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1.xml" ContentType="application/vnd.openxmlformats-officedocument.spreadsheetml.pivotTable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2.xml" ContentType="application/vnd.openxmlformats-officedocument.spreadsheetml.pivotTable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4.xml" ContentType="application/vnd.openxmlformats-officedocument.spreadsheetml.table+xml"/>
  <Override PartName="/xl/pivotTables/pivotTable13.xml" ContentType="application/vnd.openxmlformats-officedocument.spreadsheetml.pivotTab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t\Downloads\"/>
    </mc:Choice>
  </mc:AlternateContent>
  <xr:revisionPtr revIDLastSave="0" documentId="13_ncr:1_{8F8C3763-EF7D-4398-BA9D-58778B3E3D83}" xr6:coauthVersionLast="47" xr6:coauthVersionMax="47" xr10:uidLastSave="{00000000-0000-0000-0000-000000000000}"/>
  <bookViews>
    <workbookView xWindow="-120" yWindow="-120" windowWidth="38640" windowHeight="15720" activeTab="7" xr2:uid="{A17CE585-1BDB-4366-9B3D-F3A5C8425728}"/>
  </bookViews>
  <sheets>
    <sheet name="Generale Totale" sheetId="8" r:id="rId1"/>
    <sheet name="Analisi 1,5" sheetId="1" r:id="rId2"/>
    <sheet name="Analisi 2" sheetId="4" r:id="rId3"/>
    <sheet name="Analisi 3" sheetId="5" r:id="rId4"/>
    <sheet name="Analisi 4" sheetId="12" r:id="rId5"/>
    <sheet name="Analisi 6" sheetId="16" r:id="rId6"/>
    <sheet name="Analisi 7" sheetId="34" r:id="rId7"/>
    <sheet name="Analisi 8" sheetId="11" r:id="rId8"/>
    <sheet name="Excel Aggiuntive+" sheetId="17" r:id="rId9"/>
    <sheet name="DB-Recensioni" sheetId="33" r:id="rId10"/>
    <sheet name="SQL2" sheetId="18" r:id="rId11"/>
    <sheet name="SQL4" sheetId="19" r:id="rId12"/>
    <sheet name="SQL 3" sheetId="20" r:id="rId13"/>
    <sheet name="SQL 4 " sheetId="21" r:id="rId14"/>
    <sheet name="SQL 9" sheetId="22" r:id="rId15"/>
    <sheet name="Top 5 Cliente" sheetId="27" r:id="rId16"/>
    <sheet name="RAW" sheetId="2" r:id="rId17"/>
    <sheet name="Diff-gg-Spedizione" sheetId="30" r:id="rId18"/>
  </sheets>
  <externalReferences>
    <externalReference r:id="rId19"/>
  </externalReferences>
  <definedNames>
    <definedName name="DatiEsterni_6" localSheetId="9" hidden="1">'DB-Recensioni'!$A$1:$E$10001</definedName>
  </definedNames>
  <calcPr calcId="191029"/>
  <pivotCaches>
    <pivotCache cacheId="175" r:id="rId20"/>
    <pivotCache cacheId="92" r:id="rId21"/>
    <pivotCache cacheId="117" r:id="rId22"/>
    <pivotCache cacheId="137" r:id="rId23"/>
    <pivotCache cacheId="132" r:id="rId24"/>
    <pivotCache cacheId="143" r:id="rId25"/>
    <pivotCache cacheId="149" r:id="rId26"/>
    <pivotCache cacheId="195" r:id="rId27"/>
    <pivotCache cacheId="206" r:id="rId28"/>
    <pivotCache cacheId="219" r:id="rId29"/>
    <pivotCache cacheId="231" r:id="rId30"/>
    <pivotCache cacheId="41" r:id="rId3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tings_dataset-a98843ca-2b26-4951-b8c3-48d5315e79b7" name="ratings_dataset" connection="Query - ratings_datase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001" i="33" l="1"/>
  <c r="D10000" i="33"/>
  <c r="D9999" i="33"/>
  <c r="D9998" i="33"/>
  <c r="D9997" i="33"/>
  <c r="D9996" i="33"/>
  <c r="D9995" i="33"/>
  <c r="D9994" i="33"/>
  <c r="D9993" i="33"/>
  <c r="D9992" i="33"/>
  <c r="D9991" i="33"/>
  <c r="D9990" i="33"/>
  <c r="D9989" i="33"/>
  <c r="D9988" i="33"/>
  <c r="D9987" i="33"/>
  <c r="D9986" i="33"/>
  <c r="D9985" i="33"/>
  <c r="D9984" i="33"/>
  <c r="D9983" i="33"/>
  <c r="D9982" i="33"/>
  <c r="D9981" i="33"/>
  <c r="D9980" i="33"/>
  <c r="D9979" i="33"/>
  <c r="D9978" i="33"/>
  <c r="D9977" i="33"/>
  <c r="D9976" i="33"/>
  <c r="D9975" i="33"/>
  <c r="D9974" i="33"/>
  <c r="D9973" i="33"/>
  <c r="D9972" i="33"/>
  <c r="D9971" i="33"/>
  <c r="D9970" i="33"/>
  <c r="D9969" i="33"/>
  <c r="D9968" i="33"/>
  <c r="D9967" i="33"/>
  <c r="D9966" i="33"/>
  <c r="D9965" i="33"/>
  <c r="D9964" i="33"/>
  <c r="D9963" i="33"/>
  <c r="D9962" i="33"/>
  <c r="D9961" i="33"/>
  <c r="D9960" i="33"/>
  <c r="D9959" i="33"/>
  <c r="D9958" i="33"/>
  <c r="D9957" i="33"/>
  <c r="D9956" i="33"/>
  <c r="D9955" i="33"/>
  <c r="D9954" i="33"/>
  <c r="D9953" i="33"/>
  <c r="D9952" i="33"/>
  <c r="D9951" i="33"/>
  <c r="D9950" i="33"/>
  <c r="D9949" i="33"/>
  <c r="D9948" i="33"/>
  <c r="D9947" i="33"/>
  <c r="D9946" i="33"/>
  <c r="D9945" i="33"/>
  <c r="D9944" i="33"/>
  <c r="D9943" i="33"/>
  <c r="D9942" i="33"/>
  <c r="D9941" i="33"/>
  <c r="D9940" i="33"/>
  <c r="D9939" i="33"/>
  <c r="D9938" i="33"/>
  <c r="D9937" i="33"/>
  <c r="D9936" i="33"/>
  <c r="D9935" i="33"/>
  <c r="D9934" i="33"/>
  <c r="D9933" i="33"/>
  <c r="D9932" i="33"/>
  <c r="D9931" i="33"/>
  <c r="D9930" i="33"/>
  <c r="D9929" i="33"/>
  <c r="D9928" i="33"/>
  <c r="D9927" i="33"/>
  <c r="D9926" i="33"/>
  <c r="D9925" i="33"/>
  <c r="D9924" i="33"/>
  <c r="D9923" i="33"/>
  <c r="D9922" i="33"/>
  <c r="D9921" i="33"/>
  <c r="D9920" i="33"/>
  <c r="D9919" i="33"/>
  <c r="D9918" i="33"/>
  <c r="D9917" i="33"/>
  <c r="D9916" i="33"/>
  <c r="D9915" i="33"/>
  <c r="D9914" i="33"/>
  <c r="D9913" i="33"/>
  <c r="D9912" i="33"/>
  <c r="D9911" i="33"/>
  <c r="D9910" i="33"/>
  <c r="D9909" i="33"/>
  <c r="D9908" i="33"/>
  <c r="D9907" i="33"/>
  <c r="D9906" i="33"/>
  <c r="D9905" i="33"/>
  <c r="D9904" i="33"/>
  <c r="D9903" i="33"/>
  <c r="D9902" i="33"/>
  <c r="D9901" i="33"/>
  <c r="D9900" i="33"/>
  <c r="D9899" i="33"/>
  <c r="D9898" i="33"/>
  <c r="D9897" i="33"/>
  <c r="D9896" i="33"/>
  <c r="D9895" i="33"/>
  <c r="D9894" i="33"/>
  <c r="D9893" i="33"/>
  <c r="D9892" i="33"/>
  <c r="D9891" i="33"/>
  <c r="D9890" i="33"/>
  <c r="D9889" i="33"/>
  <c r="D9888" i="33"/>
  <c r="D9887" i="33"/>
  <c r="D9886" i="33"/>
  <c r="D9885" i="33"/>
  <c r="D9884" i="33"/>
  <c r="D9883" i="33"/>
  <c r="D9882" i="33"/>
  <c r="D9881" i="33"/>
  <c r="D9880" i="33"/>
  <c r="D9879" i="33"/>
  <c r="D9878" i="33"/>
  <c r="D9877" i="33"/>
  <c r="D9876" i="33"/>
  <c r="D9875" i="33"/>
  <c r="D9874" i="33"/>
  <c r="D9873" i="33"/>
  <c r="D9872" i="33"/>
  <c r="D9871" i="33"/>
  <c r="D9870" i="33"/>
  <c r="D9869" i="33"/>
  <c r="D9868" i="33"/>
  <c r="D9867" i="33"/>
  <c r="D9866" i="33"/>
  <c r="D9865" i="33"/>
  <c r="D9864" i="33"/>
  <c r="D9863" i="33"/>
  <c r="D9862" i="33"/>
  <c r="D9861" i="33"/>
  <c r="D9860" i="33"/>
  <c r="D9859" i="33"/>
  <c r="D9858" i="33"/>
  <c r="D9857" i="33"/>
  <c r="D9856" i="33"/>
  <c r="D9855" i="33"/>
  <c r="D9854" i="33"/>
  <c r="D9853" i="33"/>
  <c r="D9852" i="33"/>
  <c r="D9851" i="33"/>
  <c r="D9850" i="33"/>
  <c r="D9849" i="33"/>
  <c r="D9848" i="33"/>
  <c r="D9847" i="33"/>
  <c r="D9846" i="33"/>
  <c r="D9845" i="33"/>
  <c r="D9844" i="33"/>
  <c r="D9843" i="33"/>
  <c r="D9842" i="33"/>
  <c r="D9841" i="33"/>
  <c r="D9840" i="33"/>
  <c r="D9839" i="33"/>
  <c r="D9838" i="33"/>
  <c r="D9837" i="33"/>
  <c r="D9836" i="33"/>
  <c r="D9835" i="33"/>
  <c r="D9834" i="33"/>
  <c r="D9833" i="33"/>
  <c r="D9832" i="33"/>
  <c r="D9831" i="33"/>
  <c r="D9830" i="33"/>
  <c r="D9829" i="33"/>
  <c r="D9828" i="33"/>
  <c r="D9827" i="33"/>
  <c r="D9826" i="33"/>
  <c r="D9825" i="33"/>
  <c r="D9824" i="33"/>
  <c r="D9823" i="33"/>
  <c r="D9822" i="33"/>
  <c r="D9821" i="33"/>
  <c r="D9820" i="33"/>
  <c r="D9819" i="33"/>
  <c r="D9818" i="33"/>
  <c r="D9817" i="33"/>
  <c r="D9816" i="33"/>
  <c r="D9815" i="33"/>
  <c r="D9814" i="33"/>
  <c r="D9813" i="33"/>
  <c r="D9812" i="33"/>
  <c r="D9811" i="33"/>
  <c r="D9810" i="33"/>
  <c r="D9809" i="33"/>
  <c r="D9808" i="33"/>
  <c r="D9807" i="33"/>
  <c r="D9806" i="33"/>
  <c r="D9805" i="33"/>
  <c r="D9804" i="33"/>
  <c r="D9803" i="33"/>
  <c r="D9802" i="33"/>
  <c r="D9801" i="33"/>
  <c r="D9800" i="33"/>
  <c r="D9799" i="33"/>
  <c r="D9798" i="33"/>
  <c r="D9797" i="33"/>
  <c r="D9796" i="33"/>
  <c r="D9795" i="33"/>
  <c r="D9794" i="33"/>
  <c r="D9793" i="33"/>
  <c r="D9792" i="33"/>
  <c r="D9791" i="33"/>
  <c r="D9790" i="33"/>
  <c r="D9789" i="33"/>
  <c r="D9788" i="33"/>
  <c r="D9787" i="33"/>
  <c r="D9786" i="33"/>
  <c r="D9785" i="33"/>
  <c r="D9784" i="33"/>
  <c r="D9783" i="33"/>
  <c r="D9782" i="33"/>
  <c r="D9781" i="33"/>
  <c r="D9780" i="33"/>
  <c r="D9779" i="33"/>
  <c r="D9778" i="33"/>
  <c r="D9777" i="33"/>
  <c r="D9776" i="33"/>
  <c r="D9775" i="33"/>
  <c r="D9774" i="33"/>
  <c r="D9773" i="33"/>
  <c r="D9772" i="33"/>
  <c r="D9771" i="33"/>
  <c r="D9770" i="33"/>
  <c r="D9769" i="33"/>
  <c r="D9768" i="33"/>
  <c r="D9767" i="33"/>
  <c r="D9766" i="33"/>
  <c r="D9765" i="33"/>
  <c r="D9764" i="33"/>
  <c r="D9763" i="33"/>
  <c r="D9762" i="33"/>
  <c r="D9761" i="33"/>
  <c r="D9760" i="33"/>
  <c r="D9759" i="33"/>
  <c r="D9758" i="33"/>
  <c r="D9757" i="33"/>
  <c r="D9756" i="33"/>
  <c r="D9755" i="33"/>
  <c r="D9754" i="33"/>
  <c r="D9753" i="33"/>
  <c r="D9752" i="33"/>
  <c r="D9751" i="33"/>
  <c r="D9750" i="33"/>
  <c r="D9749" i="33"/>
  <c r="D9748" i="33"/>
  <c r="D9747" i="33"/>
  <c r="D9746" i="33"/>
  <c r="D9745" i="33"/>
  <c r="D9744" i="33"/>
  <c r="D9743" i="33"/>
  <c r="D9742" i="33"/>
  <c r="D9741" i="33"/>
  <c r="D9740" i="33"/>
  <c r="D9739" i="33"/>
  <c r="D9738" i="33"/>
  <c r="D9737" i="33"/>
  <c r="D9736" i="33"/>
  <c r="D9735" i="33"/>
  <c r="D9734" i="33"/>
  <c r="D9733" i="33"/>
  <c r="D9732" i="33"/>
  <c r="D9731" i="33"/>
  <c r="D9730" i="33"/>
  <c r="D9729" i="33"/>
  <c r="D9728" i="33"/>
  <c r="D9727" i="33"/>
  <c r="D9726" i="33"/>
  <c r="D9725" i="33"/>
  <c r="D9724" i="33"/>
  <c r="D9723" i="33"/>
  <c r="D9722" i="33"/>
  <c r="D9721" i="33"/>
  <c r="D9720" i="33"/>
  <c r="D9719" i="33"/>
  <c r="D9718" i="33"/>
  <c r="D9717" i="33"/>
  <c r="D9716" i="33"/>
  <c r="D9715" i="33"/>
  <c r="D9714" i="33"/>
  <c r="D9713" i="33"/>
  <c r="D9712" i="33"/>
  <c r="D9711" i="33"/>
  <c r="D9710" i="33"/>
  <c r="D9709" i="33"/>
  <c r="D9708" i="33"/>
  <c r="D9707" i="33"/>
  <c r="D9706" i="33"/>
  <c r="D9705" i="33"/>
  <c r="D9704" i="33"/>
  <c r="D9703" i="33"/>
  <c r="D9702" i="33"/>
  <c r="D9701" i="33"/>
  <c r="D9700" i="33"/>
  <c r="D9699" i="33"/>
  <c r="D9698" i="33"/>
  <c r="D9697" i="33"/>
  <c r="D9696" i="33"/>
  <c r="D9695" i="33"/>
  <c r="D9694" i="33"/>
  <c r="D9693" i="33"/>
  <c r="D9692" i="33"/>
  <c r="D9691" i="33"/>
  <c r="D9690" i="33"/>
  <c r="D9689" i="33"/>
  <c r="D9688" i="33"/>
  <c r="D9687" i="33"/>
  <c r="D9686" i="33"/>
  <c r="D9685" i="33"/>
  <c r="D9684" i="33"/>
  <c r="D9683" i="33"/>
  <c r="D9682" i="33"/>
  <c r="D9681" i="33"/>
  <c r="D9680" i="33"/>
  <c r="D9679" i="33"/>
  <c r="D9678" i="33"/>
  <c r="D9677" i="33"/>
  <c r="D9676" i="33"/>
  <c r="D9675" i="33"/>
  <c r="D9674" i="33"/>
  <c r="D9673" i="33"/>
  <c r="D9672" i="33"/>
  <c r="D9671" i="33"/>
  <c r="D9670" i="33"/>
  <c r="D9669" i="33"/>
  <c r="D9668" i="33"/>
  <c r="D9667" i="33"/>
  <c r="D9666" i="33"/>
  <c r="D9665" i="33"/>
  <c r="D9664" i="33"/>
  <c r="D9663" i="33"/>
  <c r="D9662" i="33"/>
  <c r="D9661" i="33"/>
  <c r="D9660" i="33"/>
  <c r="D9659" i="33"/>
  <c r="D9658" i="33"/>
  <c r="D9657" i="33"/>
  <c r="D9656" i="33"/>
  <c r="D9655" i="33"/>
  <c r="D9654" i="33"/>
  <c r="D9653" i="33"/>
  <c r="D9652" i="33"/>
  <c r="D9651" i="33"/>
  <c r="D9650" i="33"/>
  <c r="D9649" i="33"/>
  <c r="D9648" i="33"/>
  <c r="D9647" i="33"/>
  <c r="D9646" i="33"/>
  <c r="D9645" i="33"/>
  <c r="D9644" i="33"/>
  <c r="D9643" i="33"/>
  <c r="D9642" i="33"/>
  <c r="D9641" i="33"/>
  <c r="D9640" i="33"/>
  <c r="D9639" i="33"/>
  <c r="D9638" i="33"/>
  <c r="D9637" i="33"/>
  <c r="D9636" i="33"/>
  <c r="D9635" i="33"/>
  <c r="D9634" i="33"/>
  <c r="D9633" i="33"/>
  <c r="D9632" i="33"/>
  <c r="D9631" i="33"/>
  <c r="D9630" i="33"/>
  <c r="D9629" i="33"/>
  <c r="D9628" i="33"/>
  <c r="D9627" i="33"/>
  <c r="D9626" i="33"/>
  <c r="D9625" i="33"/>
  <c r="D9624" i="33"/>
  <c r="D9623" i="33"/>
  <c r="D9622" i="33"/>
  <c r="D9621" i="33"/>
  <c r="D9620" i="33"/>
  <c r="D9619" i="33"/>
  <c r="D9618" i="33"/>
  <c r="D9617" i="33"/>
  <c r="D9616" i="33"/>
  <c r="D9615" i="33"/>
  <c r="D9614" i="33"/>
  <c r="D9613" i="33"/>
  <c r="D9612" i="33"/>
  <c r="D9611" i="33"/>
  <c r="D9610" i="33"/>
  <c r="D9609" i="33"/>
  <c r="D9608" i="33"/>
  <c r="D9607" i="33"/>
  <c r="D9606" i="33"/>
  <c r="D9605" i="33"/>
  <c r="D9604" i="33"/>
  <c r="D9603" i="33"/>
  <c r="D9602" i="33"/>
  <c r="D9601" i="33"/>
  <c r="D9600" i="33"/>
  <c r="D9599" i="33"/>
  <c r="D9598" i="33"/>
  <c r="D9597" i="33"/>
  <c r="D9596" i="33"/>
  <c r="D9595" i="33"/>
  <c r="D9594" i="33"/>
  <c r="D9593" i="33"/>
  <c r="D9592" i="33"/>
  <c r="D9591" i="33"/>
  <c r="D9590" i="33"/>
  <c r="D9589" i="33"/>
  <c r="D9588" i="33"/>
  <c r="D9587" i="33"/>
  <c r="D9586" i="33"/>
  <c r="D9585" i="33"/>
  <c r="D9584" i="33"/>
  <c r="D9583" i="33"/>
  <c r="D9582" i="33"/>
  <c r="D9581" i="33"/>
  <c r="D9580" i="33"/>
  <c r="D9579" i="33"/>
  <c r="D9578" i="33"/>
  <c r="D9577" i="33"/>
  <c r="D9576" i="33"/>
  <c r="D9575" i="33"/>
  <c r="D9574" i="33"/>
  <c r="D9573" i="33"/>
  <c r="D9572" i="33"/>
  <c r="D9571" i="33"/>
  <c r="D9570" i="33"/>
  <c r="D9569" i="33"/>
  <c r="D9568" i="33"/>
  <c r="D9567" i="33"/>
  <c r="D9566" i="33"/>
  <c r="D9565" i="33"/>
  <c r="D9564" i="33"/>
  <c r="D9563" i="33"/>
  <c r="D9562" i="33"/>
  <c r="D9561" i="33"/>
  <c r="D9560" i="33"/>
  <c r="D9559" i="33"/>
  <c r="D9558" i="33"/>
  <c r="D9557" i="33"/>
  <c r="D9556" i="33"/>
  <c r="D9555" i="33"/>
  <c r="D9554" i="33"/>
  <c r="D9553" i="33"/>
  <c r="D9552" i="33"/>
  <c r="D9551" i="33"/>
  <c r="D9550" i="33"/>
  <c r="D9549" i="33"/>
  <c r="D9548" i="33"/>
  <c r="D9547" i="33"/>
  <c r="D9546" i="33"/>
  <c r="D9545" i="33"/>
  <c r="D9544" i="33"/>
  <c r="D9543" i="33"/>
  <c r="D9542" i="33"/>
  <c r="D9541" i="33"/>
  <c r="D9540" i="33"/>
  <c r="D9539" i="33"/>
  <c r="D9538" i="33"/>
  <c r="D9537" i="33"/>
  <c r="D9536" i="33"/>
  <c r="D9535" i="33"/>
  <c r="D9534" i="33"/>
  <c r="D9533" i="33"/>
  <c r="D9532" i="33"/>
  <c r="D9531" i="33"/>
  <c r="D9530" i="33"/>
  <c r="D9529" i="33"/>
  <c r="D9528" i="33"/>
  <c r="D9527" i="33"/>
  <c r="D9526" i="33"/>
  <c r="D9525" i="33"/>
  <c r="D9524" i="33"/>
  <c r="D9523" i="33"/>
  <c r="D9522" i="33"/>
  <c r="D9521" i="33"/>
  <c r="D9520" i="33"/>
  <c r="D9519" i="33"/>
  <c r="D9518" i="33"/>
  <c r="D9517" i="33"/>
  <c r="D9516" i="33"/>
  <c r="D9515" i="33"/>
  <c r="D9514" i="33"/>
  <c r="D9513" i="33"/>
  <c r="D9512" i="33"/>
  <c r="D9511" i="33"/>
  <c r="D9510" i="33"/>
  <c r="D9509" i="33"/>
  <c r="D9508" i="33"/>
  <c r="D9507" i="33"/>
  <c r="D9506" i="33"/>
  <c r="D9505" i="33"/>
  <c r="D9504" i="33"/>
  <c r="D9503" i="33"/>
  <c r="D9502" i="33"/>
  <c r="D9501" i="33"/>
  <c r="D9500" i="33"/>
  <c r="D9499" i="33"/>
  <c r="D9498" i="33"/>
  <c r="D9497" i="33"/>
  <c r="D9496" i="33"/>
  <c r="D9495" i="33"/>
  <c r="D9494" i="33"/>
  <c r="D9493" i="33"/>
  <c r="D9492" i="33"/>
  <c r="D9491" i="33"/>
  <c r="D9490" i="33"/>
  <c r="D9489" i="33"/>
  <c r="D9488" i="33"/>
  <c r="D9487" i="33"/>
  <c r="D9486" i="33"/>
  <c r="D9485" i="33"/>
  <c r="D9484" i="33"/>
  <c r="D9483" i="33"/>
  <c r="D9482" i="33"/>
  <c r="D9481" i="33"/>
  <c r="D9480" i="33"/>
  <c r="D9479" i="33"/>
  <c r="D9478" i="33"/>
  <c r="D9477" i="33"/>
  <c r="D9476" i="33"/>
  <c r="D9475" i="33"/>
  <c r="D9474" i="33"/>
  <c r="D9473" i="33"/>
  <c r="D9472" i="33"/>
  <c r="D9471" i="33"/>
  <c r="D9470" i="33"/>
  <c r="D9469" i="33"/>
  <c r="D9468" i="33"/>
  <c r="D9467" i="33"/>
  <c r="D9466" i="33"/>
  <c r="D9465" i="33"/>
  <c r="D9464" i="33"/>
  <c r="D9463" i="33"/>
  <c r="D9462" i="33"/>
  <c r="D9461" i="33"/>
  <c r="D9460" i="33"/>
  <c r="D9459" i="33"/>
  <c r="D9458" i="33"/>
  <c r="D9457" i="33"/>
  <c r="D9456" i="33"/>
  <c r="D9455" i="33"/>
  <c r="D9454" i="33"/>
  <c r="D9453" i="33"/>
  <c r="D9452" i="33"/>
  <c r="D9451" i="33"/>
  <c r="D9450" i="33"/>
  <c r="D9449" i="33"/>
  <c r="D9448" i="33"/>
  <c r="D9447" i="33"/>
  <c r="D9446" i="33"/>
  <c r="D9445" i="33"/>
  <c r="D9444" i="33"/>
  <c r="D9443" i="33"/>
  <c r="D9442" i="33"/>
  <c r="D9441" i="33"/>
  <c r="D9440" i="33"/>
  <c r="D9439" i="33"/>
  <c r="D9438" i="33"/>
  <c r="D9437" i="33"/>
  <c r="D9436" i="33"/>
  <c r="D9435" i="33"/>
  <c r="D9434" i="33"/>
  <c r="D9433" i="33"/>
  <c r="D9432" i="33"/>
  <c r="D9431" i="33"/>
  <c r="D9430" i="33"/>
  <c r="D9429" i="33"/>
  <c r="D9428" i="33"/>
  <c r="D9427" i="33"/>
  <c r="D9426" i="33"/>
  <c r="D9425" i="33"/>
  <c r="D9424" i="33"/>
  <c r="D9423" i="33"/>
  <c r="D9422" i="33"/>
  <c r="D9421" i="33"/>
  <c r="D9420" i="33"/>
  <c r="D9419" i="33"/>
  <c r="D9418" i="33"/>
  <c r="D9417" i="33"/>
  <c r="D9416" i="33"/>
  <c r="D9415" i="33"/>
  <c r="D9414" i="33"/>
  <c r="D9413" i="33"/>
  <c r="D9412" i="33"/>
  <c r="D9411" i="33"/>
  <c r="D9410" i="33"/>
  <c r="D9409" i="33"/>
  <c r="D9408" i="33"/>
  <c r="D9407" i="33"/>
  <c r="D9406" i="33"/>
  <c r="D9405" i="33"/>
  <c r="D9404" i="33"/>
  <c r="D9403" i="33"/>
  <c r="D9402" i="33"/>
  <c r="D9401" i="33"/>
  <c r="D9400" i="33"/>
  <c r="D9399" i="33"/>
  <c r="D9398" i="33"/>
  <c r="D9397" i="33"/>
  <c r="D9396" i="33"/>
  <c r="D9395" i="33"/>
  <c r="D9394" i="33"/>
  <c r="D9393" i="33"/>
  <c r="D9392" i="33"/>
  <c r="D9391" i="33"/>
  <c r="D9390" i="33"/>
  <c r="D9389" i="33"/>
  <c r="D9388" i="33"/>
  <c r="D9387" i="33"/>
  <c r="D9386" i="33"/>
  <c r="D9385" i="33"/>
  <c r="D9384" i="33"/>
  <c r="D9383" i="33"/>
  <c r="D9382" i="33"/>
  <c r="D9381" i="33"/>
  <c r="D9380" i="33"/>
  <c r="D9379" i="33"/>
  <c r="D9378" i="33"/>
  <c r="D9377" i="33"/>
  <c r="D9376" i="33"/>
  <c r="D9375" i="33"/>
  <c r="D9374" i="33"/>
  <c r="D9373" i="33"/>
  <c r="D9372" i="33"/>
  <c r="D9371" i="33"/>
  <c r="D9370" i="33"/>
  <c r="D9369" i="33"/>
  <c r="D9368" i="33"/>
  <c r="D9367" i="33"/>
  <c r="D9366" i="33"/>
  <c r="D9365" i="33"/>
  <c r="D9364" i="33"/>
  <c r="D9363" i="33"/>
  <c r="D9362" i="33"/>
  <c r="D9361" i="33"/>
  <c r="D9360" i="33"/>
  <c r="D9359" i="33"/>
  <c r="D9358" i="33"/>
  <c r="D9357" i="33"/>
  <c r="D9356" i="33"/>
  <c r="D9355" i="33"/>
  <c r="D9354" i="33"/>
  <c r="D9353" i="33"/>
  <c r="D9352" i="33"/>
  <c r="D9351" i="33"/>
  <c r="D9350" i="33"/>
  <c r="D9349" i="33"/>
  <c r="D9348" i="33"/>
  <c r="D9347" i="33"/>
  <c r="D9346" i="33"/>
  <c r="D9345" i="33"/>
  <c r="D9344" i="33"/>
  <c r="D9343" i="33"/>
  <c r="D9342" i="33"/>
  <c r="D9341" i="33"/>
  <c r="D9340" i="33"/>
  <c r="D9339" i="33"/>
  <c r="D9338" i="33"/>
  <c r="D9337" i="33"/>
  <c r="D9336" i="33"/>
  <c r="D9335" i="33"/>
  <c r="D9334" i="33"/>
  <c r="D9333" i="33"/>
  <c r="D9332" i="33"/>
  <c r="D9331" i="33"/>
  <c r="D9330" i="33"/>
  <c r="D9329" i="33"/>
  <c r="D9328" i="33"/>
  <c r="D9327" i="33"/>
  <c r="D9326" i="33"/>
  <c r="D9325" i="33"/>
  <c r="D9324" i="33"/>
  <c r="D9323" i="33"/>
  <c r="D9322" i="33"/>
  <c r="D9321" i="33"/>
  <c r="D9320" i="33"/>
  <c r="D9319" i="33"/>
  <c r="D9318" i="33"/>
  <c r="D9317" i="33"/>
  <c r="D9316" i="33"/>
  <c r="D9315" i="33"/>
  <c r="D9314" i="33"/>
  <c r="D9313" i="33"/>
  <c r="D9312" i="33"/>
  <c r="D9311" i="33"/>
  <c r="D9310" i="33"/>
  <c r="D9309" i="33"/>
  <c r="D9308" i="33"/>
  <c r="D9307" i="33"/>
  <c r="D9306" i="33"/>
  <c r="D9305" i="33"/>
  <c r="D9304" i="33"/>
  <c r="D9303" i="33"/>
  <c r="D9302" i="33"/>
  <c r="D9301" i="33"/>
  <c r="D9300" i="33"/>
  <c r="D9299" i="33"/>
  <c r="D9298" i="33"/>
  <c r="D9297" i="33"/>
  <c r="D9296" i="33"/>
  <c r="D9295" i="33"/>
  <c r="D9294" i="33"/>
  <c r="D9293" i="33"/>
  <c r="D9292" i="33"/>
  <c r="D9291" i="33"/>
  <c r="D9290" i="33"/>
  <c r="D9289" i="33"/>
  <c r="D9288" i="33"/>
  <c r="D9287" i="33"/>
  <c r="D9286" i="33"/>
  <c r="D9285" i="33"/>
  <c r="D9284" i="33"/>
  <c r="D9283" i="33"/>
  <c r="D9282" i="33"/>
  <c r="D9281" i="33"/>
  <c r="D9280" i="33"/>
  <c r="D9279" i="33"/>
  <c r="D9278" i="33"/>
  <c r="D9277" i="33"/>
  <c r="D9276" i="33"/>
  <c r="D9275" i="33"/>
  <c r="D9274" i="33"/>
  <c r="D9273" i="33"/>
  <c r="D9272" i="33"/>
  <c r="D9271" i="33"/>
  <c r="D9270" i="33"/>
  <c r="D9269" i="33"/>
  <c r="D9268" i="33"/>
  <c r="D9267" i="33"/>
  <c r="D9266" i="33"/>
  <c r="D9265" i="33"/>
  <c r="D9264" i="33"/>
  <c r="D9263" i="33"/>
  <c r="D9262" i="33"/>
  <c r="D9261" i="33"/>
  <c r="D9260" i="33"/>
  <c r="D9259" i="33"/>
  <c r="D9258" i="33"/>
  <c r="D9257" i="33"/>
  <c r="D9256" i="33"/>
  <c r="D9255" i="33"/>
  <c r="D9254" i="33"/>
  <c r="D9253" i="33"/>
  <c r="D9252" i="33"/>
  <c r="D9251" i="33"/>
  <c r="D9250" i="33"/>
  <c r="D9249" i="33"/>
  <c r="D9248" i="33"/>
  <c r="D9247" i="33"/>
  <c r="D9246" i="33"/>
  <c r="D9245" i="33"/>
  <c r="D9244" i="33"/>
  <c r="D9243" i="33"/>
  <c r="D9242" i="33"/>
  <c r="D9241" i="33"/>
  <c r="D9240" i="33"/>
  <c r="D9239" i="33"/>
  <c r="D9238" i="33"/>
  <c r="D9237" i="33"/>
  <c r="D9236" i="33"/>
  <c r="D9235" i="33"/>
  <c r="D9234" i="33"/>
  <c r="D9233" i="33"/>
  <c r="D9232" i="33"/>
  <c r="D9231" i="33"/>
  <c r="D9230" i="33"/>
  <c r="D9229" i="33"/>
  <c r="D9228" i="33"/>
  <c r="D9227" i="33"/>
  <c r="D9226" i="33"/>
  <c r="D9225" i="33"/>
  <c r="D9224" i="33"/>
  <c r="D9223" i="33"/>
  <c r="D9222" i="33"/>
  <c r="D9221" i="33"/>
  <c r="D9220" i="33"/>
  <c r="D9219" i="33"/>
  <c r="D9218" i="33"/>
  <c r="D9217" i="33"/>
  <c r="D9216" i="33"/>
  <c r="D9215" i="33"/>
  <c r="D9214" i="33"/>
  <c r="D9213" i="33"/>
  <c r="D9212" i="33"/>
  <c r="D9211" i="33"/>
  <c r="D9210" i="33"/>
  <c r="D9209" i="33"/>
  <c r="D9208" i="33"/>
  <c r="D9207" i="33"/>
  <c r="D9206" i="33"/>
  <c r="D9205" i="33"/>
  <c r="D9204" i="33"/>
  <c r="D9203" i="33"/>
  <c r="D9202" i="33"/>
  <c r="D9201" i="33"/>
  <c r="D9200" i="33"/>
  <c r="D9199" i="33"/>
  <c r="D9198" i="33"/>
  <c r="D9197" i="33"/>
  <c r="D9196" i="33"/>
  <c r="D9195" i="33"/>
  <c r="D9194" i="33"/>
  <c r="D9193" i="33"/>
  <c r="D9192" i="33"/>
  <c r="D9191" i="33"/>
  <c r="D9190" i="33"/>
  <c r="D9189" i="33"/>
  <c r="D9188" i="33"/>
  <c r="D9187" i="33"/>
  <c r="D9186" i="33"/>
  <c r="D9185" i="33"/>
  <c r="D9184" i="33"/>
  <c r="D9183" i="33"/>
  <c r="D9182" i="33"/>
  <c r="D9181" i="33"/>
  <c r="D9180" i="33"/>
  <c r="D9179" i="33"/>
  <c r="D9178" i="33"/>
  <c r="D9177" i="33"/>
  <c r="D9176" i="33"/>
  <c r="D9175" i="33"/>
  <c r="D9174" i="33"/>
  <c r="D9173" i="33"/>
  <c r="D9172" i="33"/>
  <c r="D9171" i="33"/>
  <c r="D9170" i="33"/>
  <c r="D9169" i="33"/>
  <c r="D9168" i="33"/>
  <c r="D9167" i="33"/>
  <c r="D9166" i="33"/>
  <c r="D9165" i="33"/>
  <c r="D9164" i="33"/>
  <c r="D9163" i="33"/>
  <c r="D9162" i="33"/>
  <c r="D9161" i="33"/>
  <c r="D9160" i="33"/>
  <c r="D9159" i="33"/>
  <c r="D9158" i="33"/>
  <c r="D9157" i="33"/>
  <c r="D9156" i="33"/>
  <c r="D9155" i="33"/>
  <c r="D9154" i="33"/>
  <c r="D9153" i="33"/>
  <c r="D9152" i="33"/>
  <c r="D9151" i="33"/>
  <c r="D9150" i="33"/>
  <c r="D9149" i="33"/>
  <c r="D9148" i="33"/>
  <c r="D9147" i="33"/>
  <c r="D9146" i="33"/>
  <c r="D9145" i="33"/>
  <c r="D9144" i="33"/>
  <c r="D9143" i="33"/>
  <c r="D9142" i="33"/>
  <c r="D9141" i="33"/>
  <c r="D9140" i="33"/>
  <c r="D9139" i="33"/>
  <c r="D9138" i="33"/>
  <c r="D9137" i="33"/>
  <c r="D9136" i="33"/>
  <c r="D9135" i="33"/>
  <c r="D9134" i="33"/>
  <c r="D9133" i="33"/>
  <c r="D9132" i="33"/>
  <c r="D9131" i="33"/>
  <c r="D9130" i="33"/>
  <c r="D9129" i="33"/>
  <c r="D9128" i="33"/>
  <c r="D9127" i="33"/>
  <c r="D9126" i="33"/>
  <c r="D9125" i="33"/>
  <c r="D9124" i="33"/>
  <c r="D9123" i="33"/>
  <c r="D9122" i="33"/>
  <c r="D9121" i="33"/>
  <c r="D9120" i="33"/>
  <c r="D9119" i="33"/>
  <c r="D9118" i="33"/>
  <c r="D9117" i="33"/>
  <c r="D9116" i="33"/>
  <c r="D9115" i="33"/>
  <c r="D9114" i="33"/>
  <c r="D9113" i="33"/>
  <c r="D9112" i="33"/>
  <c r="D9111" i="33"/>
  <c r="D9110" i="33"/>
  <c r="D9109" i="33"/>
  <c r="D9108" i="33"/>
  <c r="D9107" i="33"/>
  <c r="D9106" i="33"/>
  <c r="D9105" i="33"/>
  <c r="D9104" i="33"/>
  <c r="D9103" i="33"/>
  <c r="D9102" i="33"/>
  <c r="D9101" i="33"/>
  <c r="D9100" i="33"/>
  <c r="D9099" i="33"/>
  <c r="D9098" i="33"/>
  <c r="D9097" i="33"/>
  <c r="D9096" i="33"/>
  <c r="D9095" i="33"/>
  <c r="D9094" i="33"/>
  <c r="D9093" i="33"/>
  <c r="D9092" i="33"/>
  <c r="D9091" i="33"/>
  <c r="D9090" i="33"/>
  <c r="D9089" i="33"/>
  <c r="D9088" i="33"/>
  <c r="D9087" i="33"/>
  <c r="D9086" i="33"/>
  <c r="D9085" i="33"/>
  <c r="D9084" i="33"/>
  <c r="D9083" i="33"/>
  <c r="D9082" i="33"/>
  <c r="D9081" i="33"/>
  <c r="D9080" i="33"/>
  <c r="D9079" i="33"/>
  <c r="D9078" i="33"/>
  <c r="D9077" i="33"/>
  <c r="D9076" i="33"/>
  <c r="D9075" i="33"/>
  <c r="D9074" i="33"/>
  <c r="D9073" i="33"/>
  <c r="D9072" i="33"/>
  <c r="D9071" i="33"/>
  <c r="D9070" i="33"/>
  <c r="D9069" i="33"/>
  <c r="D9068" i="33"/>
  <c r="D9067" i="33"/>
  <c r="D9066" i="33"/>
  <c r="D9065" i="33"/>
  <c r="D9064" i="33"/>
  <c r="D9063" i="33"/>
  <c r="D9062" i="33"/>
  <c r="D9061" i="33"/>
  <c r="D9060" i="33"/>
  <c r="D9059" i="33"/>
  <c r="D9058" i="33"/>
  <c r="D9057" i="33"/>
  <c r="D9056" i="33"/>
  <c r="D9055" i="33"/>
  <c r="D9054" i="33"/>
  <c r="D9053" i="33"/>
  <c r="D9052" i="33"/>
  <c r="D9051" i="33"/>
  <c r="D9050" i="33"/>
  <c r="D9049" i="33"/>
  <c r="D9048" i="33"/>
  <c r="D9047" i="33"/>
  <c r="D9046" i="33"/>
  <c r="D9045" i="33"/>
  <c r="D9044" i="33"/>
  <c r="D9043" i="33"/>
  <c r="D9042" i="33"/>
  <c r="D9041" i="33"/>
  <c r="D9040" i="33"/>
  <c r="D9039" i="33"/>
  <c r="D9038" i="33"/>
  <c r="D9037" i="33"/>
  <c r="D9036" i="33"/>
  <c r="D9035" i="33"/>
  <c r="D9034" i="33"/>
  <c r="D9033" i="33"/>
  <c r="D9032" i="33"/>
  <c r="D9031" i="33"/>
  <c r="D9030" i="33"/>
  <c r="D9029" i="33"/>
  <c r="D9028" i="33"/>
  <c r="D9027" i="33"/>
  <c r="D9026" i="33"/>
  <c r="D9025" i="33"/>
  <c r="D9024" i="33"/>
  <c r="D9023" i="33"/>
  <c r="D9022" i="33"/>
  <c r="D9021" i="33"/>
  <c r="D9020" i="33"/>
  <c r="D9019" i="33"/>
  <c r="D9018" i="33"/>
  <c r="D9017" i="33"/>
  <c r="D9016" i="33"/>
  <c r="D9015" i="33"/>
  <c r="D9014" i="33"/>
  <c r="D9013" i="33"/>
  <c r="D9012" i="33"/>
  <c r="D9011" i="33"/>
  <c r="D9010" i="33"/>
  <c r="D9009" i="33"/>
  <c r="D9008" i="33"/>
  <c r="D9007" i="33"/>
  <c r="D9006" i="33"/>
  <c r="D9005" i="33"/>
  <c r="D9004" i="33"/>
  <c r="D9003" i="33"/>
  <c r="D9002" i="33"/>
  <c r="D9001" i="33"/>
  <c r="D9000" i="33"/>
  <c r="D8999" i="33"/>
  <c r="D8998" i="33"/>
  <c r="D8997" i="33"/>
  <c r="D8996" i="33"/>
  <c r="D8995" i="33"/>
  <c r="D8994" i="33"/>
  <c r="D8993" i="33"/>
  <c r="D8992" i="33"/>
  <c r="D8991" i="33"/>
  <c r="D8990" i="33"/>
  <c r="D8989" i="33"/>
  <c r="D8988" i="33"/>
  <c r="D8987" i="33"/>
  <c r="D8986" i="33"/>
  <c r="D8985" i="33"/>
  <c r="D8984" i="33"/>
  <c r="D8983" i="33"/>
  <c r="D8982" i="33"/>
  <c r="D8981" i="33"/>
  <c r="D8980" i="33"/>
  <c r="D8979" i="33"/>
  <c r="D8978" i="33"/>
  <c r="D8977" i="33"/>
  <c r="D8976" i="33"/>
  <c r="D8975" i="33"/>
  <c r="D8974" i="33"/>
  <c r="D8973" i="33"/>
  <c r="D8972" i="33"/>
  <c r="D8971" i="33"/>
  <c r="D8970" i="33"/>
  <c r="D8969" i="33"/>
  <c r="D8968" i="33"/>
  <c r="D8967" i="33"/>
  <c r="D8966" i="33"/>
  <c r="D8965" i="33"/>
  <c r="D8964" i="33"/>
  <c r="D8963" i="33"/>
  <c r="D8962" i="33"/>
  <c r="D8961" i="33"/>
  <c r="D8960" i="33"/>
  <c r="D8959" i="33"/>
  <c r="D8958" i="33"/>
  <c r="D8957" i="33"/>
  <c r="D8956" i="33"/>
  <c r="D8955" i="33"/>
  <c r="D8954" i="33"/>
  <c r="D8953" i="33"/>
  <c r="D8952" i="33"/>
  <c r="D8951" i="33"/>
  <c r="D8950" i="33"/>
  <c r="D8949" i="33"/>
  <c r="D8948" i="33"/>
  <c r="D8947" i="33"/>
  <c r="D8946" i="33"/>
  <c r="D8945" i="33"/>
  <c r="D8944" i="33"/>
  <c r="D8943" i="33"/>
  <c r="D8942" i="33"/>
  <c r="D8941" i="33"/>
  <c r="D8940" i="33"/>
  <c r="D8939" i="33"/>
  <c r="D8938" i="33"/>
  <c r="D8937" i="33"/>
  <c r="D8936" i="33"/>
  <c r="D8935" i="33"/>
  <c r="D8934" i="33"/>
  <c r="D8933" i="33"/>
  <c r="D8932" i="33"/>
  <c r="D8931" i="33"/>
  <c r="D8930" i="33"/>
  <c r="D8929" i="33"/>
  <c r="D8928" i="33"/>
  <c r="D8927" i="33"/>
  <c r="D8926" i="33"/>
  <c r="D8925" i="33"/>
  <c r="D8924" i="33"/>
  <c r="D8923" i="33"/>
  <c r="D8922" i="33"/>
  <c r="D8921" i="33"/>
  <c r="D8920" i="33"/>
  <c r="D8919" i="33"/>
  <c r="D8918" i="33"/>
  <c r="D8917" i="33"/>
  <c r="D8916" i="33"/>
  <c r="D8915" i="33"/>
  <c r="D8914" i="33"/>
  <c r="D8913" i="33"/>
  <c r="D8912" i="33"/>
  <c r="D8911" i="33"/>
  <c r="D8910" i="33"/>
  <c r="D8909" i="33"/>
  <c r="D8908" i="33"/>
  <c r="D8907" i="33"/>
  <c r="D8906" i="33"/>
  <c r="D8905" i="33"/>
  <c r="D8904" i="33"/>
  <c r="D8903" i="33"/>
  <c r="D8902" i="33"/>
  <c r="D8901" i="33"/>
  <c r="D8900" i="33"/>
  <c r="D8899" i="33"/>
  <c r="D8898" i="33"/>
  <c r="D8897" i="33"/>
  <c r="D8896" i="33"/>
  <c r="D8895" i="33"/>
  <c r="D8894" i="33"/>
  <c r="D8893" i="33"/>
  <c r="D8892" i="33"/>
  <c r="D8891" i="33"/>
  <c r="D8890" i="33"/>
  <c r="D8889" i="33"/>
  <c r="D8888" i="33"/>
  <c r="D8887" i="33"/>
  <c r="D8886" i="33"/>
  <c r="D8885" i="33"/>
  <c r="D8884" i="33"/>
  <c r="D8883" i="33"/>
  <c r="D8882" i="33"/>
  <c r="D8881" i="33"/>
  <c r="D8880" i="33"/>
  <c r="D8879" i="33"/>
  <c r="D8878" i="33"/>
  <c r="D8877" i="33"/>
  <c r="D8876" i="33"/>
  <c r="D8875" i="33"/>
  <c r="D8874" i="33"/>
  <c r="D8873" i="33"/>
  <c r="D8872" i="33"/>
  <c r="D8871" i="33"/>
  <c r="D8870" i="33"/>
  <c r="D8869" i="33"/>
  <c r="D8868" i="33"/>
  <c r="D8867" i="33"/>
  <c r="D8866" i="33"/>
  <c r="D8865" i="33"/>
  <c r="D8864" i="33"/>
  <c r="D8863" i="33"/>
  <c r="D8862" i="33"/>
  <c r="D8861" i="33"/>
  <c r="D8860" i="33"/>
  <c r="D8859" i="33"/>
  <c r="D8858" i="33"/>
  <c r="D8857" i="33"/>
  <c r="D8856" i="33"/>
  <c r="D8855" i="33"/>
  <c r="D8854" i="33"/>
  <c r="D8853" i="33"/>
  <c r="D8852" i="33"/>
  <c r="D8851" i="33"/>
  <c r="D8850" i="33"/>
  <c r="D8849" i="33"/>
  <c r="D8848" i="33"/>
  <c r="D8847" i="33"/>
  <c r="D8846" i="33"/>
  <c r="D8845" i="33"/>
  <c r="D8844" i="33"/>
  <c r="D8843" i="33"/>
  <c r="D8842" i="33"/>
  <c r="D8841" i="33"/>
  <c r="D8840" i="33"/>
  <c r="D8839" i="33"/>
  <c r="D8838" i="33"/>
  <c r="D8837" i="33"/>
  <c r="D8836" i="33"/>
  <c r="D8835" i="33"/>
  <c r="D8834" i="33"/>
  <c r="D8833" i="33"/>
  <c r="D8832" i="33"/>
  <c r="D8831" i="33"/>
  <c r="D8830" i="33"/>
  <c r="D8829" i="33"/>
  <c r="D8828" i="33"/>
  <c r="D8827" i="33"/>
  <c r="D8826" i="33"/>
  <c r="D8825" i="33"/>
  <c r="D8824" i="33"/>
  <c r="D8823" i="33"/>
  <c r="D8822" i="33"/>
  <c r="D8821" i="33"/>
  <c r="D8820" i="33"/>
  <c r="D8819" i="33"/>
  <c r="D8818" i="33"/>
  <c r="D8817" i="33"/>
  <c r="D8816" i="33"/>
  <c r="D8815" i="33"/>
  <c r="D8814" i="33"/>
  <c r="D8813" i="33"/>
  <c r="D8812" i="33"/>
  <c r="D8811" i="33"/>
  <c r="D8810" i="33"/>
  <c r="D8809" i="33"/>
  <c r="D8808" i="33"/>
  <c r="D8807" i="33"/>
  <c r="D8806" i="33"/>
  <c r="D8805" i="33"/>
  <c r="D8804" i="33"/>
  <c r="D8803" i="33"/>
  <c r="D8802" i="33"/>
  <c r="D8801" i="33"/>
  <c r="D8800" i="33"/>
  <c r="D8799" i="33"/>
  <c r="D8798" i="33"/>
  <c r="D8797" i="33"/>
  <c r="D8796" i="33"/>
  <c r="D8795" i="33"/>
  <c r="D8794" i="33"/>
  <c r="D8793" i="33"/>
  <c r="D8792" i="33"/>
  <c r="D8791" i="33"/>
  <c r="D8790" i="33"/>
  <c r="D8789" i="33"/>
  <c r="D8788" i="33"/>
  <c r="D8787" i="33"/>
  <c r="D8786" i="33"/>
  <c r="D8785" i="33"/>
  <c r="D8784" i="33"/>
  <c r="D8783" i="33"/>
  <c r="D8782" i="33"/>
  <c r="D8781" i="33"/>
  <c r="D8780" i="33"/>
  <c r="D8779" i="33"/>
  <c r="D8778" i="33"/>
  <c r="D8777" i="33"/>
  <c r="D8776" i="33"/>
  <c r="D8775" i="33"/>
  <c r="D8774" i="33"/>
  <c r="D8773" i="33"/>
  <c r="D8772" i="33"/>
  <c r="D8771" i="33"/>
  <c r="D8770" i="33"/>
  <c r="D8769" i="33"/>
  <c r="D8768" i="33"/>
  <c r="D8767" i="33"/>
  <c r="D8766" i="33"/>
  <c r="D8765" i="33"/>
  <c r="D8764" i="33"/>
  <c r="D8763" i="33"/>
  <c r="D8762" i="33"/>
  <c r="D8761" i="33"/>
  <c r="D8760" i="33"/>
  <c r="D8759" i="33"/>
  <c r="D8758" i="33"/>
  <c r="D8757" i="33"/>
  <c r="D8756" i="33"/>
  <c r="D8755" i="33"/>
  <c r="D8754" i="33"/>
  <c r="D8753" i="33"/>
  <c r="D8752" i="33"/>
  <c r="D8751" i="33"/>
  <c r="D8750" i="33"/>
  <c r="D8749" i="33"/>
  <c r="D8748" i="33"/>
  <c r="D8747" i="33"/>
  <c r="D8746" i="33"/>
  <c r="D8745" i="33"/>
  <c r="D8744" i="33"/>
  <c r="D8743" i="33"/>
  <c r="D8742" i="33"/>
  <c r="D8741" i="33"/>
  <c r="D8740" i="33"/>
  <c r="D8739" i="33"/>
  <c r="D8738" i="33"/>
  <c r="D8737" i="33"/>
  <c r="D8736" i="33"/>
  <c r="D8735" i="33"/>
  <c r="D8734" i="33"/>
  <c r="D8733" i="33"/>
  <c r="D8732" i="33"/>
  <c r="D8731" i="33"/>
  <c r="D8730" i="33"/>
  <c r="D8729" i="33"/>
  <c r="D8728" i="33"/>
  <c r="D8727" i="33"/>
  <c r="D8726" i="33"/>
  <c r="D8725" i="33"/>
  <c r="D8724" i="33"/>
  <c r="D8723" i="33"/>
  <c r="D8722" i="33"/>
  <c r="D8721" i="33"/>
  <c r="D8720" i="33"/>
  <c r="D8719" i="33"/>
  <c r="D8718" i="33"/>
  <c r="D8717" i="33"/>
  <c r="D8716" i="33"/>
  <c r="D8715" i="33"/>
  <c r="D8714" i="33"/>
  <c r="D8713" i="33"/>
  <c r="D8712" i="33"/>
  <c r="D8711" i="33"/>
  <c r="D8710" i="33"/>
  <c r="D8709" i="33"/>
  <c r="D8708" i="33"/>
  <c r="D8707" i="33"/>
  <c r="D8706" i="33"/>
  <c r="D8705" i="33"/>
  <c r="D8704" i="33"/>
  <c r="D8703" i="33"/>
  <c r="D8702" i="33"/>
  <c r="D8701" i="33"/>
  <c r="D8700" i="33"/>
  <c r="D8699" i="33"/>
  <c r="D8698" i="33"/>
  <c r="D8697" i="33"/>
  <c r="D8696" i="33"/>
  <c r="D8695" i="33"/>
  <c r="D8694" i="33"/>
  <c r="D8693" i="33"/>
  <c r="D8692" i="33"/>
  <c r="D8691" i="33"/>
  <c r="D8690" i="33"/>
  <c r="D8689" i="33"/>
  <c r="D8688" i="33"/>
  <c r="D8687" i="33"/>
  <c r="D8686" i="33"/>
  <c r="D8685" i="33"/>
  <c r="D8684" i="33"/>
  <c r="D8683" i="33"/>
  <c r="D8682" i="33"/>
  <c r="D8681" i="33"/>
  <c r="D8680" i="33"/>
  <c r="D8679" i="33"/>
  <c r="D8678" i="33"/>
  <c r="D8677" i="33"/>
  <c r="D8676" i="33"/>
  <c r="D8675" i="33"/>
  <c r="D8674" i="33"/>
  <c r="D8673" i="33"/>
  <c r="D8672" i="33"/>
  <c r="D8671" i="33"/>
  <c r="D8670" i="33"/>
  <c r="D8669" i="33"/>
  <c r="D8668" i="33"/>
  <c r="D8667" i="33"/>
  <c r="D8666" i="33"/>
  <c r="D8665" i="33"/>
  <c r="D8664" i="33"/>
  <c r="D8663" i="33"/>
  <c r="D8662" i="33"/>
  <c r="D8661" i="33"/>
  <c r="D8660" i="33"/>
  <c r="D8659" i="33"/>
  <c r="D8658" i="33"/>
  <c r="D8657" i="33"/>
  <c r="D8656" i="33"/>
  <c r="D8655" i="33"/>
  <c r="D8654" i="33"/>
  <c r="D8653" i="33"/>
  <c r="D8652" i="33"/>
  <c r="D8651" i="33"/>
  <c r="D8650" i="33"/>
  <c r="D8649" i="33"/>
  <c r="D8648" i="33"/>
  <c r="D8647" i="33"/>
  <c r="D8646" i="33"/>
  <c r="D8645" i="33"/>
  <c r="D8644" i="33"/>
  <c r="D8643" i="33"/>
  <c r="D8642" i="33"/>
  <c r="D8641" i="33"/>
  <c r="D8640" i="33"/>
  <c r="D8639" i="33"/>
  <c r="D8638" i="33"/>
  <c r="D8637" i="33"/>
  <c r="D8636" i="33"/>
  <c r="D8635" i="33"/>
  <c r="D8634" i="33"/>
  <c r="D8633" i="33"/>
  <c r="D8632" i="33"/>
  <c r="D8631" i="33"/>
  <c r="D8630" i="33"/>
  <c r="D8629" i="33"/>
  <c r="D8628" i="33"/>
  <c r="D8627" i="33"/>
  <c r="D8626" i="33"/>
  <c r="D8625" i="33"/>
  <c r="D8624" i="33"/>
  <c r="D8623" i="33"/>
  <c r="D8622" i="33"/>
  <c r="D8621" i="33"/>
  <c r="D8620" i="33"/>
  <c r="D8619" i="33"/>
  <c r="D8618" i="33"/>
  <c r="D8617" i="33"/>
  <c r="D8616" i="33"/>
  <c r="D8615" i="33"/>
  <c r="D8614" i="33"/>
  <c r="D8613" i="33"/>
  <c r="D8612" i="33"/>
  <c r="D8611" i="33"/>
  <c r="D8610" i="33"/>
  <c r="D8609" i="33"/>
  <c r="D8608" i="33"/>
  <c r="D8607" i="33"/>
  <c r="D8606" i="33"/>
  <c r="D8605" i="33"/>
  <c r="D8604" i="33"/>
  <c r="D8603" i="33"/>
  <c r="D8602" i="33"/>
  <c r="D8601" i="33"/>
  <c r="D8600" i="33"/>
  <c r="D8599" i="33"/>
  <c r="D8598" i="33"/>
  <c r="D8597" i="33"/>
  <c r="D8596" i="33"/>
  <c r="D8595" i="33"/>
  <c r="D8594" i="33"/>
  <c r="D8593" i="33"/>
  <c r="D8592" i="33"/>
  <c r="D8591" i="33"/>
  <c r="D8590" i="33"/>
  <c r="D8589" i="33"/>
  <c r="D8588" i="33"/>
  <c r="D8587" i="33"/>
  <c r="D8586" i="33"/>
  <c r="D8585" i="33"/>
  <c r="D8584" i="33"/>
  <c r="D8583" i="33"/>
  <c r="D8582" i="33"/>
  <c r="D8581" i="33"/>
  <c r="D8580" i="33"/>
  <c r="D8579" i="33"/>
  <c r="D8578" i="33"/>
  <c r="D8577" i="33"/>
  <c r="D8576" i="33"/>
  <c r="D8575" i="33"/>
  <c r="D8574" i="33"/>
  <c r="D8573" i="33"/>
  <c r="D8572" i="33"/>
  <c r="D8571" i="33"/>
  <c r="D8570" i="33"/>
  <c r="D8569" i="33"/>
  <c r="D8568" i="33"/>
  <c r="D8567" i="33"/>
  <c r="D8566" i="33"/>
  <c r="D8565" i="33"/>
  <c r="D8564" i="33"/>
  <c r="D8563" i="33"/>
  <c r="D8562" i="33"/>
  <c r="D8561" i="33"/>
  <c r="D8560" i="33"/>
  <c r="D8559" i="33"/>
  <c r="D8558" i="33"/>
  <c r="D8557" i="33"/>
  <c r="D8556" i="33"/>
  <c r="D8555" i="33"/>
  <c r="D8554" i="33"/>
  <c r="D8553" i="33"/>
  <c r="D8552" i="33"/>
  <c r="D8551" i="33"/>
  <c r="D8550" i="33"/>
  <c r="D8549" i="33"/>
  <c r="D8548" i="33"/>
  <c r="D8547" i="33"/>
  <c r="D8546" i="33"/>
  <c r="D8545" i="33"/>
  <c r="D8544" i="33"/>
  <c r="D8543" i="33"/>
  <c r="D8542" i="33"/>
  <c r="D8541" i="33"/>
  <c r="D8540" i="33"/>
  <c r="D8539" i="33"/>
  <c r="D8538" i="33"/>
  <c r="D8537" i="33"/>
  <c r="D8536" i="33"/>
  <c r="D8535" i="33"/>
  <c r="D8534" i="33"/>
  <c r="D8533" i="33"/>
  <c r="D8532" i="33"/>
  <c r="D8531" i="33"/>
  <c r="D8530" i="33"/>
  <c r="D8529" i="33"/>
  <c r="D8528" i="33"/>
  <c r="D8527" i="33"/>
  <c r="D8526" i="33"/>
  <c r="D8525" i="33"/>
  <c r="D8524" i="33"/>
  <c r="D8523" i="33"/>
  <c r="D8522" i="33"/>
  <c r="D8521" i="33"/>
  <c r="D8520" i="33"/>
  <c r="D8519" i="33"/>
  <c r="D8518" i="33"/>
  <c r="D8517" i="33"/>
  <c r="D8516" i="33"/>
  <c r="D8515" i="33"/>
  <c r="D8514" i="33"/>
  <c r="D8513" i="33"/>
  <c r="D8512" i="33"/>
  <c r="D8511" i="33"/>
  <c r="D8510" i="33"/>
  <c r="D8509" i="33"/>
  <c r="D8508" i="33"/>
  <c r="D8507" i="33"/>
  <c r="D8506" i="33"/>
  <c r="D8505" i="33"/>
  <c r="D8504" i="33"/>
  <c r="D8503" i="33"/>
  <c r="D8502" i="33"/>
  <c r="D8501" i="33"/>
  <c r="D8500" i="33"/>
  <c r="D8499" i="33"/>
  <c r="D8498" i="33"/>
  <c r="D8497" i="33"/>
  <c r="D8496" i="33"/>
  <c r="D8495" i="33"/>
  <c r="D8494" i="33"/>
  <c r="D8493" i="33"/>
  <c r="D8492" i="33"/>
  <c r="D8491" i="33"/>
  <c r="D8490" i="33"/>
  <c r="D8489" i="33"/>
  <c r="D8488" i="33"/>
  <c r="D8487" i="33"/>
  <c r="D8486" i="33"/>
  <c r="D8485" i="33"/>
  <c r="D8484" i="33"/>
  <c r="D8483" i="33"/>
  <c r="D8482" i="33"/>
  <c r="D8481" i="33"/>
  <c r="D8480" i="33"/>
  <c r="D8479" i="33"/>
  <c r="D8478" i="33"/>
  <c r="D8477" i="33"/>
  <c r="D8476" i="33"/>
  <c r="D8475" i="33"/>
  <c r="D8474" i="33"/>
  <c r="D8473" i="33"/>
  <c r="D8472" i="33"/>
  <c r="D8471" i="33"/>
  <c r="D8470" i="33"/>
  <c r="D8469" i="33"/>
  <c r="D8468" i="33"/>
  <c r="D8467" i="33"/>
  <c r="D8466" i="33"/>
  <c r="D8465" i="33"/>
  <c r="D8464" i="33"/>
  <c r="D8463" i="33"/>
  <c r="D8462" i="33"/>
  <c r="D8461" i="33"/>
  <c r="D8460" i="33"/>
  <c r="D8459" i="33"/>
  <c r="D8458" i="33"/>
  <c r="D8457" i="33"/>
  <c r="D8456" i="33"/>
  <c r="D8455" i="33"/>
  <c r="D8454" i="33"/>
  <c r="D8453" i="33"/>
  <c r="D8452" i="33"/>
  <c r="D8451" i="33"/>
  <c r="D8450" i="33"/>
  <c r="D8449" i="33"/>
  <c r="D8448" i="33"/>
  <c r="D8447" i="33"/>
  <c r="D8446" i="33"/>
  <c r="D8445" i="33"/>
  <c r="D8444" i="33"/>
  <c r="D8443" i="33"/>
  <c r="D8442" i="33"/>
  <c r="D8441" i="33"/>
  <c r="D8440" i="33"/>
  <c r="D8439" i="33"/>
  <c r="D8438" i="33"/>
  <c r="D8437" i="33"/>
  <c r="D8436" i="33"/>
  <c r="D8435" i="33"/>
  <c r="D8434" i="33"/>
  <c r="D8433" i="33"/>
  <c r="D8432" i="33"/>
  <c r="D8431" i="33"/>
  <c r="D8430" i="33"/>
  <c r="D8429" i="33"/>
  <c r="D8428" i="33"/>
  <c r="D8427" i="33"/>
  <c r="D8426" i="33"/>
  <c r="D8425" i="33"/>
  <c r="D8424" i="33"/>
  <c r="D8423" i="33"/>
  <c r="D8422" i="33"/>
  <c r="D8421" i="33"/>
  <c r="D8420" i="33"/>
  <c r="D8419" i="33"/>
  <c r="D8418" i="33"/>
  <c r="D8417" i="33"/>
  <c r="D8416" i="33"/>
  <c r="D8415" i="33"/>
  <c r="D8414" i="33"/>
  <c r="D8413" i="33"/>
  <c r="D8412" i="33"/>
  <c r="D8411" i="33"/>
  <c r="D8410" i="33"/>
  <c r="D8409" i="33"/>
  <c r="D8408" i="33"/>
  <c r="D8407" i="33"/>
  <c r="D8406" i="33"/>
  <c r="D8405" i="33"/>
  <c r="D8404" i="33"/>
  <c r="D8403" i="33"/>
  <c r="D8402" i="33"/>
  <c r="D8401" i="33"/>
  <c r="D8400" i="33"/>
  <c r="D8399" i="33"/>
  <c r="D8398" i="33"/>
  <c r="D8397" i="33"/>
  <c r="D8396" i="33"/>
  <c r="D8395" i="33"/>
  <c r="D8394" i="33"/>
  <c r="D8393" i="33"/>
  <c r="D8392" i="33"/>
  <c r="D8391" i="33"/>
  <c r="D8390" i="33"/>
  <c r="D8389" i="33"/>
  <c r="D8388" i="33"/>
  <c r="D8387" i="33"/>
  <c r="D8386" i="33"/>
  <c r="D8385" i="33"/>
  <c r="D8384" i="33"/>
  <c r="D8383" i="33"/>
  <c r="D8382" i="33"/>
  <c r="D8381" i="33"/>
  <c r="D8380" i="33"/>
  <c r="D8379" i="33"/>
  <c r="D8378" i="33"/>
  <c r="D8377" i="33"/>
  <c r="D8376" i="33"/>
  <c r="D8375" i="33"/>
  <c r="D8374" i="33"/>
  <c r="D8373" i="33"/>
  <c r="D8372" i="33"/>
  <c r="D8371" i="33"/>
  <c r="D8370" i="33"/>
  <c r="D8369" i="33"/>
  <c r="D8368" i="33"/>
  <c r="D8367" i="33"/>
  <c r="D8366" i="33"/>
  <c r="D8365" i="33"/>
  <c r="D8364" i="33"/>
  <c r="D8363" i="33"/>
  <c r="D8362" i="33"/>
  <c r="D8361" i="33"/>
  <c r="D8360" i="33"/>
  <c r="D8359" i="33"/>
  <c r="D8358" i="33"/>
  <c r="D8357" i="33"/>
  <c r="D8356" i="33"/>
  <c r="D8355" i="33"/>
  <c r="D8354" i="33"/>
  <c r="D8353" i="33"/>
  <c r="D8352" i="33"/>
  <c r="D8351" i="33"/>
  <c r="D8350" i="33"/>
  <c r="D8349" i="33"/>
  <c r="D8348" i="33"/>
  <c r="D8347" i="33"/>
  <c r="D8346" i="33"/>
  <c r="D8345" i="33"/>
  <c r="D8344" i="33"/>
  <c r="D8343" i="33"/>
  <c r="D8342" i="33"/>
  <c r="D8341" i="33"/>
  <c r="D8340" i="33"/>
  <c r="D8339" i="33"/>
  <c r="D8338" i="33"/>
  <c r="D8337" i="33"/>
  <c r="D8336" i="33"/>
  <c r="D8335" i="33"/>
  <c r="D8334" i="33"/>
  <c r="D8333" i="33"/>
  <c r="D8332" i="33"/>
  <c r="D8331" i="33"/>
  <c r="D8330" i="33"/>
  <c r="D8329" i="33"/>
  <c r="D8328" i="33"/>
  <c r="D8327" i="33"/>
  <c r="D8326" i="33"/>
  <c r="D8325" i="33"/>
  <c r="D8324" i="33"/>
  <c r="D8323" i="33"/>
  <c r="D8322" i="33"/>
  <c r="D8321" i="33"/>
  <c r="D8320" i="33"/>
  <c r="D8319" i="33"/>
  <c r="D8318" i="33"/>
  <c r="D8317" i="33"/>
  <c r="D8316" i="33"/>
  <c r="D8315" i="33"/>
  <c r="D8314" i="33"/>
  <c r="D8313" i="33"/>
  <c r="D8312" i="33"/>
  <c r="D8311" i="33"/>
  <c r="D8310" i="33"/>
  <c r="D8309" i="33"/>
  <c r="D8308" i="33"/>
  <c r="D8307" i="33"/>
  <c r="D8306" i="33"/>
  <c r="D8305" i="33"/>
  <c r="D8304" i="33"/>
  <c r="D8303" i="33"/>
  <c r="D8302" i="33"/>
  <c r="D8301" i="33"/>
  <c r="D8300" i="33"/>
  <c r="D8299" i="33"/>
  <c r="D8298" i="33"/>
  <c r="D8297" i="33"/>
  <c r="D8296" i="33"/>
  <c r="D8295" i="33"/>
  <c r="D8294" i="33"/>
  <c r="D8293" i="33"/>
  <c r="D8292" i="33"/>
  <c r="D8291" i="33"/>
  <c r="D8290" i="33"/>
  <c r="D8289" i="33"/>
  <c r="D8288" i="33"/>
  <c r="D8287" i="33"/>
  <c r="D8286" i="33"/>
  <c r="D8285" i="33"/>
  <c r="D8284" i="33"/>
  <c r="D8283" i="33"/>
  <c r="D8282" i="33"/>
  <c r="D8281" i="33"/>
  <c r="D8280" i="33"/>
  <c r="D8279" i="33"/>
  <c r="D8278" i="33"/>
  <c r="D8277" i="33"/>
  <c r="D8276" i="33"/>
  <c r="D8275" i="33"/>
  <c r="D8274" i="33"/>
  <c r="D8273" i="33"/>
  <c r="D8272" i="33"/>
  <c r="D8271" i="33"/>
  <c r="D8270" i="33"/>
  <c r="D8269" i="33"/>
  <c r="D8268" i="33"/>
  <c r="D8267" i="33"/>
  <c r="D8266" i="33"/>
  <c r="D8265" i="33"/>
  <c r="D8264" i="33"/>
  <c r="D8263" i="33"/>
  <c r="D8262" i="33"/>
  <c r="D8261" i="33"/>
  <c r="D8260" i="33"/>
  <c r="D8259" i="33"/>
  <c r="D8258" i="33"/>
  <c r="D8257" i="33"/>
  <c r="D8256" i="33"/>
  <c r="D8255" i="33"/>
  <c r="D8254" i="33"/>
  <c r="D8253" i="33"/>
  <c r="D8252" i="33"/>
  <c r="D8251" i="33"/>
  <c r="D8250" i="33"/>
  <c r="D8249" i="33"/>
  <c r="D8248" i="33"/>
  <c r="D8247" i="33"/>
  <c r="D8246" i="33"/>
  <c r="D8245" i="33"/>
  <c r="D8244" i="33"/>
  <c r="D8243" i="33"/>
  <c r="D8242" i="33"/>
  <c r="D8241" i="33"/>
  <c r="D8240" i="33"/>
  <c r="D8239" i="33"/>
  <c r="D8238" i="33"/>
  <c r="D8237" i="33"/>
  <c r="D8236" i="33"/>
  <c r="D8235" i="33"/>
  <c r="D8234" i="33"/>
  <c r="D8233" i="33"/>
  <c r="D8232" i="33"/>
  <c r="D8231" i="33"/>
  <c r="D8230" i="33"/>
  <c r="D8229" i="33"/>
  <c r="D8228" i="33"/>
  <c r="D8227" i="33"/>
  <c r="D8226" i="33"/>
  <c r="D8225" i="33"/>
  <c r="D8224" i="33"/>
  <c r="D8223" i="33"/>
  <c r="D8222" i="33"/>
  <c r="D8221" i="33"/>
  <c r="D8220" i="33"/>
  <c r="D8219" i="33"/>
  <c r="D8218" i="33"/>
  <c r="D8217" i="33"/>
  <c r="D8216" i="33"/>
  <c r="D8215" i="33"/>
  <c r="D8214" i="33"/>
  <c r="D8213" i="33"/>
  <c r="D8212" i="33"/>
  <c r="D8211" i="33"/>
  <c r="D8210" i="33"/>
  <c r="D8209" i="33"/>
  <c r="D8208" i="33"/>
  <c r="D8207" i="33"/>
  <c r="D8206" i="33"/>
  <c r="D8205" i="33"/>
  <c r="D8204" i="33"/>
  <c r="D8203" i="33"/>
  <c r="D8202" i="33"/>
  <c r="D8201" i="33"/>
  <c r="D8200" i="33"/>
  <c r="D8199" i="33"/>
  <c r="D8198" i="33"/>
  <c r="D8197" i="33"/>
  <c r="D8196" i="33"/>
  <c r="D8195" i="33"/>
  <c r="D8194" i="33"/>
  <c r="D8193" i="33"/>
  <c r="D8192" i="33"/>
  <c r="D8191" i="33"/>
  <c r="D8190" i="33"/>
  <c r="D8189" i="33"/>
  <c r="D8188" i="33"/>
  <c r="D8187" i="33"/>
  <c r="D8186" i="33"/>
  <c r="D8185" i="33"/>
  <c r="D8184" i="33"/>
  <c r="D8183" i="33"/>
  <c r="D8182" i="33"/>
  <c r="D8181" i="33"/>
  <c r="D8180" i="33"/>
  <c r="D8179" i="33"/>
  <c r="D8178" i="33"/>
  <c r="D8177" i="33"/>
  <c r="D8176" i="33"/>
  <c r="D8175" i="33"/>
  <c r="D8174" i="33"/>
  <c r="D8173" i="33"/>
  <c r="D8172" i="33"/>
  <c r="D8171" i="33"/>
  <c r="D8170" i="33"/>
  <c r="D8169" i="33"/>
  <c r="D8168" i="33"/>
  <c r="D8167" i="33"/>
  <c r="D8166" i="33"/>
  <c r="D8165" i="33"/>
  <c r="D8164" i="33"/>
  <c r="D8163" i="33"/>
  <c r="D8162" i="33"/>
  <c r="D8161" i="33"/>
  <c r="D8160" i="33"/>
  <c r="D8159" i="33"/>
  <c r="D8158" i="33"/>
  <c r="D8157" i="33"/>
  <c r="D8156" i="33"/>
  <c r="D8155" i="33"/>
  <c r="D8154" i="33"/>
  <c r="D8153" i="33"/>
  <c r="D8152" i="33"/>
  <c r="D8151" i="33"/>
  <c r="D8150" i="33"/>
  <c r="D8149" i="33"/>
  <c r="D8148" i="33"/>
  <c r="D8147" i="33"/>
  <c r="D8146" i="33"/>
  <c r="D8145" i="33"/>
  <c r="D8144" i="33"/>
  <c r="D8143" i="33"/>
  <c r="D8142" i="33"/>
  <c r="D8141" i="33"/>
  <c r="D8140" i="33"/>
  <c r="D8139" i="33"/>
  <c r="D8138" i="33"/>
  <c r="D8137" i="33"/>
  <c r="D8136" i="33"/>
  <c r="D8135" i="33"/>
  <c r="D8134" i="33"/>
  <c r="D8133" i="33"/>
  <c r="D8132" i="33"/>
  <c r="D8131" i="33"/>
  <c r="D8130" i="33"/>
  <c r="D8129" i="33"/>
  <c r="D8128" i="33"/>
  <c r="D8127" i="33"/>
  <c r="D8126" i="33"/>
  <c r="D8125" i="33"/>
  <c r="D8124" i="33"/>
  <c r="D8123" i="33"/>
  <c r="D8122" i="33"/>
  <c r="D8121" i="33"/>
  <c r="D8120" i="33"/>
  <c r="D8119" i="33"/>
  <c r="D8118" i="33"/>
  <c r="D8117" i="33"/>
  <c r="D8116" i="33"/>
  <c r="D8115" i="33"/>
  <c r="D8114" i="33"/>
  <c r="D8113" i="33"/>
  <c r="D8112" i="33"/>
  <c r="D8111" i="33"/>
  <c r="D8110" i="33"/>
  <c r="D8109" i="33"/>
  <c r="D8108" i="33"/>
  <c r="D8107" i="33"/>
  <c r="D8106" i="33"/>
  <c r="D8105" i="33"/>
  <c r="D8104" i="33"/>
  <c r="D8103" i="33"/>
  <c r="D8102" i="33"/>
  <c r="D8101" i="33"/>
  <c r="D8100" i="33"/>
  <c r="D8099" i="33"/>
  <c r="D8098" i="33"/>
  <c r="D8097" i="33"/>
  <c r="D8096" i="33"/>
  <c r="D8095" i="33"/>
  <c r="D8094" i="33"/>
  <c r="D8093" i="33"/>
  <c r="D8092" i="33"/>
  <c r="D8091" i="33"/>
  <c r="D8090" i="33"/>
  <c r="D8089" i="33"/>
  <c r="D8088" i="33"/>
  <c r="D8087" i="33"/>
  <c r="D8086" i="33"/>
  <c r="D8085" i="33"/>
  <c r="D8084" i="33"/>
  <c r="D8083" i="33"/>
  <c r="D8082" i="33"/>
  <c r="D8081" i="33"/>
  <c r="D8080" i="33"/>
  <c r="D8079" i="33"/>
  <c r="D8078" i="33"/>
  <c r="D8077" i="33"/>
  <c r="D8076" i="33"/>
  <c r="D8075" i="33"/>
  <c r="D8074" i="33"/>
  <c r="D8073" i="33"/>
  <c r="D8072" i="33"/>
  <c r="D8071" i="33"/>
  <c r="D8070" i="33"/>
  <c r="D8069" i="33"/>
  <c r="D8068" i="33"/>
  <c r="D8067" i="33"/>
  <c r="D8066" i="33"/>
  <c r="D8065" i="33"/>
  <c r="D8064" i="33"/>
  <c r="D8063" i="33"/>
  <c r="D8062" i="33"/>
  <c r="D8061" i="33"/>
  <c r="D8060" i="33"/>
  <c r="D8059" i="33"/>
  <c r="D8058" i="33"/>
  <c r="D8057" i="33"/>
  <c r="D8056" i="33"/>
  <c r="D8055" i="33"/>
  <c r="D8054" i="33"/>
  <c r="D8053" i="33"/>
  <c r="D8052" i="33"/>
  <c r="D8051" i="33"/>
  <c r="D8050" i="33"/>
  <c r="D8049" i="33"/>
  <c r="D8048" i="33"/>
  <c r="D8047" i="33"/>
  <c r="D8046" i="33"/>
  <c r="D8045" i="33"/>
  <c r="D8044" i="33"/>
  <c r="D8043" i="33"/>
  <c r="D8042" i="33"/>
  <c r="D8041" i="33"/>
  <c r="D8040" i="33"/>
  <c r="D8039" i="33"/>
  <c r="D8038" i="33"/>
  <c r="D8037" i="33"/>
  <c r="D8036" i="33"/>
  <c r="D8035" i="33"/>
  <c r="D8034" i="33"/>
  <c r="D8033" i="33"/>
  <c r="D8032" i="33"/>
  <c r="D8031" i="33"/>
  <c r="D8030" i="33"/>
  <c r="D8029" i="33"/>
  <c r="D8028" i="33"/>
  <c r="D8027" i="33"/>
  <c r="D8026" i="33"/>
  <c r="D8025" i="33"/>
  <c r="D8024" i="33"/>
  <c r="D8023" i="33"/>
  <c r="D8022" i="33"/>
  <c r="D8021" i="33"/>
  <c r="D8020" i="33"/>
  <c r="D8019" i="33"/>
  <c r="D8018" i="33"/>
  <c r="D8017" i="33"/>
  <c r="D8016" i="33"/>
  <c r="D8015" i="33"/>
  <c r="D8014" i="33"/>
  <c r="D8013" i="33"/>
  <c r="D8012" i="33"/>
  <c r="D8011" i="33"/>
  <c r="D8010" i="33"/>
  <c r="D8009" i="33"/>
  <c r="D8008" i="33"/>
  <c r="D8007" i="33"/>
  <c r="D8006" i="33"/>
  <c r="D8005" i="33"/>
  <c r="D8004" i="33"/>
  <c r="D8003" i="33"/>
  <c r="D8002" i="33"/>
  <c r="D8001" i="33"/>
  <c r="D8000" i="33"/>
  <c r="D7999" i="33"/>
  <c r="D7998" i="33"/>
  <c r="D7997" i="33"/>
  <c r="D7996" i="33"/>
  <c r="D7995" i="33"/>
  <c r="D7994" i="33"/>
  <c r="D7993" i="33"/>
  <c r="D7992" i="33"/>
  <c r="D7991" i="33"/>
  <c r="D7990" i="33"/>
  <c r="D7989" i="33"/>
  <c r="D7988" i="33"/>
  <c r="D7987" i="33"/>
  <c r="D7986" i="33"/>
  <c r="D7985" i="33"/>
  <c r="D7984" i="33"/>
  <c r="D7983" i="33"/>
  <c r="D7982" i="33"/>
  <c r="D7981" i="33"/>
  <c r="D7980" i="33"/>
  <c r="D7979" i="33"/>
  <c r="D7978" i="33"/>
  <c r="D7977" i="33"/>
  <c r="D7976" i="33"/>
  <c r="D7975" i="33"/>
  <c r="D7974" i="33"/>
  <c r="D7973" i="33"/>
  <c r="D7972" i="33"/>
  <c r="D7971" i="33"/>
  <c r="D7970" i="33"/>
  <c r="D7969" i="33"/>
  <c r="D7968" i="33"/>
  <c r="D7967" i="33"/>
  <c r="D7966" i="33"/>
  <c r="D7965" i="33"/>
  <c r="D7964" i="33"/>
  <c r="D7963" i="33"/>
  <c r="D7962" i="33"/>
  <c r="D7961" i="33"/>
  <c r="D7960" i="33"/>
  <c r="D7959" i="33"/>
  <c r="D7958" i="33"/>
  <c r="D7957" i="33"/>
  <c r="D7956" i="33"/>
  <c r="D7955" i="33"/>
  <c r="D7954" i="33"/>
  <c r="D7953" i="33"/>
  <c r="D7952" i="33"/>
  <c r="D7951" i="33"/>
  <c r="D7950" i="33"/>
  <c r="D7949" i="33"/>
  <c r="D7948" i="33"/>
  <c r="D7947" i="33"/>
  <c r="D7946" i="33"/>
  <c r="D7945" i="33"/>
  <c r="D7944" i="33"/>
  <c r="D7943" i="33"/>
  <c r="D7942" i="33"/>
  <c r="D7941" i="33"/>
  <c r="D7940" i="33"/>
  <c r="D7939" i="33"/>
  <c r="D7938" i="33"/>
  <c r="D7937" i="33"/>
  <c r="D7936" i="33"/>
  <c r="D7935" i="33"/>
  <c r="D7934" i="33"/>
  <c r="D7933" i="33"/>
  <c r="D7932" i="33"/>
  <c r="D7931" i="33"/>
  <c r="D7930" i="33"/>
  <c r="D7929" i="33"/>
  <c r="D7928" i="33"/>
  <c r="D7927" i="33"/>
  <c r="D7926" i="33"/>
  <c r="D7925" i="33"/>
  <c r="D7924" i="33"/>
  <c r="D7923" i="33"/>
  <c r="D7922" i="33"/>
  <c r="D7921" i="33"/>
  <c r="D7920" i="33"/>
  <c r="D7919" i="33"/>
  <c r="D7918" i="33"/>
  <c r="D7917" i="33"/>
  <c r="D7916" i="33"/>
  <c r="D7915" i="33"/>
  <c r="D7914" i="33"/>
  <c r="D7913" i="33"/>
  <c r="D7912" i="33"/>
  <c r="D7911" i="33"/>
  <c r="D7910" i="33"/>
  <c r="D7909" i="33"/>
  <c r="D7908" i="33"/>
  <c r="D7907" i="33"/>
  <c r="D7906" i="33"/>
  <c r="D7905" i="33"/>
  <c r="D7904" i="33"/>
  <c r="D7903" i="33"/>
  <c r="D7902" i="33"/>
  <c r="D7901" i="33"/>
  <c r="D7900" i="33"/>
  <c r="D7899" i="33"/>
  <c r="D7898" i="33"/>
  <c r="D7897" i="33"/>
  <c r="D7896" i="33"/>
  <c r="D7895" i="33"/>
  <c r="D7894" i="33"/>
  <c r="D7893" i="33"/>
  <c r="D7892" i="33"/>
  <c r="D7891" i="33"/>
  <c r="D7890" i="33"/>
  <c r="D7889" i="33"/>
  <c r="D7888" i="33"/>
  <c r="D7887" i="33"/>
  <c r="D7886" i="33"/>
  <c r="D7885" i="33"/>
  <c r="D7884" i="33"/>
  <c r="D7883" i="33"/>
  <c r="D7882" i="33"/>
  <c r="D7881" i="33"/>
  <c r="D7880" i="33"/>
  <c r="D7879" i="33"/>
  <c r="D7878" i="33"/>
  <c r="D7877" i="33"/>
  <c r="D7876" i="33"/>
  <c r="D7875" i="33"/>
  <c r="D7874" i="33"/>
  <c r="D7873" i="33"/>
  <c r="D7872" i="33"/>
  <c r="D7871" i="33"/>
  <c r="D7870" i="33"/>
  <c r="D7869" i="33"/>
  <c r="D7868" i="33"/>
  <c r="D7867" i="33"/>
  <c r="D7866" i="33"/>
  <c r="D7865" i="33"/>
  <c r="D7864" i="33"/>
  <c r="D7863" i="33"/>
  <c r="D7862" i="33"/>
  <c r="D7861" i="33"/>
  <c r="D7860" i="33"/>
  <c r="D7859" i="33"/>
  <c r="D7858" i="33"/>
  <c r="D7857" i="33"/>
  <c r="D7856" i="33"/>
  <c r="D7855" i="33"/>
  <c r="D7854" i="33"/>
  <c r="D7853" i="33"/>
  <c r="D7852" i="33"/>
  <c r="D7851" i="33"/>
  <c r="D7850" i="33"/>
  <c r="D7849" i="33"/>
  <c r="D7848" i="33"/>
  <c r="D7847" i="33"/>
  <c r="D7846" i="33"/>
  <c r="D7845" i="33"/>
  <c r="D7844" i="33"/>
  <c r="D7843" i="33"/>
  <c r="D7842" i="33"/>
  <c r="D7841" i="33"/>
  <c r="D7840" i="33"/>
  <c r="D7839" i="33"/>
  <c r="D7838" i="33"/>
  <c r="D7837" i="33"/>
  <c r="D7836" i="33"/>
  <c r="D7835" i="33"/>
  <c r="D7834" i="33"/>
  <c r="D7833" i="33"/>
  <c r="D7832" i="33"/>
  <c r="D7831" i="33"/>
  <c r="D7830" i="33"/>
  <c r="D7829" i="33"/>
  <c r="D7828" i="33"/>
  <c r="D7827" i="33"/>
  <c r="D7826" i="33"/>
  <c r="D7825" i="33"/>
  <c r="D7824" i="33"/>
  <c r="D7823" i="33"/>
  <c r="D7822" i="33"/>
  <c r="D7821" i="33"/>
  <c r="D7820" i="33"/>
  <c r="D7819" i="33"/>
  <c r="D7818" i="33"/>
  <c r="D7817" i="33"/>
  <c r="D7816" i="33"/>
  <c r="D7815" i="33"/>
  <c r="D7814" i="33"/>
  <c r="D7813" i="33"/>
  <c r="D7812" i="33"/>
  <c r="D7811" i="33"/>
  <c r="D7810" i="33"/>
  <c r="D7809" i="33"/>
  <c r="D7808" i="33"/>
  <c r="D7807" i="33"/>
  <c r="D7806" i="33"/>
  <c r="D7805" i="33"/>
  <c r="D7804" i="33"/>
  <c r="D7803" i="33"/>
  <c r="D7802" i="33"/>
  <c r="D7801" i="33"/>
  <c r="D7800" i="33"/>
  <c r="D7799" i="33"/>
  <c r="D7798" i="33"/>
  <c r="D7797" i="33"/>
  <c r="D7796" i="33"/>
  <c r="D7795" i="33"/>
  <c r="D7794" i="33"/>
  <c r="D7793" i="33"/>
  <c r="D7792" i="33"/>
  <c r="D7791" i="33"/>
  <c r="D7790" i="33"/>
  <c r="D7789" i="33"/>
  <c r="D7788" i="33"/>
  <c r="D7787" i="33"/>
  <c r="D7786" i="33"/>
  <c r="D7785" i="33"/>
  <c r="D7784" i="33"/>
  <c r="D7783" i="33"/>
  <c r="D7782" i="33"/>
  <c r="D7781" i="33"/>
  <c r="D7780" i="33"/>
  <c r="D7779" i="33"/>
  <c r="D7778" i="33"/>
  <c r="D7777" i="33"/>
  <c r="D7776" i="33"/>
  <c r="D7775" i="33"/>
  <c r="D7774" i="33"/>
  <c r="D7773" i="33"/>
  <c r="D7772" i="33"/>
  <c r="D7771" i="33"/>
  <c r="D7770" i="33"/>
  <c r="D7769" i="33"/>
  <c r="D7768" i="33"/>
  <c r="D7767" i="33"/>
  <c r="D7766" i="33"/>
  <c r="D7765" i="33"/>
  <c r="D7764" i="33"/>
  <c r="D7763" i="33"/>
  <c r="D7762" i="33"/>
  <c r="D7761" i="33"/>
  <c r="D7760" i="33"/>
  <c r="D7759" i="33"/>
  <c r="D7758" i="33"/>
  <c r="D7757" i="33"/>
  <c r="D7756" i="33"/>
  <c r="D7755" i="33"/>
  <c r="D7754" i="33"/>
  <c r="D7753" i="33"/>
  <c r="D7752" i="33"/>
  <c r="D7751" i="33"/>
  <c r="D7750" i="33"/>
  <c r="D7749" i="33"/>
  <c r="D7748" i="33"/>
  <c r="D7747" i="33"/>
  <c r="D7746" i="33"/>
  <c r="D7745" i="33"/>
  <c r="D7744" i="33"/>
  <c r="D7743" i="33"/>
  <c r="D7742" i="33"/>
  <c r="D7741" i="33"/>
  <c r="D7740" i="33"/>
  <c r="D7739" i="33"/>
  <c r="D7738" i="33"/>
  <c r="D7737" i="33"/>
  <c r="D7736" i="33"/>
  <c r="D7735" i="33"/>
  <c r="D7734" i="33"/>
  <c r="D7733" i="33"/>
  <c r="D7732" i="33"/>
  <c r="D7731" i="33"/>
  <c r="D7730" i="33"/>
  <c r="D7729" i="33"/>
  <c r="D7728" i="33"/>
  <c r="D7727" i="33"/>
  <c r="D7726" i="33"/>
  <c r="D7725" i="33"/>
  <c r="D7724" i="33"/>
  <c r="D7723" i="33"/>
  <c r="D7722" i="33"/>
  <c r="D7721" i="33"/>
  <c r="D7720" i="33"/>
  <c r="D7719" i="33"/>
  <c r="D7718" i="33"/>
  <c r="D7717" i="33"/>
  <c r="D7716" i="33"/>
  <c r="D7715" i="33"/>
  <c r="D7714" i="33"/>
  <c r="D7713" i="33"/>
  <c r="D7712" i="33"/>
  <c r="D7711" i="33"/>
  <c r="D7710" i="33"/>
  <c r="D7709" i="33"/>
  <c r="D7708" i="33"/>
  <c r="D7707" i="33"/>
  <c r="D7706" i="33"/>
  <c r="D7705" i="33"/>
  <c r="D7704" i="33"/>
  <c r="D7703" i="33"/>
  <c r="D7702" i="33"/>
  <c r="D7701" i="33"/>
  <c r="D7700" i="33"/>
  <c r="D7699" i="33"/>
  <c r="D7698" i="33"/>
  <c r="D7697" i="33"/>
  <c r="D7696" i="33"/>
  <c r="D7695" i="33"/>
  <c r="D7694" i="33"/>
  <c r="D7693" i="33"/>
  <c r="D7692" i="33"/>
  <c r="D7691" i="33"/>
  <c r="D7690" i="33"/>
  <c r="D7689" i="33"/>
  <c r="D7688" i="33"/>
  <c r="D7687" i="33"/>
  <c r="D7686" i="33"/>
  <c r="D7685" i="33"/>
  <c r="D7684" i="33"/>
  <c r="D7683" i="33"/>
  <c r="D7682" i="33"/>
  <c r="D7681" i="33"/>
  <c r="D7680" i="33"/>
  <c r="D7679" i="33"/>
  <c r="D7678" i="33"/>
  <c r="D7677" i="33"/>
  <c r="D7676" i="33"/>
  <c r="D7675" i="33"/>
  <c r="D7674" i="33"/>
  <c r="D7673" i="33"/>
  <c r="D7672" i="33"/>
  <c r="D7671" i="33"/>
  <c r="D7670" i="33"/>
  <c r="D7669" i="33"/>
  <c r="D7668" i="33"/>
  <c r="D7667" i="33"/>
  <c r="D7666" i="33"/>
  <c r="D7665" i="33"/>
  <c r="D7664" i="33"/>
  <c r="D7663" i="33"/>
  <c r="D7662" i="33"/>
  <c r="D7661" i="33"/>
  <c r="D7660" i="33"/>
  <c r="D7659" i="33"/>
  <c r="D7658" i="33"/>
  <c r="D7657" i="33"/>
  <c r="D7656" i="33"/>
  <c r="D7655" i="33"/>
  <c r="D7654" i="33"/>
  <c r="D7653" i="33"/>
  <c r="D7652" i="33"/>
  <c r="D7651" i="33"/>
  <c r="D7650" i="33"/>
  <c r="D7649" i="33"/>
  <c r="D7648" i="33"/>
  <c r="D7647" i="33"/>
  <c r="D7646" i="33"/>
  <c r="D7645" i="33"/>
  <c r="D7644" i="33"/>
  <c r="D7643" i="33"/>
  <c r="D7642" i="33"/>
  <c r="D7641" i="33"/>
  <c r="D7640" i="33"/>
  <c r="D7639" i="33"/>
  <c r="D7638" i="33"/>
  <c r="D7637" i="33"/>
  <c r="D7636" i="33"/>
  <c r="D7635" i="33"/>
  <c r="D7634" i="33"/>
  <c r="D7633" i="33"/>
  <c r="D7632" i="33"/>
  <c r="D7631" i="33"/>
  <c r="D7630" i="33"/>
  <c r="D7629" i="33"/>
  <c r="D7628" i="33"/>
  <c r="D7627" i="33"/>
  <c r="D7626" i="33"/>
  <c r="D7625" i="33"/>
  <c r="D7624" i="33"/>
  <c r="D7623" i="33"/>
  <c r="D7622" i="33"/>
  <c r="D7621" i="33"/>
  <c r="D7620" i="33"/>
  <c r="D7619" i="33"/>
  <c r="D7618" i="33"/>
  <c r="D7617" i="33"/>
  <c r="D7616" i="33"/>
  <c r="D7615" i="33"/>
  <c r="D7614" i="33"/>
  <c r="D7613" i="33"/>
  <c r="D7612" i="33"/>
  <c r="D7611" i="33"/>
  <c r="D7610" i="33"/>
  <c r="D7609" i="33"/>
  <c r="D7608" i="33"/>
  <c r="D7607" i="33"/>
  <c r="D7606" i="33"/>
  <c r="D7605" i="33"/>
  <c r="D7604" i="33"/>
  <c r="D7603" i="33"/>
  <c r="D7602" i="33"/>
  <c r="D7601" i="33"/>
  <c r="D7600" i="33"/>
  <c r="D7599" i="33"/>
  <c r="D7598" i="33"/>
  <c r="D7597" i="33"/>
  <c r="D7596" i="33"/>
  <c r="D7595" i="33"/>
  <c r="D7594" i="33"/>
  <c r="D7593" i="33"/>
  <c r="D7592" i="33"/>
  <c r="D7591" i="33"/>
  <c r="D7590" i="33"/>
  <c r="D7589" i="33"/>
  <c r="D7588" i="33"/>
  <c r="D7587" i="33"/>
  <c r="D7586" i="33"/>
  <c r="D7585" i="33"/>
  <c r="D7584" i="33"/>
  <c r="D7583" i="33"/>
  <c r="D7582" i="33"/>
  <c r="D7581" i="33"/>
  <c r="D7580" i="33"/>
  <c r="D7579" i="33"/>
  <c r="D7578" i="33"/>
  <c r="D7577" i="33"/>
  <c r="D7576" i="33"/>
  <c r="D7575" i="33"/>
  <c r="D7574" i="33"/>
  <c r="D7573" i="33"/>
  <c r="D7572" i="33"/>
  <c r="D7571" i="33"/>
  <c r="D7570" i="33"/>
  <c r="D7569" i="33"/>
  <c r="D7568" i="33"/>
  <c r="D7567" i="33"/>
  <c r="D7566" i="33"/>
  <c r="D7565" i="33"/>
  <c r="D7564" i="33"/>
  <c r="D7563" i="33"/>
  <c r="D7562" i="33"/>
  <c r="D7561" i="33"/>
  <c r="D7560" i="33"/>
  <c r="D7559" i="33"/>
  <c r="D7558" i="33"/>
  <c r="D7557" i="33"/>
  <c r="D7556" i="33"/>
  <c r="D7555" i="33"/>
  <c r="D7554" i="33"/>
  <c r="D7553" i="33"/>
  <c r="D7552" i="33"/>
  <c r="D7551" i="33"/>
  <c r="D7550" i="33"/>
  <c r="D7549" i="33"/>
  <c r="D7548" i="33"/>
  <c r="D7547" i="33"/>
  <c r="D7546" i="33"/>
  <c r="D7545" i="33"/>
  <c r="D7544" i="33"/>
  <c r="D7543" i="33"/>
  <c r="D7542" i="33"/>
  <c r="D7541" i="33"/>
  <c r="D7540" i="33"/>
  <c r="D7539" i="33"/>
  <c r="D7538" i="33"/>
  <c r="D7537" i="33"/>
  <c r="D7536" i="33"/>
  <c r="D7535" i="33"/>
  <c r="D7534" i="33"/>
  <c r="D7533" i="33"/>
  <c r="D7532" i="33"/>
  <c r="D7531" i="33"/>
  <c r="D7530" i="33"/>
  <c r="D7529" i="33"/>
  <c r="D7528" i="33"/>
  <c r="D7527" i="33"/>
  <c r="D7526" i="33"/>
  <c r="D7525" i="33"/>
  <c r="D7524" i="33"/>
  <c r="D7523" i="33"/>
  <c r="D7522" i="33"/>
  <c r="D7521" i="33"/>
  <c r="D7520" i="33"/>
  <c r="D7519" i="33"/>
  <c r="D7518" i="33"/>
  <c r="D7517" i="33"/>
  <c r="D7516" i="33"/>
  <c r="D7515" i="33"/>
  <c r="D7514" i="33"/>
  <c r="D7513" i="33"/>
  <c r="D7512" i="33"/>
  <c r="D7511" i="33"/>
  <c r="D7510" i="33"/>
  <c r="D7509" i="33"/>
  <c r="D7508" i="33"/>
  <c r="D7507" i="33"/>
  <c r="D7506" i="33"/>
  <c r="D7505" i="33"/>
  <c r="D7504" i="33"/>
  <c r="D7503" i="33"/>
  <c r="D7502" i="33"/>
  <c r="D7501" i="33"/>
  <c r="D7500" i="33"/>
  <c r="D7499" i="33"/>
  <c r="D7498" i="33"/>
  <c r="D7497" i="33"/>
  <c r="D7496" i="33"/>
  <c r="D7495" i="33"/>
  <c r="D7494" i="33"/>
  <c r="D7493" i="33"/>
  <c r="D7492" i="33"/>
  <c r="D7491" i="33"/>
  <c r="D7490" i="33"/>
  <c r="D7489" i="33"/>
  <c r="D7488" i="33"/>
  <c r="D7487" i="33"/>
  <c r="D7486" i="33"/>
  <c r="D7485" i="33"/>
  <c r="D7484" i="33"/>
  <c r="D7483" i="33"/>
  <c r="D7482" i="33"/>
  <c r="D7481" i="33"/>
  <c r="D7480" i="33"/>
  <c r="D7479" i="33"/>
  <c r="D7478" i="33"/>
  <c r="D7477" i="33"/>
  <c r="D7476" i="33"/>
  <c r="D7475" i="33"/>
  <c r="D7474" i="33"/>
  <c r="D7473" i="33"/>
  <c r="D7472" i="33"/>
  <c r="D7471" i="33"/>
  <c r="D7470" i="33"/>
  <c r="D7469" i="33"/>
  <c r="D7468" i="33"/>
  <c r="D7467" i="33"/>
  <c r="D7466" i="33"/>
  <c r="D7465" i="33"/>
  <c r="D7464" i="33"/>
  <c r="D7463" i="33"/>
  <c r="D7462" i="33"/>
  <c r="D7461" i="33"/>
  <c r="D7460" i="33"/>
  <c r="D7459" i="33"/>
  <c r="D7458" i="33"/>
  <c r="D7457" i="33"/>
  <c r="D7456" i="33"/>
  <c r="D7455" i="33"/>
  <c r="D7454" i="33"/>
  <c r="D7453" i="33"/>
  <c r="D7452" i="33"/>
  <c r="D7451" i="33"/>
  <c r="D7450" i="33"/>
  <c r="D7449" i="33"/>
  <c r="D7448" i="33"/>
  <c r="D7447" i="33"/>
  <c r="D7446" i="33"/>
  <c r="D7445" i="33"/>
  <c r="D7444" i="33"/>
  <c r="D7443" i="33"/>
  <c r="D7442" i="33"/>
  <c r="D7441" i="33"/>
  <c r="D7440" i="33"/>
  <c r="D7439" i="33"/>
  <c r="D7438" i="33"/>
  <c r="D7437" i="33"/>
  <c r="D7436" i="33"/>
  <c r="D7435" i="33"/>
  <c r="D7434" i="33"/>
  <c r="D7433" i="33"/>
  <c r="D7432" i="33"/>
  <c r="D7431" i="33"/>
  <c r="D7430" i="33"/>
  <c r="D7429" i="33"/>
  <c r="D7428" i="33"/>
  <c r="D7427" i="33"/>
  <c r="D7426" i="33"/>
  <c r="D7425" i="33"/>
  <c r="D7424" i="33"/>
  <c r="D7423" i="33"/>
  <c r="D7422" i="33"/>
  <c r="D7421" i="33"/>
  <c r="D7420" i="33"/>
  <c r="D7419" i="33"/>
  <c r="D7418" i="33"/>
  <c r="D7417" i="33"/>
  <c r="D7416" i="33"/>
  <c r="D7415" i="33"/>
  <c r="D7414" i="33"/>
  <c r="D7413" i="33"/>
  <c r="D7412" i="33"/>
  <c r="D7411" i="33"/>
  <c r="D7410" i="33"/>
  <c r="D7409" i="33"/>
  <c r="D7408" i="33"/>
  <c r="D7407" i="33"/>
  <c r="D7406" i="33"/>
  <c r="D7405" i="33"/>
  <c r="D7404" i="33"/>
  <c r="D7403" i="33"/>
  <c r="D7402" i="33"/>
  <c r="D7401" i="33"/>
  <c r="D7400" i="33"/>
  <c r="D7399" i="33"/>
  <c r="D7398" i="33"/>
  <c r="D7397" i="33"/>
  <c r="D7396" i="33"/>
  <c r="D7395" i="33"/>
  <c r="D7394" i="33"/>
  <c r="D7393" i="33"/>
  <c r="D7392" i="33"/>
  <c r="D7391" i="33"/>
  <c r="D7390" i="33"/>
  <c r="D7389" i="33"/>
  <c r="D7388" i="33"/>
  <c r="D7387" i="33"/>
  <c r="D7386" i="33"/>
  <c r="D7385" i="33"/>
  <c r="D7384" i="33"/>
  <c r="D7383" i="33"/>
  <c r="D7382" i="33"/>
  <c r="D7381" i="33"/>
  <c r="D7380" i="33"/>
  <c r="D7379" i="33"/>
  <c r="D7378" i="33"/>
  <c r="D7377" i="33"/>
  <c r="D7376" i="33"/>
  <c r="D7375" i="33"/>
  <c r="D7374" i="33"/>
  <c r="D7373" i="33"/>
  <c r="D7372" i="33"/>
  <c r="D7371" i="33"/>
  <c r="D7370" i="33"/>
  <c r="D7369" i="33"/>
  <c r="D7368" i="33"/>
  <c r="D7367" i="33"/>
  <c r="D7366" i="33"/>
  <c r="D7365" i="33"/>
  <c r="D7364" i="33"/>
  <c r="D7363" i="33"/>
  <c r="D7362" i="33"/>
  <c r="D7361" i="33"/>
  <c r="D7360" i="33"/>
  <c r="D7359" i="33"/>
  <c r="D7358" i="33"/>
  <c r="D7357" i="33"/>
  <c r="D7356" i="33"/>
  <c r="D7355" i="33"/>
  <c r="D7354" i="33"/>
  <c r="D7353" i="33"/>
  <c r="D7352" i="33"/>
  <c r="D7351" i="33"/>
  <c r="D7350" i="33"/>
  <c r="D7349" i="33"/>
  <c r="D7348" i="33"/>
  <c r="D7347" i="33"/>
  <c r="D7346" i="33"/>
  <c r="D7345" i="33"/>
  <c r="D7344" i="33"/>
  <c r="D7343" i="33"/>
  <c r="D7342" i="33"/>
  <c r="D7341" i="33"/>
  <c r="D7340" i="33"/>
  <c r="D7339" i="33"/>
  <c r="D7338" i="33"/>
  <c r="D7337" i="33"/>
  <c r="D7336" i="33"/>
  <c r="D7335" i="33"/>
  <c r="D7334" i="33"/>
  <c r="D7333" i="33"/>
  <c r="D7332" i="33"/>
  <c r="D7331" i="33"/>
  <c r="D7330" i="33"/>
  <c r="D7329" i="33"/>
  <c r="D7328" i="33"/>
  <c r="D7327" i="33"/>
  <c r="D7326" i="33"/>
  <c r="D7325" i="33"/>
  <c r="D7324" i="33"/>
  <c r="D7323" i="33"/>
  <c r="D7322" i="33"/>
  <c r="D7321" i="33"/>
  <c r="D7320" i="33"/>
  <c r="D7319" i="33"/>
  <c r="D7318" i="33"/>
  <c r="D7317" i="33"/>
  <c r="D7316" i="33"/>
  <c r="D7315" i="33"/>
  <c r="D7314" i="33"/>
  <c r="D7313" i="33"/>
  <c r="D7312" i="33"/>
  <c r="D7311" i="33"/>
  <c r="D7310" i="33"/>
  <c r="D7309" i="33"/>
  <c r="D7308" i="33"/>
  <c r="D7307" i="33"/>
  <c r="D7306" i="33"/>
  <c r="D7305" i="33"/>
  <c r="D7304" i="33"/>
  <c r="D7303" i="33"/>
  <c r="D7302" i="33"/>
  <c r="D7301" i="33"/>
  <c r="D7300" i="33"/>
  <c r="D7299" i="33"/>
  <c r="D7298" i="33"/>
  <c r="D7297" i="33"/>
  <c r="D7296" i="33"/>
  <c r="D7295" i="33"/>
  <c r="D7294" i="33"/>
  <c r="D7293" i="33"/>
  <c r="D7292" i="33"/>
  <c r="D7291" i="33"/>
  <c r="D7290" i="33"/>
  <c r="D7289" i="33"/>
  <c r="D7288" i="33"/>
  <c r="D7287" i="33"/>
  <c r="D7286" i="33"/>
  <c r="D7285" i="33"/>
  <c r="D7284" i="33"/>
  <c r="D7283" i="33"/>
  <c r="D7282" i="33"/>
  <c r="D7281" i="33"/>
  <c r="D7280" i="33"/>
  <c r="D7279" i="33"/>
  <c r="D7278" i="33"/>
  <c r="D7277" i="33"/>
  <c r="D7276" i="33"/>
  <c r="D7275" i="33"/>
  <c r="D7274" i="33"/>
  <c r="D7273" i="33"/>
  <c r="D7272" i="33"/>
  <c r="D7271" i="33"/>
  <c r="D7270" i="33"/>
  <c r="D7269" i="33"/>
  <c r="D7268" i="33"/>
  <c r="D7267" i="33"/>
  <c r="D7266" i="33"/>
  <c r="D7265" i="33"/>
  <c r="D7264" i="33"/>
  <c r="D7263" i="33"/>
  <c r="D7262" i="33"/>
  <c r="D7261" i="33"/>
  <c r="D7260" i="33"/>
  <c r="D7259" i="33"/>
  <c r="D7258" i="33"/>
  <c r="D7257" i="33"/>
  <c r="D7256" i="33"/>
  <c r="D7255" i="33"/>
  <c r="D7254" i="33"/>
  <c r="D7253" i="33"/>
  <c r="D7252" i="33"/>
  <c r="D7251" i="33"/>
  <c r="D7250" i="33"/>
  <c r="D7249" i="33"/>
  <c r="D7248" i="33"/>
  <c r="D7247" i="33"/>
  <c r="D7246" i="33"/>
  <c r="D7245" i="33"/>
  <c r="D7244" i="33"/>
  <c r="D7243" i="33"/>
  <c r="D7242" i="33"/>
  <c r="D7241" i="33"/>
  <c r="D7240" i="33"/>
  <c r="D7239" i="33"/>
  <c r="D7238" i="33"/>
  <c r="D7237" i="33"/>
  <c r="D7236" i="33"/>
  <c r="D7235" i="33"/>
  <c r="D7234" i="33"/>
  <c r="D7233" i="33"/>
  <c r="D7232" i="33"/>
  <c r="D7231" i="33"/>
  <c r="D7230" i="33"/>
  <c r="D7229" i="33"/>
  <c r="D7228" i="33"/>
  <c r="D7227" i="33"/>
  <c r="D7226" i="33"/>
  <c r="D7225" i="33"/>
  <c r="D7224" i="33"/>
  <c r="D7223" i="33"/>
  <c r="D7222" i="33"/>
  <c r="D7221" i="33"/>
  <c r="D7220" i="33"/>
  <c r="D7219" i="33"/>
  <c r="D7218" i="33"/>
  <c r="D7217" i="33"/>
  <c r="D7216" i="33"/>
  <c r="D7215" i="33"/>
  <c r="D7214" i="33"/>
  <c r="D7213" i="33"/>
  <c r="D7212" i="33"/>
  <c r="D7211" i="33"/>
  <c r="D7210" i="33"/>
  <c r="D7209" i="33"/>
  <c r="D7208" i="33"/>
  <c r="D7207" i="33"/>
  <c r="D7206" i="33"/>
  <c r="D7205" i="33"/>
  <c r="D7204" i="33"/>
  <c r="D7203" i="33"/>
  <c r="D7202" i="33"/>
  <c r="D7201" i="33"/>
  <c r="D7200" i="33"/>
  <c r="D7199" i="33"/>
  <c r="D7198" i="33"/>
  <c r="D7197" i="33"/>
  <c r="D7196" i="33"/>
  <c r="D7195" i="33"/>
  <c r="D7194" i="33"/>
  <c r="D7193" i="33"/>
  <c r="D7192" i="33"/>
  <c r="D7191" i="33"/>
  <c r="D7190" i="33"/>
  <c r="D7189" i="33"/>
  <c r="D7188" i="33"/>
  <c r="D7187" i="33"/>
  <c r="D7186" i="33"/>
  <c r="D7185" i="33"/>
  <c r="D7184" i="33"/>
  <c r="D7183" i="33"/>
  <c r="D7182" i="33"/>
  <c r="D7181" i="33"/>
  <c r="D7180" i="33"/>
  <c r="D7179" i="33"/>
  <c r="D7178" i="33"/>
  <c r="D7177" i="33"/>
  <c r="D7176" i="33"/>
  <c r="D7175" i="33"/>
  <c r="D7174" i="33"/>
  <c r="D7173" i="33"/>
  <c r="D7172" i="33"/>
  <c r="D7171" i="33"/>
  <c r="D7170" i="33"/>
  <c r="D7169" i="33"/>
  <c r="D7168" i="33"/>
  <c r="D7167" i="33"/>
  <c r="D7166" i="33"/>
  <c r="D7165" i="33"/>
  <c r="D7164" i="33"/>
  <c r="D7163" i="33"/>
  <c r="D7162" i="33"/>
  <c r="D7161" i="33"/>
  <c r="D7160" i="33"/>
  <c r="D7159" i="33"/>
  <c r="D7158" i="33"/>
  <c r="D7157" i="33"/>
  <c r="D7156" i="33"/>
  <c r="D7155" i="33"/>
  <c r="D7154" i="33"/>
  <c r="D7153" i="33"/>
  <c r="D7152" i="33"/>
  <c r="D7151" i="33"/>
  <c r="D7150" i="33"/>
  <c r="D7149" i="33"/>
  <c r="D7148" i="33"/>
  <c r="D7147" i="33"/>
  <c r="D7146" i="33"/>
  <c r="D7145" i="33"/>
  <c r="D7144" i="33"/>
  <c r="D7143" i="33"/>
  <c r="D7142" i="33"/>
  <c r="D7141" i="33"/>
  <c r="D7140" i="33"/>
  <c r="D7139" i="33"/>
  <c r="D7138" i="33"/>
  <c r="D7137" i="33"/>
  <c r="D7136" i="33"/>
  <c r="D7135" i="33"/>
  <c r="D7134" i="33"/>
  <c r="D7133" i="33"/>
  <c r="D7132" i="33"/>
  <c r="D7131" i="33"/>
  <c r="D7130" i="33"/>
  <c r="D7129" i="33"/>
  <c r="D7128" i="33"/>
  <c r="D7127" i="33"/>
  <c r="D7126" i="33"/>
  <c r="D7125" i="33"/>
  <c r="D7124" i="33"/>
  <c r="D7123" i="33"/>
  <c r="D7122" i="33"/>
  <c r="D7121" i="33"/>
  <c r="D7120" i="33"/>
  <c r="D7119" i="33"/>
  <c r="D7118" i="33"/>
  <c r="D7117" i="33"/>
  <c r="D7116" i="33"/>
  <c r="D7115" i="33"/>
  <c r="D7114" i="33"/>
  <c r="D7113" i="33"/>
  <c r="D7112" i="33"/>
  <c r="D7111" i="33"/>
  <c r="D7110" i="33"/>
  <c r="D7109" i="33"/>
  <c r="D7108" i="33"/>
  <c r="D7107" i="33"/>
  <c r="D7106" i="33"/>
  <c r="D7105" i="33"/>
  <c r="D7104" i="33"/>
  <c r="D7103" i="33"/>
  <c r="D7102" i="33"/>
  <c r="D7101" i="33"/>
  <c r="D7100" i="33"/>
  <c r="D7099" i="33"/>
  <c r="D7098" i="33"/>
  <c r="D7097" i="33"/>
  <c r="D7096" i="33"/>
  <c r="D7095" i="33"/>
  <c r="D7094" i="33"/>
  <c r="D7093" i="33"/>
  <c r="D7092" i="33"/>
  <c r="D7091" i="33"/>
  <c r="D7090" i="33"/>
  <c r="D7089" i="33"/>
  <c r="D7088" i="33"/>
  <c r="D7087" i="33"/>
  <c r="D7086" i="33"/>
  <c r="D7085" i="33"/>
  <c r="D7084" i="33"/>
  <c r="D7083" i="33"/>
  <c r="D7082" i="33"/>
  <c r="D7081" i="33"/>
  <c r="D7080" i="33"/>
  <c r="D7079" i="33"/>
  <c r="D7078" i="33"/>
  <c r="D7077" i="33"/>
  <c r="D7076" i="33"/>
  <c r="D7075" i="33"/>
  <c r="D7074" i="33"/>
  <c r="D7073" i="33"/>
  <c r="D7072" i="33"/>
  <c r="D7071" i="33"/>
  <c r="D7070" i="33"/>
  <c r="D7069" i="33"/>
  <c r="D7068" i="33"/>
  <c r="D7067" i="33"/>
  <c r="D7066" i="33"/>
  <c r="D7065" i="33"/>
  <c r="D7064" i="33"/>
  <c r="D7063" i="33"/>
  <c r="D7062" i="33"/>
  <c r="D7061" i="33"/>
  <c r="D7060" i="33"/>
  <c r="D7059" i="33"/>
  <c r="D7058" i="33"/>
  <c r="D7057" i="33"/>
  <c r="D7056" i="33"/>
  <c r="D7055" i="33"/>
  <c r="D7054" i="33"/>
  <c r="D7053" i="33"/>
  <c r="D7052" i="33"/>
  <c r="D7051" i="33"/>
  <c r="D7050" i="33"/>
  <c r="D7049" i="33"/>
  <c r="D7048" i="33"/>
  <c r="D7047" i="33"/>
  <c r="D7046" i="33"/>
  <c r="D7045" i="33"/>
  <c r="D7044" i="33"/>
  <c r="D7043" i="33"/>
  <c r="D7042" i="33"/>
  <c r="D7041" i="33"/>
  <c r="D7040" i="33"/>
  <c r="D7039" i="33"/>
  <c r="D7038" i="33"/>
  <c r="D7037" i="33"/>
  <c r="D7036" i="33"/>
  <c r="D7035" i="33"/>
  <c r="D7034" i="33"/>
  <c r="D7033" i="33"/>
  <c r="D7032" i="33"/>
  <c r="D7031" i="33"/>
  <c r="D7030" i="33"/>
  <c r="D7029" i="33"/>
  <c r="D7028" i="33"/>
  <c r="D7027" i="33"/>
  <c r="D7026" i="33"/>
  <c r="D7025" i="33"/>
  <c r="D7024" i="33"/>
  <c r="D7023" i="33"/>
  <c r="D7022" i="33"/>
  <c r="D7021" i="33"/>
  <c r="D7020" i="33"/>
  <c r="D7019" i="33"/>
  <c r="D7018" i="33"/>
  <c r="D7017" i="33"/>
  <c r="D7016" i="33"/>
  <c r="D7015" i="33"/>
  <c r="D7014" i="33"/>
  <c r="D7013" i="33"/>
  <c r="D7012" i="33"/>
  <c r="D7011" i="33"/>
  <c r="D7010" i="33"/>
  <c r="D7009" i="33"/>
  <c r="D7008" i="33"/>
  <c r="D7007" i="33"/>
  <c r="D7006" i="33"/>
  <c r="D7005" i="33"/>
  <c r="D7004" i="33"/>
  <c r="D7003" i="33"/>
  <c r="D7002" i="33"/>
  <c r="D7001" i="33"/>
  <c r="D7000" i="33"/>
  <c r="D6999" i="33"/>
  <c r="D6998" i="33"/>
  <c r="D6997" i="33"/>
  <c r="D6996" i="33"/>
  <c r="D6995" i="33"/>
  <c r="D6994" i="33"/>
  <c r="D6993" i="33"/>
  <c r="D6992" i="33"/>
  <c r="D6991" i="33"/>
  <c r="D6990" i="33"/>
  <c r="D6989" i="33"/>
  <c r="D6988" i="33"/>
  <c r="D6987" i="33"/>
  <c r="D6986" i="33"/>
  <c r="D6985" i="33"/>
  <c r="D6984" i="33"/>
  <c r="D6983" i="33"/>
  <c r="D6982" i="33"/>
  <c r="D6981" i="33"/>
  <c r="D6980" i="33"/>
  <c r="D6979" i="33"/>
  <c r="D6978" i="33"/>
  <c r="D6977" i="33"/>
  <c r="D6976" i="33"/>
  <c r="D6975" i="33"/>
  <c r="D6974" i="33"/>
  <c r="D6973" i="33"/>
  <c r="D6972" i="33"/>
  <c r="D6971" i="33"/>
  <c r="D6970" i="33"/>
  <c r="D6969" i="33"/>
  <c r="D6968" i="33"/>
  <c r="D6967" i="33"/>
  <c r="D6966" i="33"/>
  <c r="D6965" i="33"/>
  <c r="D6964" i="33"/>
  <c r="D6963" i="33"/>
  <c r="D6962" i="33"/>
  <c r="D6961" i="33"/>
  <c r="D6960" i="33"/>
  <c r="D6959" i="33"/>
  <c r="D6958" i="33"/>
  <c r="D6957" i="33"/>
  <c r="D6956" i="33"/>
  <c r="D6955" i="33"/>
  <c r="D6954" i="33"/>
  <c r="D6953" i="33"/>
  <c r="D6952" i="33"/>
  <c r="D6951" i="33"/>
  <c r="D6950" i="33"/>
  <c r="D6949" i="33"/>
  <c r="D6948" i="33"/>
  <c r="D6947" i="33"/>
  <c r="D6946" i="33"/>
  <c r="D6945" i="33"/>
  <c r="D6944" i="33"/>
  <c r="D6943" i="33"/>
  <c r="D6942" i="33"/>
  <c r="D6941" i="33"/>
  <c r="D6940" i="33"/>
  <c r="D6939" i="33"/>
  <c r="D6938" i="33"/>
  <c r="D6937" i="33"/>
  <c r="D6936" i="33"/>
  <c r="D6935" i="33"/>
  <c r="D6934" i="33"/>
  <c r="D6933" i="33"/>
  <c r="D6932" i="33"/>
  <c r="D6931" i="33"/>
  <c r="D6930" i="33"/>
  <c r="D6929" i="33"/>
  <c r="D6928" i="33"/>
  <c r="D6927" i="33"/>
  <c r="D6926" i="33"/>
  <c r="D6925" i="33"/>
  <c r="D6924" i="33"/>
  <c r="D6923" i="33"/>
  <c r="D6922" i="33"/>
  <c r="D6921" i="33"/>
  <c r="D6920" i="33"/>
  <c r="D6919" i="33"/>
  <c r="D6918" i="33"/>
  <c r="D6917" i="33"/>
  <c r="D6916" i="33"/>
  <c r="D6915" i="33"/>
  <c r="D6914" i="33"/>
  <c r="D6913" i="33"/>
  <c r="D6912" i="33"/>
  <c r="D6911" i="33"/>
  <c r="D6910" i="33"/>
  <c r="D6909" i="33"/>
  <c r="D6908" i="33"/>
  <c r="D6907" i="33"/>
  <c r="D6906" i="33"/>
  <c r="D6905" i="33"/>
  <c r="D6904" i="33"/>
  <c r="D6903" i="33"/>
  <c r="D6902" i="33"/>
  <c r="D6901" i="33"/>
  <c r="D6900" i="33"/>
  <c r="D6899" i="33"/>
  <c r="D6898" i="33"/>
  <c r="D6897" i="33"/>
  <c r="D6896" i="33"/>
  <c r="D6895" i="33"/>
  <c r="D6894" i="33"/>
  <c r="D6893" i="33"/>
  <c r="D6892" i="33"/>
  <c r="D6891" i="33"/>
  <c r="D6890" i="33"/>
  <c r="D6889" i="33"/>
  <c r="D6888" i="33"/>
  <c r="D6887" i="33"/>
  <c r="D6886" i="33"/>
  <c r="D6885" i="33"/>
  <c r="D6884" i="33"/>
  <c r="D6883" i="33"/>
  <c r="D6882" i="33"/>
  <c r="D6881" i="33"/>
  <c r="D6880" i="33"/>
  <c r="D6879" i="33"/>
  <c r="D6878" i="33"/>
  <c r="D6877" i="33"/>
  <c r="D6876" i="33"/>
  <c r="D6875" i="33"/>
  <c r="D6874" i="33"/>
  <c r="D6873" i="33"/>
  <c r="D6872" i="33"/>
  <c r="D6871" i="33"/>
  <c r="D6870" i="33"/>
  <c r="D6869" i="33"/>
  <c r="D6868" i="33"/>
  <c r="D6867" i="33"/>
  <c r="D6866" i="33"/>
  <c r="D6865" i="33"/>
  <c r="D6864" i="33"/>
  <c r="D6863" i="33"/>
  <c r="D6862" i="33"/>
  <c r="D6861" i="33"/>
  <c r="D6860" i="33"/>
  <c r="D6859" i="33"/>
  <c r="D6858" i="33"/>
  <c r="D6857" i="33"/>
  <c r="D6856" i="33"/>
  <c r="D6855" i="33"/>
  <c r="D6854" i="33"/>
  <c r="D6853" i="33"/>
  <c r="D6852" i="33"/>
  <c r="D6851" i="33"/>
  <c r="D6850" i="33"/>
  <c r="D6849" i="33"/>
  <c r="D6848" i="33"/>
  <c r="D6847" i="33"/>
  <c r="D6846" i="33"/>
  <c r="D6845" i="33"/>
  <c r="D6844" i="33"/>
  <c r="D6843" i="33"/>
  <c r="D6842" i="33"/>
  <c r="D6841" i="33"/>
  <c r="D6840" i="33"/>
  <c r="D6839" i="33"/>
  <c r="D6838" i="33"/>
  <c r="D6837" i="33"/>
  <c r="D6836" i="33"/>
  <c r="D6835" i="33"/>
  <c r="D6834" i="33"/>
  <c r="D6833" i="33"/>
  <c r="D6832" i="33"/>
  <c r="D6831" i="33"/>
  <c r="D6830" i="33"/>
  <c r="D6829" i="33"/>
  <c r="D6828" i="33"/>
  <c r="D6827" i="33"/>
  <c r="D6826" i="33"/>
  <c r="D6825" i="33"/>
  <c r="D6824" i="33"/>
  <c r="D6823" i="33"/>
  <c r="D6822" i="33"/>
  <c r="D6821" i="33"/>
  <c r="D6820" i="33"/>
  <c r="D6819" i="33"/>
  <c r="D6818" i="33"/>
  <c r="D6817" i="33"/>
  <c r="D6816" i="33"/>
  <c r="D6815" i="33"/>
  <c r="D6814" i="33"/>
  <c r="D6813" i="33"/>
  <c r="D6812" i="33"/>
  <c r="D6811" i="33"/>
  <c r="D6810" i="33"/>
  <c r="D6809" i="33"/>
  <c r="D6808" i="33"/>
  <c r="D6807" i="33"/>
  <c r="D6806" i="33"/>
  <c r="D6805" i="33"/>
  <c r="D6804" i="33"/>
  <c r="D6803" i="33"/>
  <c r="D6802" i="33"/>
  <c r="D6801" i="33"/>
  <c r="D6800" i="33"/>
  <c r="D6799" i="33"/>
  <c r="D6798" i="33"/>
  <c r="D6797" i="33"/>
  <c r="D6796" i="33"/>
  <c r="D6795" i="33"/>
  <c r="D6794" i="33"/>
  <c r="D6793" i="33"/>
  <c r="D6792" i="33"/>
  <c r="D6791" i="33"/>
  <c r="D6790" i="33"/>
  <c r="D6789" i="33"/>
  <c r="D6788" i="33"/>
  <c r="D6787" i="33"/>
  <c r="D6786" i="33"/>
  <c r="D6785" i="33"/>
  <c r="D6784" i="33"/>
  <c r="D6783" i="33"/>
  <c r="D6782" i="33"/>
  <c r="D6781" i="33"/>
  <c r="D6780" i="33"/>
  <c r="D6779" i="33"/>
  <c r="D6778" i="33"/>
  <c r="D6777" i="33"/>
  <c r="D6776" i="33"/>
  <c r="D6775" i="33"/>
  <c r="D6774" i="33"/>
  <c r="D6773" i="33"/>
  <c r="D6772" i="33"/>
  <c r="D6771" i="33"/>
  <c r="D6770" i="33"/>
  <c r="D6769" i="33"/>
  <c r="D6768" i="33"/>
  <c r="D6767" i="33"/>
  <c r="D6766" i="33"/>
  <c r="D6765" i="33"/>
  <c r="D6764" i="33"/>
  <c r="D6763" i="33"/>
  <c r="D6762" i="33"/>
  <c r="D6761" i="33"/>
  <c r="D6760" i="33"/>
  <c r="D6759" i="33"/>
  <c r="D6758" i="33"/>
  <c r="D6757" i="33"/>
  <c r="D6756" i="33"/>
  <c r="D6755" i="33"/>
  <c r="D6754" i="33"/>
  <c r="D6753" i="33"/>
  <c r="D6752" i="33"/>
  <c r="D6751" i="33"/>
  <c r="D6750" i="33"/>
  <c r="D6749" i="33"/>
  <c r="D6748" i="33"/>
  <c r="D6747" i="33"/>
  <c r="D6746" i="33"/>
  <c r="D6745" i="33"/>
  <c r="D6744" i="33"/>
  <c r="D6743" i="33"/>
  <c r="D6742" i="33"/>
  <c r="D6741" i="33"/>
  <c r="D6740" i="33"/>
  <c r="D6739" i="33"/>
  <c r="D6738" i="33"/>
  <c r="D6737" i="33"/>
  <c r="D6736" i="33"/>
  <c r="D6735" i="33"/>
  <c r="D6734" i="33"/>
  <c r="D6733" i="33"/>
  <c r="D6732" i="33"/>
  <c r="D6731" i="33"/>
  <c r="D6730" i="33"/>
  <c r="D6729" i="33"/>
  <c r="D6728" i="33"/>
  <c r="D6727" i="33"/>
  <c r="D6726" i="33"/>
  <c r="D6725" i="33"/>
  <c r="D6724" i="33"/>
  <c r="D6723" i="33"/>
  <c r="D6722" i="33"/>
  <c r="D6721" i="33"/>
  <c r="D6720" i="33"/>
  <c r="D6719" i="33"/>
  <c r="D6718" i="33"/>
  <c r="D6717" i="33"/>
  <c r="D6716" i="33"/>
  <c r="D6715" i="33"/>
  <c r="D6714" i="33"/>
  <c r="D6713" i="33"/>
  <c r="D6712" i="33"/>
  <c r="D6711" i="33"/>
  <c r="D6710" i="33"/>
  <c r="D6709" i="33"/>
  <c r="D6708" i="33"/>
  <c r="D6707" i="33"/>
  <c r="D6706" i="33"/>
  <c r="D6705" i="33"/>
  <c r="D6704" i="33"/>
  <c r="D6703" i="33"/>
  <c r="D6702" i="33"/>
  <c r="D6701" i="33"/>
  <c r="D6700" i="33"/>
  <c r="D6699" i="33"/>
  <c r="D6698" i="33"/>
  <c r="D6697" i="33"/>
  <c r="D6696" i="33"/>
  <c r="D6695" i="33"/>
  <c r="D6694" i="33"/>
  <c r="D6693" i="33"/>
  <c r="D6692" i="33"/>
  <c r="D6691" i="33"/>
  <c r="D6690" i="33"/>
  <c r="D6689" i="33"/>
  <c r="D6688" i="33"/>
  <c r="D6687" i="33"/>
  <c r="D6686" i="33"/>
  <c r="D6685" i="33"/>
  <c r="D6684" i="33"/>
  <c r="D6683" i="33"/>
  <c r="D6682" i="33"/>
  <c r="D6681" i="33"/>
  <c r="D6680" i="33"/>
  <c r="D6679" i="33"/>
  <c r="D6678" i="33"/>
  <c r="D6677" i="33"/>
  <c r="D6676" i="33"/>
  <c r="D6675" i="33"/>
  <c r="D6674" i="33"/>
  <c r="D6673" i="33"/>
  <c r="D6672" i="33"/>
  <c r="D6671" i="33"/>
  <c r="D6670" i="33"/>
  <c r="D6669" i="33"/>
  <c r="D6668" i="33"/>
  <c r="D6667" i="33"/>
  <c r="D6666" i="33"/>
  <c r="D6665" i="33"/>
  <c r="D6664" i="33"/>
  <c r="D6663" i="33"/>
  <c r="D6662" i="33"/>
  <c r="D6661" i="33"/>
  <c r="D6660" i="33"/>
  <c r="D6659" i="33"/>
  <c r="D6658" i="33"/>
  <c r="D6657" i="33"/>
  <c r="D6656" i="33"/>
  <c r="D6655" i="33"/>
  <c r="D6654" i="33"/>
  <c r="D6653" i="33"/>
  <c r="D6652" i="33"/>
  <c r="D6651" i="33"/>
  <c r="D6650" i="33"/>
  <c r="D6649" i="33"/>
  <c r="D6648" i="33"/>
  <c r="D6647" i="33"/>
  <c r="D6646" i="33"/>
  <c r="D6645" i="33"/>
  <c r="D6644" i="33"/>
  <c r="D6643" i="33"/>
  <c r="D6642" i="33"/>
  <c r="D6641" i="33"/>
  <c r="D6640" i="33"/>
  <c r="D6639" i="33"/>
  <c r="D6638" i="33"/>
  <c r="D6637" i="33"/>
  <c r="D6636" i="33"/>
  <c r="D6635" i="33"/>
  <c r="D6634" i="33"/>
  <c r="D6633" i="33"/>
  <c r="D6632" i="33"/>
  <c r="D6631" i="33"/>
  <c r="D6630" i="33"/>
  <c r="D6629" i="33"/>
  <c r="D6628" i="33"/>
  <c r="D6627" i="33"/>
  <c r="D6626" i="33"/>
  <c r="D6625" i="33"/>
  <c r="D6624" i="33"/>
  <c r="D6623" i="33"/>
  <c r="D6622" i="33"/>
  <c r="D6621" i="33"/>
  <c r="D6620" i="33"/>
  <c r="D6619" i="33"/>
  <c r="D6618" i="33"/>
  <c r="D6617" i="33"/>
  <c r="D6616" i="33"/>
  <c r="D6615" i="33"/>
  <c r="D6614" i="33"/>
  <c r="D6613" i="33"/>
  <c r="D6612" i="33"/>
  <c r="D6611" i="33"/>
  <c r="D6610" i="33"/>
  <c r="D6609" i="33"/>
  <c r="D6608" i="33"/>
  <c r="D6607" i="33"/>
  <c r="D6606" i="33"/>
  <c r="D6605" i="33"/>
  <c r="D6604" i="33"/>
  <c r="D6603" i="33"/>
  <c r="D6602" i="33"/>
  <c r="D6601" i="33"/>
  <c r="D6600" i="33"/>
  <c r="D6599" i="33"/>
  <c r="D6598" i="33"/>
  <c r="D6597" i="33"/>
  <c r="D6596" i="33"/>
  <c r="D6595" i="33"/>
  <c r="D6594" i="33"/>
  <c r="D6593" i="33"/>
  <c r="D6592" i="33"/>
  <c r="D6591" i="33"/>
  <c r="D6590" i="33"/>
  <c r="D6589" i="33"/>
  <c r="D6588" i="33"/>
  <c r="D6587" i="33"/>
  <c r="D6586" i="33"/>
  <c r="D6585" i="33"/>
  <c r="D6584" i="33"/>
  <c r="D6583" i="33"/>
  <c r="D6582" i="33"/>
  <c r="D6581" i="33"/>
  <c r="D6580" i="33"/>
  <c r="D6579" i="33"/>
  <c r="D6578" i="33"/>
  <c r="D6577" i="33"/>
  <c r="D6576" i="33"/>
  <c r="D6575" i="33"/>
  <c r="D6574" i="33"/>
  <c r="D6573" i="33"/>
  <c r="D6572" i="33"/>
  <c r="D6571" i="33"/>
  <c r="D6570" i="33"/>
  <c r="D6569" i="33"/>
  <c r="D6568" i="33"/>
  <c r="D6567" i="33"/>
  <c r="D6566" i="33"/>
  <c r="D6565" i="33"/>
  <c r="D6564" i="33"/>
  <c r="D6563" i="33"/>
  <c r="D6562" i="33"/>
  <c r="D6561" i="33"/>
  <c r="D6560" i="33"/>
  <c r="D6559" i="33"/>
  <c r="D6558" i="33"/>
  <c r="D6557" i="33"/>
  <c r="D6556" i="33"/>
  <c r="D6555" i="33"/>
  <c r="D6554" i="33"/>
  <c r="D6553" i="33"/>
  <c r="D6552" i="33"/>
  <c r="D6551" i="33"/>
  <c r="D6550" i="33"/>
  <c r="D6549" i="33"/>
  <c r="D6548" i="33"/>
  <c r="D6547" i="33"/>
  <c r="D6546" i="33"/>
  <c r="D6545" i="33"/>
  <c r="D6544" i="33"/>
  <c r="D6543" i="33"/>
  <c r="D6542" i="33"/>
  <c r="D6541" i="33"/>
  <c r="D6540" i="33"/>
  <c r="D6539" i="33"/>
  <c r="D6538" i="33"/>
  <c r="D6537" i="33"/>
  <c r="D6536" i="33"/>
  <c r="D6535" i="33"/>
  <c r="D6534" i="33"/>
  <c r="D6533" i="33"/>
  <c r="D6532" i="33"/>
  <c r="D6531" i="33"/>
  <c r="D6530" i="33"/>
  <c r="D6529" i="33"/>
  <c r="D6528" i="33"/>
  <c r="D6527" i="33"/>
  <c r="D6526" i="33"/>
  <c r="D6525" i="33"/>
  <c r="D6524" i="33"/>
  <c r="D6523" i="33"/>
  <c r="D6522" i="33"/>
  <c r="D6521" i="33"/>
  <c r="D6520" i="33"/>
  <c r="D6519" i="33"/>
  <c r="D6518" i="33"/>
  <c r="D6517" i="33"/>
  <c r="D6516" i="33"/>
  <c r="D6515" i="33"/>
  <c r="D6514" i="33"/>
  <c r="D6513" i="33"/>
  <c r="D6512" i="33"/>
  <c r="D6511" i="33"/>
  <c r="D6510" i="33"/>
  <c r="D6509" i="33"/>
  <c r="D6508" i="33"/>
  <c r="D6507" i="33"/>
  <c r="D6506" i="33"/>
  <c r="D6505" i="33"/>
  <c r="D6504" i="33"/>
  <c r="D6503" i="33"/>
  <c r="D6502" i="33"/>
  <c r="D6501" i="33"/>
  <c r="D6500" i="33"/>
  <c r="D6499" i="33"/>
  <c r="D6498" i="33"/>
  <c r="D6497" i="33"/>
  <c r="D6496" i="33"/>
  <c r="D6495" i="33"/>
  <c r="D6494" i="33"/>
  <c r="D6493" i="33"/>
  <c r="D6492" i="33"/>
  <c r="D6491" i="33"/>
  <c r="D6490" i="33"/>
  <c r="D6489" i="33"/>
  <c r="D6488" i="33"/>
  <c r="D6487" i="33"/>
  <c r="D6486" i="33"/>
  <c r="D6485" i="33"/>
  <c r="D6484" i="33"/>
  <c r="D6483" i="33"/>
  <c r="D6482" i="33"/>
  <c r="D6481" i="33"/>
  <c r="D6480" i="33"/>
  <c r="D6479" i="33"/>
  <c r="D6478" i="33"/>
  <c r="D6477" i="33"/>
  <c r="D6476" i="33"/>
  <c r="D6475" i="33"/>
  <c r="D6474" i="33"/>
  <c r="D6473" i="33"/>
  <c r="D6472" i="33"/>
  <c r="D6471" i="33"/>
  <c r="D6470" i="33"/>
  <c r="D6469" i="33"/>
  <c r="D6468" i="33"/>
  <c r="D6467" i="33"/>
  <c r="D6466" i="33"/>
  <c r="D6465" i="33"/>
  <c r="D6464" i="33"/>
  <c r="D6463" i="33"/>
  <c r="D6462" i="33"/>
  <c r="D6461" i="33"/>
  <c r="D6460" i="33"/>
  <c r="D6459" i="33"/>
  <c r="D6458" i="33"/>
  <c r="D6457" i="33"/>
  <c r="D6456" i="33"/>
  <c r="D6455" i="33"/>
  <c r="D6454" i="33"/>
  <c r="D6453" i="33"/>
  <c r="D6452" i="33"/>
  <c r="D6451" i="33"/>
  <c r="D6450" i="33"/>
  <c r="D6449" i="33"/>
  <c r="D6448" i="33"/>
  <c r="D6447" i="33"/>
  <c r="D6446" i="33"/>
  <c r="D6445" i="33"/>
  <c r="D6444" i="33"/>
  <c r="D6443" i="33"/>
  <c r="D6442" i="33"/>
  <c r="D6441" i="33"/>
  <c r="D6440" i="33"/>
  <c r="D6439" i="33"/>
  <c r="D6438" i="33"/>
  <c r="D6437" i="33"/>
  <c r="D6436" i="33"/>
  <c r="D6435" i="33"/>
  <c r="D6434" i="33"/>
  <c r="D6433" i="33"/>
  <c r="D6432" i="33"/>
  <c r="D6431" i="33"/>
  <c r="D6430" i="33"/>
  <c r="D6429" i="33"/>
  <c r="D6428" i="33"/>
  <c r="D6427" i="33"/>
  <c r="D6426" i="33"/>
  <c r="D6425" i="33"/>
  <c r="D6424" i="33"/>
  <c r="D6423" i="33"/>
  <c r="D6422" i="33"/>
  <c r="D6421" i="33"/>
  <c r="D6420" i="33"/>
  <c r="D6419" i="33"/>
  <c r="D6418" i="33"/>
  <c r="D6417" i="33"/>
  <c r="D6416" i="33"/>
  <c r="D6415" i="33"/>
  <c r="D6414" i="33"/>
  <c r="D6413" i="33"/>
  <c r="D6412" i="33"/>
  <c r="D6411" i="33"/>
  <c r="D6410" i="33"/>
  <c r="D6409" i="33"/>
  <c r="D6408" i="33"/>
  <c r="D6407" i="33"/>
  <c r="D6406" i="33"/>
  <c r="D6405" i="33"/>
  <c r="D6404" i="33"/>
  <c r="D6403" i="33"/>
  <c r="D6402" i="33"/>
  <c r="D6401" i="33"/>
  <c r="D6400" i="33"/>
  <c r="D6399" i="33"/>
  <c r="D6398" i="33"/>
  <c r="D6397" i="33"/>
  <c r="D6396" i="33"/>
  <c r="D6395" i="33"/>
  <c r="D6394" i="33"/>
  <c r="D6393" i="33"/>
  <c r="D6392" i="33"/>
  <c r="D6391" i="33"/>
  <c r="D6390" i="33"/>
  <c r="D6389" i="33"/>
  <c r="D6388" i="33"/>
  <c r="D6387" i="33"/>
  <c r="D6386" i="33"/>
  <c r="D6385" i="33"/>
  <c r="D6384" i="33"/>
  <c r="D6383" i="33"/>
  <c r="D6382" i="33"/>
  <c r="D6381" i="33"/>
  <c r="D6380" i="33"/>
  <c r="D6379" i="33"/>
  <c r="D6378" i="33"/>
  <c r="D6377" i="33"/>
  <c r="D6376" i="33"/>
  <c r="D6375" i="33"/>
  <c r="D6374" i="33"/>
  <c r="D6373" i="33"/>
  <c r="D6372" i="33"/>
  <c r="D6371" i="33"/>
  <c r="D6370" i="33"/>
  <c r="D6369" i="33"/>
  <c r="D6368" i="33"/>
  <c r="D6367" i="33"/>
  <c r="D6366" i="33"/>
  <c r="D6365" i="33"/>
  <c r="D6364" i="33"/>
  <c r="D6363" i="33"/>
  <c r="D6362" i="33"/>
  <c r="D6361" i="33"/>
  <c r="D6360" i="33"/>
  <c r="D6359" i="33"/>
  <c r="D6358" i="33"/>
  <c r="D6357" i="33"/>
  <c r="D6356" i="33"/>
  <c r="D6355" i="33"/>
  <c r="D6354" i="33"/>
  <c r="D6353" i="33"/>
  <c r="D6352" i="33"/>
  <c r="D6351" i="33"/>
  <c r="D6350" i="33"/>
  <c r="D6349" i="33"/>
  <c r="D6348" i="33"/>
  <c r="D6347" i="33"/>
  <c r="D6346" i="33"/>
  <c r="D6345" i="33"/>
  <c r="D6344" i="33"/>
  <c r="D6343" i="33"/>
  <c r="D6342" i="33"/>
  <c r="D6341" i="33"/>
  <c r="D6340" i="33"/>
  <c r="D6339" i="33"/>
  <c r="D6338" i="33"/>
  <c r="D6337" i="33"/>
  <c r="D6336" i="33"/>
  <c r="D6335" i="33"/>
  <c r="D6334" i="33"/>
  <c r="D6333" i="33"/>
  <c r="D6332" i="33"/>
  <c r="D6331" i="33"/>
  <c r="D6330" i="33"/>
  <c r="D6329" i="33"/>
  <c r="D6328" i="33"/>
  <c r="D6327" i="33"/>
  <c r="D6326" i="33"/>
  <c r="D6325" i="33"/>
  <c r="D6324" i="33"/>
  <c r="D6323" i="33"/>
  <c r="D6322" i="33"/>
  <c r="D6321" i="33"/>
  <c r="D6320" i="33"/>
  <c r="D6319" i="33"/>
  <c r="D6318" i="33"/>
  <c r="D6317" i="33"/>
  <c r="D6316" i="33"/>
  <c r="D6315" i="33"/>
  <c r="D6314" i="33"/>
  <c r="D6313" i="33"/>
  <c r="D6312" i="33"/>
  <c r="D6311" i="33"/>
  <c r="D6310" i="33"/>
  <c r="D6309" i="33"/>
  <c r="D6308" i="33"/>
  <c r="D6307" i="33"/>
  <c r="D6306" i="33"/>
  <c r="D6305" i="33"/>
  <c r="D6304" i="33"/>
  <c r="D6303" i="33"/>
  <c r="D6302" i="33"/>
  <c r="D6301" i="33"/>
  <c r="D6300" i="33"/>
  <c r="D6299" i="33"/>
  <c r="D6298" i="33"/>
  <c r="D6297" i="33"/>
  <c r="D6296" i="33"/>
  <c r="D6295" i="33"/>
  <c r="D6294" i="33"/>
  <c r="D6293" i="33"/>
  <c r="D6292" i="33"/>
  <c r="D6291" i="33"/>
  <c r="D6290" i="33"/>
  <c r="D6289" i="33"/>
  <c r="D6288" i="33"/>
  <c r="D6287" i="33"/>
  <c r="D6286" i="33"/>
  <c r="D6285" i="33"/>
  <c r="D6284" i="33"/>
  <c r="D6283" i="33"/>
  <c r="D6282" i="33"/>
  <c r="D6281" i="33"/>
  <c r="D6280" i="33"/>
  <c r="D6279" i="33"/>
  <c r="D6278" i="33"/>
  <c r="D6277" i="33"/>
  <c r="D6276" i="33"/>
  <c r="D6275" i="33"/>
  <c r="D6274" i="33"/>
  <c r="D6273" i="33"/>
  <c r="D6272" i="33"/>
  <c r="D6271" i="33"/>
  <c r="D6270" i="33"/>
  <c r="D6269" i="33"/>
  <c r="D6268" i="33"/>
  <c r="D6267" i="33"/>
  <c r="D6266" i="33"/>
  <c r="D6265" i="33"/>
  <c r="D6264" i="33"/>
  <c r="D6263" i="33"/>
  <c r="D6262" i="33"/>
  <c r="D6261" i="33"/>
  <c r="D6260" i="33"/>
  <c r="D6259" i="33"/>
  <c r="D6258" i="33"/>
  <c r="D6257" i="33"/>
  <c r="D6256" i="33"/>
  <c r="D6255" i="33"/>
  <c r="D6254" i="33"/>
  <c r="D6253" i="33"/>
  <c r="D6252" i="33"/>
  <c r="D6251" i="33"/>
  <c r="D6250" i="33"/>
  <c r="D6249" i="33"/>
  <c r="D6248" i="33"/>
  <c r="D6247" i="33"/>
  <c r="D6246" i="33"/>
  <c r="D6245" i="33"/>
  <c r="D6244" i="33"/>
  <c r="D6243" i="33"/>
  <c r="D6242" i="33"/>
  <c r="D6241" i="33"/>
  <c r="D6240" i="33"/>
  <c r="D6239" i="33"/>
  <c r="D6238" i="33"/>
  <c r="D6237" i="33"/>
  <c r="D6236" i="33"/>
  <c r="D6235" i="33"/>
  <c r="D6234" i="33"/>
  <c r="D6233" i="33"/>
  <c r="D6232" i="33"/>
  <c r="D6231" i="33"/>
  <c r="D6230" i="33"/>
  <c r="D6229" i="33"/>
  <c r="D6228" i="33"/>
  <c r="D6227" i="33"/>
  <c r="D6226" i="33"/>
  <c r="D6225" i="33"/>
  <c r="D6224" i="33"/>
  <c r="D6223" i="33"/>
  <c r="D6222" i="33"/>
  <c r="D6221" i="33"/>
  <c r="D6220" i="33"/>
  <c r="D6219" i="33"/>
  <c r="D6218" i="33"/>
  <c r="D6217" i="33"/>
  <c r="D6216" i="33"/>
  <c r="D6215" i="33"/>
  <c r="D6214" i="33"/>
  <c r="D6213" i="33"/>
  <c r="D6212" i="33"/>
  <c r="D6211" i="33"/>
  <c r="D6210" i="33"/>
  <c r="D6209" i="33"/>
  <c r="D6208" i="33"/>
  <c r="D6207" i="33"/>
  <c r="D6206" i="33"/>
  <c r="D6205" i="33"/>
  <c r="D6204" i="33"/>
  <c r="D6203" i="33"/>
  <c r="D6202" i="33"/>
  <c r="D6201" i="33"/>
  <c r="D6200" i="33"/>
  <c r="D6199" i="33"/>
  <c r="D6198" i="33"/>
  <c r="D6197" i="33"/>
  <c r="D6196" i="33"/>
  <c r="D6195" i="33"/>
  <c r="D6194" i="33"/>
  <c r="D6193" i="33"/>
  <c r="D6192" i="33"/>
  <c r="D6191" i="33"/>
  <c r="D6190" i="33"/>
  <c r="D6189" i="33"/>
  <c r="D6188" i="33"/>
  <c r="D6187" i="33"/>
  <c r="D6186" i="33"/>
  <c r="D6185" i="33"/>
  <c r="D6184" i="33"/>
  <c r="D6183" i="33"/>
  <c r="D6182" i="33"/>
  <c r="D6181" i="33"/>
  <c r="D6180" i="33"/>
  <c r="D6179" i="33"/>
  <c r="D6178" i="33"/>
  <c r="D6177" i="33"/>
  <c r="D6176" i="33"/>
  <c r="D6175" i="33"/>
  <c r="D6174" i="33"/>
  <c r="D6173" i="33"/>
  <c r="D6172" i="33"/>
  <c r="D6171" i="33"/>
  <c r="D6170" i="33"/>
  <c r="D6169" i="33"/>
  <c r="D6168" i="33"/>
  <c r="D6167" i="33"/>
  <c r="D6166" i="33"/>
  <c r="D6165" i="33"/>
  <c r="D6164" i="33"/>
  <c r="D6163" i="33"/>
  <c r="D6162" i="33"/>
  <c r="D6161" i="33"/>
  <c r="D6160" i="33"/>
  <c r="D6159" i="33"/>
  <c r="D6158" i="33"/>
  <c r="D6157" i="33"/>
  <c r="D6156" i="33"/>
  <c r="D6155" i="33"/>
  <c r="D6154" i="33"/>
  <c r="D6153" i="33"/>
  <c r="D6152" i="33"/>
  <c r="D6151" i="33"/>
  <c r="D6150" i="33"/>
  <c r="D6149" i="33"/>
  <c r="D6148" i="33"/>
  <c r="D6147" i="33"/>
  <c r="D6146" i="33"/>
  <c r="D6145" i="33"/>
  <c r="D6144" i="33"/>
  <c r="D6143" i="33"/>
  <c r="D6142" i="33"/>
  <c r="D6141" i="33"/>
  <c r="D6140" i="33"/>
  <c r="D6139" i="33"/>
  <c r="D6138" i="33"/>
  <c r="D6137" i="33"/>
  <c r="D6136" i="33"/>
  <c r="D6135" i="33"/>
  <c r="D6134" i="33"/>
  <c r="D6133" i="33"/>
  <c r="D6132" i="33"/>
  <c r="D6131" i="33"/>
  <c r="D6130" i="33"/>
  <c r="D6129" i="33"/>
  <c r="D6128" i="33"/>
  <c r="D6127" i="33"/>
  <c r="D6126" i="33"/>
  <c r="D6125" i="33"/>
  <c r="D6124" i="33"/>
  <c r="D6123" i="33"/>
  <c r="D6122" i="33"/>
  <c r="D6121" i="33"/>
  <c r="D6120" i="33"/>
  <c r="D6119" i="33"/>
  <c r="D6118" i="33"/>
  <c r="D6117" i="33"/>
  <c r="D6116" i="33"/>
  <c r="D6115" i="33"/>
  <c r="D6114" i="33"/>
  <c r="D6113" i="33"/>
  <c r="D6112" i="33"/>
  <c r="D6111" i="33"/>
  <c r="D6110" i="33"/>
  <c r="D6109" i="33"/>
  <c r="D6108" i="33"/>
  <c r="D6107" i="33"/>
  <c r="D6106" i="33"/>
  <c r="D6105" i="33"/>
  <c r="D6104" i="33"/>
  <c r="D6103" i="33"/>
  <c r="D6102" i="33"/>
  <c r="D6101" i="33"/>
  <c r="D6100" i="33"/>
  <c r="D6099" i="33"/>
  <c r="D6098" i="33"/>
  <c r="D6097" i="33"/>
  <c r="D6096" i="33"/>
  <c r="D6095" i="33"/>
  <c r="D6094" i="33"/>
  <c r="D6093" i="33"/>
  <c r="D6092" i="33"/>
  <c r="D6091" i="33"/>
  <c r="D6090" i="33"/>
  <c r="D6089" i="33"/>
  <c r="D6088" i="33"/>
  <c r="D6087" i="33"/>
  <c r="D6086" i="33"/>
  <c r="D6085" i="33"/>
  <c r="D6084" i="33"/>
  <c r="D6083" i="33"/>
  <c r="D6082" i="33"/>
  <c r="D6081" i="33"/>
  <c r="D6080" i="33"/>
  <c r="D6079" i="33"/>
  <c r="D6078" i="33"/>
  <c r="D6077" i="33"/>
  <c r="D6076" i="33"/>
  <c r="D6075" i="33"/>
  <c r="D6074" i="33"/>
  <c r="D6073" i="33"/>
  <c r="D6072" i="33"/>
  <c r="D6071" i="33"/>
  <c r="D6070" i="33"/>
  <c r="D6069" i="33"/>
  <c r="D6068" i="33"/>
  <c r="D6067" i="33"/>
  <c r="D6066" i="33"/>
  <c r="D6065" i="33"/>
  <c r="D6064" i="33"/>
  <c r="D6063" i="33"/>
  <c r="D6062" i="33"/>
  <c r="D6061" i="33"/>
  <c r="D6060" i="33"/>
  <c r="D6059" i="33"/>
  <c r="D6058" i="33"/>
  <c r="D6057" i="33"/>
  <c r="D6056" i="33"/>
  <c r="D6055" i="33"/>
  <c r="D6054" i="33"/>
  <c r="D6053" i="33"/>
  <c r="D6052" i="33"/>
  <c r="D6051" i="33"/>
  <c r="D6050" i="33"/>
  <c r="D6049" i="33"/>
  <c r="D6048" i="33"/>
  <c r="D6047" i="33"/>
  <c r="D6046" i="33"/>
  <c r="D6045" i="33"/>
  <c r="D6044" i="33"/>
  <c r="D6043" i="33"/>
  <c r="D6042" i="33"/>
  <c r="D6041" i="33"/>
  <c r="D6040" i="33"/>
  <c r="D6039" i="33"/>
  <c r="D6038" i="33"/>
  <c r="D6037" i="33"/>
  <c r="D6036" i="33"/>
  <c r="D6035" i="33"/>
  <c r="D6034" i="33"/>
  <c r="D6033" i="33"/>
  <c r="D6032" i="33"/>
  <c r="D6031" i="33"/>
  <c r="D6030" i="33"/>
  <c r="D6029" i="33"/>
  <c r="D6028" i="33"/>
  <c r="D6027" i="33"/>
  <c r="D6026" i="33"/>
  <c r="D6025" i="33"/>
  <c r="D6024" i="33"/>
  <c r="D6023" i="33"/>
  <c r="D6022" i="33"/>
  <c r="D6021" i="33"/>
  <c r="D6020" i="33"/>
  <c r="D6019" i="33"/>
  <c r="D6018" i="33"/>
  <c r="D6017" i="33"/>
  <c r="D6016" i="33"/>
  <c r="D6015" i="33"/>
  <c r="D6014" i="33"/>
  <c r="D6013" i="33"/>
  <c r="D6012" i="33"/>
  <c r="D6011" i="33"/>
  <c r="D6010" i="33"/>
  <c r="D6009" i="33"/>
  <c r="D6008" i="33"/>
  <c r="D6007" i="33"/>
  <c r="D6006" i="33"/>
  <c r="D6005" i="33"/>
  <c r="D6004" i="33"/>
  <c r="D6003" i="33"/>
  <c r="D6002" i="33"/>
  <c r="D6001" i="33"/>
  <c r="D6000" i="33"/>
  <c r="D5999" i="33"/>
  <c r="D5998" i="33"/>
  <c r="D5997" i="33"/>
  <c r="D5996" i="33"/>
  <c r="D5995" i="33"/>
  <c r="D5994" i="33"/>
  <c r="D5993" i="33"/>
  <c r="D5992" i="33"/>
  <c r="D5991" i="33"/>
  <c r="D5990" i="33"/>
  <c r="D5989" i="33"/>
  <c r="D5988" i="33"/>
  <c r="D5987" i="33"/>
  <c r="D5986" i="33"/>
  <c r="D5985" i="33"/>
  <c r="D5984" i="33"/>
  <c r="D5983" i="33"/>
  <c r="D5982" i="33"/>
  <c r="D5981" i="33"/>
  <c r="D5980" i="33"/>
  <c r="D5979" i="33"/>
  <c r="D5978" i="33"/>
  <c r="D5977" i="33"/>
  <c r="D5976" i="33"/>
  <c r="D5975" i="33"/>
  <c r="D5974" i="33"/>
  <c r="D5973" i="33"/>
  <c r="D5972" i="33"/>
  <c r="D5971" i="33"/>
  <c r="D5970" i="33"/>
  <c r="D5969" i="33"/>
  <c r="D5968" i="33"/>
  <c r="D5967" i="33"/>
  <c r="D5966" i="33"/>
  <c r="D5965" i="33"/>
  <c r="D5964" i="33"/>
  <c r="D5963" i="33"/>
  <c r="D5962" i="33"/>
  <c r="D5961" i="33"/>
  <c r="D5960" i="33"/>
  <c r="D5959" i="33"/>
  <c r="D5958" i="33"/>
  <c r="D5957" i="33"/>
  <c r="D5956" i="33"/>
  <c r="D5955" i="33"/>
  <c r="D5954" i="33"/>
  <c r="D5953" i="33"/>
  <c r="D5952" i="33"/>
  <c r="D5951" i="33"/>
  <c r="D5950" i="33"/>
  <c r="D5949" i="33"/>
  <c r="D5948" i="33"/>
  <c r="D5947" i="33"/>
  <c r="D5946" i="33"/>
  <c r="D5945" i="33"/>
  <c r="D5944" i="33"/>
  <c r="D5943" i="33"/>
  <c r="D5942" i="33"/>
  <c r="D5941" i="33"/>
  <c r="D5940" i="33"/>
  <c r="D5939" i="33"/>
  <c r="D5938" i="33"/>
  <c r="D5937" i="33"/>
  <c r="D5936" i="33"/>
  <c r="D5935" i="33"/>
  <c r="D5934" i="33"/>
  <c r="D5933" i="33"/>
  <c r="D5932" i="33"/>
  <c r="D5931" i="33"/>
  <c r="D5930" i="33"/>
  <c r="D5929" i="33"/>
  <c r="D5928" i="33"/>
  <c r="D5927" i="33"/>
  <c r="D5926" i="33"/>
  <c r="D5925" i="33"/>
  <c r="D5924" i="33"/>
  <c r="D5923" i="33"/>
  <c r="D5922" i="33"/>
  <c r="D5921" i="33"/>
  <c r="D5920" i="33"/>
  <c r="D5919" i="33"/>
  <c r="D5918" i="33"/>
  <c r="D5917" i="33"/>
  <c r="D5916" i="33"/>
  <c r="D5915" i="33"/>
  <c r="D5914" i="33"/>
  <c r="D5913" i="33"/>
  <c r="D5912" i="33"/>
  <c r="D5911" i="33"/>
  <c r="D5910" i="33"/>
  <c r="D5909" i="33"/>
  <c r="D5908" i="33"/>
  <c r="D5907" i="33"/>
  <c r="D5906" i="33"/>
  <c r="D5905" i="33"/>
  <c r="D5904" i="33"/>
  <c r="D5903" i="33"/>
  <c r="D5902" i="33"/>
  <c r="D5901" i="33"/>
  <c r="D5900" i="33"/>
  <c r="D5899" i="33"/>
  <c r="D5898" i="33"/>
  <c r="D5897" i="33"/>
  <c r="D5896" i="33"/>
  <c r="D5895" i="33"/>
  <c r="D5894" i="33"/>
  <c r="D5893" i="33"/>
  <c r="D5892" i="33"/>
  <c r="D5891" i="33"/>
  <c r="D5890" i="33"/>
  <c r="D5889" i="33"/>
  <c r="D5888" i="33"/>
  <c r="D5887" i="33"/>
  <c r="D5886" i="33"/>
  <c r="D5885" i="33"/>
  <c r="D5884" i="33"/>
  <c r="D5883" i="33"/>
  <c r="D5882" i="33"/>
  <c r="D5881" i="33"/>
  <c r="D5880" i="33"/>
  <c r="D5879" i="33"/>
  <c r="D5878" i="33"/>
  <c r="D5877" i="33"/>
  <c r="D5876" i="33"/>
  <c r="D5875" i="33"/>
  <c r="D5874" i="33"/>
  <c r="D5873" i="33"/>
  <c r="D5872" i="33"/>
  <c r="D5871" i="33"/>
  <c r="D5870" i="33"/>
  <c r="D5869" i="33"/>
  <c r="D5868" i="33"/>
  <c r="D5867" i="33"/>
  <c r="D5866" i="33"/>
  <c r="D5865" i="33"/>
  <c r="D5864" i="33"/>
  <c r="D5863" i="33"/>
  <c r="D5862" i="33"/>
  <c r="D5861" i="33"/>
  <c r="D5860" i="33"/>
  <c r="D5859" i="33"/>
  <c r="D5858" i="33"/>
  <c r="D5857" i="33"/>
  <c r="D5856" i="33"/>
  <c r="D5855" i="33"/>
  <c r="D5854" i="33"/>
  <c r="D5853" i="33"/>
  <c r="D5852" i="33"/>
  <c r="D5851" i="33"/>
  <c r="D5850" i="33"/>
  <c r="D5849" i="33"/>
  <c r="D5848" i="33"/>
  <c r="D5847" i="33"/>
  <c r="D5846" i="33"/>
  <c r="D5845" i="33"/>
  <c r="D5844" i="33"/>
  <c r="D5843" i="33"/>
  <c r="D5842" i="33"/>
  <c r="D5841" i="33"/>
  <c r="D5840" i="33"/>
  <c r="D5839" i="33"/>
  <c r="D5838" i="33"/>
  <c r="D5837" i="33"/>
  <c r="D5836" i="33"/>
  <c r="D5835" i="33"/>
  <c r="D5834" i="33"/>
  <c r="D5833" i="33"/>
  <c r="D5832" i="33"/>
  <c r="D5831" i="33"/>
  <c r="D5830" i="33"/>
  <c r="D5829" i="33"/>
  <c r="D5828" i="33"/>
  <c r="D5827" i="33"/>
  <c r="D5826" i="33"/>
  <c r="D5825" i="33"/>
  <c r="D5824" i="33"/>
  <c r="D5823" i="33"/>
  <c r="D5822" i="33"/>
  <c r="D5821" i="33"/>
  <c r="D5820" i="33"/>
  <c r="D5819" i="33"/>
  <c r="D5818" i="33"/>
  <c r="D5817" i="33"/>
  <c r="D5816" i="33"/>
  <c r="D5815" i="33"/>
  <c r="D5814" i="33"/>
  <c r="D5813" i="33"/>
  <c r="D5812" i="33"/>
  <c r="D5811" i="33"/>
  <c r="D5810" i="33"/>
  <c r="D5809" i="33"/>
  <c r="D5808" i="33"/>
  <c r="D5807" i="33"/>
  <c r="D5806" i="33"/>
  <c r="D5805" i="33"/>
  <c r="D5804" i="33"/>
  <c r="D5803" i="33"/>
  <c r="D5802" i="33"/>
  <c r="D5801" i="33"/>
  <c r="D5800" i="33"/>
  <c r="D5799" i="33"/>
  <c r="D5798" i="33"/>
  <c r="D5797" i="33"/>
  <c r="D5796" i="33"/>
  <c r="D5795" i="33"/>
  <c r="D5794" i="33"/>
  <c r="D5793" i="33"/>
  <c r="D5792" i="33"/>
  <c r="D5791" i="33"/>
  <c r="D5790" i="33"/>
  <c r="D5789" i="33"/>
  <c r="D5788" i="33"/>
  <c r="D5787" i="33"/>
  <c r="D5786" i="33"/>
  <c r="D5785" i="33"/>
  <c r="D5784" i="33"/>
  <c r="D5783" i="33"/>
  <c r="D5782" i="33"/>
  <c r="D5781" i="33"/>
  <c r="D5780" i="33"/>
  <c r="D5779" i="33"/>
  <c r="D5778" i="33"/>
  <c r="D5777" i="33"/>
  <c r="D5776" i="33"/>
  <c r="D5775" i="33"/>
  <c r="D5774" i="33"/>
  <c r="D5773" i="33"/>
  <c r="D5772" i="33"/>
  <c r="D5771" i="33"/>
  <c r="D5770" i="33"/>
  <c r="D5769" i="33"/>
  <c r="D5768" i="33"/>
  <c r="D5767" i="33"/>
  <c r="D5766" i="33"/>
  <c r="D5765" i="33"/>
  <c r="D5764" i="33"/>
  <c r="D5763" i="33"/>
  <c r="D5762" i="33"/>
  <c r="D5761" i="33"/>
  <c r="D5760" i="33"/>
  <c r="D5759" i="33"/>
  <c r="D5758" i="33"/>
  <c r="D5757" i="33"/>
  <c r="D5756" i="33"/>
  <c r="D5755" i="33"/>
  <c r="D5754" i="33"/>
  <c r="D5753" i="33"/>
  <c r="D5752" i="33"/>
  <c r="D5751" i="33"/>
  <c r="D5750" i="33"/>
  <c r="D5749" i="33"/>
  <c r="D5748" i="33"/>
  <c r="D5747" i="33"/>
  <c r="D5746" i="33"/>
  <c r="D5745" i="33"/>
  <c r="D5744" i="33"/>
  <c r="D5743" i="33"/>
  <c r="D5742" i="33"/>
  <c r="D5741" i="33"/>
  <c r="D5740" i="33"/>
  <c r="D5739" i="33"/>
  <c r="D5738" i="33"/>
  <c r="D5737" i="33"/>
  <c r="D5736" i="33"/>
  <c r="D5735" i="33"/>
  <c r="D5734" i="33"/>
  <c r="D5733" i="33"/>
  <c r="D5732" i="33"/>
  <c r="D5731" i="33"/>
  <c r="D5730" i="33"/>
  <c r="D5729" i="33"/>
  <c r="D5728" i="33"/>
  <c r="D5727" i="33"/>
  <c r="D5726" i="33"/>
  <c r="D5725" i="33"/>
  <c r="D5724" i="33"/>
  <c r="D5723" i="33"/>
  <c r="D5722" i="33"/>
  <c r="D5721" i="33"/>
  <c r="D5720" i="33"/>
  <c r="D5719" i="33"/>
  <c r="D5718" i="33"/>
  <c r="D5717" i="33"/>
  <c r="D5716" i="33"/>
  <c r="D5715" i="33"/>
  <c r="D5714" i="33"/>
  <c r="D5713" i="33"/>
  <c r="D5712" i="33"/>
  <c r="D5711" i="33"/>
  <c r="D5710" i="33"/>
  <c r="D5709" i="33"/>
  <c r="D5708" i="33"/>
  <c r="D5707" i="33"/>
  <c r="D5706" i="33"/>
  <c r="D5705" i="33"/>
  <c r="D5704" i="33"/>
  <c r="D5703" i="33"/>
  <c r="D5702" i="33"/>
  <c r="D5701" i="33"/>
  <c r="D5700" i="33"/>
  <c r="D5699" i="33"/>
  <c r="D5698" i="33"/>
  <c r="D5697" i="33"/>
  <c r="D5696" i="33"/>
  <c r="D5695" i="33"/>
  <c r="D5694" i="33"/>
  <c r="D5693" i="33"/>
  <c r="D5692" i="33"/>
  <c r="D5691" i="33"/>
  <c r="D5690" i="33"/>
  <c r="D5689" i="33"/>
  <c r="D5688" i="33"/>
  <c r="D5687" i="33"/>
  <c r="D5686" i="33"/>
  <c r="D5685" i="33"/>
  <c r="D5684" i="33"/>
  <c r="D5683" i="33"/>
  <c r="D5682" i="33"/>
  <c r="D5681" i="33"/>
  <c r="D5680" i="33"/>
  <c r="D5679" i="33"/>
  <c r="D5678" i="33"/>
  <c r="D5677" i="33"/>
  <c r="D5676" i="33"/>
  <c r="D5675" i="33"/>
  <c r="D5674" i="33"/>
  <c r="D5673" i="33"/>
  <c r="D5672" i="33"/>
  <c r="D5671" i="33"/>
  <c r="D5670" i="33"/>
  <c r="D5669" i="33"/>
  <c r="D5668" i="33"/>
  <c r="D5667" i="33"/>
  <c r="D5666" i="33"/>
  <c r="D5665" i="33"/>
  <c r="D5664" i="33"/>
  <c r="D5663" i="33"/>
  <c r="D5662" i="33"/>
  <c r="D5661" i="33"/>
  <c r="D5660" i="33"/>
  <c r="D5659" i="33"/>
  <c r="D5658" i="33"/>
  <c r="D5657" i="33"/>
  <c r="D5656" i="33"/>
  <c r="D5655" i="33"/>
  <c r="D5654" i="33"/>
  <c r="D5653" i="33"/>
  <c r="D5652" i="33"/>
  <c r="D5651" i="33"/>
  <c r="D5650" i="33"/>
  <c r="D5649" i="33"/>
  <c r="D5648" i="33"/>
  <c r="D5647" i="33"/>
  <c r="D5646" i="33"/>
  <c r="D5645" i="33"/>
  <c r="D5644" i="33"/>
  <c r="D5643" i="33"/>
  <c r="D5642" i="33"/>
  <c r="D5641" i="33"/>
  <c r="D5640" i="33"/>
  <c r="D5639" i="33"/>
  <c r="D5638" i="33"/>
  <c r="D5637" i="33"/>
  <c r="D5636" i="33"/>
  <c r="D5635" i="33"/>
  <c r="D5634" i="33"/>
  <c r="D5633" i="33"/>
  <c r="D5632" i="33"/>
  <c r="D5631" i="33"/>
  <c r="D5630" i="33"/>
  <c r="D5629" i="33"/>
  <c r="D5628" i="33"/>
  <c r="D5627" i="33"/>
  <c r="D5626" i="33"/>
  <c r="D5625" i="33"/>
  <c r="D5624" i="33"/>
  <c r="D5623" i="33"/>
  <c r="D5622" i="33"/>
  <c r="D5621" i="33"/>
  <c r="D5620" i="33"/>
  <c r="D5619" i="33"/>
  <c r="D5618" i="33"/>
  <c r="D5617" i="33"/>
  <c r="D5616" i="33"/>
  <c r="D5615" i="33"/>
  <c r="D5614" i="33"/>
  <c r="D5613" i="33"/>
  <c r="D5612" i="33"/>
  <c r="D5611" i="33"/>
  <c r="D5610" i="33"/>
  <c r="D5609" i="33"/>
  <c r="D5608" i="33"/>
  <c r="D5607" i="33"/>
  <c r="D5606" i="33"/>
  <c r="D5605" i="33"/>
  <c r="D5604" i="33"/>
  <c r="D5603" i="33"/>
  <c r="D5602" i="33"/>
  <c r="D5601" i="33"/>
  <c r="D5600" i="33"/>
  <c r="D5599" i="33"/>
  <c r="D5598" i="33"/>
  <c r="D5597" i="33"/>
  <c r="D5596" i="33"/>
  <c r="D5595" i="33"/>
  <c r="D5594" i="33"/>
  <c r="D5593" i="33"/>
  <c r="D5592" i="33"/>
  <c r="D5591" i="33"/>
  <c r="D5590" i="33"/>
  <c r="D5589" i="33"/>
  <c r="D5588" i="33"/>
  <c r="D5587" i="33"/>
  <c r="D5586" i="33"/>
  <c r="D5585" i="33"/>
  <c r="D5584" i="33"/>
  <c r="D5583" i="33"/>
  <c r="D5582" i="33"/>
  <c r="D5581" i="33"/>
  <c r="D5580" i="33"/>
  <c r="D5579" i="33"/>
  <c r="D5578" i="33"/>
  <c r="D5577" i="33"/>
  <c r="D5576" i="33"/>
  <c r="D5575" i="33"/>
  <c r="D5574" i="33"/>
  <c r="D5573" i="33"/>
  <c r="D5572" i="33"/>
  <c r="D5571" i="33"/>
  <c r="D5570" i="33"/>
  <c r="D5569" i="33"/>
  <c r="D5568" i="33"/>
  <c r="D5567" i="33"/>
  <c r="D5566" i="33"/>
  <c r="D5565" i="33"/>
  <c r="D5564" i="33"/>
  <c r="D5563" i="33"/>
  <c r="D5562" i="33"/>
  <c r="D5561" i="33"/>
  <c r="D5560" i="33"/>
  <c r="D5559" i="33"/>
  <c r="D5558" i="33"/>
  <c r="D5557" i="33"/>
  <c r="D5556" i="33"/>
  <c r="D5555" i="33"/>
  <c r="D5554" i="33"/>
  <c r="D5553" i="33"/>
  <c r="D5552" i="33"/>
  <c r="D5551" i="33"/>
  <c r="D5550" i="33"/>
  <c r="D5549" i="33"/>
  <c r="D5548" i="33"/>
  <c r="D5547" i="33"/>
  <c r="D5546" i="33"/>
  <c r="D5545" i="33"/>
  <c r="D5544" i="33"/>
  <c r="D5543" i="33"/>
  <c r="D5542" i="33"/>
  <c r="D5541" i="33"/>
  <c r="D5540" i="33"/>
  <c r="D5539" i="33"/>
  <c r="D5538" i="33"/>
  <c r="D5537" i="33"/>
  <c r="D5536" i="33"/>
  <c r="D5535" i="33"/>
  <c r="D5534" i="33"/>
  <c r="D5533" i="33"/>
  <c r="D5532" i="33"/>
  <c r="D5531" i="33"/>
  <c r="D5530" i="33"/>
  <c r="D5529" i="33"/>
  <c r="D5528" i="33"/>
  <c r="D5527" i="33"/>
  <c r="D5526" i="33"/>
  <c r="D5525" i="33"/>
  <c r="D5524" i="33"/>
  <c r="D5523" i="33"/>
  <c r="D5522" i="33"/>
  <c r="D5521" i="33"/>
  <c r="D5520" i="33"/>
  <c r="D5519" i="33"/>
  <c r="D5518" i="33"/>
  <c r="D5517" i="33"/>
  <c r="D5516" i="33"/>
  <c r="D5515" i="33"/>
  <c r="D5514" i="33"/>
  <c r="D5513" i="33"/>
  <c r="D5512" i="33"/>
  <c r="D5511" i="33"/>
  <c r="D5510" i="33"/>
  <c r="D5509" i="33"/>
  <c r="D5508" i="33"/>
  <c r="D5507" i="33"/>
  <c r="D5506" i="33"/>
  <c r="D5505" i="33"/>
  <c r="D5504" i="33"/>
  <c r="D5503" i="33"/>
  <c r="D5502" i="33"/>
  <c r="D5501" i="33"/>
  <c r="D5500" i="33"/>
  <c r="D5499" i="33"/>
  <c r="D5498" i="33"/>
  <c r="D5497" i="33"/>
  <c r="D5496" i="33"/>
  <c r="D5495" i="33"/>
  <c r="D5494" i="33"/>
  <c r="D5493" i="33"/>
  <c r="D5492" i="33"/>
  <c r="D5491" i="33"/>
  <c r="D5490" i="33"/>
  <c r="D5489" i="33"/>
  <c r="D5488" i="33"/>
  <c r="D5487" i="33"/>
  <c r="D5486" i="33"/>
  <c r="D5485" i="33"/>
  <c r="D5484" i="33"/>
  <c r="D5483" i="33"/>
  <c r="D5482" i="33"/>
  <c r="D5481" i="33"/>
  <c r="D5480" i="33"/>
  <c r="D5479" i="33"/>
  <c r="D5478" i="33"/>
  <c r="D5477" i="33"/>
  <c r="D5476" i="33"/>
  <c r="D5475" i="33"/>
  <c r="D5474" i="33"/>
  <c r="D5473" i="33"/>
  <c r="D5472" i="33"/>
  <c r="D5471" i="33"/>
  <c r="D5470" i="33"/>
  <c r="D5469" i="33"/>
  <c r="D5468" i="33"/>
  <c r="D5467" i="33"/>
  <c r="D5466" i="33"/>
  <c r="D5465" i="33"/>
  <c r="D5464" i="33"/>
  <c r="D5463" i="33"/>
  <c r="D5462" i="33"/>
  <c r="D5461" i="33"/>
  <c r="D5460" i="33"/>
  <c r="D5459" i="33"/>
  <c r="D5458" i="33"/>
  <c r="D5457" i="33"/>
  <c r="D5456" i="33"/>
  <c r="D5455" i="33"/>
  <c r="D5454" i="33"/>
  <c r="D5453" i="33"/>
  <c r="D5452" i="33"/>
  <c r="D5451" i="33"/>
  <c r="D5450" i="33"/>
  <c r="D5449" i="33"/>
  <c r="D5448" i="33"/>
  <c r="D5447" i="33"/>
  <c r="D5446" i="33"/>
  <c r="D5445" i="33"/>
  <c r="D5444" i="33"/>
  <c r="D5443" i="33"/>
  <c r="D5442" i="33"/>
  <c r="D5441" i="33"/>
  <c r="D5440" i="33"/>
  <c r="D5439" i="33"/>
  <c r="D5438" i="33"/>
  <c r="D5437" i="33"/>
  <c r="D5436" i="33"/>
  <c r="D5435" i="33"/>
  <c r="D5434" i="33"/>
  <c r="D5433" i="33"/>
  <c r="D5432" i="33"/>
  <c r="D5431" i="33"/>
  <c r="D5430" i="33"/>
  <c r="D5429" i="33"/>
  <c r="D5428" i="33"/>
  <c r="D5427" i="33"/>
  <c r="D5426" i="33"/>
  <c r="D5425" i="33"/>
  <c r="D5424" i="33"/>
  <c r="D5423" i="33"/>
  <c r="D5422" i="33"/>
  <c r="D5421" i="33"/>
  <c r="D5420" i="33"/>
  <c r="D5419" i="33"/>
  <c r="D5418" i="33"/>
  <c r="D5417" i="33"/>
  <c r="D5416" i="33"/>
  <c r="D5415" i="33"/>
  <c r="D5414" i="33"/>
  <c r="D5413" i="33"/>
  <c r="D5412" i="33"/>
  <c r="D5411" i="33"/>
  <c r="D5410" i="33"/>
  <c r="D5409" i="33"/>
  <c r="D5408" i="33"/>
  <c r="D5407" i="33"/>
  <c r="D5406" i="33"/>
  <c r="D5405" i="33"/>
  <c r="D5404" i="33"/>
  <c r="D5403" i="33"/>
  <c r="D5402" i="33"/>
  <c r="D5401" i="33"/>
  <c r="D5400" i="33"/>
  <c r="D5399" i="33"/>
  <c r="D5398" i="33"/>
  <c r="D5397" i="33"/>
  <c r="D5396" i="33"/>
  <c r="D5395" i="33"/>
  <c r="D5394" i="33"/>
  <c r="D5393" i="33"/>
  <c r="D5392" i="33"/>
  <c r="D5391" i="33"/>
  <c r="D5390" i="33"/>
  <c r="D5389" i="33"/>
  <c r="D5388" i="33"/>
  <c r="D5387" i="33"/>
  <c r="D5386" i="33"/>
  <c r="D5385" i="33"/>
  <c r="D5384" i="33"/>
  <c r="D5383" i="33"/>
  <c r="D5382" i="33"/>
  <c r="D5381" i="33"/>
  <c r="D5380" i="33"/>
  <c r="D5379" i="33"/>
  <c r="D5378" i="33"/>
  <c r="D5377" i="33"/>
  <c r="D5376" i="33"/>
  <c r="D5375" i="33"/>
  <c r="D5374" i="33"/>
  <c r="D5373" i="33"/>
  <c r="D5372" i="33"/>
  <c r="D5371" i="33"/>
  <c r="D5370" i="33"/>
  <c r="D5369" i="33"/>
  <c r="D5368" i="33"/>
  <c r="D5367" i="33"/>
  <c r="D5366" i="33"/>
  <c r="D5365" i="33"/>
  <c r="D5364" i="33"/>
  <c r="D5363" i="33"/>
  <c r="D5362" i="33"/>
  <c r="D5361" i="33"/>
  <c r="D5360" i="33"/>
  <c r="D5359" i="33"/>
  <c r="D5358" i="33"/>
  <c r="D5357" i="33"/>
  <c r="D5356" i="33"/>
  <c r="D5355" i="33"/>
  <c r="D5354" i="33"/>
  <c r="D5353" i="33"/>
  <c r="D5352" i="33"/>
  <c r="D5351" i="33"/>
  <c r="D5350" i="33"/>
  <c r="D5349" i="33"/>
  <c r="D5348" i="33"/>
  <c r="D5347" i="33"/>
  <c r="D5346" i="33"/>
  <c r="D5345" i="33"/>
  <c r="D5344" i="33"/>
  <c r="D5343" i="33"/>
  <c r="D5342" i="33"/>
  <c r="D5341" i="33"/>
  <c r="D5340" i="33"/>
  <c r="D5339" i="33"/>
  <c r="D5338" i="33"/>
  <c r="D5337" i="33"/>
  <c r="D5336" i="33"/>
  <c r="D5335" i="33"/>
  <c r="D5334" i="33"/>
  <c r="D5333" i="33"/>
  <c r="D5332" i="33"/>
  <c r="D5331" i="33"/>
  <c r="D5330" i="33"/>
  <c r="D5329" i="33"/>
  <c r="D5328" i="33"/>
  <c r="D5327" i="33"/>
  <c r="D5326" i="33"/>
  <c r="D5325" i="33"/>
  <c r="D5324" i="33"/>
  <c r="D5323" i="33"/>
  <c r="D5322" i="33"/>
  <c r="D5321" i="33"/>
  <c r="D5320" i="33"/>
  <c r="D5319" i="33"/>
  <c r="D5318" i="33"/>
  <c r="D5317" i="33"/>
  <c r="D5316" i="33"/>
  <c r="D5315" i="33"/>
  <c r="D5314" i="33"/>
  <c r="D5313" i="33"/>
  <c r="D5312" i="33"/>
  <c r="D5311" i="33"/>
  <c r="D5310" i="33"/>
  <c r="D5309" i="33"/>
  <c r="D5308" i="33"/>
  <c r="D5307" i="33"/>
  <c r="D5306" i="33"/>
  <c r="D5305" i="33"/>
  <c r="D5304" i="33"/>
  <c r="D5303" i="33"/>
  <c r="D5302" i="33"/>
  <c r="D5301" i="33"/>
  <c r="D5300" i="33"/>
  <c r="D5299" i="33"/>
  <c r="D5298" i="33"/>
  <c r="D5297" i="33"/>
  <c r="D5296" i="33"/>
  <c r="D5295" i="33"/>
  <c r="D5294" i="33"/>
  <c r="D5293" i="33"/>
  <c r="D5292" i="33"/>
  <c r="D5291" i="33"/>
  <c r="D5290" i="33"/>
  <c r="D5289" i="33"/>
  <c r="D5288" i="33"/>
  <c r="D5287" i="33"/>
  <c r="D5286" i="33"/>
  <c r="D5285" i="33"/>
  <c r="D5284" i="33"/>
  <c r="D5283" i="33"/>
  <c r="D5282" i="33"/>
  <c r="D5281" i="33"/>
  <c r="D5280" i="33"/>
  <c r="D5279" i="33"/>
  <c r="D5278" i="33"/>
  <c r="D5277" i="33"/>
  <c r="D5276" i="33"/>
  <c r="D5275" i="33"/>
  <c r="D5274" i="33"/>
  <c r="D5273" i="33"/>
  <c r="D5272" i="33"/>
  <c r="D5271" i="33"/>
  <c r="D5270" i="33"/>
  <c r="D5269" i="33"/>
  <c r="D5268" i="33"/>
  <c r="D5267" i="33"/>
  <c r="D5266" i="33"/>
  <c r="D5265" i="33"/>
  <c r="D5264" i="33"/>
  <c r="D5263" i="33"/>
  <c r="D5262" i="33"/>
  <c r="D5261" i="33"/>
  <c r="D5260" i="33"/>
  <c r="D5259" i="33"/>
  <c r="D5258" i="33"/>
  <c r="D5257" i="33"/>
  <c r="D5256" i="33"/>
  <c r="D5255" i="33"/>
  <c r="D5254" i="33"/>
  <c r="D5253" i="33"/>
  <c r="D5252" i="33"/>
  <c r="D5251" i="33"/>
  <c r="D5250" i="33"/>
  <c r="D5249" i="33"/>
  <c r="D5248" i="33"/>
  <c r="D5247" i="33"/>
  <c r="D5246" i="33"/>
  <c r="D5245" i="33"/>
  <c r="D5244" i="33"/>
  <c r="D5243" i="33"/>
  <c r="D5242" i="33"/>
  <c r="D5241" i="33"/>
  <c r="D5240" i="33"/>
  <c r="D5239" i="33"/>
  <c r="D5238" i="33"/>
  <c r="D5237" i="33"/>
  <c r="D5236" i="33"/>
  <c r="D5235" i="33"/>
  <c r="D5234" i="33"/>
  <c r="D5233" i="33"/>
  <c r="D5232" i="33"/>
  <c r="D5231" i="33"/>
  <c r="D5230" i="33"/>
  <c r="D5229" i="33"/>
  <c r="D5228" i="33"/>
  <c r="D5227" i="33"/>
  <c r="D5226" i="33"/>
  <c r="D5225" i="33"/>
  <c r="D5224" i="33"/>
  <c r="D5223" i="33"/>
  <c r="D5222" i="33"/>
  <c r="D5221" i="33"/>
  <c r="D5220" i="33"/>
  <c r="D5219" i="33"/>
  <c r="D5218" i="33"/>
  <c r="D5217" i="33"/>
  <c r="D5216" i="33"/>
  <c r="D5215" i="33"/>
  <c r="D5214" i="33"/>
  <c r="D5213" i="33"/>
  <c r="D5212" i="33"/>
  <c r="D5211" i="33"/>
  <c r="D5210" i="33"/>
  <c r="D5209" i="33"/>
  <c r="D5208" i="33"/>
  <c r="D5207" i="33"/>
  <c r="D5206" i="33"/>
  <c r="D5205" i="33"/>
  <c r="D5204" i="33"/>
  <c r="D5203" i="33"/>
  <c r="D5202" i="33"/>
  <c r="D5201" i="33"/>
  <c r="D5200" i="33"/>
  <c r="D5199" i="33"/>
  <c r="D5198" i="33"/>
  <c r="D5197" i="33"/>
  <c r="D5196" i="33"/>
  <c r="D5195" i="33"/>
  <c r="D5194" i="33"/>
  <c r="D5193" i="33"/>
  <c r="D5192" i="33"/>
  <c r="D5191" i="33"/>
  <c r="D5190" i="33"/>
  <c r="D5189" i="33"/>
  <c r="D5188" i="33"/>
  <c r="D5187" i="33"/>
  <c r="D5186" i="33"/>
  <c r="D5185" i="33"/>
  <c r="D5184" i="33"/>
  <c r="D5183" i="33"/>
  <c r="D5182" i="33"/>
  <c r="D5181" i="33"/>
  <c r="D5180" i="33"/>
  <c r="D5179" i="33"/>
  <c r="D5178" i="33"/>
  <c r="D5177" i="33"/>
  <c r="D5176" i="33"/>
  <c r="D5175" i="33"/>
  <c r="D5174" i="33"/>
  <c r="D5173" i="33"/>
  <c r="D5172" i="33"/>
  <c r="D5171" i="33"/>
  <c r="D5170" i="33"/>
  <c r="D5169" i="33"/>
  <c r="D5168" i="33"/>
  <c r="D5167" i="33"/>
  <c r="D5166" i="33"/>
  <c r="D5165" i="33"/>
  <c r="D5164" i="33"/>
  <c r="D5163" i="33"/>
  <c r="D5162" i="33"/>
  <c r="D5161" i="33"/>
  <c r="D5160" i="33"/>
  <c r="D5159" i="33"/>
  <c r="D5158" i="33"/>
  <c r="D5157" i="33"/>
  <c r="D5156" i="33"/>
  <c r="D5155" i="33"/>
  <c r="D5154" i="33"/>
  <c r="D5153" i="33"/>
  <c r="D5152" i="33"/>
  <c r="D5151" i="33"/>
  <c r="D5150" i="33"/>
  <c r="D5149" i="33"/>
  <c r="D5148" i="33"/>
  <c r="D5147" i="33"/>
  <c r="D5146" i="33"/>
  <c r="D5145" i="33"/>
  <c r="D5144" i="33"/>
  <c r="D5143" i="33"/>
  <c r="D5142" i="33"/>
  <c r="D5141" i="33"/>
  <c r="D5140" i="33"/>
  <c r="D5139" i="33"/>
  <c r="D5138" i="33"/>
  <c r="D5137" i="33"/>
  <c r="D5136" i="33"/>
  <c r="D5135" i="33"/>
  <c r="D5134" i="33"/>
  <c r="D5133" i="33"/>
  <c r="D5132" i="33"/>
  <c r="D5131" i="33"/>
  <c r="D5130" i="33"/>
  <c r="D5129" i="33"/>
  <c r="D5128" i="33"/>
  <c r="D5127" i="33"/>
  <c r="D5126" i="33"/>
  <c r="D5125" i="33"/>
  <c r="D5124" i="33"/>
  <c r="D5123" i="33"/>
  <c r="D5122" i="33"/>
  <c r="D5121" i="33"/>
  <c r="D5120" i="33"/>
  <c r="D5119" i="33"/>
  <c r="D5118" i="33"/>
  <c r="D5117" i="33"/>
  <c r="D5116" i="33"/>
  <c r="D5115" i="33"/>
  <c r="D5114" i="33"/>
  <c r="D5113" i="33"/>
  <c r="D5112" i="33"/>
  <c r="D5111" i="33"/>
  <c r="D5110" i="33"/>
  <c r="D5109" i="33"/>
  <c r="D5108" i="33"/>
  <c r="D5107" i="33"/>
  <c r="D5106" i="33"/>
  <c r="D5105" i="33"/>
  <c r="D5104" i="33"/>
  <c r="D5103" i="33"/>
  <c r="D5102" i="33"/>
  <c r="D5101" i="33"/>
  <c r="D5100" i="33"/>
  <c r="D5099" i="33"/>
  <c r="D5098" i="33"/>
  <c r="D5097" i="33"/>
  <c r="D5096" i="33"/>
  <c r="D5095" i="33"/>
  <c r="D5094" i="33"/>
  <c r="D5093" i="33"/>
  <c r="D5092" i="33"/>
  <c r="D5091" i="33"/>
  <c r="D5090" i="33"/>
  <c r="D5089" i="33"/>
  <c r="D5088" i="33"/>
  <c r="D5087" i="33"/>
  <c r="D5086" i="33"/>
  <c r="D5085" i="33"/>
  <c r="D5084" i="33"/>
  <c r="D5083" i="33"/>
  <c r="D5082" i="33"/>
  <c r="D5081" i="33"/>
  <c r="D5080" i="33"/>
  <c r="D5079" i="33"/>
  <c r="D5078" i="33"/>
  <c r="D5077" i="33"/>
  <c r="D5076" i="33"/>
  <c r="D5075" i="33"/>
  <c r="D5074" i="33"/>
  <c r="D5073" i="33"/>
  <c r="D5072" i="33"/>
  <c r="D5071" i="33"/>
  <c r="D5070" i="33"/>
  <c r="D5069" i="33"/>
  <c r="D5068" i="33"/>
  <c r="D5067" i="33"/>
  <c r="D5066" i="33"/>
  <c r="D5065" i="33"/>
  <c r="D5064" i="33"/>
  <c r="D5063" i="33"/>
  <c r="D5062" i="33"/>
  <c r="D5061" i="33"/>
  <c r="D5060" i="33"/>
  <c r="D5059" i="33"/>
  <c r="D5058" i="33"/>
  <c r="D5057" i="33"/>
  <c r="D5056" i="33"/>
  <c r="D5055" i="33"/>
  <c r="D5054" i="33"/>
  <c r="D5053" i="33"/>
  <c r="D5052" i="33"/>
  <c r="D5051" i="33"/>
  <c r="D5050" i="33"/>
  <c r="D5049" i="33"/>
  <c r="D5048" i="33"/>
  <c r="D5047" i="33"/>
  <c r="D5046" i="33"/>
  <c r="D5045" i="33"/>
  <c r="D5044" i="33"/>
  <c r="D5043" i="33"/>
  <c r="D5042" i="33"/>
  <c r="D5041" i="33"/>
  <c r="D5040" i="33"/>
  <c r="D5039" i="33"/>
  <c r="D5038" i="33"/>
  <c r="D5037" i="33"/>
  <c r="D5036" i="33"/>
  <c r="D5035" i="33"/>
  <c r="D5034" i="33"/>
  <c r="D5033" i="33"/>
  <c r="D5032" i="33"/>
  <c r="D5031" i="33"/>
  <c r="D5030" i="33"/>
  <c r="D5029" i="33"/>
  <c r="D5028" i="33"/>
  <c r="D5027" i="33"/>
  <c r="D5026" i="33"/>
  <c r="D5025" i="33"/>
  <c r="D5024" i="33"/>
  <c r="D5023" i="33"/>
  <c r="D5022" i="33"/>
  <c r="D5021" i="33"/>
  <c r="D5020" i="33"/>
  <c r="D5019" i="33"/>
  <c r="D5018" i="33"/>
  <c r="D5017" i="33"/>
  <c r="D5016" i="33"/>
  <c r="D5015" i="33"/>
  <c r="D5014" i="33"/>
  <c r="D5013" i="33"/>
  <c r="D5012" i="33"/>
  <c r="D5011" i="33"/>
  <c r="D5010" i="33"/>
  <c r="D5009" i="33"/>
  <c r="D5008" i="33"/>
  <c r="D5007" i="33"/>
  <c r="D5006" i="33"/>
  <c r="D5005" i="33"/>
  <c r="D5004" i="33"/>
  <c r="D5003" i="33"/>
  <c r="D5002" i="33"/>
  <c r="D5001" i="33"/>
  <c r="D5000" i="33"/>
  <c r="D4999" i="33"/>
  <c r="D4998" i="33"/>
  <c r="D4997" i="33"/>
  <c r="D4996" i="33"/>
  <c r="D4995" i="33"/>
  <c r="D4994" i="33"/>
  <c r="D4993" i="33"/>
  <c r="D4992" i="33"/>
  <c r="D4991" i="33"/>
  <c r="D4990" i="33"/>
  <c r="D4989" i="33"/>
  <c r="D4988" i="33"/>
  <c r="D4987" i="33"/>
  <c r="D4986" i="33"/>
  <c r="D4985" i="33"/>
  <c r="D4984" i="33"/>
  <c r="D4983" i="33"/>
  <c r="D4982" i="33"/>
  <c r="D4981" i="33"/>
  <c r="D4980" i="33"/>
  <c r="D4979" i="33"/>
  <c r="D4978" i="33"/>
  <c r="D4977" i="33"/>
  <c r="D4976" i="33"/>
  <c r="D4975" i="33"/>
  <c r="D4974" i="33"/>
  <c r="D4973" i="33"/>
  <c r="D4972" i="33"/>
  <c r="D4971" i="33"/>
  <c r="D4970" i="33"/>
  <c r="D4969" i="33"/>
  <c r="D4968" i="33"/>
  <c r="D4967" i="33"/>
  <c r="D4966" i="33"/>
  <c r="D4965" i="33"/>
  <c r="D4964" i="33"/>
  <c r="D4963" i="33"/>
  <c r="D4962" i="33"/>
  <c r="D4961" i="33"/>
  <c r="D4960" i="33"/>
  <c r="D4959" i="33"/>
  <c r="D4958" i="33"/>
  <c r="D4957" i="33"/>
  <c r="D4956" i="33"/>
  <c r="D4955" i="33"/>
  <c r="D4954" i="33"/>
  <c r="D4953" i="33"/>
  <c r="D4952" i="33"/>
  <c r="D4951" i="33"/>
  <c r="D4950" i="33"/>
  <c r="D4949" i="33"/>
  <c r="D4948" i="33"/>
  <c r="D4947" i="33"/>
  <c r="D4946" i="33"/>
  <c r="D4945" i="33"/>
  <c r="D4944" i="33"/>
  <c r="D4943" i="33"/>
  <c r="D4942" i="33"/>
  <c r="D4941" i="33"/>
  <c r="D4940" i="33"/>
  <c r="D4939" i="33"/>
  <c r="D4938" i="33"/>
  <c r="D4937" i="33"/>
  <c r="D4936" i="33"/>
  <c r="D4935" i="33"/>
  <c r="D4934" i="33"/>
  <c r="D4933" i="33"/>
  <c r="D4932" i="33"/>
  <c r="D4931" i="33"/>
  <c r="D4930" i="33"/>
  <c r="D4929" i="33"/>
  <c r="D4928" i="33"/>
  <c r="D4927" i="33"/>
  <c r="D4926" i="33"/>
  <c r="D4925" i="33"/>
  <c r="D4924" i="33"/>
  <c r="D4923" i="33"/>
  <c r="D4922" i="33"/>
  <c r="D4921" i="33"/>
  <c r="D4920" i="33"/>
  <c r="D4919" i="33"/>
  <c r="D4918" i="33"/>
  <c r="D4917" i="33"/>
  <c r="D4916" i="33"/>
  <c r="D4915" i="33"/>
  <c r="D4914" i="33"/>
  <c r="D4913" i="33"/>
  <c r="D4912" i="33"/>
  <c r="D4911" i="33"/>
  <c r="D4910" i="33"/>
  <c r="D4909" i="33"/>
  <c r="D4908" i="33"/>
  <c r="D4907" i="33"/>
  <c r="D4906" i="33"/>
  <c r="D4905" i="33"/>
  <c r="D4904" i="33"/>
  <c r="D4903" i="33"/>
  <c r="D4902" i="33"/>
  <c r="D4901" i="33"/>
  <c r="D4900" i="33"/>
  <c r="D4899" i="33"/>
  <c r="D4898" i="33"/>
  <c r="D4897" i="33"/>
  <c r="D4896" i="33"/>
  <c r="D4895" i="33"/>
  <c r="D4894" i="33"/>
  <c r="D4893" i="33"/>
  <c r="D4892" i="33"/>
  <c r="D4891" i="33"/>
  <c r="D4890" i="33"/>
  <c r="D4889" i="33"/>
  <c r="D4888" i="33"/>
  <c r="D4887" i="33"/>
  <c r="D4886" i="33"/>
  <c r="D4885" i="33"/>
  <c r="D4884" i="33"/>
  <c r="D4883" i="33"/>
  <c r="D4882" i="33"/>
  <c r="D4881" i="33"/>
  <c r="D4880" i="33"/>
  <c r="D4879" i="33"/>
  <c r="D4878" i="33"/>
  <c r="D4877" i="33"/>
  <c r="D4876" i="33"/>
  <c r="D4875" i="33"/>
  <c r="D4874" i="33"/>
  <c r="D4873" i="33"/>
  <c r="D4872" i="33"/>
  <c r="D4871" i="33"/>
  <c r="D4870" i="33"/>
  <c r="D4869" i="33"/>
  <c r="D4868" i="33"/>
  <c r="D4867" i="33"/>
  <c r="D4866" i="33"/>
  <c r="D4865" i="33"/>
  <c r="D4864" i="33"/>
  <c r="D4863" i="33"/>
  <c r="D4862" i="33"/>
  <c r="D4861" i="33"/>
  <c r="D4860" i="33"/>
  <c r="D4859" i="33"/>
  <c r="D4858" i="33"/>
  <c r="D4857" i="33"/>
  <c r="D4856" i="33"/>
  <c r="D4855" i="33"/>
  <c r="D4854" i="33"/>
  <c r="D4853" i="33"/>
  <c r="D4852" i="33"/>
  <c r="D4851" i="33"/>
  <c r="D4850" i="33"/>
  <c r="D4849" i="33"/>
  <c r="D4848" i="33"/>
  <c r="D4847" i="33"/>
  <c r="D4846" i="33"/>
  <c r="D4845" i="33"/>
  <c r="D4844" i="33"/>
  <c r="D4843" i="33"/>
  <c r="D4842" i="33"/>
  <c r="D4841" i="33"/>
  <c r="D4840" i="33"/>
  <c r="D4839" i="33"/>
  <c r="D4838" i="33"/>
  <c r="D4837" i="33"/>
  <c r="D4836" i="33"/>
  <c r="D4835" i="33"/>
  <c r="D4834" i="33"/>
  <c r="D4833" i="33"/>
  <c r="D4832" i="33"/>
  <c r="D4831" i="33"/>
  <c r="D4830" i="33"/>
  <c r="D4829" i="33"/>
  <c r="D4828" i="33"/>
  <c r="D4827" i="33"/>
  <c r="D4826" i="33"/>
  <c r="D4825" i="33"/>
  <c r="D4824" i="33"/>
  <c r="D4823" i="33"/>
  <c r="D4822" i="33"/>
  <c r="D4821" i="33"/>
  <c r="D4820" i="33"/>
  <c r="D4819" i="33"/>
  <c r="D4818" i="33"/>
  <c r="D4817" i="33"/>
  <c r="D4816" i="33"/>
  <c r="D4815" i="33"/>
  <c r="D4814" i="33"/>
  <c r="D4813" i="33"/>
  <c r="D4812" i="33"/>
  <c r="D4811" i="33"/>
  <c r="D4810" i="33"/>
  <c r="D4809" i="33"/>
  <c r="D4808" i="33"/>
  <c r="D4807" i="33"/>
  <c r="D4806" i="33"/>
  <c r="D4805" i="33"/>
  <c r="D4804" i="33"/>
  <c r="D4803" i="33"/>
  <c r="D4802" i="33"/>
  <c r="D4801" i="33"/>
  <c r="D4800" i="33"/>
  <c r="D4799" i="33"/>
  <c r="D4798" i="33"/>
  <c r="D4797" i="33"/>
  <c r="D4796" i="33"/>
  <c r="D4795" i="33"/>
  <c r="D4794" i="33"/>
  <c r="D4793" i="33"/>
  <c r="D4792" i="33"/>
  <c r="D4791" i="33"/>
  <c r="D4790" i="33"/>
  <c r="D4789" i="33"/>
  <c r="D4788" i="33"/>
  <c r="D4787" i="33"/>
  <c r="D4786" i="33"/>
  <c r="D4785" i="33"/>
  <c r="D4784" i="33"/>
  <c r="D4783" i="33"/>
  <c r="D4782" i="33"/>
  <c r="D4781" i="33"/>
  <c r="D4780" i="33"/>
  <c r="D4779" i="33"/>
  <c r="D4778" i="33"/>
  <c r="D4777" i="33"/>
  <c r="D4776" i="33"/>
  <c r="D4775" i="33"/>
  <c r="D4774" i="33"/>
  <c r="D4773" i="33"/>
  <c r="D4772" i="33"/>
  <c r="D4771" i="33"/>
  <c r="D4770" i="33"/>
  <c r="D4769" i="33"/>
  <c r="D4768" i="33"/>
  <c r="D4767" i="33"/>
  <c r="D4766" i="33"/>
  <c r="D4765" i="33"/>
  <c r="D4764" i="33"/>
  <c r="D4763" i="33"/>
  <c r="D4762" i="33"/>
  <c r="D4761" i="33"/>
  <c r="D4760" i="33"/>
  <c r="D4759" i="33"/>
  <c r="D4758" i="33"/>
  <c r="D4757" i="33"/>
  <c r="D4756" i="33"/>
  <c r="D4755" i="33"/>
  <c r="D4754" i="33"/>
  <c r="D4753" i="33"/>
  <c r="D4752" i="33"/>
  <c r="D4751" i="33"/>
  <c r="D4750" i="33"/>
  <c r="D4749" i="33"/>
  <c r="D4748" i="33"/>
  <c r="D4747" i="33"/>
  <c r="D4746" i="33"/>
  <c r="D4745" i="33"/>
  <c r="D4744" i="33"/>
  <c r="D4743" i="33"/>
  <c r="D4742" i="33"/>
  <c r="D4741" i="33"/>
  <c r="D4740" i="33"/>
  <c r="D4739" i="33"/>
  <c r="D4738" i="33"/>
  <c r="D4737" i="33"/>
  <c r="D4736" i="33"/>
  <c r="D4735" i="33"/>
  <c r="D4734" i="33"/>
  <c r="D4733" i="33"/>
  <c r="D4732" i="33"/>
  <c r="D4731" i="33"/>
  <c r="D4730" i="33"/>
  <c r="D4729" i="33"/>
  <c r="D4728" i="33"/>
  <c r="D4727" i="33"/>
  <c r="D4726" i="33"/>
  <c r="D4725" i="33"/>
  <c r="D4724" i="33"/>
  <c r="D4723" i="33"/>
  <c r="D4722" i="33"/>
  <c r="D4721" i="33"/>
  <c r="D4720" i="33"/>
  <c r="D4719" i="33"/>
  <c r="D4718" i="33"/>
  <c r="D4717" i="33"/>
  <c r="D4716" i="33"/>
  <c r="D4715" i="33"/>
  <c r="D4714" i="33"/>
  <c r="D4713" i="33"/>
  <c r="D4712" i="33"/>
  <c r="D4711" i="33"/>
  <c r="D4710" i="33"/>
  <c r="D4709" i="33"/>
  <c r="D4708" i="33"/>
  <c r="D4707" i="33"/>
  <c r="D4706" i="33"/>
  <c r="D4705" i="33"/>
  <c r="D4704" i="33"/>
  <c r="D4703" i="33"/>
  <c r="D4702" i="33"/>
  <c r="D4701" i="33"/>
  <c r="D4700" i="33"/>
  <c r="D4699" i="33"/>
  <c r="D4698" i="33"/>
  <c r="D4697" i="33"/>
  <c r="D4696" i="33"/>
  <c r="D4695" i="33"/>
  <c r="D4694" i="33"/>
  <c r="D4693" i="33"/>
  <c r="D4692" i="33"/>
  <c r="D4691" i="33"/>
  <c r="D4690" i="33"/>
  <c r="D4689" i="33"/>
  <c r="D4688" i="33"/>
  <c r="D4687" i="33"/>
  <c r="D4686" i="33"/>
  <c r="D4685" i="33"/>
  <c r="D4684" i="33"/>
  <c r="D4683" i="33"/>
  <c r="D4682" i="33"/>
  <c r="D4681" i="33"/>
  <c r="D4680" i="33"/>
  <c r="D4679" i="33"/>
  <c r="D4678" i="33"/>
  <c r="D4677" i="33"/>
  <c r="D4676" i="33"/>
  <c r="D4675" i="33"/>
  <c r="D4674" i="33"/>
  <c r="D4673" i="33"/>
  <c r="D4672" i="33"/>
  <c r="D4671" i="33"/>
  <c r="D4670" i="33"/>
  <c r="D4669" i="33"/>
  <c r="D4668" i="33"/>
  <c r="D4667" i="33"/>
  <c r="D4666" i="33"/>
  <c r="D4665" i="33"/>
  <c r="D4664" i="33"/>
  <c r="D4663" i="33"/>
  <c r="D4662" i="33"/>
  <c r="D4661" i="33"/>
  <c r="D4660" i="33"/>
  <c r="D4659" i="33"/>
  <c r="D4658" i="33"/>
  <c r="D4657" i="33"/>
  <c r="D4656" i="33"/>
  <c r="D4655" i="33"/>
  <c r="D4654" i="33"/>
  <c r="D4653" i="33"/>
  <c r="D4652" i="33"/>
  <c r="D4651" i="33"/>
  <c r="D4650" i="33"/>
  <c r="D4649" i="33"/>
  <c r="D4648" i="33"/>
  <c r="D4647" i="33"/>
  <c r="D4646" i="33"/>
  <c r="D4645" i="33"/>
  <c r="D4644" i="33"/>
  <c r="D4643" i="33"/>
  <c r="D4642" i="33"/>
  <c r="D4641" i="33"/>
  <c r="D4640" i="33"/>
  <c r="D4639" i="33"/>
  <c r="D4638" i="33"/>
  <c r="D4637" i="33"/>
  <c r="D4636" i="33"/>
  <c r="D4635" i="33"/>
  <c r="D4634" i="33"/>
  <c r="D4633" i="33"/>
  <c r="D4632" i="33"/>
  <c r="D4631" i="33"/>
  <c r="D4630" i="33"/>
  <c r="D4629" i="33"/>
  <c r="D4628" i="33"/>
  <c r="D4627" i="33"/>
  <c r="D4626" i="33"/>
  <c r="D4625" i="33"/>
  <c r="D4624" i="33"/>
  <c r="D4623" i="33"/>
  <c r="D4622" i="33"/>
  <c r="D4621" i="33"/>
  <c r="D4620" i="33"/>
  <c r="D4619" i="33"/>
  <c r="D4618" i="33"/>
  <c r="D4617" i="33"/>
  <c r="D4616" i="33"/>
  <c r="D4615" i="33"/>
  <c r="D4614" i="33"/>
  <c r="D4613" i="33"/>
  <c r="D4612" i="33"/>
  <c r="D4611" i="33"/>
  <c r="D4610" i="33"/>
  <c r="D4609" i="33"/>
  <c r="D4608" i="33"/>
  <c r="D4607" i="33"/>
  <c r="D4606" i="33"/>
  <c r="D4605" i="33"/>
  <c r="D4604" i="33"/>
  <c r="D4603" i="33"/>
  <c r="D4602" i="33"/>
  <c r="D4601" i="33"/>
  <c r="D4600" i="33"/>
  <c r="D4599" i="33"/>
  <c r="D4598" i="33"/>
  <c r="D4597" i="33"/>
  <c r="D4596" i="33"/>
  <c r="D4595" i="33"/>
  <c r="D4594" i="33"/>
  <c r="D4593" i="33"/>
  <c r="D4592" i="33"/>
  <c r="D4591" i="33"/>
  <c r="D4590" i="33"/>
  <c r="D4589" i="33"/>
  <c r="D4588" i="33"/>
  <c r="D4587" i="33"/>
  <c r="D4586" i="33"/>
  <c r="D4585" i="33"/>
  <c r="D4584" i="33"/>
  <c r="D4583" i="33"/>
  <c r="D4582" i="33"/>
  <c r="D4581" i="33"/>
  <c r="D4580" i="33"/>
  <c r="D4579" i="33"/>
  <c r="D4578" i="33"/>
  <c r="D4577" i="33"/>
  <c r="D4576" i="33"/>
  <c r="D4575" i="33"/>
  <c r="D4574" i="33"/>
  <c r="D4573" i="33"/>
  <c r="D4572" i="33"/>
  <c r="D4571" i="33"/>
  <c r="D4570" i="33"/>
  <c r="D4569" i="33"/>
  <c r="D4568" i="33"/>
  <c r="D4567" i="33"/>
  <c r="D4566" i="33"/>
  <c r="D4565" i="33"/>
  <c r="D4564" i="33"/>
  <c r="D4563" i="33"/>
  <c r="D4562" i="33"/>
  <c r="D4561" i="33"/>
  <c r="D4560" i="33"/>
  <c r="D4559" i="33"/>
  <c r="D4558" i="33"/>
  <c r="D4557" i="33"/>
  <c r="D4556" i="33"/>
  <c r="D4555" i="33"/>
  <c r="D4554" i="33"/>
  <c r="D4553" i="33"/>
  <c r="D4552" i="33"/>
  <c r="D4551" i="33"/>
  <c r="D4550" i="33"/>
  <c r="D4549" i="33"/>
  <c r="D4548" i="33"/>
  <c r="D4547" i="33"/>
  <c r="D4546" i="33"/>
  <c r="D4545" i="33"/>
  <c r="D4544" i="33"/>
  <c r="D4543" i="33"/>
  <c r="D4542" i="33"/>
  <c r="D4541" i="33"/>
  <c r="D4540" i="33"/>
  <c r="D4539" i="33"/>
  <c r="D4538" i="33"/>
  <c r="D4537" i="33"/>
  <c r="D4536" i="33"/>
  <c r="D4535" i="33"/>
  <c r="D4534" i="33"/>
  <c r="D4533" i="33"/>
  <c r="D4532" i="33"/>
  <c r="D4531" i="33"/>
  <c r="D4530" i="33"/>
  <c r="D4529" i="33"/>
  <c r="D4528" i="33"/>
  <c r="D4527" i="33"/>
  <c r="D4526" i="33"/>
  <c r="D4525" i="33"/>
  <c r="D4524" i="33"/>
  <c r="D4523" i="33"/>
  <c r="D4522" i="33"/>
  <c r="D4521" i="33"/>
  <c r="D4520" i="33"/>
  <c r="D4519" i="33"/>
  <c r="D4518" i="33"/>
  <c r="D4517" i="33"/>
  <c r="D4516" i="33"/>
  <c r="D4515" i="33"/>
  <c r="D4514" i="33"/>
  <c r="D4513" i="33"/>
  <c r="D4512" i="33"/>
  <c r="D4511" i="33"/>
  <c r="D4510" i="33"/>
  <c r="D4509" i="33"/>
  <c r="D4508" i="33"/>
  <c r="D4507" i="33"/>
  <c r="D4506" i="33"/>
  <c r="D4505" i="33"/>
  <c r="D4504" i="33"/>
  <c r="D4503" i="33"/>
  <c r="D4502" i="33"/>
  <c r="D4501" i="33"/>
  <c r="D4500" i="33"/>
  <c r="D4499" i="33"/>
  <c r="D4498" i="33"/>
  <c r="D4497" i="33"/>
  <c r="D4496" i="33"/>
  <c r="D4495" i="33"/>
  <c r="D4494" i="33"/>
  <c r="D4493" i="33"/>
  <c r="D4492" i="33"/>
  <c r="D4491" i="33"/>
  <c r="D4490" i="33"/>
  <c r="D4489" i="33"/>
  <c r="D4488" i="33"/>
  <c r="D4487" i="33"/>
  <c r="D4486" i="33"/>
  <c r="D4485" i="33"/>
  <c r="D4484" i="33"/>
  <c r="D4483" i="33"/>
  <c r="D4482" i="33"/>
  <c r="D4481" i="33"/>
  <c r="D4480" i="33"/>
  <c r="D4479" i="33"/>
  <c r="D4478" i="33"/>
  <c r="D4477" i="33"/>
  <c r="D4476" i="33"/>
  <c r="D4475" i="33"/>
  <c r="D4474" i="33"/>
  <c r="D4473" i="33"/>
  <c r="D4472" i="33"/>
  <c r="D4471" i="33"/>
  <c r="D4470" i="33"/>
  <c r="D4469" i="33"/>
  <c r="D4468" i="33"/>
  <c r="D4467" i="33"/>
  <c r="D4466" i="33"/>
  <c r="D4465" i="33"/>
  <c r="D4464" i="33"/>
  <c r="D4463" i="33"/>
  <c r="D4462" i="33"/>
  <c r="D4461" i="33"/>
  <c r="D4460" i="33"/>
  <c r="D4459" i="33"/>
  <c r="D4458" i="33"/>
  <c r="D4457" i="33"/>
  <c r="D4456" i="33"/>
  <c r="D4455" i="33"/>
  <c r="D4454" i="33"/>
  <c r="D4453" i="33"/>
  <c r="D4452" i="33"/>
  <c r="D4451" i="33"/>
  <c r="D4450" i="33"/>
  <c r="D4449" i="33"/>
  <c r="D4448" i="33"/>
  <c r="D4447" i="33"/>
  <c r="D4446" i="33"/>
  <c r="D4445" i="33"/>
  <c r="D4444" i="33"/>
  <c r="D4443" i="33"/>
  <c r="D4442" i="33"/>
  <c r="D4441" i="33"/>
  <c r="D4440" i="33"/>
  <c r="D4439" i="33"/>
  <c r="D4438" i="33"/>
  <c r="D4437" i="33"/>
  <c r="D4436" i="33"/>
  <c r="D4435" i="33"/>
  <c r="D4434" i="33"/>
  <c r="D4433" i="33"/>
  <c r="D4432" i="33"/>
  <c r="D4431" i="33"/>
  <c r="D4430" i="33"/>
  <c r="D4429" i="33"/>
  <c r="D4428" i="33"/>
  <c r="D4427" i="33"/>
  <c r="D4426" i="33"/>
  <c r="D4425" i="33"/>
  <c r="D4424" i="33"/>
  <c r="D4423" i="33"/>
  <c r="D4422" i="33"/>
  <c r="D4421" i="33"/>
  <c r="D4420" i="33"/>
  <c r="D4419" i="33"/>
  <c r="D4418" i="33"/>
  <c r="D4417" i="33"/>
  <c r="D4416" i="33"/>
  <c r="D4415" i="33"/>
  <c r="D4414" i="33"/>
  <c r="D4413" i="33"/>
  <c r="D4412" i="33"/>
  <c r="D4411" i="33"/>
  <c r="D4410" i="33"/>
  <c r="D4409" i="33"/>
  <c r="D4408" i="33"/>
  <c r="D4407" i="33"/>
  <c r="D4406" i="33"/>
  <c r="D4405" i="33"/>
  <c r="D4404" i="33"/>
  <c r="D4403" i="33"/>
  <c r="D4402" i="33"/>
  <c r="D4401" i="33"/>
  <c r="D4400" i="33"/>
  <c r="D4399" i="33"/>
  <c r="D4398" i="33"/>
  <c r="D4397" i="33"/>
  <c r="D4396" i="33"/>
  <c r="D4395" i="33"/>
  <c r="D4394" i="33"/>
  <c r="D4393" i="33"/>
  <c r="D4392" i="33"/>
  <c r="D4391" i="33"/>
  <c r="D4390" i="33"/>
  <c r="D4389" i="33"/>
  <c r="D4388" i="33"/>
  <c r="D4387" i="33"/>
  <c r="D4386" i="33"/>
  <c r="D4385" i="33"/>
  <c r="D4384" i="33"/>
  <c r="D4383" i="33"/>
  <c r="D4382" i="33"/>
  <c r="D4381" i="33"/>
  <c r="D4380" i="33"/>
  <c r="D4379" i="33"/>
  <c r="D4378" i="33"/>
  <c r="D4377" i="33"/>
  <c r="D4376" i="33"/>
  <c r="D4375" i="33"/>
  <c r="D4374" i="33"/>
  <c r="D4373" i="33"/>
  <c r="D4372" i="33"/>
  <c r="D4371" i="33"/>
  <c r="D4370" i="33"/>
  <c r="D4369" i="33"/>
  <c r="D4368" i="33"/>
  <c r="D4367" i="33"/>
  <c r="D4366" i="33"/>
  <c r="D4365" i="33"/>
  <c r="D4364" i="33"/>
  <c r="D4363" i="33"/>
  <c r="D4362" i="33"/>
  <c r="D4361" i="33"/>
  <c r="D4360" i="33"/>
  <c r="D4359" i="33"/>
  <c r="D4358" i="33"/>
  <c r="D4357" i="33"/>
  <c r="D4356" i="33"/>
  <c r="D4355" i="33"/>
  <c r="D4354" i="33"/>
  <c r="D4353" i="33"/>
  <c r="D4352" i="33"/>
  <c r="D4351" i="33"/>
  <c r="D4350" i="33"/>
  <c r="D4349" i="33"/>
  <c r="D4348" i="33"/>
  <c r="D4347" i="33"/>
  <c r="D4346" i="33"/>
  <c r="D4345" i="33"/>
  <c r="D4344" i="33"/>
  <c r="D4343" i="33"/>
  <c r="D4342" i="33"/>
  <c r="D4341" i="33"/>
  <c r="D4340" i="33"/>
  <c r="D4339" i="33"/>
  <c r="D4338" i="33"/>
  <c r="D4337" i="33"/>
  <c r="D4336" i="33"/>
  <c r="D4335" i="33"/>
  <c r="D4334" i="33"/>
  <c r="D4333" i="33"/>
  <c r="D4332" i="33"/>
  <c r="D4331" i="33"/>
  <c r="D4330" i="33"/>
  <c r="D4329" i="33"/>
  <c r="D4328" i="33"/>
  <c r="D4327" i="33"/>
  <c r="D4326" i="33"/>
  <c r="D4325" i="33"/>
  <c r="D4324" i="33"/>
  <c r="D4323" i="33"/>
  <c r="D4322" i="33"/>
  <c r="D4321" i="33"/>
  <c r="D4320" i="33"/>
  <c r="D4319" i="33"/>
  <c r="D4318" i="33"/>
  <c r="D4317" i="33"/>
  <c r="D4316" i="33"/>
  <c r="D4315" i="33"/>
  <c r="D4314" i="33"/>
  <c r="D4313" i="33"/>
  <c r="D4312" i="33"/>
  <c r="D4311" i="33"/>
  <c r="D4310" i="33"/>
  <c r="D4309" i="33"/>
  <c r="D4308" i="33"/>
  <c r="D4307" i="33"/>
  <c r="D4306" i="33"/>
  <c r="D4305" i="33"/>
  <c r="D4304" i="33"/>
  <c r="D4303" i="33"/>
  <c r="D4302" i="33"/>
  <c r="D4301" i="33"/>
  <c r="D4300" i="33"/>
  <c r="D4299" i="33"/>
  <c r="D4298" i="33"/>
  <c r="D4297" i="33"/>
  <c r="D4296" i="33"/>
  <c r="D4295" i="33"/>
  <c r="D4294" i="33"/>
  <c r="D4293" i="33"/>
  <c r="D4292" i="33"/>
  <c r="D4291" i="33"/>
  <c r="D4290" i="33"/>
  <c r="D4289" i="33"/>
  <c r="D4288" i="33"/>
  <c r="D4287" i="33"/>
  <c r="D4286" i="33"/>
  <c r="D4285" i="33"/>
  <c r="D4284" i="33"/>
  <c r="D4283" i="33"/>
  <c r="D4282" i="33"/>
  <c r="D4281" i="33"/>
  <c r="D4280" i="33"/>
  <c r="D4279" i="33"/>
  <c r="D4278" i="33"/>
  <c r="D4277" i="33"/>
  <c r="D4276" i="33"/>
  <c r="D4275" i="33"/>
  <c r="D4274" i="33"/>
  <c r="D4273" i="33"/>
  <c r="D4272" i="33"/>
  <c r="D4271" i="33"/>
  <c r="D4270" i="33"/>
  <c r="D4269" i="33"/>
  <c r="D4268" i="33"/>
  <c r="D4267" i="33"/>
  <c r="D4266" i="33"/>
  <c r="D4265" i="33"/>
  <c r="D4264" i="33"/>
  <c r="D4263" i="33"/>
  <c r="D4262" i="33"/>
  <c r="D4261" i="33"/>
  <c r="D4260" i="33"/>
  <c r="D4259" i="33"/>
  <c r="D4258" i="33"/>
  <c r="D4257" i="33"/>
  <c r="D4256" i="33"/>
  <c r="D4255" i="33"/>
  <c r="D4254" i="33"/>
  <c r="D4253" i="33"/>
  <c r="D4252" i="33"/>
  <c r="D4251" i="33"/>
  <c r="D4250" i="33"/>
  <c r="D4249" i="33"/>
  <c r="D4248" i="33"/>
  <c r="D4247" i="33"/>
  <c r="D4246" i="33"/>
  <c r="D4245" i="33"/>
  <c r="D4244" i="33"/>
  <c r="D4243" i="33"/>
  <c r="D4242" i="33"/>
  <c r="D4241" i="33"/>
  <c r="D4240" i="33"/>
  <c r="D4239" i="33"/>
  <c r="D4238" i="33"/>
  <c r="D4237" i="33"/>
  <c r="D4236" i="33"/>
  <c r="D4235" i="33"/>
  <c r="D4234" i="33"/>
  <c r="D4233" i="33"/>
  <c r="D4232" i="33"/>
  <c r="D4231" i="33"/>
  <c r="D4230" i="33"/>
  <c r="D4229" i="33"/>
  <c r="D4228" i="33"/>
  <c r="D4227" i="33"/>
  <c r="D4226" i="33"/>
  <c r="D4225" i="33"/>
  <c r="D4224" i="33"/>
  <c r="D4223" i="33"/>
  <c r="D4222" i="33"/>
  <c r="D4221" i="33"/>
  <c r="D4220" i="33"/>
  <c r="D4219" i="33"/>
  <c r="D4218" i="33"/>
  <c r="D4217" i="33"/>
  <c r="D4216" i="33"/>
  <c r="D4215" i="33"/>
  <c r="D4214" i="33"/>
  <c r="D4213" i="33"/>
  <c r="D4212" i="33"/>
  <c r="D4211" i="33"/>
  <c r="D4210" i="33"/>
  <c r="D4209" i="33"/>
  <c r="D4208" i="33"/>
  <c r="D4207" i="33"/>
  <c r="D4206" i="33"/>
  <c r="D4205" i="33"/>
  <c r="D4204" i="33"/>
  <c r="D4203" i="33"/>
  <c r="D4202" i="33"/>
  <c r="D4201" i="33"/>
  <c r="D4200" i="33"/>
  <c r="D4199" i="33"/>
  <c r="D4198" i="33"/>
  <c r="D4197" i="33"/>
  <c r="D4196" i="33"/>
  <c r="D4195" i="33"/>
  <c r="D4194" i="33"/>
  <c r="D4193" i="33"/>
  <c r="D4192" i="33"/>
  <c r="D4191" i="33"/>
  <c r="D4190" i="33"/>
  <c r="D4189" i="33"/>
  <c r="D4188" i="33"/>
  <c r="D4187" i="33"/>
  <c r="D4186" i="33"/>
  <c r="D4185" i="33"/>
  <c r="D4184" i="33"/>
  <c r="D4183" i="33"/>
  <c r="D4182" i="33"/>
  <c r="D4181" i="33"/>
  <c r="D4180" i="33"/>
  <c r="D4179" i="33"/>
  <c r="D4178" i="33"/>
  <c r="D4177" i="33"/>
  <c r="D4176" i="33"/>
  <c r="D4175" i="33"/>
  <c r="D4174" i="33"/>
  <c r="D4173" i="33"/>
  <c r="D4172" i="33"/>
  <c r="D4171" i="33"/>
  <c r="D4170" i="33"/>
  <c r="D4169" i="33"/>
  <c r="D4168" i="33"/>
  <c r="D4167" i="33"/>
  <c r="D4166" i="33"/>
  <c r="D4165" i="33"/>
  <c r="D4164" i="33"/>
  <c r="D4163" i="33"/>
  <c r="D4162" i="33"/>
  <c r="D4161" i="33"/>
  <c r="D4160" i="33"/>
  <c r="D4159" i="33"/>
  <c r="D4158" i="33"/>
  <c r="D4157" i="33"/>
  <c r="D4156" i="33"/>
  <c r="D4155" i="33"/>
  <c r="D4154" i="33"/>
  <c r="D4153" i="33"/>
  <c r="D4152" i="33"/>
  <c r="D4151" i="33"/>
  <c r="D4150" i="33"/>
  <c r="D4149" i="33"/>
  <c r="D4148" i="33"/>
  <c r="D4147" i="33"/>
  <c r="D4146" i="33"/>
  <c r="D4145" i="33"/>
  <c r="D4144" i="33"/>
  <c r="D4143" i="33"/>
  <c r="D4142" i="33"/>
  <c r="D4141" i="33"/>
  <c r="D4140" i="33"/>
  <c r="D4139" i="33"/>
  <c r="D4138" i="33"/>
  <c r="D4137" i="33"/>
  <c r="D4136" i="33"/>
  <c r="D4135" i="33"/>
  <c r="D4134" i="33"/>
  <c r="D4133" i="33"/>
  <c r="D4132" i="33"/>
  <c r="D4131" i="33"/>
  <c r="D4130" i="33"/>
  <c r="D4129" i="33"/>
  <c r="D4128" i="33"/>
  <c r="D4127" i="33"/>
  <c r="D4126" i="33"/>
  <c r="D4125" i="33"/>
  <c r="D4124" i="33"/>
  <c r="D4123" i="33"/>
  <c r="D4122" i="33"/>
  <c r="D4121" i="33"/>
  <c r="D4120" i="33"/>
  <c r="D4119" i="33"/>
  <c r="D4118" i="33"/>
  <c r="D4117" i="33"/>
  <c r="D4116" i="33"/>
  <c r="D4115" i="33"/>
  <c r="D4114" i="33"/>
  <c r="D4113" i="33"/>
  <c r="D4112" i="33"/>
  <c r="D4111" i="33"/>
  <c r="D4110" i="33"/>
  <c r="D4109" i="33"/>
  <c r="D4108" i="33"/>
  <c r="D4107" i="33"/>
  <c r="D4106" i="33"/>
  <c r="D4105" i="33"/>
  <c r="D4104" i="33"/>
  <c r="D4103" i="33"/>
  <c r="D4102" i="33"/>
  <c r="D4101" i="33"/>
  <c r="D4100" i="33"/>
  <c r="D4099" i="33"/>
  <c r="D4098" i="33"/>
  <c r="D4097" i="33"/>
  <c r="D4096" i="33"/>
  <c r="D4095" i="33"/>
  <c r="D4094" i="33"/>
  <c r="D4093" i="33"/>
  <c r="D4092" i="33"/>
  <c r="D4091" i="33"/>
  <c r="D4090" i="33"/>
  <c r="D4089" i="33"/>
  <c r="D4088" i="33"/>
  <c r="D4087" i="33"/>
  <c r="D4086" i="33"/>
  <c r="D4085" i="33"/>
  <c r="D4084" i="33"/>
  <c r="D4083" i="33"/>
  <c r="D4082" i="33"/>
  <c r="D4081" i="33"/>
  <c r="D4080" i="33"/>
  <c r="D4079" i="33"/>
  <c r="D4078" i="33"/>
  <c r="D4077" i="33"/>
  <c r="D4076" i="33"/>
  <c r="D4075" i="33"/>
  <c r="D4074" i="33"/>
  <c r="D4073" i="33"/>
  <c r="D4072" i="33"/>
  <c r="D4071" i="33"/>
  <c r="D4070" i="33"/>
  <c r="D4069" i="33"/>
  <c r="D4068" i="33"/>
  <c r="D4067" i="33"/>
  <c r="D4066" i="33"/>
  <c r="D4065" i="33"/>
  <c r="D4064" i="33"/>
  <c r="D4063" i="33"/>
  <c r="D4062" i="33"/>
  <c r="D4061" i="33"/>
  <c r="D4060" i="33"/>
  <c r="D4059" i="33"/>
  <c r="D4058" i="33"/>
  <c r="D4057" i="33"/>
  <c r="D4056" i="33"/>
  <c r="D4055" i="33"/>
  <c r="D4054" i="33"/>
  <c r="D4053" i="33"/>
  <c r="D4052" i="33"/>
  <c r="D4051" i="33"/>
  <c r="D4050" i="33"/>
  <c r="D4049" i="33"/>
  <c r="D4048" i="33"/>
  <c r="D4047" i="33"/>
  <c r="D4046" i="33"/>
  <c r="D4045" i="33"/>
  <c r="D4044" i="33"/>
  <c r="D4043" i="33"/>
  <c r="D4042" i="33"/>
  <c r="D4041" i="33"/>
  <c r="D4040" i="33"/>
  <c r="D4039" i="33"/>
  <c r="D4038" i="33"/>
  <c r="D4037" i="33"/>
  <c r="D4036" i="33"/>
  <c r="D4035" i="33"/>
  <c r="D4034" i="33"/>
  <c r="D4033" i="33"/>
  <c r="D4032" i="33"/>
  <c r="D4031" i="33"/>
  <c r="D4030" i="33"/>
  <c r="D4029" i="33"/>
  <c r="D4028" i="33"/>
  <c r="D4027" i="33"/>
  <c r="D4026" i="33"/>
  <c r="D4025" i="33"/>
  <c r="D4024" i="33"/>
  <c r="D4023" i="33"/>
  <c r="D4022" i="33"/>
  <c r="D4021" i="33"/>
  <c r="D4020" i="33"/>
  <c r="D4019" i="33"/>
  <c r="D4018" i="33"/>
  <c r="D4017" i="33"/>
  <c r="D4016" i="33"/>
  <c r="D4015" i="33"/>
  <c r="D4014" i="33"/>
  <c r="D4013" i="33"/>
  <c r="D4012" i="33"/>
  <c r="D4011" i="33"/>
  <c r="D4010" i="33"/>
  <c r="D4009" i="33"/>
  <c r="D4008" i="33"/>
  <c r="D4007" i="33"/>
  <c r="D4006" i="33"/>
  <c r="D4005" i="33"/>
  <c r="D4004" i="33"/>
  <c r="D4003" i="33"/>
  <c r="D4002" i="33"/>
  <c r="D4001" i="33"/>
  <c r="D4000" i="33"/>
  <c r="D3999" i="33"/>
  <c r="D3998" i="33"/>
  <c r="D3997" i="33"/>
  <c r="D3996" i="33"/>
  <c r="D3995" i="33"/>
  <c r="D3994" i="33"/>
  <c r="D3993" i="33"/>
  <c r="D3992" i="33"/>
  <c r="D3991" i="33"/>
  <c r="D3990" i="33"/>
  <c r="D3989" i="33"/>
  <c r="D3988" i="33"/>
  <c r="D3987" i="33"/>
  <c r="D3986" i="33"/>
  <c r="D3985" i="33"/>
  <c r="D3984" i="33"/>
  <c r="D3983" i="33"/>
  <c r="D3982" i="33"/>
  <c r="D3981" i="33"/>
  <c r="D3980" i="33"/>
  <c r="D3979" i="33"/>
  <c r="D3978" i="33"/>
  <c r="D3977" i="33"/>
  <c r="D3976" i="33"/>
  <c r="D3975" i="33"/>
  <c r="D3974" i="33"/>
  <c r="D3973" i="33"/>
  <c r="D3972" i="33"/>
  <c r="D3971" i="33"/>
  <c r="D3970" i="33"/>
  <c r="D3969" i="33"/>
  <c r="D3968" i="33"/>
  <c r="D3967" i="33"/>
  <c r="D3966" i="33"/>
  <c r="D3965" i="33"/>
  <c r="D3964" i="33"/>
  <c r="D3963" i="33"/>
  <c r="D3962" i="33"/>
  <c r="D3961" i="33"/>
  <c r="D3960" i="33"/>
  <c r="D3959" i="33"/>
  <c r="D3958" i="33"/>
  <c r="D3957" i="33"/>
  <c r="D3956" i="33"/>
  <c r="D3955" i="33"/>
  <c r="D3954" i="33"/>
  <c r="D3953" i="33"/>
  <c r="D3952" i="33"/>
  <c r="D3951" i="33"/>
  <c r="D3950" i="33"/>
  <c r="D3949" i="33"/>
  <c r="D3948" i="33"/>
  <c r="D3947" i="33"/>
  <c r="D3946" i="33"/>
  <c r="D3945" i="33"/>
  <c r="D3944" i="33"/>
  <c r="D3943" i="33"/>
  <c r="D3942" i="33"/>
  <c r="D3941" i="33"/>
  <c r="D3940" i="33"/>
  <c r="D3939" i="33"/>
  <c r="D3938" i="33"/>
  <c r="D3937" i="33"/>
  <c r="D3936" i="33"/>
  <c r="D3935" i="33"/>
  <c r="D3934" i="33"/>
  <c r="D3933" i="33"/>
  <c r="D3932" i="33"/>
  <c r="D3931" i="33"/>
  <c r="D3930" i="33"/>
  <c r="D3929" i="33"/>
  <c r="D3928" i="33"/>
  <c r="D3927" i="33"/>
  <c r="D3926" i="33"/>
  <c r="D3925" i="33"/>
  <c r="D3924" i="33"/>
  <c r="D3923" i="33"/>
  <c r="D3922" i="33"/>
  <c r="D3921" i="33"/>
  <c r="D3920" i="33"/>
  <c r="D3919" i="33"/>
  <c r="D3918" i="33"/>
  <c r="D3917" i="33"/>
  <c r="D3916" i="33"/>
  <c r="D3915" i="33"/>
  <c r="D3914" i="33"/>
  <c r="D3913" i="33"/>
  <c r="D3912" i="33"/>
  <c r="D3911" i="33"/>
  <c r="D3910" i="33"/>
  <c r="D3909" i="33"/>
  <c r="D3908" i="33"/>
  <c r="D3907" i="33"/>
  <c r="D3906" i="33"/>
  <c r="D3905" i="33"/>
  <c r="D3904" i="33"/>
  <c r="D3903" i="33"/>
  <c r="D3902" i="33"/>
  <c r="D3901" i="33"/>
  <c r="D3900" i="33"/>
  <c r="D3899" i="33"/>
  <c r="D3898" i="33"/>
  <c r="D3897" i="33"/>
  <c r="D3896" i="33"/>
  <c r="D3895" i="33"/>
  <c r="D3894" i="33"/>
  <c r="D3893" i="33"/>
  <c r="D3892" i="33"/>
  <c r="D3891" i="33"/>
  <c r="D3890" i="33"/>
  <c r="D3889" i="33"/>
  <c r="D3888" i="33"/>
  <c r="D3887" i="33"/>
  <c r="D3886" i="33"/>
  <c r="D3885" i="33"/>
  <c r="D3884" i="33"/>
  <c r="D3883" i="33"/>
  <c r="D3882" i="33"/>
  <c r="D3881" i="33"/>
  <c r="D3880" i="33"/>
  <c r="D3879" i="33"/>
  <c r="D3878" i="33"/>
  <c r="D3877" i="33"/>
  <c r="D3876" i="33"/>
  <c r="D3875" i="33"/>
  <c r="D3874" i="33"/>
  <c r="D3873" i="33"/>
  <c r="D3872" i="33"/>
  <c r="D3871" i="33"/>
  <c r="D3870" i="33"/>
  <c r="D3869" i="33"/>
  <c r="D3868" i="33"/>
  <c r="D3867" i="33"/>
  <c r="D3866" i="33"/>
  <c r="D3865" i="33"/>
  <c r="D3864" i="33"/>
  <c r="D3863" i="33"/>
  <c r="D3862" i="33"/>
  <c r="D3861" i="33"/>
  <c r="D3860" i="33"/>
  <c r="D3859" i="33"/>
  <c r="D3858" i="33"/>
  <c r="D3857" i="33"/>
  <c r="D3856" i="33"/>
  <c r="D3855" i="33"/>
  <c r="D3854" i="33"/>
  <c r="D3853" i="33"/>
  <c r="D3852" i="33"/>
  <c r="D3851" i="33"/>
  <c r="D3850" i="33"/>
  <c r="D3849" i="33"/>
  <c r="D3848" i="33"/>
  <c r="D3847" i="33"/>
  <c r="D3846" i="33"/>
  <c r="D3845" i="33"/>
  <c r="D3844" i="33"/>
  <c r="D3843" i="33"/>
  <c r="D3842" i="33"/>
  <c r="D3841" i="33"/>
  <c r="D3840" i="33"/>
  <c r="D3839" i="33"/>
  <c r="D3838" i="33"/>
  <c r="D3837" i="33"/>
  <c r="D3836" i="33"/>
  <c r="D3835" i="33"/>
  <c r="D3834" i="33"/>
  <c r="D3833" i="33"/>
  <c r="D3832" i="33"/>
  <c r="D3831" i="33"/>
  <c r="D3830" i="33"/>
  <c r="D3829" i="33"/>
  <c r="D3828" i="33"/>
  <c r="D3827" i="33"/>
  <c r="D3826" i="33"/>
  <c r="D3825" i="33"/>
  <c r="D3824" i="33"/>
  <c r="D3823" i="33"/>
  <c r="D3822" i="33"/>
  <c r="D3821" i="33"/>
  <c r="D3820" i="33"/>
  <c r="D3819" i="33"/>
  <c r="D3818" i="33"/>
  <c r="D3817" i="33"/>
  <c r="D3816" i="33"/>
  <c r="D3815" i="33"/>
  <c r="D3814" i="33"/>
  <c r="D3813" i="33"/>
  <c r="D3812" i="33"/>
  <c r="D3811" i="33"/>
  <c r="D3810" i="33"/>
  <c r="D3809" i="33"/>
  <c r="D3808" i="33"/>
  <c r="D3807" i="33"/>
  <c r="D3806" i="33"/>
  <c r="D3805" i="33"/>
  <c r="D3804" i="33"/>
  <c r="D3803" i="33"/>
  <c r="D3802" i="33"/>
  <c r="D3801" i="33"/>
  <c r="D3800" i="33"/>
  <c r="D3799" i="33"/>
  <c r="D3798" i="33"/>
  <c r="D3797" i="33"/>
  <c r="D3796" i="33"/>
  <c r="D3795" i="33"/>
  <c r="D3794" i="33"/>
  <c r="D3793" i="33"/>
  <c r="D3792" i="33"/>
  <c r="D3791" i="33"/>
  <c r="D3790" i="33"/>
  <c r="D3789" i="33"/>
  <c r="D3788" i="33"/>
  <c r="D3787" i="33"/>
  <c r="D3786" i="33"/>
  <c r="D3785" i="33"/>
  <c r="D3784" i="33"/>
  <c r="D3783" i="33"/>
  <c r="D3782" i="33"/>
  <c r="D3781" i="33"/>
  <c r="D3780" i="33"/>
  <c r="D3779" i="33"/>
  <c r="D3778" i="33"/>
  <c r="D3777" i="33"/>
  <c r="D3776" i="33"/>
  <c r="D3775" i="33"/>
  <c r="D3774" i="33"/>
  <c r="D3773" i="33"/>
  <c r="D3772" i="33"/>
  <c r="D3771" i="33"/>
  <c r="D3770" i="33"/>
  <c r="D3769" i="33"/>
  <c r="D3768" i="33"/>
  <c r="D3767" i="33"/>
  <c r="D3766" i="33"/>
  <c r="D3765" i="33"/>
  <c r="D3764" i="33"/>
  <c r="D3763" i="33"/>
  <c r="D3762" i="33"/>
  <c r="D3761" i="33"/>
  <c r="D3760" i="33"/>
  <c r="D3759" i="33"/>
  <c r="D3758" i="33"/>
  <c r="D3757" i="33"/>
  <c r="D3756" i="33"/>
  <c r="D3755" i="33"/>
  <c r="D3754" i="33"/>
  <c r="D3753" i="33"/>
  <c r="D3752" i="33"/>
  <c r="D3751" i="33"/>
  <c r="D3750" i="33"/>
  <c r="D3749" i="33"/>
  <c r="D3748" i="33"/>
  <c r="D3747" i="33"/>
  <c r="D3746" i="33"/>
  <c r="D3745" i="33"/>
  <c r="D3744" i="33"/>
  <c r="D3743" i="33"/>
  <c r="D3742" i="33"/>
  <c r="D3741" i="33"/>
  <c r="D3740" i="33"/>
  <c r="D3739" i="33"/>
  <c r="D3738" i="33"/>
  <c r="D3737" i="33"/>
  <c r="D3736" i="33"/>
  <c r="D3735" i="33"/>
  <c r="D3734" i="33"/>
  <c r="D3733" i="33"/>
  <c r="D3732" i="33"/>
  <c r="D3731" i="33"/>
  <c r="D3730" i="33"/>
  <c r="D3729" i="33"/>
  <c r="D3728" i="33"/>
  <c r="D3727" i="33"/>
  <c r="D3726" i="33"/>
  <c r="D3725" i="33"/>
  <c r="D3724" i="33"/>
  <c r="D3723" i="33"/>
  <c r="D3722" i="33"/>
  <c r="D3721" i="33"/>
  <c r="D3720" i="33"/>
  <c r="D3719" i="33"/>
  <c r="D3718" i="33"/>
  <c r="D3717" i="33"/>
  <c r="D3716" i="33"/>
  <c r="D3715" i="33"/>
  <c r="D3714" i="33"/>
  <c r="D3713" i="33"/>
  <c r="D3712" i="33"/>
  <c r="D3711" i="33"/>
  <c r="D3710" i="33"/>
  <c r="D3709" i="33"/>
  <c r="D3708" i="33"/>
  <c r="D3707" i="33"/>
  <c r="D3706" i="33"/>
  <c r="D3705" i="33"/>
  <c r="D3704" i="33"/>
  <c r="D3703" i="33"/>
  <c r="D3702" i="33"/>
  <c r="D3701" i="33"/>
  <c r="D3700" i="33"/>
  <c r="D3699" i="33"/>
  <c r="D3698" i="33"/>
  <c r="D3697" i="33"/>
  <c r="D3696" i="33"/>
  <c r="D3695" i="33"/>
  <c r="D3694" i="33"/>
  <c r="D3693" i="33"/>
  <c r="D3692" i="33"/>
  <c r="D3691" i="33"/>
  <c r="D3690" i="33"/>
  <c r="D3689" i="33"/>
  <c r="D3688" i="33"/>
  <c r="D3687" i="33"/>
  <c r="D3686" i="33"/>
  <c r="D3685" i="33"/>
  <c r="D3684" i="33"/>
  <c r="D3683" i="33"/>
  <c r="D3682" i="33"/>
  <c r="D3681" i="33"/>
  <c r="D3680" i="33"/>
  <c r="D3679" i="33"/>
  <c r="D3678" i="33"/>
  <c r="D3677" i="33"/>
  <c r="D3676" i="33"/>
  <c r="D3675" i="33"/>
  <c r="D3674" i="33"/>
  <c r="D3673" i="33"/>
  <c r="D3672" i="33"/>
  <c r="D3671" i="33"/>
  <c r="D3670" i="33"/>
  <c r="D3669" i="33"/>
  <c r="D3668" i="33"/>
  <c r="D3667" i="33"/>
  <c r="D3666" i="33"/>
  <c r="D3665" i="33"/>
  <c r="D3664" i="33"/>
  <c r="D3663" i="33"/>
  <c r="D3662" i="33"/>
  <c r="D3661" i="33"/>
  <c r="D3660" i="33"/>
  <c r="D3659" i="33"/>
  <c r="D3658" i="33"/>
  <c r="D3657" i="33"/>
  <c r="D3656" i="33"/>
  <c r="D3655" i="33"/>
  <c r="D3654" i="33"/>
  <c r="D3653" i="33"/>
  <c r="D3652" i="33"/>
  <c r="D3651" i="33"/>
  <c r="D3650" i="33"/>
  <c r="D3649" i="33"/>
  <c r="D3648" i="33"/>
  <c r="D3647" i="33"/>
  <c r="D3646" i="33"/>
  <c r="D3645" i="33"/>
  <c r="D3644" i="33"/>
  <c r="D3643" i="33"/>
  <c r="D3642" i="33"/>
  <c r="D3641" i="33"/>
  <c r="D3640" i="33"/>
  <c r="D3639" i="33"/>
  <c r="D3638" i="33"/>
  <c r="D3637" i="33"/>
  <c r="D3636" i="33"/>
  <c r="D3635" i="33"/>
  <c r="D3634" i="33"/>
  <c r="D3633" i="33"/>
  <c r="D3632" i="33"/>
  <c r="D3631" i="33"/>
  <c r="D3630" i="33"/>
  <c r="D3629" i="33"/>
  <c r="D3628" i="33"/>
  <c r="D3627" i="33"/>
  <c r="D3626" i="33"/>
  <c r="D3625" i="33"/>
  <c r="D3624" i="33"/>
  <c r="D3623" i="33"/>
  <c r="D3622" i="33"/>
  <c r="D3621" i="33"/>
  <c r="D3620" i="33"/>
  <c r="D3619" i="33"/>
  <c r="D3618" i="33"/>
  <c r="D3617" i="33"/>
  <c r="D3616" i="33"/>
  <c r="D3615" i="33"/>
  <c r="D3614" i="33"/>
  <c r="D3613" i="33"/>
  <c r="D3612" i="33"/>
  <c r="D3611" i="33"/>
  <c r="D3610" i="33"/>
  <c r="D3609" i="33"/>
  <c r="D3608" i="33"/>
  <c r="D3607" i="33"/>
  <c r="D3606" i="33"/>
  <c r="D3605" i="33"/>
  <c r="D3604" i="33"/>
  <c r="D3603" i="33"/>
  <c r="D3602" i="33"/>
  <c r="D3601" i="33"/>
  <c r="D3600" i="33"/>
  <c r="D3599" i="33"/>
  <c r="D3598" i="33"/>
  <c r="D3597" i="33"/>
  <c r="D3596" i="33"/>
  <c r="D3595" i="33"/>
  <c r="D3594" i="33"/>
  <c r="D3593" i="33"/>
  <c r="D3592" i="33"/>
  <c r="D3591" i="33"/>
  <c r="D3590" i="33"/>
  <c r="D3589" i="33"/>
  <c r="D3588" i="33"/>
  <c r="D3587" i="33"/>
  <c r="D3586" i="33"/>
  <c r="D3585" i="33"/>
  <c r="D3584" i="33"/>
  <c r="D3583" i="33"/>
  <c r="D3582" i="33"/>
  <c r="D3581" i="33"/>
  <c r="D3580" i="33"/>
  <c r="D3579" i="33"/>
  <c r="D3578" i="33"/>
  <c r="D3577" i="33"/>
  <c r="D3576" i="33"/>
  <c r="D3575" i="33"/>
  <c r="D3574" i="33"/>
  <c r="D3573" i="33"/>
  <c r="D3572" i="33"/>
  <c r="D3571" i="33"/>
  <c r="D3570" i="33"/>
  <c r="D3569" i="33"/>
  <c r="D3568" i="33"/>
  <c r="D3567" i="33"/>
  <c r="D3566" i="33"/>
  <c r="D3565" i="33"/>
  <c r="D3564" i="33"/>
  <c r="D3563" i="33"/>
  <c r="D3562" i="33"/>
  <c r="D3561" i="33"/>
  <c r="D3560" i="33"/>
  <c r="D3559" i="33"/>
  <c r="D3558" i="33"/>
  <c r="D3557" i="33"/>
  <c r="D3556" i="33"/>
  <c r="D3555" i="33"/>
  <c r="D3554" i="33"/>
  <c r="D3553" i="33"/>
  <c r="D3552" i="33"/>
  <c r="D3551" i="33"/>
  <c r="D3550" i="33"/>
  <c r="D3549" i="33"/>
  <c r="D3548" i="33"/>
  <c r="D3547" i="33"/>
  <c r="D3546" i="33"/>
  <c r="D3545" i="33"/>
  <c r="D3544" i="33"/>
  <c r="D3543" i="33"/>
  <c r="D3542" i="33"/>
  <c r="D3541" i="33"/>
  <c r="D3540" i="33"/>
  <c r="D3539" i="33"/>
  <c r="D3538" i="33"/>
  <c r="D3537" i="33"/>
  <c r="D3536" i="33"/>
  <c r="D3535" i="33"/>
  <c r="D3534" i="33"/>
  <c r="D3533" i="33"/>
  <c r="D3532" i="33"/>
  <c r="D3531" i="33"/>
  <c r="D3530" i="33"/>
  <c r="D3529" i="33"/>
  <c r="D3528" i="33"/>
  <c r="D3527" i="33"/>
  <c r="D3526" i="33"/>
  <c r="D3525" i="33"/>
  <c r="D3524" i="33"/>
  <c r="D3523" i="33"/>
  <c r="D3522" i="33"/>
  <c r="D3521" i="33"/>
  <c r="D3520" i="33"/>
  <c r="D3519" i="33"/>
  <c r="D3518" i="33"/>
  <c r="D3517" i="33"/>
  <c r="D3516" i="33"/>
  <c r="D3515" i="33"/>
  <c r="D3514" i="33"/>
  <c r="D3513" i="33"/>
  <c r="D3512" i="33"/>
  <c r="D3511" i="33"/>
  <c r="D3510" i="33"/>
  <c r="D3509" i="33"/>
  <c r="D3508" i="33"/>
  <c r="D3507" i="33"/>
  <c r="D3506" i="33"/>
  <c r="D3505" i="33"/>
  <c r="D3504" i="33"/>
  <c r="D3503" i="33"/>
  <c r="D3502" i="33"/>
  <c r="D3501" i="33"/>
  <c r="D3500" i="33"/>
  <c r="D3499" i="33"/>
  <c r="D3498" i="33"/>
  <c r="D3497" i="33"/>
  <c r="D3496" i="33"/>
  <c r="D3495" i="33"/>
  <c r="D3494" i="33"/>
  <c r="D3493" i="33"/>
  <c r="D3492" i="33"/>
  <c r="D3491" i="33"/>
  <c r="D3490" i="33"/>
  <c r="D3489" i="33"/>
  <c r="D3488" i="33"/>
  <c r="D3487" i="33"/>
  <c r="D3486" i="33"/>
  <c r="D3485" i="33"/>
  <c r="D3484" i="33"/>
  <c r="D3483" i="33"/>
  <c r="D3482" i="33"/>
  <c r="D3481" i="33"/>
  <c r="D3480" i="33"/>
  <c r="D3479" i="33"/>
  <c r="D3478" i="33"/>
  <c r="D3477" i="33"/>
  <c r="D3476" i="33"/>
  <c r="D3475" i="33"/>
  <c r="D3474" i="33"/>
  <c r="D3473" i="33"/>
  <c r="D3472" i="33"/>
  <c r="D3471" i="33"/>
  <c r="D3470" i="33"/>
  <c r="D3469" i="33"/>
  <c r="D3468" i="33"/>
  <c r="D3467" i="33"/>
  <c r="D3466" i="33"/>
  <c r="D3465" i="33"/>
  <c r="D3464" i="33"/>
  <c r="D3463" i="33"/>
  <c r="D3462" i="33"/>
  <c r="D3461" i="33"/>
  <c r="D3460" i="33"/>
  <c r="D3459" i="33"/>
  <c r="D3458" i="33"/>
  <c r="D3457" i="33"/>
  <c r="D3456" i="33"/>
  <c r="D3455" i="33"/>
  <c r="D3454" i="33"/>
  <c r="D3453" i="33"/>
  <c r="D3452" i="33"/>
  <c r="D3451" i="33"/>
  <c r="D3450" i="33"/>
  <c r="D3449" i="33"/>
  <c r="D3448" i="33"/>
  <c r="D3447" i="33"/>
  <c r="D3446" i="33"/>
  <c r="D3445" i="33"/>
  <c r="D3444" i="33"/>
  <c r="D3443" i="33"/>
  <c r="D3442" i="33"/>
  <c r="D3441" i="33"/>
  <c r="D3440" i="33"/>
  <c r="D3439" i="33"/>
  <c r="D3438" i="33"/>
  <c r="D3437" i="33"/>
  <c r="D3436" i="33"/>
  <c r="D3435" i="33"/>
  <c r="D3434" i="33"/>
  <c r="D3433" i="33"/>
  <c r="D3432" i="33"/>
  <c r="D3431" i="33"/>
  <c r="D3430" i="33"/>
  <c r="D3429" i="33"/>
  <c r="D3428" i="33"/>
  <c r="D3427" i="33"/>
  <c r="D3426" i="33"/>
  <c r="D3425" i="33"/>
  <c r="D3424" i="33"/>
  <c r="D3423" i="33"/>
  <c r="D3422" i="33"/>
  <c r="D3421" i="33"/>
  <c r="D3420" i="33"/>
  <c r="D3419" i="33"/>
  <c r="D3418" i="33"/>
  <c r="D3417" i="33"/>
  <c r="D3416" i="33"/>
  <c r="D3415" i="33"/>
  <c r="D3414" i="33"/>
  <c r="D3413" i="33"/>
  <c r="D3412" i="33"/>
  <c r="D3411" i="33"/>
  <c r="D3410" i="33"/>
  <c r="D3409" i="33"/>
  <c r="D3408" i="33"/>
  <c r="D3407" i="33"/>
  <c r="D3406" i="33"/>
  <c r="D3405" i="33"/>
  <c r="D3404" i="33"/>
  <c r="D3403" i="33"/>
  <c r="D3402" i="33"/>
  <c r="D3401" i="33"/>
  <c r="D3400" i="33"/>
  <c r="D3399" i="33"/>
  <c r="D3398" i="33"/>
  <c r="D3397" i="33"/>
  <c r="D3396" i="33"/>
  <c r="D3395" i="33"/>
  <c r="D3394" i="33"/>
  <c r="D3393" i="33"/>
  <c r="D3392" i="33"/>
  <c r="D3391" i="33"/>
  <c r="D3390" i="33"/>
  <c r="D3389" i="33"/>
  <c r="D3388" i="33"/>
  <c r="D3387" i="33"/>
  <c r="D3386" i="33"/>
  <c r="D3385" i="33"/>
  <c r="D3384" i="33"/>
  <c r="D3383" i="33"/>
  <c r="D3382" i="33"/>
  <c r="D3381" i="33"/>
  <c r="D3380" i="33"/>
  <c r="D3379" i="33"/>
  <c r="D3378" i="33"/>
  <c r="D3377" i="33"/>
  <c r="D3376" i="33"/>
  <c r="D3375" i="33"/>
  <c r="D3374" i="33"/>
  <c r="D3373" i="33"/>
  <c r="D3372" i="33"/>
  <c r="D3371" i="33"/>
  <c r="D3370" i="33"/>
  <c r="D3369" i="33"/>
  <c r="D3368" i="33"/>
  <c r="D3367" i="33"/>
  <c r="D3366" i="33"/>
  <c r="D3365" i="33"/>
  <c r="D3364" i="33"/>
  <c r="D3363" i="33"/>
  <c r="D3362" i="33"/>
  <c r="D3361" i="33"/>
  <c r="D3360" i="33"/>
  <c r="D3359" i="33"/>
  <c r="D3358" i="33"/>
  <c r="D3357" i="33"/>
  <c r="D3356" i="33"/>
  <c r="D3355" i="33"/>
  <c r="D3354" i="33"/>
  <c r="D3353" i="33"/>
  <c r="D3352" i="33"/>
  <c r="D3351" i="33"/>
  <c r="D3350" i="33"/>
  <c r="D3349" i="33"/>
  <c r="D3348" i="33"/>
  <c r="D3347" i="33"/>
  <c r="D3346" i="33"/>
  <c r="D3345" i="33"/>
  <c r="D3344" i="33"/>
  <c r="D3343" i="33"/>
  <c r="D3342" i="33"/>
  <c r="D3341" i="33"/>
  <c r="D3340" i="33"/>
  <c r="D3339" i="33"/>
  <c r="D3338" i="33"/>
  <c r="D3337" i="33"/>
  <c r="D3336" i="33"/>
  <c r="D3335" i="33"/>
  <c r="D3334" i="33"/>
  <c r="D3333" i="33"/>
  <c r="D3332" i="33"/>
  <c r="D3331" i="33"/>
  <c r="D3330" i="33"/>
  <c r="D3329" i="33"/>
  <c r="D3328" i="33"/>
  <c r="D3327" i="33"/>
  <c r="D3326" i="33"/>
  <c r="D3325" i="33"/>
  <c r="D3324" i="33"/>
  <c r="D3323" i="33"/>
  <c r="D3322" i="33"/>
  <c r="D3321" i="33"/>
  <c r="D3320" i="33"/>
  <c r="D3319" i="33"/>
  <c r="D3318" i="33"/>
  <c r="D3317" i="33"/>
  <c r="D3316" i="33"/>
  <c r="D3315" i="33"/>
  <c r="D3314" i="33"/>
  <c r="D3313" i="33"/>
  <c r="D3312" i="33"/>
  <c r="D3311" i="33"/>
  <c r="D3310" i="33"/>
  <c r="D3309" i="33"/>
  <c r="D3308" i="33"/>
  <c r="D3307" i="33"/>
  <c r="D3306" i="33"/>
  <c r="D3305" i="33"/>
  <c r="D3304" i="33"/>
  <c r="D3303" i="33"/>
  <c r="D3302" i="33"/>
  <c r="D3301" i="33"/>
  <c r="D3300" i="33"/>
  <c r="D3299" i="33"/>
  <c r="D3298" i="33"/>
  <c r="D3297" i="33"/>
  <c r="D3296" i="33"/>
  <c r="D3295" i="33"/>
  <c r="D3294" i="33"/>
  <c r="D3293" i="33"/>
  <c r="D3292" i="33"/>
  <c r="D3291" i="33"/>
  <c r="D3290" i="33"/>
  <c r="D3289" i="33"/>
  <c r="D3288" i="33"/>
  <c r="D3287" i="33"/>
  <c r="D3286" i="33"/>
  <c r="D3285" i="33"/>
  <c r="D3284" i="33"/>
  <c r="D3283" i="33"/>
  <c r="D3282" i="33"/>
  <c r="D3281" i="33"/>
  <c r="D3280" i="33"/>
  <c r="D3279" i="33"/>
  <c r="D3278" i="33"/>
  <c r="D3277" i="33"/>
  <c r="D3276" i="33"/>
  <c r="D3275" i="33"/>
  <c r="D3274" i="33"/>
  <c r="D3273" i="33"/>
  <c r="D3272" i="33"/>
  <c r="D3271" i="33"/>
  <c r="D3270" i="33"/>
  <c r="D3269" i="33"/>
  <c r="D3268" i="33"/>
  <c r="D3267" i="33"/>
  <c r="D3266" i="33"/>
  <c r="D3265" i="33"/>
  <c r="D3264" i="33"/>
  <c r="D3263" i="33"/>
  <c r="D3262" i="33"/>
  <c r="D3261" i="33"/>
  <c r="D3260" i="33"/>
  <c r="D3259" i="33"/>
  <c r="D3258" i="33"/>
  <c r="D3257" i="33"/>
  <c r="D3256" i="33"/>
  <c r="D3255" i="33"/>
  <c r="D3254" i="33"/>
  <c r="D3253" i="33"/>
  <c r="D3252" i="33"/>
  <c r="D3251" i="33"/>
  <c r="D3250" i="33"/>
  <c r="D3249" i="33"/>
  <c r="D3248" i="33"/>
  <c r="D3247" i="33"/>
  <c r="D3246" i="33"/>
  <c r="D3245" i="33"/>
  <c r="D3244" i="33"/>
  <c r="D3243" i="33"/>
  <c r="D3242" i="33"/>
  <c r="D3241" i="33"/>
  <c r="D3240" i="33"/>
  <c r="D3239" i="33"/>
  <c r="D3238" i="33"/>
  <c r="D3237" i="33"/>
  <c r="D3236" i="33"/>
  <c r="D3235" i="33"/>
  <c r="D3234" i="33"/>
  <c r="D3233" i="33"/>
  <c r="D3232" i="33"/>
  <c r="D3231" i="33"/>
  <c r="D3230" i="33"/>
  <c r="D3229" i="33"/>
  <c r="D3228" i="33"/>
  <c r="D3227" i="33"/>
  <c r="D3226" i="33"/>
  <c r="D3225" i="33"/>
  <c r="D3224" i="33"/>
  <c r="D3223" i="33"/>
  <c r="D3222" i="33"/>
  <c r="D3221" i="33"/>
  <c r="D3220" i="33"/>
  <c r="D3219" i="33"/>
  <c r="D3218" i="33"/>
  <c r="D3217" i="33"/>
  <c r="D3216" i="33"/>
  <c r="D3215" i="33"/>
  <c r="D3214" i="33"/>
  <c r="D3213" i="33"/>
  <c r="D3212" i="33"/>
  <c r="D3211" i="33"/>
  <c r="D3210" i="33"/>
  <c r="D3209" i="33"/>
  <c r="D3208" i="33"/>
  <c r="D3207" i="33"/>
  <c r="D3206" i="33"/>
  <c r="D3205" i="33"/>
  <c r="D3204" i="33"/>
  <c r="D3203" i="33"/>
  <c r="D3202" i="33"/>
  <c r="D3201" i="33"/>
  <c r="D3200" i="33"/>
  <c r="D3199" i="33"/>
  <c r="D3198" i="33"/>
  <c r="D3197" i="33"/>
  <c r="D3196" i="33"/>
  <c r="D3195" i="33"/>
  <c r="D3194" i="33"/>
  <c r="D3193" i="33"/>
  <c r="D3192" i="33"/>
  <c r="D3191" i="33"/>
  <c r="D3190" i="33"/>
  <c r="D3189" i="33"/>
  <c r="D3188" i="33"/>
  <c r="D3187" i="33"/>
  <c r="D3186" i="33"/>
  <c r="D3185" i="33"/>
  <c r="D3184" i="33"/>
  <c r="D3183" i="33"/>
  <c r="D3182" i="33"/>
  <c r="D3181" i="33"/>
  <c r="D3180" i="33"/>
  <c r="D3179" i="33"/>
  <c r="D3178" i="33"/>
  <c r="D3177" i="33"/>
  <c r="D3176" i="33"/>
  <c r="D3175" i="33"/>
  <c r="D3174" i="33"/>
  <c r="D3173" i="33"/>
  <c r="D3172" i="33"/>
  <c r="D3171" i="33"/>
  <c r="D3170" i="33"/>
  <c r="D3169" i="33"/>
  <c r="D3168" i="33"/>
  <c r="D3167" i="33"/>
  <c r="D3166" i="33"/>
  <c r="D3165" i="33"/>
  <c r="D3164" i="33"/>
  <c r="D3163" i="33"/>
  <c r="D3162" i="33"/>
  <c r="D3161" i="33"/>
  <c r="D3160" i="33"/>
  <c r="D3159" i="33"/>
  <c r="D3158" i="33"/>
  <c r="D3157" i="33"/>
  <c r="D3156" i="33"/>
  <c r="D3155" i="33"/>
  <c r="D3154" i="33"/>
  <c r="D3153" i="33"/>
  <c r="D3152" i="33"/>
  <c r="D3151" i="33"/>
  <c r="D3150" i="33"/>
  <c r="D3149" i="33"/>
  <c r="D3148" i="33"/>
  <c r="D3147" i="33"/>
  <c r="D3146" i="33"/>
  <c r="D3145" i="33"/>
  <c r="D3144" i="33"/>
  <c r="D3143" i="33"/>
  <c r="D3142" i="33"/>
  <c r="D3141" i="33"/>
  <c r="D3140" i="33"/>
  <c r="D3139" i="33"/>
  <c r="D3138" i="33"/>
  <c r="D3137" i="33"/>
  <c r="D3136" i="33"/>
  <c r="D3135" i="33"/>
  <c r="D3134" i="33"/>
  <c r="D3133" i="33"/>
  <c r="D3132" i="33"/>
  <c r="D3131" i="33"/>
  <c r="D3130" i="33"/>
  <c r="D3129" i="33"/>
  <c r="D3128" i="33"/>
  <c r="D3127" i="33"/>
  <c r="D3126" i="33"/>
  <c r="D3125" i="33"/>
  <c r="D3124" i="33"/>
  <c r="D3123" i="33"/>
  <c r="D3122" i="33"/>
  <c r="D3121" i="33"/>
  <c r="D3120" i="33"/>
  <c r="D3119" i="33"/>
  <c r="D3118" i="33"/>
  <c r="D3117" i="33"/>
  <c r="D3116" i="33"/>
  <c r="D3115" i="33"/>
  <c r="D3114" i="33"/>
  <c r="D3113" i="33"/>
  <c r="D3112" i="33"/>
  <c r="D3111" i="33"/>
  <c r="D3110" i="33"/>
  <c r="D3109" i="33"/>
  <c r="D3108" i="33"/>
  <c r="D3107" i="33"/>
  <c r="D3106" i="33"/>
  <c r="D3105" i="33"/>
  <c r="D3104" i="33"/>
  <c r="D3103" i="33"/>
  <c r="D3102" i="33"/>
  <c r="D3101" i="33"/>
  <c r="D3100" i="33"/>
  <c r="D3099" i="33"/>
  <c r="D3098" i="33"/>
  <c r="D3097" i="33"/>
  <c r="D3096" i="33"/>
  <c r="D3095" i="33"/>
  <c r="D3094" i="33"/>
  <c r="D3093" i="33"/>
  <c r="D3092" i="33"/>
  <c r="D3091" i="33"/>
  <c r="D3090" i="33"/>
  <c r="D3089" i="33"/>
  <c r="D3088" i="33"/>
  <c r="D3087" i="33"/>
  <c r="D3086" i="33"/>
  <c r="D3085" i="33"/>
  <c r="D3084" i="33"/>
  <c r="D3083" i="33"/>
  <c r="D3082" i="33"/>
  <c r="D3081" i="33"/>
  <c r="D3080" i="33"/>
  <c r="D3079" i="33"/>
  <c r="D3078" i="33"/>
  <c r="D3077" i="33"/>
  <c r="D3076" i="33"/>
  <c r="D3075" i="33"/>
  <c r="D3074" i="33"/>
  <c r="D3073" i="33"/>
  <c r="D3072" i="33"/>
  <c r="D3071" i="33"/>
  <c r="D3070" i="33"/>
  <c r="D3069" i="33"/>
  <c r="D3068" i="33"/>
  <c r="D3067" i="33"/>
  <c r="D3066" i="33"/>
  <c r="D3065" i="33"/>
  <c r="D3064" i="33"/>
  <c r="D3063" i="33"/>
  <c r="D3062" i="33"/>
  <c r="D3061" i="33"/>
  <c r="D3060" i="33"/>
  <c r="D3059" i="33"/>
  <c r="D3058" i="33"/>
  <c r="D3057" i="33"/>
  <c r="D3056" i="33"/>
  <c r="D3055" i="33"/>
  <c r="D3054" i="33"/>
  <c r="D3053" i="33"/>
  <c r="D3052" i="33"/>
  <c r="D3051" i="33"/>
  <c r="D3050" i="33"/>
  <c r="D3049" i="33"/>
  <c r="D3048" i="33"/>
  <c r="D3047" i="33"/>
  <c r="D3046" i="33"/>
  <c r="D3045" i="33"/>
  <c r="D3044" i="33"/>
  <c r="D3043" i="33"/>
  <c r="D3042" i="33"/>
  <c r="D3041" i="33"/>
  <c r="D3040" i="33"/>
  <c r="D3039" i="33"/>
  <c r="D3038" i="33"/>
  <c r="D3037" i="33"/>
  <c r="D3036" i="33"/>
  <c r="D3035" i="33"/>
  <c r="D3034" i="33"/>
  <c r="D3033" i="33"/>
  <c r="D3032" i="33"/>
  <c r="D3031" i="33"/>
  <c r="D3030" i="33"/>
  <c r="D3029" i="33"/>
  <c r="D3028" i="33"/>
  <c r="D3027" i="33"/>
  <c r="D3026" i="33"/>
  <c r="D3025" i="33"/>
  <c r="D3024" i="33"/>
  <c r="D3023" i="33"/>
  <c r="D3022" i="33"/>
  <c r="D3021" i="33"/>
  <c r="D3020" i="33"/>
  <c r="D3019" i="33"/>
  <c r="D3018" i="33"/>
  <c r="D3017" i="33"/>
  <c r="D3016" i="33"/>
  <c r="D3015" i="33"/>
  <c r="D3014" i="33"/>
  <c r="D3013" i="33"/>
  <c r="D3012" i="33"/>
  <c r="D3011" i="33"/>
  <c r="D3010" i="33"/>
  <c r="D3009" i="33"/>
  <c r="D3008" i="33"/>
  <c r="D3007" i="33"/>
  <c r="D3006" i="33"/>
  <c r="D3005" i="33"/>
  <c r="D3004" i="33"/>
  <c r="D3003" i="33"/>
  <c r="D3002" i="33"/>
  <c r="D3001" i="33"/>
  <c r="D3000" i="33"/>
  <c r="D2999" i="33"/>
  <c r="D2998" i="33"/>
  <c r="D2997" i="33"/>
  <c r="D2996" i="33"/>
  <c r="D2995" i="33"/>
  <c r="D2994" i="33"/>
  <c r="D2993" i="33"/>
  <c r="D2992" i="33"/>
  <c r="D2991" i="33"/>
  <c r="D2990" i="33"/>
  <c r="D2989" i="33"/>
  <c r="D2988" i="33"/>
  <c r="D2987" i="33"/>
  <c r="D2986" i="33"/>
  <c r="D2985" i="33"/>
  <c r="D2984" i="33"/>
  <c r="D2983" i="33"/>
  <c r="D2982" i="33"/>
  <c r="D2981" i="33"/>
  <c r="D2980" i="33"/>
  <c r="D2979" i="33"/>
  <c r="D2978" i="33"/>
  <c r="D2977" i="33"/>
  <c r="D2976" i="33"/>
  <c r="D2975" i="33"/>
  <c r="D2974" i="33"/>
  <c r="D2973" i="33"/>
  <c r="D2972" i="33"/>
  <c r="D2971" i="33"/>
  <c r="D2970" i="33"/>
  <c r="D2969" i="33"/>
  <c r="D2968" i="33"/>
  <c r="D2967" i="33"/>
  <c r="D2966" i="33"/>
  <c r="D2965" i="33"/>
  <c r="D2964" i="33"/>
  <c r="D2963" i="33"/>
  <c r="D2962" i="33"/>
  <c r="D2961" i="33"/>
  <c r="D2960" i="33"/>
  <c r="D2959" i="33"/>
  <c r="D2958" i="33"/>
  <c r="D2957" i="33"/>
  <c r="D2956" i="33"/>
  <c r="D2955" i="33"/>
  <c r="D2954" i="33"/>
  <c r="D2953" i="33"/>
  <c r="D2952" i="33"/>
  <c r="D2951" i="33"/>
  <c r="D2950" i="33"/>
  <c r="D2949" i="33"/>
  <c r="D2948" i="33"/>
  <c r="D2947" i="33"/>
  <c r="D2946" i="33"/>
  <c r="D2945" i="33"/>
  <c r="D2944" i="33"/>
  <c r="D2943" i="33"/>
  <c r="D2942" i="33"/>
  <c r="D2941" i="33"/>
  <c r="D2940" i="33"/>
  <c r="D2939" i="33"/>
  <c r="D2938" i="33"/>
  <c r="D2937" i="33"/>
  <c r="D2936" i="33"/>
  <c r="D2935" i="33"/>
  <c r="D2934" i="33"/>
  <c r="D2933" i="33"/>
  <c r="D2932" i="33"/>
  <c r="D2931" i="33"/>
  <c r="D2930" i="33"/>
  <c r="D2929" i="33"/>
  <c r="D2928" i="33"/>
  <c r="D2927" i="33"/>
  <c r="D2926" i="33"/>
  <c r="D2925" i="33"/>
  <c r="D2924" i="33"/>
  <c r="D2923" i="33"/>
  <c r="D2922" i="33"/>
  <c r="D2921" i="33"/>
  <c r="D2920" i="33"/>
  <c r="D2919" i="33"/>
  <c r="D2918" i="33"/>
  <c r="D2917" i="33"/>
  <c r="D2916" i="33"/>
  <c r="D2915" i="33"/>
  <c r="D2914" i="33"/>
  <c r="D2913" i="33"/>
  <c r="D2912" i="33"/>
  <c r="D2911" i="33"/>
  <c r="D2910" i="33"/>
  <c r="D2909" i="33"/>
  <c r="D2908" i="33"/>
  <c r="D2907" i="33"/>
  <c r="D2906" i="33"/>
  <c r="D2905" i="33"/>
  <c r="D2904" i="33"/>
  <c r="D2903" i="33"/>
  <c r="D2902" i="33"/>
  <c r="D2901" i="33"/>
  <c r="D2900" i="33"/>
  <c r="D2899" i="33"/>
  <c r="D2898" i="33"/>
  <c r="D2897" i="33"/>
  <c r="D2896" i="33"/>
  <c r="D2895" i="33"/>
  <c r="D2894" i="33"/>
  <c r="D2893" i="33"/>
  <c r="D2892" i="33"/>
  <c r="D2891" i="33"/>
  <c r="D2890" i="33"/>
  <c r="D2889" i="33"/>
  <c r="D2888" i="33"/>
  <c r="D2887" i="33"/>
  <c r="D2886" i="33"/>
  <c r="D2885" i="33"/>
  <c r="D2884" i="33"/>
  <c r="D2883" i="33"/>
  <c r="D2882" i="33"/>
  <c r="D2881" i="33"/>
  <c r="D2880" i="33"/>
  <c r="D2879" i="33"/>
  <c r="D2878" i="33"/>
  <c r="D2877" i="33"/>
  <c r="D2876" i="33"/>
  <c r="D2875" i="33"/>
  <c r="D2874" i="33"/>
  <c r="D2873" i="33"/>
  <c r="D2872" i="33"/>
  <c r="D2871" i="33"/>
  <c r="D2870" i="33"/>
  <c r="D2869" i="33"/>
  <c r="D2868" i="33"/>
  <c r="D2867" i="33"/>
  <c r="D2866" i="33"/>
  <c r="D2865" i="33"/>
  <c r="D2864" i="33"/>
  <c r="D2863" i="33"/>
  <c r="D2862" i="33"/>
  <c r="D2861" i="33"/>
  <c r="D2860" i="33"/>
  <c r="D2859" i="33"/>
  <c r="D2858" i="33"/>
  <c r="D2857" i="33"/>
  <c r="D2856" i="33"/>
  <c r="D2855" i="33"/>
  <c r="D2854" i="33"/>
  <c r="D2853" i="33"/>
  <c r="D2852" i="33"/>
  <c r="D2851" i="33"/>
  <c r="D2850" i="33"/>
  <c r="D2849" i="33"/>
  <c r="D2848" i="33"/>
  <c r="D2847" i="33"/>
  <c r="D2846" i="33"/>
  <c r="D2845" i="33"/>
  <c r="D2844" i="33"/>
  <c r="D2843" i="33"/>
  <c r="D2842" i="33"/>
  <c r="D2841" i="33"/>
  <c r="D2840" i="33"/>
  <c r="D2839" i="33"/>
  <c r="D2838" i="33"/>
  <c r="D2837" i="33"/>
  <c r="D2836" i="33"/>
  <c r="D2835" i="33"/>
  <c r="D2834" i="33"/>
  <c r="D2833" i="33"/>
  <c r="D2832" i="33"/>
  <c r="D2831" i="33"/>
  <c r="D2830" i="33"/>
  <c r="D2829" i="33"/>
  <c r="D2828" i="33"/>
  <c r="D2827" i="33"/>
  <c r="D2826" i="33"/>
  <c r="D2825" i="33"/>
  <c r="D2824" i="33"/>
  <c r="D2823" i="33"/>
  <c r="D2822" i="33"/>
  <c r="D2821" i="33"/>
  <c r="D2820" i="33"/>
  <c r="D2819" i="33"/>
  <c r="D2818" i="33"/>
  <c r="D2817" i="33"/>
  <c r="D2816" i="33"/>
  <c r="D2815" i="33"/>
  <c r="D2814" i="33"/>
  <c r="D2813" i="33"/>
  <c r="D2812" i="33"/>
  <c r="D2811" i="33"/>
  <c r="D2810" i="33"/>
  <c r="D2809" i="33"/>
  <c r="D2808" i="33"/>
  <c r="D2807" i="33"/>
  <c r="D2806" i="33"/>
  <c r="D2805" i="33"/>
  <c r="D2804" i="33"/>
  <c r="D2803" i="33"/>
  <c r="D2802" i="33"/>
  <c r="D2801" i="33"/>
  <c r="D2800" i="33"/>
  <c r="D2799" i="33"/>
  <c r="D2798" i="33"/>
  <c r="D2797" i="33"/>
  <c r="D2796" i="33"/>
  <c r="D2795" i="33"/>
  <c r="D2794" i="33"/>
  <c r="D2793" i="33"/>
  <c r="D2792" i="33"/>
  <c r="D2791" i="33"/>
  <c r="D2790" i="33"/>
  <c r="D2789" i="33"/>
  <c r="D2788" i="33"/>
  <c r="D2787" i="33"/>
  <c r="D2786" i="33"/>
  <c r="D2785" i="33"/>
  <c r="D2784" i="33"/>
  <c r="D2783" i="33"/>
  <c r="D2782" i="33"/>
  <c r="D2781" i="33"/>
  <c r="D2780" i="33"/>
  <c r="D2779" i="33"/>
  <c r="D2778" i="33"/>
  <c r="D2777" i="33"/>
  <c r="D2776" i="33"/>
  <c r="D2775" i="33"/>
  <c r="D2774" i="33"/>
  <c r="D2773" i="33"/>
  <c r="D2772" i="33"/>
  <c r="D2771" i="33"/>
  <c r="D2770" i="33"/>
  <c r="D2769" i="33"/>
  <c r="D2768" i="33"/>
  <c r="D2767" i="33"/>
  <c r="D2766" i="33"/>
  <c r="D2765" i="33"/>
  <c r="D2764" i="33"/>
  <c r="D2763" i="33"/>
  <c r="D2762" i="33"/>
  <c r="D2761" i="33"/>
  <c r="D2760" i="33"/>
  <c r="D2759" i="33"/>
  <c r="D2758" i="33"/>
  <c r="D2757" i="33"/>
  <c r="D2756" i="33"/>
  <c r="D2755" i="33"/>
  <c r="D2754" i="33"/>
  <c r="D2753" i="33"/>
  <c r="D2752" i="33"/>
  <c r="D2751" i="33"/>
  <c r="D2750" i="33"/>
  <c r="D2749" i="33"/>
  <c r="D2748" i="33"/>
  <c r="D2747" i="33"/>
  <c r="D2746" i="33"/>
  <c r="D2745" i="33"/>
  <c r="D2744" i="33"/>
  <c r="D2743" i="33"/>
  <c r="D2742" i="33"/>
  <c r="D2741" i="33"/>
  <c r="D2740" i="33"/>
  <c r="D2739" i="33"/>
  <c r="D2738" i="33"/>
  <c r="D2737" i="33"/>
  <c r="D2736" i="33"/>
  <c r="D2735" i="33"/>
  <c r="D2734" i="33"/>
  <c r="D2733" i="33"/>
  <c r="D2732" i="33"/>
  <c r="D2731" i="33"/>
  <c r="D2730" i="33"/>
  <c r="D2729" i="33"/>
  <c r="D2728" i="33"/>
  <c r="D2727" i="33"/>
  <c r="D2726" i="33"/>
  <c r="D2725" i="33"/>
  <c r="D2724" i="33"/>
  <c r="D2723" i="33"/>
  <c r="D2722" i="33"/>
  <c r="D2721" i="33"/>
  <c r="D2720" i="33"/>
  <c r="D2719" i="33"/>
  <c r="D2718" i="33"/>
  <c r="D2717" i="33"/>
  <c r="D2716" i="33"/>
  <c r="D2715" i="33"/>
  <c r="D2714" i="33"/>
  <c r="D2713" i="33"/>
  <c r="D2712" i="33"/>
  <c r="D2711" i="33"/>
  <c r="D2710" i="33"/>
  <c r="D2709" i="33"/>
  <c r="D2708" i="33"/>
  <c r="D2707" i="33"/>
  <c r="D2706" i="33"/>
  <c r="D2705" i="33"/>
  <c r="D2704" i="33"/>
  <c r="D2703" i="33"/>
  <c r="D2702" i="33"/>
  <c r="D2701" i="33"/>
  <c r="D2700" i="33"/>
  <c r="D2699" i="33"/>
  <c r="D2698" i="33"/>
  <c r="D2697" i="33"/>
  <c r="D2696" i="33"/>
  <c r="D2695" i="33"/>
  <c r="D2694" i="33"/>
  <c r="D2693" i="33"/>
  <c r="D2692" i="33"/>
  <c r="D2691" i="33"/>
  <c r="D2690" i="33"/>
  <c r="D2689" i="33"/>
  <c r="D2688" i="33"/>
  <c r="D2687" i="33"/>
  <c r="D2686" i="33"/>
  <c r="D2685" i="33"/>
  <c r="D2684" i="33"/>
  <c r="D2683" i="33"/>
  <c r="D2682" i="33"/>
  <c r="D2681" i="33"/>
  <c r="D2680" i="33"/>
  <c r="D2679" i="33"/>
  <c r="D2678" i="33"/>
  <c r="D2677" i="33"/>
  <c r="D2676" i="33"/>
  <c r="D2675" i="33"/>
  <c r="D2674" i="33"/>
  <c r="D2673" i="33"/>
  <c r="D2672" i="33"/>
  <c r="D2671" i="33"/>
  <c r="D2670" i="33"/>
  <c r="D2669" i="33"/>
  <c r="D2668" i="33"/>
  <c r="D2667" i="33"/>
  <c r="D2666" i="33"/>
  <c r="D2665" i="33"/>
  <c r="D2664" i="33"/>
  <c r="D2663" i="33"/>
  <c r="D2662" i="33"/>
  <c r="D2661" i="33"/>
  <c r="D2660" i="33"/>
  <c r="D2659" i="33"/>
  <c r="D2658" i="33"/>
  <c r="D2657" i="33"/>
  <c r="D2656" i="33"/>
  <c r="D2655" i="33"/>
  <c r="D2654" i="33"/>
  <c r="D2653" i="33"/>
  <c r="D2652" i="33"/>
  <c r="D2651" i="33"/>
  <c r="D2650" i="33"/>
  <c r="D2649" i="33"/>
  <c r="D2648" i="33"/>
  <c r="D2647" i="33"/>
  <c r="D2646" i="33"/>
  <c r="D2645" i="33"/>
  <c r="D2644" i="33"/>
  <c r="D2643" i="33"/>
  <c r="D2642" i="33"/>
  <c r="D2641" i="33"/>
  <c r="D2640" i="33"/>
  <c r="D2639" i="33"/>
  <c r="D2638" i="33"/>
  <c r="D2637" i="33"/>
  <c r="D2636" i="33"/>
  <c r="D2635" i="33"/>
  <c r="D2634" i="33"/>
  <c r="D2633" i="33"/>
  <c r="D2632" i="33"/>
  <c r="D2631" i="33"/>
  <c r="D2630" i="33"/>
  <c r="D2629" i="33"/>
  <c r="D2628" i="33"/>
  <c r="D2627" i="33"/>
  <c r="D2626" i="33"/>
  <c r="D2625" i="33"/>
  <c r="D2624" i="33"/>
  <c r="D2623" i="33"/>
  <c r="D2622" i="33"/>
  <c r="D2621" i="33"/>
  <c r="D2620" i="33"/>
  <c r="D2619" i="33"/>
  <c r="D2618" i="33"/>
  <c r="D2617" i="33"/>
  <c r="D2616" i="33"/>
  <c r="D2615" i="33"/>
  <c r="D2614" i="33"/>
  <c r="D2613" i="33"/>
  <c r="D2612" i="33"/>
  <c r="D2611" i="33"/>
  <c r="D2610" i="33"/>
  <c r="D2609" i="33"/>
  <c r="D2608" i="33"/>
  <c r="D2607" i="33"/>
  <c r="D2606" i="33"/>
  <c r="D2605" i="33"/>
  <c r="D2604" i="33"/>
  <c r="D2603" i="33"/>
  <c r="D2602" i="33"/>
  <c r="D2601" i="33"/>
  <c r="D2600" i="33"/>
  <c r="D2599" i="33"/>
  <c r="D2598" i="33"/>
  <c r="D2597" i="33"/>
  <c r="D2596" i="33"/>
  <c r="D2595" i="33"/>
  <c r="D2594" i="33"/>
  <c r="D2593" i="33"/>
  <c r="D2592" i="33"/>
  <c r="D2591" i="33"/>
  <c r="D2590" i="33"/>
  <c r="D2589" i="33"/>
  <c r="D2588" i="33"/>
  <c r="D2587" i="33"/>
  <c r="D2586" i="33"/>
  <c r="D2585" i="33"/>
  <c r="D2584" i="33"/>
  <c r="D2583" i="33"/>
  <c r="D2582" i="33"/>
  <c r="D2581" i="33"/>
  <c r="D2580" i="33"/>
  <c r="D2579" i="33"/>
  <c r="D2578" i="33"/>
  <c r="D2577" i="33"/>
  <c r="D2576" i="33"/>
  <c r="D2575" i="33"/>
  <c r="D2574" i="33"/>
  <c r="D2573" i="33"/>
  <c r="D2572" i="33"/>
  <c r="D2571" i="33"/>
  <c r="D2570" i="33"/>
  <c r="D2569" i="33"/>
  <c r="D2568" i="33"/>
  <c r="D2567" i="33"/>
  <c r="D2566" i="33"/>
  <c r="D2565" i="33"/>
  <c r="D2564" i="33"/>
  <c r="D2563" i="33"/>
  <c r="D2562" i="33"/>
  <c r="D2561" i="33"/>
  <c r="D2560" i="33"/>
  <c r="D2559" i="33"/>
  <c r="D2558" i="33"/>
  <c r="D2557" i="33"/>
  <c r="D2556" i="33"/>
  <c r="D2555" i="33"/>
  <c r="D2554" i="33"/>
  <c r="D2553" i="33"/>
  <c r="D2552" i="33"/>
  <c r="D2551" i="33"/>
  <c r="D2550" i="33"/>
  <c r="D2549" i="33"/>
  <c r="D2548" i="33"/>
  <c r="D2547" i="33"/>
  <c r="D2546" i="33"/>
  <c r="D2545" i="33"/>
  <c r="D2544" i="33"/>
  <c r="D2543" i="33"/>
  <c r="D2542" i="33"/>
  <c r="D2541" i="33"/>
  <c r="D2540" i="33"/>
  <c r="D2539" i="33"/>
  <c r="D2538" i="33"/>
  <c r="D2537" i="33"/>
  <c r="D2536" i="33"/>
  <c r="D2535" i="33"/>
  <c r="D2534" i="33"/>
  <c r="D2533" i="33"/>
  <c r="D2532" i="33"/>
  <c r="D2531" i="33"/>
  <c r="D2530" i="33"/>
  <c r="D2529" i="33"/>
  <c r="D2528" i="33"/>
  <c r="D2527" i="33"/>
  <c r="D2526" i="33"/>
  <c r="D2525" i="33"/>
  <c r="D2524" i="33"/>
  <c r="D2523" i="33"/>
  <c r="D2522" i="33"/>
  <c r="D2521" i="33"/>
  <c r="D2520" i="33"/>
  <c r="D2519" i="33"/>
  <c r="D2518" i="33"/>
  <c r="D2517" i="33"/>
  <c r="D2516" i="33"/>
  <c r="D2515" i="33"/>
  <c r="D2514" i="33"/>
  <c r="D2513" i="33"/>
  <c r="D2512" i="33"/>
  <c r="D2511" i="33"/>
  <c r="D2510" i="33"/>
  <c r="D2509" i="33"/>
  <c r="D2508" i="33"/>
  <c r="D2507" i="33"/>
  <c r="D2506" i="33"/>
  <c r="D2505" i="33"/>
  <c r="D2504" i="33"/>
  <c r="D2503" i="33"/>
  <c r="D2502" i="33"/>
  <c r="D2501" i="33"/>
  <c r="D2500" i="33"/>
  <c r="D2499" i="33"/>
  <c r="D2498" i="33"/>
  <c r="D2497" i="33"/>
  <c r="D2496" i="33"/>
  <c r="D2495" i="33"/>
  <c r="D2494" i="33"/>
  <c r="D2493" i="33"/>
  <c r="D2492" i="33"/>
  <c r="D2491" i="33"/>
  <c r="D2490" i="33"/>
  <c r="D2489" i="33"/>
  <c r="D2488" i="33"/>
  <c r="D2487" i="33"/>
  <c r="D2486" i="33"/>
  <c r="D2485" i="33"/>
  <c r="D2484" i="33"/>
  <c r="D2483" i="33"/>
  <c r="D2482" i="33"/>
  <c r="D2481" i="33"/>
  <c r="D2480" i="33"/>
  <c r="D2479" i="33"/>
  <c r="D2478" i="33"/>
  <c r="D2477" i="33"/>
  <c r="D2476" i="33"/>
  <c r="D2475" i="33"/>
  <c r="D2474" i="33"/>
  <c r="D2473" i="33"/>
  <c r="D2472" i="33"/>
  <c r="D2471" i="33"/>
  <c r="D2470" i="33"/>
  <c r="D2469" i="33"/>
  <c r="D2468" i="33"/>
  <c r="D2467" i="33"/>
  <c r="D2466" i="33"/>
  <c r="D2465" i="33"/>
  <c r="D2464" i="33"/>
  <c r="D2463" i="33"/>
  <c r="D2462" i="33"/>
  <c r="D2461" i="33"/>
  <c r="D2460" i="33"/>
  <c r="D2459" i="33"/>
  <c r="D2458" i="33"/>
  <c r="D2457" i="33"/>
  <c r="D2456" i="33"/>
  <c r="D2455" i="33"/>
  <c r="D2454" i="33"/>
  <c r="D2453" i="33"/>
  <c r="D2452" i="33"/>
  <c r="D2451" i="33"/>
  <c r="D2450" i="33"/>
  <c r="D2449" i="33"/>
  <c r="D2448" i="33"/>
  <c r="D2447" i="33"/>
  <c r="D2446" i="33"/>
  <c r="D2445" i="33"/>
  <c r="D2444" i="33"/>
  <c r="D2443" i="33"/>
  <c r="D2442" i="33"/>
  <c r="D2441" i="33"/>
  <c r="D2440" i="33"/>
  <c r="D2439" i="33"/>
  <c r="D2438" i="33"/>
  <c r="D2437" i="33"/>
  <c r="D2436" i="33"/>
  <c r="D2435" i="33"/>
  <c r="D2434" i="33"/>
  <c r="D2433" i="33"/>
  <c r="D2432" i="33"/>
  <c r="D2431" i="33"/>
  <c r="D2430" i="33"/>
  <c r="D2429" i="33"/>
  <c r="D2428" i="33"/>
  <c r="D2427" i="33"/>
  <c r="D2426" i="33"/>
  <c r="D2425" i="33"/>
  <c r="D2424" i="33"/>
  <c r="D2423" i="33"/>
  <c r="D2422" i="33"/>
  <c r="D2421" i="33"/>
  <c r="D2420" i="33"/>
  <c r="D2419" i="33"/>
  <c r="D2418" i="33"/>
  <c r="D2417" i="33"/>
  <c r="D2416" i="33"/>
  <c r="D2415" i="33"/>
  <c r="D2414" i="33"/>
  <c r="D2413" i="33"/>
  <c r="D2412" i="33"/>
  <c r="D2411" i="33"/>
  <c r="D2410" i="33"/>
  <c r="D2409" i="33"/>
  <c r="D2408" i="33"/>
  <c r="D2407" i="33"/>
  <c r="D2406" i="33"/>
  <c r="D2405" i="33"/>
  <c r="D2404" i="33"/>
  <c r="D2403" i="33"/>
  <c r="D2402" i="33"/>
  <c r="D2401" i="33"/>
  <c r="D2400" i="33"/>
  <c r="D2399" i="33"/>
  <c r="D2398" i="33"/>
  <c r="D2397" i="33"/>
  <c r="D2396" i="33"/>
  <c r="D2395" i="33"/>
  <c r="D2394" i="33"/>
  <c r="D2393" i="33"/>
  <c r="D2392" i="33"/>
  <c r="D2391" i="33"/>
  <c r="D2390" i="33"/>
  <c r="D2389" i="33"/>
  <c r="D2388" i="33"/>
  <c r="D2387" i="33"/>
  <c r="D2386" i="33"/>
  <c r="D2385" i="33"/>
  <c r="D2384" i="33"/>
  <c r="D2383" i="33"/>
  <c r="D2382" i="33"/>
  <c r="D2381" i="33"/>
  <c r="D2380" i="33"/>
  <c r="D2379" i="33"/>
  <c r="D2378" i="33"/>
  <c r="D2377" i="33"/>
  <c r="D2376" i="33"/>
  <c r="D2375" i="33"/>
  <c r="D2374" i="33"/>
  <c r="D2373" i="33"/>
  <c r="D2372" i="33"/>
  <c r="D2371" i="33"/>
  <c r="D2370" i="33"/>
  <c r="D2369" i="33"/>
  <c r="D2368" i="33"/>
  <c r="D2367" i="33"/>
  <c r="D2366" i="33"/>
  <c r="D2365" i="33"/>
  <c r="D2364" i="33"/>
  <c r="D2363" i="33"/>
  <c r="D2362" i="33"/>
  <c r="D2361" i="33"/>
  <c r="D2360" i="33"/>
  <c r="D2359" i="33"/>
  <c r="D2358" i="33"/>
  <c r="D2357" i="33"/>
  <c r="D2356" i="33"/>
  <c r="D2355" i="33"/>
  <c r="D2354" i="33"/>
  <c r="D2353" i="33"/>
  <c r="D2352" i="33"/>
  <c r="D2351" i="33"/>
  <c r="D2350" i="33"/>
  <c r="D2349" i="33"/>
  <c r="D2348" i="33"/>
  <c r="D2347" i="33"/>
  <c r="D2346" i="33"/>
  <c r="D2345" i="33"/>
  <c r="D2344" i="33"/>
  <c r="D2343" i="33"/>
  <c r="D2342" i="33"/>
  <c r="D2341" i="33"/>
  <c r="D2340" i="33"/>
  <c r="D2339" i="33"/>
  <c r="D2338" i="33"/>
  <c r="D2337" i="33"/>
  <c r="D2336" i="33"/>
  <c r="D2335" i="33"/>
  <c r="D2334" i="33"/>
  <c r="D2333" i="33"/>
  <c r="D2332" i="33"/>
  <c r="D2331" i="33"/>
  <c r="D2330" i="33"/>
  <c r="D2329" i="33"/>
  <c r="D2328" i="33"/>
  <c r="D2327" i="33"/>
  <c r="D2326" i="33"/>
  <c r="D2325" i="33"/>
  <c r="D2324" i="33"/>
  <c r="D2323" i="33"/>
  <c r="D2322" i="33"/>
  <c r="D2321" i="33"/>
  <c r="D2320" i="33"/>
  <c r="D2319" i="33"/>
  <c r="D2318" i="33"/>
  <c r="D2317" i="33"/>
  <c r="D2316" i="33"/>
  <c r="D2315" i="33"/>
  <c r="D2314" i="33"/>
  <c r="D2313" i="33"/>
  <c r="D2312" i="33"/>
  <c r="D2311" i="33"/>
  <c r="D2310" i="33"/>
  <c r="D2309" i="33"/>
  <c r="D2308" i="33"/>
  <c r="D2307" i="33"/>
  <c r="D2306" i="33"/>
  <c r="D2305" i="33"/>
  <c r="D2304" i="33"/>
  <c r="D2303" i="33"/>
  <c r="D2302" i="33"/>
  <c r="D2301" i="33"/>
  <c r="D2300" i="33"/>
  <c r="D2299" i="33"/>
  <c r="D2298" i="33"/>
  <c r="D2297" i="33"/>
  <c r="D2296" i="33"/>
  <c r="D2295" i="33"/>
  <c r="D2294" i="33"/>
  <c r="D2293" i="33"/>
  <c r="D2292" i="33"/>
  <c r="D2291" i="33"/>
  <c r="D2290" i="33"/>
  <c r="D2289" i="33"/>
  <c r="D2288" i="33"/>
  <c r="D2287" i="33"/>
  <c r="D2286" i="33"/>
  <c r="D2285" i="33"/>
  <c r="D2284" i="33"/>
  <c r="D2283" i="33"/>
  <c r="D2282" i="33"/>
  <c r="D2281" i="33"/>
  <c r="D2280" i="33"/>
  <c r="D2279" i="33"/>
  <c r="D2278" i="33"/>
  <c r="D2277" i="33"/>
  <c r="D2276" i="33"/>
  <c r="D2275" i="33"/>
  <c r="D2274" i="33"/>
  <c r="D2273" i="33"/>
  <c r="D2272" i="33"/>
  <c r="D2271" i="33"/>
  <c r="D2270" i="33"/>
  <c r="D2269" i="33"/>
  <c r="D2268" i="33"/>
  <c r="D2267" i="33"/>
  <c r="D2266" i="33"/>
  <c r="D2265" i="33"/>
  <c r="D2264" i="33"/>
  <c r="D2263" i="33"/>
  <c r="D2262" i="33"/>
  <c r="D2261" i="33"/>
  <c r="D2260" i="33"/>
  <c r="D2259" i="33"/>
  <c r="D2258" i="33"/>
  <c r="D2257" i="33"/>
  <c r="D2256" i="33"/>
  <c r="D2255" i="33"/>
  <c r="D2254" i="33"/>
  <c r="D2253" i="33"/>
  <c r="D2252" i="33"/>
  <c r="D2251" i="33"/>
  <c r="D2250" i="33"/>
  <c r="D2249" i="33"/>
  <c r="D2248" i="33"/>
  <c r="D2247" i="33"/>
  <c r="D2246" i="33"/>
  <c r="D2245" i="33"/>
  <c r="D2244" i="33"/>
  <c r="D2243" i="33"/>
  <c r="D2242" i="33"/>
  <c r="D2241" i="33"/>
  <c r="D2240" i="33"/>
  <c r="D2239" i="33"/>
  <c r="D2238" i="33"/>
  <c r="D2237" i="33"/>
  <c r="D2236" i="33"/>
  <c r="D2235" i="33"/>
  <c r="D2234" i="33"/>
  <c r="D2233" i="33"/>
  <c r="D2232" i="33"/>
  <c r="D2231" i="33"/>
  <c r="D2230" i="33"/>
  <c r="D2229" i="33"/>
  <c r="D2228" i="33"/>
  <c r="D2227" i="33"/>
  <c r="D2226" i="33"/>
  <c r="D2225" i="33"/>
  <c r="D2224" i="33"/>
  <c r="D2223" i="33"/>
  <c r="D2222" i="33"/>
  <c r="D2221" i="33"/>
  <c r="D2220" i="33"/>
  <c r="D2219" i="33"/>
  <c r="D2218" i="33"/>
  <c r="D2217" i="33"/>
  <c r="D2216" i="33"/>
  <c r="D2215" i="33"/>
  <c r="D2214" i="33"/>
  <c r="D2213" i="33"/>
  <c r="D2212" i="33"/>
  <c r="D2211" i="33"/>
  <c r="D2210" i="33"/>
  <c r="D2209" i="33"/>
  <c r="D2208" i="33"/>
  <c r="D2207" i="33"/>
  <c r="D2206" i="33"/>
  <c r="D2205" i="33"/>
  <c r="D2204" i="33"/>
  <c r="D2203" i="33"/>
  <c r="D2202" i="33"/>
  <c r="D2201" i="33"/>
  <c r="D2200" i="33"/>
  <c r="D2199" i="33"/>
  <c r="D2198" i="33"/>
  <c r="D2197" i="33"/>
  <c r="D2196" i="33"/>
  <c r="D2195" i="33"/>
  <c r="D2194" i="33"/>
  <c r="D2193" i="33"/>
  <c r="D2192" i="33"/>
  <c r="D2191" i="33"/>
  <c r="D2190" i="33"/>
  <c r="D2189" i="33"/>
  <c r="D2188" i="33"/>
  <c r="D2187" i="33"/>
  <c r="D2186" i="33"/>
  <c r="D2185" i="33"/>
  <c r="D2184" i="33"/>
  <c r="D2183" i="33"/>
  <c r="D2182" i="33"/>
  <c r="D2181" i="33"/>
  <c r="D2180" i="33"/>
  <c r="D2179" i="33"/>
  <c r="D2178" i="33"/>
  <c r="D2177" i="33"/>
  <c r="D2176" i="33"/>
  <c r="D2175" i="33"/>
  <c r="D2174" i="33"/>
  <c r="D2173" i="33"/>
  <c r="D2172" i="33"/>
  <c r="D2171" i="33"/>
  <c r="D2170" i="33"/>
  <c r="D2169" i="33"/>
  <c r="D2168" i="33"/>
  <c r="D2167" i="33"/>
  <c r="D2166" i="33"/>
  <c r="D2165" i="33"/>
  <c r="D2164" i="33"/>
  <c r="D2163" i="33"/>
  <c r="D2162" i="33"/>
  <c r="D2161" i="33"/>
  <c r="D2160" i="33"/>
  <c r="D2159" i="33"/>
  <c r="D2158" i="33"/>
  <c r="D2157" i="33"/>
  <c r="D2156" i="33"/>
  <c r="D2155" i="33"/>
  <c r="D2154" i="33"/>
  <c r="D2153" i="33"/>
  <c r="D2152" i="33"/>
  <c r="D2151" i="33"/>
  <c r="D2150" i="33"/>
  <c r="D2149" i="33"/>
  <c r="D2148" i="33"/>
  <c r="D2147" i="33"/>
  <c r="D2146" i="33"/>
  <c r="D2145" i="33"/>
  <c r="D2144" i="33"/>
  <c r="D2143" i="33"/>
  <c r="D2142" i="33"/>
  <c r="D2141" i="33"/>
  <c r="D2140" i="33"/>
  <c r="D2139" i="33"/>
  <c r="D2138" i="33"/>
  <c r="D2137" i="33"/>
  <c r="D2136" i="33"/>
  <c r="D2135" i="33"/>
  <c r="D2134" i="33"/>
  <c r="D2133" i="33"/>
  <c r="D2132" i="33"/>
  <c r="D2131" i="33"/>
  <c r="D2130" i="33"/>
  <c r="D2129" i="33"/>
  <c r="D2128" i="33"/>
  <c r="D2127" i="33"/>
  <c r="D2126" i="33"/>
  <c r="D2125" i="33"/>
  <c r="D2124" i="33"/>
  <c r="D2123" i="33"/>
  <c r="D2122" i="33"/>
  <c r="D2121" i="33"/>
  <c r="D2120" i="33"/>
  <c r="D2119" i="33"/>
  <c r="D2118" i="33"/>
  <c r="D2117" i="33"/>
  <c r="D2116" i="33"/>
  <c r="D2115" i="33"/>
  <c r="D2114" i="33"/>
  <c r="D2113" i="33"/>
  <c r="D2112" i="33"/>
  <c r="D2111" i="33"/>
  <c r="D2110" i="33"/>
  <c r="D2109" i="33"/>
  <c r="D2108" i="33"/>
  <c r="D2107" i="33"/>
  <c r="D2106" i="33"/>
  <c r="D2105" i="33"/>
  <c r="D2104" i="33"/>
  <c r="D2103" i="33"/>
  <c r="D2102" i="33"/>
  <c r="D2101" i="33"/>
  <c r="D2100" i="33"/>
  <c r="D2099" i="33"/>
  <c r="D2098" i="33"/>
  <c r="D2097" i="33"/>
  <c r="D2096" i="33"/>
  <c r="D2095" i="33"/>
  <c r="D2094" i="33"/>
  <c r="D2093" i="33"/>
  <c r="D2092" i="33"/>
  <c r="D2091" i="33"/>
  <c r="D2090" i="33"/>
  <c r="D2089" i="33"/>
  <c r="D2088" i="33"/>
  <c r="D2087" i="33"/>
  <c r="D2086" i="33"/>
  <c r="D2085" i="33"/>
  <c r="D2084" i="33"/>
  <c r="D2083" i="33"/>
  <c r="D2082" i="33"/>
  <c r="D2081" i="33"/>
  <c r="D2080" i="33"/>
  <c r="D2079" i="33"/>
  <c r="D2078" i="33"/>
  <c r="D2077" i="33"/>
  <c r="D2076" i="33"/>
  <c r="D2075" i="33"/>
  <c r="D2074" i="33"/>
  <c r="D2073" i="33"/>
  <c r="D2072" i="33"/>
  <c r="D2071" i="33"/>
  <c r="D2070" i="33"/>
  <c r="D2069" i="33"/>
  <c r="D2068" i="33"/>
  <c r="D2067" i="33"/>
  <c r="D2066" i="33"/>
  <c r="D2065" i="33"/>
  <c r="D2064" i="33"/>
  <c r="D2063" i="33"/>
  <c r="D2062" i="33"/>
  <c r="D2061" i="33"/>
  <c r="D2060" i="33"/>
  <c r="D2059" i="33"/>
  <c r="D2058" i="33"/>
  <c r="D2057" i="33"/>
  <c r="D2056" i="33"/>
  <c r="D2055" i="33"/>
  <c r="D2054" i="33"/>
  <c r="D2053" i="33"/>
  <c r="D2052" i="33"/>
  <c r="D2051" i="33"/>
  <c r="D2050" i="33"/>
  <c r="D2049" i="33"/>
  <c r="D2048" i="33"/>
  <c r="D2047" i="33"/>
  <c r="D2046" i="33"/>
  <c r="D2045" i="33"/>
  <c r="D2044" i="33"/>
  <c r="D2043" i="33"/>
  <c r="D2042" i="33"/>
  <c r="D2041" i="33"/>
  <c r="D2040" i="33"/>
  <c r="D2039" i="33"/>
  <c r="D2038" i="33"/>
  <c r="D2037" i="33"/>
  <c r="D2036" i="33"/>
  <c r="D2035" i="33"/>
  <c r="D2034" i="33"/>
  <c r="D2033" i="33"/>
  <c r="D2032" i="33"/>
  <c r="D2031" i="33"/>
  <c r="D2030" i="33"/>
  <c r="D2029" i="33"/>
  <c r="D2028" i="33"/>
  <c r="D2027" i="33"/>
  <c r="D2026" i="33"/>
  <c r="D2025" i="33"/>
  <c r="D2024" i="33"/>
  <c r="D2023" i="33"/>
  <c r="D2022" i="33"/>
  <c r="D2021" i="33"/>
  <c r="D2020" i="33"/>
  <c r="D2019" i="33"/>
  <c r="D2018" i="33"/>
  <c r="D2017" i="33"/>
  <c r="D2016" i="33"/>
  <c r="D2015" i="33"/>
  <c r="D2014" i="33"/>
  <c r="D2013" i="33"/>
  <c r="D2012" i="33"/>
  <c r="D2011" i="33"/>
  <c r="D2010" i="33"/>
  <c r="D2009" i="33"/>
  <c r="D2008" i="33"/>
  <c r="D2007" i="33"/>
  <c r="D2006" i="33"/>
  <c r="D2005" i="33"/>
  <c r="D2004" i="33"/>
  <c r="D2003" i="33"/>
  <c r="D2002" i="33"/>
  <c r="D2001" i="33"/>
  <c r="D2000" i="33"/>
  <c r="D1999" i="33"/>
  <c r="D1998" i="33"/>
  <c r="D1997" i="33"/>
  <c r="D1996" i="33"/>
  <c r="D1995" i="33"/>
  <c r="D1994" i="33"/>
  <c r="D1993" i="33"/>
  <c r="D1992" i="33"/>
  <c r="D1991" i="33"/>
  <c r="D1990" i="33"/>
  <c r="D1989" i="33"/>
  <c r="D1988" i="33"/>
  <c r="D1987" i="33"/>
  <c r="D1986" i="33"/>
  <c r="D1985" i="33"/>
  <c r="D1984" i="33"/>
  <c r="D1983" i="33"/>
  <c r="D1982" i="33"/>
  <c r="D1981" i="33"/>
  <c r="D1980" i="33"/>
  <c r="D1979" i="33"/>
  <c r="D1978" i="33"/>
  <c r="D1977" i="33"/>
  <c r="D1976" i="33"/>
  <c r="D1975" i="33"/>
  <c r="D1974" i="33"/>
  <c r="D1973" i="33"/>
  <c r="D1972" i="33"/>
  <c r="D1971" i="33"/>
  <c r="D1970" i="33"/>
  <c r="D1969" i="33"/>
  <c r="D1968" i="33"/>
  <c r="D1967" i="33"/>
  <c r="D1966" i="33"/>
  <c r="D1965" i="33"/>
  <c r="D1964" i="33"/>
  <c r="D1963" i="33"/>
  <c r="D1962" i="33"/>
  <c r="D1961" i="33"/>
  <c r="D1960" i="33"/>
  <c r="D1959" i="33"/>
  <c r="D1958" i="33"/>
  <c r="D1957" i="33"/>
  <c r="D1956" i="33"/>
  <c r="D1955" i="33"/>
  <c r="D1954" i="33"/>
  <c r="D1953" i="33"/>
  <c r="D1952" i="33"/>
  <c r="D1951" i="33"/>
  <c r="D1950" i="33"/>
  <c r="D1949" i="33"/>
  <c r="D1948" i="33"/>
  <c r="D1947" i="33"/>
  <c r="D1946" i="33"/>
  <c r="D1945" i="33"/>
  <c r="D1944" i="33"/>
  <c r="D1943" i="33"/>
  <c r="D1942" i="33"/>
  <c r="D1941" i="33"/>
  <c r="D1940" i="33"/>
  <c r="D1939" i="33"/>
  <c r="D1938" i="33"/>
  <c r="D1937" i="33"/>
  <c r="D1936" i="33"/>
  <c r="D1935" i="33"/>
  <c r="D1934" i="33"/>
  <c r="D1933" i="33"/>
  <c r="D1932" i="33"/>
  <c r="D1931" i="33"/>
  <c r="D1930" i="33"/>
  <c r="D1929" i="33"/>
  <c r="D1928" i="33"/>
  <c r="D1927" i="33"/>
  <c r="D1926" i="33"/>
  <c r="D1925" i="33"/>
  <c r="D1924" i="33"/>
  <c r="D1923" i="33"/>
  <c r="D1922" i="33"/>
  <c r="D1921" i="33"/>
  <c r="D1920" i="33"/>
  <c r="D1919" i="33"/>
  <c r="D1918" i="33"/>
  <c r="D1917" i="33"/>
  <c r="D1916" i="33"/>
  <c r="D1915" i="33"/>
  <c r="D1914" i="33"/>
  <c r="D1913" i="33"/>
  <c r="D1912" i="33"/>
  <c r="D1911" i="33"/>
  <c r="D1910" i="33"/>
  <c r="D1909" i="33"/>
  <c r="D1908" i="33"/>
  <c r="D1907" i="33"/>
  <c r="D1906" i="33"/>
  <c r="D1905" i="33"/>
  <c r="D1904" i="33"/>
  <c r="D1903" i="33"/>
  <c r="D1902" i="33"/>
  <c r="D1901" i="33"/>
  <c r="D1900" i="33"/>
  <c r="D1899" i="33"/>
  <c r="D1898" i="33"/>
  <c r="D1897" i="33"/>
  <c r="D1896" i="33"/>
  <c r="D1895" i="33"/>
  <c r="D1894" i="33"/>
  <c r="D1893" i="33"/>
  <c r="D1892" i="33"/>
  <c r="D1891" i="33"/>
  <c r="D1890" i="33"/>
  <c r="D1889" i="33"/>
  <c r="D1888" i="33"/>
  <c r="D1887" i="33"/>
  <c r="D1886" i="33"/>
  <c r="D1885" i="33"/>
  <c r="D1884" i="33"/>
  <c r="D1883" i="33"/>
  <c r="D1882" i="33"/>
  <c r="D1881" i="33"/>
  <c r="D1880" i="33"/>
  <c r="D1879" i="33"/>
  <c r="D1878" i="33"/>
  <c r="D1877" i="33"/>
  <c r="D1876" i="33"/>
  <c r="D1875" i="33"/>
  <c r="D1874" i="33"/>
  <c r="D1873" i="33"/>
  <c r="D1872" i="33"/>
  <c r="D1871" i="33"/>
  <c r="D1870" i="33"/>
  <c r="D1869" i="33"/>
  <c r="D1868" i="33"/>
  <c r="D1867" i="33"/>
  <c r="D1866" i="33"/>
  <c r="D1865" i="33"/>
  <c r="D1864" i="33"/>
  <c r="D1863" i="33"/>
  <c r="D1862" i="33"/>
  <c r="D1861" i="33"/>
  <c r="D1860" i="33"/>
  <c r="D1859" i="33"/>
  <c r="D1858" i="33"/>
  <c r="D1857" i="33"/>
  <c r="D1856" i="33"/>
  <c r="D1855" i="33"/>
  <c r="D1854" i="33"/>
  <c r="D1853" i="33"/>
  <c r="D1852" i="33"/>
  <c r="D1851" i="33"/>
  <c r="D1850" i="33"/>
  <c r="D1849" i="33"/>
  <c r="D1848" i="33"/>
  <c r="D1847" i="33"/>
  <c r="D1846" i="33"/>
  <c r="D1845" i="33"/>
  <c r="D1844" i="33"/>
  <c r="D1843" i="33"/>
  <c r="D1842" i="33"/>
  <c r="D1841" i="33"/>
  <c r="D1840" i="33"/>
  <c r="D1839" i="33"/>
  <c r="D1838" i="33"/>
  <c r="D1837" i="33"/>
  <c r="D1836" i="33"/>
  <c r="D1835" i="33"/>
  <c r="D1834" i="33"/>
  <c r="D1833" i="33"/>
  <c r="D1832" i="33"/>
  <c r="D1831" i="33"/>
  <c r="D1830" i="33"/>
  <c r="D1829" i="33"/>
  <c r="D1828" i="33"/>
  <c r="D1827" i="33"/>
  <c r="D1826" i="33"/>
  <c r="D1825" i="33"/>
  <c r="D1824" i="33"/>
  <c r="D1823" i="33"/>
  <c r="D1822" i="33"/>
  <c r="D1821" i="33"/>
  <c r="D1820" i="33"/>
  <c r="D1819" i="33"/>
  <c r="D1818" i="33"/>
  <c r="D1817" i="33"/>
  <c r="D1816" i="33"/>
  <c r="D1815" i="33"/>
  <c r="D1814" i="33"/>
  <c r="D1813" i="33"/>
  <c r="D1812" i="33"/>
  <c r="D1811" i="33"/>
  <c r="D1810" i="33"/>
  <c r="D1809" i="33"/>
  <c r="D1808" i="33"/>
  <c r="D1807" i="33"/>
  <c r="D1806" i="33"/>
  <c r="D1805" i="33"/>
  <c r="D1804" i="33"/>
  <c r="D1803" i="33"/>
  <c r="D1802" i="33"/>
  <c r="D1801" i="33"/>
  <c r="D1800" i="33"/>
  <c r="D1799" i="33"/>
  <c r="D1798" i="33"/>
  <c r="D1797" i="33"/>
  <c r="D1796" i="33"/>
  <c r="D1795" i="33"/>
  <c r="D1794" i="33"/>
  <c r="D1793" i="33"/>
  <c r="D1792" i="33"/>
  <c r="D1791" i="33"/>
  <c r="D1790" i="33"/>
  <c r="D1789" i="33"/>
  <c r="D1788" i="33"/>
  <c r="D1787" i="33"/>
  <c r="D1786" i="33"/>
  <c r="D1785" i="33"/>
  <c r="D1784" i="33"/>
  <c r="D1783" i="33"/>
  <c r="D1782" i="33"/>
  <c r="D1781" i="33"/>
  <c r="D1780" i="33"/>
  <c r="D1779" i="33"/>
  <c r="D1778" i="33"/>
  <c r="D1777" i="33"/>
  <c r="D1776" i="33"/>
  <c r="D1775" i="33"/>
  <c r="D1774" i="33"/>
  <c r="D1773" i="33"/>
  <c r="D1772" i="33"/>
  <c r="D1771" i="33"/>
  <c r="D1770" i="33"/>
  <c r="D1769" i="33"/>
  <c r="D1768" i="33"/>
  <c r="D1767" i="33"/>
  <c r="D1766" i="33"/>
  <c r="D1765" i="33"/>
  <c r="D1764" i="33"/>
  <c r="D1763" i="33"/>
  <c r="D1762" i="33"/>
  <c r="D1761" i="33"/>
  <c r="D1760" i="33"/>
  <c r="D1759" i="33"/>
  <c r="D1758" i="33"/>
  <c r="D1757" i="33"/>
  <c r="D1756" i="33"/>
  <c r="D1755" i="33"/>
  <c r="D1754" i="33"/>
  <c r="D1753" i="33"/>
  <c r="D1752" i="33"/>
  <c r="D1751" i="33"/>
  <c r="D1750" i="33"/>
  <c r="D1749" i="33"/>
  <c r="D1748" i="33"/>
  <c r="D1747" i="33"/>
  <c r="D1746" i="33"/>
  <c r="D1745" i="33"/>
  <c r="D1744" i="33"/>
  <c r="D1743" i="33"/>
  <c r="D1742" i="33"/>
  <c r="D1741" i="33"/>
  <c r="D1740" i="33"/>
  <c r="D1739" i="33"/>
  <c r="D1738" i="33"/>
  <c r="D1737" i="33"/>
  <c r="D1736" i="33"/>
  <c r="D1735" i="33"/>
  <c r="D1734" i="33"/>
  <c r="D1733" i="33"/>
  <c r="D1732" i="33"/>
  <c r="D1731" i="33"/>
  <c r="D1730" i="33"/>
  <c r="D1729" i="33"/>
  <c r="D1728" i="33"/>
  <c r="D1727" i="33"/>
  <c r="D1726" i="33"/>
  <c r="D1725" i="33"/>
  <c r="D1724" i="33"/>
  <c r="D1723" i="33"/>
  <c r="D1722" i="33"/>
  <c r="D1721" i="33"/>
  <c r="D1720" i="33"/>
  <c r="D1719" i="33"/>
  <c r="D1718" i="33"/>
  <c r="D1717" i="33"/>
  <c r="D1716" i="33"/>
  <c r="D1715" i="33"/>
  <c r="D1714" i="33"/>
  <c r="D1713" i="33"/>
  <c r="D1712" i="33"/>
  <c r="D1711" i="33"/>
  <c r="D1710" i="33"/>
  <c r="D1709" i="33"/>
  <c r="D1708" i="33"/>
  <c r="D1707" i="33"/>
  <c r="D1706" i="33"/>
  <c r="D1705" i="33"/>
  <c r="D1704" i="33"/>
  <c r="D1703" i="33"/>
  <c r="D1702" i="33"/>
  <c r="D1701" i="33"/>
  <c r="D1700" i="33"/>
  <c r="D1699" i="33"/>
  <c r="D1698" i="33"/>
  <c r="D1697" i="33"/>
  <c r="D1696" i="33"/>
  <c r="D1695" i="33"/>
  <c r="D1694" i="33"/>
  <c r="D1693" i="33"/>
  <c r="D1692" i="33"/>
  <c r="D1691" i="33"/>
  <c r="D1690" i="33"/>
  <c r="D1689" i="33"/>
  <c r="D1688" i="33"/>
  <c r="D1687" i="33"/>
  <c r="D1686" i="33"/>
  <c r="D1685" i="33"/>
  <c r="D1684" i="33"/>
  <c r="D1683" i="33"/>
  <c r="D1682" i="33"/>
  <c r="D1681" i="33"/>
  <c r="D1680" i="33"/>
  <c r="D1679" i="33"/>
  <c r="D1678" i="33"/>
  <c r="D1677" i="33"/>
  <c r="D1676" i="33"/>
  <c r="D1675" i="33"/>
  <c r="D1674" i="33"/>
  <c r="D1673" i="33"/>
  <c r="D1672" i="33"/>
  <c r="D1671" i="33"/>
  <c r="D1670" i="33"/>
  <c r="D1669" i="33"/>
  <c r="D1668" i="33"/>
  <c r="D1667" i="33"/>
  <c r="D1666" i="33"/>
  <c r="D1665" i="33"/>
  <c r="D1664" i="33"/>
  <c r="D1663" i="33"/>
  <c r="D1662" i="33"/>
  <c r="D1661" i="33"/>
  <c r="D1660" i="33"/>
  <c r="D1659" i="33"/>
  <c r="D1658" i="33"/>
  <c r="D1657" i="33"/>
  <c r="D1656" i="33"/>
  <c r="D1655" i="33"/>
  <c r="D1654" i="33"/>
  <c r="D1653" i="33"/>
  <c r="D1652" i="33"/>
  <c r="D1651" i="33"/>
  <c r="D1650" i="33"/>
  <c r="D1649" i="33"/>
  <c r="D1648" i="33"/>
  <c r="D1647" i="33"/>
  <c r="D1646" i="33"/>
  <c r="D1645" i="33"/>
  <c r="D1644" i="33"/>
  <c r="D1643" i="33"/>
  <c r="D1642" i="33"/>
  <c r="D1641" i="33"/>
  <c r="D1640" i="33"/>
  <c r="D1639" i="33"/>
  <c r="D1638" i="33"/>
  <c r="D1637" i="33"/>
  <c r="D1636" i="33"/>
  <c r="D1635" i="33"/>
  <c r="D1634" i="33"/>
  <c r="D1633" i="33"/>
  <c r="D1632" i="33"/>
  <c r="D1631" i="33"/>
  <c r="D1630" i="33"/>
  <c r="D1629" i="33"/>
  <c r="D1628" i="33"/>
  <c r="D1627" i="33"/>
  <c r="D1626" i="33"/>
  <c r="D1625" i="33"/>
  <c r="D1624" i="33"/>
  <c r="D1623" i="33"/>
  <c r="D1622" i="33"/>
  <c r="D1621" i="33"/>
  <c r="D1620" i="33"/>
  <c r="D1619" i="33"/>
  <c r="D1618" i="33"/>
  <c r="D1617" i="33"/>
  <c r="D1616" i="33"/>
  <c r="D1615" i="33"/>
  <c r="D1614" i="33"/>
  <c r="D1613" i="33"/>
  <c r="D1612" i="33"/>
  <c r="D1611" i="33"/>
  <c r="D1610" i="33"/>
  <c r="D1609" i="33"/>
  <c r="D1608" i="33"/>
  <c r="D1607" i="33"/>
  <c r="D1606" i="33"/>
  <c r="D1605" i="33"/>
  <c r="D1604" i="33"/>
  <c r="D1603" i="33"/>
  <c r="D1602" i="33"/>
  <c r="D1601" i="33"/>
  <c r="D1600" i="33"/>
  <c r="D1599" i="33"/>
  <c r="D1598" i="33"/>
  <c r="D1597" i="33"/>
  <c r="D1596" i="33"/>
  <c r="D1595" i="33"/>
  <c r="D1594" i="33"/>
  <c r="D1593" i="33"/>
  <c r="D1592" i="33"/>
  <c r="D1591" i="33"/>
  <c r="D1590" i="33"/>
  <c r="D1589" i="33"/>
  <c r="D1588" i="33"/>
  <c r="D1587" i="33"/>
  <c r="D1586" i="33"/>
  <c r="D1585" i="33"/>
  <c r="D1584" i="33"/>
  <c r="D1583" i="33"/>
  <c r="D1582" i="33"/>
  <c r="D1581" i="33"/>
  <c r="D1580" i="33"/>
  <c r="D1579" i="33"/>
  <c r="D1578" i="33"/>
  <c r="D1577" i="33"/>
  <c r="D1576" i="33"/>
  <c r="D1575" i="33"/>
  <c r="D1574" i="33"/>
  <c r="D1573" i="33"/>
  <c r="D1572" i="33"/>
  <c r="D1571" i="33"/>
  <c r="D1570" i="33"/>
  <c r="D1569" i="33"/>
  <c r="D1568" i="33"/>
  <c r="D1567" i="33"/>
  <c r="D1566" i="33"/>
  <c r="D1565" i="33"/>
  <c r="D1564" i="33"/>
  <c r="D1563" i="33"/>
  <c r="D1562" i="33"/>
  <c r="D1561" i="33"/>
  <c r="D1560" i="33"/>
  <c r="D1559" i="33"/>
  <c r="D1558" i="33"/>
  <c r="D1557" i="33"/>
  <c r="D1556" i="33"/>
  <c r="D1555" i="33"/>
  <c r="D1554" i="33"/>
  <c r="D1553" i="33"/>
  <c r="D1552" i="33"/>
  <c r="D1551" i="33"/>
  <c r="D1550" i="33"/>
  <c r="D1549" i="33"/>
  <c r="D1548" i="33"/>
  <c r="D1547" i="33"/>
  <c r="D1546" i="33"/>
  <c r="D1545" i="33"/>
  <c r="D1544" i="33"/>
  <c r="D1543" i="33"/>
  <c r="D1542" i="33"/>
  <c r="D1541" i="33"/>
  <c r="D1540" i="33"/>
  <c r="D1539" i="33"/>
  <c r="D1538" i="33"/>
  <c r="D1537" i="33"/>
  <c r="D1536" i="33"/>
  <c r="D1535" i="33"/>
  <c r="D1534" i="33"/>
  <c r="D1533" i="33"/>
  <c r="D1532" i="33"/>
  <c r="D1531" i="33"/>
  <c r="D1530" i="33"/>
  <c r="D1529" i="33"/>
  <c r="D1528" i="33"/>
  <c r="D1527" i="33"/>
  <c r="D1526" i="33"/>
  <c r="D1525" i="33"/>
  <c r="D1524" i="33"/>
  <c r="D1523" i="33"/>
  <c r="D1522" i="33"/>
  <c r="D1521" i="33"/>
  <c r="D1520" i="33"/>
  <c r="D1519" i="33"/>
  <c r="D1518" i="33"/>
  <c r="D1517" i="33"/>
  <c r="D1516" i="33"/>
  <c r="D1515" i="33"/>
  <c r="D1514" i="33"/>
  <c r="D1513" i="33"/>
  <c r="D1512" i="33"/>
  <c r="D1511" i="33"/>
  <c r="D1510" i="33"/>
  <c r="D1509" i="33"/>
  <c r="D1508" i="33"/>
  <c r="D1507" i="33"/>
  <c r="D1506" i="33"/>
  <c r="D1505" i="33"/>
  <c r="D1504" i="33"/>
  <c r="D1503" i="33"/>
  <c r="D1502" i="33"/>
  <c r="D1501" i="33"/>
  <c r="D1500" i="33"/>
  <c r="D1499" i="33"/>
  <c r="D1498" i="33"/>
  <c r="D1497" i="33"/>
  <c r="D1496" i="33"/>
  <c r="D1495" i="33"/>
  <c r="D1494" i="33"/>
  <c r="D1493" i="33"/>
  <c r="D1492" i="33"/>
  <c r="D1491" i="33"/>
  <c r="D1490" i="33"/>
  <c r="D1489" i="33"/>
  <c r="D1488" i="33"/>
  <c r="D1487" i="33"/>
  <c r="D1486" i="33"/>
  <c r="D1485" i="33"/>
  <c r="D1484" i="33"/>
  <c r="D1483" i="33"/>
  <c r="D1482" i="33"/>
  <c r="D1481" i="33"/>
  <c r="D1480" i="33"/>
  <c r="D1479" i="33"/>
  <c r="D1478" i="33"/>
  <c r="D1477" i="33"/>
  <c r="D1476" i="33"/>
  <c r="D1475" i="33"/>
  <c r="D1474" i="33"/>
  <c r="D1473" i="33"/>
  <c r="D1472" i="33"/>
  <c r="D1471" i="33"/>
  <c r="D1470" i="33"/>
  <c r="D1469" i="33"/>
  <c r="D1468" i="33"/>
  <c r="D1467" i="33"/>
  <c r="D1466" i="33"/>
  <c r="D1465" i="33"/>
  <c r="D1464" i="33"/>
  <c r="D1463" i="33"/>
  <c r="D1462" i="33"/>
  <c r="D1461" i="33"/>
  <c r="D1460" i="33"/>
  <c r="D1459" i="33"/>
  <c r="D1458" i="33"/>
  <c r="D1457" i="33"/>
  <c r="D1456" i="33"/>
  <c r="D1455" i="33"/>
  <c r="D1454" i="33"/>
  <c r="D1453" i="33"/>
  <c r="D1452" i="33"/>
  <c r="D1451" i="33"/>
  <c r="D1450" i="33"/>
  <c r="D1449" i="33"/>
  <c r="D1448" i="33"/>
  <c r="D1447" i="33"/>
  <c r="D1446" i="33"/>
  <c r="D1445" i="33"/>
  <c r="D1444" i="33"/>
  <c r="D1443" i="33"/>
  <c r="D1442" i="33"/>
  <c r="D1441" i="33"/>
  <c r="D1440" i="33"/>
  <c r="D1439" i="33"/>
  <c r="D1438" i="33"/>
  <c r="D1437" i="33"/>
  <c r="D1436" i="33"/>
  <c r="D1435" i="33"/>
  <c r="D1434" i="33"/>
  <c r="D1433" i="33"/>
  <c r="D1432" i="33"/>
  <c r="D1431" i="33"/>
  <c r="D1430" i="33"/>
  <c r="D1429" i="33"/>
  <c r="D1428" i="33"/>
  <c r="D1427" i="33"/>
  <c r="D1426" i="33"/>
  <c r="D1425" i="33"/>
  <c r="D1424" i="33"/>
  <c r="D1423" i="33"/>
  <c r="D1422" i="33"/>
  <c r="D1421" i="33"/>
  <c r="D1420" i="33"/>
  <c r="D1419" i="33"/>
  <c r="D1418" i="33"/>
  <c r="D1417" i="33"/>
  <c r="D1416" i="33"/>
  <c r="D1415" i="33"/>
  <c r="D1414" i="33"/>
  <c r="D1413" i="33"/>
  <c r="D1412" i="33"/>
  <c r="D1411" i="33"/>
  <c r="D1410" i="33"/>
  <c r="D1409" i="33"/>
  <c r="D1408" i="33"/>
  <c r="D1407" i="33"/>
  <c r="D1406" i="33"/>
  <c r="D1405" i="33"/>
  <c r="D1404" i="33"/>
  <c r="D1403" i="33"/>
  <c r="D1402" i="33"/>
  <c r="D1401" i="33"/>
  <c r="D1400" i="33"/>
  <c r="D1399" i="33"/>
  <c r="D1398" i="33"/>
  <c r="D1397" i="33"/>
  <c r="D1396" i="33"/>
  <c r="D1395" i="33"/>
  <c r="D1394" i="33"/>
  <c r="D1393" i="33"/>
  <c r="D1392" i="33"/>
  <c r="D1391" i="33"/>
  <c r="D1390" i="33"/>
  <c r="D1389" i="33"/>
  <c r="D1388" i="33"/>
  <c r="D1387" i="33"/>
  <c r="D1386" i="33"/>
  <c r="D1385" i="33"/>
  <c r="D1384" i="33"/>
  <c r="D1383" i="33"/>
  <c r="D1382" i="33"/>
  <c r="D1381" i="33"/>
  <c r="D1380" i="33"/>
  <c r="D1379" i="33"/>
  <c r="D1378" i="33"/>
  <c r="D1377" i="33"/>
  <c r="D1376" i="33"/>
  <c r="D1375" i="33"/>
  <c r="D1374" i="33"/>
  <c r="D1373" i="33"/>
  <c r="D1372" i="33"/>
  <c r="D1371" i="33"/>
  <c r="D1370" i="33"/>
  <c r="D1369" i="33"/>
  <c r="D1368" i="33"/>
  <c r="D1367" i="33"/>
  <c r="D1366" i="33"/>
  <c r="D1365" i="33"/>
  <c r="D1364" i="33"/>
  <c r="D1363" i="33"/>
  <c r="D1362" i="33"/>
  <c r="D1361" i="33"/>
  <c r="D1360" i="33"/>
  <c r="D1359" i="33"/>
  <c r="D1358" i="33"/>
  <c r="D1357" i="33"/>
  <c r="D1356" i="33"/>
  <c r="D1355" i="33"/>
  <c r="D1354" i="33"/>
  <c r="D1353" i="33"/>
  <c r="D1352" i="33"/>
  <c r="D1351" i="33"/>
  <c r="D1350" i="33"/>
  <c r="D1349" i="33"/>
  <c r="D1348" i="33"/>
  <c r="D1347" i="33"/>
  <c r="D1346" i="33"/>
  <c r="D1345" i="33"/>
  <c r="D1344" i="33"/>
  <c r="D1343" i="33"/>
  <c r="D1342" i="33"/>
  <c r="D1341" i="33"/>
  <c r="D1340" i="33"/>
  <c r="D1339" i="33"/>
  <c r="D1338" i="33"/>
  <c r="D1337" i="33"/>
  <c r="D1336" i="33"/>
  <c r="D1335" i="33"/>
  <c r="D1334" i="33"/>
  <c r="D1333" i="33"/>
  <c r="D1332" i="33"/>
  <c r="D1331" i="33"/>
  <c r="D1330" i="33"/>
  <c r="D1329" i="33"/>
  <c r="D1328" i="33"/>
  <c r="D1327" i="33"/>
  <c r="D1326" i="33"/>
  <c r="D1325" i="33"/>
  <c r="D1324" i="33"/>
  <c r="D1323" i="33"/>
  <c r="D1322" i="33"/>
  <c r="D1321" i="33"/>
  <c r="D1320" i="33"/>
  <c r="D1319" i="33"/>
  <c r="D1318" i="33"/>
  <c r="D1317" i="33"/>
  <c r="D1316" i="33"/>
  <c r="D1315" i="33"/>
  <c r="D1314" i="33"/>
  <c r="D1313" i="33"/>
  <c r="D1312" i="33"/>
  <c r="D1311" i="33"/>
  <c r="D1310" i="33"/>
  <c r="D1309" i="33"/>
  <c r="D1308" i="33"/>
  <c r="D1307" i="33"/>
  <c r="D1306" i="33"/>
  <c r="D1305" i="33"/>
  <c r="D1304" i="33"/>
  <c r="D1303" i="33"/>
  <c r="D1302" i="33"/>
  <c r="D1301" i="33"/>
  <c r="D1300" i="33"/>
  <c r="D1299" i="33"/>
  <c r="D1298" i="33"/>
  <c r="D1297" i="33"/>
  <c r="D1296" i="33"/>
  <c r="D1295" i="33"/>
  <c r="D1294" i="33"/>
  <c r="D1293" i="33"/>
  <c r="D1292" i="33"/>
  <c r="D1291" i="33"/>
  <c r="D1290" i="33"/>
  <c r="D1289" i="33"/>
  <c r="D1288" i="33"/>
  <c r="D1287" i="33"/>
  <c r="D1286" i="33"/>
  <c r="D1285" i="33"/>
  <c r="D1284" i="33"/>
  <c r="D1283" i="33"/>
  <c r="D1282" i="33"/>
  <c r="D1281" i="33"/>
  <c r="D1280" i="33"/>
  <c r="D1279" i="33"/>
  <c r="D1278" i="33"/>
  <c r="D1277" i="33"/>
  <c r="D1276" i="33"/>
  <c r="D1275" i="33"/>
  <c r="D1274" i="33"/>
  <c r="D1273" i="33"/>
  <c r="D1272" i="33"/>
  <c r="D1271" i="33"/>
  <c r="D1270" i="33"/>
  <c r="D1269" i="33"/>
  <c r="D1268" i="33"/>
  <c r="D1267" i="33"/>
  <c r="D1266" i="33"/>
  <c r="D1265" i="33"/>
  <c r="D1264" i="33"/>
  <c r="D1263" i="33"/>
  <c r="D1262" i="33"/>
  <c r="D1261" i="33"/>
  <c r="D1260" i="33"/>
  <c r="D1259" i="33"/>
  <c r="D1258" i="33"/>
  <c r="D1257" i="33"/>
  <c r="D1256" i="33"/>
  <c r="D1255" i="33"/>
  <c r="D1254" i="33"/>
  <c r="D1253" i="33"/>
  <c r="D1252" i="33"/>
  <c r="D1251" i="33"/>
  <c r="D1250" i="33"/>
  <c r="D1249" i="33"/>
  <c r="D1248" i="33"/>
  <c r="D1247" i="33"/>
  <c r="D1246" i="33"/>
  <c r="D1245" i="33"/>
  <c r="D1244" i="33"/>
  <c r="D1243" i="33"/>
  <c r="D1242" i="33"/>
  <c r="D1241" i="33"/>
  <c r="D1240" i="33"/>
  <c r="D1239" i="33"/>
  <c r="D1238" i="33"/>
  <c r="D1237" i="33"/>
  <c r="D1236" i="33"/>
  <c r="D1235" i="33"/>
  <c r="D1234" i="33"/>
  <c r="D1233" i="33"/>
  <c r="D1232" i="33"/>
  <c r="D1231" i="33"/>
  <c r="D1230" i="33"/>
  <c r="D1229" i="33"/>
  <c r="D1228" i="33"/>
  <c r="D1227" i="33"/>
  <c r="D1226" i="33"/>
  <c r="D1225" i="33"/>
  <c r="D1224" i="33"/>
  <c r="D1223" i="33"/>
  <c r="D1222" i="33"/>
  <c r="D1221" i="33"/>
  <c r="D1220" i="33"/>
  <c r="D1219" i="33"/>
  <c r="D1218" i="33"/>
  <c r="D1217" i="33"/>
  <c r="D1216" i="33"/>
  <c r="D1215" i="33"/>
  <c r="D1214" i="33"/>
  <c r="D1213" i="33"/>
  <c r="D1212" i="33"/>
  <c r="D1211" i="33"/>
  <c r="D1210" i="33"/>
  <c r="D1209" i="33"/>
  <c r="D1208" i="33"/>
  <c r="D1207" i="33"/>
  <c r="D1206" i="33"/>
  <c r="D1205" i="33"/>
  <c r="D1204" i="33"/>
  <c r="D1203" i="33"/>
  <c r="D1202" i="33"/>
  <c r="D1201" i="33"/>
  <c r="D1200" i="33"/>
  <c r="D1199" i="33"/>
  <c r="D1198" i="33"/>
  <c r="D1197" i="33"/>
  <c r="D1196" i="33"/>
  <c r="D1195" i="33"/>
  <c r="D1194" i="33"/>
  <c r="D1193" i="33"/>
  <c r="D1192" i="33"/>
  <c r="D1191" i="33"/>
  <c r="D1190" i="33"/>
  <c r="D1189" i="33"/>
  <c r="D1188" i="33"/>
  <c r="D1187" i="33"/>
  <c r="D1186" i="33"/>
  <c r="D1185" i="33"/>
  <c r="D1184" i="33"/>
  <c r="D1183" i="33"/>
  <c r="D1182" i="33"/>
  <c r="D1181" i="33"/>
  <c r="D1180" i="33"/>
  <c r="D1179" i="33"/>
  <c r="D1178" i="33"/>
  <c r="D1177" i="33"/>
  <c r="D1176" i="33"/>
  <c r="D1175" i="33"/>
  <c r="D1174" i="33"/>
  <c r="D1173" i="33"/>
  <c r="D1172" i="33"/>
  <c r="D1171" i="33"/>
  <c r="D1170" i="33"/>
  <c r="D1169" i="33"/>
  <c r="D1168" i="33"/>
  <c r="D1167" i="33"/>
  <c r="D1166" i="33"/>
  <c r="D1165" i="33"/>
  <c r="D1164" i="33"/>
  <c r="D1163" i="33"/>
  <c r="D1162" i="33"/>
  <c r="D1161" i="33"/>
  <c r="D1160" i="33"/>
  <c r="D1159" i="33"/>
  <c r="D1158" i="33"/>
  <c r="D1157" i="33"/>
  <c r="D1156" i="33"/>
  <c r="D1155" i="33"/>
  <c r="D1154" i="33"/>
  <c r="D1153" i="33"/>
  <c r="D1152" i="33"/>
  <c r="D1151" i="33"/>
  <c r="D1150" i="33"/>
  <c r="D1149" i="33"/>
  <c r="D1148" i="33"/>
  <c r="D1147" i="33"/>
  <c r="D1146" i="33"/>
  <c r="D1145" i="33"/>
  <c r="D1144" i="33"/>
  <c r="D1143" i="33"/>
  <c r="D1142" i="33"/>
  <c r="D1141" i="33"/>
  <c r="D1140" i="33"/>
  <c r="D1139" i="33"/>
  <c r="D1138" i="33"/>
  <c r="D1137" i="33"/>
  <c r="D1136" i="33"/>
  <c r="D1135" i="33"/>
  <c r="D1134" i="33"/>
  <c r="D1133" i="33"/>
  <c r="D1132" i="33"/>
  <c r="D1131" i="33"/>
  <c r="D1130" i="33"/>
  <c r="D1129" i="33"/>
  <c r="D1128" i="33"/>
  <c r="D1127" i="33"/>
  <c r="D1126" i="33"/>
  <c r="D1125" i="33"/>
  <c r="D1124" i="33"/>
  <c r="D1123" i="33"/>
  <c r="D1122" i="33"/>
  <c r="D1121" i="33"/>
  <c r="D1120" i="33"/>
  <c r="D1119" i="33"/>
  <c r="D1118" i="33"/>
  <c r="D1117" i="33"/>
  <c r="D1116" i="33"/>
  <c r="D1115" i="33"/>
  <c r="D1114" i="33"/>
  <c r="D1113" i="33"/>
  <c r="D1112" i="33"/>
  <c r="D1111" i="33"/>
  <c r="D1110" i="33"/>
  <c r="D1109" i="33"/>
  <c r="D1108" i="33"/>
  <c r="D1107" i="33"/>
  <c r="D1106" i="33"/>
  <c r="D1105" i="33"/>
  <c r="D1104" i="33"/>
  <c r="D1103" i="33"/>
  <c r="D1102" i="33"/>
  <c r="D1101" i="33"/>
  <c r="D1100" i="33"/>
  <c r="D1099" i="33"/>
  <c r="D1098" i="33"/>
  <c r="D1097" i="33"/>
  <c r="D1096" i="33"/>
  <c r="D1095" i="33"/>
  <c r="D1094" i="33"/>
  <c r="D1093" i="33"/>
  <c r="D1092" i="33"/>
  <c r="D1091" i="33"/>
  <c r="D1090" i="33"/>
  <c r="D1089" i="33"/>
  <c r="D1088" i="33"/>
  <c r="D1087" i="33"/>
  <c r="D1086" i="33"/>
  <c r="D1085" i="33"/>
  <c r="D1084" i="33"/>
  <c r="D1083" i="33"/>
  <c r="D1082" i="33"/>
  <c r="D1081" i="33"/>
  <c r="D1080" i="33"/>
  <c r="D1079" i="33"/>
  <c r="D1078" i="33"/>
  <c r="D1077" i="33"/>
  <c r="D1076" i="33"/>
  <c r="D1075" i="33"/>
  <c r="D1074" i="33"/>
  <c r="D1073" i="33"/>
  <c r="D1072" i="33"/>
  <c r="D1071" i="33"/>
  <c r="D1070" i="33"/>
  <c r="D1069" i="33"/>
  <c r="D1068" i="33"/>
  <c r="D1067" i="33"/>
  <c r="D1066" i="33"/>
  <c r="D1065" i="33"/>
  <c r="D1064" i="33"/>
  <c r="D1063" i="33"/>
  <c r="D1062" i="33"/>
  <c r="D1061" i="33"/>
  <c r="D1060" i="33"/>
  <c r="D1059" i="33"/>
  <c r="D1058" i="33"/>
  <c r="D1057" i="33"/>
  <c r="D1056" i="33"/>
  <c r="D1055" i="33"/>
  <c r="D1054" i="33"/>
  <c r="D1053" i="33"/>
  <c r="D1052" i="33"/>
  <c r="D1051" i="33"/>
  <c r="D1050" i="33"/>
  <c r="D1049" i="33"/>
  <c r="D1048" i="33"/>
  <c r="D1047" i="33"/>
  <c r="D1046" i="33"/>
  <c r="D1045" i="33"/>
  <c r="D1044" i="33"/>
  <c r="D1043" i="33"/>
  <c r="D1042" i="33"/>
  <c r="D1041" i="33"/>
  <c r="D1040" i="33"/>
  <c r="D1039" i="33"/>
  <c r="D1038" i="33"/>
  <c r="D1037" i="33"/>
  <c r="D1036" i="33"/>
  <c r="D1035" i="33"/>
  <c r="D1034" i="33"/>
  <c r="D1033" i="33"/>
  <c r="D1032" i="33"/>
  <c r="D1031" i="33"/>
  <c r="D1030" i="33"/>
  <c r="D1029" i="33"/>
  <c r="D1028" i="33"/>
  <c r="D1027" i="33"/>
  <c r="D1026" i="33"/>
  <c r="D1025" i="33"/>
  <c r="D1024" i="33"/>
  <c r="D1023" i="33"/>
  <c r="D1022" i="33"/>
  <c r="D1021" i="33"/>
  <c r="D1020" i="33"/>
  <c r="D1019" i="33"/>
  <c r="D1018" i="33"/>
  <c r="D1017" i="33"/>
  <c r="D1016" i="33"/>
  <c r="D1015" i="33"/>
  <c r="D1014" i="33"/>
  <c r="D1013" i="33"/>
  <c r="D1012" i="33"/>
  <c r="D1011" i="33"/>
  <c r="D1010" i="33"/>
  <c r="D1009" i="33"/>
  <c r="D1008" i="33"/>
  <c r="D1007" i="33"/>
  <c r="D1006" i="33"/>
  <c r="D1005" i="33"/>
  <c r="D1004" i="33"/>
  <c r="D1003" i="33"/>
  <c r="D1002" i="33"/>
  <c r="D1001" i="33"/>
  <c r="D1000" i="33"/>
  <c r="D999" i="33"/>
  <c r="D998" i="33"/>
  <c r="D997" i="33"/>
  <c r="D996" i="33"/>
  <c r="D995" i="33"/>
  <c r="D994" i="33"/>
  <c r="D993" i="33"/>
  <c r="D992" i="33"/>
  <c r="D991" i="33"/>
  <c r="D990" i="33"/>
  <c r="D989" i="33"/>
  <c r="D988" i="33"/>
  <c r="D987" i="33"/>
  <c r="D986" i="33"/>
  <c r="D985" i="33"/>
  <c r="D984" i="33"/>
  <c r="D983" i="33"/>
  <c r="D982" i="33"/>
  <c r="D981" i="33"/>
  <c r="D980" i="33"/>
  <c r="D979" i="33"/>
  <c r="D978" i="33"/>
  <c r="D977" i="33"/>
  <c r="D976" i="33"/>
  <c r="D975" i="33"/>
  <c r="D974" i="33"/>
  <c r="D973" i="33"/>
  <c r="D972" i="33"/>
  <c r="D971" i="33"/>
  <c r="D970" i="33"/>
  <c r="D969" i="33"/>
  <c r="D968" i="33"/>
  <c r="D967" i="33"/>
  <c r="D966" i="33"/>
  <c r="D965" i="33"/>
  <c r="D964" i="33"/>
  <c r="D963" i="33"/>
  <c r="D962" i="33"/>
  <c r="D961" i="33"/>
  <c r="D960" i="33"/>
  <c r="D959" i="33"/>
  <c r="D958" i="33"/>
  <c r="D957" i="33"/>
  <c r="D956" i="33"/>
  <c r="D955" i="33"/>
  <c r="D954" i="33"/>
  <c r="D953" i="33"/>
  <c r="D952" i="33"/>
  <c r="D951" i="33"/>
  <c r="D950" i="33"/>
  <c r="D949" i="33"/>
  <c r="D948" i="33"/>
  <c r="D947" i="33"/>
  <c r="D946" i="33"/>
  <c r="D945" i="33"/>
  <c r="D944" i="33"/>
  <c r="D943" i="33"/>
  <c r="D942" i="33"/>
  <c r="D941" i="33"/>
  <c r="D940" i="33"/>
  <c r="D939" i="33"/>
  <c r="D938" i="33"/>
  <c r="D937" i="33"/>
  <c r="D936" i="33"/>
  <c r="D935" i="33"/>
  <c r="D934" i="33"/>
  <c r="D933" i="33"/>
  <c r="D932" i="33"/>
  <c r="D931" i="33"/>
  <c r="D930" i="33"/>
  <c r="D929" i="33"/>
  <c r="D928" i="33"/>
  <c r="D927" i="33"/>
  <c r="D926" i="33"/>
  <c r="D925" i="33"/>
  <c r="D924" i="33"/>
  <c r="D923" i="33"/>
  <c r="D922" i="33"/>
  <c r="D921" i="33"/>
  <c r="D920" i="33"/>
  <c r="D919" i="33"/>
  <c r="D918" i="33"/>
  <c r="D917" i="33"/>
  <c r="D916" i="33"/>
  <c r="D915" i="33"/>
  <c r="D914" i="33"/>
  <c r="D913" i="33"/>
  <c r="D912" i="33"/>
  <c r="D911" i="33"/>
  <c r="D910" i="33"/>
  <c r="D909" i="33"/>
  <c r="D908" i="33"/>
  <c r="D907" i="33"/>
  <c r="D906" i="33"/>
  <c r="D905" i="33"/>
  <c r="D904" i="33"/>
  <c r="D903" i="33"/>
  <c r="D902" i="33"/>
  <c r="D901" i="33"/>
  <c r="D900" i="33"/>
  <c r="D899" i="33"/>
  <c r="D898" i="33"/>
  <c r="D897" i="33"/>
  <c r="D896" i="33"/>
  <c r="D895" i="33"/>
  <c r="D894" i="33"/>
  <c r="D893" i="33"/>
  <c r="D892" i="33"/>
  <c r="D891" i="33"/>
  <c r="D890" i="33"/>
  <c r="D889" i="33"/>
  <c r="D888" i="33"/>
  <c r="D887" i="33"/>
  <c r="D886" i="33"/>
  <c r="D885" i="33"/>
  <c r="D884" i="33"/>
  <c r="D883" i="33"/>
  <c r="D882" i="33"/>
  <c r="D881" i="33"/>
  <c r="D880" i="33"/>
  <c r="D879" i="33"/>
  <c r="D878" i="33"/>
  <c r="D877" i="33"/>
  <c r="D876" i="33"/>
  <c r="D875" i="33"/>
  <c r="D874" i="33"/>
  <c r="D873" i="33"/>
  <c r="D872" i="33"/>
  <c r="D871" i="33"/>
  <c r="D870" i="33"/>
  <c r="D869" i="33"/>
  <c r="D868" i="33"/>
  <c r="D867" i="33"/>
  <c r="D866" i="33"/>
  <c r="D865" i="33"/>
  <c r="D864" i="33"/>
  <c r="D863" i="33"/>
  <c r="D862" i="33"/>
  <c r="D861" i="33"/>
  <c r="D860" i="33"/>
  <c r="D859" i="33"/>
  <c r="D858" i="33"/>
  <c r="D857" i="33"/>
  <c r="D856" i="33"/>
  <c r="D855" i="33"/>
  <c r="D854" i="33"/>
  <c r="D853" i="33"/>
  <c r="D852" i="33"/>
  <c r="D851" i="33"/>
  <c r="D850" i="33"/>
  <c r="D849" i="33"/>
  <c r="D848" i="33"/>
  <c r="D847" i="33"/>
  <c r="D846" i="33"/>
  <c r="D845" i="33"/>
  <c r="D844" i="33"/>
  <c r="D843" i="33"/>
  <c r="D842" i="33"/>
  <c r="D841" i="33"/>
  <c r="D840" i="33"/>
  <c r="D839" i="33"/>
  <c r="D838" i="33"/>
  <c r="D837" i="33"/>
  <c r="D836" i="33"/>
  <c r="D835" i="33"/>
  <c r="D834" i="33"/>
  <c r="D833" i="33"/>
  <c r="D832" i="33"/>
  <c r="D831" i="33"/>
  <c r="D830" i="33"/>
  <c r="D829" i="33"/>
  <c r="D828" i="33"/>
  <c r="D827" i="33"/>
  <c r="D826" i="33"/>
  <c r="D825" i="33"/>
  <c r="D824" i="33"/>
  <c r="D823" i="33"/>
  <c r="D822" i="33"/>
  <c r="D821" i="33"/>
  <c r="D820" i="33"/>
  <c r="D819" i="33"/>
  <c r="D818" i="33"/>
  <c r="D817" i="33"/>
  <c r="D816" i="33"/>
  <c r="D815" i="33"/>
  <c r="D814" i="33"/>
  <c r="D813" i="33"/>
  <c r="D812" i="33"/>
  <c r="D811" i="33"/>
  <c r="D810" i="33"/>
  <c r="D809" i="33"/>
  <c r="D808" i="33"/>
  <c r="D807" i="33"/>
  <c r="D806" i="33"/>
  <c r="D805" i="33"/>
  <c r="D804" i="33"/>
  <c r="D803" i="33"/>
  <c r="D802" i="33"/>
  <c r="D801" i="33"/>
  <c r="D800" i="33"/>
  <c r="D799" i="33"/>
  <c r="D798" i="33"/>
  <c r="D797" i="33"/>
  <c r="D796" i="33"/>
  <c r="D795" i="33"/>
  <c r="D794" i="33"/>
  <c r="D793" i="33"/>
  <c r="D792" i="33"/>
  <c r="D791" i="33"/>
  <c r="D790" i="33"/>
  <c r="D789" i="33"/>
  <c r="D788" i="33"/>
  <c r="D787" i="33"/>
  <c r="D786" i="33"/>
  <c r="D785" i="33"/>
  <c r="D784" i="33"/>
  <c r="D783" i="33"/>
  <c r="D782" i="33"/>
  <c r="D781" i="33"/>
  <c r="D780" i="33"/>
  <c r="D779" i="33"/>
  <c r="D778" i="33"/>
  <c r="D777" i="33"/>
  <c r="D776" i="33"/>
  <c r="D775" i="33"/>
  <c r="D774" i="33"/>
  <c r="D773" i="33"/>
  <c r="D772" i="33"/>
  <c r="D771" i="33"/>
  <c r="D770" i="33"/>
  <c r="D769" i="33"/>
  <c r="D768" i="33"/>
  <c r="D767" i="33"/>
  <c r="D766" i="33"/>
  <c r="D765" i="33"/>
  <c r="D764" i="33"/>
  <c r="D763" i="33"/>
  <c r="D762" i="33"/>
  <c r="D761" i="33"/>
  <c r="D760" i="33"/>
  <c r="D759" i="33"/>
  <c r="D758" i="33"/>
  <c r="D757" i="33"/>
  <c r="D756" i="33"/>
  <c r="D755" i="33"/>
  <c r="D754" i="33"/>
  <c r="D753" i="33"/>
  <c r="D752" i="33"/>
  <c r="D751" i="33"/>
  <c r="D750" i="33"/>
  <c r="D749" i="33"/>
  <c r="D748" i="33"/>
  <c r="D747" i="33"/>
  <c r="D746" i="33"/>
  <c r="D745" i="33"/>
  <c r="D744" i="33"/>
  <c r="D743" i="33"/>
  <c r="D742" i="33"/>
  <c r="D741" i="33"/>
  <c r="D740" i="33"/>
  <c r="D739" i="33"/>
  <c r="D738" i="33"/>
  <c r="D737" i="33"/>
  <c r="D736" i="33"/>
  <c r="D735" i="33"/>
  <c r="D734" i="33"/>
  <c r="D733" i="33"/>
  <c r="D732" i="33"/>
  <c r="D731" i="33"/>
  <c r="D730" i="33"/>
  <c r="D729" i="33"/>
  <c r="D728" i="33"/>
  <c r="D727" i="33"/>
  <c r="D726" i="33"/>
  <c r="D725" i="33"/>
  <c r="D724" i="33"/>
  <c r="D723" i="33"/>
  <c r="D722" i="33"/>
  <c r="D721" i="33"/>
  <c r="D720" i="33"/>
  <c r="D719" i="33"/>
  <c r="D718" i="33"/>
  <c r="D717" i="33"/>
  <c r="D716" i="33"/>
  <c r="D715" i="33"/>
  <c r="D714" i="33"/>
  <c r="D713" i="33"/>
  <c r="D712" i="33"/>
  <c r="D711" i="33"/>
  <c r="D710" i="33"/>
  <c r="D709" i="33"/>
  <c r="D708" i="33"/>
  <c r="D707" i="33"/>
  <c r="D706" i="33"/>
  <c r="D705" i="33"/>
  <c r="D704" i="33"/>
  <c r="D703" i="33"/>
  <c r="D702" i="33"/>
  <c r="D701" i="33"/>
  <c r="D700" i="33"/>
  <c r="D699" i="33"/>
  <c r="D698" i="33"/>
  <c r="D697" i="33"/>
  <c r="D696" i="33"/>
  <c r="D695" i="33"/>
  <c r="D694" i="33"/>
  <c r="D693" i="33"/>
  <c r="D692" i="33"/>
  <c r="D691" i="33"/>
  <c r="D690" i="33"/>
  <c r="D689" i="33"/>
  <c r="D688" i="33"/>
  <c r="D687" i="33"/>
  <c r="D686" i="33"/>
  <c r="D685" i="33"/>
  <c r="D684" i="33"/>
  <c r="D683" i="33"/>
  <c r="D682" i="33"/>
  <c r="D681" i="33"/>
  <c r="D680" i="33"/>
  <c r="D679" i="33"/>
  <c r="D678" i="33"/>
  <c r="D677" i="33"/>
  <c r="D676" i="33"/>
  <c r="D675" i="33"/>
  <c r="D674" i="33"/>
  <c r="D673" i="33"/>
  <c r="D672" i="33"/>
  <c r="D671" i="33"/>
  <c r="D670" i="33"/>
  <c r="D669" i="33"/>
  <c r="D668" i="33"/>
  <c r="D667" i="33"/>
  <c r="D666" i="33"/>
  <c r="D665" i="33"/>
  <c r="D664" i="33"/>
  <c r="D663" i="33"/>
  <c r="D662" i="33"/>
  <c r="D661" i="33"/>
  <c r="D660" i="33"/>
  <c r="D659" i="33"/>
  <c r="D658" i="33"/>
  <c r="D657" i="33"/>
  <c r="D656" i="33"/>
  <c r="D655" i="33"/>
  <c r="D654" i="33"/>
  <c r="D653" i="33"/>
  <c r="D652" i="33"/>
  <c r="D651" i="33"/>
  <c r="D650" i="33"/>
  <c r="D649" i="33"/>
  <c r="D648" i="33"/>
  <c r="D647" i="33"/>
  <c r="D646" i="33"/>
  <c r="D645" i="33"/>
  <c r="D644" i="33"/>
  <c r="D643" i="33"/>
  <c r="D642" i="33"/>
  <c r="D641" i="33"/>
  <c r="D640" i="33"/>
  <c r="D639" i="33"/>
  <c r="D638" i="33"/>
  <c r="D637" i="33"/>
  <c r="D636" i="33"/>
  <c r="D635" i="33"/>
  <c r="D634" i="33"/>
  <c r="D633" i="33"/>
  <c r="D632" i="33"/>
  <c r="D631" i="33"/>
  <c r="D630" i="33"/>
  <c r="D629" i="33"/>
  <c r="D628" i="33"/>
  <c r="D627" i="33"/>
  <c r="D626" i="33"/>
  <c r="D625" i="33"/>
  <c r="D624" i="33"/>
  <c r="D623" i="33"/>
  <c r="D622" i="33"/>
  <c r="D621" i="33"/>
  <c r="D620" i="33"/>
  <c r="D619" i="33"/>
  <c r="D618" i="33"/>
  <c r="D617" i="33"/>
  <c r="D616" i="33"/>
  <c r="D615" i="33"/>
  <c r="D614" i="33"/>
  <c r="D613" i="33"/>
  <c r="D612" i="33"/>
  <c r="D611" i="33"/>
  <c r="D610" i="33"/>
  <c r="D609" i="33"/>
  <c r="D608" i="33"/>
  <c r="D607" i="33"/>
  <c r="D606" i="33"/>
  <c r="D605" i="33"/>
  <c r="D604" i="33"/>
  <c r="D603" i="33"/>
  <c r="D602" i="33"/>
  <c r="D601" i="33"/>
  <c r="D600" i="33"/>
  <c r="D599" i="33"/>
  <c r="D598" i="33"/>
  <c r="D597" i="33"/>
  <c r="D596" i="33"/>
  <c r="D595" i="33"/>
  <c r="D594" i="33"/>
  <c r="D593" i="33"/>
  <c r="D592" i="33"/>
  <c r="D591" i="33"/>
  <c r="D590" i="33"/>
  <c r="D589" i="33"/>
  <c r="D588" i="33"/>
  <c r="D587" i="33"/>
  <c r="D586" i="33"/>
  <c r="D585" i="33"/>
  <c r="D584" i="33"/>
  <c r="D583" i="33"/>
  <c r="D582" i="33"/>
  <c r="D581" i="33"/>
  <c r="D580" i="33"/>
  <c r="D579" i="33"/>
  <c r="D578" i="33"/>
  <c r="D577" i="33"/>
  <c r="D576" i="33"/>
  <c r="D575" i="33"/>
  <c r="D574" i="33"/>
  <c r="D573" i="33"/>
  <c r="D572" i="33"/>
  <c r="D571" i="33"/>
  <c r="D570" i="33"/>
  <c r="D569" i="33"/>
  <c r="D568" i="33"/>
  <c r="D567" i="33"/>
  <c r="D566" i="33"/>
  <c r="D565" i="33"/>
  <c r="D564" i="33"/>
  <c r="D563" i="33"/>
  <c r="D562" i="33"/>
  <c r="D561" i="33"/>
  <c r="D560" i="33"/>
  <c r="D559" i="33"/>
  <c r="D558" i="33"/>
  <c r="D557" i="33"/>
  <c r="D556" i="33"/>
  <c r="D555" i="33"/>
  <c r="D554" i="33"/>
  <c r="D553" i="33"/>
  <c r="D552" i="33"/>
  <c r="D551" i="33"/>
  <c r="D550" i="33"/>
  <c r="D549" i="33"/>
  <c r="D548" i="33"/>
  <c r="D547" i="33"/>
  <c r="D546" i="33"/>
  <c r="D545" i="33"/>
  <c r="D544" i="33"/>
  <c r="D543" i="33"/>
  <c r="D542" i="33"/>
  <c r="D541" i="33"/>
  <c r="D540" i="33"/>
  <c r="D539" i="33"/>
  <c r="D538" i="33"/>
  <c r="D537" i="33"/>
  <c r="D536" i="33"/>
  <c r="D535" i="33"/>
  <c r="D534" i="33"/>
  <c r="D533" i="33"/>
  <c r="D532" i="33"/>
  <c r="D531" i="33"/>
  <c r="D530" i="33"/>
  <c r="D529" i="33"/>
  <c r="D528" i="33"/>
  <c r="D527" i="33"/>
  <c r="D526" i="33"/>
  <c r="D525" i="33"/>
  <c r="D524" i="33"/>
  <c r="D523" i="33"/>
  <c r="D522" i="33"/>
  <c r="D521" i="33"/>
  <c r="D520" i="33"/>
  <c r="D519" i="33"/>
  <c r="D518" i="33"/>
  <c r="D517" i="33"/>
  <c r="D516" i="33"/>
  <c r="D515" i="33"/>
  <c r="D514" i="33"/>
  <c r="D513" i="33"/>
  <c r="D512" i="33"/>
  <c r="D511" i="33"/>
  <c r="D510" i="33"/>
  <c r="D509" i="33"/>
  <c r="D508" i="33"/>
  <c r="D507" i="33"/>
  <c r="D506" i="33"/>
  <c r="D505" i="33"/>
  <c r="D504" i="33"/>
  <c r="D503" i="33"/>
  <c r="D502" i="33"/>
  <c r="D501" i="33"/>
  <c r="D500" i="33"/>
  <c r="D499" i="33"/>
  <c r="D498" i="33"/>
  <c r="D497" i="33"/>
  <c r="D496" i="33"/>
  <c r="D495" i="33"/>
  <c r="D494" i="33"/>
  <c r="D493" i="33"/>
  <c r="D492" i="33"/>
  <c r="D491" i="33"/>
  <c r="D490" i="33"/>
  <c r="D489" i="33"/>
  <c r="D488" i="33"/>
  <c r="D487" i="33"/>
  <c r="D486" i="33"/>
  <c r="D485" i="33"/>
  <c r="D484" i="33"/>
  <c r="D483" i="33"/>
  <c r="D482" i="33"/>
  <c r="D481" i="33"/>
  <c r="D480" i="33"/>
  <c r="D479" i="33"/>
  <c r="D478" i="33"/>
  <c r="D477" i="33"/>
  <c r="D476" i="33"/>
  <c r="D475" i="33"/>
  <c r="D474" i="33"/>
  <c r="D473" i="33"/>
  <c r="D472" i="33"/>
  <c r="D471" i="33"/>
  <c r="D470" i="33"/>
  <c r="D469" i="33"/>
  <c r="D468" i="33"/>
  <c r="D467" i="33"/>
  <c r="D466" i="33"/>
  <c r="D465" i="33"/>
  <c r="D464" i="33"/>
  <c r="D463" i="33"/>
  <c r="D462" i="33"/>
  <c r="D461" i="33"/>
  <c r="D460" i="33"/>
  <c r="D459" i="33"/>
  <c r="D458" i="33"/>
  <c r="D457" i="33"/>
  <c r="D456" i="33"/>
  <c r="D455" i="33"/>
  <c r="D454" i="33"/>
  <c r="D453" i="33"/>
  <c r="D452" i="33"/>
  <c r="D451" i="33"/>
  <c r="D450" i="33"/>
  <c r="D449" i="33"/>
  <c r="D448" i="33"/>
  <c r="D447" i="33"/>
  <c r="D446" i="33"/>
  <c r="D445" i="33"/>
  <c r="D444" i="33"/>
  <c r="D443" i="33"/>
  <c r="D442" i="33"/>
  <c r="D441" i="33"/>
  <c r="D440" i="33"/>
  <c r="D439" i="33"/>
  <c r="D438" i="33"/>
  <c r="D437" i="33"/>
  <c r="D436" i="33"/>
  <c r="D435" i="33"/>
  <c r="D434" i="33"/>
  <c r="D433" i="33"/>
  <c r="D432" i="33"/>
  <c r="D431" i="33"/>
  <c r="D430" i="33"/>
  <c r="D429" i="33"/>
  <c r="D428" i="33"/>
  <c r="D427" i="33"/>
  <c r="D426" i="33"/>
  <c r="D425" i="33"/>
  <c r="D424" i="33"/>
  <c r="D423" i="33"/>
  <c r="D422" i="33"/>
  <c r="D421" i="33"/>
  <c r="D420" i="33"/>
  <c r="D419" i="33"/>
  <c r="D418" i="33"/>
  <c r="D417" i="33"/>
  <c r="D416" i="33"/>
  <c r="D415" i="33"/>
  <c r="D414" i="33"/>
  <c r="D413" i="33"/>
  <c r="D412" i="33"/>
  <c r="D411" i="33"/>
  <c r="D410" i="33"/>
  <c r="D409" i="33"/>
  <c r="D408" i="33"/>
  <c r="D407" i="33"/>
  <c r="D406" i="33"/>
  <c r="D405" i="33"/>
  <c r="D404" i="33"/>
  <c r="D403" i="33"/>
  <c r="D402" i="33"/>
  <c r="D401" i="33"/>
  <c r="D400" i="33"/>
  <c r="D399" i="33"/>
  <c r="D398" i="33"/>
  <c r="D397" i="33"/>
  <c r="D396" i="33"/>
  <c r="D395" i="33"/>
  <c r="D394" i="33"/>
  <c r="D393" i="33"/>
  <c r="D392" i="33"/>
  <c r="D391" i="33"/>
  <c r="D390" i="33"/>
  <c r="D389" i="33"/>
  <c r="D388" i="33"/>
  <c r="D387" i="33"/>
  <c r="D386" i="33"/>
  <c r="D385" i="33"/>
  <c r="D384" i="33"/>
  <c r="D383" i="33"/>
  <c r="D382" i="33"/>
  <c r="D381" i="33"/>
  <c r="D380" i="33"/>
  <c r="D379" i="33"/>
  <c r="D378" i="33"/>
  <c r="D377" i="33"/>
  <c r="D376" i="33"/>
  <c r="D375" i="33"/>
  <c r="D374" i="33"/>
  <c r="D373" i="33"/>
  <c r="D372" i="33"/>
  <c r="D371" i="33"/>
  <c r="D370" i="33"/>
  <c r="D369" i="33"/>
  <c r="D368" i="33"/>
  <c r="D367" i="33"/>
  <c r="D366" i="33"/>
  <c r="D365" i="33"/>
  <c r="D364" i="33"/>
  <c r="D363" i="33"/>
  <c r="D362" i="33"/>
  <c r="D361" i="33"/>
  <c r="D360" i="33"/>
  <c r="D359" i="33"/>
  <c r="D358" i="33"/>
  <c r="D357" i="33"/>
  <c r="D356" i="33"/>
  <c r="D355" i="33"/>
  <c r="D354" i="33"/>
  <c r="D353" i="33"/>
  <c r="D352" i="33"/>
  <c r="D351" i="33"/>
  <c r="D350" i="33"/>
  <c r="D349" i="33"/>
  <c r="D348" i="33"/>
  <c r="D347" i="33"/>
  <c r="D346" i="33"/>
  <c r="D345" i="33"/>
  <c r="D344" i="33"/>
  <c r="D343" i="33"/>
  <c r="D342" i="33"/>
  <c r="D341" i="33"/>
  <c r="D340" i="33"/>
  <c r="D339" i="33"/>
  <c r="D338" i="33"/>
  <c r="D337" i="33"/>
  <c r="D336" i="33"/>
  <c r="D335" i="33"/>
  <c r="D334" i="33"/>
  <c r="D333" i="33"/>
  <c r="D332" i="33"/>
  <c r="D331" i="33"/>
  <c r="D330" i="33"/>
  <c r="D329" i="33"/>
  <c r="D328" i="33"/>
  <c r="D327" i="33"/>
  <c r="D326" i="33"/>
  <c r="D325" i="33"/>
  <c r="D324" i="33"/>
  <c r="D323" i="33"/>
  <c r="D322" i="33"/>
  <c r="D321" i="33"/>
  <c r="D320" i="33"/>
  <c r="D319" i="33"/>
  <c r="D318" i="33"/>
  <c r="D317" i="33"/>
  <c r="D316" i="33"/>
  <c r="D315" i="33"/>
  <c r="D314" i="33"/>
  <c r="D313" i="33"/>
  <c r="D312" i="33"/>
  <c r="D311" i="33"/>
  <c r="D310" i="33"/>
  <c r="D309" i="33"/>
  <c r="D308" i="33"/>
  <c r="D307" i="33"/>
  <c r="D306" i="33"/>
  <c r="D305" i="33"/>
  <c r="D304" i="33"/>
  <c r="D303" i="33"/>
  <c r="D302" i="33"/>
  <c r="D301" i="33"/>
  <c r="D300" i="33"/>
  <c r="D299" i="33"/>
  <c r="D298" i="33"/>
  <c r="D297" i="33"/>
  <c r="D296" i="33"/>
  <c r="D295" i="33"/>
  <c r="D294" i="33"/>
  <c r="D293" i="33"/>
  <c r="D292" i="33"/>
  <c r="D291" i="33"/>
  <c r="D290" i="33"/>
  <c r="D289" i="33"/>
  <c r="D288" i="33"/>
  <c r="D287" i="33"/>
  <c r="D286" i="33"/>
  <c r="D285" i="33"/>
  <c r="D284" i="33"/>
  <c r="D283" i="33"/>
  <c r="D282" i="33"/>
  <c r="D281" i="33"/>
  <c r="D280" i="33"/>
  <c r="D279" i="33"/>
  <c r="D278" i="33"/>
  <c r="D277" i="33"/>
  <c r="D276" i="33"/>
  <c r="D275" i="33"/>
  <c r="D274" i="33"/>
  <c r="D273" i="33"/>
  <c r="D272" i="33"/>
  <c r="D271" i="33"/>
  <c r="D270" i="33"/>
  <c r="D269" i="33"/>
  <c r="D268" i="33"/>
  <c r="D267" i="33"/>
  <c r="D266" i="33"/>
  <c r="D265" i="33"/>
  <c r="D264" i="33"/>
  <c r="D263" i="33"/>
  <c r="D262" i="33"/>
  <c r="D261" i="33"/>
  <c r="D260" i="33"/>
  <c r="D259" i="33"/>
  <c r="D258" i="33"/>
  <c r="D257" i="33"/>
  <c r="D256" i="33"/>
  <c r="D255" i="33"/>
  <c r="D254" i="33"/>
  <c r="D253" i="33"/>
  <c r="D252" i="33"/>
  <c r="D251" i="33"/>
  <c r="D250" i="33"/>
  <c r="D249" i="33"/>
  <c r="D248" i="33"/>
  <c r="D247" i="33"/>
  <c r="D246" i="33"/>
  <c r="D245" i="33"/>
  <c r="D244" i="33"/>
  <c r="D243" i="33"/>
  <c r="D242" i="33"/>
  <c r="D241" i="33"/>
  <c r="D240" i="33"/>
  <c r="D239" i="33"/>
  <c r="D238" i="33"/>
  <c r="D237" i="33"/>
  <c r="D236" i="33"/>
  <c r="D235" i="33"/>
  <c r="D234" i="33"/>
  <c r="D233" i="33"/>
  <c r="D232" i="33"/>
  <c r="D231" i="33"/>
  <c r="D230" i="33"/>
  <c r="D229" i="33"/>
  <c r="D228" i="33"/>
  <c r="D227" i="33"/>
  <c r="D226" i="33"/>
  <c r="D225" i="33"/>
  <c r="D224" i="33"/>
  <c r="D223" i="33"/>
  <c r="D222" i="33"/>
  <c r="D221" i="33"/>
  <c r="D220" i="33"/>
  <c r="D219" i="33"/>
  <c r="D218" i="33"/>
  <c r="D217" i="33"/>
  <c r="D216" i="33"/>
  <c r="D215" i="33"/>
  <c r="D214" i="33"/>
  <c r="D213" i="33"/>
  <c r="D212" i="33"/>
  <c r="D211" i="33"/>
  <c r="D210" i="33"/>
  <c r="D209" i="33"/>
  <c r="D208" i="33"/>
  <c r="D207" i="33"/>
  <c r="D206" i="33"/>
  <c r="D205" i="33"/>
  <c r="D204" i="33"/>
  <c r="D203" i="33"/>
  <c r="D202" i="33"/>
  <c r="D201" i="33"/>
  <c r="D200" i="33"/>
  <c r="D199" i="33"/>
  <c r="D198" i="33"/>
  <c r="D197" i="33"/>
  <c r="D196" i="33"/>
  <c r="D195" i="33"/>
  <c r="D194" i="33"/>
  <c r="D193" i="33"/>
  <c r="D192" i="33"/>
  <c r="D191" i="33"/>
  <c r="D190" i="33"/>
  <c r="D189" i="33"/>
  <c r="D188" i="33"/>
  <c r="D187" i="33"/>
  <c r="D186" i="33"/>
  <c r="D185" i="33"/>
  <c r="D184" i="33"/>
  <c r="D183" i="33"/>
  <c r="D182" i="33"/>
  <c r="D181" i="33"/>
  <c r="D180" i="33"/>
  <c r="D179" i="33"/>
  <c r="D178" i="33"/>
  <c r="D177" i="33"/>
  <c r="D176" i="33"/>
  <c r="D175" i="33"/>
  <c r="D174" i="33"/>
  <c r="D173" i="33"/>
  <c r="D172" i="33"/>
  <c r="D171" i="33"/>
  <c r="D170" i="33"/>
  <c r="D169" i="33"/>
  <c r="D168" i="33"/>
  <c r="D167" i="33"/>
  <c r="D166" i="33"/>
  <c r="D165" i="33"/>
  <c r="D164" i="33"/>
  <c r="D163" i="33"/>
  <c r="D162" i="33"/>
  <c r="D161" i="33"/>
  <c r="D160" i="33"/>
  <c r="D159" i="33"/>
  <c r="D158" i="33"/>
  <c r="D157" i="33"/>
  <c r="D156" i="33"/>
  <c r="D155" i="33"/>
  <c r="D154" i="33"/>
  <c r="D153" i="33"/>
  <c r="D152" i="33"/>
  <c r="D151" i="33"/>
  <c r="D150" i="33"/>
  <c r="D149" i="33"/>
  <c r="D148" i="33"/>
  <c r="D147" i="33"/>
  <c r="D146" i="33"/>
  <c r="D145" i="33"/>
  <c r="D144" i="33"/>
  <c r="D143" i="33"/>
  <c r="D142" i="33"/>
  <c r="D141" i="33"/>
  <c r="D140" i="33"/>
  <c r="D139" i="33"/>
  <c r="D138" i="33"/>
  <c r="D137" i="33"/>
  <c r="D136" i="33"/>
  <c r="D135" i="33"/>
  <c r="D134" i="33"/>
  <c r="D133" i="33"/>
  <c r="D132" i="33"/>
  <c r="D131" i="33"/>
  <c r="D130" i="33"/>
  <c r="D129" i="33"/>
  <c r="D128" i="33"/>
  <c r="D127" i="33"/>
  <c r="D126" i="33"/>
  <c r="D125" i="33"/>
  <c r="D124" i="33"/>
  <c r="D123" i="33"/>
  <c r="D122" i="33"/>
  <c r="D121" i="33"/>
  <c r="D120" i="33"/>
  <c r="D119" i="33"/>
  <c r="D118" i="33"/>
  <c r="D117" i="33"/>
  <c r="D116" i="33"/>
  <c r="D115" i="33"/>
  <c r="D114" i="33"/>
  <c r="D113" i="33"/>
  <c r="D112" i="33"/>
  <c r="D111" i="33"/>
  <c r="D110" i="33"/>
  <c r="D109" i="33"/>
  <c r="D108" i="33"/>
  <c r="D107" i="33"/>
  <c r="D106" i="33"/>
  <c r="D105" i="33"/>
  <c r="D104" i="33"/>
  <c r="D103" i="33"/>
  <c r="D102" i="33"/>
  <c r="D101" i="33"/>
  <c r="D100" i="33"/>
  <c r="D99" i="33"/>
  <c r="D98" i="33"/>
  <c r="D97" i="33"/>
  <c r="D96" i="33"/>
  <c r="D95" i="33"/>
  <c r="D94" i="33"/>
  <c r="D93" i="33"/>
  <c r="D92" i="33"/>
  <c r="D91" i="33"/>
  <c r="D90" i="33"/>
  <c r="D89" i="33"/>
  <c r="D88" i="33"/>
  <c r="D87" i="33"/>
  <c r="D86" i="33"/>
  <c r="D85" i="33"/>
  <c r="D84" i="33"/>
  <c r="D83" i="33"/>
  <c r="D82" i="33"/>
  <c r="D81" i="33"/>
  <c r="D80" i="33"/>
  <c r="D79" i="33"/>
  <c r="D78" i="33"/>
  <c r="D77" i="33"/>
  <c r="D76" i="33"/>
  <c r="D75" i="33"/>
  <c r="D74" i="33"/>
  <c r="D73" i="33"/>
  <c r="D72" i="33"/>
  <c r="D71" i="33"/>
  <c r="D70" i="33"/>
  <c r="D69" i="33"/>
  <c r="D68" i="33"/>
  <c r="D67" i="33"/>
  <c r="D66" i="33"/>
  <c r="D65" i="33"/>
  <c r="D64" i="33"/>
  <c r="D63" i="33"/>
  <c r="D62" i="33"/>
  <c r="D61" i="33"/>
  <c r="D60" i="33"/>
  <c r="D59" i="33"/>
  <c r="D58" i="33"/>
  <c r="D57" i="33"/>
  <c r="D56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2" i="33"/>
  <c r="D41" i="33"/>
  <c r="D40" i="33"/>
  <c r="D39" i="33"/>
  <c r="D38" i="33"/>
  <c r="D37" i="33"/>
  <c r="D36" i="33"/>
  <c r="D35" i="33"/>
  <c r="D34" i="33"/>
  <c r="D33" i="33"/>
  <c r="D32" i="33"/>
  <c r="D31" i="33"/>
  <c r="D30" i="33"/>
  <c r="D29" i="33"/>
  <c r="D28" i="33"/>
  <c r="D27" i="33"/>
  <c r="D26" i="33"/>
  <c r="D25" i="33"/>
  <c r="D24" i="33"/>
  <c r="D23" i="33"/>
  <c r="D22" i="33"/>
  <c r="D21" i="33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D4" i="33"/>
  <c r="D3" i="33"/>
  <c r="D2" i="33"/>
  <c r="C15" i="22"/>
  <c r="C16" i="22"/>
  <c r="C17" i="22"/>
  <c r="C18" i="22"/>
  <c r="C19" i="22"/>
  <c r="C20" i="22"/>
  <c r="C21" i="22"/>
  <c r="C22" i="22"/>
  <c r="C23" i="22"/>
  <c r="C24" i="22"/>
  <c r="C14" i="22"/>
  <c r="S2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O71" i="8"/>
  <c r="L71" i="8"/>
  <c r="O24" i="8"/>
  <c r="L24" i="8"/>
  <c r="O234" i="8"/>
  <c r="L234" i="8"/>
  <c r="O77" i="8"/>
  <c r="L77" i="8"/>
  <c r="O257" i="8"/>
  <c r="L257" i="8"/>
  <c r="O169" i="8"/>
  <c r="L169" i="8"/>
  <c r="O318" i="8"/>
  <c r="L318" i="8"/>
  <c r="O28" i="8"/>
  <c r="L28" i="8"/>
  <c r="O246" i="8"/>
  <c r="L246" i="8"/>
  <c r="O81" i="8"/>
  <c r="L81" i="8"/>
  <c r="O98" i="8"/>
  <c r="L98" i="8"/>
  <c r="O174" i="8"/>
  <c r="L174" i="8"/>
  <c r="O396" i="8"/>
  <c r="L396" i="8"/>
  <c r="O233" i="8"/>
  <c r="L233" i="8"/>
  <c r="O107" i="8"/>
  <c r="L107" i="8"/>
  <c r="O21" i="8"/>
  <c r="L21" i="8"/>
  <c r="O293" i="8"/>
  <c r="L293" i="8"/>
  <c r="O189" i="8"/>
  <c r="L189" i="8"/>
  <c r="O315" i="8"/>
  <c r="L315" i="8"/>
  <c r="O126" i="8"/>
  <c r="L126" i="8"/>
  <c r="O319" i="8"/>
  <c r="L319" i="8"/>
  <c r="O228" i="8"/>
  <c r="L228" i="8"/>
  <c r="O62" i="8"/>
  <c r="L62" i="8"/>
  <c r="O46" i="8"/>
  <c r="L46" i="8"/>
  <c r="O45" i="8"/>
  <c r="L45" i="8"/>
  <c r="O426" i="8"/>
  <c r="L426" i="8"/>
  <c r="O263" i="8"/>
  <c r="L263" i="8"/>
  <c r="O153" i="8"/>
  <c r="L153" i="8"/>
  <c r="O324" i="8"/>
  <c r="L324" i="8"/>
  <c r="O161" i="8"/>
  <c r="L161" i="8"/>
  <c r="O222" i="8"/>
  <c r="L222" i="8"/>
  <c r="O109" i="8"/>
  <c r="L109" i="8"/>
  <c r="O147" i="8"/>
  <c r="L147" i="8"/>
  <c r="O60" i="8"/>
  <c r="L60" i="8"/>
  <c r="O427" i="8"/>
  <c r="L427" i="8"/>
  <c r="O348" i="8"/>
  <c r="L348" i="8"/>
  <c r="O232" i="8"/>
  <c r="L232" i="8"/>
  <c r="O391" i="8"/>
  <c r="L391" i="8"/>
  <c r="O127" i="8"/>
  <c r="L127" i="8"/>
  <c r="O347" i="8"/>
  <c r="L347" i="8"/>
  <c r="O274" i="8"/>
  <c r="L274" i="8"/>
  <c r="O375" i="8"/>
  <c r="L375" i="8"/>
  <c r="O356" i="8"/>
  <c r="L356" i="8"/>
  <c r="O258" i="8"/>
  <c r="L258" i="8"/>
  <c r="O91" i="8"/>
  <c r="L91" i="8"/>
  <c r="O383" i="8"/>
  <c r="L383" i="8"/>
  <c r="O84" i="8"/>
  <c r="L84" i="8"/>
  <c r="O95" i="8"/>
  <c r="L95" i="8"/>
  <c r="O300" i="8"/>
  <c r="L300" i="8"/>
  <c r="O443" i="8"/>
  <c r="L443" i="8"/>
  <c r="O425" i="8"/>
  <c r="L425" i="8"/>
  <c r="O395" i="8"/>
  <c r="L395" i="8"/>
  <c r="O355" i="8"/>
  <c r="L355" i="8"/>
  <c r="O108" i="8"/>
  <c r="L108" i="8"/>
  <c r="O282" i="8"/>
  <c r="L282" i="8"/>
  <c r="O343" i="8"/>
  <c r="L343" i="8"/>
  <c r="O266" i="8"/>
  <c r="L266" i="8"/>
  <c r="O202" i="8"/>
  <c r="L202" i="8"/>
  <c r="O428" i="8"/>
  <c r="L428" i="8"/>
  <c r="O280" i="8"/>
  <c r="L280" i="8"/>
  <c r="O256" i="8"/>
  <c r="L256" i="8"/>
  <c r="O210" i="8"/>
  <c r="L210" i="8"/>
  <c r="O80" i="8"/>
  <c r="L80" i="8"/>
  <c r="O90" i="8"/>
  <c r="L90" i="8"/>
  <c r="O281" i="8"/>
  <c r="L281" i="8"/>
  <c r="O99" i="8"/>
  <c r="L99" i="8"/>
  <c r="O472" i="8"/>
  <c r="L472" i="8"/>
  <c r="O454" i="8"/>
  <c r="L454" i="8"/>
  <c r="O292" i="8"/>
  <c r="L292" i="8"/>
  <c r="O82" i="8"/>
  <c r="L82" i="8"/>
  <c r="O158" i="8"/>
  <c r="L158" i="8"/>
  <c r="O47" i="8"/>
  <c r="L47" i="8"/>
  <c r="O27" i="8"/>
  <c r="L27" i="8"/>
  <c r="O259" i="8"/>
  <c r="L259" i="8"/>
  <c r="O123" i="8"/>
  <c r="L123" i="8"/>
  <c r="O388" i="8"/>
  <c r="L388" i="8"/>
  <c r="O464" i="8"/>
  <c r="L464" i="8"/>
  <c r="O283" i="8"/>
  <c r="L283" i="8"/>
  <c r="O87" i="8"/>
  <c r="L87" i="8"/>
  <c r="O194" i="8"/>
  <c r="L194" i="8"/>
  <c r="O182" i="8"/>
  <c r="L182" i="8"/>
  <c r="O157" i="8"/>
  <c r="L157" i="8"/>
  <c r="O285" i="8"/>
  <c r="L285" i="8"/>
  <c r="O67" i="8"/>
  <c r="L67" i="8"/>
  <c r="O106" i="8"/>
  <c r="L106" i="8"/>
  <c r="O456" i="8"/>
  <c r="L456" i="8"/>
  <c r="O366" i="8"/>
  <c r="L366" i="8"/>
  <c r="O18" i="8"/>
  <c r="L18" i="8"/>
  <c r="O125" i="8"/>
  <c r="L125" i="8"/>
  <c r="O363" i="8"/>
  <c r="L363" i="8"/>
  <c r="O294" i="8"/>
  <c r="L294" i="8"/>
  <c r="O352" i="8"/>
  <c r="L352" i="8"/>
  <c r="O134" i="8"/>
  <c r="L134" i="8"/>
  <c r="O61" i="8"/>
  <c r="L61" i="8"/>
  <c r="O101" i="8"/>
  <c r="L101" i="8"/>
  <c r="O450" i="8"/>
  <c r="L450" i="8"/>
  <c r="O489" i="8"/>
  <c r="L489" i="8"/>
  <c r="O230" i="8"/>
  <c r="L230" i="8"/>
  <c r="O2" i="8"/>
  <c r="L2" i="8"/>
  <c r="O271" i="8"/>
  <c r="L271" i="8"/>
  <c r="O144" i="8"/>
  <c r="L144" i="8"/>
  <c r="O223" i="8"/>
  <c r="L223" i="8"/>
  <c r="O86" i="8"/>
  <c r="L86" i="8"/>
  <c r="O73" i="8"/>
  <c r="L73" i="8"/>
  <c r="O479" i="8"/>
  <c r="L479" i="8"/>
  <c r="O499" i="8"/>
  <c r="L499" i="8"/>
  <c r="O405" i="8"/>
  <c r="L405" i="8"/>
  <c r="O451" i="8"/>
  <c r="L451" i="8"/>
  <c r="O269" i="8"/>
  <c r="L269" i="8"/>
  <c r="O205" i="8"/>
  <c r="L205" i="8"/>
  <c r="O470" i="8"/>
  <c r="L470" i="8"/>
  <c r="O39" i="8"/>
  <c r="L39" i="8"/>
  <c r="O398" i="8"/>
  <c r="L398" i="8"/>
  <c r="O140" i="8"/>
  <c r="L140" i="8"/>
  <c r="O317" i="8"/>
  <c r="L317" i="8"/>
  <c r="O165" i="8"/>
  <c r="L165" i="8"/>
  <c r="O410" i="8"/>
  <c r="L410" i="8"/>
  <c r="O272" i="8"/>
  <c r="L272" i="8"/>
  <c r="O186" i="8"/>
  <c r="L186" i="8"/>
  <c r="O115" i="8"/>
  <c r="L115" i="8"/>
  <c r="O104" i="8"/>
  <c r="L104" i="8"/>
  <c r="O154" i="8"/>
  <c r="L154" i="8"/>
  <c r="O13" i="8"/>
  <c r="L13" i="8"/>
  <c r="O264" i="8"/>
  <c r="L264" i="8"/>
  <c r="O313" i="8"/>
  <c r="L313" i="8"/>
  <c r="O251" i="8"/>
  <c r="L251" i="8"/>
  <c r="O63" i="8"/>
  <c r="L63" i="8"/>
  <c r="O156" i="8"/>
  <c r="L156" i="8"/>
  <c r="O219" i="8"/>
  <c r="L219" i="8"/>
  <c r="O442" i="8"/>
  <c r="L442" i="8"/>
  <c r="O238" i="8"/>
  <c r="L238" i="8"/>
  <c r="O110" i="8"/>
  <c r="L110" i="8"/>
  <c r="O187" i="8"/>
  <c r="L187" i="8"/>
  <c r="O409" i="8"/>
  <c r="L409" i="8"/>
  <c r="O20" i="8"/>
  <c r="L20" i="8"/>
  <c r="O116" i="8"/>
  <c r="L116" i="8"/>
  <c r="O379" i="8"/>
  <c r="L379" i="8"/>
  <c r="O284" i="8"/>
  <c r="L284" i="8"/>
  <c r="O72" i="8"/>
  <c r="L72" i="8"/>
  <c r="O435" i="8"/>
  <c r="L435" i="8"/>
  <c r="O275" i="8"/>
  <c r="L275" i="8"/>
  <c r="O120" i="8"/>
  <c r="L120" i="8"/>
  <c r="O486" i="8"/>
  <c r="L486" i="8"/>
  <c r="O469" i="8"/>
  <c r="L469" i="8"/>
  <c r="O152" i="8"/>
  <c r="L152" i="8"/>
  <c r="O170" i="8"/>
  <c r="L170" i="8"/>
  <c r="O466" i="8"/>
  <c r="L466" i="8"/>
  <c r="O224" i="8"/>
  <c r="L224" i="8"/>
  <c r="O279" i="8"/>
  <c r="L279" i="8"/>
  <c r="O394" i="8"/>
  <c r="L394" i="8"/>
  <c r="O204" i="8"/>
  <c r="L204" i="8"/>
  <c r="O333" i="8"/>
  <c r="L333" i="8"/>
  <c r="O103" i="8"/>
  <c r="L103" i="8"/>
  <c r="O288" i="8"/>
  <c r="L288" i="8"/>
  <c r="O295" i="8"/>
  <c r="L295" i="8"/>
  <c r="O401" i="8"/>
  <c r="L401" i="8"/>
  <c r="O458" i="8"/>
  <c r="L458" i="8"/>
  <c r="O400" i="8"/>
  <c r="L400" i="8"/>
  <c r="O117" i="8"/>
  <c r="L117" i="8"/>
  <c r="O190" i="8"/>
  <c r="L190" i="8"/>
  <c r="O378" i="8"/>
  <c r="L378" i="8"/>
  <c r="O296" i="8"/>
  <c r="L296" i="8"/>
  <c r="O291" i="8"/>
  <c r="L291" i="8"/>
  <c r="O132" i="8"/>
  <c r="L132" i="8"/>
  <c r="O392" i="8"/>
  <c r="L392" i="8"/>
  <c r="O57" i="8"/>
  <c r="L57" i="8"/>
  <c r="O167" i="8"/>
  <c r="L167" i="8"/>
  <c r="O49" i="8"/>
  <c r="L49" i="8"/>
  <c r="O432" i="8"/>
  <c r="L432" i="8"/>
  <c r="O242" i="8"/>
  <c r="L242" i="8"/>
  <c r="O267" i="8"/>
  <c r="L267" i="8"/>
  <c r="O54" i="8"/>
  <c r="L54" i="8"/>
  <c r="O191" i="8"/>
  <c r="L191" i="8"/>
  <c r="O145" i="8"/>
  <c r="L145" i="8"/>
  <c r="O15" i="8"/>
  <c r="L15" i="8"/>
  <c r="O330" i="8"/>
  <c r="L330" i="8"/>
  <c r="O229" i="8"/>
  <c r="L229" i="8"/>
  <c r="O325" i="8"/>
  <c r="L325" i="8"/>
  <c r="O312" i="8"/>
  <c r="L312" i="8"/>
  <c r="O287" i="8"/>
  <c r="L287" i="8"/>
  <c r="O25" i="8"/>
  <c r="L25" i="8"/>
  <c r="O105" i="8"/>
  <c r="L105" i="8"/>
  <c r="O218" i="8"/>
  <c r="L218" i="8"/>
  <c r="O434" i="8"/>
  <c r="L434" i="8"/>
  <c r="O29" i="8"/>
  <c r="L29" i="8"/>
  <c r="O149" i="8"/>
  <c r="L149" i="8"/>
  <c r="O407" i="8"/>
  <c r="L407" i="8"/>
  <c r="O113" i="8"/>
  <c r="L113" i="8"/>
  <c r="O321" i="8"/>
  <c r="L321" i="8"/>
  <c r="O349" i="8"/>
  <c r="L349" i="8"/>
  <c r="O277" i="8"/>
  <c r="L277" i="8"/>
  <c r="O373" i="8"/>
  <c r="L373" i="8"/>
  <c r="O250" i="8"/>
  <c r="L250" i="8"/>
  <c r="O247" i="8"/>
  <c r="L247" i="8"/>
  <c r="O244" i="8"/>
  <c r="L244" i="8"/>
  <c r="O273" i="8"/>
  <c r="L273" i="8"/>
  <c r="O307" i="8"/>
  <c r="L307" i="8"/>
  <c r="O254" i="8"/>
  <c r="L254" i="8"/>
  <c r="O342" i="8"/>
  <c r="L342" i="8"/>
  <c r="O351" i="8"/>
  <c r="L351" i="8"/>
  <c r="O436" i="8"/>
  <c r="L436" i="8"/>
  <c r="O225" i="8"/>
  <c r="L225" i="8"/>
  <c r="O97" i="8"/>
  <c r="L97" i="8"/>
  <c r="O298" i="8"/>
  <c r="L298" i="8"/>
  <c r="O497" i="8"/>
  <c r="L497" i="8"/>
  <c r="O245" i="8"/>
  <c r="L245" i="8"/>
  <c r="O420" i="8"/>
  <c r="L420" i="8"/>
  <c r="O461" i="8"/>
  <c r="L461" i="8"/>
  <c r="O96" i="8"/>
  <c r="L96" i="8"/>
  <c r="O239" i="8"/>
  <c r="L239" i="8"/>
  <c r="O94" i="8"/>
  <c r="L94" i="8"/>
  <c r="O17" i="8"/>
  <c r="L17" i="8"/>
  <c r="O119" i="8"/>
  <c r="L119" i="8"/>
  <c r="O344" i="8"/>
  <c r="L344" i="8"/>
  <c r="O124" i="8"/>
  <c r="L124" i="8"/>
  <c r="O399" i="8"/>
  <c r="L399" i="8"/>
  <c r="O209" i="8"/>
  <c r="L209" i="8"/>
  <c r="O447" i="8"/>
  <c r="L447" i="8"/>
  <c r="O494" i="8"/>
  <c r="L494" i="8"/>
  <c r="O331" i="8"/>
  <c r="L331" i="8"/>
  <c r="O265" i="8"/>
  <c r="L265" i="8"/>
  <c r="O163" i="8"/>
  <c r="L163" i="8"/>
  <c r="O56" i="8"/>
  <c r="L56" i="8"/>
  <c r="O129" i="8"/>
  <c r="L129" i="8"/>
  <c r="O35" i="8"/>
  <c r="L35" i="8"/>
  <c r="O192" i="8"/>
  <c r="L192" i="8"/>
  <c r="O148" i="8"/>
  <c r="L148" i="8"/>
  <c r="O12" i="8"/>
  <c r="L12" i="8"/>
  <c r="O483" i="8"/>
  <c r="L483" i="8"/>
  <c r="O22" i="8"/>
  <c r="L22" i="8"/>
  <c r="O419" i="8"/>
  <c r="L419" i="8"/>
  <c r="O335" i="8"/>
  <c r="L335" i="8"/>
  <c r="O253" i="8"/>
  <c r="L253" i="8"/>
  <c r="O358" i="8"/>
  <c r="L358" i="8"/>
  <c r="O309" i="8"/>
  <c r="L309" i="8"/>
  <c r="O404" i="8"/>
  <c r="L404" i="8"/>
  <c r="O302" i="8"/>
  <c r="L302" i="8"/>
  <c r="O139" i="8"/>
  <c r="L139" i="8"/>
  <c r="O322" i="8"/>
  <c r="L322" i="8"/>
  <c r="O19" i="8"/>
  <c r="L19" i="8"/>
  <c r="O40" i="8"/>
  <c r="L40" i="8"/>
  <c r="O452" i="8"/>
  <c r="L452" i="8"/>
  <c r="O364" i="8"/>
  <c r="L364" i="8"/>
  <c r="O498" i="8"/>
  <c r="L498" i="8"/>
  <c r="O100" i="8"/>
  <c r="L100" i="8"/>
  <c r="O268" i="8"/>
  <c r="L268" i="8"/>
  <c r="O359" i="8"/>
  <c r="L359" i="8"/>
  <c r="O403" i="8"/>
  <c r="L403" i="8"/>
  <c r="O444" i="8"/>
  <c r="L444" i="8"/>
  <c r="O374" i="8"/>
  <c r="L374" i="8"/>
  <c r="O310" i="8"/>
  <c r="L310" i="8"/>
  <c r="O241" i="8"/>
  <c r="L241" i="8"/>
  <c r="O491" i="8"/>
  <c r="L491" i="8"/>
  <c r="O340" i="8"/>
  <c r="L340" i="8"/>
  <c r="O463" i="8"/>
  <c r="L463" i="8"/>
  <c r="O177" i="8"/>
  <c r="L177" i="8"/>
  <c r="O203" i="8"/>
  <c r="L203" i="8"/>
  <c r="O475" i="8"/>
  <c r="L475" i="8"/>
  <c r="O465" i="8"/>
  <c r="L465" i="8"/>
  <c r="O270" i="8"/>
  <c r="L270" i="8"/>
  <c r="O102" i="8"/>
  <c r="L102" i="8"/>
  <c r="O346" i="8"/>
  <c r="L346" i="8"/>
  <c r="O160" i="8"/>
  <c r="L160" i="8"/>
  <c r="O415" i="8"/>
  <c r="L415" i="8"/>
  <c r="O33" i="8"/>
  <c r="L33" i="8"/>
  <c r="O220" i="8"/>
  <c r="L220" i="8"/>
  <c r="O44" i="8"/>
  <c r="L44" i="8"/>
  <c r="O76" i="8"/>
  <c r="L76" i="8"/>
  <c r="O487" i="8"/>
  <c r="L487" i="8"/>
  <c r="O459" i="8"/>
  <c r="L459" i="8"/>
  <c r="O323" i="8"/>
  <c r="L323" i="8"/>
  <c r="O231" i="8"/>
  <c r="L231" i="8"/>
  <c r="O184" i="8"/>
  <c r="L184" i="8"/>
  <c r="O133" i="8"/>
  <c r="L133" i="8"/>
  <c r="O175" i="8"/>
  <c r="L175" i="8"/>
  <c r="O79" i="8"/>
  <c r="L79" i="8"/>
  <c r="O78" i="8"/>
  <c r="L78" i="8"/>
  <c r="O481" i="8"/>
  <c r="L481" i="8"/>
  <c r="O473" i="8"/>
  <c r="L473" i="8"/>
  <c r="O59" i="8"/>
  <c r="L59" i="8"/>
  <c r="O286" i="8"/>
  <c r="L286" i="8"/>
  <c r="O311" i="8"/>
  <c r="L311" i="8"/>
  <c r="O48" i="8"/>
  <c r="L48" i="8"/>
  <c r="O235" i="8"/>
  <c r="L235" i="8"/>
  <c r="O306" i="8"/>
  <c r="L306" i="8"/>
  <c r="O478" i="8"/>
  <c r="L478" i="8"/>
  <c r="O338" i="8"/>
  <c r="L338" i="8"/>
  <c r="O118" i="8"/>
  <c r="L118" i="8"/>
  <c r="O301" i="8"/>
  <c r="L301" i="8"/>
  <c r="O418" i="8"/>
  <c r="L418" i="8"/>
  <c r="O208" i="8"/>
  <c r="L208" i="8"/>
  <c r="O138" i="8"/>
  <c r="L138" i="8"/>
  <c r="O438" i="8"/>
  <c r="L438" i="8"/>
  <c r="O377" i="8"/>
  <c r="L377" i="8"/>
  <c r="O332" i="8"/>
  <c r="L332" i="8"/>
  <c r="O168" i="8"/>
  <c r="L168" i="8"/>
  <c r="O350" i="8"/>
  <c r="L350" i="8"/>
  <c r="O368" i="8"/>
  <c r="L368" i="8"/>
  <c r="O297" i="8"/>
  <c r="L297" i="8"/>
  <c r="O495" i="8"/>
  <c r="L495" i="8"/>
  <c r="O468" i="8"/>
  <c r="L468" i="8"/>
  <c r="O240" i="8"/>
  <c r="L240" i="8"/>
  <c r="O326" i="8"/>
  <c r="L326" i="8"/>
  <c r="O70" i="8"/>
  <c r="L70" i="8"/>
  <c r="O83" i="8"/>
  <c r="L83" i="8"/>
  <c r="O462" i="8"/>
  <c r="L462" i="8"/>
  <c r="O112" i="8"/>
  <c r="L112" i="8"/>
  <c r="O142" i="8"/>
  <c r="L142" i="8"/>
  <c r="O492" i="8"/>
  <c r="L492" i="8"/>
  <c r="O213" i="8"/>
  <c r="L213" i="8"/>
  <c r="O303" i="8"/>
  <c r="L303" i="8"/>
  <c r="O345" i="8"/>
  <c r="L345" i="8"/>
  <c r="O289" i="8"/>
  <c r="L289" i="8"/>
  <c r="O416" i="8"/>
  <c r="L416" i="8"/>
  <c r="O114" i="8"/>
  <c r="L114" i="8"/>
  <c r="O32" i="8"/>
  <c r="L32" i="8"/>
  <c r="O455" i="8"/>
  <c r="L455" i="8"/>
  <c r="O121" i="8"/>
  <c r="L121" i="8"/>
  <c r="O457" i="8"/>
  <c r="L457" i="8"/>
  <c r="O150" i="8"/>
  <c r="L150" i="8"/>
  <c r="O440" i="8"/>
  <c r="L440" i="8"/>
  <c r="O500" i="8"/>
  <c r="L500" i="8"/>
  <c r="O299" i="8"/>
  <c r="L299" i="8"/>
  <c r="O217" i="8"/>
  <c r="L217" i="8"/>
  <c r="O122" i="8"/>
  <c r="L122" i="8"/>
  <c r="O471" i="8"/>
  <c r="L471" i="8"/>
  <c r="O212" i="8"/>
  <c r="L212" i="8"/>
  <c r="O146" i="8"/>
  <c r="L146" i="8"/>
  <c r="O376" i="8"/>
  <c r="L376" i="8"/>
  <c r="O448" i="8"/>
  <c r="L448" i="8"/>
  <c r="O58" i="8"/>
  <c r="L58" i="8"/>
  <c r="O337" i="8"/>
  <c r="L337" i="8"/>
  <c r="O484" i="8"/>
  <c r="L484" i="8"/>
  <c r="O276" i="8"/>
  <c r="L276" i="8"/>
  <c r="O188" i="8"/>
  <c r="L188" i="8"/>
  <c r="O255" i="8"/>
  <c r="L255" i="8"/>
  <c r="O485" i="8"/>
  <c r="L485" i="8"/>
  <c r="O130" i="8"/>
  <c r="L130" i="8"/>
  <c r="O236" i="8"/>
  <c r="L236" i="8"/>
  <c r="O143" i="8"/>
  <c r="L143" i="8"/>
  <c r="O185" i="8"/>
  <c r="L185" i="8"/>
  <c r="O380" i="8"/>
  <c r="L380" i="8"/>
  <c r="O365" i="8"/>
  <c r="L365" i="8"/>
  <c r="O482" i="8"/>
  <c r="L482" i="8"/>
  <c r="O367" i="8"/>
  <c r="L367" i="8"/>
  <c r="O446" i="8"/>
  <c r="L446" i="8"/>
  <c r="O430" i="8"/>
  <c r="L430" i="8"/>
  <c r="O141" i="8"/>
  <c r="L141" i="8"/>
  <c r="O206" i="8"/>
  <c r="L206" i="8"/>
  <c r="O162" i="8"/>
  <c r="L162" i="8"/>
  <c r="O357" i="8"/>
  <c r="L357" i="8"/>
  <c r="O166" i="8"/>
  <c r="L166" i="8"/>
  <c r="O195" i="8"/>
  <c r="L195" i="8"/>
  <c r="O215" i="8"/>
  <c r="L215" i="8"/>
  <c r="O248" i="8"/>
  <c r="L248" i="8"/>
  <c r="O476" i="8"/>
  <c r="L476" i="8"/>
  <c r="O53" i="8"/>
  <c r="L53" i="8"/>
  <c r="O370" i="8"/>
  <c r="L370" i="8"/>
  <c r="O26" i="8"/>
  <c r="L26" i="8"/>
  <c r="O172" i="8"/>
  <c r="L172" i="8"/>
  <c r="O381" i="8"/>
  <c r="L381" i="8"/>
  <c r="O193" i="8"/>
  <c r="L193" i="8"/>
  <c r="O243" i="8"/>
  <c r="L243" i="8"/>
  <c r="O439" i="8"/>
  <c r="L439" i="8"/>
  <c r="O164" i="8"/>
  <c r="L164" i="8"/>
  <c r="O64" i="8"/>
  <c r="L64" i="8"/>
  <c r="O221" i="8"/>
  <c r="L221" i="8"/>
  <c r="O493" i="8"/>
  <c r="L493" i="8"/>
  <c r="O389" i="8"/>
  <c r="L389" i="8"/>
  <c r="O249" i="8"/>
  <c r="L249" i="8"/>
  <c r="O354" i="8"/>
  <c r="L354" i="8"/>
  <c r="O308" i="8"/>
  <c r="L308" i="8"/>
  <c r="O437" i="8"/>
  <c r="L437" i="8"/>
  <c r="O51" i="8"/>
  <c r="L51" i="8"/>
  <c r="O362" i="8"/>
  <c r="L362" i="8"/>
  <c r="O406" i="8"/>
  <c r="L406" i="8"/>
  <c r="O89" i="8"/>
  <c r="L89" i="8"/>
  <c r="O341" i="8"/>
  <c r="L341" i="8"/>
  <c r="O92" i="8"/>
  <c r="L92" i="8"/>
  <c r="O422" i="8"/>
  <c r="L422" i="8"/>
  <c r="O6" i="8"/>
  <c r="L6" i="8"/>
  <c r="O314" i="8"/>
  <c r="L314" i="8"/>
  <c r="O260" i="8"/>
  <c r="L260" i="8"/>
  <c r="O176" i="8"/>
  <c r="L176" i="8"/>
  <c r="O75" i="8"/>
  <c r="L75" i="8"/>
  <c r="O74" i="8"/>
  <c r="L74" i="8"/>
  <c r="O305" i="8"/>
  <c r="L305" i="8"/>
  <c r="O196" i="8"/>
  <c r="L196" i="8"/>
  <c r="O38" i="8"/>
  <c r="L38" i="8"/>
  <c r="O384" i="8"/>
  <c r="L384" i="8"/>
  <c r="O207" i="8"/>
  <c r="L207" i="8"/>
  <c r="O200" i="8"/>
  <c r="L200" i="8"/>
  <c r="O155" i="8"/>
  <c r="L155" i="8"/>
  <c r="O386" i="8"/>
  <c r="L386" i="8"/>
  <c r="O216" i="8"/>
  <c r="L216" i="8"/>
  <c r="O42" i="8"/>
  <c r="L42" i="8"/>
  <c r="O171" i="8"/>
  <c r="L171" i="8"/>
  <c r="O490" i="8"/>
  <c r="L490" i="8"/>
  <c r="O278" i="8"/>
  <c r="L278" i="8"/>
  <c r="O65" i="8"/>
  <c r="L65" i="8"/>
  <c r="O429" i="8"/>
  <c r="L429" i="8"/>
  <c r="O316" i="8"/>
  <c r="L316" i="8"/>
  <c r="O183" i="8"/>
  <c r="L183" i="8"/>
  <c r="O387" i="8"/>
  <c r="L387" i="8"/>
  <c r="O371" i="8"/>
  <c r="L371" i="8"/>
  <c r="O41" i="8"/>
  <c r="L41" i="8"/>
  <c r="O135" i="8"/>
  <c r="L135" i="8"/>
  <c r="O151" i="8"/>
  <c r="L151" i="8"/>
  <c r="O445" i="8"/>
  <c r="L445" i="8"/>
  <c r="O360" i="8"/>
  <c r="L360" i="8"/>
  <c r="O43" i="8"/>
  <c r="L43" i="8"/>
  <c r="O339" i="8"/>
  <c r="L339" i="8"/>
  <c r="O397" i="8"/>
  <c r="L397" i="8"/>
  <c r="O480" i="8"/>
  <c r="L480" i="8"/>
  <c r="O290" i="8"/>
  <c r="L290" i="8"/>
  <c r="O390" i="8"/>
  <c r="L390" i="8"/>
  <c r="O408" i="8"/>
  <c r="L408" i="8"/>
  <c r="O201" i="8"/>
  <c r="L201" i="8"/>
  <c r="O227" i="8"/>
  <c r="L227" i="8"/>
  <c r="O50" i="8"/>
  <c r="L50" i="8"/>
  <c r="O173" i="8"/>
  <c r="L173" i="8"/>
  <c r="O181" i="8"/>
  <c r="L181" i="8"/>
  <c r="O55" i="8"/>
  <c r="L55" i="8"/>
  <c r="O137" i="8"/>
  <c r="L137" i="8"/>
  <c r="O361" i="8"/>
  <c r="L361" i="8"/>
  <c r="O214" i="8"/>
  <c r="L214" i="8"/>
  <c r="O23" i="8"/>
  <c r="L23" i="8"/>
  <c r="O433" i="8"/>
  <c r="L433" i="8"/>
  <c r="O393" i="8"/>
  <c r="L393" i="8"/>
  <c r="O431" i="8"/>
  <c r="L431" i="8"/>
  <c r="O424" i="8"/>
  <c r="L424" i="8"/>
  <c r="O9" i="8"/>
  <c r="L9" i="8"/>
  <c r="O11" i="8"/>
  <c r="L11" i="8"/>
  <c r="O3" i="8"/>
  <c r="L3" i="8"/>
  <c r="O414" i="8"/>
  <c r="L414" i="8"/>
  <c r="O441" i="8"/>
  <c r="L441" i="8"/>
  <c r="O496" i="8"/>
  <c r="L496" i="8"/>
  <c r="O52" i="8"/>
  <c r="L52" i="8"/>
  <c r="O226" i="8"/>
  <c r="L226" i="8"/>
  <c r="O327" i="8"/>
  <c r="L327" i="8"/>
  <c r="O417" i="8"/>
  <c r="L417" i="8"/>
  <c r="O36" i="8"/>
  <c r="L36" i="8"/>
  <c r="O136" i="8"/>
  <c r="L136" i="8"/>
  <c r="O131" i="8"/>
  <c r="L131" i="8"/>
  <c r="O467" i="8"/>
  <c r="L467" i="8"/>
  <c r="O477" i="8"/>
  <c r="L477" i="8"/>
  <c r="O353" i="8"/>
  <c r="L353" i="8"/>
  <c r="O5" i="8"/>
  <c r="L5" i="8"/>
  <c r="O34" i="8"/>
  <c r="L34" i="8"/>
  <c r="O16" i="8"/>
  <c r="L16" i="8"/>
  <c r="O423" i="8"/>
  <c r="L423" i="8"/>
  <c r="O328" i="8"/>
  <c r="L328" i="8"/>
  <c r="O10" i="8"/>
  <c r="L10" i="8"/>
  <c r="O382" i="8"/>
  <c r="L382" i="8"/>
  <c r="O93" i="8"/>
  <c r="L93" i="8"/>
  <c r="O85" i="8"/>
  <c r="L85" i="8"/>
  <c r="O8" i="8"/>
  <c r="L8" i="8"/>
  <c r="O30" i="8"/>
  <c r="L30" i="8"/>
  <c r="O474" i="8"/>
  <c r="L474" i="8"/>
  <c r="O488" i="8"/>
  <c r="L488" i="8"/>
  <c r="O261" i="8"/>
  <c r="L261" i="8"/>
  <c r="O199" i="8"/>
  <c r="L199" i="8"/>
  <c r="O69" i="8"/>
  <c r="L69" i="8"/>
  <c r="O88" i="8"/>
  <c r="L88" i="8"/>
  <c r="O4" i="8"/>
  <c r="L4" i="8"/>
  <c r="O329" i="8"/>
  <c r="L329" i="8"/>
  <c r="O501" i="8"/>
  <c r="L501" i="8"/>
  <c r="O178" i="8"/>
  <c r="L178" i="8"/>
  <c r="O385" i="8"/>
  <c r="L385" i="8"/>
  <c r="O304" i="8"/>
  <c r="L304" i="8"/>
  <c r="O237" i="8"/>
  <c r="L237" i="8"/>
  <c r="O128" i="8"/>
  <c r="L128" i="8"/>
  <c r="O413" i="8"/>
  <c r="L413" i="8"/>
  <c r="O336" i="8"/>
  <c r="L336" i="8"/>
  <c r="O412" i="8"/>
  <c r="L412" i="8"/>
  <c r="O411" i="8"/>
  <c r="L411" i="8"/>
  <c r="O7" i="8"/>
  <c r="L7" i="8"/>
  <c r="O179" i="8"/>
  <c r="L179" i="8"/>
  <c r="O66" i="8"/>
  <c r="L66" i="8"/>
  <c r="O159" i="8"/>
  <c r="L159" i="8"/>
  <c r="O252" i="8"/>
  <c r="L252" i="8"/>
  <c r="O198" i="8"/>
  <c r="L198" i="8"/>
  <c r="O14" i="8"/>
  <c r="L14" i="8"/>
  <c r="O320" i="8"/>
  <c r="L320" i="8"/>
  <c r="O402" i="8"/>
  <c r="L402" i="8"/>
  <c r="O211" i="8"/>
  <c r="L211" i="8"/>
  <c r="O31" i="8"/>
  <c r="L31" i="8"/>
  <c r="O372" i="8"/>
  <c r="L372" i="8"/>
  <c r="O197" i="8"/>
  <c r="L197" i="8"/>
  <c r="O180" i="8"/>
  <c r="L180" i="8"/>
  <c r="O262" i="8"/>
  <c r="L262" i="8"/>
  <c r="O460" i="8"/>
  <c r="L460" i="8"/>
  <c r="O37" i="8"/>
  <c r="L37" i="8"/>
  <c r="O449" i="8"/>
  <c r="L449" i="8"/>
  <c r="O369" i="8"/>
  <c r="L369" i="8"/>
  <c r="O453" i="8"/>
  <c r="L453" i="8"/>
  <c r="O111" i="8"/>
  <c r="L111" i="8"/>
  <c r="O68" i="8"/>
  <c r="L68" i="8"/>
  <c r="O421" i="8"/>
  <c r="L421" i="8"/>
  <c r="O334" i="8"/>
  <c r="L334" i="8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B15" i="1"/>
  <c r="B17" i="1"/>
  <c r="B18" i="1"/>
  <c r="B1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CE7E36-BEE3-4DB9-B13B-D333F5D3760A}" keepAlive="1" name="ModelConnection_DatiEsterni_6" description="Modello di dati" type="5" refreshedVersion="8" minRefreshableVersion="5" saveData="1">
    <dbPr connection="Data Model Connection" command="ratings_datase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61502757-C1A9-4018-B925-E67DCD7E6D34}" name="Query - ratings_dataset" description="Connessione alla query 'ratings_dataset' nella cartella di lavoro." type="100" refreshedVersion="8" minRefreshableVersion="5">
    <extLst>
      <ext xmlns:x15="http://schemas.microsoft.com/office/spreadsheetml/2010/11/main" uri="{DE250136-89BD-433C-8126-D09CA5730AF9}">
        <x15:connection id="432b935a-14bd-44d7-b4bb-520ed7829965">
          <x15:oledbPr connection="Provider=Microsoft.Mashup.OleDb.1;Data Source=$Workbook$;Location=ratings_dataset;Extended Properties=&quot;&quot;">
            <x15:dbTables>
              <x15:dbTable name="ratings_dataset"/>
            </x15:dbTables>
          </x15:oledbPr>
        </x15:connection>
      </ext>
    </extLst>
  </connection>
  <connection id="3" xr16:uid="{DDF2246A-4DC8-4B5D-A12E-7A986EC18DFC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<sst xmlns="http://schemas.openxmlformats.org/spreadsheetml/2006/main" count="9758" uniqueCount="1046">
  <si>
    <t>Etichette di riga</t>
  </si>
  <si>
    <t>Somma di QuantitaAcquistata</t>
  </si>
  <si>
    <t>Elettronica</t>
  </si>
  <si>
    <t>Abbigliamento</t>
  </si>
  <si>
    <t>Libri</t>
  </si>
  <si>
    <t>Totale complessivo</t>
  </si>
  <si>
    <t>IDTransazione</t>
  </si>
  <si>
    <t>DataTransazione</t>
  </si>
  <si>
    <t>ProdottoID</t>
  </si>
  <si>
    <t>Nome Prodotto</t>
  </si>
  <si>
    <t>Categoria</t>
  </si>
  <si>
    <t>ClienteID</t>
  </si>
  <si>
    <t>Nome Cliente</t>
  </si>
  <si>
    <t>QuantitaAcquistata</t>
  </si>
  <si>
    <t>Prezzo</t>
  </si>
  <si>
    <t>RicavoAcquisto</t>
  </si>
  <si>
    <t>ImportoTotaleTransazione</t>
  </si>
  <si>
    <t>Totale Ricavo</t>
  </si>
  <si>
    <t>IDSpedizione</t>
  </si>
  <si>
    <t>MetodoSpedizione</t>
  </si>
  <si>
    <t>DataSpedizione</t>
  </si>
  <si>
    <t>StatusConsegna</t>
  </si>
  <si>
    <t>DataSpedizione (anno)</t>
  </si>
  <si>
    <t>DataSpedizione (trimestre)</t>
  </si>
  <si>
    <t>DataSpedizione (indice mese)</t>
  </si>
  <si>
    <t>DataSpedizione (mese)</t>
  </si>
  <si>
    <t>DataTransazione (indice mese)</t>
  </si>
  <si>
    <t>DataTransazione (mese)</t>
  </si>
  <si>
    <t>Prodotto 3346</t>
  </si>
  <si>
    <t>Cliente 217</t>
  </si>
  <si>
    <t>Corriere Express</t>
  </si>
  <si>
    <t>In Consegna</t>
  </si>
  <si>
    <t>2023</t>
  </si>
  <si>
    <t>Trim2</t>
  </si>
  <si>
    <t>giu</t>
  </si>
  <si>
    <t>nov</t>
  </si>
  <si>
    <t>Prodotto 4270</t>
  </si>
  <si>
    <t>Cliente 3830</t>
  </si>
  <si>
    <t>Posta Prioritaria</t>
  </si>
  <si>
    <t>Trim4</t>
  </si>
  <si>
    <t>dic</t>
  </si>
  <si>
    <t>gen</t>
  </si>
  <si>
    <t>Prodotto 720</t>
  </si>
  <si>
    <t>Cliente 1402</t>
  </si>
  <si>
    <t>2024</t>
  </si>
  <si>
    <t>Trim1</t>
  </si>
  <si>
    <t>ago</t>
  </si>
  <si>
    <t>Prodotto 1154</t>
  </si>
  <si>
    <t>Cliente 4480</t>
  </si>
  <si>
    <t>Consegna Riuscita</t>
  </si>
  <si>
    <t>Prodotto 4559</t>
  </si>
  <si>
    <t>Cliente 4481</t>
  </si>
  <si>
    <t>Trim3</t>
  </si>
  <si>
    <t>set</t>
  </si>
  <si>
    <t>mar</t>
  </si>
  <si>
    <t>Prodotto 3746</t>
  </si>
  <si>
    <t>Cliente 4355</t>
  </si>
  <si>
    <t>mag</t>
  </si>
  <si>
    <t>Prodotto 4511</t>
  </si>
  <si>
    <t>Cliente 853</t>
  </si>
  <si>
    <t>lug</t>
  </si>
  <si>
    <t>Prodotto 455</t>
  </si>
  <si>
    <t>Cliente 2771</t>
  </si>
  <si>
    <t>ott</t>
  </si>
  <si>
    <t>Prodotto 4662</t>
  </si>
  <si>
    <t>Cliente 4238</t>
  </si>
  <si>
    <t>Prodotto 2617</t>
  </si>
  <si>
    <t>Cliente 45</t>
  </si>
  <si>
    <t>apr</t>
  </si>
  <si>
    <t>Prodotto 1759</t>
  </si>
  <si>
    <t>Cliente 2608</t>
  </si>
  <si>
    <t>Prodotto 2049</t>
  </si>
  <si>
    <t>Cliente 1363</t>
  </si>
  <si>
    <t>Prodotto 3769</t>
  </si>
  <si>
    <t>Cliente 4949</t>
  </si>
  <si>
    <t>Prodotto 406</t>
  </si>
  <si>
    <t>Cliente 541</t>
  </si>
  <si>
    <t>Prodotto 2192</t>
  </si>
  <si>
    <t>Cliente 478</t>
  </si>
  <si>
    <t>Prodotto 4057</t>
  </si>
  <si>
    <t>Cliente 1438</t>
  </si>
  <si>
    <t>Prodotto 3264</t>
  </si>
  <si>
    <t>Cliente 436</t>
  </si>
  <si>
    <t>Prodotto 211</t>
  </si>
  <si>
    <t>Cliente 3507</t>
  </si>
  <si>
    <t>Prodotto 2078</t>
  </si>
  <si>
    <t>Cliente 3491</t>
  </si>
  <si>
    <t>Prodotto 2548</t>
  </si>
  <si>
    <t>Cliente 2068</t>
  </si>
  <si>
    <t>Prodotto 1631</t>
  </si>
  <si>
    <t>Cliente 1173</t>
  </si>
  <si>
    <t>Prodotto 688</t>
  </si>
  <si>
    <t>Cliente 4216</t>
  </si>
  <si>
    <t>Prodotto 1748</t>
  </si>
  <si>
    <t>Cliente 3240</t>
  </si>
  <si>
    <t>Prodotto 51</t>
  </si>
  <si>
    <t>Cliente 3875</t>
  </si>
  <si>
    <t>Prodotto 4125</t>
  </si>
  <si>
    <t>Cliente 3350</t>
  </si>
  <si>
    <t>feb</t>
  </si>
  <si>
    <t>Prodotto 4126</t>
  </si>
  <si>
    <t>Cliente 1215</t>
  </si>
  <si>
    <t>Prodotto 3419</t>
  </si>
  <si>
    <t>Cliente 4551</t>
  </si>
  <si>
    <t>Prodotto 4138</t>
  </si>
  <si>
    <t>Cliente 1495</t>
  </si>
  <si>
    <t>Prodotto 1294</t>
  </si>
  <si>
    <t>Cliente 4671</t>
  </si>
  <si>
    <t>Prodotto 2375</t>
  </si>
  <si>
    <t>Cliente 115</t>
  </si>
  <si>
    <t>Prodotto 3084</t>
  </si>
  <si>
    <t>Cliente 668</t>
  </si>
  <si>
    <t>Prodotto 3923</t>
  </si>
  <si>
    <t>Cliente 2425</t>
  </si>
  <si>
    <t>Prodotto 1742</t>
  </si>
  <si>
    <t>Cliente 2528</t>
  </si>
  <si>
    <t>Prodotto 4989</t>
  </si>
  <si>
    <t>Cliente 4623</t>
  </si>
  <si>
    <t>Prodotto 3310</t>
  </si>
  <si>
    <t>Cliente 1122</t>
  </si>
  <si>
    <t>Prodotto 6</t>
  </si>
  <si>
    <t>Cliente 4765</t>
  </si>
  <si>
    <t>Prodotto 919</t>
  </si>
  <si>
    <t>Cliente 1245</t>
  </si>
  <si>
    <t>Prodotto 727</t>
  </si>
  <si>
    <t>Cliente 3751</t>
  </si>
  <si>
    <t>Prodotto 2080</t>
  </si>
  <si>
    <t>Cliente 2011</t>
  </si>
  <si>
    <t>Prodotto 2616</t>
  </si>
  <si>
    <t>Cliente 443</t>
  </si>
  <si>
    <t>Prodotto 4886</t>
  </si>
  <si>
    <t>Cliente 13</t>
  </si>
  <si>
    <t>Prodotto 4793</t>
  </si>
  <si>
    <t>Cliente 4114</t>
  </si>
  <si>
    <t>Prodotto 383</t>
  </si>
  <si>
    <t>Cliente 2886</t>
  </si>
  <si>
    <t>Prodotto 59</t>
  </si>
  <si>
    <t>Cliente 4747</t>
  </si>
  <si>
    <t>Prodotto 900</t>
  </si>
  <si>
    <t>Cliente 256</t>
  </si>
  <si>
    <t>Prodotto 976</t>
  </si>
  <si>
    <t>Cliente 4464</t>
  </si>
  <si>
    <t>Prodotto 3895</t>
  </si>
  <si>
    <t>Cliente 3035</t>
  </si>
  <si>
    <t>Prodotto 151</t>
  </si>
  <si>
    <t>Cliente 995</t>
  </si>
  <si>
    <t>Prodotto 3307</t>
  </si>
  <si>
    <t>Cliente 4361</t>
  </si>
  <si>
    <t>Prodotto 4299</t>
  </si>
  <si>
    <t>Cliente 1421</t>
  </si>
  <si>
    <t>Prodotto 233</t>
  </si>
  <si>
    <t>Cliente 658</t>
  </si>
  <si>
    <t>Prodotto 435</t>
  </si>
  <si>
    <t>Cliente 576</t>
  </si>
  <si>
    <t>Prodotto 25</t>
  </si>
  <si>
    <t>Cliente 4887</t>
  </si>
  <si>
    <t>Prodotto 3544</t>
  </si>
  <si>
    <t>Cliente 3344</t>
  </si>
  <si>
    <t>Prodotto 4822</t>
  </si>
  <si>
    <t>Cliente 4375</t>
  </si>
  <si>
    <t>Prodotto 4722</t>
  </si>
  <si>
    <t>Cliente 1064</t>
  </si>
  <si>
    <t>Prodotto 1326</t>
  </si>
  <si>
    <t>Cliente 1886</t>
  </si>
  <si>
    <t>Prodotto 1401</t>
  </si>
  <si>
    <t>Cliente 2242</t>
  </si>
  <si>
    <t>Prodotto 448</t>
  </si>
  <si>
    <t>Cliente 3059</t>
  </si>
  <si>
    <t>Prodotto 4206</t>
  </si>
  <si>
    <t>Cliente 383</t>
  </si>
  <si>
    <t>Prodotto 3306</t>
  </si>
  <si>
    <t>Cliente 1211</t>
  </si>
  <si>
    <t>Prodotto 2286</t>
  </si>
  <si>
    <t>Cliente 4384</t>
  </si>
  <si>
    <t>Prodotto 519</t>
  </si>
  <si>
    <t>Prodotto 4956</t>
  </si>
  <si>
    <t>Cliente 4913</t>
  </si>
  <si>
    <t>Prodotto 4449</t>
  </si>
  <si>
    <t>Cliente 1019</t>
  </si>
  <si>
    <t>Prodotto 4141</t>
  </si>
  <si>
    <t>Cliente 3767</t>
  </si>
  <si>
    <t>Prodotto 3</t>
  </si>
  <si>
    <t>Cliente 48</t>
  </si>
  <si>
    <t>Prodotto 153</t>
  </si>
  <si>
    <t>Cliente 1923</t>
  </si>
  <si>
    <t>Prodotto 81</t>
  </si>
  <si>
    <t>Cliente 3458</t>
  </si>
  <si>
    <t>Prodotto 4305</t>
  </si>
  <si>
    <t>Cliente 4242</t>
  </si>
  <si>
    <t>Prodotto 4351</t>
  </si>
  <si>
    <t>Cliente 485</t>
  </si>
  <si>
    <t>Prodotto 3981</t>
  </si>
  <si>
    <t>Cliente 4942</t>
  </si>
  <si>
    <t>Prodotto 4360</t>
  </si>
  <si>
    <t>Cliente 748</t>
  </si>
  <si>
    <t>Prodotto 344</t>
  </si>
  <si>
    <t>Cliente 1204</t>
  </si>
  <si>
    <t>Prodotto 2223</t>
  </si>
  <si>
    <t>Cliente 3170</t>
  </si>
  <si>
    <t>Prodotto 3626</t>
  </si>
  <si>
    <t>Cliente 1568</t>
  </si>
  <si>
    <t>Prodotto 1404</t>
  </si>
  <si>
    <t>Cliente 2676</t>
  </si>
  <si>
    <t>Prodotto 582</t>
  </si>
  <si>
    <t>Cliente 2706</t>
  </si>
  <si>
    <t>Prodotto 1799</t>
  </si>
  <si>
    <t>Cliente 4241</t>
  </si>
  <si>
    <t>Prodotto 1724</t>
  </si>
  <si>
    <t>Cliente 1812</t>
  </si>
  <si>
    <t>Prodotto 510</t>
  </si>
  <si>
    <t>Cliente 512</t>
  </si>
  <si>
    <t>Prodotto 2304</t>
  </si>
  <si>
    <t>Cliente 1158</t>
  </si>
  <si>
    <t>Prodotto 2087</t>
  </si>
  <si>
    <t>Cliente 2319</t>
  </si>
  <si>
    <t>Prodotto 4102</t>
  </si>
  <si>
    <t>Cliente 1918</t>
  </si>
  <si>
    <t>Prodotto 3942</t>
  </si>
  <si>
    <t>Cliente 1617</t>
  </si>
  <si>
    <t>Prodotto 2963</t>
  </si>
  <si>
    <t>Cliente 1936</t>
  </si>
  <si>
    <t>Prodotto 4830</t>
  </si>
  <si>
    <t>Cliente 25</t>
  </si>
  <si>
    <t>Prodotto 4010</t>
  </si>
  <si>
    <t>Cliente 316</t>
  </si>
  <si>
    <t>Prodotto 3427</t>
  </si>
  <si>
    <t>Cliente 152</t>
  </si>
  <si>
    <t>Prodotto 479</t>
  </si>
  <si>
    <t>Cliente 27</t>
  </si>
  <si>
    <t>Prodotto 3614</t>
  </si>
  <si>
    <t>Cliente 2996</t>
  </si>
  <si>
    <t>Prodotto 4481</t>
  </si>
  <si>
    <t>Cliente 4107</t>
  </si>
  <si>
    <t>Prodotto 1535</t>
  </si>
  <si>
    <t>Cliente 429</t>
  </si>
  <si>
    <t>Prodotto 1389</t>
  </si>
  <si>
    <t>Cliente 4835</t>
  </si>
  <si>
    <t>Prodotto 470</t>
  </si>
  <si>
    <t>Cliente 1639</t>
  </si>
  <si>
    <t>Prodotto 3755</t>
  </si>
  <si>
    <t>Cliente 2856</t>
  </si>
  <si>
    <t>Prodotto 3925</t>
  </si>
  <si>
    <t>Cliente 2010</t>
  </si>
  <si>
    <t>Prodotto 1826</t>
  </si>
  <si>
    <t>Cliente 3337</t>
  </si>
  <si>
    <t>Prodotto 3207</t>
  </si>
  <si>
    <t>Cliente 3001</t>
  </si>
  <si>
    <t>Prodotto 4322</t>
  </si>
  <si>
    <t>Cliente 4807</t>
  </si>
  <si>
    <t>Prodotto 655</t>
  </si>
  <si>
    <t>Cliente 747</t>
  </si>
  <si>
    <t>Prodotto 2847</t>
  </si>
  <si>
    <t>Cliente 2266</t>
  </si>
  <si>
    <t>Prodotto 4912</t>
  </si>
  <si>
    <t>Cliente 3231</t>
  </si>
  <si>
    <t>Prodotto 1717</t>
  </si>
  <si>
    <t>Cliente 1425</t>
  </si>
  <si>
    <t>Prodotto 478</t>
  </si>
  <si>
    <t>Cliente 1120</t>
  </si>
  <si>
    <t>Prodotto 2242</t>
  </si>
  <si>
    <t>Cliente 2032</t>
  </si>
  <si>
    <t>Cliente 730</t>
  </si>
  <si>
    <t>Prodotto 1605</t>
  </si>
  <si>
    <t>Cliente 972</t>
  </si>
  <si>
    <t>Prodotto 2086</t>
  </si>
  <si>
    <t>Cliente 407</t>
  </si>
  <si>
    <t>Prodotto 2145</t>
  </si>
  <si>
    <t>Cliente 1190</t>
  </si>
  <si>
    <t>Prodotto 3912</t>
  </si>
  <si>
    <t>Cliente 4595</t>
  </si>
  <si>
    <t>Prodotto 459</t>
  </si>
  <si>
    <t>Cliente 523</t>
  </si>
  <si>
    <t>Prodotto 2024</t>
  </si>
  <si>
    <t>Cliente 3791</t>
  </si>
  <si>
    <t>Prodotto 3096</t>
  </si>
  <si>
    <t>Cliente 4869</t>
  </si>
  <si>
    <t>Prodotto 756</t>
  </si>
  <si>
    <t>Cliente 981</t>
  </si>
  <si>
    <t>Cliente 1909</t>
  </si>
  <si>
    <t>Prodotto 1739</t>
  </si>
  <si>
    <t>Cliente 4763</t>
  </si>
  <si>
    <t>Prodotto 2603</t>
  </si>
  <si>
    <t>Cliente 328</t>
  </si>
  <si>
    <t>Prodotto 3192</t>
  </si>
  <si>
    <t>Cliente 397</t>
  </si>
  <si>
    <t>Prodotto 33</t>
  </si>
  <si>
    <t>Cliente 4815</t>
  </si>
  <si>
    <t>Prodotto 4271</t>
  </si>
  <si>
    <t>Cliente 342</t>
  </si>
  <si>
    <t>Prodotto 963</t>
  </si>
  <si>
    <t>Cliente 1267</t>
  </si>
  <si>
    <t>Prodotto 3445</t>
  </si>
  <si>
    <t>Prodotto 927</t>
  </si>
  <si>
    <t>Cliente 1252</t>
  </si>
  <si>
    <t>Prodotto 4096</t>
  </si>
  <si>
    <t>Cliente 2274</t>
  </si>
  <si>
    <t>Prodotto 3640</t>
  </si>
  <si>
    <t>Cliente 909</t>
  </si>
  <si>
    <t>Prodotto 515</t>
  </si>
  <si>
    <t>Cliente 4111</t>
  </si>
  <si>
    <t>Prodotto 4385</t>
  </si>
  <si>
    <t>Cliente 3277</t>
  </si>
  <si>
    <t>Prodotto 3124</t>
  </si>
  <si>
    <t>Cliente 4130</t>
  </si>
  <si>
    <t>Prodotto 3559</t>
  </si>
  <si>
    <t>Cliente 320</t>
  </si>
  <si>
    <t>Prodotto 2517</t>
  </si>
  <si>
    <t>Cliente 1140</t>
  </si>
  <si>
    <t>Prodotto 3938</t>
  </si>
  <si>
    <t>Cliente 1166</t>
  </si>
  <si>
    <t>Prodotto 4952</t>
  </si>
  <si>
    <t>Cliente 994</t>
  </si>
  <si>
    <t>Prodotto 2258</t>
  </si>
  <si>
    <t>Prodotto 654</t>
  </si>
  <si>
    <t>Cliente 3078</t>
  </si>
  <si>
    <t>Prodotto 1667</t>
  </si>
  <si>
    <t>Cliente 3181</t>
  </si>
  <si>
    <t>Prodotto 4414</t>
  </si>
  <si>
    <t>Cliente 873</t>
  </si>
  <si>
    <t>Prodotto 2464</t>
  </si>
  <si>
    <t>Prodotto 2000</t>
  </si>
  <si>
    <t>Cliente 102</t>
  </si>
  <si>
    <t>Prodotto 3869</t>
  </si>
  <si>
    <t>Cliente 3683</t>
  </si>
  <si>
    <t>Prodotto 1719</t>
  </si>
  <si>
    <t>Cliente 2079</t>
  </si>
  <si>
    <t>Prodotto 363</t>
  </si>
  <si>
    <t>Cliente 3846</t>
  </si>
  <si>
    <t>Prodotto 3752</t>
  </si>
  <si>
    <t>Cliente 851</t>
  </si>
  <si>
    <t>Prodotto 543</t>
  </si>
  <si>
    <t>Cliente 2439</t>
  </si>
  <si>
    <t>Prodotto 4804</t>
  </si>
  <si>
    <t>Cliente 1787</t>
  </si>
  <si>
    <t>Prodotto 2516</t>
  </si>
  <si>
    <t>Cliente 2296</t>
  </si>
  <si>
    <t>Prodotto 2239</t>
  </si>
  <si>
    <t>Cliente 3757</t>
  </si>
  <si>
    <t>Prodotto 2016</t>
  </si>
  <si>
    <t>Cliente 4826</t>
  </si>
  <si>
    <t>Prodotto 1682</t>
  </si>
  <si>
    <t>Cliente 2525</t>
  </si>
  <si>
    <t>Prodotto 3588</t>
  </si>
  <si>
    <t>Cliente 4262</t>
  </si>
  <si>
    <t>Prodotto 1657</t>
  </si>
  <si>
    <t>Cliente 4534</t>
  </si>
  <si>
    <t>Prodotto 2137</t>
  </si>
  <si>
    <t>Cliente 700</t>
  </si>
  <si>
    <t>Prodotto 1448</t>
  </si>
  <si>
    <t>Cliente 2536</t>
  </si>
  <si>
    <t>Prodotto 4344</t>
  </si>
  <si>
    <t>Cliente 615</t>
  </si>
  <si>
    <t>Prodotto 4492</t>
  </si>
  <si>
    <t>Cliente 3050</t>
  </si>
  <si>
    <t>Prodotto 3680</t>
  </si>
  <si>
    <t>Cliente 242</t>
  </si>
  <si>
    <t>Prodotto 4854</t>
  </si>
  <si>
    <t>Cliente 1091</t>
  </si>
  <si>
    <t>Prodotto 3675</t>
  </si>
  <si>
    <t>Cliente 2039</t>
  </si>
  <si>
    <t>Prodotto 3860</t>
  </si>
  <si>
    <t>Cliente 2899</t>
  </si>
  <si>
    <t>Prodotto 1878</t>
  </si>
  <si>
    <t>Cliente 3986</t>
  </si>
  <si>
    <t>Prodotto 1485</t>
  </si>
  <si>
    <t>Cliente 53</t>
  </si>
  <si>
    <t>Prodotto 2363</t>
  </si>
  <si>
    <t>Cliente 4489</t>
  </si>
  <si>
    <t>Prodotto 1306</t>
  </si>
  <si>
    <t>Cliente 3203</t>
  </si>
  <si>
    <t>Prodotto 4881</t>
  </si>
  <si>
    <t>Cliente 616</t>
  </si>
  <si>
    <t>Prodotto 2565</t>
  </si>
  <si>
    <t>Cliente 2978</t>
  </si>
  <si>
    <t>Prodotto 1941</t>
  </si>
  <si>
    <t>Cliente 2044</t>
  </si>
  <si>
    <t>Prodotto 2807</t>
  </si>
  <si>
    <t>Cliente 1728</t>
  </si>
  <si>
    <t>Prodotto 4879</t>
  </si>
  <si>
    <t>Cliente 3080</t>
  </si>
  <si>
    <t>Prodotto 3420</t>
  </si>
  <si>
    <t>Prodotto 607</t>
  </si>
  <si>
    <t>Cliente 3826</t>
  </si>
  <si>
    <t>Prodotto 4509</t>
  </si>
  <si>
    <t>Cliente 3429</t>
  </si>
  <si>
    <t>Prodotto 3798</t>
  </si>
  <si>
    <t>Cliente 911</t>
  </si>
  <si>
    <t>Prodotto 1500</t>
  </si>
  <si>
    <t>Cliente 4809</t>
  </si>
  <si>
    <t>Prodotto 2207</t>
  </si>
  <si>
    <t>Cliente 1193</t>
  </si>
  <si>
    <t>Prodotto 4771</t>
  </si>
  <si>
    <t>Cliente 4077</t>
  </si>
  <si>
    <t>Prodotto 1252</t>
  </si>
  <si>
    <t>Cliente 4531</t>
  </si>
  <si>
    <t>Cliente 1641</t>
  </si>
  <si>
    <t>Prodotto 3053</t>
  </si>
  <si>
    <t>Cliente 4976</t>
  </si>
  <si>
    <t>Prodotto 4987</t>
  </si>
  <si>
    <t>Cliente 3405</t>
  </si>
  <si>
    <t>Prodotto 4447</t>
  </si>
  <si>
    <t>Cliente 1840</t>
  </si>
  <si>
    <t>Prodotto 1531</t>
  </si>
  <si>
    <t>Cliente 3116</t>
  </si>
  <si>
    <t>Prodotto 4625</t>
  </si>
  <si>
    <t>Cliente 1995</t>
  </si>
  <si>
    <t>Prodotto 1246</t>
  </si>
  <si>
    <t>Cliente 4676</t>
  </si>
  <si>
    <t>Prodotto 4582</t>
  </si>
  <si>
    <t>Cliente 1324</t>
  </si>
  <si>
    <t>Prodotto 407</t>
  </si>
  <si>
    <t>Cliente 2291</t>
  </si>
  <si>
    <t>Prodotto 1177</t>
  </si>
  <si>
    <t>Cliente 1319</t>
  </si>
  <si>
    <t>Prodotto 4190</t>
  </si>
  <si>
    <t>Prodotto 2961</t>
  </si>
  <si>
    <t>Cliente 2111</t>
  </si>
  <si>
    <t>Prodotto 3477</t>
  </si>
  <si>
    <t>Cliente 1232</t>
  </si>
  <si>
    <t>Prodotto 3082</t>
  </si>
  <si>
    <t>Cliente 720</t>
  </si>
  <si>
    <t>Prodotto 2217</t>
  </si>
  <si>
    <t>Cliente 902</t>
  </si>
  <si>
    <t>Prodotto 4946</t>
  </si>
  <si>
    <t>Cliente 3304</t>
  </si>
  <si>
    <t>Prodotto 1449</t>
  </si>
  <si>
    <t>Cliente 1944</t>
  </si>
  <si>
    <t>Prodotto 1170</t>
  </si>
  <si>
    <t>Cliente 962</t>
  </si>
  <si>
    <t>Prodotto 4674</t>
  </si>
  <si>
    <t>Cliente 215</t>
  </si>
  <si>
    <t>Prodotto 844</t>
  </si>
  <si>
    <t>Cliente 2157</t>
  </si>
  <si>
    <t>Prodotto 740</t>
  </si>
  <si>
    <t>Cliente 3936</t>
  </si>
  <si>
    <t>Prodotto 3305</t>
  </si>
  <si>
    <t>Prodotto 2417</t>
  </si>
  <si>
    <t>Cliente 4224</t>
  </si>
  <si>
    <t>Prodotto 4758</t>
  </si>
  <si>
    <t>Cliente 1387</t>
  </si>
  <si>
    <t>Prodotto 4954</t>
  </si>
  <si>
    <t>Cliente 101</t>
  </si>
  <si>
    <t>Prodotto 3034</t>
  </si>
  <si>
    <t>Cliente 4131</t>
  </si>
  <si>
    <t>Prodotto 3738</t>
  </si>
  <si>
    <t>Cliente 4516</t>
  </si>
  <si>
    <t>Prodotto 3488</t>
  </si>
  <si>
    <t>Cliente 4010</t>
  </si>
  <si>
    <t>Prodotto 1685</t>
  </si>
  <si>
    <t>Cliente 2196</t>
  </si>
  <si>
    <t>Prodotto 3332</t>
  </si>
  <si>
    <t>Cliente 2084</t>
  </si>
  <si>
    <t>Prodotto 3845</t>
  </si>
  <si>
    <t>Cliente 4101</t>
  </si>
  <si>
    <t>Prodotto 4400</t>
  </si>
  <si>
    <t>Cliente 2820</t>
  </si>
  <si>
    <t>Prodotto 1421</t>
  </si>
  <si>
    <t>Cliente 4099</t>
  </si>
  <si>
    <t>Prodotto 2156</t>
  </si>
  <si>
    <t>Cliente 2538</t>
  </si>
  <si>
    <t>Prodotto 4233</t>
  </si>
  <si>
    <t>Cliente 2418</t>
  </si>
  <si>
    <t>Prodotto 3055</t>
  </si>
  <si>
    <t>Cliente 3288</t>
  </si>
  <si>
    <t>Prodotto 1223</t>
  </si>
  <si>
    <t>Cliente 2484</t>
  </si>
  <si>
    <t>Prodotto 3421</t>
  </si>
  <si>
    <t>Cliente 4981</t>
  </si>
  <si>
    <t>Prodotto 4823</t>
  </si>
  <si>
    <t>Cliente 4063</t>
  </si>
  <si>
    <t>Prodotto 3121</t>
  </si>
  <si>
    <t>Cliente 771</t>
  </si>
  <si>
    <t>Prodotto 2345</t>
  </si>
  <si>
    <t>Cliente 1584</t>
  </si>
  <si>
    <t>Prodotto 504</t>
  </si>
  <si>
    <t>Cliente 1209</t>
  </si>
  <si>
    <t>Prodotto 3148</t>
  </si>
  <si>
    <t>Cliente 4293</t>
  </si>
  <si>
    <t>Prodotto 2910</t>
  </si>
  <si>
    <t>Cliente 4978</t>
  </si>
  <si>
    <t>Prodotto 615</t>
  </si>
  <si>
    <t>Cliente 4698</t>
  </si>
  <si>
    <t>Prodotto 4782</t>
  </si>
  <si>
    <t>Cliente 3896</t>
  </si>
  <si>
    <t>Prodotto 4853</t>
  </si>
  <si>
    <t>Cliente 4680</t>
  </si>
  <si>
    <t>Prodotto 788</t>
  </si>
  <si>
    <t>Cliente 4055</t>
  </si>
  <si>
    <t>Prodotto 815</t>
  </si>
  <si>
    <t>Cliente 2905</t>
  </si>
  <si>
    <t>Prodotto 1732</t>
  </si>
  <si>
    <t>Cliente 4541</t>
  </si>
  <si>
    <t>Prodotto 1356</t>
  </si>
  <si>
    <t>Cliente 1473</t>
  </si>
  <si>
    <t>Prodotto 1872</t>
  </si>
  <si>
    <t>Cliente 1347</t>
  </si>
  <si>
    <t>Prodotto 2331</t>
  </si>
  <si>
    <t>Cliente 1034</t>
  </si>
  <si>
    <t>Prodotto 3289</t>
  </si>
  <si>
    <t>Cliente 770</t>
  </si>
  <si>
    <t>Prodotto 4647</t>
  </si>
  <si>
    <t>Cliente 1428</t>
  </si>
  <si>
    <t>Prodotto 4885</t>
  </si>
  <si>
    <t>Cliente 1957</t>
  </si>
  <si>
    <t>Prodotto 771</t>
  </si>
  <si>
    <t>Cliente 4326</t>
  </si>
  <si>
    <t>Prodotto 482</t>
  </si>
  <si>
    <t>Cliente 2098</t>
  </si>
  <si>
    <t>Prodotto 2252</t>
  </si>
  <si>
    <t>Cliente 4308</t>
  </si>
  <si>
    <t>Prodotto 432</t>
  </si>
  <si>
    <t>Cliente 2224</t>
  </si>
  <si>
    <t>Prodotto 4167</t>
  </si>
  <si>
    <t>Cliente 90</t>
  </si>
  <si>
    <t>Prodotto 1636</t>
  </si>
  <si>
    <t>Cliente 3841</t>
  </si>
  <si>
    <t>Cliente 3520</t>
  </si>
  <si>
    <t>Prodotto 1068</t>
  </si>
  <si>
    <t>Cliente 4498</t>
  </si>
  <si>
    <t>Prodotto 2711</t>
  </si>
  <si>
    <t>Cliente 4795</t>
  </si>
  <si>
    <t>Prodotto 4688</t>
  </si>
  <si>
    <t>Cliente 2062</t>
  </si>
  <si>
    <t>Prodotto 4802</t>
  </si>
  <si>
    <t>Cliente 564</t>
  </si>
  <si>
    <t>Prodotto 2115</t>
  </si>
  <si>
    <t>Cliente 669</t>
  </si>
  <si>
    <t>Prodotto 1740</t>
  </si>
  <si>
    <t>Cliente 1911</t>
  </si>
  <si>
    <t>Cliente 1967</t>
  </si>
  <si>
    <t>Prodotto 3429</t>
  </si>
  <si>
    <t>Cliente 1171</t>
  </si>
  <si>
    <t>Prodotto 4940</t>
  </si>
  <si>
    <t>Cliente 3729</t>
  </si>
  <si>
    <t>Prodotto 2423</t>
  </si>
  <si>
    <t>Cliente 2552</t>
  </si>
  <si>
    <t>Prodotto 3127</t>
  </si>
  <si>
    <t>Cliente 4213</t>
  </si>
  <si>
    <t>Prodotto 3771</t>
  </si>
  <si>
    <t>Cliente 2763</t>
  </si>
  <si>
    <t>Prodotto 4477</t>
  </si>
  <si>
    <t>Cliente 835</t>
  </si>
  <si>
    <t>Prodotto 4061</t>
  </si>
  <si>
    <t>Cliente 4173</t>
  </si>
  <si>
    <t>Prodotto 3607</t>
  </si>
  <si>
    <t>Cliente 4757</t>
  </si>
  <si>
    <t>Prodotto 2704</t>
  </si>
  <si>
    <t>Cliente 4814</t>
  </si>
  <si>
    <t>Prodotto 1049</t>
  </si>
  <si>
    <t>Cliente 3585</t>
  </si>
  <si>
    <t>Prodotto 4967</t>
  </si>
  <si>
    <t>Prodotto 3650</t>
  </si>
  <si>
    <t>Cliente 574</t>
  </si>
  <si>
    <t>Prodotto 4554</t>
  </si>
  <si>
    <t>Cliente 3723</t>
  </si>
  <si>
    <t>Prodotto 469</t>
  </si>
  <si>
    <t>Cliente 2232</t>
  </si>
  <si>
    <t>Prodotto 248</t>
  </si>
  <si>
    <t>Cliente 4110</t>
  </si>
  <si>
    <t>Prodotto 3282</t>
  </si>
  <si>
    <t>Cliente 1089</t>
  </si>
  <si>
    <t>Prodotto 1430</t>
  </si>
  <si>
    <t>Cliente 2144</t>
  </si>
  <si>
    <t>Prodotto 3081</t>
  </si>
  <si>
    <t>Cliente 3668</t>
  </si>
  <si>
    <t>Prodotto 4062</t>
  </si>
  <si>
    <t>Cliente 1725</t>
  </si>
  <si>
    <t>Prodotto 3126</t>
  </si>
  <si>
    <t>Cliente 739</t>
  </si>
  <si>
    <t>Prodotto 3591</t>
  </si>
  <si>
    <t>Cliente 1915</t>
  </si>
  <si>
    <t>Prodotto 2551</t>
  </si>
  <si>
    <t>Prodotto 3380</t>
  </si>
  <si>
    <t>Cliente 1284</t>
  </si>
  <si>
    <t>Prodotto 4248</t>
  </si>
  <si>
    <t>Cliente 2184</t>
  </si>
  <si>
    <t>Prodotto 305</t>
  </si>
  <si>
    <t>Cliente 3364</t>
  </si>
  <si>
    <t>Prodotto 4855</t>
  </si>
  <si>
    <t>Cliente 4360</t>
  </si>
  <si>
    <t>Prodotto 162</t>
  </si>
  <si>
    <t>Prodotto 1512</t>
  </si>
  <si>
    <t>Cliente 1750</t>
  </si>
  <si>
    <t>Prodotto 1991</t>
  </si>
  <si>
    <t>Cliente 2153</t>
  </si>
  <si>
    <t>Cliente 386</t>
  </si>
  <si>
    <t>Prodotto 1304</t>
  </si>
  <si>
    <t>Cliente 3056</t>
  </si>
  <si>
    <t>Prodotto 586</t>
  </si>
  <si>
    <t>Cliente 374</t>
  </si>
  <si>
    <t>Prodotto 1661</t>
  </si>
  <si>
    <t>Cliente 3369</t>
  </si>
  <si>
    <t>Prodotto 2660</t>
  </si>
  <si>
    <t>Cliente 323</t>
  </si>
  <si>
    <t>Prodotto 3329</t>
  </si>
  <si>
    <t>Cliente 3149</t>
  </si>
  <si>
    <t>Prodotto 4953</t>
  </si>
  <si>
    <t>Cliente 1429</t>
  </si>
  <si>
    <t>Prodotto 4494</t>
  </si>
  <si>
    <t>Cliente 4153</t>
  </si>
  <si>
    <t>Prodotto 2157</t>
  </si>
  <si>
    <t>Cliente 3793</t>
  </si>
  <si>
    <t>Prodotto 4025</t>
  </si>
  <si>
    <t>Cliente 2862</t>
  </si>
  <si>
    <t>Prodotto 1259</t>
  </si>
  <si>
    <t>Cliente 1630</t>
  </si>
  <si>
    <t>Prodotto 3465</t>
  </si>
  <si>
    <t>Cliente 1615</t>
  </si>
  <si>
    <t>Prodotto 1239</t>
  </si>
  <si>
    <t>Cliente 3289</t>
  </si>
  <si>
    <t>Prodotto 242</t>
  </si>
  <si>
    <t>Cliente 1042</t>
  </si>
  <si>
    <t>Prodotto 982</t>
  </si>
  <si>
    <t>Cliente 4984</t>
  </si>
  <si>
    <t>Prodotto 2385</t>
  </si>
  <si>
    <t>Cliente 1020</t>
  </si>
  <si>
    <t>Prodotto 1015</t>
  </si>
  <si>
    <t>Cliente 3743</t>
  </si>
  <si>
    <t>Prodotto 4663</t>
  </si>
  <si>
    <t>Cliente 1259</t>
  </si>
  <si>
    <t>Prodotto 4250</t>
  </si>
  <si>
    <t>Cliente 2800</t>
  </si>
  <si>
    <t>Prodotto 2510</t>
  </si>
  <si>
    <t>Cliente 1305</t>
  </si>
  <si>
    <t>Prodotto 4964</t>
  </si>
  <si>
    <t>Cliente 1888</t>
  </si>
  <si>
    <t>Prodotto 3051</t>
  </si>
  <si>
    <t>Cliente 2845</t>
  </si>
  <si>
    <t>Prodotto 1038</t>
  </si>
  <si>
    <t>Cliente 353</t>
  </si>
  <si>
    <t>Prodotto 2284</t>
  </si>
  <si>
    <t>Cliente 1352</t>
  </si>
  <si>
    <t>Prodotto 4375</t>
  </si>
  <si>
    <t>Cliente 3004</t>
  </si>
  <si>
    <t>Prodotto 3515</t>
  </si>
  <si>
    <t>Cliente 3464</t>
  </si>
  <si>
    <t>Prodotto 3451</t>
  </si>
  <si>
    <t>Cliente 3499</t>
  </si>
  <si>
    <t>Cliente 477</t>
  </si>
  <si>
    <t>Cliente 4249</t>
  </si>
  <si>
    <t>Prodotto 2776</t>
  </si>
  <si>
    <t>Cliente 4309</t>
  </si>
  <si>
    <t>Prodotto 2499</t>
  </si>
  <si>
    <t>Prodotto 2514</t>
  </si>
  <si>
    <t>Cliente 2843</t>
  </si>
  <si>
    <t>Prodotto 2521</t>
  </si>
  <si>
    <t>Cliente 3690</t>
  </si>
  <si>
    <t>Prodotto 3770</t>
  </si>
  <si>
    <t>Cliente 3326</t>
  </si>
  <si>
    <t>Prodotto 2808</t>
  </si>
  <si>
    <t>Cliente 2793</t>
  </si>
  <si>
    <t>Prodotto 3485</t>
  </si>
  <si>
    <t>Cliente 237</t>
  </si>
  <si>
    <t>Prodotto 3275</t>
  </si>
  <si>
    <t>Cliente 638</t>
  </si>
  <si>
    <t>Prodotto 1171</t>
  </si>
  <si>
    <t>Cliente 2822</t>
  </si>
  <si>
    <t>Prodotto 4101</t>
  </si>
  <si>
    <t>Cliente 4282</t>
  </si>
  <si>
    <t>Prodotto 1520</t>
  </si>
  <si>
    <t>Cliente 214</t>
  </si>
  <si>
    <t>Prodotto 378</t>
  </si>
  <si>
    <t>Cliente 569</t>
  </si>
  <si>
    <t>Prodotto 4372</t>
  </si>
  <si>
    <t>Cliente 3443</t>
  </si>
  <si>
    <t>Prodotto 2248</t>
  </si>
  <si>
    <t>Cliente 599</t>
  </si>
  <si>
    <t>Prodotto 1096</t>
  </si>
  <si>
    <t>Cliente 3147</t>
  </si>
  <si>
    <t>Prodotto 355</t>
  </si>
  <si>
    <t>Cliente 3370</t>
  </si>
  <si>
    <t>Prodotto 2919</t>
  </si>
  <si>
    <t>Cliente 267</t>
  </si>
  <si>
    <t>Prodotto 3157</t>
  </si>
  <si>
    <t>Cliente 4045</t>
  </si>
  <si>
    <t>Prodotto 3303</t>
  </si>
  <si>
    <t>Cliente 270</t>
  </si>
  <si>
    <t>Prodotto 2327</t>
  </si>
  <si>
    <t>Cliente 3401</t>
  </si>
  <si>
    <t>Prodotto 3314</t>
  </si>
  <si>
    <t>Cliente 655</t>
  </si>
  <si>
    <t>Prodotto 216</t>
  </si>
  <si>
    <t>Cliente 2105</t>
  </si>
  <si>
    <t>Prodotto 1493</t>
  </si>
  <si>
    <t>Cliente 2173</t>
  </si>
  <si>
    <t>Prodotto 1982</t>
  </si>
  <si>
    <t>Cliente 686</t>
  </si>
  <si>
    <t>Prodotto 569</t>
  </si>
  <si>
    <t>Cliente 1987</t>
  </si>
  <si>
    <t>Prodotto 2701</t>
  </si>
  <si>
    <t>Cliente 1705</t>
  </si>
  <si>
    <t>Prodotto 2463</t>
  </si>
  <si>
    <t>Cliente 4176</t>
  </si>
  <si>
    <t>Prodotto 4356</t>
  </si>
  <si>
    <t>Cliente 465</t>
  </si>
  <si>
    <t>Prodotto 509</t>
  </si>
  <si>
    <t>Cliente 4255</t>
  </si>
  <si>
    <t>Prodotto 1684</t>
  </si>
  <si>
    <t>Prodotto 589</t>
  </si>
  <si>
    <t>Cliente 3829</t>
  </si>
  <si>
    <t>Prodotto 3980</t>
  </si>
  <si>
    <t>Cliente 1364</t>
  </si>
  <si>
    <t>Prodotto 1338</t>
  </si>
  <si>
    <t>Cliente 4515</t>
  </si>
  <si>
    <t>Prodotto 2975</t>
  </si>
  <si>
    <t>Cliente 2531</t>
  </si>
  <si>
    <t>Prodotto 3019</t>
  </si>
  <si>
    <t>Cliente 2518</t>
  </si>
  <si>
    <t>Prodotto 3854</t>
  </si>
  <si>
    <t>Cliente 2214</t>
  </si>
  <si>
    <t>Prodotto 1979</t>
  </si>
  <si>
    <t>Cliente 2333</t>
  </si>
  <si>
    <t>Prodotto 1206</t>
  </si>
  <si>
    <t>Cliente 2454</t>
  </si>
  <si>
    <t>Prodotto 4027</t>
  </si>
  <si>
    <t>Cliente 2070</t>
  </si>
  <si>
    <t>Prodotto 4645</t>
  </si>
  <si>
    <t>Cliente 4179</t>
  </si>
  <si>
    <t>Prodotto 4048</t>
  </si>
  <si>
    <t>Cliente 1165</t>
  </si>
  <si>
    <t>Prodotto 2998</t>
  </si>
  <si>
    <t>Cliente 3152</t>
  </si>
  <si>
    <t>Prodotto 2924</t>
  </si>
  <si>
    <t>Cliente 2188</t>
  </si>
  <si>
    <t>Prodotto 1086</t>
  </si>
  <si>
    <t>Cliente 2766</t>
  </si>
  <si>
    <t>Prodotto 3342</t>
  </si>
  <si>
    <t>Cliente 511</t>
  </si>
  <si>
    <t>Prodotto 2128</t>
  </si>
  <si>
    <t>Cliente 133</t>
  </si>
  <si>
    <t>Prodotto 3994</t>
  </si>
  <si>
    <t>Cliente 4972</t>
  </si>
  <si>
    <t>Cliente 1771</t>
  </si>
  <si>
    <t>Prodotto 2273</t>
  </si>
  <si>
    <t>Cliente 3419</t>
  </si>
  <si>
    <t>Prodotto 4694</t>
  </si>
  <si>
    <t>Cliente 2510</t>
  </si>
  <si>
    <t>Prodotto 1688</t>
  </si>
  <si>
    <t>Cliente 4066</t>
  </si>
  <si>
    <t>Prodotto 1565</t>
  </si>
  <si>
    <t>Cliente 331</t>
  </si>
  <si>
    <t>Prodotto 4762</t>
  </si>
  <si>
    <t>Cliente 3072</t>
  </si>
  <si>
    <t>Prodotto 4883</t>
  </si>
  <si>
    <t>Cliente 1278</t>
  </si>
  <si>
    <t>Prodotto 1241</t>
  </si>
  <si>
    <t>Cliente 4936</t>
  </si>
  <si>
    <t>Prodotto 2791</t>
  </si>
  <si>
    <t>Cliente 1672</t>
  </si>
  <si>
    <t>Cliente 2532</t>
  </si>
  <si>
    <t>Prodotto 748</t>
  </si>
  <si>
    <t>Cliente 4269</t>
  </si>
  <si>
    <t>Prodotto 2878</t>
  </si>
  <si>
    <t>Cliente 2103</t>
  </si>
  <si>
    <t>Prodotto 3858</t>
  </si>
  <si>
    <t>Cliente 1609</t>
  </si>
  <si>
    <t>Prodotto 1190</t>
  </si>
  <si>
    <t>Cliente 826</t>
  </si>
  <si>
    <t>Prodotto 268</t>
  </si>
  <si>
    <t>Cliente 1016</t>
  </si>
  <si>
    <t>Prodotto 4107</t>
  </si>
  <si>
    <t>Cliente 1920</t>
  </si>
  <si>
    <t>Prodotto 1932</t>
  </si>
  <si>
    <t>Cliente 2299</t>
  </si>
  <si>
    <t>Prodotto 1146</t>
  </si>
  <si>
    <t>Cliente 3463</t>
  </si>
  <si>
    <t>Prodotto 2381</t>
  </si>
  <si>
    <t>Cliente 3257</t>
  </si>
  <si>
    <t>Prodotto 4460</t>
  </si>
  <si>
    <t>Cliente 92</t>
  </si>
  <si>
    <t>Prodotto 2250</t>
  </si>
  <si>
    <t>Cliente 1440</t>
  </si>
  <si>
    <t>Prodotto 1620</t>
  </si>
  <si>
    <t>Prodotto 640</t>
  </si>
  <si>
    <t>Cliente 4974</t>
  </si>
  <si>
    <t>Prodotto 2546</t>
  </si>
  <si>
    <t>Cliente 2436</t>
  </si>
  <si>
    <t>Prodotto 3166</t>
  </si>
  <si>
    <t>Prodotto 2650</t>
  </si>
  <si>
    <t>Cliente 1249</t>
  </si>
  <si>
    <t>Prodotto 170</t>
  </si>
  <si>
    <t>Cliente 202</t>
  </si>
  <si>
    <t>Prodotto 1568</t>
  </si>
  <si>
    <t>Cliente 1044</t>
  </si>
  <si>
    <t>Prodotto 1091</t>
  </si>
  <si>
    <t>Cliente 1046</t>
  </si>
  <si>
    <t>Prodotto 1180</t>
  </si>
  <si>
    <t>Cliente 3779</t>
  </si>
  <si>
    <t>Prodotto 1905</t>
  </si>
  <si>
    <t>Cliente 4081</t>
  </si>
  <si>
    <t>Prodotto 2766</t>
  </si>
  <si>
    <t>Cliente 3204</t>
  </si>
  <si>
    <t>Prodotto 4117</t>
  </si>
  <si>
    <t>Cliente 1023</t>
  </si>
  <si>
    <t>Prodotto 1677</t>
  </si>
  <si>
    <t>Prodotto 3248</t>
  </si>
  <si>
    <t>Cliente 4832</t>
  </si>
  <si>
    <t>Prodotto 1447</t>
  </si>
  <si>
    <t>Cliente 812</t>
  </si>
  <si>
    <t>Prodotto 4017</t>
  </si>
  <si>
    <t>Cliente 46</t>
  </si>
  <si>
    <t>Prodotto 461</t>
  </si>
  <si>
    <t>Cliente 2959</t>
  </si>
  <si>
    <t>Prodotto 4768</t>
  </si>
  <si>
    <t>Cliente 4776</t>
  </si>
  <si>
    <t>Prodotto 2133</t>
  </si>
  <si>
    <t>Cliente 3607</t>
  </si>
  <si>
    <t>Cliente 2664</t>
  </si>
  <si>
    <t>Prodotto 4547</t>
  </si>
  <si>
    <t>Cliente 3686</t>
  </si>
  <si>
    <t>Prodotto 4079</t>
  </si>
  <si>
    <t>Cliente 3390</t>
  </si>
  <si>
    <t>Prodotto 4983</t>
  </si>
  <si>
    <t>Cliente 431</t>
  </si>
  <si>
    <t>Prodotto 4829</t>
  </si>
  <si>
    <t>Cliente 3262</t>
  </si>
  <si>
    <t>Prodotto 754</t>
  </si>
  <si>
    <t>Cliente 2691</t>
  </si>
  <si>
    <t>Prodotto 906</t>
  </si>
  <si>
    <t>Prodotto 2272</t>
  </si>
  <si>
    <t>Cliente 2849</t>
  </si>
  <si>
    <t>Prodotto 1489</t>
  </si>
  <si>
    <t>Cliente 4512</t>
  </si>
  <si>
    <t>Prodotto 2732</t>
  </si>
  <si>
    <t>Cliente 3052</t>
  </si>
  <si>
    <t>Prodotto 2</t>
  </si>
  <si>
    <t>Cliente 562</t>
  </si>
  <si>
    <t>Prodotto 2329</t>
  </si>
  <si>
    <t>Prodotto 4908</t>
  </si>
  <si>
    <t>Cliente 2823</t>
  </si>
  <si>
    <t>Prodotto 4537</t>
  </si>
  <si>
    <t>Cliente 4193</t>
  </si>
  <si>
    <t>Prodotto 1060</t>
  </si>
  <si>
    <t>Cliente 1202</t>
  </si>
  <si>
    <t>Prodotto 623</t>
  </si>
  <si>
    <t>Prodotto 1358</t>
  </si>
  <si>
    <t>Cliente 1123</t>
  </si>
  <si>
    <t>Prodotto 3526</t>
  </si>
  <si>
    <t>Cliente 1872</t>
  </si>
  <si>
    <t>Prodotto 2997</t>
  </si>
  <si>
    <t>Cliente 4803</t>
  </si>
  <si>
    <t>Prodotto 3646</t>
  </si>
  <si>
    <t>Cliente 1071</t>
  </si>
  <si>
    <t>Prodotto 1268</t>
  </si>
  <si>
    <t>Cliente 4688</t>
  </si>
  <si>
    <t>Prodotto 244</t>
  </si>
  <si>
    <t>Prodotto 3678</t>
  </si>
  <si>
    <t>Cliente 76</t>
  </si>
  <si>
    <t>Prodotto 4615</t>
  </si>
  <si>
    <t>Cliente 3251</t>
  </si>
  <si>
    <t>Prodotto 1099</t>
  </si>
  <si>
    <t>Cliente 2005</t>
  </si>
  <si>
    <t>Prodotto 704</t>
  </si>
  <si>
    <t>Cliente 86</t>
  </si>
  <si>
    <t>Prodotto 2906</t>
  </si>
  <si>
    <t>Cliente 4755</t>
  </si>
  <si>
    <t>Prodotto 1621</t>
  </si>
  <si>
    <t>Cliente 654</t>
  </si>
  <si>
    <t>Prodotto 1800</t>
  </si>
  <si>
    <t>Cliente 3523</t>
  </si>
  <si>
    <t>Prodotto 2012</t>
  </si>
  <si>
    <t>Cliente 1168</t>
  </si>
  <si>
    <t>Prodotto 915</t>
  </si>
  <si>
    <t>Cliente 4580</t>
  </si>
  <si>
    <t>Prodotto 2867</t>
  </si>
  <si>
    <t>Cliente 1643</t>
  </si>
  <si>
    <t>Prodotto 4686</t>
  </si>
  <si>
    <t>Cliente 1976</t>
  </si>
  <si>
    <t>Prodotto 3928</t>
  </si>
  <si>
    <t>Prodotto 1254</t>
  </si>
  <si>
    <t>Cliente 473</t>
  </si>
  <si>
    <t>Prodotto 2602</t>
  </si>
  <si>
    <t>Cliente 3404</t>
  </si>
  <si>
    <t>Prodotto 366</t>
  </si>
  <si>
    <t>Cliente 1118</t>
  </si>
  <si>
    <t>Prodotto 493</t>
  </si>
  <si>
    <t>Cliente 3421</t>
  </si>
  <si>
    <t>Prodotto 1622</t>
  </si>
  <si>
    <t>Cliente 4729</t>
  </si>
  <si>
    <t>Prodotto 836</t>
  </si>
  <si>
    <t>Cliente 2639</t>
  </si>
  <si>
    <t>Prodotto 2978</t>
  </si>
  <si>
    <t>Cliente 1881</t>
  </si>
  <si>
    <t>Prodotto 4573</t>
  </si>
  <si>
    <t>Cliente 2006</t>
  </si>
  <si>
    <t>Prodotto 4779</t>
  </si>
  <si>
    <t>Cliente 4182</t>
  </si>
  <si>
    <t>Prodotto 1048</t>
  </si>
  <si>
    <t>Cliente 1050</t>
  </si>
  <si>
    <t>Prodotto 2849</t>
  </si>
  <si>
    <t>Cliente 2240</t>
  </si>
  <si>
    <t>Prodotto 931</t>
  </si>
  <si>
    <t>Cliente 4291</t>
  </si>
  <si>
    <t>Prodotto 820</t>
  </si>
  <si>
    <t>Cliente 3817</t>
  </si>
  <si>
    <t>Prodotto 2191</t>
  </si>
  <si>
    <t>Cliente 3472</t>
  </si>
  <si>
    <t>Prodotto 2572</t>
  </si>
  <si>
    <t>Cliente 1216</t>
  </si>
  <si>
    <t>Prodotto 2848</t>
  </si>
  <si>
    <t>Cliente 632</t>
  </si>
  <si>
    <t>Prodotto 4313</t>
  </si>
  <si>
    <t>Cliente 970</t>
  </si>
  <si>
    <t>Prodotto 2090</t>
  </si>
  <si>
    <t>Cliente 4656</t>
  </si>
  <si>
    <t>Prodotto 2679</t>
  </si>
  <si>
    <t>Prodotto 3454</t>
  </si>
  <si>
    <t>Cliente 1913</t>
  </si>
  <si>
    <t>Prodotto 2862</t>
  </si>
  <si>
    <t>Cliente 3228</t>
  </si>
  <si>
    <t>Prodotto 1128</t>
  </si>
  <si>
    <t>Cliente 4566</t>
  </si>
  <si>
    <t>Prodotto 3561</t>
  </si>
  <si>
    <t>Cliente 1007</t>
  </si>
  <si>
    <t>Prodotto 4004</t>
  </si>
  <si>
    <t>Cliente 1095</t>
  </si>
  <si>
    <t>Prodotto 4306</t>
  </si>
  <si>
    <t>Cliente 3544</t>
  </si>
  <si>
    <t>Prodotto 4473</t>
  </si>
  <si>
    <t>Cliente 3786</t>
  </si>
  <si>
    <t>Prodotto 3054</t>
  </si>
  <si>
    <t>Cliente 1077</t>
  </si>
  <si>
    <t>Prodotto 1007</t>
  </si>
  <si>
    <t>Cliente 2162</t>
  </si>
  <si>
    <t>Prodotto 884</t>
  </si>
  <si>
    <t>Cliente 2317</t>
  </si>
  <si>
    <t>Prodotto 3910</t>
  </si>
  <si>
    <t>Cliente 4266</t>
  </si>
  <si>
    <t>Prodotto 938</t>
  </si>
  <si>
    <t>Cliente 4192</t>
  </si>
  <si>
    <t>Prodotto 2596</t>
  </si>
  <si>
    <t>Cliente 2351</t>
  </si>
  <si>
    <t>Prodotto 3583</t>
  </si>
  <si>
    <t>Cliente 4985</t>
  </si>
  <si>
    <t>Prodotto 3781</t>
  </si>
  <si>
    <t>Cliente 3567</t>
  </si>
  <si>
    <t>Prodotto 2790</t>
  </si>
  <si>
    <t>Cliente 737</t>
  </si>
  <si>
    <t>Cliente 1594</t>
  </si>
  <si>
    <t>Prodotto 1287</t>
  </si>
  <si>
    <t>Cliente 3939</t>
  </si>
  <si>
    <t>Prodotto 3950</t>
  </si>
  <si>
    <t>Cliente 3322</t>
  </si>
  <si>
    <t>Prodotto 2339</t>
  </si>
  <si>
    <t>Cliente 2963</t>
  </si>
  <si>
    <t>Prodotto 3484</t>
  </si>
  <si>
    <t>Cliente 4862</t>
  </si>
  <si>
    <t>Prodotto 4310</t>
  </si>
  <si>
    <t>Cliente 1989</t>
  </si>
  <si>
    <t>Prodotto 620</t>
  </si>
  <si>
    <t>Cliente 3670</t>
  </si>
  <si>
    <t>Prodotto 1507</t>
  </si>
  <si>
    <t>Prodotto 1141</t>
  </si>
  <si>
    <t>Cliente 1262</t>
  </si>
  <si>
    <t>Prodotto 2269</t>
  </si>
  <si>
    <t>Cliente 3293</t>
  </si>
  <si>
    <t>Prodotto 1654</t>
  </si>
  <si>
    <t>Cliente 2217</t>
  </si>
  <si>
    <t>Prodotto 3296</t>
  </si>
  <si>
    <t>Cliente 4458</t>
  </si>
  <si>
    <t>Prodotto 1567</t>
  </si>
  <si>
    <t>Cliente 891</t>
  </si>
  <si>
    <t>Prodotto 2624</t>
  </si>
  <si>
    <t>Cliente 4697</t>
  </si>
  <si>
    <t>Prodotto 4309</t>
  </si>
  <si>
    <t>Cliente 1916</t>
  </si>
  <si>
    <t>Prodotto 491</t>
  </si>
  <si>
    <t>Cliente 3825</t>
  </si>
  <si>
    <t>Prodotto 492</t>
  </si>
  <si>
    <t>Prodotto 633</t>
  </si>
  <si>
    <t>Cliente 2768</t>
  </si>
  <si>
    <t>Prodotto 2316</t>
  </si>
  <si>
    <t>Cliente 39</t>
  </si>
  <si>
    <t>Prodotto 3254</t>
  </si>
  <si>
    <t>Prodotto 1282</t>
  </si>
  <si>
    <t>Cliente 935</t>
  </si>
  <si>
    <t>Prodotto 3201</t>
  </si>
  <si>
    <t>Cliente 4116</t>
  </si>
  <si>
    <t>Prodotto 1965</t>
  </si>
  <si>
    <t>Cliente 2735</t>
  </si>
  <si>
    <t>Prodotto 2984</t>
  </si>
  <si>
    <t>Cliente 7</t>
  </si>
  <si>
    <t>Prodotto 297</t>
  </si>
  <si>
    <t>Cliente 1974</t>
  </si>
  <si>
    <t>Prodotto 1115</t>
  </si>
  <si>
    <t>Cliente 4074</t>
  </si>
  <si>
    <t>Cliente 1981</t>
  </si>
  <si>
    <t>Prodotto 4007</t>
  </si>
  <si>
    <t>Cliente 661</t>
  </si>
  <si>
    <t>Prodotto 1729</t>
  </si>
  <si>
    <t>Prodotto 1047</t>
  </si>
  <si>
    <t>Cliente 1280</t>
  </si>
  <si>
    <t>Cliente 1311</t>
  </si>
  <si>
    <t>Prodotto 2511</t>
  </si>
  <si>
    <t>Cliente 631</t>
  </si>
  <si>
    <t>Prodotto 375</t>
  </si>
  <si>
    <t>Cliente 2942</t>
  </si>
  <si>
    <t>Prodotto 3250</t>
  </si>
  <si>
    <t>Cliente 277</t>
  </si>
  <si>
    <t>Prodotto 1687</t>
  </si>
  <si>
    <t>Cliente 2621</t>
  </si>
  <si>
    <t>Prodotto 2590</t>
  </si>
  <si>
    <t>Cliente 2426</t>
  </si>
  <si>
    <t>Prodotto 784</t>
  </si>
  <si>
    <t>Cliente 4874</t>
  </si>
  <si>
    <t>Prodotto 2343</t>
  </si>
  <si>
    <t>Cliente 4123</t>
  </si>
  <si>
    <t>Prodotto 347</t>
  </si>
  <si>
    <t>Cliente 4661</t>
  </si>
  <si>
    <t>Prodotto 741</t>
  </si>
  <si>
    <t>Cliente 3260</t>
  </si>
  <si>
    <t>Somma di RicavoAcquisto</t>
  </si>
  <si>
    <t>Ricavo Acquisto</t>
  </si>
  <si>
    <t>Etichette</t>
  </si>
  <si>
    <t>InConsegna</t>
  </si>
  <si>
    <t>Ricavo Acquisto (k)</t>
  </si>
  <si>
    <t>Totale Ricavo (k)</t>
  </si>
  <si>
    <t>Somma di Ricavo Acquisto (k)</t>
  </si>
  <si>
    <t>3° Trim</t>
  </si>
  <si>
    <t>2° Trim</t>
  </si>
  <si>
    <t>1° Trim</t>
  </si>
  <si>
    <t>4° Trim</t>
  </si>
  <si>
    <t>Conteggio di IDTransazione</t>
  </si>
  <si>
    <t>Trimestri (Transazioni)</t>
  </si>
  <si>
    <t>Etichette di colonna</t>
  </si>
  <si>
    <t>Media di RicavoAcquisto</t>
  </si>
  <si>
    <t>*non ha senso fare un grafico</t>
  </si>
  <si>
    <t>analisi temporale vendite</t>
  </si>
  <si>
    <t>Mese</t>
  </si>
  <si>
    <t>Variazione</t>
  </si>
  <si>
    <t>Somma di Variazione</t>
  </si>
  <si>
    <t>id. 217</t>
  </si>
  <si>
    <t>id. 3350</t>
  </si>
  <si>
    <t>id. 3751</t>
  </si>
  <si>
    <t>id. 4114</t>
  </si>
  <si>
    <t>id. 3875</t>
  </si>
  <si>
    <t>Somma di Somma di Ricavo Acquisto (k)</t>
  </si>
  <si>
    <t>Differenza Date (giorni)</t>
  </si>
  <si>
    <t>Media di Differenza Date (giorni)</t>
  </si>
  <si>
    <t>RatingID</t>
  </si>
  <si>
    <t>CustomerID</t>
  </si>
  <si>
    <t>ProductID</t>
  </si>
  <si>
    <t>Rating</t>
  </si>
  <si>
    <t>Fuori Listino</t>
  </si>
  <si>
    <t>Media di Rating</t>
  </si>
  <si>
    <t>Conteggio di StatusConsegna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</si>
</sst>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164" formatCode="_-* #,##0\ &quot;€&quot;_-;\-* #,##0\ &quot;€&quot;_-;_-* &quot;-&quot;??\ &quot;€&quot;_-;_-@_-"/>
    <numFmt numFmtId="165" formatCode="0&quot;k&quot;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164" fontId="0" fillId="0" borderId="0" xfId="1" applyNumberFormat="1" applyFont="1"/>
    <xf numFmtId="165" fontId="0" fillId="0" borderId="0" xfId="1" applyNumberFormat="1" applyFont="1"/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2" fontId="0" fillId="0" borderId="0" xfId="0" applyNumberFormat="1"/>
    <xf numFmtId="14" fontId="0" fillId="0" borderId="0" xfId="0" applyNumberFormat="1"/>
    <xf numFmtId="10" fontId="0" fillId="0" borderId="0" xfId="2" applyNumberFormat="1" applyFont="1"/>
    <xf numFmtId="44" fontId="0" fillId="0" borderId="0" xfId="1" applyFont="1"/>
    <xf numFmtId="1" fontId="0" fillId="0" borderId="0" xfId="0" applyNumberFormat="1" applyAlignment="1">
      <alignment horizontal="center"/>
    </xf>
    <xf numFmtId="0" fontId="0" fillId="0" borderId="0" xfId="0" applyAlignment="1">
      <alignment vertical="center"/>
    </xf>
    <xf numFmtId="10" fontId="0" fillId="0" borderId="0" xfId="0" applyNumberFormat="1"/>
  </cellXfs>
  <cellStyles count="3">
    <cellStyle name="Normale" xfId="0" builtinId="0"/>
    <cellStyle name="Percentuale" xfId="2" builtinId="5"/>
    <cellStyle name="Valuta" xfId="1" builtinId="4"/>
  </cellStyles>
  <dxfs count="22"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2" formatCode="0.00"/>
    </dxf>
    <dxf>
      <numFmt numFmtId="1" formatCode="0"/>
      <alignment horizontal="center" vertical="bottom" textRotation="0" wrapText="0" indent="0" justifyLastLine="0" shrinkToFit="0" readingOrder="0"/>
    </dxf>
    <dxf>
      <numFmt numFmtId="19" formatCode="dd/mm/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dd/mm/yyyy"/>
    </dxf>
    <dxf>
      <numFmt numFmtId="19" formatCode="dd/mm/yyyy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7030A0"/>
      <color rgb="FFF38F21"/>
      <color rgb="FF5C84CC"/>
      <color rgb="FFE8AF2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7.xml"/><Relationship Id="rId21" Type="http://schemas.openxmlformats.org/officeDocument/2006/relationships/pivotCacheDefinition" Target="pivotCache/pivotCacheDefinition2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6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29" Type="http://schemas.openxmlformats.org/officeDocument/2006/relationships/pivotCacheDefinition" Target="pivotCache/pivotCacheDefiniti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5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pivotCacheDefinition" Target="pivotCache/pivotCacheDefinition9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pivotCacheDefinition" Target="pivotCache/pivotCacheDefinition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pivotCacheDefinition" Target="pivotCache/pivotCacheDefinition8.xml"/><Relationship Id="rId30" Type="http://schemas.openxmlformats.org/officeDocument/2006/relationships/pivotCacheDefinition" Target="pivotCache/pivotCacheDefinition1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Ricavi 2022</a:t>
            </a:r>
            <a:r>
              <a:rPr lang="en-US" b="1" baseline="0"/>
              <a:t> per Categoria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'Analisi 1,5'!$B$14</c:f>
              <c:strCache>
                <c:ptCount val="1"/>
                <c:pt idx="0">
                  <c:v>Ricavo Acquisto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C84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BCD-4EFB-B255-7E99A44D8C79}"/>
              </c:ext>
            </c:extLst>
          </c:dPt>
          <c:dPt>
            <c:idx val="1"/>
            <c:invertIfNegative val="0"/>
            <c:bubble3D val="0"/>
            <c:spPr>
              <a:solidFill>
                <a:srgbClr val="F38F2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BCD-4EFB-B255-7E99A44D8C79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BCD-4EFB-B255-7E99A44D8C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non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Avenir LT Std 45 Book" panose="020B0502020203020204" pitchFamily="34" charset="0"/>
                    <a:ea typeface="+mn-ea"/>
                    <a:cs typeface="+mn-cs"/>
                  </a:defRPr>
                </a:pPr>
                <a:endParaRPr lang="it-IT"/>
              </a:p>
            </c:txPr>
            <c:dLblPos val="inBase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'Analisi 1,5'!$A$15:$A$17</c:f>
              <c:strCache>
                <c:ptCount val="3"/>
                <c:pt idx="0">
                  <c:v>Libri</c:v>
                </c:pt>
                <c:pt idx="1">
                  <c:v>Abbigliamento</c:v>
                </c:pt>
                <c:pt idx="2">
                  <c:v>Elettronica</c:v>
                </c:pt>
              </c:strCache>
            </c:strRef>
          </c:cat>
          <c:val>
            <c:numRef>
              <c:f>'Analisi 1,5'!$B$15:$B$17</c:f>
              <c:numCache>
                <c:formatCode>0"k"</c:formatCode>
                <c:ptCount val="3"/>
                <c:pt idx="0">
                  <c:v>239.78982999999997</c:v>
                </c:pt>
                <c:pt idx="1">
                  <c:v>222.1018399999999</c:v>
                </c:pt>
                <c:pt idx="2">
                  <c:v>189.08487999999991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CD-4EFB-B255-7E99A44D8C7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0"/>
        <c:axId val="457329008"/>
        <c:axId val="387340063"/>
      </c:barChart>
      <c:catAx>
        <c:axId val="4573290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87340063"/>
        <c:crosses val="autoZero"/>
        <c:auto val="1"/>
        <c:lblAlgn val="ctr"/>
        <c:lblOffset val="100"/>
        <c:noMultiLvlLbl val="0"/>
      </c:catAx>
      <c:valAx>
        <c:axId val="387340063"/>
        <c:scaling>
          <c:orientation val="minMax"/>
        </c:scaling>
        <c:delete val="0"/>
        <c:axPos val="b"/>
        <c:numFmt formatCode="0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5732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Rounded MT Bold" panose="020F0704030504030204" pitchFamily="34" charset="0"/>
                <a:ea typeface="+mn-ea"/>
                <a:cs typeface="+mn-cs"/>
              </a:defRPr>
            </a:pPr>
            <a:r>
              <a:rPr lang="en-US" b="0">
                <a:latin typeface="Arial Rounded MT Bold" panose="020F0704030504030204" pitchFamily="34" charset="0"/>
              </a:rPr>
              <a:t>Quantità</a:t>
            </a:r>
            <a:r>
              <a:rPr lang="en-US" b="0" baseline="0">
                <a:latin typeface="Arial Rounded MT Bold" panose="020F0704030504030204" pitchFamily="34" charset="0"/>
              </a:rPr>
              <a:t> </a:t>
            </a:r>
            <a:r>
              <a:rPr lang="en-US" b="0">
                <a:latin typeface="Arial Rounded MT Bold" panose="020F0704030504030204" pitchFamily="34" charset="0"/>
              </a:rPr>
              <a:t>Acquistata 2022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'Analisi 1,5'!$B$1</c:f>
              <c:strCache>
                <c:ptCount val="1"/>
                <c:pt idx="0">
                  <c:v>Somma di QuantitaAcquistata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C84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178-4867-9571-FC00250FE4C3}"/>
              </c:ext>
            </c:extLst>
          </c:dPt>
          <c:dPt>
            <c:idx val="1"/>
            <c:invertIfNegative val="0"/>
            <c:bubble3D val="0"/>
            <c:spPr>
              <a:solidFill>
                <a:srgbClr val="F38F2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8D8-432D-A700-58D75132B252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8D8-432D-A700-58D75132B25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Avenir LT Std 45 Book" panose="020B0502020203020204" pitchFamily="34" charset="0"/>
                    <a:ea typeface="+mn-ea"/>
                    <a:cs typeface="+mn-cs"/>
                  </a:defRPr>
                </a:pPr>
                <a:endParaRPr lang="it-IT"/>
              </a:p>
            </c:txPr>
            <c:dLblPos val="inBase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0"/>
              </c:ext>
            </c:extLst>
          </c:dLbls>
          <c:cat>
            <c:strRef>
              <c:f>'Analisi 1,5'!$A$2:$A$4</c:f>
              <c:strCache>
                <c:ptCount val="3"/>
                <c:pt idx="0">
                  <c:v>Libri</c:v>
                </c:pt>
                <c:pt idx="1">
                  <c:v>Abbigliamento</c:v>
                </c:pt>
                <c:pt idx="2">
                  <c:v>Elettronica</c:v>
                </c:pt>
              </c:strCache>
            </c:strRef>
          </c:cat>
          <c:val>
            <c:numRef>
              <c:f>'Analisi 1,5'!$B$2:$B$4</c:f>
              <c:numCache>
                <c:formatCode>General</c:formatCode>
                <c:ptCount val="3"/>
                <c:pt idx="0">
                  <c:v>865</c:v>
                </c:pt>
                <c:pt idx="1">
                  <c:v>834</c:v>
                </c:pt>
                <c:pt idx="2">
                  <c:v>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8-432D-A700-58D75132B25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9"/>
        <c:axId val="1478663056"/>
        <c:axId val="969199136"/>
      </c:barChart>
      <c:catAx>
        <c:axId val="14786630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69199136"/>
        <c:crosses val="autoZero"/>
        <c:auto val="1"/>
        <c:lblAlgn val="ctr"/>
        <c:lblOffset val="100"/>
        <c:noMultiLvlLbl val="0"/>
      </c:catAx>
      <c:valAx>
        <c:axId val="969199136"/>
        <c:scaling>
          <c:orientation val="minMax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7866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Status</a:t>
            </a:r>
            <a:r>
              <a:rPr lang="it-IT" baseline="0"/>
              <a:t> Spedizioni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668-4F7A-9EA1-980A8FAA4B1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668-4F7A-9EA1-980A8FAA4B1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'Analisi 2'!$A$3:$B$3</c:f>
              <c:strCache>
                <c:ptCount val="2"/>
                <c:pt idx="0">
                  <c:v>InConsegna</c:v>
                </c:pt>
                <c:pt idx="1">
                  <c:v>Consegna Riuscita</c:v>
                </c:pt>
              </c:strCache>
            </c:strRef>
          </c:cat>
          <c:val>
            <c:numRef>
              <c:f>'Analisi 2'!$A$4:$B$4</c:f>
              <c:numCache>
                <c:formatCode>General</c:formatCode>
                <c:ptCount val="2"/>
                <c:pt idx="0">
                  <c:v>2565</c:v>
                </c:pt>
                <c:pt idx="1">
                  <c:v>2435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3-44B7-9C4A-7A6F29300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 Excel - Gruppo Horror.xlsx]Analisi 3!Tabella pivot21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65 Medium" panose="020B0803020203020204" pitchFamily="34" charset="0"/>
                <a:ea typeface="+mn-ea"/>
                <a:cs typeface="+mn-cs"/>
              </a:defRPr>
            </a:pPr>
            <a:r>
              <a:rPr lang="en-US">
                <a:latin typeface="Avenir LT Std 65 Medium" panose="020B0803020203020204" pitchFamily="34" charset="0"/>
              </a:rPr>
              <a:t>Top 5 Clienti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venir LT Std 65 Medium" panose="020B0803020203020204" pitchFamily="34" charset="0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'Analisi 3'!$B$6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4F9-4A99-8686-173AFB8E6BC0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4F9-4A99-8686-173AFB8E6BC0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F9-4A99-8686-173AFB8E6BC0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4F9-4A99-8686-173AFB8E6BC0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F9-4A99-8686-173AFB8E6BC0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4F9-4A99-8686-173AFB8E6B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'Analisi 3'!$A$7:$A$21</c:f>
              <c:multiLvlStrCache>
                <c:ptCount val="9"/>
                <c:lvl>
                  <c:pt idx="0">
                    <c:v>Prodotto 3346</c:v>
                  </c:pt>
                  <c:pt idx="1">
                    <c:v>Prodotto 4125</c:v>
                  </c:pt>
                  <c:pt idx="2">
                    <c:v>Prodotto 4967</c:v>
                  </c:pt>
                  <c:pt idx="3">
                    <c:v>Prodotto 2464</c:v>
                  </c:pt>
                  <c:pt idx="4">
                    <c:v>Prodotto 727</c:v>
                  </c:pt>
                  <c:pt idx="5">
                    <c:v>Prodotto 2258</c:v>
                  </c:pt>
                  <c:pt idx="6">
                    <c:v>Prodotto 4793</c:v>
                  </c:pt>
                  <c:pt idx="7">
                    <c:v>Prodotto 51</c:v>
                  </c:pt>
                  <c:pt idx="8">
                    <c:v>Prodotto 519</c:v>
                  </c:pt>
                </c:lvl>
                <c:lvl>
                  <c:pt idx="0">
                    <c:v>217</c:v>
                  </c:pt>
                  <c:pt idx="1">
                    <c:v>3350</c:v>
                  </c:pt>
                  <c:pt idx="3">
                    <c:v>3751</c:v>
                  </c:pt>
                  <c:pt idx="5">
                    <c:v>4114</c:v>
                  </c:pt>
                  <c:pt idx="7">
                    <c:v>3875</c:v>
                  </c:pt>
                </c:lvl>
              </c:multiLvlStrCache>
            </c:multiLvlStrRef>
          </c:cat>
          <c:val>
            <c:numRef>
              <c:f>'Analisi 3'!$B$7:$B$21</c:f>
              <c:numCache>
                <c:formatCode>0.00</c:formatCode>
                <c:ptCount val="9"/>
                <c:pt idx="0">
                  <c:v>4.4525699999999997</c:v>
                </c:pt>
                <c:pt idx="1">
                  <c:v>3.5150399999999999</c:v>
                </c:pt>
                <c:pt idx="2">
                  <c:v>1.0170999999999999</c:v>
                </c:pt>
                <c:pt idx="3">
                  <c:v>1.8009600000000001</c:v>
                </c:pt>
                <c:pt idx="4">
                  <c:v>3.08609</c:v>
                </c:pt>
                <c:pt idx="5">
                  <c:v>1.8819499999999998</c:v>
                </c:pt>
                <c:pt idx="6">
                  <c:v>3.0142699999999998</c:v>
                </c:pt>
                <c:pt idx="7">
                  <c:v>3.5539200000000002</c:v>
                </c:pt>
                <c:pt idx="8">
                  <c:v>2.6459099999999998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9-4A99-8686-173AFB8E6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563571375"/>
        <c:axId val="1248130576"/>
      </c:barChart>
      <c:catAx>
        <c:axId val="5635713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55 Roman" panose="020B0503020203020204" pitchFamily="34" charset="0"/>
                <a:ea typeface="+mn-ea"/>
                <a:cs typeface="+mn-cs"/>
              </a:defRPr>
            </a:pPr>
            <a:endParaRPr lang="it-IT"/>
          </a:p>
        </c:txPr>
        <c:crossAx val="1248130576"/>
        <c:crosses val="autoZero"/>
        <c:auto val="1"/>
        <c:lblAlgn val="ctr"/>
        <c:lblOffset val="100"/>
        <c:noMultiLvlLbl val="0"/>
      </c:catAx>
      <c:valAx>
        <c:axId val="124813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3571375"/>
        <c:crosses val="autoZero"/>
        <c:crossBetween val="between"/>
        <c:minorUnit val="0.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 Excel - Gruppo Horror.xlsx]Analisi 3!Tabella pivot21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65 Medium" panose="020B0803020203020204" pitchFamily="34" charset="0"/>
                <a:ea typeface="+mn-ea"/>
                <a:cs typeface="+mn-cs"/>
              </a:defRPr>
            </a:pPr>
            <a:r>
              <a:rPr lang="en-US">
                <a:latin typeface="Avenir LT Std 65 Medium" panose="020B0803020203020204" pitchFamily="34" charset="0"/>
              </a:rPr>
              <a:t>Top 5 Clienti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venir LT Std 65 Medium" panose="020B0803020203020204" pitchFamily="34" charset="0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'Analisi 3'!$B$6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4F9-4A99-8686-173AFB8E6BC0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4F9-4A99-8686-173AFB8E6BC0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F9-4A99-8686-173AFB8E6BC0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4F9-4A99-8686-173AFB8E6BC0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F9-4A99-8686-173AFB8E6BC0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4F9-4A99-8686-173AFB8E6B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'Analisi 3'!$A$7:$A$21</c:f>
              <c:multiLvlStrCache>
                <c:ptCount val="9"/>
                <c:lvl>
                  <c:pt idx="0">
                    <c:v>Prodotto 3346</c:v>
                  </c:pt>
                  <c:pt idx="1">
                    <c:v>Prodotto 4125</c:v>
                  </c:pt>
                  <c:pt idx="2">
                    <c:v>Prodotto 4967</c:v>
                  </c:pt>
                  <c:pt idx="3">
                    <c:v>Prodotto 2464</c:v>
                  </c:pt>
                  <c:pt idx="4">
                    <c:v>Prodotto 727</c:v>
                  </c:pt>
                  <c:pt idx="5">
                    <c:v>Prodotto 2258</c:v>
                  </c:pt>
                  <c:pt idx="6">
                    <c:v>Prodotto 4793</c:v>
                  </c:pt>
                  <c:pt idx="7">
                    <c:v>Prodotto 51</c:v>
                  </c:pt>
                  <c:pt idx="8">
                    <c:v>Prodotto 519</c:v>
                  </c:pt>
                </c:lvl>
                <c:lvl>
                  <c:pt idx="0">
                    <c:v>217</c:v>
                  </c:pt>
                  <c:pt idx="1">
                    <c:v>3350</c:v>
                  </c:pt>
                  <c:pt idx="3">
                    <c:v>3751</c:v>
                  </c:pt>
                  <c:pt idx="5">
                    <c:v>4114</c:v>
                  </c:pt>
                  <c:pt idx="7">
                    <c:v>3875</c:v>
                  </c:pt>
                </c:lvl>
              </c:multiLvlStrCache>
            </c:multiLvlStrRef>
          </c:cat>
          <c:val>
            <c:numRef>
              <c:f>'Analisi 3'!$B$7:$B$21</c:f>
              <c:numCache>
                <c:formatCode>0.00</c:formatCode>
                <c:ptCount val="9"/>
                <c:pt idx="0">
                  <c:v>4.4525699999999997</c:v>
                </c:pt>
                <c:pt idx="1">
                  <c:v>3.5150399999999999</c:v>
                </c:pt>
                <c:pt idx="2">
                  <c:v>1.0170999999999999</c:v>
                </c:pt>
                <c:pt idx="3">
                  <c:v>1.8009600000000001</c:v>
                </c:pt>
                <c:pt idx="4">
                  <c:v>3.08609</c:v>
                </c:pt>
                <c:pt idx="5">
                  <c:v>1.8819499999999998</c:v>
                </c:pt>
                <c:pt idx="6">
                  <c:v>3.0142699999999998</c:v>
                </c:pt>
                <c:pt idx="7">
                  <c:v>3.5539200000000002</c:v>
                </c:pt>
                <c:pt idx="8">
                  <c:v>2.6459099999999998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9-4A99-8686-173AFB8E6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563571375"/>
        <c:axId val="1248130576"/>
      </c:barChart>
      <c:catAx>
        <c:axId val="5635713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55 Roman" panose="020B0503020203020204" pitchFamily="34" charset="0"/>
                <a:ea typeface="+mn-ea"/>
                <a:cs typeface="+mn-cs"/>
              </a:defRPr>
            </a:pPr>
            <a:endParaRPr lang="it-IT"/>
          </a:p>
        </c:txPr>
        <c:crossAx val="1248130576"/>
        <c:crosses val="autoZero"/>
        <c:auto val="1"/>
        <c:lblAlgn val="ctr"/>
        <c:lblOffset val="100"/>
        <c:noMultiLvlLbl val="0"/>
      </c:catAx>
      <c:valAx>
        <c:axId val="124813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3571375"/>
        <c:crosses val="autoZero"/>
        <c:crossBetween val="between"/>
        <c:minorUnit val="0.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 Excel - Gruppo Horror.xlsx]Analisi 4!Tabella pivot22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65 Medium" panose="020B0803020203020204" pitchFamily="34" charset="0"/>
                <a:ea typeface="+mn-ea"/>
                <a:cs typeface="+mn-cs"/>
              </a:defRPr>
            </a:pPr>
            <a:r>
              <a:rPr lang="en-US">
                <a:latin typeface="Avenir LT Std 65 Medium" panose="020B0803020203020204" pitchFamily="34" charset="0"/>
              </a:rPr>
              <a:t>Ricavi</a:t>
            </a:r>
            <a:r>
              <a:rPr lang="en-US" baseline="0">
                <a:latin typeface="Avenir LT Std 65 Medium" panose="020B0803020203020204" pitchFamily="34" charset="0"/>
              </a:rPr>
              <a:t> 2022</a:t>
            </a:r>
            <a:endParaRPr lang="en-US">
              <a:latin typeface="Avenir LT Std 65 Medium" panose="020B0803020203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venir LT Std 65 Medium" panose="020B0803020203020204" pitchFamily="34" charset="0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-5.8395888013998247E-2"/>
              <c:y val="7.6423519976669504E-2"/>
            </c:manualLayout>
          </c:layout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55 Roman" panose="020B0503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55 Roman" panose="020B0503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55 Roman" panose="020B0503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55 Roman" panose="020B0503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55 Roman" panose="020B0503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55 Roman" panose="020B0503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55 Roman" panose="020B0503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55 Roman" panose="020B0503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55 Roman" panose="020B0503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062554680664917E-2"/>
              <c:y val="8.56827792359287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55 Roman" panose="020B0503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'Analisi 4'!$B$3</c:f>
              <c:strCache>
                <c:ptCount val="1"/>
                <c:pt idx="0">
                  <c:v>Totale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939-469F-888E-9C8A72E5279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939-469F-888E-9C8A72E5279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939-469F-888E-9C8A72E5279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939-469F-888E-9C8A72E5279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939-469F-888E-9C8A72E52792}"/>
                </c:ext>
              </c:extLst>
            </c:dLbl>
            <c:dLbl>
              <c:idx val="6"/>
              <c:layout>
                <c:manualLayout>
                  <c:x val="-5.2062554680664917E-2"/>
                  <c:y val="8.56827792359287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939-469F-888E-9C8A72E5279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939-469F-888E-9C8A72E5279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939-469F-888E-9C8A72E5279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939-469F-888E-9C8A72E527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venir LT Std 55 Roman" panose="020B0503020203020204" pitchFamily="34" charset="0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 4'!$A$4:$A$16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'Analisi 4'!$B$4:$B$16</c:f>
              <c:numCache>
                <c:formatCode>0.00</c:formatCode>
                <c:ptCount val="12"/>
                <c:pt idx="0">
                  <c:v>48.414249999999996</c:v>
                </c:pt>
                <c:pt idx="1">
                  <c:v>35.51912999999999</c:v>
                </c:pt>
                <c:pt idx="2">
                  <c:v>64.021330000000006</c:v>
                </c:pt>
                <c:pt idx="3">
                  <c:v>63.443829999999977</c:v>
                </c:pt>
                <c:pt idx="4">
                  <c:v>64.096959999999996</c:v>
                </c:pt>
                <c:pt idx="5">
                  <c:v>56.494470000000007</c:v>
                </c:pt>
                <c:pt idx="6">
                  <c:v>28.844909999999999</c:v>
                </c:pt>
                <c:pt idx="7">
                  <c:v>67.857309999999998</c:v>
                </c:pt>
                <c:pt idx="8">
                  <c:v>54.684859999999993</c:v>
                </c:pt>
                <c:pt idx="9">
                  <c:v>56.172890000000024</c:v>
                </c:pt>
                <c:pt idx="10">
                  <c:v>52.868280000000006</c:v>
                </c:pt>
                <c:pt idx="11">
                  <c:v>58.558329999999977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939-469F-888E-9C8A72E52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585295"/>
        <c:axId val="530775071"/>
      </c:lineChart>
      <c:catAx>
        <c:axId val="56358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55 Roman" panose="020B0503020203020204" pitchFamily="34" charset="0"/>
                <a:ea typeface="+mn-ea"/>
                <a:cs typeface="+mn-cs"/>
              </a:defRPr>
            </a:pPr>
            <a:endParaRPr lang="it-IT"/>
          </a:p>
        </c:txPr>
        <c:crossAx val="530775071"/>
        <c:crosses val="autoZero"/>
        <c:auto val="1"/>
        <c:lblAlgn val="ctr"/>
        <c:lblOffset val="100"/>
        <c:noMultiLvlLbl val="0"/>
      </c:catAx>
      <c:valAx>
        <c:axId val="530775071"/>
        <c:scaling>
          <c:orientation val="minMax"/>
        </c:scaling>
        <c:delete val="1"/>
        <c:axPos val="l"/>
        <c:numFmt formatCode="0" sourceLinked="0"/>
        <c:majorTickMark val="none"/>
        <c:minorTickMark val="none"/>
        <c:tickLblPos val="nextTo"/>
        <c:crossAx val="563585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 Excel - Gruppo Horror.xlsx]Analisi 6!Tabella pivot27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55 Roman" panose="020B0503020203020204" pitchFamily="34" charset="0"/>
                <a:ea typeface="+mn-ea"/>
                <a:cs typeface="+mn-cs"/>
              </a:defRPr>
            </a:pPr>
            <a:r>
              <a:rPr lang="en-US">
                <a:latin typeface="Avenir LT Std 55 Roman" panose="020B0503020203020204" pitchFamily="34" charset="0"/>
              </a:rPr>
              <a:t>Ricavi</a:t>
            </a:r>
            <a:r>
              <a:rPr lang="en-US" baseline="0">
                <a:latin typeface="Avenir LT Std 55 Roman" panose="020B0503020203020204" pitchFamily="34" charset="0"/>
              </a:rPr>
              <a:t> Trimestrali 2022</a:t>
            </a:r>
            <a:endParaRPr lang="en-US">
              <a:latin typeface="Avenir LT Std 55 Roman" panose="020B0503020203020204" pitchFamily="34" charset="0"/>
            </a:endParaRPr>
          </a:p>
        </c:rich>
      </c:tx>
      <c:layout>
        <c:manualLayout>
          <c:xMode val="edge"/>
          <c:yMode val="edge"/>
          <c:x val="0.30066666666666664"/>
          <c:y val="4.11264808115201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venir LT Std 55 Roman" panose="020B0503020203020204" pitchFamily="34" charset="0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ln w="28575" cap="rnd">
            <a:solidFill>
              <a:srgbClr val="F38F2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55 Roman" panose="020B0503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38F2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8395888013998247E-2"/>
              <c:y val="4.86457421988918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55 Roman" panose="020B0503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38F2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8395888013998275E-2"/>
              <c:y val="6.71642607174103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55 Roman" panose="020B0503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'Analisi 6'!$B$3</c:f>
              <c:strCache>
                <c:ptCount val="1"/>
                <c:pt idx="0">
                  <c:v>Totale</c:v>
                </c:pt>
              </c:strCache>
            </c:strRef>
          </c:tx>
          <c:spPr>
            <a:ln w="28575" cap="rnd">
              <a:solidFill>
                <a:srgbClr val="F38F2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5.8395888013998275E-2"/>
                  <c:y val="6.71642607174103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F23-4C7F-9E38-03C7D953F0D5}"/>
                </c:ext>
              </c:extLst>
            </c:dLbl>
            <c:dLbl>
              <c:idx val="2"/>
              <c:layout>
                <c:manualLayout>
                  <c:x val="-5.8395888013998247E-2"/>
                  <c:y val="4.86457421988918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F23-4C7F-9E38-03C7D953F0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venir LT Std 55 Roman" panose="020B0503020203020204" pitchFamily="34" charset="0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'Analisi 6'!$A$4:$A$8</c:f>
              <c:strCache>
                <c:ptCount val="4"/>
                <c:pt idx="0">
                  <c:v>1° Trim</c:v>
                </c:pt>
                <c:pt idx="1">
                  <c:v>2° Trim</c:v>
                </c:pt>
                <c:pt idx="2">
                  <c:v>3° Trim</c:v>
                </c:pt>
                <c:pt idx="3">
                  <c:v>4° Trim</c:v>
                </c:pt>
              </c:strCache>
            </c:strRef>
          </c:cat>
          <c:val>
            <c:numRef>
              <c:f>'Analisi 6'!$B$4:$B$8</c:f>
              <c:numCache>
                <c:formatCode>0.00</c:formatCode>
                <c:ptCount val="4"/>
                <c:pt idx="0">
                  <c:v>147.95471000000006</c:v>
                </c:pt>
                <c:pt idx="1">
                  <c:v>184.03525999999991</c:v>
                </c:pt>
                <c:pt idx="2">
                  <c:v>151.38708000000005</c:v>
                </c:pt>
                <c:pt idx="3">
                  <c:v>167.59949999999995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23-4C7F-9E38-03C7D953F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576175"/>
        <c:axId val="1176440400"/>
      </c:lineChart>
      <c:catAx>
        <c:axId val="56357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55 Roman" panose="020B0503020203020204" pitchFamily="34" charset="0"/>
                <a:ea typeface="+mn-ea"/>
                <a:cs typeface="+mn-cs"/>
              </a:defRPr>
            </a:pPr>
            <a:endParaRPr lang="it-IT"/>
          </a:p>
        </c:txPr>
        <c:crossAx val="1176440400"/>
        <c:crosses val="autoZero"/>
        <c:auto val="1"/>
        <c:lblAlgn val="ctr"/>
        <c:lblOffset val="100"/>
        <c:noMultiLvlLbl val="0"/>
      </c:catAx>
      <c:valAx>
        <c:axId val="1176440400"/>
        <c:scaling>
          <c:orientation val="minMax"/>
          <c:max val="200"/>
          <c:min val="100"/>
        </c:scaling>
        <c:delete val="1"/>
        <c:axPos val="l"/>
        <c:numFmt formatCode="0" sourceLinked="0"/>
        <c:majorTickMark val="none"/>
        <c:minorTickMark val="none"/>
        <c:tickLblPos val="nextTo"/>
        <c:crossAx val="563576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 Excel - Gruppo Horror.xlsx]Analisi 7!Tabella pivot74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 Recensioni per Categoria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'Analisi 7'!$B$3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'Analisi 7'!$A$4:$A$8</c:f>
              <c:strCache>
                <c:ptCount val="4"/>
                <c:pt idx="0">
                  <c:v>Elettronica</c:v>
                </c:pt>
                <c:pt idx="1">
                  <c:v>Libri</c:v>
                </c:pt>
                <c:pt idx="2">
                  <c:v>Abbigliamento</c:v>
                </c:pt>
                <c:pt idx="3">
                  <c:v>Fuori Listino</c:v>
                </c:pt>
              </c:strCache>
            </c:strRef>
          </c:cat>
          <c:val>
            <c:numRef>
              <c:f>'Analisi 7'!$B$4:$B$8</c:f>
              <c:numCache>
                <c:formatCode>General</c:formatCode>
                <c:ptCount val="4"/>
                <c:pt idx="0">
                  <c:v>2.4694189602446484</c:v>
                </c:pt>
                <c:pt idx="1">
                  <c:v>2.4878280113815996</c:v>
                </c:pt>
                <c:pt idx="2">
                  <c:v>2.4903931421814955</c:v>
                </c:pt>
                <c:pt idx="3">
                  <c:v>2.6141304347826089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E-408C-ADF5-8F9035F2B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73223327"/>
        <c:axId val="278009935"/>
      </c:barChart>
      <c:catAx>
        <c:axId val="7732233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78009935"/>
        <c:crosses val="autoZero"/>
        <c:auto val="1"/>
        <c:lblAlgn val="ctr"/>
        <c:lblOffset val="100"/>
        <c:noMultiLvlLbl val="0"/>
      </c:catAx>
      <c:valAx>
        <c:axId val="27800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7322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65 Medium" panose="020B0803020203020204" pitchFamily="34" charset="0"/>
                <a:ea typeface="+mn-ea"/>
                <a:cs typeface="+mn-cs"/>
              </a:defRPr>
            </a:pPr>
            <a:r>
              <a:rPr lang="en-US">
                <a:latin typeface="Avenir LT Std 65 Medium" panose="020B0803020203020204" pitchFamily="34" charset="0"/>
              </a:rPr>
              <a:t>Consegne Riuscite per Metodo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venir LT Std 65 Medium" panose="020B0803020203020204" pitchFamily="34" charset="0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'Analisi 8'!$B$5</c:f>
              <c:strCache>
                <c:ptCount val="1"/>
                <c:pt idx="0">
                  <c:v>Consegna Riuscita</c:v>
                </c:pt>
              </c:strCache>
            </c:strRef>
          </c:tx>
          <c:dPt>
            <c:idx val="0"/>
            <c:bubble3D val="0"/>
            <c:spPr>
              <a:solidFill>
                <a:srgbClr val="7030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28-4A69-8857-FC11DDE4C2E2}"/>
              </c:ext>
            </c:extLst>
          </c:dPt>
          <c:dPt>
            <c:idx val="1"/>
            <c:bubble3D val="0"/>
            <c:spPr>
              <a:solidFill>
                <a:srgbClr val="F38F2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128-4A69-8857-FC11DDE4C2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Avenir LT Std 45 Book" panose="020B0502020203020204" pitchFamily="34" charset="0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'Analisi 8'!$A$6:$A$7</c:f>
              <c:strCache>
                <c:ptCount val="2"/>
                <c:pt idx="0">
                  <c:v>Corriere Express</c:v>
                </c:pt>
                <c:pt idx="1">
                  <c:v>Posta Prioritaria</c:v>
                </c:pt>
              </c:strCache>
            </c:strRef>
          </c:cat>
          <c:val>
            <c:numRef>
              <c:f>'Analisi 8'!$B$6:$B$7</c:f>
              <c:numCache>
                <c:formatCode>0.00%</c:formatCode>
                <c:ptCount val="2"/>
                <c:pt idx="0">
                  <c:v>0.48993839835728953</c:v>
                </c:pt>
                <c:pt idx="1">
                  <c:v>0.51006160164271053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8-4A69-8857-FC11DDE4C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667585301837272"/>
          <c:y val="0.46317074948964715"/>
          <c:w val="0.22759251968503938"/>
          <c:h val="0.155196850393700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venir LT Std 45 Book" panose="020B0502020203020204" pitchFamily="34" charset="0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 Excel - Gruppo Horror.xlsx]Excel Aggiuntive+!Tabella pivot37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65 Medium" panose="020B0803020203020204" pitchFamily="34" charset="0"/>
                <a:ea typeface="+mn-ea"/>
                <a:cs typeface="+mn-cs"/>
              </a:defRPr>
            </a:pPr>
            <a:r>
              <a:rPr lang="it-IT">
                <a:latin typeface="Avenir LT Std 65 Medium" panose="020B0803020203020204" pitchFamily="34" charset="0"/>
              </a:rPr>
              <a:t>Andamento Categorie di Prodotto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venir LT Std 65 Medium" panose="020B0803020203020204" pitchFamily="34" charset="0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rgbClr val="F38F21"/>
          </a:solidFill>
          <a:ln>
            <a:solidFill>
              <a:srgbClr val="F38F2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C84CC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'Excel Aggiuntive+'!$B$3:$B$4</c:f>
              <c:strCache>
                <c:ptCount val="1"/>
                <c:pt idx="0">
                  <c:v>Abbigliamento</c:v>
                </c:pt>
              </c:strCache>
            </c:strRef>
          </c:tx>
          <c:spPr>
            <a:solidFill>
              <a:srgbClr val="F38F21"/>
            </a:solidFill>
            <a:ln>
              <a:solidFill>
                <a:srgbClr val="F38F21"/>
              </a:solidFill>
            </a:ln>
            <a:effectLst/>
          </c:spPr>
          <c:dLbls>
            <c:delete val="1"/>
          </c:dLbls>
          <c:cat>
            <c:strRef>
              <c:f>'Excel Aggiuntive+'!$A$5:$A$17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'Excel Aggiuntive+'!$B$5:$B$17</c:f>
              <c:numCache>
                <c:formatCode>0.00</c:formatCode>
                <c:ptCount val="12"/>
                <c:pt idx="0">
                  <c:v>13.798769999999999</c:v>
                </c:pt>
                <c:pt idx="1">
                  <c:v>13.263079999999999</c:v>
                </c:pt>
                <c:pt idx="2">
                  <c:v>22.76153</c:v>
                </c:pt>
                <c:pt idx="3">
                  <c:v>26.042719999999999</c:v>
                </c:pt>
                <c:pt idx="4">
                  <c:v>22.731260000000002</c:v>
                </c:pt>
                <c:pt idx="5">
                  <c:v>15.516799999999998</c:v>
                </c:pt>
                <c:pt idx="6">
                  <c:v>8.3114000000000008</c:v>
                </c:pt>
                <c:pt idx="7">
                  <c:v>24.88617</c:v>
                </c:pt>
                <c:pt idx="8">
                  <c:v>15.340169999999999</c:v>
                </c:pt>
                <c:pt idx="9">
                  <c:v>18.160000000000004</c:v>
                </c:pt>
                <c:pt idx="10">
                  <c:v>13.998879999999998</c:v>
                </c:pt>
                <c:pt idx="11">
                  <c:v>27.291060000000002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3-4364-B647-9E1A40C5C7FD}"/>
            </c:ext>
          </c:extLst>
        </c:ser>
        <c:ser>
          <c:idx val="1"/>
          <c:order val="1"/>
          <c:tx>
            <c:strRef>
              <c:f>'Excel Aggiuntive+'!$C$3:$C$4</c:f>
              <c:strCache>
                <c:ptCount val="1"/>
                <c:pt idx="0">
                  <c:v>Elettronica</c:v>
                </c:pt>
              </c:strCache>
            </c:strRef>
          </c:tx>
          <c:spPr>
            <a:solidFill>
              <a:srgbClr val="7030A0"/>
            </a:solidFill>
            <a:ln w="25400"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'Excel Aggiuntive+'!$A$5:$A$17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'Excel Aggiuntive+'!$C$5:$C$17</c:f>
              <c:numCache>
                <c:formatCode>0.00</c:formatCode>
                <c:ptCount val="12"/>
                <c:pt idx="0">
                  <c:v>7.4563299999999995</c:v>
                </c:pt>
                <c:pt idx="1">
                  <c:v>9.0654400000000006</c:v>
                </c:pt>
                <c:pt idx="2">
                  <c:v>13.784809999999997</c:v>
                </c:pt>
                <c:pt idx="3">
                  <c:v>20.145510000000002</c:v>
                </c:pt>
                <c:pt idx="4">
                  <c:v>19.779990000000002</c:v>
                </c:pt>
                <c:pt idx="5">
                  <c:v>26.084430000000001</c:v>
                </c:pt>
                <c:pt idx="6">
                  <c:v>6.18703</c:v>
                </c:pt>
                <c:pt idx="7">
                  <c:v>26.390489999999993</c:v>
                </c:pt>
                <c:pt idx="8">
                  <c:v>18.099329999999998</c:v>
                </c:pt>
                <c:pt idx="9">
                  <c:v>11.580690000000001</c:v>
                </c:pt>
                <c:pt idx="10">
                  <c:v>17.557190000000002</c:v>
                </c:pt>
                <c:pt idx="11">
                  <c:v>12.953640000000002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623-4364-B647-9E1A40C5C7FD}"/>
            </c:ext>
          </c:extLst>
        </c:ser>
        <c:ser>
          <c:idx val="2"/>
          <c:order val="2"/>
          <c:tx>
            <c:strRef>
              <c:f>'Excel Aggiuntive+'!$D$3:$D$4</c:f>
              <c:strCache>
                <c:ptCount val="1"/>
                <c:pt idx="0">
                  <c:v>Libri</c:v>
                </c:pt>
              </c:strCache>
            </c:strRef>
          </c:tx>
          <c:spPr>
            <a:solidFill>
              <a:srgbClr val="5C84CC"/>
            </a:solidFill>
            <a:ln w="25400"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'Excel Aggiuntive+'!$A$5:$A$17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'Excel Aggiuntive+'!$D$5:$D$17</c:f>
              <c:numCache>
                <c:formatCode>0.00</c:formatCode>
                <c:ptCount val="12"/>
                <c:pt idx="0">
                  <c:v>27.159149999999997</c:v>
                </c:pt>
                <c:pt idx="1">
                  <c:v>13.19061</c:v>
                </c:pt>
                <c:pt idx="2">
                  <c:v>27.474990000000005</c:v>
                </c:pt>
                <c:pt idx="3">
                  <c:v>17.255599999999998</c:v>
                </c:pt>
                <c:pt idx="4">
                  <c:v>21.585710000000002</c:v>
                </c:pt>
                <c:pt idx="5">
                  <c:v>14.893239999999999</c:v>
                </c:pt>
                <c:pt idx="6">
                  <c:v>14.34648</c:v>
                </c:pt>
                <c:pt idx="7">
                  <c:v>16.580649999999999</c:v>
                </c:pt>
                <c:pt idx="8">
                  <c:v>21.245359999999998</c:v>
                </c:pt>
                <c:pt idx="9">
                  <c:v>26.432199999999995</c:v>
                </c:pt>
                <c:pt idx="10">
                  <c:v>21.312209999999997</c:v>
                </c:pt>
                <c:pt idx="11">
                  <c:v>18.313630000000003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623-4364-B647-9E1A40C5C7F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478666896"/>
        <c:axId val="565327839"/>
      </c:areaChart>
      <c:catAx>
        <c:axId val="1478666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45 Book" panose="020B0502020203020204" pitchFamily="34" charset="0"/>
                <a:ea typeface="+mn-ea"/>
                <a:cs typeface="+mn-cs"/>
              </a:defRPr>
            </a:pPr>
            <a:endParaRPr lang="it-IT"/>
          </a:p>
        </c:txPr>
        <c:crossAx val="565327839"/>
        <c:crosses val="autoZero"/>
        <c:auto val="1"/>
        <c:lblAlgn val="ctr"/>
        <c:lblOffset val="100"/>
        <c:noMultiLvlLbl val="0"/>
      </c:catAx>
      <c:valAx>
        <c:axId val="565327839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45 Book" panose="020B0502020203020204" pitchFamily="34" charset="0"/>
                <a:ea typeface="+mn-ea"/>
                <a:cs typeface="+mn-cs"/>
              </a:defRPr>
            </a:pPr>
            <a:endParaRPr lang="it-IT"/>
          </a:p>
        </c:txPr>
        <c:crossAx val="14786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venir LT Std 45 Book" panose="020B0502020203020204" pitchFamily="34" charset="0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 Excel - Gruppo Horror.xlsx]Excel Aggiuntive+!Tabella pivot37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65 Medium" panose="020B0803020203020204" pitchFamily="34" charset="0"/>
                <a:ea typeface="+mn-ea"/>
                <a:cs typeface="+mn-cs"/>
              </a:defRPr>
            </a:pPr>
            <a:r>
              <a:rPr lang="it-IT">
                <a:latin typeface="Avenir LT Std 65 Medium" panose="020B0803020203020204" pitchFamily="34" charset="0"/>
              </a:rPr>
              <a:t>Andamento Categorie</a:t>
            </a:r>
            <a:r>
              <a:rPr lang="it-IT" baseline="0">
                <a:latin typeface="Avenir LT Std 65 Medium" panose="020B0803020203020204" pitchFamily="34" charset="0"/>
              </a:rPr>
              <a:t> di Prodotto</a:t>
            </a:r>
            <a:endParaRPr lang="it-IT">
              <a:latin typeface="Avenir LT Std 65 Medium" panose="020B0803020203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venir LT Std 65 Medium" panose="020B0803020203020204" pitchFamily="34" charset="0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ln w="28575" cap="rnd">
            <a:solidFill>
              <a:srgbClr val="F38F2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5C84CC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'Excel Aggiuntive+'!$B$3:$B$4</c:f>
              <c:strCache>
                <c:ptCount val="1"/>
                <c:pt idx="0">
                  <c:v>Abbigliamento</c:v>
                </c:pt>
              </c:strCache>
            </c:strRef>
          </c:tx>
          <c:spPr>
            <a:ln w="28575" cap="rnd">
              <a:solidFill>
                <a:srgbClr val="F38F21"/>
              </a:solidFill>
              <a:round/>
            </a:ln>
            <a:effectLst/>
          </c:spPr>
          <c:marker>
            <c:symbol val="none"/>
          </c:marker>
          <c:cat>
            <c:strRef>
              <c:f>'Excel Aggiuntive+'!$A$5:$A$17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'Excel Aggiuntive+'!$B$5:$B$17</c:f>
              <c:numCache>
                <c:formatCode>0.00</c:formatCode>
                <c:ptCount val="12"/>
                <c:pt idx="0">
                  <c:v>13.798769999999999</c:v>
                </c:pt>
                <c:pt idx="1">
                  <c:v>13.263079999999999</c:v>
                </c:pt>
                <c:pt idx="2">
                  <c:v>22.76153</c:v>
                </c:pt>
                <c:pt idx="3">
                  <c:v>26.042719999999999</c:v>
                </c:pt>
                <c:pt idx="4">
                  <c:v>22.731260000000002</c:v>
                </c:pt>
                <c:pt idx="5">
                  <c:v>15.516799999999998</c:v>
                </c:pt>
                <c:pt idx="6">
                  <c:v>8.3114000000000008</c:v>
                </c:pt>
                <c:pt idx="7">
                  <c:v>24.88617</c:v>
                </c:pt>
                <c:pt idx="8">
                  <c:v>15.340169999999999</c:v>
                </c:pt>
                <c:pt idx="9">
                  <c:v>18.160000000000004</c:v>
                </c:pt>
                <c:pt idx="10">
                  <c:v>13.998879999999998</c:v>
                </c:pt>
                <c:pt idx="11">
                  <c:v>27.291060000000002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4-4936-8A56-A61C01DD822F}"/>
            </c:ext>
          </c:extLst>
        </c:ser>
        <c:ser>
          <c:idx val="1"/>
          <c:order val="1"/>
          <c:tx>
            <c:strRef>
              <c:f>'Excel Aggiuntive+'!$C$3:$C$4</c:f>
              <c:strCache>
                <c:ptCount val="1"/>
                <c:pt idx="0">
                  <c:v>Elettronica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'Excel Aggiuntive+'!$A$5:$A$17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'Excel Aggiuntive+'!$C$5:$C$17</c:f>
              <c:numCache>
                <c:formatCode>0.00</c:formatCode>
                <c:ptCount val="12"/>
                <c:pt idx="0">
                  <c:v>7.4563299999999995</c:v>
                </c:pt>
                <c:pt idx="1">
                  <c:v>9.0654400000000006</c:v>
                </c:pt>
                <c:pt idx="2">
                  <c:v>13.784809999999997</c:v>
                </c:pt>
                <c:pt idx="3">
                  <c:v>20.145510000000002</c:v>
                </c:pt>
                <c:pt idx="4">
                  <c:v>19.779990000000002</c:v>
                </c:pt>
                <c:pt idx="5">
                  <c:v>26.084430000000001</c:v>
                </c:pt>
                <c:pt idx="6">
                  <c:v>6.18703</c:v>
                </c:pt>
                <c:pt idx="7">
                  <c:v>26.390489999999993</c:v>
                </c:pt>
                <c:pt idx="8">
                  <c:v>18.099329999999998</c:v>
                </c:pt>
                <c:pt idx="9">
                  <c:v>11.580690000000001</c:v>
                </c:pt>
                <c:pt idx="10">
                  <c:v>17.557190000000002</c:v>
                </c:pt>
                <c:pt idx="11">
                  <c:v>12.953640000000002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C94-4936-8A56-A61C01DD822F}"/>
            </c:ext>
          </c:extLst>
        </c:ser>
        <c:ser>
          <c:idx val="2"/>
          <c:order val="2"/>
          <c:tx>
            <c:strRef>
              <c:f>'Excel Aggiuntive+'!$D$3:$D$4</c:f>
              <c:strCache>
                <c:ptCount val="1"/>
                <c:pt idx="0">
                  <c:v>Libri</c:v>
                </c:pt>
              </c:strCache>
            </c:strRef>
          </c:tx>
          <c:spPr>
            <a:ln w="28575" cap="rnd">
              <a:solidFill>
                <a:srgbClr val="5C84CC"/>
              </a:solidFill>
              <a:round/>
            </a:ln>
            <a:effectLst/>
          </c:spPr>
          <c:marker>
            <c:symbol val="none"/>
          </c:marker>
          <c:cat>
            <c:strRef>
              <c:f>'Excel Aggiuntive+'!$A$5:$A$17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'Excel Aggiuntive+'!$D$5:$D$17</c:f>
              <c:numCache>
                <c:formatCode>0.00</c:formatCode>
                <c:ptCount val="12"/>
                <c:pt idx="0">
                  <c:v>27.159149999999997</c:v>
                </c:pt>
                <c:pt idx="1">
                  <c:v>13.19061</c:v>
                </c:pt>
                <c:pt idx="2">
                  <c:v>27.474990000000005</c:v>
                </c:pt>
                <c:pt idx="3">
                  <c:v>17.255599999999998</c:v>
                </c:pt>
                <c:pt idx="4">
                  <c:v>21.585710000000002</c:v>
                </c:pt>
                <c:pt idx="5">
                  <c:v>14.893239999999999</c:v>
                </c:pt>
                <c:pt idx="6">
                  <c:v>14.34648</c:v>
                </c:pt>
                <c:pt idx="7">
                  <c:v>16.580649999999999</c:v>
                </c:pt>
                <c:pt idx="8">
                  <c:v>21.245359999999998</c:v>
                </c:pt>
                <c:pt idx="9">
                  <c:v>26.432199999999995</c:v>
                </c:pt>
                <c:pt idx="10">
                  <c:v>21.312209999999997</c:v>
                </c:pt>
                <c:pt idx="11">
                  <c:v>18.313630000000003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C94-4936-8A56-A61C01DD8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4767376"/>
        <c:axId val="1242114736"/>
      </c:lineChart>
      <c:catAx>
        <c:axId val="181476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45 Book" panose="020B0502020203020204" pitchFamily="34" charset="0"/>
                <a:ea typeface="+mn-ea"/>
                <a:cs typeface="+mn-cs"/>
              </a:defRPr>
            </a:pPr>
            <a:endParaRPr lang="it-IT"/>
          </a:p>
        </c:txPr>
        <c:crossAx val="1242114736"/>
        <c:crosses val="autoZero"/>
        <c:auto val="1"/>
        <c:lblAlgn val="ctr"/>
        <c:lblOffset val="100"/>
        <c:noMultiLvlLbl val="0"/>
      </c:catAx>
      <c:valAx>
        <c:axId val="124211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45 Book" panose="020B0502020203020204" pitchFamily="34" charset="0"/>
                <a:ea typeface="+mn-ea"/>
                <a:cs typeface="+mn-cs"/>
              </a:defRPr>
            </a:pPr>
            <a:endParaRPr lang="it-IT"/>
          </a:p>
        </c:txPr>
        <c:crossAx val="18147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venir LT Std 45 Book" panose="020B0502020203020204" pitchFamily="34" charset="0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 Excel - Gruppo Horror.xlsx]SQL2!Tabella pivot39</c:name>
    <c:fmtId val="0"/>
  </c:pivotSource>
  <c:chart>
    <c:title>
      <c:tx>
        <c:rich>
          <a:bodyPr rot="0" spcFirstLastPara="1" vertOverflow="ellipsis" vert="horz" wrap="square" anchor="t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65 Medium" panose="020B0803020203020204" pitchFamily="34" charset="0"/>
                <a:ea typeface="+mn-ea"/>
                <a:cs typeface="+mn-cs"/>
              </a:defRPr>
            </a:pPr>
            <a:r>
              <a:rPr lang="en-US">
                <a:latin typeface="Avenir LT Std 65 Medium" panose="020B0803020203020204" pitchFamily="34" charset="0"/>
              </a:rPr>
              <a:t>Top 3 Prodotti più venduti</a:t>
            </a:r>
          </a:p>
        </c:rich>
      </c:tx>
      <c:layout>
        <c:manualLayout>
          <c:xMode val="edge"/>
          <c:yMode val="edge"/>
          <c:x val="0.23442366579177598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venir LT Std 65 Medium" panose="020B0803020203020204" pitchFamily="34" charset="0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Avenir LT Std 65 Medium" panose="020B0803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'SQL2'!$B$3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Avenir LT Std 65 Medium" panose="020B0803020203020204" pitchFamily="34" charset="0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'SQL2'!$A$4:$A$7</c:f>
              <c:strCache>
                <c:ptCount val="3"/>
                <c:pt idx="0">
                  <c:v>Prodotto 3477</c:v>
                </c:pt>
                <c:pt idx="1">
                  <c:v>Prodotto 756</c:v>
                </c:pt>
                <c:pt idx="2">
                  <c:v>Prodotto 3923</c:v>
                </c:pt>
              </c:strCache>
            </c:strRef>
          </c:cat>
          <c:val>
            <c:numRef>
              <c:f>'SQL2'!$B$4:$B$7</c:f>
              <c:numCache>
                <c:formatCode>General</c:formatCode>
                <c:ptCount val="3"/>
                <c:pt idx="0">
                  <c:v>17</c:v>
                </c:pt>
                <c:pt idx="1">
                  <c:v>16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2E-4F85-9C9B-8E434842186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"/>
        <c:axId val="563582415"/>
        <c:axId val="972927216"/>
      </c:barChart>
      <c:catAx>
        <c:axId val="5635824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45 Book" panose="020B0502020203020204" pitchFamily="34" charset="0"/>
                <a:ea typeface="+mn-ea"/>
                <a:cs typeface="+mn-cs"/>
              </a:defRPr>
            </a:pPr>
            <a:endParaRPr lang="it-IT"/>
          </a:p>
        </c:txPr>
        <c:crossAx val="972927216"/>
        <c:crosses val="autoZero"/>
        <c:auto val="1"/>
        <c:lblAlgn val="ctr"/>
        <c:lblOffset val="100"/>
        <c:noMultiLvlLbl val="0"/>
      </c:catAx>
      <c:valAx>
        <c:axId val="9729272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3582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 Excel - Gruppo Horror.xlsx]SQL4!Tabella pivot41</c:name>
    <c:fmtId val="2"/>
  </c:pivotSource>
  <c:chart>
    <c:title>
      <c:tx>
        <c:rich>
          <a:bodyPr rot="0" spcFirstLastPara="1" vertOverflow="ellipsis" vert="horz" wrap="square" anchor="ctr" anchorCtr="0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65 Medium" panose="020B0803020203020204" pitchFamily="34" charset="0"/>
                <a:ea typeface="+mn-ea"/>
                <a:cs typeface="+mn-cs"/>
              </a:defRPr>
            </a:pPr>
            <a:r>
              <a:rPr lang="en-US">
                <a:latin typeface="Avenir LT Std 65 Medium" panose="020B0803020203020204" pitchFamily="34" charset="0"/>
              </a:rPr>
              <a:t>Media</a:t>
            </a:r>
            <a:r>
              <a:rPr lang="en-US" baseline="0">
                <a:latin typeface="Avenir LT Std 65 Medium" panose="020B0803020203020204" pitchFamily="34" charset="0"/>
              </a:rPr>
              <a:t> Acquisto per Categoria</a:t>
            </a:r>
            <a:endParaRPr lang="en-US">
              <a:latin typeface="Avenir LT Std 65 Medium" panose="020B0803020203020204" pitchFamily="34" charset="0"/>
            </a:endParaRPr>
          </a:p>
        </c:rich>
      </c:tx>
      <c:layout>
        <c:manualLayout>
          <c:xMode val="edge"/>
          <c:yMode val="edge"/>
          <c:x val="0.2480903324584427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0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venir LT Std 65 Medium" panose="020B0803020203020204" pitchFamily="34" charset="0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non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Avenir LT Std 45 Book" panose="020B0502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inBase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rgbClr val="5C84CC"/>
          </a:solidFill>
          <a:ln>
            <a:noFill/>
          </a:ln>
          <a:effectLst/>
        </c:spPr>
      </c:pivotFmt>
      <c:pivotFmt>
        <c:idx val="3"/>
        <c:spPr>
          <a:solidFill>
            <a:srgbClr val="F38F21"/>
          </a:solidFill>
          <a:ln>
            <a:noFill/>
          </a:ln>
          <a:effectLst/>
        </c:spPr>
      </c:pivotFmt>
      <c:pivotFmt>
        <c:idx val="4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'SQL4'!$B$3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E4E-4050-97C6-5E1A7F6A2B1E}"/>
              </c:ext>
            </c:extLst>
          </c:dPt>
          <c:dPt>
            <c:idx val="1"/>
            <c:invertIfNegative val="0"/>
            <c:bubble3D val="0"/>
            <c:spPr>
              <a:solidFill>
                <a:srgbClr val="F38F2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E4E-4050-97C6-5E1A7F6A2B1E}"/>
              </c:ext>
            </c:extLst>
          </c:dPt>
          <c:dPt>
            <c:idx val="2"/>
            <c:invertIfNegative val="0"/>
            <c:bubble3D val="0"/>
            <c:spPr>
              <a:solidFill>
                <a:srgbClr val="5C84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E4E-4050-97C6-5E1A7F6A2B1E}"/>
              </c:ext>
            </c:extLst>
          </c:dPt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Avenir LT Std 45 Book" panose="020B0502020203020204" pitchFamily="34" charset="0"/>
                    <a:ea typeface="+mn-ea"/>
                    <a:cs typeface="+mn-cs"/>
                  </a:defRPr>
                </a:pPr>
                <a:endParaRPr lang="it-IT"/>
              </a:p>
            </c:txPr>
            <c:dLblPos val="inBase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'SQL4'!$A$4:$A$7</c:f>
              <c:strCache>
                <c:ptCount val="3"/>
                <c:pt idx="0">
                  <c:v>Elettronica</c:v>
                </c:pt>
                <c:pt idx="1">
                  <c:v>Abbigliamento</c:v>
                </c:pt>
                <c:pt idx="2">
                  <c:v>Libri</c:v>
                </c:pt>
              </c:strCache>
            </c:strRef>
          </c:cat>
          <c:val>
            <c:numRef>
              <c:f>'SQL4'!$B$4:$B$7</c:f>
              <c:numCache>
                <c:formatCode>0.00</c:formatCode>
                <c:ptCount val="3"/>
                <c:pt idx="0">
                  <c:v>1189.2130817610062</c:v>
                </c:pt>
                <c:pt idx="1">
                  <c:v>1269.153371428572</c:v>
                </c:pt>
                <c:pt idx="2">
                  <c:v>1444.5170481927707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4E-4050-97C6-5E1A7F6A2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axId val="1248925888"/>
        <c:axId val="530768127"/>
      </c:barChart>
      <c:catAx>
        <c:axId val="12489258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30768127"/>
        <c:crosses val="autoZero"/>
        <c:auto val="1"/>
        <c:lblAlgn val="ctr"/>
        <c:lblOffset val="100"/>
        <c:noMultiLvlLbl val="0"/>
      </c:catAx>
      <c:valAx>
        <c:axId val="530768127"/>
        <c:scaling>
          <c:orientation val="minMax"/>
          <c:min val="500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45 Book" panose="020B0502020203020204" pitchFamily="34" charset="0"/>
                <a:ea typeface="+mn-ea"/>
                <a:cs typeface="+mn-cs"/>
              </a:defRPr>
            </a:pPr>
            <a:endParaRPr lang="it-IT"/>
          </a:p>
        </c:txPr>
        <c:crossAx val="124892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 Excel - Gruppo Horror.xlsx]SQL 4 !Tabella pivot46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65 Medium" panose="020B0803020203020204" pitchFamily="34" charset="0"/>
                <a:ea typeface="+mn-ea"/>
                <a:cs typeface="+mn-cs"/>
              </a:defRPr>
            </a:pPr>
            <a:r>
              <a:rPr lang="en-US">
                <a:latin typeface="Avenir LT Std 65 Medium" panose="020B0803020203020204" pitchFamily="34" charset="0"/>
              </a:rPr>
              <a:t>Andamento</a:t>
            </a:r>
            <a:r>
              <a:rPr lang="en-US" baseline="0">
                <a:latin typeface="Avenir LT Std 65 Medium" panose="020B0803020203020204" pitchFamily="34" charset="0"/>
              </a:rPr>
              <a:t> Quantità Acquistata nel 2022</a:t>
            </a:r>
            <a:endParaRPr lang="en-US">
              <a:latin typeface="Avenir LT Std 65 Medium" panose="020B0803020203020204" pitchFamily="34" charset="0"/>
            </a:endParaRPr>
          </a:p>
        </c:rich>
      </c:tx>
      <c:layout>
        <c:manualLayout>
          <c:xMode val="edge"/>
          <c:yMode val="edge"/>
          <c:x val="0.14358333333333334"/>
          <c:y val="9.62015164771070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venir LT Std 65 Medium" panose="020B0803020203020204" pitchFamily="34" charset="0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ln w="28575" cap="rnd">
            <a:solidFill>
              <a:srgbClr val="F38F2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45 Book" panose="020B0502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38F2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45 Book" panose="020B0502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38F2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45 Book" panose="020B0502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38F2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45 Book" panose="020B0502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38F2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45 Book" panose="020B0502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38F2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45 Book" panose="020B0502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38F2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45 Book" panose="020B0502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38F2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45 Book" panose="020B0502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38F2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45 Book" panose="020B0502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38F2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2611111111111211E-2"/>
              <c:y val="6.71642607174103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45 Book" panose="020B0502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F38F2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9833333333333387E-2"/>
              <c:y val="-6.24653689122193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venir LT Std 45 Book" panose="020B0502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'SQL 4 '!$B$3</c:f>
              <c:strCache>
                <c:ptCount val="1"/>
                <c:pt idx="0">
                  <c:v>Totale</c:v>
                </c:pt>
              </c:strCache>
            </c:strRef>
          </c:tx>
          <c:spPr>
            <a:ln w="28575" cap="rnd">
              <a:solidFill>
                <a:srgbClr val="F38F21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55E-4523-9EDC-E48F0419D62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55E-4523-9EDC-E48F0419D621}"/>
                </c:ext>
              </c:extLst>
            </c:dLbl>
            <c:dLbl>
              <c:idx val="3"/>
              <c:layout>
                <c:manualLayout>
                  <c:x val="-3.9833333333333387E-2"/>
                  <c:y val="-6.24653689122193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55E-4523-9EDC-E48F0419D621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55E-4523-9EDC-E48F0419D62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55E-4523-9EDC-E48F0419D621}"/>
                </c:ext>
              </c:extLst>
            </c:dLbl>
            <c:dLbl>
              <c:idx val="6"/>
              <c:layout>
                <c:manualLayout>
                  <c:x val="-4.2611111111111211E-2"/>
                  <c:y val="6.71642607174103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55E-4523-9EDC-E48F0419D62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55E-4523-9EDC-E48F0419D621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55E-4523-9EDC-E48F0419D62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55E-4523-9EDC-E48F0419D62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55E-4523-9EDC-E48F0419D6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venir LT Std 45 Book" panose="020B0502020203020204" pitchFamily="34" charset="0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'SQL 4 '!$A$4:$A$16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'SQL 4 '!$B$4:$B$16</c:f>
              <c:numCache>
                <c:formatCode>General</c:formatCode>
                <c:ptCount val="12"/>
                <c:pt idx="0">
                  <c:v>202</c:v>
                </c:pt>
                <c:pt idx="1">
                  <c:v>163</c:v>
                </c:pt>
                <c:pt idx="2">
                  <c:v>246</c:v>
                </c:pt>
                <c:pt idx="3">
                  <c:v>278</c:v>
                </c:pt>
                <c:pt idx="4">
                  <c:v>261</c:v>
                </c:pt>
                <c:pt idx="5">
                  <c:v>207</c:v>
                </c:pt>
                <c:pt idx="6">
                  <c:v>107</c:v>
                </c:pt>
                <c:pt idx="7">
                  <c:v>236</c:v>
                </c:pt>
                <c:pt idx="8">
                  <c:v>191</c:v>
                </c:pt>
                <c:pt idx="9">
                  <c:v>173</c:v>
                </c:pt>
                <c:pt idx="10">
                  <c:v>193</c:v>
                </c:pt>
                <c:pt idx="11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5E-4523-9EDC-E48F0419D62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14777456"/>
        <c:axId val="569305855"/>
      </c:lineChart>
      <c:catAx>
        <c:axId val="181477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45 Book" panose="020B0502020203020204" pitchFamily="34" charset="0"/>
                <a:ea typeface="+mn-ea"/>
                <a:cs typeface="+mn-cs"/>
              </a:defRPr>
            </a:pPr>
            <a:endParaRPr lang="it-IT"/>
          </a:p>
        </c:txPr>
        <c:crossAx val="569305855"/>
        <c:crosses val="autoZero"/>
        <c:auto val="1"/>
        <c:lblAlgn val="ctr"/>
        <c:lblOffset val="100"/>
        <c:noMultiLvlLbl val="0"/>
      </c:catAx>
      <c:valAx>
        <c:axId val="569305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45 Book" panose="020B0502020203020204" pitchFamily="34" charset="0"/>
                <a:ea typeface="+mn-ea"/>
                <a:cs typeface="+mn-cs"/>
              </a:defRPr>
            </a:pPr>
            <a:endParaRPr lang="it-IT"/>
          </a:p>
        </c:txPr>
        <c:crossAx val="181477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 Excel - Gruppo Horror.xlsx]SQL 9!Tabella pivot70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65 Medium" panose="020B0803020203020204" pitchFamily="34" charset="0"/>
                <a:ea typeface="+mn-ea"/>
                <a:cs typeface="+mn-cs"/>
              </a:defRPr>
            </a:pPr>
            <a:r>
              <a:rPr lang="it-IT" sz="1300">
                <a:latin typeface="Avenir LT Std 65 Medium" panose="020B0803020203020204" pitchFamily="34" charset="0"/>
              </a:rPr>
              <a:t>Variazione Mensile</a:t>
            </a:r>
            <a:r>
              <a:rPr lang="it-IT" sz="1300" baseline="0">
                <a:latin typeface="Avenir LT Std 65 Medium" panose="020B0803020203020204" pitchFamily="34" charset="0"/>
              </a:rPr>
              <a:t> 2022</a:t>
            </a:r>
            <a:r>
              <a:rPr lang="it-IT" sz="1300">
                <a:latin typeface="Avenir LT Std 65 Medium" panose="020B0803020203020204" pitchFamily="34" charset="0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venir LT Std 65 Medium" panose="020B0803020203020204" pitchFamily="34" charset="0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'SQL 9'!$I$12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A7C-4645-865D-2BC7AF6421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'SQL 9'!$H$13:$H$25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'SQL 9'!$I$13:$I$25</c:f>
              <c:numCache>
                <c:formatCode>General</c:formatCode>
                <c:ptCount val="12"/>
                <c:pt idx="0">
                  <c:v>0</c:v>
                </c:pt>
                <c:pt idx="1">
                  <c:v>-12.895120000000006</c:v>
                </c:pt>
                <c:pt idx="2">
                  <c:v>28.502200000000016</c:v>
                </c:pt>
                <c:pt idx="3">
                  <c:v>-0.57750000000002899</c:v>
                </c:pt>
                <c:pt idx="4">
                  <c:v>0.65313000000001864</c:v>
                </c:pt>
                <c:pt idx="5">
                  <c:v>-7.6024899999999889</c:v>
                </c:pt>
                <c:pt idx="6">
                  <c:v>-27.649560000000008</c:v>
                </c:pt>
                <c:pt idx="7">
                  <c:v>39.0124</c:v>
                </c:pt>
                <c:pt idx="8">
                  <c:v>-13.172450000000005</c:v>
                </c:pt>
                <c:pt idx="9">
                  <c:v>1.4880300000000304</c:v>
                </c:pt>
                <c:pt idx="10">
                  <c:v>-3.304610000000018</c:v>
                </c:pt>
                <c:pt idx="11">
                  <c:v>5.690049999999971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C-4645-865D-2BC7AF64217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-27"/>
        <c:axId val="773227167"/>
        <c:axId val="1335341440"/>
      </c:barChart>
      <c:catAx>
        <c:axId val="7732271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35341440"/>
        <c:crosses val="autoZero"/>
        <c:auto val="1"/>
        <c:lblAlgn val="ctr"/>
        <c:lblOffset val="100"/>
        <c:noMultiLvlLbl val="0"/>
      </c:catAx>
      <c:valAx>
        <c:axId val="1335341440"/>
        <c:scaling>
          <c:orientation val="minMax"/>
          <c:min val="-3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45 Book" panose="020B0502020203020204" pitchFamily="34" charset="0"/>
                <a:ea typeface="+mn-ea"/>
                <a:cs typeface="+mn-cs"/>
              </a:defRPr>
            </a:pPr>
            <a:endParaRPr lang="it-IT"/>
          </a:p>
        </c:txPr>
        <c:crossAx val="773227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258"/>
              <c:pt idx="0">
                <c:v>44562</c:v>
              </c:pt>
              <c:pt idx="1">
                <c:v>44563</c:v>
              </c:pt>
              <c:pt idx="2">
                <c:v>44564</c:v>
              </c:pt>
              <c:pt idx="3">
                <c:v>44565</c:v>
              </c:pt>
              <c:pt idx="4">
                <c:v>44566</c:v>
              </c:pt>
              <c:pt idx="5">
                <c:v>44568</c:v>
              </c:pt>
              <c:pt idx="6">
                <c:v>44571</c:v>
              </c:pt>
              <c:pt idx="7">
                <c:v>44572</c:v>
              </c:pt>
              <c:pt idx="8">
                <c:v>44573</c:v>
              </c:pt>
              <c:pt idx="9">
                <c:v>44574</c:v>
              </c:pt>
              <c:pt idx="10">
                <c:v>44579</c:v>
              </c:pt>
              <c:pt idx="11">
                <c:v>44580</c:v>
              </c:pt>
              <c:pt idx="12">
                <c:v>44581</c:v>
              </c:pt>
              <c:pt idx="13">
                <c:v>44582</c:v>
              </c:pt>
              <c:pt idx="14">
                <c:v>44584</c:v>
              </c:pt>
              <c:pt idx="15">
                <c:v>44586</c:v>
              </c:pt>
              <c:pt idx="16">
                <c:v>44587</c:v>
              </c:pt>
              <c:pt idx="17">
                <c:v>44588</c:v>
              </c:pt>
              <c:pt idx="18">
                <c:v>44589</c:v>
              </c:pt>
              <c:pt idx="19">
                <c:v>44591</c:v>
              </c:pt>
              <c:pt idx="20">
                <c:v>44592</c:v>
              </c:pt>
              <c:pt idx="21">
                <c:v>44593</c:v>
              </c:pt>
              <c:pt idx="22">
                <c:v>44594</c:v>
              </c:pt>
              <c:pt idx="23">
                <c:v>44595</c:v>
              </c:pt>
              <c:pt idx="24">
                <c:v>44597</c:v>
              </c:pt>
              <c:pt idx="25">
                <c:v>44598</c:v>
              </c:pt>
              <c:pt idx="26">
                <c:v>44599</c:v>
              </c:pt>
              <c:pt idx="27">
                <c:v>44602</c:v>
              </c:pt>
              <c:pt idx="28">
                <c:v>44603</c:v>
              </c:pt>
              <c:pt idx="29">
                <c:v>44604</c:v>
              </c:pt>
              <c:pt idx="30">
                <c:v>44605</c:v>
              </c:pt>
              <c:pt idx="31">
                <c:v>44606</c:v>
              </c:pt>
              <c:pt idx="32">
                <c:v>44607</c:v>
              </c:pt>
              <c:pt idx="33">
                <c:v>44609</c:v>
              </c:pt>
              <c:pt idx="34">
                <c:v>44610</c:v>
              </c:pt>
              <c:pt idx="35">
                <c:v>44611</c:v>
              </c:pt>
              <c:pt idx="36">
                <c:v>44613</c:v>
              </c:pt>
              <c:pt idx="37">
                <c:v>44614</c:v>
              </c:pt>
              <c:pt idx="38">
                <c:v>44615</c:v>
              </c:pt>
              <c:pt idx="39">
                <c:v>44616</c:v>
              </c:pt>
              <c:pt idx="40">
                <c:v>44617</c:v>
              </c:pt>
              <c:pt idx="41">
                <c:v>44619</c:v>
              </c:pt>
              <c:pt idx="42">
                <c:v>44620</c:v>
              </c:pt>
              <c:pt idx="43">
                <c:v>44622</c:v>
              </c:pt>
              <c:pt idx="44">
                <c:v>44623</c:v>
              </c:pt>
              <c:pt idx="45">
                <c:v>44624</c:v>
              </c:pt>
              <c:pt idx="46">
                <c:v>44626</c:v>
              </c:pt>
              <c:pt idx="47">
                <c:v>44627</c:v>
              </c:pt>
              <c:pt idx="48">
                <c:v>44628</c:v>
              </c:pt>
              <c:pt idx="49">
                <c:v>44629</c:v>
              </c:pt>
              <c:pt idx="50">
                <c:v>44630</c:v>
              </c:pt>
              <c:pt idx="51">
                <c:v>44631</c:v>
              </c:pt>
              <c:pt idx="52">
                <c:v>44632</c:v>
              </c:pt>
              <c:pt idx="53">
                <c:v>44634</c:v>
              </c:pt>
              <c:pt idx="54">
                <c:v>44635</c:v>
              </c:pt>
              <c:pt idx="55">
                <c:v>44636</c:v>
              </c:pt>
              <c:pt idx="56">
                <c:v>44637</c:v>
              </c:pt>
              <c:pt idx="57">
                <c:v>44638</c:v>
              </c:pt>
              <c:pt idx="58">
                <c:v>44639</c:v>
              </c:pt>
              <c:pt idx="59">
                <c:v>44641</c:v>
              </c:pt>
              <c:pt idx="60">
                <c:v>44642</c:v>
              </c:pt>
              <c:pt idx="61">
                <c:v>44644</c:v>
              </c:pt>
              <c:pt idx="62">
                <c:v>44645</c:v>
              </c:pt>
              <c:pt idx="63">
                <c:v>44647</c:v>
              </c:pt>
              <c:pt idx="64">
                <c:v>44648</c:v>
              </c:pt>
              <c:pt idx="65">
                <c:v>44650</c:v>
              </c:pt>
              <c:pt idx="66">
                <c:v>44652</c:v>
              </c:pt>
              <c:pt idx="67">
                <c:v>44653</c:v>
              </c:pt>
              <c:pt idx="68">
                <c:v>44655</c:v>
              </c:pt>
              <c:pt idx="69">
                <c:v>44656</c:v>
              </c:pt>
              <c:pt idx="70">
                <c:v>44657</c:v>
              </c:pt>
              <c:pt idx="71">
                <c:v>44658</c:v>
              </c:pt>
              <c:pt idx="72">
                <c:v>44660</c:v>
              </c:pt>
              <c:pt idx="73">
                <c:v>44661</c:v>
              </c:pt>
              <c:pt idx="74">
                <c:v>44662</c:v>
              </c:pt>
              <c:pt idx="75">
                <c:v>44663</c:v>
              </c:pt>
              <c:pt idx="76">
                <c:v>44664</c:v>
              </c:pt>
              <c:pt idx="77">
                <c:v>44665</c:v>
              </c:pt>
              <c:pt idx="78">
                <c:v>44666</c:v>
              </c:pt>
              <c:pt idx="79">
                <c:v>44667</c:v>
              </c:pt>
              <c:pt idx="80">
                <c:v>44668</c:v>
              </c:pt>
              <c:pt idx="81">
                <c:v>44671</c:v>
              </c:pt>
              <c:pt idx="82">
                <c:v>44672</c:v>
              </c:pt>
              <c:pt idx="83">
                <c:v>44673</c:v>
              </c:pt>
              <c:pt idx="84">
                <c:v>44674</c:v>
              </c:pt>
              <c:pt idx="85">
                <c:v>44675</c:v>
              </c:pt>
              <c:pt idx="86">
                <c:v>44676</c:v>
              </c:pt>
              <c:pt idx="87">
                <c:v>44677</c:v>
              </c:pt>
              <c:pt idx="88">
                <c:v>44678</c:v>
              </c:pt>
              <c:pt idx="89">
                <c:v>44680</c:v>
              </c:pt>
              <c:pt idx="90">
                <c:v>44681</c:v>
              </c:pt>
              <c:pt idx="91">
                <c:v>44682</c:v>
              </c:pt>
              <c:pt idx="92">
                <c:v>44683</c:v>
              </c:pt>
              <c:pt idx="93">
                <c:v>44685</c:v>
              </c:pt>
              <c:pt idx="94">
                <c:v>44686</c:v>
              </c:pt>
              <c:pt idx="95">
                <c:v>44687</c:v>
              </c:pt>
              <c:pt idx="96">
                <c:v>44688</c:v>
              </c:pt>
              <c:pt idx="97">
                <c:v>44690</c:v>
              </c:pt>
              <c:pt idx="98">
                <c:v>44691</c:v>
              </c:pt>
              <c:pt idx="99">
                <c:v>44692</c:v>
              </c:pt>
              <c:pt idx="100">
                <c:v>44693</c:v>
              </c:pt>
              <c:pt idx="101">
                <c:v>44696</c:v>
              </c:pt>
              <c:pt idx="102">
                <c:v>44697</c:v>
              </c:pt>
              <c:pt idx="103">
                <c:v>44698</c:v>
              </c:pt>
              <c:pt idx="104">
                <c:v>44699</c:v>
              </c:pt>
              <c:pt idx="105">
                <c:v>44700</c:v>
              </c:pt>
              <c:pt idx="106">
                <c:v>44702</c:v>
              </c:pt>
              <c:pt idx="107">
                <c:v>44704</c:v>
              </c:pt>
              <c:pt idx="108">
                <c:v>44706</c:v>
              </c:pt>
              <c:pt idx="109">
                <c:v>44707</c:v>
              </c:pt>
              <c:pt idx="110">
                <c:v>44708</c:v>
              </c:pt>
              <c:pt idx="111">
                <c:v>44709</c:v>
              </c:pt>
              <c:pt idx="112">
                <c:v>44711</c:v>
              </c:pt>
              <c:pt idx="113">
                <c:v>44712</c:v>
              </c:pt>
              <c:pt idx="114">
                <c:v>44713</c:v>
              </c:pt>
              <c:pt idx="115">
                <c:v>44714</c:v>
              </c:pt>
              <c:pt idx="116">
                <c:v>44715</c:v>
              </c:pt>
              <c:pt idx="117">
                <c:v>44717</c:v>
              </c:pt>
              <c:pt idx="118">
                <c:v>44718</c:v>
              </c:pt>
              <c:pt idx="119">
                <c:v>44719</c:v>
              </c:pt>
              <c:pt idx="120">
                <c:v>44721</c:v>
              </c:pt>
              <c:pt idx="121">
                <c:v>44723</c:v>
              </c:pt>
              <c:pt idx="122">
                <c:v>44724</c:v>
              </c:pt>
              <c:pt idx="123">
                <c:v>44725</c:v>
              </c:pt>
              <c:pt idx="124">
                <c:v>44726</c:v>
              </c:pt>
              <c:pt idx="125">
                <c:v>44728</c:v>
              </c:pt>
              <c:pt idx="126">
                <c:v>44731</c:v>
              </c:pt>
              <c:pt idx="127">
                <c:v>44732</c:v>
              </c:pt>
              <c:pt idx="128">
                <c:v>44733</c:v>
              </c:pt>
              <c:pt idx="129">
                <c:v>44734</c:v>
              </c:pt>
              <c:pt idx="130">
                <c:v>44735</c:v>
              </c:pt>
              <c:pt idx="131">
                <c:v>44737</c:v>
              </c:pt>
              <c:pt idx="132">
                <c:v>44739</c:v>
              </c:pt>
              <c:pt idx="133">
                <c:v>44741</c:v>
              </c:pt>
              <c:pt idx="134">
                <c:v>44742</c:v>
              </c:pt>
              <c:pt idx="135">
                <c:v>44744</c:v>
              </c:pt>
              <c:pt idx="136">
                <c:v>44745</c:v>
              </c:pt>
              <c:pt idx="137">
                <c:v>44746</c:v>
              </c:pt>
              <c:pt idx="138">
                <c:v>44748</c:v>
              </c:pt>
              <c:pt idx="139">
                <c:v>44749</c:v>
              </c:pt>
              <c:pt idx="140">
                <c:v>44750</c:v>
              </c:pt>
              <c:pt idx="141">
                <c:v>44751</c:v>
              </c:pt>
              <c:pt idx="142">
                <c:v>44752</c:v>
              </c:pt>
              <c:pt idx="143">
                <c:v>44753</c:v>
              </c:pt>
              <c:pt idx="144">
                <c:v>44754</c:v>
              </c:pt>
              <c:pt idx="145">
                <c:v>44755</c:v>
              </c:pt>
              <c:pt idx="146">
                <c:v>44756</c:v>
              </c:pt>
              <c:pt idx="147">
                <c:v>44757</c:v>
              </c:pt>
              <c:pt idx="148">
                <c:v>44758</c:v>
              </c:pt>
              <c:pt idx="149">
                <c:v>44761</c:v>
              </c:pt>
              <c:pt idx="150">
                <c:v>44764</c:v>
              </c:pt>
              <c:pt idx="151">
                <c:v>44765</c:v>
              </c:pt>
              <c:pt idx="152">
                <c:v>44767</c:v>
              </c:pt>
              <c:pt idx="153">
                <c:v>44768</c:v>
              </c:pt>
              <c:pt idx="154">
                <c:v>44770</c:v>
              </c:pt>
              <c:pt idx="155">
                <c:v>44774</c:v>
              </c:pt>
              <c:pt idx="156">
                <c:v>44776</c:v>
              </c:pt>
              <c:pt idx="157">
                <c:v>44777</c:v>
              </c:pt>
              <c:pt idx="158">
                <c:v>44780</c:v>
              </c:pt>
              <c:pt idx="159">
                <c:v>44782</c:v>
              </c:pt>
              <c:pt idx="160">
                <c:v>44783</c:v>
              </c:pt>
              <c:pt idx="161">
                <c:v>44784</c:v>
              </c:pt>
              <c:pt idx="162">
                <c:v>44785</c:v>
              </c:pt>
              <c:pt idx="163">
                <c:v>44786</c:v>
              </c:pt>
              <c:pt idx="164">
                <c:v>44787</c:v>
              </c:pt>
              <c:pt idx="165">
                <c:v>44788</c:v>
              </c:pt>
              <c:pt idx="166">
                <c:v>44790</c:v>
              </c:pt>
              <c:pt idx="167">
                <c:v>44791</c:v>
              </c:pt>
              <c:pt idx="168">
                <c:v>44792</c:v>
              </c:pt>
              <c:pt idx="169">
                <c:v>44795</c:v>
              </c:pt>
              <c:pt idx="170">
                <c:v>44796</c:v>
              </c:pt>
              <c:pt idx="171">
                <c:v>44797</c:v>
              </c:pt>
              <c:pt idx="172">
                <c:v>44798</c:v>
              </c:pt>
              <c:pt idx="173">
                <c:v>44800</c:v>
              </c:pt>
              <c:pt idx="174">
                <c:v>44802</c:v>
              </c:pt>
              <c:pt idx="175">
                <c:v>44803</c:v>
              </c:pt>
              <c:pt idx="176">
                <c:v>44804</c:v>
              </c:pt>
              <c:pt idx="177">
                <c:v>44805</c:v>
              </c:pt>
              <c:pt idx="178">
                <c:v>44806</c:v>
              </c:pt>
              <c:pt idx="179">
                <c:v>44811</c:v>
              </c:pt>
              <c:pt idx="180">
                <c:v>44812</c:v>
              </c:pt>
              <c:pt idx="181">
                <c:v>44813</c:v>
              </c:pt>
              <c:pt idx="182">
                <c:v>44814</c:v>
              </c:pt>
              <c:pt idx="183">
                <c:v>44815</c:v>
              </c:pt>
              <c:pt idx="184">
                <c:v>44819</c:v>
              </c:pt>
              <c:pt idx="185">
                <c:v>44820</c:v>
              </c:pt>
              <c:pt idx="186">
                <c:v>44821</c:v>
              </c:pt>
              <c:pt idx="187">
                <c:v>44822</c:v>
              </c:pt>
              <c:pt idx="188">
                <c:v>44823</c:v>
              </c:pt>
              <c:pt idx="189">
                <c:v>44824</c:v>
              </c:pt>
              <c:pt idx="190">
                <c:v>44825</c:v>
              </c:pt>
              <c:pt idx="191">
                <c:v>44828</c:v>
              </c:pt>
              <c:pt idx="192">
                <c:v>44830</c:v>
              </c:pt>
              <c:pt idx="193">
                <c:v>44831</c:v>
              </c:pt>
              <c:pt idx="194">
                <c:v>44832</c:v>
              </c:pt>
              <c:pt idx="195">
                <c:v>44833</c:v>
              </c:pt>
              <c:pt idx="196">
                <c:v>44834</c:v>
              </c:pt>
              <c:pt idx="197">
                <c:v>44835</c:v>
              </c:pt>
              <c:pt idx="198">
                <c:v>44836</c:v>
              </c:pt>
              <c:pt idx="199">
                <c:v>44837</c:v>
              </c:pt>
              <c:pt idx="200">
                <c:v>44839</c:v>
              </c:pt>
              <c:pt idx="201">
                <c:v>44840</c:v>
              </c:pt>
              <c:pt idx="202">
                <c:v>44841</c:v>
              </c:pt>
              <c:pt idx="203">
                <c:v>44843</c:v>
              </c:pt>
              <c:pt idx="204">
                <c:v>44845</c:v>
              </c:pt>
              <c:pt idx="205">
                <c:v>44846</c:v>
              </c:pt>
              <c:pt idx="206">
                <c:v>44848</c:v>
              </c:pt>
              <c:pt idx="207">
                <c:v>44850</c:v>
              </c:pt>
              <c:pt idx="208">
                <c:v>44851</c:v>
              </c:pt>
              <c:pt idx="209">
                <c:v>44852</c:v>
              </c:pt>
              <c:pt idx="210">
                <c:v>44853</c:v>
              </c:pt>
              <c:pt idx="211">
                <c:v>44854</c:v>
              </c:pt>
              <c:pt idx="212">
                <c:v>44855</c:v>
              </c:pt>
              <c:pt idx="213">
                <c:v>44857</c:v>
              </c:pt>
              <c:pt idx="214">
                <c:v>44861</c:v>
              </c:pt>
              <c:pt idx="215">
                <c:v>44862</c:v>
              </c:pt>
              <c:pt idx="216">
                <c:v>44863</c:v>
              </c:pt>
              <c:pt idx="217">
                <c:v>44864</c:v>
              </c:pt>
              <c:pt idx="218">
                <c:v>44865</c:v>
              </c:pt>
              <c:pt idx="219">
                <c:v>44869</c:v>
              </c:pt>
              <c:pt idx="220">
                <c:v>44870</c:v>
              </c:pt>
              <c:pt idx="221">
                <c:v>44871</c:v>
              </c:pt>
              <c:pt idx="222">
                <c:v>44872</c:v>
              </c:pt>
              <c:pt idx="223">
                <c:v>44873</c:v>
              </c:pt>
              <c:pt idx="224">
                <c:v>44874</c:v>
              </c:pt>
              <c:pt idx="225">
                <c:v>44876</c:v>
              </c:pt>
              <c:pt idx="226">
                <c:v>44878</c:v>
              </c:pt>
              <c:pt idx="227">
                <c:v>44879</c:v>
              </c:pt>
              <c:pt idx="228">
                <c:v>44881</c:v>
              </c:pt>
              <c:pt idx="229">
                <c:v>44885</c:v>
              </c:pt>
              <c:pt idx="230">
                <c:v>44886</c:v>
              </c:pt>
              <c:pt idx="231">
                <c:v>44887</c:v>
              </c:pt>
              <c:pt idx="232">
                <c:v>44888</c:v>
              </c:pt>
              <c:pt idx="233">
                <c:v>44889</c:v>
              </c:pt>
              <c:pt idx="234">
                <c:v>44892</c:v>
              </c:pt>
              <c:pt idx="235">
                <c:v>44893</c:v>
              </c:pt>
              <c:pt idx="236">
                <c:v>44894</c:v>
              </c:pt>
              <c:pt idx="237">
                <c:v>44895</c:v>
              </c:pt>
              <c:pt idx="238">
                <c:v>44896</c:v>
              </c:pt>
              <c:pt idx="239">
                <c:v>44899</c:v>
              </c:pt>
              <c:pt idx="240">
                <c:v>44900</c:v>
              </c:pt>
              <c:pt idx="241">
                <c:v>44902</c:v>
              </c:pt>
              <c:pt idx="242">
                <c:v>44903</c:v>
              </c:pt>
              <c:pt idx="243">
                <c:v>44904</c:v>
              </c:pt>
              <c:pt idx="244">
                <c:v>44905</c:v>
              </c:pt>
              <c:pt idx="245">
                <c:v>44907</c:v>
              </c:pt>
              <c:pt idx="246">
                <c:v>44909</c:v>
              </c:pt>
              <c:pt idx="247">
                <c:v>44910</c:v>
              </c:pt>
              <c:pt idx="248">
                <c:v>44911</c:v>
              </c:pt>
              <c:pt idx="249">
                <c:v>44912</c:v>
              </c:pt>
              <c:pt idx="250">
                <c:v>44914</c:v>
              </c:pt>
              <c:pt idx="251">
                <c:v>44916</c:v>
              </c:pt>
              <c:pt idx="252">
                <c:v>44918</c:v>
              </c:pt>
              <c:pt idx="253">
                <c:v>44919</c:v>
              </c:pt>
              <c:pt idx="254">
                <c:v>44920</c:v>
              </c:pt>
              <c:pt idx="255">
                <c:v>44921</c:v>
              </c:pt>
              <c:pt idx="256">
                <c:v>44925</c:v>
              </c:pt>
              <c:pt idx="257">
                <c:v>44926</c:v>
              </c:pt>
            </c:strLit>
          </c:cat>
          <c:val>
            <c:numLit>
              <c:formatCode>General</c:formatCode>
              <c:ptCount val="258"/>
              <c:pt idx="0">
                <c:v>1187.1199999999999</c:v>
              </c:pt>
              <c:pt idx="1">
                <c:v>1553.6000000000001</c:v>
              </c:pt>
              <c:pt idx="2">
                <c:v>3187.28</c:v>
              </c:pt>
              <c:pt idx="3">
                <c:v>4377.5999999999995</c:v>
              </c:pt>
              <c:pt idx="4">
                <c:v>2810.97</c:v>
              </c:pt>
              <c:pt idx="5">
                <c:v>5362.3799999999992</c:v>
              </c:pt>
              <c:pt idx="6">
                <c:v>1200.03</c:v>
              </c:pt>
              <c:pt idx="7">
                <c:v>826.4</c:v>
              </c:pt>
              <c:pt idx="8">
                <c:v>662.76</c:v>
              </c:pt>
              <c:pt idx="9">
                <c:v>2437.7400000000002</c:v>
              </c:pt>
              <c:pt idx="10">
                <c:v>579.91999999999996</c:v>
              </c:pt>
              <c:pt idx="11">
                <c:v>1540.1599999999999</c:v>
              </c:pt>
              <c:pt idx="12">
                <c:v>3944.41</c:v>
              </c:pt>
              <c:pt idx="13">
                <c:v>3223.4399999999996</c:v>
              </c:pt>
              <c:pt idx="14">
                <c:v>4026.4399999999996</c:v>
              </c:pt>
              <c:pt idx="15">
                <c:v>580.14</c:v>
              </c:pt>
              <c:pt idx="16">
                <c:v>4781.79</c:v>
              </c:pt>
              <c:pt idx="17">
                <c:v>316.86</c:v>
              </c:pt>
              <c:pt idx="18">
                <c:v>1043.52</c:v>
              </c:pt>
              <c:pt idx="19">
                <c:v>1986.6</c:v>
              </c:pt>
              <c:pt idx="20">
                <c:v>2785.09</c:v>
              </c:pt>
              <c:pt idx="21">
                <c:v>948.76</c:v>
              </c:pt>
              <c:pt idx="22">
                <c:v>410.08</c:v>
              </c:pt>
              <c:pt idx="23">
                <c:v>3058.67</c:v>
              </c:pt>
              <c:pt idx="24">
                <c:v>2368.3300000000004</c:v>
              </c:pt>
              <c:pt idx="25">
                <c:v>2877.44</c:v>
              </c:pt>
              <c:pt idx="26">
                <c:v>2110.2800000000002</c:v>
              </c:pt>
              <c:pt idx="27">
                <c:v>162.27000000000001</c:v>
              </c:pt>
              <c:pt idx="28">
                <c:v>1400.16</c:v>
              </c:pt>
              <c:pt idx="29">
                <c:v>470.25</c:v>
              </c:pt>
              <c:pt idx="30">
                <c:v>2454.6</c:v>
              </c:pt>
              <c:pt idx="31">
                <c:v>389.98</c:v>
              </c:pt>
              <c:pt idx="32">
                <c:v>1827.04</c:v>
              </c:pt>
              <c:pt idx="33">
                <c:v>1409.24</c:v>
              </c:pt>
              <c:pt idx="34">
                <c:v>947.36</c:v>
              </c:pt>
              <c:pt idx="35">
                <c:v>4241.5200000000004</c:v>
              </c:pt>
              <c:pt idx="36">
                <c:v>540</c:v>
              </c:pt>
              <c:pt idx="37">
                <c:v>2901.74</c:v>
              </c:pt>
              <c:pt idx="38">
                <c:v>480.99</c:v>
              </c:pt>
              <c:pt idx="39">
                <c:v>3233.3599999999992</c:v>
              </c:pt>
              <c:pt idx="40">
                <c:v>33.19</c:v>
              </c:pt>
              <c:pt idx="41">
                <c:v>229.63</c:v>
              </c:pt>
              <c:pt idx="42">
                <c:v>3024.24</c:v>
              </c:pt>
              <c:pt idx="43">
                <c:v>3274.6299999999997</c:v>
              </c:pt>
              <c:pt idx="44">
                <c:v>3920.85</c:v>
              </c:pt>
              <c:pt idx="45">
                <c:v>377.64</c:v>
              </c:pt>
              <c:pt idx="46">
                <c:v>2047.58</c:v>
              </c:pt>
              <c:pt idx="47">
                <c:v>4782.3099999999995</c:v>
              </c:pt>
              <c:pt idx="48">
                <c:v>229.74</c:v>
              </c:pt>
              <c:pt idx="49">
                <c:v>2729.79</c:v>
              </c:pt>
              <c:pt idx="50">
                <c:v>687</c:v>
              </c:pt>
              <c:pt idx="51">
                <c:v>2264</c:v>
              </c:pt>
              <c:pt idx="52">
                <c:v>5305.97</c:v>
              </c:pt>
              <c:pt idx="53">
                <c:v>1843.22</c:v>
              </c:pt>
              <c:pt idx="54">
                <c:v>2427.1099999999997</c:v>
              </c:pt>
              <c:pt idx="55">
                <c:v>5185.5599999999995</c:v>
              </c:pt>
              <c:pt idx="56">
                <c:v>1567.16</c:v>
              </c:pt>
              <c:pt idx="57">
                <c:v>7276.42</c:v>
              </c:pt>
              <c:pt idx="58">
                <c:v>5393.76</c:v>
              </c:pt>
              <c:pt idx="59">
                <c:v>979.98</c:v>
              </c:pt>
              <c:pt idx="60">
                <c:v>3938.04</c:v>
              </c:pt>
              <c:pt idx="61">
                <c:v>3238.9100000000003</c:v>
              </c:pt>
              <c:pt idx="62">
                <c:v>270.64</c:v>
              </c:pt>
              <c:pt idx="63">
                <c:v>973.96</c:v>
              </c:pt>
              <c:pt idx="64">
                <c:v>3300.1499999999996</c:v>
              </c:pt>
              <c:pt idx="65">
                <c:v>2006.91</c:v>
              </c:pt>
              <c:pt idx="66">
                <c:v>6251.82</c:v>
              </c:pt>
              <c:pt idx="67">
                <c:v>2645.91</c:v>
              </c:pt>
              <c:pt idx="68">
                <c:v>4590.8799999999992</c:v>
              </c:pt>
              <c:pt idx="69">
                <c:v>1125.5999999999999</c:v>
              </c:pt>
              <c:pt idx="70">
                <c:v>2279.9699999999998</c:v>
              </c:pt>
              <c:pt idx="71">
                <c:v>438.48</c:v>
              </c:pt>
              <c:pt idx="72">
                <c:v>198.36</c:v>
              </c:pt>
              <c:pt idx="73">
                <c:v>1127.48</c:v>
              </c:pt>
              <c:pt idx="74">
                <c:v>852.63</c:v>
              </c:pt>
              <c:pt idx="75">
                <c:v>1674.78</c:v>
              </c:pt>
              <c:pt idx="76">
                <c:v>511.16</c:v>
              </c:pt>
              <c:pt idx="77">
                <c:v>2918.38</c:v>
              </c:pt>
              <c:pt idx="78">
                <c:v>296.37</c:v>
              </c:pt>
              <c:pt idx="79">
                <c:v>357.09999999999997</c:v>
              </c:pt>
              <c:pt idx="80">
                <c:v>1654.72</c:v>
              </c:pt>
              <c:pt idx="81">
                <c:v>4968.9400000000005</c:v>
              </c:pt>
              <c:pt idx="82">
                <c:v>3847.9500000000003</c:v>
              </c:pt>
              <c:pt idx="83">
                <c:v>4521.03</c:v>
              </c:pt>
              <c:pt idx="84">
                <c:v>64.239999999999995</c:v>
              </c:pt>
              <c:pt idx="85">
                <c:v>3641.7000000000003</c:v>
              </c:pt>
              <c:pt idx="86">
                <c:v>1600.8500000000001</c:v>
              </c:pt>
              <c:pt idx="87">
                <c:v>1044.24</c:v>
              </c:pt>
              <c:pt idx="88">
                <c:v>2497.0499999999997</c:v>
              </c:pt>
              <c:pt idx="89">
                <c:v>5254.329999999999</c:v>
              </c:pt>
              <c:pt idx="90">
                <c:v>9079.86</c:v>
              </c:pt>
              <c:pt idx="91">
                <c:v>3350.63</c:v>
              </c:pt>
              <c:pt idx="92">
                <c:v>8611.2000000000007</c:v>
              </c:pt>
              <c:pt idx="93">
                <c:v>1479.28</c:v>
              </c:pt>
              <c:pt idx="94">
                <c:v>521.41999999999996</c:v>
              </c:pt>
              <c:pt idx="95">
                <c:v>2834.5600000000004</c:v>
              </c:pt>
              <c:pt idx="96">
                <c:v>3094</c:v>
              </c:pt>
              <c:pt idx="97">
                <c:v>5489.35</c:v>
              </c:pt>
              <c:pt idx="98">
                <c:v>2842.86</c:v>
              </c:pt>
              <c:pt idx="99">
                <c:v>2434.69</c:v>
              </c:pt>
              <c:pt idx="100">
                <c:v>8356.02</c:v>
              </c:pt>
              <c:pt idx="101">
                <c:v>1782.72</c:v>
              </c:pt>
              <c:pt idx="102">
                <c:v>69.52</c:v>
              </c:pt>
              <c:pt idx="103">
                <c:v>1296.9000000000001</c:v>
              </c:pt>
              <c:pt idx="104">
                <c:v>3094.8099999999995</c:v>
              </c:pt>
              <c:pt idx="105">
                <c:v>171.45</c:v>
              </c:pt>
              <c:pt idx="106">
                <c:v>703.48</c:v>
              </c:pt>
              <c:pt idx="107">
                <c:v>4080.51</c:v>
              </c:pt>
              <c:pt idx="108">
                <c:v>4893.67</c:v>
              </c:pt>
              <c:pt idx="109">
                <c:v>4131.9800000000005</c:v>
              </c:pt>
              <c:pt idx="110">
                <c:v>946</c:v>
              </c:pt>
              <c:pt idx="111">
                <c:v>2037.4</c:v>
              </c:pt>
              <c:pt idx="112">
                <c:v>1741.8600000000001</c:v>
              </c:pt>
              <c:pt idx="113">
                <c:v>132.65</c:v>
              </c:pt>
              <c:pt idx="114">
                <c:v>2829.38</c:v>
              </c:pt>
              <c:pt idx="115">
                <c:v>91.9</c:v>
              </c:pt>
              <c:pt idx="116">
                <c:v>1710.2</c:v>
              </c:pt>
              <c:pt idx="117">
                <c:v>2074.16</c:v>
              </c:pt>
              <c:pt idx="118">
                <c:v>471.92999999999995</c:v>
              </c:pt>
              <c:pt idx="119">
                <c:v>2207.92</c:v>
              </c:pt>
              <c:pt idx="120">
                <c:v>826.35</c:v>
              </c:pt>
              <c:pt idx="121">
                <c:v>3439.24</c:v>
              </c:pt>
              <c:pt idx="122">
                <c:v>3447.3500000000004</c:v>
              </c:pt>
              <c:pt idx="123">
                <c:v>2722.1499999999996</c:v>
              </c:pt>
              <c:pt idx="124">
                <c:v>3542.46</c:v>
              </c:pt>
              <c:pt idx="125">
                <c:v>2953.14</c:v>
              </c:pt>
              <c:pt idx="126">
                <c:v>417.33000000000004</c:v>
              </c:pt>
              <c:pt idx="127">
                <c:v>3193.68</c:v>
              </c:pt>
              <c:pt idx="128">
                <c:v>8671.3700000000008</c:v>
              </c:pt>
              <c:pt idx="129">
                <c:v>6888.24</c:v>
              </c:pt>
              <c:pt idx="130">
                <c:v>5179.9400000000005</c:v>
              </c:pt>
              <c:pt idx="131">
                <c:v>479.66999999999996</c:v>
              </c:pt>
              <c:pt idx="132">
                <c:v>2027.44</c:v>
              </c:pt>
              <c:pt idx="133">
                <c:v>1093.08</c:v>
              </c:pt>
              <c:pt idx="134">
                <c:v>2227.54</c:v>
              </c:pt>
              <c:pt idx="135">
                <c:v>1111.18</c:v>
              </c:pt>
              <c:pt idx="136">
                <c:v>154.69</c:v>
              </c:pt>
              <c:pt idx="137">
                <c:v>1715.26</c:v>
              </c:pt>
              <c:pt idx="138">
                <c:v>56.87</c:v>
              </c:pt>
              <c:pt idx="139">
                <c:v>536.28</c:v>
              </c:pt>
              <c:pt idx="140">
                <c:v>1264.02</c:v>
              </c:pt>
              <c:pt idx="141">
                <c:v>6535.04</c:v>
              </c:pt>
              <c:pt idx="142">
                <c:v>1649.5900000000001</c:v>
              </c:pt>
              <c:pt idx="143">
                <c:v>1072.98</c:v>
              </c:pt>
              <c:pt idx="144">
                <c:v>374.61</c:v>
              </c:pt>
              <c:pt idx="145">
                <c:v>817.75</c:v>
              </c:pt>
              <c:pt idx="146">
                <c:v>1952.05</c:v>
              </c:pt>
              <c:pt idx="147">
                <c:v>1476.84</c:v>
              </c:pt>
              <c:pt idx="148">
                <c:v>3121.0600000000004</c:v>
              </c:pt>
              <c:pt idx="149">
                <c:v>606.78</c:v>
              </c:pt>
              <c:pt idx="150">
                <c:v>927.85000000000014</c:v>
              </c:pt>
              <c:pt idx="151">
                <c:v>220.82</c:v>
              </c:pt>
              <c:pt idx="152">
                <c:v>3451.77</c:v>
              </c:pt>
              <c:pt idx="153">
                <c:v>856.92</c:v>
              </c:pt>
              <c:pt idx="154">
                <c:v>942.55</c:v>
              </c:pt>
              <c:pt idx="155">
                <c:v>1585.35</c:v>
              </c:pt>
              <c:pt idx="156">
                <c:v>2301.1799999999998</c:v>
              </c:pt>
              <c:pt idx="157">
                <c:v>1957.0500000000002</c:v>
              </c:pt>
              <c:pt idx="158">
                <c:v>2170.6600000000003</c:v>
              </c:pt>
              <c:pt idx="159">
                <c:v>2424.48</c:v>
              </c:pt>
              <c:pt idx="160">
                <c:v>111.54</c:v>
              </c:pt>
              <c:pt idx="161">
                <c:v>930.68</c:v>
              </c:pt>
              <c:pt idx="162">
                <c:v>1462.56</c:v>
              </c:pt>
              <c:pt idx="163">
                <c:v>1193.04</c:v>
              </c:pt>
              <c:pt idx="164">
                <c:v>4642.5499999999993</c:v>
              </c:pt>
              <c:pt idx="165">
                <c:v>4531.2299999999996</c:v>
              </c:pt>
              <c:pt idx="166">
                <c:v>2165.66</c:v>
              </c:pt>
              <c:pt idx="167">
                <c:v>3843.42</c:v>
              </c:pt>
              <c:pt idx="168">
                <c:v>4711.79</c:v>
              </c:pt>
              <c:pt idx="169">
                <c:v>2416.61</c:v>
              </c:pt>
              <c:pt idx="170">
                <c:v>2480.0500000000002</c:v>
              </c:pt>
              <c:pt idx="171">
                <c:v>2782.32</c:v>
              </c:pt>
              <c:pt idx="172">
                <c:v>4709.29</c:v>
              </c:pt>
              <c:pt idx="173">
                <c:v>1539.52</c:v>
              </c:pt>
              <c:pt idx="174">
                <c:v>4969.2399999999989</c:v>
              </c:pt>
              <c:pt idx="175">
                <c:v>3385.4800000000005</c:v>
              </c:pt>
              <c:pt idx="176">
                <c:v>11543.61</c:v>
              </c:pt>
              <c:pt idx="177">
                <c:v>2064.33</c:v>
              </c:pt>
              <c:pt idx="178">
                <c:v>3400.24</c:v>
              </c:pt>
              <c:pt idx="179">
                <c:v>2498.62</c:v>
              </c:pt>
              <c:pt idx="180">
                <c:v>1751.9899999999998</c:v>
              </c:pt>
              <c:pt idx="181">
                <c:v>5384</c:v>
              </c:pt>
              <c:pt idx="182">
                <c:v>809.52</c:v>
              </c:pt>
              <c:pt idx="183">
                <c:v>371.82</c:v>
              </c:pt>
              <c:pt idx="184">
                <c:v>1691.49</c:v>
              </c:pt>
              <c:pt idx="185">
                <c:v>2477.2799999999997</c:v>
              </c:pt>
              <c:pt idx="186">
                <c:v>2458.2399999999998</c:v>
              </c:pt>
              <c:pt idx="187">
                <c:v>6600.8</c:v>
              </c:pt>
              <c:pt idx="188">
                <c:v>2081.2800000000002</c:v>
              </c:pt>
              <c:pt idx="189">
                <c:v>3896.37</c:v>
              </c:pt>
              <c:pt idx="190">
                <c:v>2877.48</c:v>
              </c:pt>
              <c:pt idx="191">
                <c:v>273.60000000000002</c:v>
              </c:pt>
              <c:pt idx="192">
                <c:v>3020.72</c:v>
              </c:pt>
              <c:pt idx="193">
                <c:v>3062.22</c:v>
              </c:pt>
              <c:pt idx="194">
                <c:v>7641.12</c:v>
              </c:pt>
              <c:pt idx="195">
                <c:v>1644.56</c:v>
              </c:pt>
              <c:pt idx="196">
                <c:v>679.18</c:v>
              </c:pt>
              <c:pt idx="197">
                <c:v>408.31</c:v>
              </c:pt>
              <c:pt idx="198">
                <c:v>2859.52</c:v>
              </c:pt>
              <c:pt idx="199">
                <c:v>824.74</c:v>
              </c:pt>
              <c:pt idx="200">
                <c:v>1327.8000000000002</c:v>
              </c:pt>
              <c:pt idx="201">
                <c:v>2394.6799999999998</c:v>
              </c:pt>
              <c:pt idx="202">
                <c:v>3240.1400000000003</c:v>
              </c:pt>
              <c:pt idx="203">
                <c:v>556.64</c:v>
              </c:pt>
              <c:pt idx="204">
                <c:v>486.33</c:v>
              </c:pt>
              <c:pt idx="205">
                <c:v>2911.2</c:v>
              </c:pt>
              <c:pt idx="206">
                <c:v>1178.8500000000001</c:v>
              </c:pt>
              <c:pt idx="207">
                <c:v>3911.58</c:v>
              </c:pt>
              <c:pt idx="208">
                <c:v>1421.08</c:v>
              </c:pt>
              <c:pt idx="209">
                <c:v>155.5</c:v>
              </c:pt>
              <c:pt idx="210">
                <c:v>2920.88</c:v>
              </c:pt>
              <c:pt idx="211">
                <c:v>2648.0099999999998</c:v>
              </c:pt>
              <c:pt idx="212">
                <c:v>13283.82</c:v>
              </c:pt>
              <c:pt idx="213">
                <c:v>2130.81</c:v>
              </c:pt>
              <c:pt idx="214">
                <c:v>1955.92</c:v>
              </c:pt>
              <c:pt idx="215">
                <c:v>3541.77</c:v>
              </c:pt>
              <c:pt idx="216">
                <c:v>4536.01</c:v>
              </c:pt>
              <c:pt idx="217">
                <c:v>3398.6399999999994</c:v>
              </c:pt>
              <c:pt idx="218">
                <c:v>80.66</c:v>
              </c:pt>
              <c:pt idx="219">
                <c:v>2223.8999999999996</c:v>
              </c:pt>
              <c:pt idx="220">
                <c:v>5806.4600000000009</c:v>
              </c:pt>
              <c:pt idx="221">
                <c:v>1070.08</c:v>
              </c:pt>
              <c:pt idx="222">
                <c:v>329.43</c:v>
              </c:pt>
              <c:pt idx="223">
                <c:v>3900.8999999999996</c:v>
              </c:pt>
              <c:pt idx="224">
                <c:v>2397.46</c:v>
              </c:pt>
              <c:pt idx="225">
                <c:v>4605.24</c:v>
              </c:pt>
              <c:pt idx="226">
                <c:v>1815.33</c:v>
              </c:pt>
              <c:pt idx="227">
                <c:v>3301.28</c:v>
              </c:pt>
              <c:pt idx="228">
                <c:v>2704.77</c:v>
              </c:pt>
              <c:pt idx="229">
                <c:v>2102.5</c:v>
              </c:pt>
              <c:pt idx="230">
                <c:v>2202.12</c:v>
              </c:pt>
              <c:pt idx="231">
                <c:v>2329.8199999999997</c:v>
              </c:pt>
              <c:pt idx="232">
                <c:v>2058.86</c:v>
              </c:pt>
              <c:pt idx="233">
                <c:v>2637.28</c:v>
              </c:pt>
              <c:pt idx="234">
                <c:v>1716.1899999999998</c:v>
              </c:pt>
              <c:pt idx="235">
                <c:v>3843.52</c:v>
              </c:pt>
              <c:pt idx="236">
                <c:v>7158.2999999999993</c:v>
              </c:pt>
              <c:pt idx="237">
                <c:v>664.84</c:v>
              </c:pt>
              <c:pt idx="238">
                <c:v>2644.39</c:v>
              </c:pt>
              <c:pt idx="239">
                <c:v>296.82</c:v>
              </c:pt>
              <c:pt idx="240">
                <c:v>2003.6799999999998</c:v>
              </c:pt>
              <c:pt idx="241">
                <c:v>536.5</c:v>
              </c:pt>
              <c:pt idx="242">
                <c:v>1412.04</c:v>
              </c:pt>
              <c:pt idx="243">
                <c:v>290.39999999999998</c:v>
              </c:pt>
              <c:pt idx="244">
                <c:v>978.86</c:v>
              </c:pt>
              <c:pt idx="245">
                <c:v>2466.9</c:v>
              </c:pt>
              <c:pt idx="246">
                <c:v>1146</c:v>
              </c:pt>
              <c:pt idx="247">
                <c:v>10216.439999999999</c:v>
              </c:pt>
              <c:pt idx="248">
                <c:v>2827.31</c:v>
              </c:pt>
              <c:pt idx="249">
                <c:v>539.46</c:v>
              </c:pt>
              <c:pt idx="250">
                <c:v>120.27</c:v>
              </c:pt>
              <c:pt idx="251">
                <c:v>3732.32</c:v>
              </c:pt>
              <c:pt idx="252">
                <c:v>83.36</c:v>
              </c:pt>
              <c:pt idx="253">
                <c:v>8048.68</c:v>
              </c:pt>
              <c:pt idx="254">
                <c:v>10675.34</c:v>
              </c:pt>
              <c:pt idx="255">
                <c:v>1466.8</c:v>
              </c:pt>
              <c:pt idx="256">
                <c:v>1228.6199999999999</c:v>
              </c:pt>
              <c:pt idx="257">
                <c:v>7844.1399999999994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726-4B75-B0B1-A0F4E7B60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4778416"/>
        <c:axId val="1089129360"/>
      </c:lineChart>
      <c:catAx>
        <c:axId val="181477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89129360"/>
        <c:crosses val="autoZero"/>
        <c:auto val="1"/>
        <c:lblAlgn val="ctr"/>
        <c:lblOffset val="100"/>
        <c:noMultiLvlLbl val="0"/>
      </c:catAx>
      <c:valAx>
        <c:axId val="108912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1477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 Excel - Gruppo Horror.xlsx]Top 5 Cliente!Tabella pivot64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65 Medium" panose="020B0803020203020204" pitchFamily="34" charset="0"/>
                <a:ea typeface="+mn-ea"/>
                <a:cs typeface="+mn-cs"/>
              </a:defRPr>
            </a:pPr>
            <a:r>
              <a:rPr lang="en-US">
                <a:latin typeface="Avenir LT Std 65 Medium" panose="020B0803020203020204" pitchFamily="34" charset="0"/>
              </a:rPr>
              <a:t>Top 5 Clienti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venir LT Std 65 Medium" panose="020B0803020203020204" pitchFamily="34" charset="0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rgbClr val="F38F2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Avenir LT Std 45 Book" panose="020B0502020203020204" pitchFamily="34" charset="0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Cliente'!$J$2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rgbClr val="F38F2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Avenir LT Std 45 Book" panose="020B0502020203020204" pitchFamily="34" charset="0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Cliente'!$I$3:$I$8</c:f>
              <c:strCache>
                <c:ptCount val="5"/>
                <c:pt idx="0">
                  <c:v>id. 217</c:v>
                </c:pt>
                <c:pt idx="1">
                  <c:v>id. 3350</c:v>
                </c:pt>
                <c:pt idx="2">
                  <c:v>id. 3751</c:v>
                </c:pt>
                <c:pt idx="3">
                  <c:v>id. 4114</c:v>
                </c:pt>
                <c:pt idx="4">
                  <c:v>id. 3875</c:v>
                </c:pt>
              </c:strCache>
            </c:strRef>
          </c:cat>
          <c:val>
            <c:numRef>
              <c:f>'Top 5 Cliente'!$J$3:$J$8</c:f>
              <c:numCache>
                <c:formatCode>0.00</c:formatCode>
                <c:ptCount val="5"/>
                <c:pt idx="0">
                  <c:v>4.4525699999999997</c:v>
                </c:pt>
                <c:pt idx="1">
                  <c:v>4.5321400000000001</c:v>
                </c:pt>
                <c:pt idx="2">
                  <c:v>4.8870500000000003</c:v>
                </c:pt>
                <c:pt idx="3">
                  <c:v>4.8962199999999996</c:v>
                </c:pt>
                <c:pt idx="4">
                  <c:v>6.1998300000000004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E-41C0-A540-8EBB83383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axId val="1814788496"/>
        <c:axId val="114207791"/>
      </c:barChart>
      <c:catAx>
        <c:axId val="1814788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T Std 45 Book" panose="020B0502020203020204" pitchFamily="34" charset="0"/>
                <a:ea typeface="+mn-ea"/>
                <a:cs typeface="+mn-cs"/>
              </a:defRPr>
            </a:pPr>
            <a:endParaRPr lang="it-IT"/>
          </a:p>
        </c:txPr>
        <c:crossAx val="114207791"/>
        <c:crosses val="autoZero"/>
        <c:auto val="1"/>
        <c:lblAlgn val="ctr"/>
        <c:lblOffset val="100"/>
        <c:noMultiLvlLbl val="0"/>
      </c:catAx>
      <c:valAx>
        <c:axId val="114207791"/>
        <c:scaling>
          <c:orientation val="minMax"/>
        </c:scaling>
        <c:delete val="1"/>
        <c:axPos val="b"/>
        <c:numFmt formatCode="0.00" sourceLinked="1"/>
        <c:majorTickMark val="none"/>
        <c:minorTickMark val="none"/>
        <c:tickLblPos val="nextTo"/>
        <c:crossAx val="1814788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 Excel - Gruppo Horror.xlsx]Diff-gg-Spedizione!Tabella pivot67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Giorni Medi</a:t>
            </a:r>
            <a:r>
              <a:rPr lang="en-US" baseline="0"/>
              <a:t> Prima della Spedizione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'Diff-gg-Spedizione'!$B$3</c:f>
              <c:strCache>
                <c:ptCount val="1"/>
                <c:pt idx="0">
                  <c:v>Totale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'Diff-gg-Spedizione'!$A$4:$A$16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'Diff-gg-Spedizione'!$B$4:$B$16</c:f>
              <c:numCache>
                <c:formatCode>0.00</c:formatCode>
                <c:ptCount val="12"/>
                <c:pt idx="0">
                  <c:v>524.28571428571433</c:v>
                </c:pt>
                <c:pt idx="1">
                  <c:v>544.64102564102564</c:v>
                </c:pt>
                <c:pt idx="2">
                  <c:v>506.15686274509807</c:v>
                </c:pt>
                <c:pt idx="3">
                  <c:v>442.88235294117646</c:v>
                </c:pt>
                <c:pt idx="4">
                  <c:v>390</c:v>
                </c:pt>
                <c:pt idx="5">
                  <c:v>374.79487179487177</c:v>
                </c:pt>
                <c:pt idx="6">
                  <c:v>359.53846153846155</c:v>
                </c:pt>
                <c:pt idx="7">
                  <c:v>327.42553191489361</c:v>
                </c:pt>
                <c:pt idx="8">
                  <c:v>290.70270270270271</c:v>
                </c:pt>
                <c:pt idx="9">
                  <c:v>251.31428571428572</c:v>
                </c:pt>
                <c:pt idx="10">
                  <c:v>233</c:v>
                </c:pt>
                <c:pt idx="11">
                  <c:v>214.5952380952381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0-4470-9A4A-C96F7D879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8919168"/>
        <c:axId val="277603999"/>
      </c:lineChart>
      <c:catAx>
        <c:axId val="124891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77603999"/>
        <c:crosses val="autoZero"/>
        <c:auto val="1"/>
        <c:lblAlgn val="ctr"/>
        <c:lblOffset val="100"/>
        <c:noMultiLvlLbl val="0"/>
      </c:catAx>
      <c:valAx>
        <c:axId val="27760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4891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7</xdr:row>
      <xdr:rowOff>100012</xdr:rowOff>
    </xdr:from>
    <xdr:to>
      <xdr:col>10</xdr:col>
      <xdr:colOff>66675</xdr:colOff>
      <xdr:row>21</xdr:row>
      <xdr:rowOff>176212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92D8AFF-4E1D-C879-481C-56BE4F82B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400050</xdr:colOff>
      <xdr:row>7</xdr:row>
      <xdr:rowOff>90487</xdr:rowOff>
    </xdr:from>
    <xdr:to>
      <xdr:col>18</xdr:col>
      <xdr:colOff>95250</xdr:colOff>
      <xdr:row>21</xdr:row>
      <xdr:rowOff>166687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CB4C56A-E1B8-C25A-46E8-318B202FD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33337</xdr:colOff>
      <xdr:row>10</xdr:row>
      <xdr:rowOff>52387</xdr:rowOff>
    </xdr:from>
    <xdr:to>
      <xdr:col>17</xdr:col>
      <xdr:colOff>338137</xdr:colOff>
      <xdr:row>24</xdr:row>
      <xdr:rowOff>128587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A165772-F41B-109F-3B30-16E535757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47625</xdr:colOff>
      <xdr:row>8</xdr:row>
      <xdr:rowOff>47625</xdr:rowOff>
    </xdr:from>
    <xdr:to>
      <xdr:col>9</xdr:col>
      <xdr:colOff>76200</xdr:colOff>
      <xdr:row>13</xdr:row>
      <xdr:rowOff>57150</xdr:rowOff>
    </xdr:to>
    <xdr:sp macro="" textlink="">
      <xdr:nvSpPr>
        <xdr:cNvPr id="3" name="CasellaDiTesto 2">
          <a:extLst>
            <a:ext uri="{FF2B5EF4-FFF2-40B4-BE49-F238E27FC236}">
              <a16:creationId xmlns:a16="http://schemas.microsoft.com/office/drawing/2014/main" id="{259BDE21-E806-F926-3FC4-550364E1C365}"/>
            </a:ext>
          </a:extLst>
        </xdr:cNvPr>
        <xdr:cNvSpPr txBox="1"/>
      </xdr:nvSpPr>
      <xdr:spPr>
        <a:xfrm>
          <a:off x="800100" y="1571625"/>
          <a:ext cx="5429250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=+CONTA.SE(Spedizioni[[#Tutti];[StatusConsegna]]; "In Consegna")</a:t>
          </a:r>
        </a:p>
        <a:p>
          <a:r>
            <a:rPr lang="it-IT" sz="1100"/>
            <a:t>=+CONTA.SE(Spedizioni[[#Tutti];[StatusConsegna]]; "Consegna Riuscita")</a:t>
          </a:r>
        </a:p>
        <a:p>
          <a:endParaRPr lang="it-IT" sz="1100"/>
        </a:p>
        <a:p>
          <a:r>
            <a:rPr lang="it-IT" sz="1100"/>
            <a:t>Funzioni usate sul DB Spedizioni per calcolare le consegne riuscite e non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266699</xdr:colOff>
      <xdr:row>4</xdr:row>
      <xdr:rowOff>57150</xdr:rowOff>
    </xdr:from>
    <xdr:to>
      <xdr:col>20</xdr:col>
      <xdr:colOff>19050</xdr:colOff>
      <xdr:row>21</xdr:row>
      <xdr:rowOff>80962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F5353A4-9E7E-66F7-1BDC-E8AC5D429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257174</xdr:colOff>
      <xdr:row>4</xdr:row>
      <xdr:rowOff>85725</xdr:rowOff>
    </xdr:from>
    <xdr:to>
      <xdr:col>20</xdr:col>
      <xdr:colOff>9525</xdr:colOff>
      <xdr:row>21</xdr:row>
      <xdr:rowOff>109537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C8D40FB8-1AF4-3156-6FFC-2390F4CCE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123825</xdr:colOff>
      <xdr:row>23</xdr:row>
      <xdr:rowOff>142875</xdr:rowOff>
    </xdr:from>
    <xdr:to>
      <xdr:col>12</xdr:col>
      <xdr:colOff>180975</xdr:colOff>
      <xdr:row>29</xdr:row>
      <xdr:rowOff>28575</xdr:rowOff>
    </xdr:to>
    <xdr:sp macro="" textlink="">
      <xdr:nvSpPr>
        <xdr:cNvPr id="8" name="CasellaDiTesto 7">
          <a:extLst>
            <a:ext uri="{FF2B5EF4-FFF2-40B4-BE49-F238E27FC236}">
              <a16:creationId xmlns:a16="http://schemas.microsoft.com/office/drawing/2014/main" id="{F44F8EC7-2B23-E365-A199-3EE2FDEF4FDD}"/>
            </a:ext>
          </a:extLst>
        </xdr:cNvPr>
        <xdr:cNvSpPr txBox="1"/>
      </xdr:nvSpPr>
      <xdr:spPr>
        <a:xfrm>
          <a:off x="4391025" y="4524375"/>
          <a:ext cx="4933950" cy="102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Si</a:t>
          </a:r>
          <a:r>
            <a:rPr lang="it-IT" sz="1100" baseline="0"/>
            <a:t> è scelto di prendere in considerazione solo i top 5 clienti in quanto un grafico a barre complessivo sarebbe stato confusionario e non significativo al fine dell'analisi.</a:t>
          </a:r>
          <a:endParaRPr lang="it-IT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238125</xdr:colOff>
      <xdr:row>10</xdr:row>
      <xdr:rowOff>52387</xdr:rowOff>
    </xdr:from>
    <xdr:to>
      <xdr:col>17</xdr:col>
      <xdr:colOff>542925</xdr:colOff>
      <xdr:row>24</xdr:row>
      <xdr:rowOff>128587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57A2312-2F21-B26E-A6C9-2780D161E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85725</xdr:colOff>
      <xdr:row>8</xdr:row>
      <xdr:rowOff>104775</xdr:rowOff>
    </xdr:from>
    <xdr:to>
      <xdr:col>17</xdr:col>
      <xdr:colOff>390525</xdr:colOff>
      <xdr:row>25</xdr:row>
      <xdr:rowOff>38100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9824BD2-77D9-F023-AB35-76297C781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361950</xdr:colOff>
      <xdr:row>6</xdr:row>
      <xdr:rowOff>119062</xdr:rowOff>
    </xdr:from>
    <xdr:to>
      <xdr:col>16</xdr:col>
      <xdr:colOff>57150</xdr:colOff>
      <xdr:row>21</xdr:row>
      <xdr:rowOff>4762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8D48FE4-4F2F-6979-5ECB-B2425B5BA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166687</xdr:colOff>
      <xdr:row>10</xdr:row>
      <xdr:rowOff>52387</xdr:rowOff>
    </xdr:from>
    <xdr:to>
      <xdr:col>16</xdr:col>
      <xdr:colOff>471487</xdr:colOff>
      <xdr:row>24</xdr:row>
      <xdr:rowOff>128587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D89342C-1DCE-D972-999A-54E03B48D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323849</xdr:colOff>
      <xdr:row>3</xdr:row>
      <xdr:rowOff>47625</xdr:rowOff>
    </xdr:from>
    <xdr:to>
      <xdr:col>25</xdr:col>
      <xdr:colOff>114299</xdr:colOff>
      <xdr:row>22</xdr:row>
      <xdr:rowOff>166687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965DB79C-60D2-596A-344D-C63C436CA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157162</xdr:colOff>
      <xdr:row>25</xdr:row>
      <xdr:rowOff>171450</xdr:rowOff>
    </xdr:from>
    <xdr:to>
      <xdr:col>25</xdr:col>
      <xdr:colOff>114300</xdr:colOff>
      <xdr:row>43</xdr:row>
      <xdr:rowOff>157162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10B3AA8-C18A-7922-5741-C3737F545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10</xdr:row>
      <xdr:rowOff>52387</xdr:rowOff>
    </xdr:from>
    <xdr:to>
      <xdr:col>14</xdr:col>
      <xdr:colOff>447675</xdr:colOff>
      <xdr:row>24</xdr:row>
      <xdr:rowOff>128587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8D31BFF-897D-7123-E165-451380C89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10</xdr:row>
      <xdr:rowOff>4762</xdr:rowOff>
    </xdr:from>
    <xdr:to>
      <xdr:col>15</xdr:col>
      <xdr:colOff>457200</xdr:colOff>
      <xdr:row>24</xdr:row>
      <xdr:rowOff>80962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CD55545F-D979-FB7F-BFCC-2E7231311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</xdr:colOff>
      <xdr:row>10</xdr:row>
      <xdr:rowOff>52387</xdr:rowOff>
    </xdr:from>
    <xdr:to>
      <xdr:col>17</xdr:col>
      <xdr:colOff>371475</xdr:colOff>
      <xdr:row>24</xdr:row>
      <xdr:rowOff>128587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F923286-41CE-8309-2CF5-C945B3F49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200024</xdr:colOff>
      <xdr:row>3</xdr:row>
      <xdr:rowOff>142875</xdr:rowOff>
    </xdr:from>
    <xdr:to>
      <xdr:col>22</xdr:col>
      <xdr:colOff>228599</xdr:colOff>
      <xdr:row>23</xdr:row>
      <xdr:rowOff>33337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40026D4-4B1D-3E72-6118-76799A19A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123825</xdr:colOff>
      <xdr:row>228</xdr:row>
      <xdr:rowOff>52387</xdr:rowOff>
    </xdr:from>
    <xdr:to>
      <xdr:col>19</xdr:col>
      <xdr:colOff>428625</xdr:colOff>
      <xdr:row>242</xdr:row>
      <xdr:rowOff>128587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79B04AC-03C3-702F-03B4-2E0DAC442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371474</xdr:colOff>
      <xdr:row>11</xdr:row>
      <xdr:rowOff>114300</xdr:rowOff>
    </xdr:from>
    <xdr:to>
      <xdr:col>12</xdr:col>
      <xdr:colOff>190499</xdr:colOff>
      <xdr:row>28</xdr:row>
      <xdr:rowOff>128587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FB97C237-3BEE-092A-181C-3B495FF71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5</xdr:row>
      <xdr:rowOff>23812</xdr:rowOff>
    </xdr:from>
    <xdr:to>
      <xdr:col>16</xdr:col>
      <xdr:colOff>419100</xdr:colOff>
      <xdr:row>19</xdr:row>
      <xdr:rowOff>100012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98BA44AD-9CF9-B9CD-5A3F-4D1863A80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ot\Desktop\DATA%20ANALYST\BUILTWEEK\Builtweek_dbs\ESERCIZIOBUILT(Ripristinato%20automaticamente).xlsx" TargetMode="External"/><Relationship Id="rId1" Type="http://schemas.openxmlformats.org/officeDocument/2006/relationships/externalLinkPath" Target="/Users/Got/Desktop/DATA%20ANALYST/BUILTWEEK/Builtweek_dbs/ESERCIZIOBUILT(Ripristinato%20automaticamente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dia Magazzino"/>
      <sheetName val="Media disp"/>
      <sheetName val="Prezzo Magazzino"/>
      <sheetName val="prodottiquantita"/>
      <sheetName val="Mag.Quant"/>
      <sheetName val="Prodotti"/>
      <sheetName val="Foglio3"/>
      <sheetName val="Piv. Clienti"/>
      <sheetName val="Foglio11"/>
      <sheetName val="Clienti1"/>
      <sheetName val="Foglio13"/>
      <sheetName val="Spedizioni"/>
      <sheetName val="Foglio5"/>
      <sheetName val="Foglio12"/>
      <sheetName val="ratings_dataset"/>
      <sheetName val="Foglio9"/>
      <sheetName val="Foglio10"/>
      <sheetName val="Transazion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Got/Desktop/DATA%20ANALYST/BUILTWEEK/Builtweek_dbs/ESERCIZIOBUILT(Ripristinato%20automaticamente).xlsx" TargetMode="External"/><Relationship Id="rId1" Type="http://schemas.openxmlformats.org/officeDocument/2006/relationships/pivotCacheRecords" Target="pivotCacheRecords1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t" refreshedDate="45304.656906365744" createdVersion="8" refreshedVersion="8" minRefreshableVersion="3" recordCount="500" xr:uid="{E5AC0DE6-AFFF-4D64-BFFC-46F3AED5D8D7}">
  <cacheSource type="worksheet">
    <worksheetSource name="Tabella14"/>
  </cacheSource>
  <cacheFields count="24">
    <cacheField name="IDTransazione" numFmtId="0">
      <sharedItems containsSemiMixedTypes="0" containsString="0" containsNumber="1" containsInteger="1" minValue="1" maxValue="500"/>
    </cacheField>
    <cacheField name="DataTransazione" numFmtId="0">
      <sharedItems containsSemiMixedTypes="0" containsString="0" containsNumber="1" containsInteger="1" minValue="44562" maxValue="44926" count="258">
        <n v="44894"/>
        <n v="44565"/>
        <n v="44804"/>
        <n v="44926"/>
        <n v="44639"/>
        <n v="44683"/>
        <n v="44642"/>
        <n v="44850"/>
        <n v="44824"/>
        <n v="44681"/>
        <n v="44672"/>
        <n v="44893"/>
        <n v="44919"/>
        <n v="44704"/>
        <n v="44870"/>
        <n v="44916"/>
        <n v="44792"/>
        <n v="44734"/>
        <n v="44652"/>
        <n v="44638"/>
        <n v="44623"/>
        <n v="44855"/>
        <n v="44751"/>
        <n v="44690"/>
        <n v="44767"/>
        <n v="44876"/>
        <n v="44910"/>
        <n v="44813"/>
        <n v="44822"/>
        <n v="44879"/>
        <n v="44798"/>
        <n v="44873"/>
        <n v="44675"/>
        <n v="44830"/>
        <n v="44733"/>
        <n v="44846"/>
        <n v="44598"/>
        <n v="44671"/>
        <n v="44863"/>
        <n v="44587"/>
        <n v="44691"/>
        <n v="44648"/>
        <n v="44566"/>
        <n v="44797"/>
        <n v="44655"/>
        <n v="44825"/>
        <n v="44806"/>
        <n v="44629"/>
        <n v="44832"/>
        <n v="44920"/>
        <n v="44611"/>
        <n v="44653"/>
        <n v="44896"/>
        <n v="44706"/>
        <n v="44725"/>
        <n v="44735"/>
        <n v="44678"/>
        <n v="44687"/>
        <n v="44680"/>
        <n v="44564"/>
        <n v="44821"/>
        <n v="44605"/>
        <n v="44758"/>
        <n v="44574"/>
        <n v="44627"/>
        <n v="44782"/>
        <n v="44795"/>
        <n v="44862"/>
        <n v="44788"/>
        <n v="44787"/>
        <n v="44831"/>
        <n v="44776"/>
        <n v="44584"/>
        <n v="44841"/>
        <n v="44636"/>
        <n v="44657"/>
        <n v="44864"/>
        <n v="44802"/>
        <n v="44887"/>
        <n v="44644"/>
        <n v="44742"/>
        <n v="44673"/>
        <n v="44719"/>
        <n v="44886"/>
        <n v="44840"/>
        <n v="44568"/>
        <n v="44885"/>
        <n v="44595"/>
        <n v="44724"/>
        <n v="44823"/>
        <n v="44707"/>
        <n v="44709"/>
        <n v="44881"/>
        <n v="44693"/>
        <n v="44739"/>
        <n v="44699"/>
        <n v="44650"/>
        <n v="44581"/>
        <n v="44682"/>
        <n v="44777"/>
        <n v="44861"/>
        <n v="44632"/>
        <n v="44723"/>
        <n v="44726"/>
        <n v="44631"/>
        <n v="44713"/>
        <n v="44780"/>
        <n v="44622"/>
        <n v="44854"/>
        <n v="44728"/>
        <n v="44620"/>
        <n v="44696"/>
        <n v="44692"/>
        <n v="44616"/>
        <n v="44892"/>
        <n v="44715"/>
        <n v="44663"/>
        <n v="44746"/>
        <n v="44635"/>
        <n v="44668"/>
        <n v="44878"/>
        <n v="44597"/>
        <n v="44833"/>
        <n v="44907"/>
        <n v="44676"/>
        <n v="44774"/>
        <n v="44637"/>
        <n v="44563"/>
        <n v="44582"/>
        <n v="44791"/>
        <n v="44717"/>
        <n v="44757"/>
        <n v="44853"/>
        <n v="44634"/>
        <n v="44836"/>
        <n v="44752"/>
        <n v="44851"/>
        <n v="44803"/>
        <n v="44903"/>
        <n v="44609"/>
        <n v="44820"/>
        <n v="44603"/>
        <n v="44857"/>
        <n v="44805"/>
        <n v="44591"/>
        <n v="44688"/>
        <n v="44889"/>
        <n v="44790"/>
        <n v="44698"/>
        <n v="44869"/>
        <n v="44750"/>
        <n v="44819"/>
        <n v="44796"/>
        <n v="44874"/>
        <n v="44732"/>
        <n v="44812"/>
        <n v="44786"/>
        <n v="44607"/>
        <n v="44811"/>
        <n v="44562"/>
        <n v="44848"/>
        <n v="44626"/>
        <n v="44599"/>
        <n v="44909"/>
        <n v="44911"/>
        <n v="44656"/>
        <n v="44614"/>
        <n v="44592"/>
        <n v="44741"/>
        <n v="44756"/>
        <n v="44580"/>
        <n v="44753"/>
        <n v="44871"/>
        <n v="44921"/>
        <n v="44665"/>
        <n v="44685"/>
        <n v="44677"/>
        <n v="44925"/>
        <n v="44900"/>
        <n v="44839"/>
        <n v="44641"/>
        <n v="44785"/>
        <n v="44905"/>
        <n v="44888"/>
        <n v="44711"/>
        <n v="44593"/>
        <n v="44708"/>
        <n v="44770"/>
        <n v="44784"/>
        <n v="44764"/>
        <n v="44800"/>
        <n v="44768"/>
        <n v="44572"/>
        <n v="44721"/>
        <n v="44837"/>
        <n v="44755"/>
        <n v="44744"/>
        <n v="44814"/>
        <n v="44662"/>
        <n v="44661"/>
        <n v="44702"/>
        <n v="44630"/>
        <n v="44571"/>
        <n v="44761"/>
        <n v="44586"/>
        <n v="44579"/>
        <n v="44843"/>
        <n v="44613"/>
        <n v="44912"/>
        <n v="44902"/>
        <n v="44749"/>
        <n v="44589"/>
        <n v="44664"/>
        <n v="44647"/>
        <n v="44834"/>
        <n v="44845"/>
        <n v="44610"/>
        <n v="44737"/>
        <n v="44658"/>
        <n v="44573"/>
        <n v="44615"/>
        <n v="44731"/>
        <n v="44594"/>
        <n v="44835"/>
        <n v="44604"/>
        <n v="44895"/>
        <n v="44686"/>
        <n v="44624"/>
        <n v="44754"/>
        <n v="44815"/>
        <n v="44872"/>
        <n v="44588"/>
        <n v="44899"/>
        <n v="44666"/>
        <n v="44904"/>
        <n v="44667"/>
        <n v="44828"/>
        <n v="44645"/>
        <n v="44718"/>
        <n v="44765"/>
        <n v="44628"/>
        <n v="44606"/>
        <n v="44660"/>
        <n v="44619"/>
        <n v="44700"/>
        <n v="44602"/>
        <n v="44852"/>
        <n v="44745"/>
        <n v="44712"/>
        <n v="44783"/>
        <n v="44714"/>
        <n v="44914"/>
        <n v="44918"/>
        <n v="44865"/>
        <n v="44697"/>
        <n v="44674"/>
        <n v="44748"/>
        <n v="44617"/>
      </sharedItems>
    </cacheField>
    <cacheField name="ProdottoID" numFmtId="0">
      <sharedItems containsSemiMixedTypes="0" containsString="0" containsNumber="1" containsInteger="1" minValue="102" maxValue="5089"/>
    </cacheField>
    <cacheField name="Nome Prodotto" numFmtId="0">
      <sharedItems count="486">
        <s v="Prodotto 3346"/>
        <s v="Prodotto 4270"/>
        <s v="Prodotto 720"/>
        <s v="Prodotto 1154"/>
        <s v="Prodotto 4559"/>
        <s v="Prodotto 3746"/>
        <s v="Prodotto 4511"/>
        <s v="Prodotto 455"/>
        <s v="Prodotto 4662"/>
        <s v="Prodotto 2617"/>
        <s v="Prodotto 1759"/>
        <s v="Prodotto 2049"/>
        <s v="Prodotto 3769"/>
        <s v="Prodotto 406"/>
        <s v="Prodotto 2192"/>
        <s v="Prodotto 4057"/>
        <s v="Prodotto 3264"/>
        <s v="Prodotto 211"/>
        <s v="Prodotto 2078"/>
        <s v="Prodotto 2548"/>
        <s v="Prodotto 1631"/>
        <s v="Prodotto 688"/>
        <s v="Prodotto 1748"/>
        <s v="Prodotto 51"/>
        <s v="Prodotto 4125"/>
        <s v="Prodotto 4126"/>
        <s v="Prodotto 3419"/>
        <s v="Prodotto 4138"/>
        <s v="Prodotto 1294"/>
        <s v="Prodotto 2375"/>
        <s v="Prodotto 3084"/>
        <s v="Prodotto 3923"/>
        <s v="Prodotto 1742"/>
        <s v="Prodotto 4989"/>
        <s v="Prodotto 3310"/>
        <s v="Prodotto 6"/>
        <s v="Prodotto 919"/>
        <s v="Prodotto 727"/>
        <s v="Prodotto 2080"/>
        <s v="Prodotto 2616"/>
        <s v="Prodotto 4886"/>
        <s v="Prodotto 4793"/>
        <s v="Prodotto 383"/>
        <s v="Prodotto 59"/>
        <s v="Prodotto 900"/>
        <s v="Prodotto 976"/>
        <s v="Prodotto 3895"/>
        <s v="Prodotto 151"/>
        <s v="Prodotto 3307"/>
        <s v="Prodotto 4299"/>
        <s v="Prodotto 233"/>
        <s v="Prodotto 435"/>
        <s v="Prodotto 25"/>
        <s v="Prodotto 3544"/>
        <s v="Prodotto 4822"/>
        <s v="Prodotto 4722"/>
        <s v="Prodotto 1326"/>
        <s v="Prodotto 1401"/>
        <s v="Prodotto 448"/>
        <s v="Prodotto 4206"/>
        <s v="Prodotto 3306"/>
        <s v="Prodotto 2286"/>
        <s v="Prodotto 519"/>
        <s v="Prodotto 4956"/>
        <s v="Prodotto 4449"/>
        <s v="Prodotto 4141"/>
        <s v="Prodotto 3"/>
        <s v="Prodotto 153"/>
        <s v="Prodotto 81"/>
        <s v="Prodotto 4305"/>
        <s v="Prodotto 4351"/>
        <s v="Prodotto 3981"/>
        <s v="Prodotto 4360"/>
        <s v="Prodotto 344"/>
        <s v="Prodotto 2223"/>
        <s v="Prodotto 3626"/>
        <s v="Prodotto 1404"/>
        <s v="Prodotto 582"/>
        <s v="Prodotto 1799"/>
        <s v="Prodotto 1724"/>
        <s v="Prodotto 510"/>
        <s v="Prodotto 2304"/>
        <s v="Prodotto 2087"/>
        <s v="Prodotto 4102"/>
        <s v="Prodotto 3942"/>
        <s v="Prodotto 2963"/>
        <s v="Prodotto 4830"/>
        <s v="Prodotto 4010"/>
        <s v="Prodotto 3427"/>
        <s v="Prodotto 479"/>
        <s v="Prodotto 3614"/>
        <s v="Prodotto 4481"/>
        <s v="Prodotto 1535"/>
        <s v="Prodotto 1389"/>
        <s v="Prodotto 470"/>
        <s v="Prodotto 3755"/>
        <s v="Prodotto 3925"/>
        <s v="Prodotto 1826"/>
        <s v="Prodotto 3207"/>
        <s v="Prodotto 4322"/>
        <s v="Prodotto 655"/>
        <s v="Prodotto 2847"/>
        <s v="Prodotto 4912"/>
        <s v="Prodotto 1717"/>
        <s v="Prodotto 478"/>
        <s v="Prodotto 2242"/>
        <s v="Prodotto 1605"/>
        <s v="Prodotto 2086"/>
        <s v="Prodotto 2145"/>
        <s v="Prodotto 3912"/>
        <s v="Prodotto 459"/>
        <s v="Prodotto 2024"/>
        <s v="Prodotto 3096"/>
        <s v="Prodotto 756"/>
        <s v="Prodotto 1739"/>
        <s v="Prodotto 2603"/>
        <s v="Prodotto 3192"/>
        <s v="Prodotto 33"/>
        <s v="Prodotto 4271"/>
        <s v="Prodotto 963"/>
        <s v="Prodotto 3445"/>
        <s v="Prodotto 927"/>
        <s v="Prodotto 4096"/>
        <s v="Prodotto 3640"/>
        <s v="Prodotto 515"/>
        <s v="Prodotto 4385"/>
        <s v="Prodotto 3124"/>
        <s v="Prodotto 3559"/>
        <s v="Prodotto 2517"/>
        <s v="Prodotto 3938"/>
        <s v="Prodotto 4952"/>
        <s v="Prodotto 2258"/>
        <s v="Prodotto 654"/>
        <s v="Prodotto 1667"/>
        <s v="Prodotto 4414"/>
        <s v="Prodotto 2464"/>
        <s v="Prodotto 2000"/>
        <s v="Prodotto 3869"/>
        <s v="Prodotto 1719"/>
        <s v="Prodotto 363"/>
        <s v="Prodotto 3752"/>
        <s v="Prodotto 543"/>
        <s v="Prodotto 4804"/>
        <s v="Prodotto 2516"/>
        <s v="Prodotto 2239"/>
        <s v="Prodotto 2016"/>
        <s v="Prodotto 1682"/>
        <s v="Prodotto 3588"/>
        <s v="Prodotto 1657"/>
        <s v="Prodotto 2137"/>
        <s v="Prodotto 1448"/>
        <s v="Prodotto 4344"/>
        <s v="Prodotto 4492"/>
        <s v="Prodotto 3680"/>
        <s v="Prodotto 4854"/>
        <s v="Prodotto 3675"/>
        <s v="Prodotto 3860"/>
        <s v="Prodotto 1878"/>
        <s v="Prodotto 1485"/>
        <s v="Prodotto 2363"/>
        <s v="Prodotto 1306"/>
        <s v="Prodotto 4881"/>
        <s v="Prodotto 2565"/>
        <s v="Prodotto 1941"/>
        <s v="Prodotto 2807"/>
        <s v="Prodotto 4879"/>
        <s v="Prodotto 3420"/>
        <s v="Prodotto 607"/>
        <s v="Prodotto 4509"/>
        <s v="Prodotto 3798"/>
        <s v="Prodotto 1500"/>
        <s v="Prodotto 2207"/>
        <s v="Prodotto 4771"/>
        <s v="Prodotto 1252"/>
        <s v="Prodotto 3053"/>
        <s v="Prodotto 4987"/>
        <s v="Prodotto 4447"/>
        <s v="Prodotto 1531"/>
        <s v="Prodotto 4625"/>
        <s v="Prodotto 1246"/>
        <s v="Prodotto 4582"/>
        <s v="Prodotto 407"/>
        <s v="Prodotto 1177"/>
        <s v="Prodotto 4190"/>
        <s v="Prodotto 2961"/>
        <s v="Prodotto 3477"/>
        <s v="Prodotto 3082"/>
        <s v="Prodotto 2217"/>
        <s v="Prodotto 4946"/>
        <s v="Prodotto 1449"/>
        <s v="Prodotto 1170"/>
        <s v="Prodotto 4674"/>
        <s v="Prodotto 844"/>
        <s v="Prodotto 740"/>
        <s v="Prodotto 3305"/>
        <s v="Prodotto 2417"/>
        <s v="Prodotto 4758"/>
        <s v="Prodotto 4954"/>
        <s v="Prodotto 3034"/>
        <s v="Prodotto 3738"/>
        <s v="Prodotto 3488"/>
        <s v="Prodotto 1685"/>
        <s v="Prodotto 3332"/>
        <s v="Prodotto 3845"/>
        <s v="Prodotto 4400"/>
        <s v="Prodotto 1421"/>
        <s v="Prodotto 2156"/>
        <s v="Prodotto 4233"/>
        <s v="Prodotto 3055"/>
        <s v="Prodotto 1223"/>
        <s v="Prodotto 3421"/>
        <s v="Prodotto 4823"/>
        <s v="Prodotto 3121"/>
        <s v="Prodotto 2345"/>
        <s v="Prodotto 504"/>
        <s v="Prodotto 3148"/>
        <s v="Prodotto 2910"/>
        <s v="Prodotto 615"/>
        <s v="Prodotto 4782"/>
        <s v="Prodotto 4853"/>
        <s v="Prodotto 788"/>
        <s v="Prodotto 815"/>
        <s v="Prodotto 1732"/>
        <s v="Prodotto 1356"/>
        <s v="Prodotto 1872"/>
        <s v="Prodotto 2331"/>
        <s v="Prodotto 3289"/>
        <s v="Prodotto 4647"/>
        <s v="Prodotto 4885"/>
        <s v="Prodotto 771"/>
        <s v="Prodotto 482"/>
        <s v="Prodotto 2252"/>
        <s v="Prodotto 432"/>
        <s v="Prodotto 4167"/>
        <s v="Prodotto 1636"/>
        <s v="Prodotto 1068"/>
        <s v="Prodotto 2711"/>
        <s v="Prodotto 4688"/>
        <s v="Prodotto 4802"/>
        <s v="Prodotto 2115"/>
        <s v="Prodotto 1740"/>
        <s v="Prodotto 3429"/>
        <s v="Prodotto 4940"/>
        <s v="Prodotto 2423"/>
        <s v="Prodotto 3127"/>
        <s v="Prodotto 3771"/>
        <s v="Prodotto 4477"/>
        <s v="Prodotto 4061"/>
        <s v="Prodotto 3607"/>
        <s v="Prodotto 2704"/>
        <s v="Prodotto 1049"/>
        <s v="Prodotto 4967"/>
        <s v="Prodotto 3650"/>
        <s v="Prodotto 4554"/>
        <s v="Prodotto 469"/>
        <s v="Prodotto 248"/>
        <s v="Prodotto 3282"/>
        <s v="Prodotto 1430"/>
        <s v="Prodotto 3081"/>
        <s v="Prodotto 4062"/>
        <s v="Prodotto 3126"/>
        <s v="Prodotto 3591"/>
        <s v="Prodotto 2551"/>
        <s v="Prodotto 3380"/>
        <s v="Prodotto 4248"/>
        <s v="Prodotto 305"/>
        <s v="Prodotto 4855"/>
        <s v="Prodotto 162"/>
        <s v="Prodotto 1512"/>
        <s v="Prodotto 1991"/>
        <s v="Prodotto 1304"/>
        <s v="Prodotto 586"/>
        <s v="Prodotto 1661"/>
        <s v="Prodotto 2660"/>
        <s v="Prodotto 3329"/>
        <s v="Prodotto 4953"/>
        <s v="Prodotto 4494"/>
        <s v="Prodotto 2157"/>
        <s v="Prodotto 4025"/>
        <s v="Prodotto 1259"/>
        <s v="Prodotto 3465"/>
        <s v="Prodotto 1239"/>
        <s v="Prodotto 242"/>
        <s v="Prodotto 982"/>
        <s v="Prodotto 2385"/>
        <s v="Prodotto 1015"/>
        <s v="Prodotto 4663"/>
        <s v="Prodotto 4250"/>
        <s v="Prodotto 2510"/>
        <s v="Prodotto 4964"/>
        <s v="Prodotto 3051"/>
        <s v="Prodotto 1038"/>
        <s v="Prodotto 2284"/>
        <s v="Prodotto 4375"/>
        <s v="Prodotto 3515"/>
        <s v="Prodotto 3451"/>
        <s v="Prodotto 2776"/>
        <s v="Prodotto 2499"/>
        <s v="Prodotto 2514"/>
        <s v="Prodotto 2521"/>
        <s v="Prodotto 3770"/>
        <s v="Prodotto 2808"/>
        <s v="Prodotto 3485"/>
        <s v="Prodotto 3275"/>
        <s v="Prodotto 1171"/>
        <s v="Prodotto 4101"/>
        <s v="Prodotto 1520"/>
        <s v="Prodotto 378"/>
        <s v="Prodotto 4372"/>
        <s v="Prodotto 2248"/>
        <s v="Prodotto 1096"/>
        <s v="Prodotto 355"/>
        <s v="Prodotto 2919"/>
        <s v="Prodotto 3157"/>
        <s v="Prodotto 3303"/>
        <s v="Prodotto 2327"/>
        <s v="Prodotto 3314"/>
        <s v="Prodotto 216"/>
        <s v="Prodotto 1493"/>
        <s v="Prodotto 1982"/>
        <s v="Prodotto 569"/>
        <s v="Prodotto 2701"/>
        <s v="Prodotto 2463"/>
        <s v="Prodotto 4356"/>
        <s v="Prodotto 509"/>
        <s v="Prodotto 1684"/>
        <s v="Prodotto 589"/>
        <s v="Prodotto 3980"/>
        <s v="Prodotto 1338"/>
        <s v="Prodotto 2975"/>
        <s v="Prodotto 3019"/>
        <s v="Prodotto 3854"/>
        <s v="Prodotto 1979"/>
        <s v="Prodotto 1206"/>
        <s v="Prodotto 4027"/>
        <s v="Prodotto 4645"/>
        <s v="Prodotto 4048"/>
        <s v="Prodotto 2998"/>
        <s v="Prodotto 2924"/>
        <s v="Prodotto 1086"/>
        <s v="Prodotto 3342"/>
        <s v="Prodotto 2128"/>
        <s v="Prodotto 3994"/>
        <s v="Prodotto 2273"/>
        <s v="Prodotto 4694"/>
        <s v="Prodotto 1688"/>
        <s v="Prodotto 1565"/>
        <s v="Prodotto 4762"/>
        <s v="Prodotto 4883"/>
        <s v="Prodotto 1241"/>
        <s v="Prodotto 2791"/>
        <s v="Prodotto 748"/>
        <s v="Prodotto 2878"/>
        <s v="Prodotto 3858"/>
        <s v="Prodotto 1190"/>
        <s v="Prodotto 268"/>
        <s v="Prodotto 4107"/>
        <s v="Prodotto 1932"/>
        <s v="Prodotto 1146"/>
        <s v="Prodotto 2381"/>
        <s v="Prodotto 4460"/>
        <s v="Prodotto 2250"/>
        <s v="Prodotto 1620"/>
        <s v="Prodotto 640"/>
        <s v="Prodotto 2546"/>
        <s v="Prodotto 3166"/>
        <s v="Prodotto 2650"/>
        <s v="Prodotto 170"/>
        <s v="Prodotto 1568"/>
        <s v="Prodotto 1091"/>
        <s v="Prodotto 1180"/>
        <s v="Prodotto 1905"/>
        <s v="Prodotto 2766"/>
        <s v="Prodotto 4117"/>
        <s v="Prodotto 1677"/>
        <s v="Prodotto 3248"/>
        <s v="Prodotto 1447"/>
        <s v="Prodotto 4017"/>
        <s v="Prodotto 461"/>
        <s v="Prodotto 4768"/>
        <s v="Prodotto 2133"/>
        <s v="Prodotto 4547"/>
        <s v="Prodotto 4079"/>
        <s v="Prodotto 4983"/>
        <s v="Prodotto 4829"/>
        <s v="Prodotto 754"/>
        <s v="Prodotto 906"/>
        <s v="Prodotto 2272"/>
        <s v="Prodotto 1489"/>
        <s v="Prodotto 2732"/>
        <s v="Prodotto 2"/>
        <s v="Prodotto 2329"/>
        <s v="Prodotto 4908"/>
        <s v="Prodotto 4537"/>
        <s v="Prodotto 1060"/>
        <s v="Prodotto 623"/>
        <s v="Prodotto 1358"/>
        <s v="Prodotto 3526"/>
        <s v="Prodotto 2997"/>
        <s v="Prodotto 3646"/>
        <s v="Prodotto 1268"/>
        <s v="Prodotto 244"/>
        <s v="Prodotto 3678"/>
        <s v="Prodotto 4615"/>
        <s v="Prodotto 1099"/>
        <s v="Prodotto 704"/>
        <s v="Prodotto 2906"/>
        <s v="Prodotto 1621"/>
        <s v="Prodotto 1800"/>
        <s v="Prodotto 2012"/>
        <s v="Prodotto 915"/>
        <s v="Prodotto 2867"/>
        <s v="Prodotto 4686"/>
        <s v="Prodotto 3928"/>
        <s v="Prodotto 1254"/>
        <s v="Prodotto 2602"/>
        <s v="Prodotto 366"/>
        <s v="Prodotto 493"/>
        <s v="Prodotto 1622"/>
        <s v="Prodotto 836"/>
        <s v="Prodotto 2978"/>
        <s v="Prodotto 4573"/>
        <s v="Prodotto 4779"/>
        <s v="Prodotto 1048"/>
        <s v="Prodotto 2849"/>
        <s v="Prodotto 931"/>
        <s v="Prodotto 820"/>
        <s v="Prodotto 2191"/>
        <s v="Prodotto 2572"/>
        <s v="Prodotto 2848"/>
        <s v="Prodotto 4313"/>
        <s v="Prodotto 2090"/>
        <s v="Prodotto 2679"/>
        <s v="Prodotto 3454"/>
        <s v="Prodotto 2862"/>
        <s v="Prodotto 1128"/>
        <s v="Prodotto 3561"/>
        <s v="Prodotto 4004"/>
        <s v="Prodotto 4306"/>
        <s v="Prodotto 4473"/>
        <s v="Prodotto 3054"/>
        <s v="Prodotto 1007"/>
        <s v="Prodotto 884"/>
        <s v="Prodotto 3910"/>
        <s v="Prodotto 938"/>
        <s v="Prodotto 2596"/>
        <s v="Prodotto 3583"/>
        <s v="Prodotto 3781"/>
        <s v="Prodotto 2790"/>
        <s v="Prodotto 1287"/>
        <s v="Prodotto 3950"/>
        <s v="Prodotto 2339"/>
        <s v="Prodotto 3484"/>
        <s v="Prodotto 4310"/>
        <s v="Prodotto 620"/>
        <s v="Prodotto 1507"/>
        <s v="Prodotto 1141"/>
        <s v="Prodotto 2269"/>
        <s v="Prodotto 1654"/>
        <s v="Prodotto 3296"/>
        <s v="Prodotto 1567"/>
        <s v="Prodotto 2624"/>
        <s v="Prodotto 4309"/>
        <s v="Prodotto 491"/>
        <s v="Prodotto 492"/>
        <s v="Prodotto 633"/>
        <s v="Prodotto 2316"/>
        <s v="Prodotto 3254"/>
        <s v="Prodotto 1282"/>
        <s v="Prodotto 3201"/>
        <s v="Prodotto 1965"/>
        <s v="Prodotto 2984"/>
        <s v="Prodotto 297"/>
        <s v="Prodotto 1115"/>
        <s v="Prodotto 4007"/>
        <s v="Prodotto 1729"/>
        <s v="Prodotto 1047"/>
        <s v="Prodotto 2511"/>
        <s v="Prodotto 375"/>
        <s v="Prodotto 3250"/>
        <s v="Prodotto 1687"/>
        <s v="Prodotto 2590"/>
        <s v="Prodotto 784"/>
        <s v="Prodotto 2343"/>
        <s v="Prodotto 347"/>
        <s v="Prodotto 741"/>
      </sharedItems>
    </cacheField>
    <cacheField name="Categoria" numFmtId="0">
      <sharedItems count="3">
        <s v="Libri"/>
        <s v="Abbigliamento"/>
        <s v="Elettronica"/>
      </sharedItems>
    </cacheField>
    <cacheField name="ClienteID" numFmtId="0">
      <sharedItems containsSemiMixedTypes="0" containsString="0" containsNumber="1" containsInteger="1" minValue="7" maxValue="4985" count="475">
        <n v="217"/>
        <n v="3830"/>
        <n v="1402"/>
        <n v="4480"/>
        <n v="4481"/>
        <n v="4355"/>
        <n v="853"/>
        <n v="2771"/>
        <n v="4238"/>
        <n v="45"/>
        <n v="2608"/>
        <n v="1363"/>
        <n v="4949"/>
        <n v="541"/>
        <n v="478"/>
        <n v="1438"/>
        <n v="436"/>
        <n v="3507"/>
        <n v="3491"/>
        <n v="2068"/>
        <n v="1173"/>
        <n v="4216"/>
        <n v="3240"/>
        <n v="3875"/>
        <n v="3350"/>
        <n v="1215"/>
        <n v="4551"/>
        <n v="1495"/>
        <n v="4671"/>
        <n v="115"/>
        <n v="668"/>
        <n v="2425"/>
        <n v="2528"/>
        <n v="4623"/>
        <n v="1122"/>
        <n v="4765"/>
        <n v="1245"/>
        <n v="3751"/>
        <n v="2011"/>
        <n v="443"/>
        <n v="13"/>
        <n v="4114"/>
        <n v="2886"/>
        <n v="4747"/>
        <n v="256"/>
        <n v="4464"/>
        <n v="3035"/>
        <n v="995"/>
        <n v="4361"/>
        <n v="1421"/>
        <n v="658"/>
        <n v="576"/>
        <n v="4887"/>
        <n v="3344"/>
        <n v="4375"/>
        <n v="1064"/>
        <n v="1886"/>
        <n v="2242"/>
        <n v="3059"/>
        <n v="383"/>
        <n v="1211"/>
        <n v="4384"/>
        <n v="4913"/>
        <n v="1019"/>
        <n v="3767"/>
        <n v="48"/>
        <n v="1923"/>
        <n v="3458"/>
        <n v="4242"/>
        <n v="485"/>
        <n v="4942"/>
        <n v="748"/>
        <n v="1204"/>
        <n v="3170"/>
        <n v="1568"/>
        <n v="2676"/>
        <n v="2706"/>
        <n v="4241"/>
        <n v="1812"/>
        <n v="512"/>
        <n v="1158"/>
        <n v="2319"/>
        <n v="1918"/>
        <n v="1617"/>
        <n v="1936"/>
        <n v="25"/>
        <n v="316"/>
        <n v="152"/>
        <n v="27"/>
        <n v="2996"/>
        <n v="4107"/>
        <n v="429"/>
        <n v="4835"/>
        <n v="1639"/>
        <n v="2856"/>
        <n v="2010"/>
        <n v="3337"/>
        <n v="3001"/>
        <n v="4807"/>
        <n v="747"/>
        <n v="2266"/>
        <n v="3231"/>
        <n v="1425"/>
        <n v="1120"/>
        <n v="2032"/>
        <n v="730"/>
        <n v="972"/>
        <n v="407"/>
        <n v="1190"/>
        <n v="4595"/>
        <n v="523"/>
        <n v="3791"/>
        <n v="4869"/>
        <n v="981"/>
        <n v="1909"/>
        <n v="4763"/>
        <n v="328"/>
        <n v="397"/>
        <n v="4815"/>
        <n v="342"/>
        <n v="1267"/>
        <n v="1252"/>
        <n v="2274"/>
        <n v="909"/>
        <n v="4111"/>
        <n v="3277"/>
        <n v="4130"/>
        <n v="320"/>
        <n v="1140"/>
        <n v="1166"/>
        <n v="994"/>
        <n v="3078"/>
        <n v="3181"/>
        <n v="873"/>
        <n v="102"/>
        <n v="3683"/>
        <n v="2079"/>
        <n v="3846"/>
        <n v="851"/>
        <n v="2439"/>
        <n v="1787"/>
        <n v="2296"/>
        <n v="3757"/>
        <n v="4826"/>
        <n v="2525"/>
        <n v="4262"/>
        <n v="4534"/>
        <n v="700"/>
        <n v="2536"/>
        <n v="615"/>
        <n v="3050"/>
        <n v="242"/>
        <n v="1091"/>
        <n v="2039"/>
        <n v="2899"/>
        <n v="3986"/>
        <n v="53"/>
        <n v="4489"/>
        <n v="3203"/>
        <n v="616"/>
        <n v="2978"/>
        <n v="2044"/>
        <n v="1728"/>
        <n v="3080"/>
        <n v="3826"/>
        <n v="3429"/>
        <n v="911"/>
        <n v="4809"/>
        <n v="1193"/>
        <n v="4077"/>
        <n v="4531"/>
        <n v="1641"/>
        <n v="4976"/>
        <n v="3405"/>
        <n v="1840"/>
        <n v="3116"/>
        <n v="1995"/>
        <n v="4676"/>
        <n v="1324"/>
        <n v="2291"/>
        <n v="1319"/>
        <n v="2111"/>
        <n v="1232"/>
        <n v="720"/>
        <n v="902"/>
        <n v="3304"/>
        <n v="1944"/>
        <n v="962"/>
        <n v="215"/>
        <n v="2157"/>
        <n v="3936"/>
        <n v="4224"/>
        <n v="1387"/>
        <n v="101"/>
        <n v="4131"/>
        <n v="4516"/>
        <n v="4010"/>
        <n v="2196"/>
        <n v="2084"/>
        <n v="4101"/>
        <n v="2820"/>
        <n v="4099"/>
        <n v="2538"/>
        <n v="2418"/>
        <n v="3288"/>
        <n v="2484"/>
        <n v="4981"/>
        <n v="4063"/>
        <n v="771"/>
        <n v="1584"/>
        <n v="1209"/>
        <n v="4293"/>
        <n v="4978"/>
        <n v="4698"/>
        <n v="3896"/>
        <n v="4680"/>
        <n v="4055"/>
        <n v="2905"/>
        <n v="4541"/>
        <n v="1473"/>
        <n v="1347"/>
        <n v="1034"/>
        <n v="770"/>
        <n v="1428"/>
        <n v="1957"/>
        <n v="4326"/>
        <n v="2098"/>
        <n v="4308"/>
        <n v="2224"/>
        <n v="90"/>
        <n v="3841"/>
        <n v="3520"/>
        <n v="4498"/>
        <n v="4795"/>
        <n v="2062"/>
        <n v="564"/>
        <n v="669"/>
        <n v="1911"/>
        <n v="1967"/>
        <n v="1171"/>
        <n v="3729"/>
        <n v="2552"/>
        <n v="4213"/>
        <n v="2763"/>
        <n v="835"/>
        <n v="4173"/>
        <n v="4757"/>
        <n v="4814"/>
        <n v="3585"/>
        <n v="574"/>
        <n v="3723"/>
        <n v="2232"/>
        <n v="4110"/>
        <n v="1089"/>
        <n v="2144"/>
        <n v="3668"/>
        <n v="1725"/>
        <n v="739"/>
        <n v="1915"/>
        <n v="1284"/>
        <n v="2184"/>
        <n v="3364"/>
        <n v="4360"/>
        <n v="1750"/>
        <n v="2153"/>
        <n v="386"/>
        <n v="3056"/>
        <n v="374"/>
        <n v="3369"/>
        <n v="323"/>
        <n v="3149"/>
        <n v="1429"/>
        <n v="4153"/>
        <n v="3793"/>
        <n v="2862"/>
        <n v="1630"/>
        <n v="1615"/>
        <n v="3289"/>
        <n v="1042"/>
        <n v="4984"/>
        <n v="1020"/>
        <n v="3743"/>
        <n v="1259"/>
        <n v="2800"/>
        <n v="1305"/>
        <n v="1888"/>
        <n v="2845"/>
        <n v="353"/>
        <n v="1352"/>
        <n v="3004"/>
        <n v="3464"/>
        <n v="3499"/>
        <n v="477"/>
        <n v="4249"/>
        <n v="4309"/>
        <n v="2843"/>
        <n v="3690"/>
        <n v="3326"/>
        <n v="2793"/>
        <n v="237"/>
        <n v="638"/>
        <n v="2822"/>
        <n v="4282"/>
        <n v="214"/>
        <n v="569"/>
        <n v="3443"/>
        <n v="599"/>
        <n v="3147"/>
        <n v="3370"/>
        <n v="267"/>
        <n v="4045"/>
        <n v="270"/>
        <n v="3401"/>
        <n v="655"/>
        <n v="2105"/>
        <n v="2173"/>
        <n v="686"/>
        <n v="1987"/>
        <n v="1705"/>
        <n v="4176"/>
        <n v="465"/>
        <n v="4255"/>
        <n v="3829"/>
        <n v="1364"/>
        <n v="4515"/>
        <n v="2531"/>
        <n v="2518"/>
        <n v="2214"/>
        <n v="2333"/>
        <n v="2454"/>
        <n v="2070"/>
        <n v="4179"/>
        <n v="1165"/>
        <n v="3152"/>
        <n v="2188"/>
        <n v="2766"/>
        <n v="511"/>
        <n v="133"/>
        <n v="4972"/>
        <n v="1771"/>
        <n v="3419"/>
        <n v="2510"/>
        <n v="4066"/>
        <n v="331"/>
        <n v="3072"/>
        <n v="1278"/>
        <n v="4936"/>
        <n v="1672"/>
        <n v="2532"/>
        <n v="4269"/>
        <n v="2103"/>
        <n v="1609"/>
        <n v="826"/>
        <n v="1016"/>
        <n v="1920"/>
        <n v="2299"/>
        <n v="3463"/>
        <n v="3257"/>
        <n v="92"/>
        <n v="1440"/>
        <n v="4974"/>
        <n v="2436"/>
        <n v="1249"/>
        <n v="202"/>
        <n v="1044"/>
        <n v="1046"/>
        <n v="3779"/>
        <n v="4081"/>
        <n v="3204"/>
        <n v="1023"/>
        <n v="4832"/>
        <n v="812"/>
        <n v="46"/>
        <n v="2959"/>
        <n v="4776"/>
        <n v="3607"/>
        <n v="2664"/>
        <n v="3686"/>
        <n v="3390"/>
        <n v="431"/>
        <n v="3262"/>
        <n v="2691"/>
        <n v="2849"/>
        <n v="4512"/>
        <n v="3052"/>
        <n v="562"/>
        <n v="2823"/>
        <n v="4193"/>
        <n v="1202"/>
        <n v="1123"/>
        <n v="1872"/>
        <n v="4803"/>
        <n v="1071"/>
        <n v="4688"/>
        <n v="76"/>
        <n v="3251"/>
        <n v="2005"/>
        <n v="86"/>
        <n v="4755"/>
        <n v="654"/>
        <n v="3523"/>
        <n v="1168"/>
        <n v="4580"/>
        <n v="1643"/>
        <n v="1976"/>
        <n v="473"/>
        <n v="3404"/>
        <n v="1118"/>
        <n v="3421"/>
        <n v="4729"/>
        <n v="2639"/>
        <n v="1881"/>
        <n v="2006"/>
        <n v="4182"/>
        <n v="1050"/>
        <n v="2240"/>
        <n v="4291"/>
        <n v="3817"/>
        <n v="3472"/>
        <n v="1216"/>
        <n v="632"/>
        <n v="970"/>
        <n v="4656"/>
        <n v="1913"/>
        <n v="3228"/>
        <n v="4566"/>
        <n v="1007"/>
        <n v="1095"/>
        <n v="3544"/>
        <n v="3786"/>
        <n v="1077"/>
        <n v="2162"/>
        <n v="2317"/>
        <n v="4266"/>
        <n v="4192"/>
        <n v="2351"/>
        <n v="4985"/>
        <n v="3567"/>
        <n v="737"/>
        <n v="1594"/>
        <n v="3939"/>
        <n v="3322"/>
        <n v="2963"/>
        <n v="4862"/>
        <n v="1989"/>
        <n v="3670"/>
        <n v="1262"/>
        <n v="3293"/>
        <n v="2217"/>
        <n v="4458"/>
        <n v="891"/>
        <n v="4697"/>
        <n v="1916"/>
        <n v="3825"/>
        <n v="2768"/>
        <n v="39"/>
        <n v="935"/>
        <n v="4116"/>
        <n v="2735"/>
        <n v="7"/>
        <n v="1974"/>
        <n v="4074"/>
        <n v="1981"/>
        <n v="661"/>
        <n v="1280"/>
        <n v="1311"/>
        <n v="631"/>
        <n v="2942"/>
        <n v="277"/>
        <n v="2621"/>
        <n v="2426"/>
        <n v="4874"/>
        <n v="4123"/>
        <n v="4661"/>
        <n v="3260"/>
      </sharedItems>
    </cacheField>
    <cacheField name="Nome Cliente" numFmtId="0">
      <sharedItems/>
    </cacheField>
    <cacheField name="QuantitaAcquistata" numFmtId="0">
      <sharedItems containsSemiMixedTypes="0" containsString="0" containsNumber="1" containsInteger="1" minValue="1" maxValue="9"/>
    </cacheField>
    <cacheField name="Prezzo" numFmtId="0">
      <sharedItems containsSemiMixedTypes="0" containsString="0" containsNumber="1" minValue="10.6" maxValue="499.86"/>
    </cacheField>
    <cacheField name="RicavoAcquisto" numFmtId="0">
      <sharedItems containsSemiMixedTypes="0" containsString="0" containsNumber="1" minValue="16.77" maxValue="4452.57"/>
    </cacheField>
    <cacheField name="Ricavo Acquisto (k)" numFmtId="0">
      <sharedItems containsSemiMixedTypes="0" containsString="0" containsNumber="1" minValue="1.677E-2" maxValue="4.4525699999999997"/>
    </cacheField>
    <cacheField name="ImportoTotaleTransazione" numFmtId="0">
      <sharedItems containsSemiMixedTypes="0" containsString="0" containsNumber="1" minValue="10.127820762071419" maxValue="99.84822791034658"/>
    </cacheField>
    <cacheField name="Totale Ricavo" numFmtId="0">
      <sharedItems containsSemiMixedTypes="0" containsString="0" containsNumber="1" minValue="48.065339866074268" maxValue="4518.2162292806815"/>
    </cacheField>
    <cacheField name="Totale Ricavo (k)" numFmtId="0">
      <sharedItems containsSemiMixedTypes="0" containsString="0" containsNumber="1" minValue="4.8065339866074266E-2" maxValue="4.5182162292806813"/>
    </cacheField>
    <cacheField name="IDSpedizione" numFmtId="0">
      <sharedItems containsSemiMixedTypes="0" containsString="0" containsNumber="1" containsInteger="1" minValue="1" maxValue="4996"/>
    </cacheField>
    <cacheField name="MetodoSpedizione" numFmtId="0">
      <sharedItems/>
    </cacheField>
    <cacheField name="DataSpedizione" numFmtId="0">
      <sharedItems containsSemiMixedTypes="0" containsString="0" containsNumber="1" containsInteger="1" minValue="44929" maxValue="45292"/>
    </cacheField>
    <cacheField name="StatusConsegna" numFmtId="0">
      <sharedItems/>
    </cacheField>
    <cacheField name="DataSpedizione (anno)" numFmtId="0">
      <sharedItems count="2">
        <s v="2023"/>
        <s v="2024"/>
      </sharedItems>
    </cacheField>
    <cacheField name="DataSpedizione (trimestre)" numFmtId="0">
      <sharedItems count="4">
        <s v="Trim2"/>
        <s v="Trim4"/>
        <s v="Trim1"/>
        <s v="Trim3"/>
      </sharedItems>
    </cacheField>
    <cacheField name="DataSpedizione (indice mese)" numFmtId="0">
      <sharedItems containsSemiMixedTypes="0" containsString="0" containsNumber="1" containsInteger="1" minValue="1" maxValue="12"/>
    </cacheField>
    <cacheField name="DataSpedizione (mese)" numFmtId="0">
      <sharedItems/>
    </cacheField>
    <cacheField name="DataTransazione (indice mese)" numFmtId="0">
      <sharedItems containsSemiMixedTypes="0" containsString="0" containsNumber="1" containsInteger="1" minValue="1" maxValue="12" count="12">
        <n v="11"/>
        <n v="1"/>
        <n v="8"/>
        <n v="12"/>
        <n v="3"/>
        <n v="5"/>
        <n v="10"/>
        <n v="9"/>
        <n v="4"/>
        <n v="6"/>
        <n v="7"/>
        <n v="2"/>
      </sharedItems>
    </cacheField>
    <cacheField name="DataTransazione (mese)" numFmtId="0">
      <sharedItems count="12">
        <s v="nov"/>
        <s v="gen"/>
        <s v="ago"/>
        <s v="dic"/>
        <s v="mar"/>
        <s v="mag"/>
        <s v="ott"/>
        <s v="set"/>
        <s v="apr"/>
        <s v="giu"/>
        <s v="lug"/>
        <s v="feb"/>
      </sharedItems>
    </cacheField>
  </cacheFields>
  <extLst>
    <ext xmlns:x14="http://schemas.microsoft.com/office/spreadsheetml/2009/9/main" uri="{725AE2AE-9491-48be-B2B4-4EB974FC3084}">
      <x14:pivotCacheDefinition pivotCacheId="188682442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t" refreshedDate="45304.736846064814" createdVersion="8" refreshedVersion="8" minRefreshableVersion="3" recordCount="500" xr:uid="{D26F2569-4BFE-4A65-AF1D-A155124581E8}">
  <cacheSource type="worksheet">
    <worksheetSource name="Tabella14"/>
  </cacheSource>
  <cacheFields count="27">
    <cacheField name="IDTransazione" numFmtId="0">
      <sharedItems containsSemiMixedTypes="0" containsString="0" containsNumber="1" containsInteger="1" minValue="1" maxValue="500"/>
    </cacheField>
    <cacheField name="DataTransazione" numFmtId="14">
      <sharedItems containsSemiMixedTypes="0" containsNonDate="0" containsDate="1" containsString="0" minDate="2022-01-01T00:00:00" maxDate="2023-01-01T00:00:00" count="258">
        <d v="2022-07-12T00:00:00"/>
        <d v="2022-06-21T00:00:00"/>
        <d v="2022-08-25T00:00:00"/>
        <d v="2022-01-05T00:00:00"/>
        <d v="2022-01-20T00:00:00"/>
        <d v="2022-10-21T00:00:00"/>
        <d v="2022-12-15T00:00:00"/>
        <d v="2022-04-20T00:00:00"/>
        <d v="2022-06-13T00:00:00"/>
        <d v="2022-02-22T00:00:00"/>
        <d v="2022-08-29T00:00:00"/>
        <d v="2022-06-22T00:00:00"/>
        <d v="2022-09-01T00:00:00"/>
        <d v="2022-05-10T00:00:00"/>
        <d v="2022-04-22T00:00:00"/>
        <d v="2022-03-12T00:00:00"/>
        <d v="2022-12-10T00:00:00"/>
        <d v="2022-02-12T00:00:00"/>
        <d v="2022-10-07T00:00:00"/>
        <d v="2022-05-06T00:00:00"/>
        <d v="2022-03-08T00:00:00"/>
        <d v="2022-11-11T00:00:00"/>
        <d v="2022-05-11T00:00:00"/>
        <d v="2022-03-25T00:00:00"/>
        <d v="2022-09-15T00:00:00"/>
        <d v="2022-11-05T00:00:00"/>
        <d v="2022-05-23T00:00:00"/>
        <d v="2022-03-28T00:00:00"/>
        <d v="2022-02-07T00:00:00"/>
        <d v="2022-09-28T00:00:00"/>
        <d v="2022-10-16T00:00:00"/>
        <d v="2022-08-15T00:00:00"/>
        <d v="2022-02-23T00:00:00"/>
        <d v="2022-08-12T00:00:00"/>
        <d v="2022-04-06T00:00:00"/>
        <d v="2022-10-06T00:00:00"/>
        <d v="2022-08-03T00:00:00"/>
        <d v="2022-05-09T00:00:00"/>
        <d v="2022-06-02T00:00:00"/>
        <d v="2022-04-11T00:00:00"/>
        <d v="2022-12-25T00:00:00"/>
        <d v="2022-09-07T00:00:00"/>
        <d v="2022-12-16T00:00:00"/>
        <d v="2022-03-07T00:00:00"/>
        <d v="2022-04-02T00:00:00"/>
        <d v="2022-08-18T00:00:00"/>
        <d v="2022-02-13T00:00:00"/>
        <d v="2022-06-01T00:00:00"/>
        <d v="2022-01-10T00:00:00"/>
        <d v="2022-06-11T00:00:00"/>
        <d v="2022-03-06T00:00:00"/>
        <d v="2022-05-31T00:00:00"/>
        <d v="2022-03-11T00:00:00"/>
        <d v="2022-12-19T00:00:00"/>
        <d v="2022-06-25T00:00:00"/>
        <d v="2022-06-30T00:00:00"/>
        <d v="2022-12-24T00:00:00"/>
        <d v="2022-08-31T00:00:00"/>
        <d v="2022-09-18T00:00:00"/>
        <d v="2022-04-01T00:00:00"/>
        <d v="2022-04-30T00:00:00"/>
        <d v="2022-05-12T00:00:00"/>
        <d v="2022-06-27T00:00:00"/>
        <d v="2022-01-31T00:00:00"/>
        <d v="2022-02-25T00:00:00"/>
        <d v="2022-11-09T00:00:00"/>
        <d v="2022-06-06T00:00:00"/>
        <d v="2022-07-06T00:00:00"/>
        <d v="2022-11-24T00:00:00"/>
        <d v="2022-10-12T00:00:00"/>
        <d v="2022-11-30T00:00:00"/>
        <d v="2022-11-23T00:00:00"/>
        <d v="2022-11-08T00:00:00"/>
        <d v="2022-10-27T00:00:00"/>
        <d v="2022-03-02T00:00:00"/>
        <d v="2022-02-27T00:00:00"/>
        <d v="2022-05-01T00:00:00"/>
        <d v="2022-12-30T00:00:00"/>
        <d v="2022-07-02T00:00:00"/>
        <d v="2022-10-05T00:00:00"/>
        <d v="2022-01-21T00:00:00"/>
        <d v="2022-04-04T00:00:00"/>
        <d v="2022-01-25T00:00:00"/>
        <d v="2022-05-21T00:00:00"/>
        <d v="2022-12-26T00:00:00"/>
        <d v="2022-02-14T00:00:00"/>
        <d v="2022-09-21T00:00:00"/>
        <d v="2022-03-27T00:00:00"/>
        <d v="2022-12-31T00:00:00"/>
        <d v="2022-09-27T00:00:00"/>
        <d v="2022-09-16T00:00:00"/>
        <d v="2022-06-23T00:00:00"/>
        <d v="2022-01-28T00:00:00"/>
        <d v="2022-02-24T00:00:00"/>
        <d v="2022-07-26T00:00:00"/>
        <d v="2022-03-19T00:00:00"/>
        <d v="2022-07-10T00:00:00"/>
        <d v="2022-08-07T00:00:00"/>
        <d v="2022-12-12T00:00:00"/>
        <d v="2022-10-31T00:00:00"/>
        <d v="2022-08-11T00:00:00"/>
        <d v="2022-02-19T00:00:00"/>
        <d v="2022-09-02T00:00:00"/>
        <d v="2022-03-16T00:00:00"/>
        <d v="2022-12-14T00:00:00"/>
        <d v="2022-03-09T00:00:00"/>
        <d v="2022-09-17T00:00:00"/>
        <d v="2022-06-20T00:00:00"/>
        <d v="2022-05-04T00:00:00"/>
        <d v="2022-10-29T00:00:00"/>
        <d v="2022-06-12T00:00:00"/>
        <d v="2022-04-25T00:00:00"/>
        <d v="2022-05-05T00:00:00"/>
        <d v="2022-11-16T00:00:00"/>
        <d v="2022-10-19T00:00:00"/>
        <d v="2022-07-28T00:00:00"/>
        <d v="2022-12-17T00:00:00"/>
        <d v="2022-08-10T00:00:00"/>
        <d v="2022-01-19T00:00:00"/>
        <d v="2022-02-03T00:00:00"/>
        <d v="2022-02-18T00:00:00"/>
        <d v="2022-04-15T00:00:00"/>
        <d v="2022-03-18T00:00:00"/>
        <d v="2022-04-12T00:00:00"/>
        <d v="2022-07-22T00:00:00"/>
        <d v="2022-04-07T00:00:00"/>
        <d v="2022-07-04T00:00:00"/>
        <d v="2022-02-21T00:00:00"/>
        <d v="2022-11-21T00:00:00"/>
        <d v="2022-05-15T00:00:00"/>
        <d v="2022-01-13T00:00:00"/>
        <d v="2022-04-23T00:00:00"/>
        <d v="2022-06-16T00:00:00"/>
        <d v="2022-05-18T00:00:00"/>
        <d v="2022-11-14T00:00:00"/>
        <d v="2022-03-03T00:00:00"/>
        <d v="2022-04-21T00:00:00"/>
        <d v="2022-07-16T00:00:00"/>
        <d v="2022-11-29T00:00:00"/>
        <d v="2022-05-07T00:00:00"/>
        <d v="2022-08-30T00:00:00"/>
        <d v="2022-02-28T00:00:00"/>
        <d v="2022-12-09T00:00:00"/>
        <d v="2022-06-03T00:00:00"/>
        <d v="2022-05-28T00:00:00"/>
        <d v="2022-11-28T00:00:00"/>
        <d v="2022-05-02T00:00:00"/>
        <d v="2022-04-24T00:00:00"/>
        <d v="2022-08-22T00:00:00"/>
        <d v="2022-07-23T00:00:00"/>
        <d v="2022-11-06T00:00:00"/>
        <d v="2022-04-10T00:00:00"/>
        <d v="2022-09-19T00:00:00"/>
        <d v="2022-07-14T00:00:00"/>
        <d v="2022-01-12T00:00:00"/>
        <d v="2022-03-14T00:00:00"/>
        <d v="2022-04-29T00:00:00"/>
        <d v="2022-11-27T00:00:00"/>
        <d v="2022-01-07T00:00:00"/>
        <d v="2022-10-17T00:00:00"/>
        <d v="2022-01-23T00:00:00"/>
        <d v="2022-10-11T00:00:00"/>
        <d v="2022-06-29T00:00:00"/>
        <d v="2022-10-20T00:00:00"/>
        <d v="2022-06-05T00:00:00"/>
        <d v="2022-09-10T00:00:00"/>
        <d v="2022-08-09T00:00:00"/>
        <d v="2022-11-22T00:00:00"/>
        <d v="2022-05-16T00:00:00"/>
        <d v="2022-10-28T00:00:00"/>
        <d v="2022-08-01T00:00:00"/>
        <d v="2022-09-30T00:00:00"/>
        <d v="2022-05-17T00:00:00"/>
        <d v="2022-08-27T00:00:00"/>
        <d v="2022-05-30T00:00:00"/>
        <d v="2022-10-03T00:00:00"/>
        <d v="2022-03-15T00:00:00"/>
        <d v="2022-11-04T00:00:00"/>
        <d v="2022-01-02T00:00:00"/>
        <d v="2022-05-19T00:00:00"/>
        <d v="2022-09-24T00:00:00"/>
        <d v="2022-03-30T00:00:00"/>
        <d v="2022-09-26T00:00:00"/>
        <d v="2022-08-19T00:00:00"/>
        <d v="2022-02-02T00:00:00"/>
        <d v="2022-03-04T00:00:00"/>
        <d v="2022-10-18T00:00:00"/>
        <d v="2022-01-26T00:00:00"/>
        <d v="2022-10-09T00:00:00"/>
        <d v="2022-04-16T00:00:00"/>
        <d v="2022-12-04T00:00:00"/>
        <d v="2022-10-14T00:00:00"/>
        <d v="2022-01-03T00:00:00"/>
        <d v="2022-07-13T00:00:00"/>
        <d v="2022-09-09T00:00:00"/>
        <d v="2022-02-15T00:00:00"/>
        <d v="2022-06-14T00:00:00"/>
        <d v="2022-04-26T00:00:00"/>
        <d v="2022-01-01T00:00:00"/>
        <d v="2022-03-10T00:00:00"/>
        <d v="2022-02-05T00:00:00"/>
        <d v="2022-12-23T00:00:00"/>
        <d v="2022-12-05T00:00:00"/>
        <d v="2022-04-05T00:00:00"/>
        <d v="2022-05-25T00:00:00"/>
        <d v="2022-08-17T00:00:00"/>
        <d v="2022-08-23T00:00:00"/>
        <d v="2022-01-18T00:00:00"/>
        <d v="2022-02-01T00:00:00"/>
        <d v="2022-09-08T00:00:00"/>
        <d v="2022-08-14T00:00:00"/>
        <d v="2022-08-04T00:00:00"/>
        <d v="2022-10-23T00:00:00"/>
        <d v="2022-07-03T00:00:00"/>
        <d v="2022-08-24T00:00:00"/>
        <d v="2022-02-10T00:00:00"/>
        <d v="2022-11-07T00:00:00"/>
        <d v="2022-04-14T00:00:00"/>
        <d v="2022-09-29T00:00:00"/>
        <d v="2022-01-27T00:00:00"/>
        <d v="2022-11-13T00:00:00"/>
        <d v="2022-07-08T00:00:00"/>
        <d v="2022-10-30T00:00:00"/>
        <d v="2022-02-06T00:00:00"/>
        <d v="2022-05-26T00:00:00"/>
        <d v="2022-11-20T00:00:00"/>
        <d v="2022-04-27T00:00:00"/>
        <d v="2022-03-24T00:00:00"/>
        <d v="2022-07-19T00:00:00"/>
        <d v="2022-12-21T00:00:00"/>
        <d v="2022-10-01T00:00:00"/>
        <d v="2022-04-13T00:00:00"/>
        <d v="2022-07-09T00:00:00"/>
        <d v="2022-07-25T00:00:00"/>
        <d v="2022-02-11T00:00:00"/>
        <d v="2022-05-27T00:00:00"/>
        <d v="2022-06-09T00:00:00"/>
        <d v="2022-01-04T00:00:00"/>
        <d v="2022-04-09T00:00:00"/>
        <d v="2022-10-02T00:00:00"/>
        <d v="2022-04-17T00:00:00"/>
        <d v="2022-07-15T00:00:00"/>
        <d v="2022-03-22T00:00:00"/>
        <d v="2022-03-21T00:00:00"/>
        <d v="2022-02-17T00:00:00"/>
        <d v="2022-12-08T00:00:00"/>
        <d v="2022-01-30T00:00:00"/>
        <d v="2022-09-20T00:00:00"/>
        <d v="2022-01-11T00:00:00"/>
        <d v="2022-12-07T00:00:00"/>
        <d v="2022-06-19T00:00:00"/>
        <d v="2022-07-11T00:00:00"/>
        <d v="2022-08-13T00:00:00"/>
        <d v="2022-03-17T00:00:00"/>
        <d v="2022-07-07T00:00:00"/>
        <d v="2022-09-11T00:00:00"/>
        <d v="2022-06-07T00:00:00"/>
        <d v="2022-12-01T00:00:00"/>
      </sharedItems>
      <fieldGroup par="26"/>
    </cacheField>
    <cacheField name="Trimestri (Transazioni)" numFmtId="14">
      <sharedItems count="4">
        <s v="3° Trim"/>
        <s v="2° Trim"/>
        <s v="1° Trim"/>
        <s v="4° Trim"/>
      </sharedItems>
    </cacheField>
    <cacheField name="ProdottoID" numFmtId="0">
      <sharedItems containsSemiMixedTypes="0" containsString="0" containsNumber="1" containsInteger="1" minValue="102" maxValue="5089"/>
    </cacheField>
    <cacheField name="Nome Prodotto" numFmtId="0">
      <sharedItems/>
    </cacheField>
    <cacheField name="Categoria" numFmtId="0">
      <sharedItems count="3">
        <s v="Abbigliamento"/>
        <s v="Libri"/>
        <s v="Elettronica"/>
      </sharedItems>
    </cacheField>
    <cacheField name="ClienteID" numFmtId="0">
      <sharedItems containsSemiMixedTypes="0" containsString="0" containsNumber="1" containsInteger="1" minValue="7" maxValue="4985"/>
    </cacheField>
    <cacheField name="Nome Cliente" numFmtId="0">
      <sharedItems/>
    </cacheField>
    <cacheField name="QuantitaAcquistata" numFmtId="0">
      <sharedItems containsSemiMixedTypes="0" containsString="0" containsNumber="1" containsInteger="1" minValue="1" maxValue="9"/>
    </cacheField>
    <cacheField name="Prezzo" numFmtId="0">
      <sharedItems containsSemiMixedTypes="0" containsString="0" containsNumber="1" minValue="10.6" maxValue="499.86"/>
    </cacheField>
    <cacheField name="RicavoAcquisto" numFmtId="0">
      <sharedItems containsSemiMixedTypes="0" containsString="0" containsNumber="1" minValue="16.77" maxValue="4452.57"/>
    </cacheField>
    <cacheField name="Ricavo Acquisto (k)" numFmtId="0">
      <sharedItems containsSemiMixedTypes="0" containsString="0" containsNumber="1" minValue="1.677E-2" maxValue="4.4525699999999997"/>
    </cacheField>
    <cacheField name="ImportoTotaleTransazione" numFmtId="0">
      <sharedItems containsSemiMixedTypes="0" containsString="0" containsNumber="1" minValue="10.127820762071419" maxValue="99.84822791034658"/>
    </cacheField>
    <cacheField name="Totale Ricavo" numFmtId="0">
      <sharedItems containsSemiMixedTypes="0" containsString="0" containsNumber="1" minValue="48.065339866074268" maxValue="4518.2162292806815"/>
    </cacheField>
    <cacheField name="Totale Ricavo (k)" numFmtId="0">
      <sharedItems containsSemiMixedTypes="0" containsString="0" containsNumber="1" minValue="4.8065339866074266E-2" maxValue="4.5182162292806813"/>
    </cacheField>
    <cacheField name="IDSpedizione" numFmtId="0">
      <sharedItems containsSemiMixedTypes="0" containsString="0" containsNumber="1" containsInteger="1" minValue="1" maxValue="4996"/>
    </cacheField>
    <cacheField name="MetodoSpedizione" numFmtId="0">
      <sharedItems/>
    </cacheField>
    <cacheField name="DataSpedizione" numFmtId="14">
      <sharedItems containsSemiMixedTypes="0" containsNonDate="0" containsDate="1" containsString="0" minDate="2023-01-03T00:00:00" maxDate="2024-01-02T00:00:00"/>
    </cacheField>
    <cacheField name="StatusConsegna" numFmtId="0">
      <sharedItems/>
    </cacheField>
    <cacheField name="DataSpedizione (anno)" numFmtId="0">
      <sharedItems/>
    </cacheField>
    <cacheField name="DataSpedizione (trimestre)" numFmtId="0">
      <sharedItems/>
    </cacheField>
    <cacheField name="DataSpedizione (indice mese)" numFmtId="0">
      <sharedItems containsSemiMixedTypes="0" containsString="0" containsNumber="1" containsInteger="1" minValue="1" maxValue="12"/>
    </cacheField>
    <cacheField name="DataSpedizione (mese)" numFmtId="0">
      <sharedItems/>
    </cacheField>
    <cacheField name="DataTransazione (indice mese)" numFmtId="0">
      <sharedItems containsSemiMixedTypes="0" containsString="0" containsNumber="1" containsInteger="1" minValue="1" maxValue="12"/>
    </cacheField>
    <cacheField name="DataTransazione (mese)" numFmtId="0">
      <sharedItems/>
    </cacheField>
    <cacheField name="Giorni (DataTransazione)" numFmtId="0" databaseField="0">
      <fieldGroup base="1">
        <rangePr groupBy="days" startDate="2022-01-01T00:00:00" endDate="2023-01-01T00:00:00"/>
        <groupItems count="368">
          <s v="&lt;01/01/2022"/>
          <s v="01-gen"/>
          <s v="02-gen"/>
          <s v="03-gen"/>
          <s v="04-gen"/>
          <s v="05-gen"/>
          <s v="06-gen"/>
          <s v="07-gen"/>
          <s v="08-gen"/>
          <s v="09-gen"/>
          <s v="10-gen"/>
          <s v="11-gen"/>
          <s v="12-gen"/>
          <s v="13-gen"/>
          <s v="14-gen"/>
          <s v="15-gen"/>
          <s v="16-gen"/>
          <s v="17-gen"/>
          <s v="18-gen"/>
          <s v="19-gen"/>
          <s v="20-gen"/>
          <s v="21-gen"/>
          <s v="22-gen"/>
          <s v="23-gen"/>
          <s v="24-gen"/>
          <s v="25-gen"/>
          <s v="26-gen"/>
          <s v="27-gen"/>
          <s v="28-gen"/>
          <s v="29-gen"/>
          <s v="30-gen"/>
          <s v="31-ge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g"/>
          <s v="02-mag"/>
          <s v="03-mag"/>
          <s v="04-mag"/>
          <s v="05-mag"/>
          <s v="06-mag"/>
          <s v="07-mag"/>
          <s v="08-mag"/>
          <s v="09-mag"/>
          <s v="10-mag"/>
          <s v="11-mag"/>
          <s v="12-mag"/>
          <s v="13-mag"/>
          <s v="14-mag"/>
          <s v="15-mag"/>
          <s v="16-mag"/>
          <s v="17-mag"/>
          <s v="18-mag"/>
          <s v="19-mag"/>
          <s v="20-mag"/>
          <s v="21-mag"/>
          <s v="22-mag"/>
          <s v="23-mag"/>
          <s v="24-mag"/>
          <s v="25-mag"/>
          <s v="26-mag"/>
          <s v="27-mag"/>
          <s v="28-mag"/>
          <s v="29-mag"/>
          <s v="30-mag"/>
          <s v="31-mag"/>
          <s v="01-giu"/>
          <s v="02-giu"/>
          <s v="03-giu"/>
          <s v="04-giu"/>
          <s v="05-giu"/>
          <s v="06-giu"/>
          <s v="07-giu"/>
          <s v="08-giu"/>
          <s v="09-giu"/>
          <s v="10-giu"/>
          <s v="11-giu"/>
          <s v="12-giu"/>
          <s v="13-giu"/>
          <s v="14-giu"/>
          <s v="15-giu"/>
          <s v="16-giu"/>
          <s v="17-giu"/>
          <s v="18-giu"/>
          <s v="19-giu"/>
          <s v="20-giu"/>
          <s v="21-giu"/>
          <s v="22-giu"/>
          <s v="23-giu"/>
          <s v="24-giu"/>
          <s v="25-giu"/>
          <s v="26-giu"/>
          <s v="27-giu"/>
          <s v="28-giu"/>
          <s v="29-giu"/>
          <s v="30-giu"/>
          <s v="01-lug"/>
          <s v="02-lug"/>
          <s v="03-lug"/>
          <s v="04-lug"/>
          <s v="05-lug"/>
          <s v="06-lug"/>
          <s v="07-lug"/>
          <s v="08-lug"/>
          <s v="09-lug"/>
          <s v="10-lug"/>
          <s v="11-lug"/>
          <s v="12-lug"/>
          <s v="13-lug"/>
          <s v="14-lug"/>
          <s v="15-lug"/>
          <s v="16-lug"/>
          <s v="17-lug"/>
          <s v="18-lug"/>
          <s v="19-lug"/>
          <s v="20-lug"/>
          <s v="21-lug"/>
          <s v="22-lug"/>
          <s v="23-lug"/>
          <s v="24-lug"/>
          <s v="25-lug"/>
          <s v="26-lug"/>
          <s v="27-lug"/>
          <s v="28-lug"/>
          <s v="29-lug"/>
          <s v="30-lug"/>
          <s v="31-lug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t"/>
          <s v="02-set"/>
          <s v="03-set"/>
          <s v="04-set"/>
          <s v="05-set"/>
          <s v="06-set"/>
          <s v="07-set"/>
          <s v="08-set"/>
          <s v="09-set"/>
          <s v="10-set"/>
          <s v="11-set"/>
          <s v="12-set"/>
          <s v="13-set"/>
          <s v="14-set"/>
          <s v="15-set"/>
          <s v="16-set"/>
          <s v="17-set"/>
          <s v="18-set"/>
          <s v="19-set"/>
          <s v="20-set"/>
          <s v="21-set"/>
          <s v="22-set"/>
          <s v="23-set"/>
          <s v="24-set"/>
          <s v="25-set"/>
          <s v="26-set"/>
          <s v="27-set"/>
          <s v="28-set"/>
          <s v="29-set"/>
          <s v="30-set"/>
          <s v="01-ott"/>
          <s v="02-ott"/>
          <s v="03-ott"/>
          <s v="04-ott"/>
          <s v="05-ott"/>
          <s v="06-ott"/>
          <s v="07-ott"/>
          <s v="08-ott"/>
          <s v="09-ott"/>
          <s v="10-ott"/>
          <s v="11-ott"/>
          <s v="12-ott"/>
          <s v="13-ott"/>
          <s v="14-ott"/>
          <s v="15-ott"/>
          <s v="16-ott"/>
          <s v="17-ott"/>
          <s v="18-ott"/>
          <s v="19-ott"/>
          <s v="20-ott"/>
          <s v="21-ott"/>
          <s v="22-ott"/>
          <s v="23-ott"/>
          <s v="24-ott"/>
          <s v="25-ott"/>
          <s v="26-ott"/>
          <s v="27-ott"/>
          <s v="28-ott"/>
          <s v="29-ott"/>
          <s v="30-ott"/>
          <s v="31-ot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01/01/2023"/>
        </groupItems>
      </fieldGroup>
    </cacheField>
    <cacheField name="Mesi (DataTransazione)" numFmtId="0" databaseField="0">
      <fieldGroup base="1">
        <rangePr groupBy="months" startDate="2022-01-01T00:00:00" endDate="2023-01-01T00:00:00"/>
        <groupItems count="14">
          <s v="&lt;01/01/2022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t" refreshedDate="45304.76554641204" createdVersion="8" refreshedVersion="8" minRefreshableVersion="3" recordCount="500" xr:uid="{0A436105-F5EB-4437-8DD1-8D1A50C279DE}">
  <cacheSource type="worksheet">
    <worksheetSource name="Tabella14"/>
  </cacheSource>
  <cacheFields count="25">
    <cacheField name="IDTransazione" numFmtId="0">
      <sharedItems containsSemiMixedTypes="0" containsString="0" containsNumber="1" containsInteger="1" minValue="1" maxValue="500"/>
    </cacheField>
    <cacheField name="DataTransazione" numFmtId="14">
      <sharedItems containsSemiMixedTypes="0" containsNonDate="0" containsDate="1" containsString="0" minDate="2022-01-01T00:00:00" maxDate="2023-01-01T00:00:00"/>
    </cacheField>
    <cacheField name="Trimestri (Transazioni)" numFmtId="14">
      <sharedItems/>
    </cacheField>
    <cacheField name="ProdottoID" numFmtId="0">
      <sharedItems containsSemiMixedTypes="0" containsString="0" containsNumber="1" containsInteger="1" minValue="102" maxValue="5089"/>
    </cacheField>
    <cacheField name="Nome Prodotto" numFmtId="0">
      <sharedItems count="486">
        <s v="Prodotto 2"/>
        <s v="Prodotto 3"/>
        <s v="Prodotto 6"/>
        <s v="Prodotto 25"/>
        <s v="Prodotto 33"/>
        <s v="Prodotto 51"/>
        <s v="Prodotto 59"/>
        <s v="Prodotto 81"/>
        <s v="Prodotto 151"/>
        <s v="Prodotto 153"/>
        <s v="Prodotto 162"/>
        <s v="Prodotto 170"/>
        <s v="Prodotto 211"/>
        <s v="Prodotto 216"/>
        <s v="Prodotto 233"/>
        <s v="Prodotto 242"/>
        <s v="Prodotto 244"/>
        <s v="Prodotto 248"/>
        <s v="Prodotto 268"/>
        <s v="Prodotto 297"/>
        <s v="Prodotto 305"/>
        <s v="Prodotto 344"/>
        <s v="Prodotto 347"/>
        <s v="Prodotto 355"/>
        <s v="Prodotto 363"/>
        <s v="Prodotto 366"/>
        <s v="Prodotto 375"/>
        <s v="Prodotto 378"/>
        <s v="Prodotto 383"/>
        <s v="Prodotto 406"/>
        <s v="Prodotto 407"/>
        <s v="Prodotto 432"/>
        <s v="Prodotto 435"/>
        <s v="Prodotto 448"/>
        <s v="Prodotto 455"/>
        <s v="Prodotto 459"/>
        <s v="Prodotto 461"/>
        <s v="Prodotto 469"/>
        <s v="Prodotto 470"/>
        <s v="Prodotto 478"/>
        <s v="Prodotto 479"/>
        <s v="Prodotto 482"/>
        <s v="Prodotto 491"/>
        <s v="Prodotto 492"/>
        <s v="Prodotto 493"/>
        <s v="Prodotto 504"/>
        <s v="Prodotto 509"/>
        <s v="Prodotto 510"/>
        <s v="Prodotto 515"/>
        <s v="Prodotto 519"/>
        <s v="Prodotto 543"/>
        <s v="Prodotto 569"/>
        <s v="Prodotto 582"/>
        <s v="Prodotto 586"/>
        <s v="Prodotto 589"/>
        <s v="Prodotto 607"/>
        <s v="Prodotto 615"/>
        <s v="Prodotto 620"/>
        <s v="Prodotto 623"/>
        <s v="Prodotto 633"/>
        <s v="Prodotto 640"/>
        <s v="Prodotto 654"/>
        <s v="Prodotto 655"/>
        <s v="Prodotto 688"/>
        <s v="Prodotto 704"/>
        <s v="Prodotto 720"/>
        <s v="Prodotto 727"/>
        <s v="Prodotto 740"/>
        <s v="Prodotto 741"/>
        <s v="Prodotto 748"/>
        <s v="Prodotto 754"/>
        <s v="Prodotto 756"/>
        <s v="Prodotto 771"/>
        <s v="Prodotto 784"/>
        <s v="Prodotto 788"/>
        <s v="Prodotto 815"/>
        <s v="Prodotto 820"/>
        <s v="Prodotto 836"/>
        <s v="Prodotto 844"/>
        <s v="Prodotto 884"/>
        <s v="Prodotto 900"/>
        <s v="Prodotto 906"/>
        <s v="Prodotto 915"/>
        <s v="Prodotto 919"/>
        <s v="Prodotto 927"/>
        <s v="Prodotto 931"/>
        <s v="Prodotto 938"/>
        <s v="Prodotto 963"/>
        <s v="Prodotto 976"/>
        <s v="Prodotto 982"/>
        <s v="Prodotto 1007"/>
        <s v="Prodotto 1015"/>
        <s v="Prodotto 1038"/>
        <s v="Prodotto 1047"/>
        <s v="Prodotto 1048"/>
        <s v="Prodotto 1049"/>
        <s v="Prodotto 1060"/>
        <s v="Prodotto 1068"/>
        <s v="Prodotto 1086"/>
        <s v="Prodotto 1091"/>
        <s v="Prodotto 1096"/>
        <s v="Prodotto 1099"/>
        <s v="Prodotto 1115"/>
        <s v="Prodotto 1128"/>
        <s v="Prodotto 1141"/>
        <s v="Prodotto 1146"/>
        <s v="Prodotto 1154"/>
        <s v="Prodotto 1170"/>
        <s v="Prodotto 1171"/>
        <s v="Prodotto 1177"/>
        <s v="Prodotto 1180"/>
        <s v="Prodotto 1190"/>
        <s v="Prodotto 1206"/>
        <s v="Prodotto 1223"/>
        <s v="Prodotto 1239"/>
        <s v="Prodotto 1241"/>
        <s v="Prodotto 1246"/>
        <s v="Prodotto 1252"/>
        <s v="Prodotto 1254"/>
        <s v="Prodotto 1259"/>
        <s v="Prodotto 1268"/>
        <s v="Prodotto 1282"/>
        <s v="Prodotto 1287"/>
        <s v="Prodotto 1294"/>
        <s v="Prodotto 1304"/>
        <s v="Prodotto 1306"/>
        <s v="Prodotto 1326"/>
        <s v="Prodotto 1338"/>
        <s v="Prodotto 1356"/>
        <s v="Prodotto 1358"/>
        <s v="Prodotto 1389"/>
        <s v="Prodotto 1401"/>
        <s v="Prodotto 1404"/>
        <s v="Prodotto 1421"/>
        <s v="Prodotto 1430"/>
        <s v="Prodotto 1447"/>
        <s v="Prodotto 1448"/>
        <s v="Prodotto 1449"/>
        <s v="Prodotto 1485"/>
        <s v="Prodotto 1489"/>
        <s v="Prodotto 1493"/>
        <s v="Prodotto 1500"/>
        <s v="Prodotto 1507"/>
        <s v="Prodotto 1512"/>
        <s v="Prodotto 1520"/>
        <s v="Prodotto 1531"/>
        <s v="Prodotto 1535"/>
        <s v="Prodotto 1565"/>
        <s v="Prodotto 1567"/>
        <s v="Prodotto 1568"/>
        <s v="Prodotto 1605"/>
        <s v="Prodotto 1620"/>
        <s v="Prodotto 1621"/>
        <s v="Prodotto 1622"/>
        <s v="Prodotto 1631"/>
        <s v="Prodotto 1636"/>
        <s v="Prodotto 1654"/>
        <s v="Prodotto 1657"/>
        <s v="Prodotto 1661"/>
        <s v="Prodotto 1667"/>
        <s v="Prodotto 1677"/>
        <s v="Prodotto 1682"/>
        <s v="Prodotto 1684"/>
        <s v="Prodotto 1685"/>
        <s v="Prodotto 1687"/>
        <s v="Prodotto 1688"/>
        <s v="Prodotto 1717"/>
        <s v="Prodotto 1719"/>
        <s v="Prodotto 1724"/>
        <s v="Prodotto 1729"/>
        <s v="Prodotto 1732"/>
        <s v="Prodotto 1739"/>
        <s v="Prodotto 1740"/>
        <s v="Prodotto 1742"/>
        <s v="Prodotto 1748"/>
        <s v="Prodotto 1759"/>
        <s v="Prodotto 1799"/>
        <s v="Prodotto 1800"/>
        <s v="Prodotto 1826"/>
        <s v="Prodotto 1872"/>
        <s v="Prodotto 1878"/>
        <s v="Prodotto 1905"/>
        <s v="Prodotto 1932"/>
        <s v="Prodotto 1941"/>
        <s v="Prodotto 1965"/>
        <s v="Prodotto 1979"/>
        <s v="Prodotto 1982"/>
        <s v="Prodotto 1991"/>
        <s v="Prodotto 2000"/>
        <s v="Prodotto 2012"/>
        <s v="Prodotto 2016"/>
        <s v="Prodotto 2024"/>
        <s v="Prodotto 2049"/>
        <s v="Prodotto 2078"/>
        <s v="Prodotto 2080"/>
        <s v="Prodotto 2086"/>
        <s v="Prodotto 2087"/>
        <s v="Prodotto 2090"/>
        <s v="Prodotto 2115"/>
        <s v="Prodotto 2128"/>
        <s v="Prodotto 2133"/>
        <s v="Prodotto 2137"/>
        <s v="Prodotto 2145"/>
        <s v="Prodotto 2156"/>
        <s v="Prodotto 2157"/>
        <s v="Prodotto 2191"/>
        <s v="Prodotto 2192"/>
        <s v="Prodotto 2207"/>
        <s v="Prodotto 2217"/>
        <s v="Prodotto 2223"/>
        <s v="Prodotto 2239"/>
        <s v="Prodotto 2242"/>
        <s v="Prodotto 2248"/>
        <s v="Prodotto 2250"/>
        <s v="Prodotto 2252"/>
        <s v="Prodotto 2258"/>
        <s v="Prodotto 2269"/>
        <s v="Prodotto 2272"/>
        <s v="Prodotto 2273"/>
        <s v="Prodotto 2284"/>
        <s v="Prodotto 2286"/>
        <s v="Prodotto 2304"/>
        <s v="Prodotto 2316"/>
        <s v="Prodotto 2327"/>
        <s v="Prodotto 2329"/>
        <s v="Prodotto 2331"/>
        <s v="Prodotto 2339"/>
        <s v="Prodotto 2343"/>
        <s v="Prodotto 2345"/>
        <s v="Prodotto 2363"/>
        <s v="Prodotto 2375"/>
        <s v="Prodotto 2381"/>
        <s v="Prodotto 2385"/>
        <s v="Prodotto 2417"/>
        <s v="Prodotto 2423"/>
        <s v="Prodotto 2463"/>
        <s v="Prodotto 2464"/>
        <s v="Prodotto 2499"/>
        <s v="Prodotto 2510"/>
        <s v="Prodotto 2511"/>
        <s v="Prodotto 2514"/>
        <s v="Prodotto 2516"/>
        <s v="Prodotto 2517"/>
        <s v="Prodotto 2521"/>
        <s v="Prodotto 2546"/>
        <s v="Prodotto 2548"/>
        <s v="Prodotto 2551"/>
        <s v="Prodotto 2565"/>
        <s v="Prodotto 2572"/>
        <s v="Prodotto 2590"/>
        <s v="Prodotto 2596"/>
        <s v="Prodotto 2602"/>
        <s v="Prodotto 2603"/>
        <s v="Prodotto 2616"/>
        <s v="Prodotto 2617"/>
        <s v="Prodotto 2624"/>
        <s v="Prodotto 2650"/>
        <s v="Prodotto 2660"/>
        <s v="Prodotto 2679"/>
        <s v="Prodotto 2701"/>
        <s v="Prodotto 2704"/>
        <s v="Prodotto 2711"/>
        <s v="Prodotto 2732"/>
        <s v="Prodotto 2766"/>
        <s v="Prodotto 2776"/>
        <s v="Prodotto 2790"/>
        <s v="Prodotto 2791"/>
        <s v="Prodotto 2807"/>
        <s v="Prodotto 2808"/>
        <s v="Prodotto 2847"/>
        <s v="Prodotto 2848"/>
        <s v="Prodotto 2849"/>
        <s v="Prodotto 2862"/>
        <s v="Prodotto 2867"/>
        <s v="Prodotto 2878"/>
        <s v="Prodotto 2906"/>
        <s v="Prodotto 2910"/>
        <s v="Prodotto 2919"/>
        <s v="Prodotto 2924"/>
        <s v="Prodotto 2961"/>
        <s v="Prodotto 2963"/>
        <s v="Prodotto 2975"/>
        <s v="Prodotto 2978"/>
        <s v="Prodotto 2984"/>
        <s v="Prodotto 2997"/>
        <s v="Prodotto 2998"/>
        <s v="Prodotto 3019"/>
        <s v="Prodotto 3034"/>
        <s v="Prodotto 3051"/>
        <s v="Prodotto 3053"/>
        <s v="Prodotto 3054"/>
        <s v="Prodotto 3055"/>
        <s v="Prodotto 3081"/>
        <s v="Prodotto 3082"/>
        <s v="Prodotto 3084"/>
        <s v="Prodotto 3096"/>
        <s v="Prodotto 3121"/>
        <s v="Prodotto 3124"/>
        <s v="Prodotto 3126"/>
        <s v="Prodotto 3127"/>
        <s v="Prodotto 3148"/>
        <s v="Prodotto 3157"/>
        <s v="Prodotto 3166"/>
        <s v="Prodotto 3192"/>
        <s v="Prodotto 3201"/>
        <s v="Prodotto 3207"/>
        <s v="Prodotto 3248"/>
        <s v="Prodotto 3250"/>
        <s v="Prodotto 3254"/>
        <s v="Prodotto 3264"/>
        <s v="Prodotto 3275"/>
        <s v="Prodotto 3282"/>
        <s v="Prodotto 3289"/>
        <s v="Prodotto 3296"/>
        <s v="Prodotto 3303"/>
        <s v="Prodotto 3305"/>
        <s v="Prodotto 3306"/>
        <s v="Prodotto 3307"/>
        <s v="Prodotto 3310"/>
        <s v="Prodotto 3314"/>
        <s v="Prodotto 3329"/>
        <s v="Prodotto 3332"/>
        <s v="Prodotto 3342"/>
        <s v="Prodotto 3346"/>
        <s v="Prodotto 3380"/>
        <s v="Prodotto 3419"/>
        <s v="Prodotto 3420"/>
        <s v="Prodotto 3421"/>
        <s v="Prodotto 3427"/>
        <s v="Prodotto 3429"/>
        <s v="Prodotto 3445"/>
        <s v="Prodotto 3451"/>
        <s v="Prodotto 3454"/>
        <s v="Prodotto 3465"/>
        <s v="Prodotto 3477"/>
        <s v="Prodotto 3484"/>
        <s v="Prodotto 3485"/>
        <s v="Prodotto 3488"/>
        <s v="Prodotto 3515"/>
        <s v="Prodotto 3526"/>
        <s v="Prodotto 3544"/>
        <s v="Prodotto 3559"/>
        <s v="Prodotto 3561"/>
        <s v="Prodotto 3583"/>
        <s v="Prodotto 3588"/>
        <s v="Prodotto 3591"/>
        <s v="Prodotto 3607"/>
        <s v="Prodotto 3614"/>
        <s v="Prodotto 3626"/>
        <s v="Prodotto 3640"/>
        <s v="Prodotto 3646"/>
        <s v="Prodotto 3650"/>
        <s v="Prodotto 3675"/>
        <s v="Prodotto 3678"/>
        <s v="Prodotto 3680"/>
        <s v="Prodotto 3738"/>
        <s v="Prodotto 3746"/>
        <s v="Prodotto 3752"/>
        <s v="Prodotto 3755"/>
        <s v="Prodotto 3769"/>
        <s v="Prodotto 3770"/>
        <s v="Prodotto 3771"/>
        <s v="Prodotto 3781"/>
        <s v="Prodotto 3798"/>
        <s v="Prodotto 3845"/>
        <s v="Prodotto 3854"/>
        <s v="Prodotto 3858"/>
        <s v="Prodotto 3860"/>
        <s v="Prodotto 3869"/>
        <s v="Prodotto 3895"/>
        <s v="Prodotto 3910"/>
        <s v="Prodotto 3912"/>
        <s v="Prodotto 3923"/>
        <s v="Prodotto 3925"/>
        <s v="Prodotto 3928"/>
        <s v="Prodotto 3938"/>
        <s v="Prodotto 3942"/>
        <s v="Prodotto 3950"/>
        <s v="Prodotto 3980"/>
        <s v="Prodotto 3981"/>
        <s v="Prodotto 3994"/>
        <s v="Prodotto 4004"/>
        <s v="Prodotto 4007"/>
        <s v="Prodotto 4010"/>
        <s v="Prodotto 4017"/>
        <s v="Prodotto 4025"/>
        <s v="Prodotto 4027"/>
        <s v="Prodotto 4048"/>
        <s v="Prodotto 4057"/>
        <s v="Prodotto 4061"/>
        <s v="Prodotto 4062"/>
        <s v="Prodotto 4079"/>
        <s v="Prodotto 4096"/>
        <s v="Prodotto 4101"/>
        <s v="Prodotto 4102"/>
        <s v="Prodotto 4107"/>
        <s v="Prodotto 4117"/>
        <s v="Prodotto 4125"/>
        <s v="Prodotto 4126"/>
        <s v="Prodotto 4138"/>
        <s v="Prodotto 4141"/>
        <s v="Prodotto 4167"/>
        <s v="Prodotto 4190"/>
        <s v="Prodotto 4206"/>
        <s v="Prodotto 4233"/>
        <s v="Prodotto 4248"/>
        <s v="Prodotto 4250"/>
        <s v="Prodotto 4270"/>
        <s v="Prodotto 4271"/>
        <s v="Prodotto 4299"/>
        <s v="Prodotto 4305"/>
        <s v="Prodotto 4306"/>
        <s v="Prodotto 4309"/>
        <s v="Prodotto 4310"/>
        <s v="Prodotto 4313"/>
        <s v="Prodotto 4322"/>
        <s v="Prodotto 4344"/>
        <s v="Prodotto 4351"/>
        <s v="Prodotto 4356"/>
        <s v="Prodotto 4360"/>
        <s v="Prodotto 4372"/>
        <s v="Prodotto 4375"/>
        <s v="Prodotto 4385"/>
        <s v="Prodotto 4400"/>
        <s v="Prodotto 4414"/>
        <s v="Prodotto 4447"/>
        <s v="Prodotto 4449"/>
        <s v="Prodotto 4460"/>
        <s v="Prodotto 4473"/>
        <s v="Prodotto 4477"/>
        <s v="Prodotto 4481"/>
        <s v="Prodotto 4492"/>
        <s v="Prodotto 4494"/>
        <s v="Prodotto 4509"/>
        <s v="Prodotto 4511"/>
        <s v="Prodotto 4537"/>
        <s v="Prodotto 4547"/>
        <s v="Prodotto 4554"/>
        <s v="Prodotto 4559"/>
        <s v="Prodotto 4573"/>
        <s v="Prodotto 4582"/>
        <s v="Prodotto 4615"/>
        <s v="Prodotto 4625"/>
        <s v="Prodotto 4645"/>
        <s v="Prodotto 4647"/>
        <s v="Prodotto 4662"/>
        <s v="Prodotto 4663"/>
        <s v="Prodotto 4674"/>
        <s v="Prodotto 4686"/>
        <s v="Prodotto 4688"/>
        <s v="Prodotto 4694"/>
        <s v="Prodotto 4722"/>
        <s v="Prodotto 4758"/>
        <s v="Prodotto 4762"/>
        <s v="Prodotto 4768"/>
        <s v="Prodotto 4771"/>
        <s v="Prodotto 4779"/>
        <s v="Prodotto 4782"/>
        <s v="Prodotto 4793"/>
        <s v="Prodotto 4802"/>
        <s v="Prodotto 4804"/>
        <s v="Prodotto 4822"/>
        <s v="Prodotto 4823"/>
        <s v="Prodotto 4829"/>
        <s v="Prodotto 4830"/>
        <s v="Prodotto 4853"/>
        <s v="Prodotto 4854"/>
        <s v="Prodotto 4855"/>
        <s v="Prodotto 4879"/>
        <s v="Prodotto 4881"/>
        <s v="Prodotto 4883"/>
        <s v="Prodotto 4885"/>
        <s v="Prodotto 4886"/>
        <s v="Prodotto 4908"/>
        <s v="Prodotto 4912"/>
        <s v="Prodotto 4940"/>
        <s v="Prodotto 4946"/>
        <s v="Prodotto 4952"/>
        <s v="Prodotto 4953"/>
        <s v="Prodotto 4954"/>
        <s v="Prodotto 4956"/>
        <s v="Prodotto 4964"/>
        <s v="Prodotto 4967"/>
        <s v="Prodotto 4983"/>
        <s v="Prodotto 4987"/>
        <s v="Prodotto 4989"/>
      </sharedItems>
    </cacheField>
    <cacheField name="Categoria" numFmtId="0">
      <sharedItems count="3">
        <s v="Abbigliamento"/>
        <s v="Libri"/>
        <s v="Elettronica"/>
      </sharedItems>
    </cacheField>
    <cacheField name="ClienteID" numFmtId="0">
      <sharedItems containsSemiMixedTypes="0" containsString="0" containsNumber="1" containsInteger="1" minValue="7" maxValue="4985"/>
    </cacheField>
    <cacheField name="Nome Cliente" numFmtId="0">
      <sharedItems/>
    </cacheField>
    <cacheField name="QuantitaAcquistata" numFmtId="0">
      <sharedItems containsSemiMixedTypes="0" containsString="0" containsNumber="1" containsInteger="1" minValue="1" maxValue="9"/>
    </cacheField>
    <cacheField name="Prezzo" numFmtId="0">
      <sharedItems containsSemiMixedTypes="0" containsString="0" containsNumber="1" minValue="10.6" maxValue="499.86"/>
    </cacheField>
    <cacheField name="RicavoAcquisto" numFmtId="0">
      <sharedItems containsSemiMixedTypes="0" containsString="0" containsNumber="1" minValue="16.77" maxValue="4452.57"/>
    </cacheField>
    <cacheField name="Ricavo Acquisto (k)" numFmtId="0">
      <sharedItems containsSemiMixedTypes="0" containsString="0" containsNumber="1" minValue="1.677E-2" maxValue="4.4525699999999997"/>
    </cacheField>
    <cacheField name="ImportoTotaleTransazione" numFmtId="0">
      <sharedItems containsSemiMixedTypes="0" containsString="0" containsNumber="1" minValue="10.127820762071419" maxValue="99.84822791034658"/>
    </cacheField>
    <cacheField name="Totale Ricavo" numFmtId="0">
      <sharedItems containsSemiMixedTypes="0" containsString="0" containsNumber="1" minValue="48.065339866074268" maxValue="4518.2162292806815"/>
    </cacheField>
    <cacheField name="Totale Ricavo (k)" numFmtId="0">
      <sharedItems containsSemiMixedTypes="0" containsString="0" containsNumber="1" minValue="4.8065339866074266E-2" maxValue="4.5182162292806813"/>
    </cacheField>
    <cacheField name="IDSpedizione" numFmtId="0">
      <sharedItems containsSemiMixedTypes="0" containsString="0" containsNumber="1" containsInteger="1" minValue="1" maxValue="4996"/>
    </cacheField>
    <cacheField name="MetodoSpedizione" numFmtId="0">
      <sharedItems/>
    </cacheField>
    <cacheField name="DataSpedizione" numFmtId="14">
      <sharedItems containsSemiMixedTypes="0" containsNonDate="0" containsDate="1" containsString="0" minDate="2023-01-03T00:00:00" maxDate="2024-01-02T00:00:00"/>
    </cacheField>
    <cacheField name="StatusConsegna" numFmtId="0">
      <sharedItems/>
    </cacheField>
    <cacheField name="DataSpedizione (anno)" numFmtId="0">
      <sharedItems/>
    </cacheField>
    <cacheField name="DataSpedizione (trimestre)" numFmtId="0">
      <sharedItems count="4">
        <s v="Trim3"/>
        <s v="Trim2"/>
        <s v="Trim4"/>
        <s v="Trim1"/>
      </sharedItems>
    </cacheField>
    <cacheField name="DataSpedizione (indice mese)" numFmtId="0">
      <sharedItems containsSemiMixedTypes="0" containsString="0" containsNumber="1" containsInteger="1" minValue="1" maxValue="12"/>
    </cacheField>
    <cacheField name="DataSpedizione (mese)" numFmtId="0">
      <sharedItems count="12">
        <s v="set"/>
        <s v="apr"/>
        <s v="giu"/>
        <s v="lug"/>
        <s v="mag"/>
        <s v="ago"/>
        <s v="dic"/>
        <s v="gen"/>
        <s v="feb"/>
        <s v="mar"/>
        <s v="nov"/>
        <s v="ott"/>
      </sharedItems>
    </cacheField>
    <cacheField name="DataTransazione (indice mese)" numFmtId="0">
      <sharedItems containsSemiMixedTypes="0" containsString="0" containsNumber="1" containsInteger="1" minValue="1" maxValue="12"/>
    </cacheField>
    <cacheField name="DataTransazione (mese)" numFmtId="0">
      <sharedItems count="12">
        <s v="lug"/>
        <s v="giu"/>
        <s v="ago"/>
        <s v="gen"/>
        <s v="ott"/>
        <s v="dic"/>
        <s v="apr"/>
        <s v="feb"/>
        <s v="set"/>
        <s v="mag"/>
        <s v="mar"/>
        <s v="nov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t" refreshedDate="45304.786111458336" createdVersion="8" refreshedVersion="8" minRefreshableVersion="3" recordCount="500" xr:uid="{6C7891C0-D031-4172-8C3C-EF59B702F020}">
  <cacheSource type="worksheet">
    <worksheetSource name="Tabella14"/>
  </cacheSource>
  <cacheFields count="25">
    <cacheField name="IDTransazione" numFmtId="0">
      <sharedItems containsSemiMixedTypes="0" containsString="0" containsNumber="1" containsInteger="1" minValue="1" maxValue="500"/>
    </cacheField>
    <cacheField name="DataTransazione" numFmtId="14">
      <sharedItems containsSemiMixedTypes="0" containsNonDate="0" containsDate="1" containsString="0" minDate="2022-01-01T00:00:00" maxDate="2023-01-01T00:00:00"/>
    </cacheField>
    <cacheField name="Trimestri (Transazioni)" numFmtId="14">
      <sharedItems/>
    </cacheField>
    <cacheField name="ProdottoID" numFmtId="0">
      <sharedItems containsSemiMixedTypes="0" containsString="0" containsNumber="1" containsInteger="1" minValue="102" maxValue="5089" count="486">
        <n v="102"/>
        <n v="103"/>
        <n v="106"/>
        <n v="125"/>
        <n v="133"/>
        <n v="151"/>
        <n v="159"/>
        <n v="181"/>
        <n v="251"/>
        <n v="253"/>
        <n v="262"/>
        <n v="270"/>
        <n v="311"/>
        <n v="316"/>
        <n v="333"/>
        <n v="342"/>
        <n v="344"/>
        <n v="348"/>
        <n v="368"/>
        <n v="397"/>
        <n v="405"/>
        <n v="444"/>
        <n v="447"/>
        <n v="455"/>
        <n v="463"/>
        <n v="466"/>
        <n v="475"/>
        <n v="478"/>
        <n v="483"/>
        <n v="506"/>
        <n v="507"/>
        <n v="532"/>
        <n v="535"/>
        <n v="548"/>
        <n v="555"/>
        <n v="559"/>
        <n v="561"/>
        <n v="569"/>
        <n v="570"/>
        <n v="578"/>
        <n v="579"/>
        <n v="582"/>
        <n v="591"/>
        <n v="592"/>
        <n v="593"/>
        <n v="604"/>
        <n v="609"/>
        <n v="610"/>
        <n v="615"/>
        <n v="619"/>
        <n v="643"/>
        <n v="669"/>
        <n v="682"/>
        <n v="686"/>
        <n v="689"/>
        <n v="707"/>
        <n v="715"/>
        <n v="720"/>
        <n v="723"/>
        <n v="733"/>
        <n v="740"/>
        <n v="754"/>
        <n v="755"/>
        <n v="788"/>
        <n v="804"/>
        <n v="820"/>
        <n v="827"/>
        <n v="840"/>
        <n v="841"/>
        <n v="848"/>
        <n v="854"/>
        <n v="856"/>
        <n v="871"/>
        <n v="884"/>
        <n v="888"/>
        <n v="915"/>
        <n v="920"/>
        <n v="936"/>
        <n v="944"/>
        <n v="984"/>
        <n v="1000"/>
        <n v="1006"/>
        <n v="1015"/>
        <n v="1019"/>
        <n v="1027"/>
        <n v="1031"/>
        <n v="1038"/>
        <n v="1063"/>
        <n v="1076"/>
        <n v="1082"/>
        <n v="1107"/>
        <n v="1115"/>
        <n v="1138"/>
        <n v="1147"/>
        <n v="1148"/>
        <n v="1149"/>
        <n v="1160"/>
        <n v="1168"/>
        <n v="1186"/>
        <n v="1191"/>
        <n v="1196"/>
        <n v="1199"/>
        <n v="1215"/>
        <n v="1228"/>
        <n v="1241"/>
        <n v="1246"/>
        <n v="1254"/>
        <n v="1270"/>
        <n v="1271"/>
        <n v="1277"/>
        <n v="1280"/>
        <n v="1290"/>
        <n v="1306"/>
        <n v="1323"/>
        <n v="1339"/>
        <n v="1341"/>
        <n v="1346"/>
        <n v="1352"/>
        <n v="1354"/>
        <n v="1359"/>
        <n v="1368"/>
        <n v="1382"/>
        <n v="1387"/>
        <n v="1394"/>
        <n v="1404"/>
        <n v="1406"/>
        <n v="1426"/>
        <n v="1438"/>
        <n v="1456"/>
        <n v="1458"/>
        <n v="1489"/>
        <n v="1501"/>
        <n v="1504"/>
        <n v="1521"/>
        <n v="1530"/>
        <n v="1547"/>
        <n v="1548"/>
        <n v="1549"/>
        <n v="1585"/>
        <n v="1589"/>
        <n v="1593"/>
        <n v="1600"/>
        <n v="1607"/>
        <n v="1612"/>
        <n v="1620"/>
        <n v="1631"/>
        <n v="1635"/>
        <n v="1665"/>
        <n v="1667"/>
        <n v="1668"/>
        <n v="1705"/>
        <n v="1720"/>
        <n v="1721"/>
        <n v="1722"/>
        <n v="1731"/>
        <n v="1736"/>
        <n v="1754"/>
        <n v="1757"/>
        <n v="1761"/>
        <n v="1767"/>
        <n v="1777"/>
        <n v="1782"/>
        <n v="1784"/>
        <n v="1785"/>
        <n v="1787"/>
        <n v="1788"/>
        <n v="1817"/>
        <n v="1819"/>
        <n v="1824"/>
        <n v="1829"/>
        <n v="1832"/>
        <n v="1839"/>
        <n v="1840"/>
        <n v="1842"/>
        <n v="1848"/>
        <n v="1859"/>
        <n v="1899"/>
        <n v="1900"/>
        <n v="1926"/>
        <n v="1972"/>
        <n v="1978"/>
        <n v="2005"/>
        <n v="2032"/>
        <n v="2041"/>
        <n v="2065"/>
        <n v="2079"/>
        <n v="2082"/>
        <n v="2091"/>
        <n v="2100"/>
        <n v="2112"/>
        <n v="2116"/>
        <n v="2124"/>
        <n v="2149"/>
        <n v="2178"/>
        <n v="2180"/>
        <n v="2186"/>
        <n v="2187"/>
        <n v="2190"/>
        <n v="2215"/>
        <n v="2228"/>
        <n v="2233"/>
        <n v="2237"/>
        <n v="2245"/>
        <n v="2256"/>
        <n v="2257"/>
        <n v="2291"/>
        <n v="2292"/>
        <n v="2307"/>
        <n v="2317"/>
        <n v="2323"/>
        <n v="2339"/>
        <n v="2342"/>
        <n v="2348"/>
        <n v="2350"/>
        <n v="2352"/>
        <n v="2358"/>
        <n v="2369"/>
        <n v="2372"/>
        <n v="2373"/>
        <n v="2384"/>
        <n v="2386"/>
        <n v="2404"/>
        <n v="2416"/>
        <n v="2427"/>
        <n v="2429"/>
        <n v="2431"/>
        <n v="2439"/>
        <n v="2443"/>
        <n v="2445"/>
        <n v="2463"/>
        <n v="2475"/>
        <n v="2481"/>
        <n v="2485"/>
        <n v="2517"/>
        <n v="2523"/>
        <n v="2563"/>
        <n v="2564"/>
        <n v="2599"/>
        <n v="2610"/>
        <n v="2611"/>
        <n v="2614"/>
        <n v="2616"/>
        <n v="2617"/>
        <n v="2621"/>
        <n v="2646"/>
        <n v="2648"/>
        <n v="2651"/>
        <n v="2665"/>
        <n v="2672"/>
        <n v="2690"/>
        <n v="2696"/>
        <n v="2702"/>
        <n v="2703"/>
        <n v="2716"/>
        <n v="2717"/>
        <n v="2724"/>
        <n v="2750"/>
        <n v="2760"/>
        <n v="2779"/>
        <n v="2801"/>
        <n v="2804"/>
        <n v="2811"/>
        <n v="2832"/>
        <n v="2866"/>
        <n v="2876"/>
        <n v="2890"/>
        <n v="2891"/>
        <n v="2907"/>
        <n v="2908"/>
        <n v="2947"/>
        <n v="2948"/>
        <n v="2949"/>
        <n v="2962"/>
        <n v="2967"/>
        <n v="2978"/>
        <n v="3006"/>
        <n v="3010"/>
        <n v="3019"/>
        <n v="3024"/>
        <n v="3061"/>
        <n v="3063"/>
        <n v="3075"/>
        <n v="3078"/>
        <n v="3084"/>
        <n v="3097"/>
        <n v="3098"/>
        <n v="3119"/>
        <n v="3134"/>
        <n v="3151"/>
        <n v="3153"/>
        <n v="3154"/>
        <n v="3155"/>
        <n v="3181"/>
        <n v="3182"/>
        <n v="3184"/>
        <n v="3196"/>
        <n v="3221"/>
        <n v="3224"/>
        <n v="3226"/>
        <n v="3227"/>
        <n v="3248"/>
        <n v="3257"/>
        <n v="3266"/>
        <n v="3292"/>
        <n v="3301"/>
        <n v="3307"/>
        <n v="3348"/>
        <n v="3350"/>
        <n v="3354"/>
        <n v="3364"/>
        <n v="3375"/>
        <n v="3382"/>
        <n v="3389"/>
        <n v="3396"/>
        <n v="3403"/>
        <n v="3405"/>
        <n v="3406"/>
        <n v="3407"/>
        <n v="3410"/>
        <n v="3414"/>
        <n v="3429"/>
        <n v="3432"/>
        <n v="3442"/>
        <n v="3446"/>
        <n v="3480"/>
        <n v="3519"/>
        <n v="3520"/>
        <n v="3521"/>
        <n v="3527"/>
        <n v="3529"/>
        <n v="3545"/>
        <n v="3551"/>
        <n v="3554"/>
        <n v="3565"/>
        <n v="3577"/>
        <n v="3584"/>
        <n v="3585"/>
        <n v="3588"/>
        <n v="3615"/>
        <n v="3626"/>
        <n v="3644"/>
        <n v="3659"/>
        <n v="3661"/>
        <n v="3683"/>
        <n v="3688"/>
        <n v="3691"/>
        <n v="3707"/>
        <n v="3714"/>
        <n v="3726"/>
        <n v="3740"/>
        <n v="3746"/>
        <n v="3750"/>
        <n v="3775"/>
        <n v="3778"/>
        <n v="3780"/>
        <n v="3838"/>
        <n v="3846"/>
        <n v="3852"/>
        <n v="3855"/>
        <n v="3869"/>
        <n v="3870"/>
        <n v="3871"/>
        <n v="3881"/>
        <n v="3898"/>
        <n v="3945"/>
        <n v="3954"/>
        <n v="3958"/>
        <n v="3960"/>
        <n v="3969"/>
        <n v="3995"/>
        <n v="4010"/>
        <n v="4012"/>
        <n v="4023"/>
        <n v="4025"/>
        <n v="4028"/>
        <n v="4038"/>
        <n v="4042"/>
        <n v="4050"/>
        <n v="4080"/>
        <n v="4081"/>
        <n v="4094"/>
        <n v="4104"/>
        <n v="4107"/>
        <n v="4110"/>
        <n v="4117"/>
        <n v="4125"/>
        <n v="4127"/>
        <n v="4148"/>
        <n v="4157"/>
        <n v="4161"/>
        <n v="4162"/>
        <n v="4179"/>
        <n v="4196"/>
        <n v="4201"/>
        <n v="4202"/>
        <n v="4207"/>
        <n v="4217"/>
        <n v="4225"/>
        <n v="4226"/>
        <n v="4238"/>
        <n v="4241"/>
        <n v="4267"/>
        <n v="4290"/>
        <n v="4306"/>
        <n v="4333"/>
        <n v="4348"/>
        <n v="4350"/>
        <n v="4370"/>
        <n v="4371"/>
        <n v="4399"/>
        <n v="4405"/>
        <n v="4406"/>
        <n v="4409"/>
        <n v="4410"/>
        <n v="4413"/>
        <n v="4422"/>
        <n v="4444"/>
        <n v="4451"/>
        <n v="4456"/>
        <n v="4460"/>
        <n v="4472"/>
        <n v="4475"/>
        <n v="4485"/>
        <n v="4500"/>
        <n v="4514"/>
        <n v="4547"/>
        <n v="4549"/>
        <n v="4560"/>
        <n v="4573"/>
        <n v="4577"/>
        <n v="4581"/>
        <n v="4592"/>
        <n v="4594"/>
        <n v="4609"/>
        <n v="4611"/>
        <n v="4637"/>
        <n v="4647"/>
        <n v="4654"/>
        <n v="4659"/>
        <n v="4673"/>
        <n v="4682"/>
        <n v="4715"/>
        <n v="4725"/>
        <n v="4745"/>
        <n v="4747"/>
        <n v="4762"/>
        <n v="4763"/>
        <n v="4774"/>
        <n v="4786"/>
        <n v="4788"/>
        <n v="4794"/>
        <n v="4822"/>
        <n v="4858"/>
        <n v="4862"/>
        <n v="4868"/>
        <n v="4871"/>
        <n v="4879"/>
        <n v="4882"/>
        <n v="4893"/>
        <n v="4902"/>
        <n v="4904"/>
        <n v="4922"/>
        <n v="4923"/>
        <n v="4929"/>
        <n v="4930"/>
        <n v="4953"/>
        <n v="4954"/>
        <n v="4955"/>
        <n v="4979"/>
        <n v="4981"/>
        <n v="4983"/>
        <n v="4985"/>
        <n v="4986"/>
        <n v="5008"/>
        <n v="5012"/>
        <n v="5040"/>
        <n v="5046"/>
        <n v="5052"/>
        <n v="5053"/>
        <n v="5054"/>
        <n v="5056"/>
        <n v="5064"/>
        <n v="5067"/>
        <n v="5083"/>
        <n v="5087"/>
        <n v="5089"/>
      </sharedItems>
    </cacheField>
    <cacheField name="Nome Prodotto" numFmtId="0">
      <sharedItems count="486">
        <s v="Prodotto 2"/>
        <s v="Prodotto 3"/>
        <s v="Prodotto 6"/>
        <s v="Prodotto 25"/>
        <s v="Prodotto 33"/>
        <s v="Prodotto 51"/>
        <s v="Prodotto 59"/>
        <s v="Prodotto 81"/>
        <s v="Prodotto 151"/>
        <s v="Prodotto 153"/>
        <s v="Prodotto 162"/>
        <s v="Prodotto 170"/>
        <s v="Prodotto 211"/>
        <s v="Prodotto 216"/>
        <s v="Prodotto 233"/>
        <s v="Prodotto 242"/>
        <s v="Prodotto 244"/>
        <s v="Prodotto 248"/>
        <s v="Prodotto 268"/>
        <s v="Prodotto 297"/>
        <s v="Prodotto 305"/>
        <s v="Prodotto 344"/>
        <s v="Prodotto 347"/>
        <s v="Prodotto 355"/>
        <s v="Prodotto 363"/>
        <s v="Prodotto 366"/>
        <s v="Prodotto 375"/>
        <s v="Prodotto 378"/>
        <s v="Prodotto 383"/>
        <s v="Prodotto 406"/>
        <s v="Prodotto 407"/>
        <s v="Prodotto 432"/>
        <s v="Prodotto 435"/>
        <s v="Prodotto 448"/>
        <s v="Prodotto 455"/>
        <s v="Prodotto 459"/>
        <s v="Prodotto 461"/>
        <s v="Prodotto 469"/>
        <s v="Prodotto 470"/>
        <s v="Prodotto 478"/>
        <s v="Prodotto 479"/>
        <s v="Prodotto 482"/>
        <s v="Prodotto 491"/>
        <s v="Prodotto 492"/>
        <s v="Prodotto 493"/>
        <s v="Prodotto 504"/>
        <s v="Prodotto 509"/>
        <s v="Prodotto 510"/>
        <s v="Prodotto 515"/>
        <s v="Prodotto 519"/>
        <s v="Prodotto 543"/>
        <s v="Prodotto 569"/>
        <s v="Prodotto 582"/>
        <s v="Prodotto 586"/>
        <s v="Prodotto 589"/>
        <s v="Prodotto 607"/>
        <s v="Prodotto 615"/>
        <s v="Prodotto 620"/>
        <s v="Prodotto 623"/>
        <s v="Prodotto 633"/>
        <s v="Prodotto 640"/>
        <s v="Prodotto 654"/>
        <s v="Prodotto 655"/>
        <s v="Prodotto 688"/>
        <s v="Prodotto 704"/>
        <s v="Prodotto 720"/>
        <s v="Prodotto 727"/>
        <s v="Prodotto 740"/>
        <s v="Prodotto 741"/>
        <s v="Prodotto 748"/>
        <s v="Prodotto 754"/>
        <s v="Prodotto 756"/>
        <s v="Prodotto 771"/>
        <s v="Prodotto 784"/>
        <s v="Prodotto 788"/>
        <s v="Prodotto 815"/>
        <s v="Prodotto 820"/>
        <s v="Prodotto 836"/>
        <s v="Prodotto 844"/>
        <s v="Prodotto 884"/>
        <s v="Prodotto 900"/>
        <s v="Prodotto 906"/>
        <s v="Prodotto 915"/>
        <s v="Prodotto 919"/>
        <s v="Prodotto 927"/>
        <s v="Prodotto 931"/>
        <s v="Prodotto 938"/>
        <s v="Prodotto 963"/>
        <s v="Prodotto 976"/>
        <s v="Prodotto 982"/>
        <s v="Prodotto 1007"/>
        <s v="Prodotto 1015"/>
        <s v="Prodotto 1038"/>
        <s v="Prodotto 1047"/>
        <s v="Prodotto 1048"/>
        <s v="Prodotto 1049"/>
        <s v="Prodotto 1060"/>
        <s v="Prodotto 1068"/>
        <s v="Prodotto 1086"/>
        <s v="Prodotto 1091"/>
        <s v="Prodotto 1096"/>
        <s v="Prodotto 1099"/>
        <s v="Prodotto 1115"/>
        <s v="Prodotto 1128"/>
        <s v="Prodotto 1141"/>
        <s v="Prodotto 1146"/>
        <s v="Prodotto 1154"/>
        <s v="Prodotto 1170"/>
        <s v="Prodotto 1171"/>
        <s v="Prodotto 1177"/>
        <s v="Prodotto 1180"/>
        <s v="Prodotto 1190"/>
        <s v="Prodotto 1206"/>
        <s v="Prodotto 1223"/>
        <s v="Prodotto 1239"/>
        <s v="Prodotto 1241"/>
        <s v="Prodotto 1246"/>
        <s v="Prodotto 1252"/>
        <s v="Prodotto 1254"/>
        <s v="Prodotto 1259"/>
        <s v="Prodotto 1268"/>
        <s v="Prodotto 1282"/>
        <s v="Prodotto 1287"/>
        <s v="Prodotto 1294"/>
        <s v="Prodotto 1304"/>
        <s v="Prodotto 1306"/>
        <s v="Prodotto 1326"/>
        <s v="Prodotto 1338"/>
        <s v="Prodotto 1356"/>
        <s v="Prodotto 1358"/>
        <s v="Prodotto 1389"/>
        <s v="Prodotto 1401"/>
        <s v="Prodotto 1404"/>
        <s v="Prodotto 1421"/>
        <s v="Prodotto 1430"/>
        <s v="Prodotto 1447"/>
        <s v="Prodotto 1448"/>
        <s v="Prodotto 1449"/>
        <s v="Prodotto 1485"/>
        <s v="Prodotto 1489"/>
        <s v="Prodotto 1493"/>
        <s v="Prodotto 1500"/>
        <s v="Prodotto 1507"/>
        <s v="Prodotto 1512"/>
        <s v="Prodotto 1520"/>
        <s v="Prodotto 1531"/>
        <s v="Prodotto 1535"/>
        <s v="Prodotto 1565"/>
        <s v="Prodotto 1567"/>
        <s v="Prodotto 1568"/>
        <s v="Prodotto 1605"/>
        <s v="Prodotto 1620"/>
        <s v="Prodotto 1621"/>
        <s v="Prodotto 1622"/>
        <s v="Prodotto 1631"/>
        <s v="Prodotto 1636"/>
        <s v="Prodotto 1654"/>
        <s v="Prodotto 1657"/>
        <s v="Prodotto 1661"/>
        <s v="Prodotto 1667"/>
        <s v="Prodotto 1677"/>
        <s v="Prodotto 1682"/>
        <s v="Prodotto 1684"/>
        <s v="Prodotto 1685"/>
        <s v="Prodotto 1687"/>
        <s v="Prodotto 1688"/>
        <s v="Prodotto 1717"/>
        <s v="Prodotto 1719"/>
        <s v="Prodotto 1724"/>
        <s v="Prodotto 1729"/>
        <s v="Prodotto 1732"/>
        <s v="Prodotto 1739"/>
        <s v="Prodotto 1740"/>
        <s v="Prodotto 1742"/>
        <s v="Prodotto 1748"/>
        <s v="Prodotto 1759"/>
        <s v="Prodotto 1799"/>
        <s v="Prodotto 1800"/>
        <s v="Prodotto 1826"/>
        <s v="Prodotto 1872"/>
        <s v="Prodotto 1878"/>
        <s v="Prodotto 1905"/>
        <s v="Prodotto 1932"/>
        <s v="Prodotto 1941"/>
        <s v="Prodotto 1965"/>
        <s v="Prodotto 1979"/>
        <s v="Prodotto 1982"/>
        <s v="Prodotto 1991"/>
        <s v="Prodotto 2000"/>
        <s v="Prodotto 2012"/>
        <s v="Prodotto 2016"/>
        <s v="Prodotto 2024"/>
        <s v="Prodotto 2049"/>
        <s v="Prodotto 2078"/>
        <s v="Prodotto 2080"/>
        <s v="Prodotto 2086"/>
        <s v="Prodotto 2087"/>
        <s v="Prodotto 2090"/>
        <s v="Prodotto 2115"/>
        <s v="Prodotto 2128"/>
        <s v="Prodotto 2133"/>
        <s v="Prodotto 2137"/>
        <s v="Prodotto 2145"/>
        <s v="Prodotto 2156"/>
        <s v="Prodotto 2157"/>
        <s v="Prodotto 2191"/>
        <s v="Prodotto 2192"/>
        <s v="Prodotto 2207"/>
        <s v="Prodotto 2217"/>
        <s v="Prodotto 2223"/>
        <s v="Prodotto 2239"/>
        <s v="Prodotto 2242"/>
        <s v="Prodotto 2248"/>
        <s v="Prodotto 2250"/>
        <s v="Prodotto 2252"/>
        <s v="Prodotto 2258"/>
        <s v="Prodotto 2269"/>
        <s v="Prodotto 2272"/>
        <s v="Prodotto 2273"/>
        <s v="Prodotto 2284"/>
        <s v="Prodotto 2286"/>
        <s v="Prodotto 2304"/>
        <s v="Prodotto 2316"/>
        <s v="Prodotto 2327"/>
        <s v="Prodotto 2329"/>
        <s v="Prodotto 2331"/>
        <s v="Prodotto 2339"/>
        <s v="Prodotto 2343"/>
        <s v="Prodotto 2345"/>
        <s v="Prodotto 2363"/>
        <s v="Prodotto 2375"/>
        <s v="Prodotto 2381"/>
        <s v="Prodotto 2385"/>
        <s v="Prodotto 2417"/>
        <s v="Prodotto 2423"/>
        <s v="Prodotto 2463"/>
        <s v="Prodotto 2464"/>
        <s v="Prodotto 2499"/>
        <s v="Prodotto 2510"/>
        <s v="Prodotto 2511"/>
        <s v="Prodotto 2514"/>
        <s v="Prodotto 2516"/>
        <s v="Prodotto 2517"/>
        <s v="Prodotto 2521"/>
        <s v="Prodotto 2546"/>
        <s v="Prodotto 2548"/>
        <s v="Prodotto 2551"/>
        <s v="Prodotto 2565"/>
        <s v="Prodotto 2572"/>
        <s v="Prodotto 2590"/>
        <s v="Prodotto 2596"/>
        <s v="Prodotto 2602"/>
        <s v="Prodotto 2603"/>
        <s v="Prodotto 2616"/>
        <s v="Prodotto 2617"/>
        <s v="Prodotto 2624"/>
        <s v="Prodotto 2650"/>
        <s v="Prodotto 2660"/>
        <s v="Prodotto 2679"/>
        <s v="Prodotto 2701"/>
        <s v="Prodotto 2704"/>
        <s v="Prodotto 2711"/>
        <s v="Prodotto 2732"/>
        <s v="Prodotto 2766"/>
        <s v="Prodotto 2776"/>
        <s v="Prodotto 2790"/>
        <s v="Prodotto 2791"/>
        <s v="Prodotto 2807"/>
        <s v="Prodotto 2808"/>
        <s v="Prodotto 2847"/>
        <s v="Prodotto 2848"/>
        <s v="Prodotto 2849"/>
        <s v="Prodotto 2862"/>
        <s v="Prodotto 2867"/>
        <s v="Prodotto 2878"/>
        <s v="Prodotto 2906"/>
        <s v="Prodotto 2910"/>
        <s v="Prodotto 2919"/>
        <s v="Prodotto 2924"/>
        <s v="Prodotto 2961"/>
        <s v="Prodotto 2963"/>
        <s v="Prodotto 2975"/>
        <s v="Prodotto 2978"/>
        <s v="Prodotto 2984"/>
        <s v="Prodotto 2997"/>
        <s v="Prodotto 2998"/>
        <s v="Prodotto 3019"/>
        <s v="Prodotto 3034"/>
        <s v="Prodotto 3051"/>
        <s v="Prodotto 3053"/>
        <s v="Prodotto 3054"/>
        <s v="Prodotto 3055"/>
        <s v="Prodotto 3081"/>
        <s v="Prodotto 3082"/>
        <s v="Prodotto 3084"/>
        <s v="Prodotto 3096"/>
        <s v="Prodotto 3121"/>
        <s v="Prodotto 3124"/>
        <s v="Prodotto 3126"/>
        <s v="Prodotto 3127"/>
        <s v="Prodotto 3148"/>
        <s v="Prodotto 3157"/>
        <s v="Prodotto 3166"/>
        <s v="Prodotto 3192"/>
        <s v="Prodotto 3201"/>
        <s v="Prodotto 3207"/>
        <s v="Prodotto 3248"/>
        <s v="Prodotto 3250"/>
        <s v="Prodotto 3254"/>
        <s v="Prodotto 3264"/>
        <s v="Prodotto 3275"/>
        <s v="Prodotto 3282"/>
        <s v="Prodotto 3289"/>
        <s v="Prodotto 3296"/>
        <s v="Prodotto 3303"/>
        <s v="Prodotto 3305"/>
        <s v="Prodotto 3306"/>
        <s v="Prodotto 3307"/>
        <s v="Prodotto 3310"/>
        <s v="Prodotto 3314"/>
        <s v="Prodotto 3329"/>
        <s v="Prodotto 3332"/>
        <s v="Prodotto 3342"/>
        <s v="Prodotto 3346"/>
        <s v="Prodotto 3380"/>
        <s v="Prodotto 3419"/>
        <s v="Prodotto 3420"/>
        <s v="Prodotto 3421"/>
        <s v="Prodotto 3427"/>
        <s v="Prodotto 3429"/>
        <s v="Prodotto 3445"/>
        <s v="Prodotto 3451"/>
        <s v="Prodotto 3454"/>
        <s v="Prodotto 3465"/>
        <s v="Prodotto 3477"/>
        <s v="Prodotto 3484"/>
        <s v="Prodotto 3485"/>
        <s v="Prodotto 3488"/>
        <s v="Prodotto 3515"/>
        <s v="Prodotto 3526"/>
        <s v="Prodotto 3544"/>
        <s v="Prodotto 3559"/>
        <s v="Prodotto 3561"/>
        <s v="Prodotto 3583"/>
        <s v="Prodotto 3588"/>
        <s v="Prodotto 3591"/>
        <s v="Prodotto 3607"/>
        <s v="Prodotto 3614"/>
        <s v="Prodotto 3626"/>
        <s v="Prodotto 3640"/>
        <s v="Prodotto 3646"/>
        <s v="Prodotto 3650"/>
        <s v="Prodotto 3675"/>
        <s v="Prodotto 3678"/>
        <s v="Prodotto 3680"/>
        <s v="Prodotto 3738"/>
        <s v="Prodotto 3746"/>
        <s v="Prodotto 3752"/>
        <s v="Prodotto 3755"/>
        <s v="Prodotto 3769"/>
        <s v="Prodotto 3770"/>
        <s v="Prodotto 3771"/>
        <s v="Prodotto 3781"/>
        <s v="Prodotto 3798"/>
        <s v="Prodotto 3845"/>
        <s v="Prodotto 3854"/>
        <s v="Prodotto 3858"/>
        <s v="Prodotto 3860"/>
        <s v="Prodotto 3869"/>
        <s v="Prodotto 3895"/>
        <s v="Prodotto 3910"/>
        <s v="Prodotto 3912"/>
        <s v="Prodotto 3923"/>
        <s v="Prodotto 3925"/>
        <s v="Prodotto 3928"/>
        <s v="Prodotto 3938"/>
        <s v="Prodotto 3942"/>
        <s v="Prodotto 3950"/>
        <s v="Prodotto 3980"/>
        <s v="Prodotto 3981"/>
        <s v="Prodotto 3994"/>
        <s v="Prodotto 4004"/>
        <s v="Prodotto 4007"/>
        <s v="Prodotto 4010"/>
        <s v="Prodotto 4017"/>
        <s v="Prodotto 4025"/>
        <s v="Prodotto 4027"/>
        <s v="Prodotto 4048"/>
        <s v="Prodotto 4057"/>
        <s v="Prodotto 4061"/>
        <s v="Prodotto 4062"/>
        <s v="Prodotto 4079"/>
        <s v="Prodotto 4096"/>
        <s v="Prodotto 4101"/>
        <s v="Prodotto 4102"/>
        <s v="Prodotto 4107"/>
        <s v="Prodotto 4117"/>
        <s v="Prodotto 4125"/>
        <s v="Prodotto 4126"/>
        <s v="Prodotto 4138"/>
        <s v="Prodotto 4141"/>
        <s v="Prodotto 4167"/>
        <s v="Prodotto 4190"/>
        <s v="Prodotto 4206"/>
        <s v="Prodotto 4233"/>
        <s v="Prodotto 4248"/>
        <s v="Prodotto 4250"/>
        <s v="Prodotto 4270"/>
        <s v="Prodotto 4271"/>
        <s v="Prodotto 4299"/>
        <s v="Prodotto 4305"/>
        <s v="Prodotto 4306"/>
        <s v="Prodotto 4309"/>
        <s v="Prodotto 4310"/>
        <s v="Prodotto 4313"/>
        <s v="Prodotto 4322"/>
        <s v="Prodotto 4344"/>
        <s v="Prodotto 4351"/>
        <s v="Prodotto 4356"/>
        <s v="Prodotto 4360"/>
        <s v="Prodotto 4372"/>
        <s v="Prodotto 4375"/>
        <s v="Prodotto 4385"/>
        <s v="Prodotto 4400"/>
        <s v="Prodotto 4414"/>
        <s v="Prodotto 4447"/>
        <s v="Prodotto 4449"/>
        <s v="Prodotto 4460"/>
        <s v="Prodotto 4473"/>
        <s v="Prodotto 4477"/>
        <s v="Prodotto 4481"/>
        <s v="Prodotto 4492"/>
        <s v="Prodotto 4494"/>
        <s v="Prodotto 4509"/>
        <s v="Prodotto 4511"/>
        <s v="Prodotto 4537"/>
        <s v="Prodotto 4547"/>
        <s v="Prodotto 4554"/>
        <s v="Prodotto 4559"/>
        <s v="Prodotto 4573"/>
        <s v="Prodotto 4582"/>
        <s v="Prodotto 4615"/>
        <s v="Prodotto 4625"/>
        <s v="Prodotto 4645"/>
        <s v="Prodotto 4647"/>
        <s v="Prodotto 4662"/>
        <s v="Prodotto 4663"/>
        <s v="Prodotto 4674"/>
        <s v="Prodotto 4686"/>
        <s v="Prodotto 4688"/>
        <s v="Prodotto 4694"/>
        <s v="Prodotto 4722"/>
        <s v="Prodotto 4758"/>
        <s v="Prodotto 4762"/>
        <s v="Prodotto 4768"/>
        <s v="Prodotto 4771"/>
        <s v="Prodotto 4779"/>
        <s v="Prodotto 4782"/>
        <s v="Prodotto 4793"/>
        <s v="Prodotto 4802"/>
        <s v="Prodotto 4804"/>
        <s v="Prodotto 4822"/>
        <s v="Prodotto 4823"/>
        <s v="Prodotto 4829"/>
        <s v="Prodotto 4830"/>
        <s v="Prodotto 4853"/>
        <s v="Prodotto 4854"/>
        <s v="Prodotto 4855"/>
        <s v="Prodotto 4879"/>
        <s v="Prodotto 4881"/>
        <s v="Prodotto 4883"/>
        <s v="Prodotto 4885"/>
        <s v="Prodotto 4886"/>
        <s v="Prodotto 4908"/>
        <s v="Prodotto 4912"/>
        <s v="Prodotto 4940"/>
        <s v="Prodotto 4946"/>
        <s v="Prodotto 4952"/>
        <s v="Prodotto 4953"/>
        <s v="Prodotto 4954"/>
        <s v="Prodotto 4956"/>
        <s v="Prodotto 4964"/>
        <s v="Prodotto 4967"/>
        <s v="Prodotto 4983"/>
        <s v="Prodotto 4987"/>
        <s v="Prodotto 4989"/>
      </sharedItems>
    </cacheField>
    <cacheField name="Categoria" numFmtId="0">
      <sharedItems count="3">
        <s v="Abbigliamento"/>
        <s v="Libri"/>
        <s v="Elettronica"/>
      </sharedItems>
    </cacheField>
    <cacheField name="ClienteID" numFmtId="0">
      <sharedItems containsSemiMixedTypes="0" containsString="0" containsNumber="1" containsInteger="1" minValue="7" maxValue="4985"/>
    </cacheField>
    <cacheField name="Nome Cliente" numFmtId="0">
      <sharedItems/>
    </cacheField>
    <cacheField name="QuantitaAcquistata" numFmtId="0">
      <sharedItems containsSemiMixedTypes="0" containsString="0" containsNumber="1" containsInteger="1" minValue="1" maxValue="9"/>
    </cacheField>
    <cacheField name="Prezzo" numFmtId="0">
      <sharedItems containsSemiMixedTypes="0" containsString="0" containsNumber="1" minValue="10.6" maxValue="499.86"/>
    </cacheField>
    <cacheField name="RicavoAcquisto" numFmtId="0">
      <sharedItems containsSemiMixedTypes="0" containsString="0" containsNumber="1" minValue="16.77" maxValue="4452.57"/>
    </cacheField>
    <cacheField name="Ricavo Acquisto (k)" numFmtId="0">
      <sharedItems containsSemiMixedTypes="0" containsString="0" containsNumber="1" minValue="1.677E-2" maxValue="4.4525699999999997"/>
    </cacheField>
    <cacheField name="ImportoTotaleTransazione" numFmtId="0">
      <sharedItems containsSemiMixedTypes="0" containsString="0" containsNumber="1" minValue="10.127820762071419" maxValue="99.84822791034658"/>
    </cacheField>
    <cacheField name="Totale Ricavo" numFmtId="0">
      <sharedItems containsSemiMixedTypes="0" containsString="0" containsNumber="1" minValue="48.065339866074268" maxValue="4518.2162292806815"/>
    </cacheField>
    <cacheField name="Totale Ricavo (k)" numFmtId="0">
      <sharedItems containsSemiMixedTypes="0" containsString="0" containsNumber="1" minValue="4.8065339866074266E-2" maxValue="4.5182162292806813"/>
    </cacheField>
    <cacheField name="IDSpedizione" numFmtId="0">
      <sharedItems containsSemiMixedTypes="0" containsString="0" containsNumber="1" containsInteger="1" minValue="1" maxValue="4996"/>
    </cacheField>
    <cacheField name="MetodoSpedizione" numFmtId="0">
      <sharedItems/>
    </cacheField>
    <cacheField name="DataSpedizione" numFmtId="14">
      <sharedItems containsSemiMixedTypes="0" containsNonDate="0" containsDate="1" containsString="0" minDate="2023-01-03T00:00:00" maxDate="2024-01-02T00:00:00"/>
    </cacheField>
    <cacheField name="StatusConsegna" numFmtId="0">
      <sharedItems/>
    </cacheField>
    <cacheField name="DataSpedizione (anno)" numFmtId="0">
      <sharedItems/>
    </cacheField>
    <cacheField name="DataSpedizione (trimestre)" numFmtId="0">
      <sharedItems/>
    </cacheField>
    <cacheField name="DataSpedizione (indice mese)" numFmtId="0">
      <sharedItems containsSemiMixedTypes="0" containsString="0" containsNumber="1" containsInteger="1" minValue="1" maxValue="12"/>
    </cacheField>
    <cacheField name="DataSpedizione (mese)" numFmtId="0">
      <sharedItems/>
    </cacheField>
    <cacheField name="DataTransazione (indice mese)" numFmtId="0">
      <sharedItems containsSemiMixedTypes="0" containsString="0" containsNumber="1" containsInteger="1" minValue="1" maxValue="12"/>
    </cacheField>
    <cacheField name="DataTransazione (mese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t" refreshedDate="45304.791424074072" createdVersion="8" refreshedVersion="8" minRefreshableVersion="3" recordCount="500" xr:uid="{7877B1BC-CEE1-49AB-BE65-6CBB53925217}">
  <cacheSource type="worksheet">
    <worksheetSource name="Tabella14"/>
  </cacheSource>
  <cacheFields count="25">
    <cacheField name="IDTransazione" numFmtId="0">
      <sharedItems containsSemiMixedTypes="0" containsString="0" containsNumber="1" containsInteger="1" minValue="1" maxValue="500"/>
    </cacheField>
    <cacheField name="DataTransazione" numFmtId="14">
      <sharedItems containsSemiMixedTypes="0" containsNonDate="0" containsDate="1" containsString="0" minDate="2022-01-01T00:00:00" maxDate="2023-01-01T00:00:00"/>
    </cacheField>
    <cacheField name="Trimestri (Transazioni)" numFmtId="14">
      <sharedItems/>
    </cacheField>
    <cacheField name="ProdottoID" numFmtId="0">
      <sharedItems containsSemiMixedTypes="0" containsString="0" containsNumber="1" containsInteger="1" minValue="102" maxValue="5089"/>
    </cacheField>
    <cacheField name="Nome Prodotto" numFmtId="0">
      <sharedItems/>
    </cacheField>
    <cacheField name="Categoria" numFmtId="0">
      <sharedItems count="3">
        <s v="Abbigliamento"/>
        <s v="Libri"/>
        <s v="Elettronica"/>
      </sharedItems>
    </cacheField>
    <cacheField name="ClienteID" numFmtId="0">
      <sharedItems containsSemiMixedTypes="0" containsString="0" containsNumber="1" containsInteger="1" minValue="7" maxValue="4985" count="475">
        <n v="562"/>
        <n v="48"/>
        <n v="4765"/>
        <n v="4887"/>
        <n v="4815"/>
        <n v="3875"/>
        <n v="4747"/>
        <n v="3458"/>
        <n v="995"/>
        <n v="1923"/>
        <n v="1387"/>
        <n v="202"/>
        <n v="3507"/>
        <n v="2105"/>
        <n v="658"/>
        <n v="1042"/>
        <n v="2664"/>
        <n v="4110"/>
        <n v="1016"/>
        <n v="1974"/>
        <n v="3364"/>
        <n v="1204"/>
        <n v="4661"/>
        <n v="3370"/>
        <n v="3846"/>
        <n v="1118"/>
        <n v="2942"/>
        <n v="569"/>
        <n v="2886"/>
        <n v="541"/>
        <n v="2291"/>
        <n v="2224"/>
        <n v="576"/>
        <n v="386"/>
        <n v="3059"/>
        <n v="2771"/>
        <n v="523"/>
        <n v="2959"/>
        <n v="2232"/>
        <n v="1639"/>
        <n v="1120"/>
        <n v="27"/>
        <n v="2098"/>
        <n v="3825"/>
        <n v="3421"/>
        <n v="1209"/>
        <n v="4255"/>
        <n v="512"/>
        <n v="4111"/>
        <n v="2439"/>
        <n v="1987"/>
        <n v="2706"/>
        <n v="374"/>
        <n v="3829"/>
        <n v="3826"/>
        <n v="4698"/>
        <n v="3670"/>
        <n v="3405"/>
        <n v="2768"/>
        <n v="4974"/>
        <n v="3078"/>
        <n v="747"/>
        <n v="4216"/>
        <n v="86"/>
        <n v="1402"/>
        <n v="3751"/>
        <n v="3936"/>
        <n v="3260"/>
        <n v="4269"/>
        <n v="2691"/>
        <n v="981"/>
        <n v="1909"/>
        <n v="4326"/>
        <n v="4874"/>
        <n v="4055"/>
        <n v="2905"/>
        <n v="3817"/>
        <n v="1311"/>
        <n v="2639"/>
        <n v="2157"/>
        <n v="2317"/>
        <n v="256"/>
        <n v="4242"/>
        <n v="4580"/>
        <n v="1245"/>
        <n v="1252"/>
        <n v="4291"/>
        <n v="4192"/>
        <n v="1267"/>
        <n v="4464"/>
        <n v="4984"/>
        <n v="2162"/>
        <n v="3743"/>
        <n v="353"/>
        <n v="1280"/>
        <n v="1050"/>
        <n v="3585"/>
        <n v="1202"/>
        <n v="4498"/>
        <n v="2766"/>
        <n v="1046"/>
        <n v="3147"/>
        <n v="2005"/>
        <n v="4074"/>
        <n v="4566"/>
        <n v="1262"/>
        <n v="3463"/>
        <n v="4480"/>
        <n v="962"/>
        <n v="2822"/>
        <n v="1319"/>
        <n v="3779"/>
        <n v="826"/>
        <n v="2454"/>
        <n v="2484"/>
        <n v="3289"/>
        <n v="4936"/>
        <n v="4676"/>
        <n v="4531"/>
        <n v="473"/>
        <n v="1630"/>
        <n v="4688"/>
        <n v="935"/>
        <n v="3939"/>
        <n v="4671"/>
        <n v="3056"/>
        <n v="3203"/>
        <n v="1886"/>
        <n v="4515"/>
        <n v="1473"/>
        <n v="1123"/>
        <n v="4835"/>
        <n v="2242"/>
        <n v="2676"/>
        <n v="4099"/>
        <n v="2144"/>
        <n v="812"/>
        <n v="2536"/>
        <n v="1944"/>
        <n v="53"/>
        <n v="4512"/>
        <n v="2173"/>
        <n v="4809"/>
        <n v="1750"/>
        <n v="214"/>
        <n v="3116"/>
        <n v="429"/>
        <n v="331"/>
        <n v="891"/>
        <n v="1044"/>
        <n v="972"/>
        <n v="4173"/>
        <n v="654"/>
        <n v="4729"/>
        <n v="1173"/>
        <n v="3841"/>
        <n v="2217"/>
        <n v="4534"/>
        <n v="3369"/>
        <n v="3181"/>
        <n v="2525"/>
        <n v="4213"/>
        <n v="2196"/>
        <n v="2621"/>
        <n v="4066"/>
        <n v="1425"/>
        <n v="2079"/>
        <n v="1812"/>
        <n v="4541"/>
        <n v="4763"/>
        <n v="1911"/>
        <n v="2528"/>
        <n v="3240"/>
        <n v="2608"/>
        <n v="4241"/>
        <n v="3523"/>
        <n v="3337"/>
        <n v="1347"/>
        <n v="3986"/>
        <n v="4081"/>
        <n v="2299"/>
        <n v="2044"/>
        <n v="2735"/>
        <n v="2333"/>
        <n v="686"/>
        <n v="2153"/>
        <n v="102"/>
        <n v="1168"/>
        <n v="4826"/>
        <n v="3791"/>
        <n v="1363"/>
        <n v="3491"/>
        <n v="2011"/>
        <n v="407"/>
        <n v="2319"/>
        <n v="4656"/>
        <n v="669"/>
        <n v="133"/>
        <n v="3607"/>
        <n v="700"/>
        <n v="1190"/>
        <n v="2538"/>
        <n v="3793"/>
        <n v="3472"/>
        <n v="478"/>
        <n v="1193"/>
        <n v="902"/>
        <n v="3170"/>
        <n v="3757"/>
        <n v="2032"/>
        <n v="1641"/>
        <n v="599"/>
        <n v="1440"/>
        <n v="4308"/>
        <n v="4114"/>
        <n v="3293"/>
        <n v="2849"/>
        <n v="3419"/>
        <n v="1352"/>
        <n v="4384"/>
        <n v="1158"/>
        <n v="39"/>
        <n v="3401"/>
        <n v="1034"/>
        <n v="2963"/>
        <n v="1981"/>
        <n v="4123"/>
        <n v="1584"/>
        <n v="4489"/>
        <n v="115"/>
        <n v="3257"/>
        <n v="1020"/>
        <n v="4224"/>
        <n v="2552"/>
        <n v="4176"/>
        <n v="4063"/>
        <n v="1305"/>
        <n v="631"/>
        <n v="2843"/>
        <n v="2296"/>
        <n v="1140"/>
        <n v="3690"/>
        <n v="2436"/>
        <n v="2068"/>
        <n v="1215"/>
        <n v="477"/>
        <n v="2978"/>
        <n v="1216"/>
        <n v="2426"/>
        <n v="2351"/>
        <n v="3404"/>
        <n v="328"/>
        <n v="443"/>
        <n v="45"/>
        <n v="4697"/>
        <n v="1249"/>
        <n v="323"/>
        <n v="1705"/>
        <n v="4814"/>
        <n v="4795"/>
        <n v="3052"/>
        <n v="3204"/>
        <n v="4309"/>
        <n v="737"/>
        <n v="1672"/>
        <n v="1728"/>
        <n v="2793"/>
        <n v="2266"/>
        <n v="1771"/>
        <n v="632"/>
        <n v="2240"/>
        <n v="3228"/>
        <n v="1643"/>
        <n v="2103"/>
        <n v="4755"/>
        <n v="4978"/>
        <n v="267"/>
        <n v="2188"/>
        <n v="2111"/>
        <n v="1936"/>
        <n v="2531"/>
        <n v="1881"/>
        <n v="7"/>
        <n v="4803"/>
        <n v="3152"/>
        <n v="2518"/>
        <n v="4131"/>
        <n v="2845"/>
        <n v="4976"/>
        <n v="1077"/>
        <n v="3288"/>
        <n v="3668"/>
        <n v="720"/>
        <n v="668"/>
        <n v="4869"/>
        <n v="771"/>
        <n v="4249"/>
        <n v="4130"/>
        <n v="739"/>
        <n v="4293"/>
        <n v="4045"/>
        <n v="397"/>
        <n v="4116"/>
        <n v="3001"/>
        <n v="4832"/>
        <n v="277"/>
        <n v="436"/>
        <n v="638"/>
        <n v="1089"/>
        <n v="770"/>
        <n v="4458"/>
        <n v="270"/>
        <n v="3304"/>
        <n v="1211"/>
        <n v="4361"/>
        <n v="1122"/>
        <n v="655"/>
        <n v="3149"/>
        <n v="2084"/>
        <n v="511"/>
        <n v="217"/>
        <n v="1284"/>
        <n v="4551"/>
        <n v="4981"/>
        <n v="152"/>
        <n v="1171"/>
        <n v="3231"/>
        <n v="3499"/>
        <n v="1913"/>
        <n v="1615"/>
        <n v="1232"/>
        <n v="3520"/>
        <n v="1594"/>
        <n v="4862"/>
        <n v="237"/>
        <n v="4010"/>
        <n v="3464"/>
        <n v="1872"/>
        <n v="3344"/>
        <n v="320"/>
        <n v="1007"/>
        <n v="4985"/>
        <n v="4262"/>
        <n v="1915"/>
        <n v="4757"/>
        <n v="2996"/>
        <n v="1568"/>
        <n v="909"/>
        <n v="1071"/>
        <n v="574"/>
        <n v="2039"/>
        <n v="76"/>
        <n v="242"/>
        <n v="4516"/>
        <n v="4355"/>
        <n v="851"/>
        <n v="2856"/>
        <n v="4949"/>
        <n v="3326"/>
        <n v="2763"/>
        <n v="3567"/>
        <n v="911"/>
        <n v="4101"/>
        <n v="2214"/>
        <n v="1609"/>
        <n v="2899"/>
        <n v="3683"/>
        <n v="3035"/>
        <n v="4266"/>
        <n v="4595"/>
        <n v="2425"/>
        <n v="730"/>
        <n v="2010"/>
        <n v="1166"/>
        <n v="1617"/>
        <n v="3322"/>
        <n v="1364"/>
        <n v="4942"/>
        <n v="4972"/>
        <n v="1095"/>
        <n v="661"/>
        <n v="316"/>
        <n v="46"/>
        <n v="2862"/>
        <n v="2070"/>
        <n v="1165"/>
        <n v="1438"/>
        <n v="1725"/>
        <n v="3390"/>
        <n v="2274"/>
        <n v="4282"/>
        <n v="1918"/>
        <n v="1920"/>
        <n v="1023"/>
        <n v="3350"/>
        <n v="1495"/>
        <n v="3767"/>
        <n v="90"/>
        <n v="383"/>
        <n v="2418"/>
        <n v="2184"/>
        <n v="2800"/>
        <n v="3830"/>
        <n v="342"/>
        <n v="1421"/>
        <n v="3544"/>
        <n v="1916"/>
        <n v="1989"/>
        <n v="970"/>
        <n v="4807"/>
        <n v="615"/>
        <n v="485"/>
        <n v="465"/>
        <n v="748"/>
        <n v="3443"/>
        <n v="2532"/>
        <n v="3004"/>
        <n v="3277"/>
        <n v="2820"/>
        <n v="873"/>
        <n v="1840"/>
        <n v="1019"/>
        <n v="92"/>
        <n v="3786"/>
        <n v="835"/>
        <n v="4107"/>
        <n v="3050"/>
        <n v="4153"/>
        <n v="3429"/>
        <n v="853"/>
        <n v="4193"/>
        <n v="3686"/>
        <n v="3723"/>
        <n v="4481"/>
        <n v="2006"/>
        <n v="1324"/>
        <n v="3251"/>
        <n v="1995"/>
        <n v="4179"/>
        <n v="1428"/>
        <n v="4238"/>
        <n v="1259"/>
        <n v="215"/>
        <n v="1967"/>
        <n v="1976"/>
        <n v="2062"/>
        <n v="2510"/>
        <n v="1064"/>
        <n v="3072"/>
        <n v="4776"/>
        <n v="4077"/>
        <n v="4182"/>
        <n v="3896"/>
        <n v="564"/>
        <n v="1787"/>
        <n v="4375"/>
        <n v="3262"/>
        <n v="25"/>
        <n v="4680"/>
        <n v="1091"/>
        <n v="4360"/>
        <n v="3080"/>
        <n v="616"/>
        <n v="1278"/>
        <n v="1957"/>
        <n v="13"/>
        <n v="2823"/>
        <n v="3729"/>
        <n v="994"/>
        <n v="1429"/>
        <n v="101"/>
        <n v="4913"/>
        <n v="1888"/>
        <n v="431"/>
        <n v="4623"/>
      </sharedItems>
    </cacheField>
    <cacheField name="Nome Cliente" numFmtId="0">
      <sharedItems count="475">
        <s v="Cliente 562"/>
        <s v="Cliente 48"/>
        <s v="Cliente 4765"/>
        <s v="Cliente 4887"/>
        <s v="Cliente 4815"/>
        <s v="Cliente 3875"/>
        <s v="Cliente 4747"/>
        <s v="Cliente 3458"/>
        <s v="Cliente 995"/>
        <s v="Cliente 1923"/>
        <s v="Cliente 1387"/>
        <s v="Cliente 202"/>
        <s v="Cliente 3507"/>
        <s v="Cliente 2105"/>
        <s v="Cliente 658"/>
        <s v="Cliente 1042"/>
        <s v="Cliente 2664"/>
        <s v="Cliente 4110"/>
        <s v="Cliente 1016"/>
        <s v="Cliente 1974"/>
        <s v="Cliente 3364"/>
        <s v="Cliente 1204"/>
        <s v="Cliente 4661"/>
        <s v="Cliente 3370"/>
        <s v="Cliente 3846"/>
        <s v="Cliente 1118"/>
        <s v="Cliente 2942"/>
        <s v="Cliente 569"/>
        <s v="Cliente 2886"/>
        <s v="Cliente 541"/>
        <s v="Cliente 2291"/>
        <s v="Cliente 2224"/>
        <s v="Cliente 576"/>
        <s v="Cliente 386"/>
        <s v="Cliente 3059"/>
        <s v="Cliente 2771"/>
        <s v="Cliente 523"/>
        <s v="Cliente 2959"/>
        <s v="Cliente 2232"/>
        <s v="Cliente 1639"/>
        <s v="Cliente 1120"/>
        <s v="Cliente 27"/>
        <s v="Cliente 2098"/>
        <s v="Cliente 3825"/>
        <s v="Cliente 3421"/>
        <s v="Cliente 1209"/>
        <s v="Cliente 4255"/>
        <s v="Cliente 512"/>
        <s v="Cliente 4111"/>
        <s v="Cliente 2439"/>
        <s v="Cliente 1987"/>
        <s v="Cliente 2706"/>
        <s v="Cliente 374"/>
        <s v="Cliente 3829"/>
        <s v="Cliente 3826"/>
        <s v="Cliente 4698"/>
        <s v="Cliente 3670"/>
        <s v="Cliente 3405"/>
        <s v="Cliente 2768"/>
        <s v="Cliente 4974"/>
        <s v="Cliente 3078"/>
        <s v="Cliente 747"/>
        <s v="Cliente 4216"/>
        <s v="Cliente 86"/>
        <s v="Cliente 1402"/>
        <s v="Cliente 3751"/>
        <s v="Cliente 3936"/>
        <s v="Cliente 3260"/>
        <s v="Cliente 4269"/>
        <s v="Cliente 2691"/>
        <s v="Cliente 981"/>
        <s v="Cliente 1909"/>
        <s v="Cliente 4326"/>
        <s v="Cliente 4874"/>
        <s v="Cliente 4055"/>
        <s v="Cliente 2905"/>
        <s v="Cliente 3817"/>
        <s v="Cliente 1311"/>
        <s v="Cliente 2639"/>
        <s v="Cliente 2157"/>
        <s v="Cliente 2317"/>
        <s v="Cliente 256"/>
        <s v="Cliente 4242"/>
        <s v="Cliente 4580"/>
        <s v="Cliente 1245"/>
        <s v="Cliente 1252"/>
        <s v="Cliente 4291"/>
        <s v="Cliente 4192"/>
        <s v="Cliente 1267"/>
        <s v="Cliente 4464"/>
        <s v="Cliente 4984"/>
        <s v="Cliente 2162"/>
        <s v="Cliente 3743"/>
        <s v="Cliente 353"/>
        <s v="Cliente 1280"/>
        <s v="Cliente 1050"/>
        <s v="Cliente 3585"/>
        <s v="Cliente 1202"/>
        <s v="Cliente 4498"/>
        <s v="Cliente 2766"/>
        <s v="Cliente 1046"/>
        <s v="Cliente 3147"/>
        <s v="Cliente 2005"/>
        <s v="Cliente 4074"/>
        <s v="Cliente 4566"/>
        <s v="Cliente 1262"/>
        <s v="Cliente 3463"/>
        <s v="Cliente 4480"/>
        <s v="Cliente 962"/>
        <s v="Cliente 2822"/>
        <s v="Cliente 1319"/>
        <s v="Cliente 3779"/>
        <s v="Cliente 826"/>
        <s v="Cliente 2454"/>
        <s v="Cliente 2484"/>
        <s v="Cliente 3289"/>
        <s v="Cliente 4936"/>
        <s v="Cliente 4676"/>
        <s v="Cliente 4531"/>
        <s v="Cliente 473"/>
        <s v="Cliente 1630"/>
        <s v="Cliente 4688"/>
        <s v="Cliente 935"/>
        <s v="Cliente 3939"/>
        <s v="Cliente 4671"/>
        <s v="Cliente 3056"/>
        <s v="Cliente 3203"/>
        <s v="Cliente 1886"/>
        <s v="Cliente 4515"/>
        <s v="Cliente 1473"/>
        <s v="Cliente 1123"/>
        <s v="Cliente 4835"/>
        <s v="Cliente 2242"/>
        <s v="Cliente 2676"/>
        <s v="Cliente 4099"/>
        <s v="Cliente 2144"/>
        <s v="Cliente 812"/>
        <s v="Cliente 2536"/>
        <s v="Cliente 1944"/>
        <s v="Cliente 53"/>
        <s v="Cliente 4512"/>
        <s v="Cliente 2173"/>
        <s v="Cliente 4809"/>
        <s v="Cliente 1750"/>
        <s v="Cliente 214"/>
        <s v="Cliente 3116"/>
        <s v="Cliente 429"/>
        <s v="Cliente 331"/>
        <s v="Cliente 891"/>
        <s v="Cliente 1044"/>
        <s v="Cliente 972"/>
        <s v="Cliente 4173"/>
        <s v="Cliente 654"/>
        <s v="Cliente 4729"/>
        <s v="Cliente 1173"/>
        <s v="Cliente 3841"/>
        <s v="Cliente 2217"/>
        <s v="Cliente 4534"/>
        <s v="Cliente 3369"/>
        <s v="Cliente 3181"/>
        <s v="Cliente 2525"/>
        <s v="Cliente 4213"/>
        <s v="Cliente 2196"/>
        <s v="Cliente 2621"/>
        <s v="Cliente 4066"/>
        <s v="Cliente 1425"/>
        <s v="Cliente 2079"/>
        <s v="Cliente 1812"/>
        <s v="Cliente 4541"/>
        <s v="Cliente 4763"/>
        <s v="Cliente 1911"/>
        <s v="Cliente 2528"/>
        <s v="Cliente 3240"/>
        <s v="Cliente 2608"/>
        <s v="Cliente 4241"/>
        <s v="Cliente 3523"/>
        <s v="Cliente 3337"/>
        <s v="Cliente 1347"/>
        <s v="Cliente 3986"/>
        <s v="Cliente 4081"/>
        <s v="Cliente 2299"/>
        <s v="Cliente 2044"/>
        <s v="Cliente 2735"/>
        <s v="Cliente 2333"/>
        <s v="Cliente 686"/>
        <s v="Cliente 2153"/>
        <s v="Cliente 102"/>
        <s v="Cliente 1168"/>
        <s v="Cliente 4826"/>
        <s v="Cliente 3791"/>
        <s v="Cliente 1363"/>
        <s v="Cliente 3491"/>
        <s v="Cliente 2011"/>
        <s v="Cliente 407"/>
        <s v="Cliente 2319"/>
        <s v="Cliente 4656"/>
        <s v="Cliente 669"/>
        <s v="Cliente 133"/>
        <s v="Cliente 3607"/>
        <s v="Cliente 700"/>
        <s v="Cliente 1190"/>
        <s v="Cliente 2538"/>
        <s v="Cliente 3793"/>
        <s v="Cliente 3472"/>
        <s v="Cliente 478"/>
        <s v="Cliente 1193"/>
        <s v="Cliente 902"/>
        <s v="Cliente 3170"/>
        <s v="Cliente 3757"/>
        <s v="Cliente 2032"/>
        <s v="Cliente 1641"/>
        <s v="Cliente 599"/>
        <s v="Cliente 1440"/>
        <s v="Cliente 4308"/>
        <s v="Cliente 4114"/>
        <s v="Cliente 3293"/>
        <s v="Cliente 2849"/>
        <s v="Cliente 3419"/>
        <s v="Cliente 1352"/>
        <s v="Cliente 4384"/>
        <s v="Cliente 1158"/>
        <s v="Cliente 39"/>
        <s v="Cliente 3401"/>
        <s v="Cliente 1034"/>
        <s v="Cliente 2963"/>
        <s v="Cliente 1981"/>
        <s v="Cliente 4123"/>
        <s v="Cliente 1584"/>
        <s v="Cliente 4489"/>
        <s v="Cliente 115"/>
        <s v="Cliente 3257"/>
        <s v="Cliente 1020"/>
        <s v="Cliente 4224"/>
        <s v="Cliente 2552"/>
        <s v="Cliente 4176"/>
        <s v="Cliente 4063"/>
        <s v="Cliente 1305"/>
        <s v="Cliente 631"/>
        <s v="Cliente 2843"/>
        <s v="Cliente 2296"/>
        <s v="Cliente 1140"/>
        <s v="Cliente 3690"/>
        <s v="Cliente 2436"/>
        <s v="Cliente 2068"/>
        <s v="Cliente 1215"/>
        <s v="Cliente 477"/>
        <s v="Cliente 2978"/>
        <s v="Cliente 1216"/>
        <s v="Cliente 2426"/>
        <s v="Cliente 2351"/>
        <s v="Cliente 3404"/>
        <s v="Cliente 328"/>
        <s v="Cliente 443"/>
        <s v="Cliente 45"/>
        <s v="Cliente 4697"/>
        <s v="Cliente 1249"/>
        <s v="Cliente 323"/>
        <s v="Cliente 1705"/>
        <s v="Cliente 4814"/>
        <s v="Cliente 4795"/>
        <s v="Cliente 3052"/>
        <s v="Cliente 3204"/>
        <s v="Cliente 4309"/>
        <s v="Cliente 737"/>
        <s v="Cliente 1672"/>
        <s v="Cliente 1728"/>
        <s v="Cliente 2793"/>
        <s v="Cliente 2266"/>
        <s v="Cliente 1771"/>
        <s v="Cliente 632"/>
        <s v="Cliente 2240"/>
        <s v="Cliente 3228"/>
        <s v="Cliente 1643"/>
        <s v="Cliente 2103"/>
        <s v="Cliente 4755"/>
        <s v="Cliente 4978"/>
        <s v="Cliente 267"/>
        <s v="Cliente 2188"/>
        <s v="Cliente 2111"/>
        <s v="Cliente 1936"/>
        <s v="Cliente 2531"/>
        <s v="Cliente 1881"/>
        <s v="Cliente 7"/>
        <s v="Cliente 4803"/>
        <s v="Cliente 3152"/>
        <s v="Cliente 2518"/>
        <s v="Cliente 4131"/>
        <s v="Cliente 2845"/>
        <s v="Cliente 4976"/>
        <s v="Cliente 1077"/>
        <s v="Cliente 3288"/>
        <s v="Cliente 3668"/>
        <s v="Cliente 720"/>
        <s v="Cliente 668"/>
        <s v="Cliente 4869"/>
        <s v="Cliente 771"/>
        <s v="Cliente 4249"/>
        <s v="Cliente 4130"/>
        <s v="Cliente 739"/>
        <s v="Cliente 4293"/>
        <s v="Cliente 4045"/>
        <s v="Cliente 397"/>
        <s v="Cliente 4116"/>
        <s v="Cliente 3001"/>
        <s v="Cliente 4832"/>
        <s v="Cliente 277"/>
        <s v="Cliente 436"/>
        <s v="Cliente 638"/>
        <s v="Cliente 1089"/>
        <s v="Cliente 770"/>
        <s v="Cliente 4458"/>
        <s v="Cliente 270"/>
        <s v="Cliente 3304"/>
        <s v="Cliente 1211"/>
        <s v="Cliente 4361"/>
        <s v="Cliente 1122"/>
        <s v="Cliente 655"/>
        <s v="Cliente 3149"/>
        <s v="Cliente 2084"/>
        <s v="Cliente 511"/>
        <s v="Cliente 217"/>
        <s v="Cliente 1284"/>
        <s v="Cliente 4551"/>
        <s v="Cliente 4981"/>
        <s v="Cliente 152"/>
        <s v="Cliente 1171"/>
        <s v="Cliente 3231"/>
        <s v="Cliente 3499"/>
        <s v="Cliente 1913"/>
        <s v="Cliente 1615"/>
        <s v="Cliente 1232"/>
        <s v="Cliente 3520"/>
        <s v="Cliente 1594"/>
        <s v="Cliente 4862"/>
        <s v="Cliente 237"/>
        <s v="Cliente 4010"/>
        <s v="Cliente 3464"/>
        <s v="Cliente 1872"/>
        <s v="Cliente 3344"/>
        <s v="Cliente 320"/>
        <s v="Cliente 1007"/>
        <s v="Cliente 4985"/>
        <s v="Cliente 4262"/>
        <s v="Cliente 1915"/>
        <s v="Cliente 4757"/>
        <s v="Cliente 2996"/>
        <s v="Cliente 1568"/>
        <s v="Cliente 909"/>
        <s v="Cliente 1071"/>
        <s v="Cliente 574"/>
        <s v="Cliente 2039"/>
        <s v="Cliente 76"/>
        <s v="Cliente 242"/>
        <s v="Cliente 4516"/>
        <s v="Cliente 4355"/>
        <s v="Cliente 851"/>
        <s v="Cliente 2856"/>
        <s v="Cliente 4949"/>
        <s v="Cliente 3326"/>
        <s v="Cliente 2763"/>
        <s v="Cliente 3567"/>
        <s v="Cliente 911"/>
        <s v="Cliente 4101"/>
        <s v="Cliente 2214"/>
        <s v="Cliente 1609"/>
        <s v="Cliente 2899"/>
        <s v="Cliente 3683"/>
        <s v="Cliente 3035"/>
        <s v="Cliente 4266"/>
        <s v="Cliente 4595"/>
        <s v="Cliente 2425"/>
        <s v="Cliente 730"/>
        <s v="Cliente 2010"/>
        <s v="Cliente 1166"/>
        <s v="Cliente 1617"/>
        <s v="Cliente 3322"/>
        <s v="Cliente 1364"/>
        <s v="Cliente 4942"/>
        <s v="Cliente 4972"/>
        <s v="Cliente 1095"/>
        <s v="Cliente 661"/>
        <s v="Cliente 316"/>
        <s v="Cliente 46"/>
        <s v="Cliente 2862"/>
        <s v="Cliente 2070"/>
        <s v="Cliente 1165"/>
        <s v="Cliente 1438"/>
        <s v="Cliente 1725"/>
        <s v="Cliente 3390"/>
        <s v="Cliente 2274"/>
        <s v="Cliente 4282"/>
        <s v="Cliente 1918"/>
        <s v="Cliente 1920"/>
        <s v="Cliente 1023"/>
        <s v="Cliente 3350"/>
        <s v="Cliente 1495"/>
        <s v="Cliente 3767"/>
        <s v="Cliente 90"/>
        <s v="Cliente 383"/>
        <s v="Cliente 2418"/>
        <s v="Cliente 2184"/>
        <s v="Cliente 2800"/>
        <s v="Cliente 3830"/>
        <s v="Cliente 342"/>
        <s v="Cliente 1421"/>
        <s v="Cliente 3544"/>
        <s v="Cliente 1916"/>
        <s v="Cliente 1989"/>
        <s v="Cliente 970"/>
        <s v="Cliente 4807"/>
        <s v="Cliente 615"/>
        <s v="Cliente 485"/>
        <s v="Cliente 465"/>
        <s v="Cliente 748"/>
        <s v="Cliente 3443"/>
        <s v="Cliente 2532"/>
        <s v="Cliente 3004"/>
        <s v="Cliente 3277"/>
        <s v="Cliente 2820"/>
        <s v="Cliente 873"/>
        <s v="Cliente 1840"/>
        <s v="Cliente 1019"/>
        <s v="Cliente 92"/>
        <s v="Cliente 3786"/>
        <s v="Cliente 835"/>
        <s v="Cliente 4107"/>
        <s v="Cliente 3050"/>
        <s v="Cliente 4153"/>
        <s v="Cliente 3429"/>
        <s v="Cliente 853"/>
        <s v="Cliente 4193"/>
        <s v="Cliente 3686"/>
        <s v="Cliente 3723"/>
        <s v="Cliente 4481"/>
        <s v="Cliente 2006"/>
        <s v="Cliente 1324"/>
        <s v="Cliente 3251"/>
        <s v="Cliente 1995"/>
        <s v="Cliente 4179"/>
        <s v="Cliente 1428"/>
        <s v="Cliente 4238"/>
        <s v="Cliente 1259"/>
        <s v="Cliente 215"/>
        <s v="Cliente 1967"/>
        <s v="Cliente 1976"/>
        <s v="Cliente 2062"/>
        <s v="Cliente 2510"/>
        <s v="Cliente 1064"/>
        <s v="Cliente 3072"/>
        <s v="Cliente 4776"/>
        <s v="Cliente 4077"/>
        <s v="Cliente 4182"/>
        <s v="Cliente 3896"/>
        <s v="Cliente 564"/>
        <s v="Cliente 1787"/>
        <s v="Cliente 4375"/>
        <s v="Cliente 3262"/>
        <s v="Cliente 25"/>
        <s v="Cliente 4680"/>
        <s v="Cliente 1091"/>
        <s v="Cliente 4360"/>
        <s v="Cliente 3080"/>
        <s v="Cliente 616"/>
        <s v="Cliente 1278"/>
        <s v="Cliente 1957"/>
        <s v="Cliente 13"/>
        <s v="Cliente 2823"/>
        <s v="Cliente 3729"/>
        <s v="Cliente 994"/>
        <s v="Cliente 1429"/>
        <s v="Cliente 101"/>
        <s v="Cliente 4913"/>
        <s v="Cliente 1888"/>
        <s v="Cliente 431"/>
        <s v="Cliente 4623"/>
      </sharedItems>
    </cacheField>
    <cacheField name="QuantitaAcquistata" numFmtId="0">
      <sharedItems containsSemiMixedTypes="0" containsString="0" containsNumber="1" containsInteger="1" minValue="1" maxValue="9"/>
    </cacheField>
    <cacheField name="Prezzo" numFmtId="0">
      <sharedItems containsSemiMixedTypes="0" containsString="0" containsNumber="1" minValue="10.6" maxValue="499.86"/>
    </cacheField>
    <cacheField name="RicavoAcquisto" numFmtId="0">
      <sharedItems containsSemiMixedTypes="0" containsString="0" containsNumber="1" minValue="16.77" maxValue="4452.57"/>
    </cacheField>
    <cacheField name="Ricavo Acquisto (k)" numFmtId="0">
      <sharedItems containsSemiMixedTypes="0" containsString="0" containsNumber="1" minValue="1.677E-2" maxValue="4.4525699999999997"/>
    </cacheField>
    <cacheField name="ImportoTotaleTransazione" numFmtId="0">
      <sharedItems containsSemiMixedTypes="0" containsString="0" containsNumber="1" minValue="10.127820762071419" maxValue="99.84822791034658"/>
    </cacheField>
    <cacheField name="Totale Ricavo" numFmtId="0">
      <sharedItems containsSemiMixedTypes="0" containsString="0" containsNumber="1" minValue="48.065339866074268" maxValue="4518.2162292806815"/>
    </cacheField>
    <cacheField name="Totale Ricavo (k)" numFmtId="0">
      <sharedItems containsSemiMixedTypes="0" containsString="0" containsNumber="1" minValue="4.8065339866074266E-2" maxValue="4.5182162292806813"/>
    </cacheField>
    <cacheField name="IDSpedizione" numFmtId="0">
      <sharedItems containsSemiMixedTypes="0" containsString="0" containsNumber="1" containsInteger="1" minValue="1" maxValue="4996"/>
    </cacheField>
    <cacheField name="MetodoSpedizione" numFmtId="0">
      <sharedItems/>
    </cacheField>
    <cacheField name="DataSpedizione" numFmtId="14">
      <sharedItems containsSemiMixedTypes="0" containsNonDate="0" containsDate="1" containsString="0" minDate="2023-01-03T00:00:00" maxDate="2024-01-02T00:00:00"/>
    </cacheField>
    <cacheField name="StatusConsegna" numFmtId="0">
      <sharedItems/>
    </cacheField>
    <cacheField name="DataSpedizione (anno)" numFmtId="0">
      <sharedItems/>
    </cacheField>
    <cacheField name="DataSpedizione (trimestre)" numFmtId="0">
      <sharedItems/>
    </cacheField>
    <cacheField name="DataSpedizione (indice mese)" numFmtId="0">
      <sharedItems containsSemiMixedTypes="0" containsString="0" containsNumber="1" containsInteger="1" minValue="1" maxValue="12"/>
    </cacheField>
    <cacheField name="DataSpedizione (mese)" numFmtId="0">
      <sharedItems/>
    </cacheField>
    <cacheField name="DataTransazione (indice mese)" numFmtId="0">
      <sharedItems containsSemiMixedTypes="0" containsString="0" containsNumber="1" containsInteger="1" minValue="1" maxValue="12"/>
    </cacheField>
    <cacheField name="DataTransazione (mese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t" refreshedDate="45304.826878703701" createdVersion="8" refreshedVersion="8" minRefreshableVersion="3" recordCount="500" xr:uid="{E79D5DCD-A8BC-4953-A769-59CED1B2D570}">
  <cacheSource type="worksheet">
    <worksheetSource name="Tabella14"/>
  </cacheSource>
  <cacheFields count="25">
    <cacheField name="IDTransazione" numFmtId="0">
      <sharedItems containsSemiMixedTypes="0" containsString="0" containsNumber="1" containsInteger="1" minValue="1" maxValue="500"/>
    </cacheField>
    <cacheField name="DataTransazione" numFmtId="14">
      <sharedItems containsSemiMixedTypes="0" containsNonDate="0" containsDate="1" containsString="0" minDate="2022-01-01T00:00:00" maxDate="2023-01-01T00:00:00"/>
    </cacheField>
    <cacheField name="Trimestri (Transazioni)" numFmtId="14">
      <sharedItems/>
    </cacheField>
    <cacheField name="ProdottoID" numFmtId="0">
      <sharedItems containsSemiMixedTypes="0" containsString="0" containsNumber="1" containsInteger="1" minValue="102" maxValue="5089"/>
    </cacheField>
    <cacheField name="Nome Prodotto" numFmtId="0">
      <sharedItems/>
    </cacheField>
    <cacheField name="Categoria" numFmtId="0">
      <sharedItems/>
    </cacheField>
    <cacheField name="ClienteID" numFmtId="0">
      <sharedItems containsSemiMixedTypes="0" containsString="0" containsNumber="1" containsInteger="1" minValue="7" maxValue="4985"/>
    </cacheField>
    <cacheField name="Nome Cliente" numFmtId="0">
      <sharedItems count="475">
        <s v="Cliente 562"/>
        <s v="Cliente 48"/>
        <s v="Cliente 4765"/>
        <s v="Cliente 4887"/>
        <s v="Cliente 4815"/>
        <s v="Cliente 3875"/>
        <s v="Cliente 4747"/>
        <s v="Cliente 3458"/>
        <s v="Cliente 995"/>
        <s v="Cliente 1923"/>
        <s v="Cliente 1387"/>
        <s v="Cliente 202"/>
        <s v="Cliente 3507"/>
        <s v="Cliente 2105"/>
        <s v="Cliente 658"/>
        <s v="Cliente 1042"/>
        <s v="Cliente 2664"/>
        <s v="Cliente 4110"/>
        <s v="Cliente 1016"/>
        <s v="Cliente 1974"/>
        <s v="Cliente 3364"/>
        <s v="Cliente 1204"/>
        <s v="Cliente 4661"/>
        <s v="Cliente 3370"/>
        <s v="Cliente 3846"/>
        <s v="Cliente 1118"/>
        <s v="Cliente 2942"/>
        <s v="Cliente 569"/>
        <s v="Cliente 2886"/>
        <s v="Cliente 541"/>
        <s v="Cliente 2291"/>
        <s v="Cliente 2224"/>
        <s v="Cliente 576"/>
        <s v="Cliente 386"/>
        <s v="Cliente 3059"/>
        <s v="Cliente 2771"/>
        <s v="Cliente 523"/>
        <s v="Cliente 2959"/>
        <s v="Cliente 2232"/>
        <s v="Cliente 1639"/>
        <s v="Cliente 1120"/>
        <s v="Cliente 27"/>
        <s v="Cliente 2098"/>
        <s v="Cliente 3825"/>
        <s v="Cliente 3421"/>
        <s v="Cliente 1209"/>
        <s v="Cliente 4255"/>
        <s v="Cliente 512"/>
        <s v="Cliente 4111"/>
        <s v="Cliente 2439"/>
        <s v="Cliente 1987"/>
        <s v="Cliente 2706"/>
        <s v="Cliente 374"/>
        <s v="Cliente 3829"/>
        <s v="Cliente 3826"/>
        <s v="Cliente 4698"/>
        <s v="Cliente 3670"/>
        <s v="Cliente 3405"/>
        <s v="Cliente 2768"/>
        <s v="Cliente 4974"/>
        <s v="Cliente 3078"/>
        <s v="Cliente 747"/>
        <s v="Cliente 4216"/>
        <s v="Cliente 86"/>
        <s v="Cliente 1402"/>
        <s v="Cliente 3751"/>
        <s v="Cliente 3936"/>
        <s v="Cliente 3260"/>
        <s v="Cliente 4269"/>
        <s v="Cliente 2691"/>
        <s v="Cliente 981"/>
        <s v="Cliente 1909"/>
        <s v="Cliente 4326"/>
        <s v="Cliente 4874"/>
        <s v="Cliente 4055"/>
        <s v="Cliente 2905"/>
        <s v="Cliente 3817"/>
        <s v="Cliente 1311"/>
        <s v="Cliente 2639"/>
        <s v="Cliente 2157"/>
        <s v="Cliente 2317"/>
        <s v="Cliente 256"/>
        <s v="Cliente 4242"/>
        <s v="Cliente 4580"/>
        <s v="Cliente 1245"/>
        <s v="Cliente 1252"/>
        <s v="Cliente 4291"/>
        <s v="Cliente 4192"/>
        <s v="Cliente 1267"/>
        <s v="Cliente 4464"/>
        <s v="Cliente 4984"/>
        <s v="Cliente 2162"/>
        <s v="Cliente 3743"/>
        <s v="Cliente 353"/>
        <s v="Cliente 1280"/>
        <s v="Cliente 1050"/>
        <s v="Cliente 3585"/>
        <s v="Cliente 1202"/>
        <s v="Cliente 4498"/>
        <s v="Cliente 2766"/>
        <s v="Cliente 1046"/>
        <s v="Cliente 3147"/>
        <s v="Cliente 2005"/>
        <s v="Cliente 4074"/>
        <s v="Cliente 4566"/>
        <s v="Cliente 1262"/>
        <s v="Cliente 3463"/>
        <s v="Cliente 4480"/>
        <s v="Cliente 962"/>
        <s v="Cliente 2822"/>
        <s v="Cliente 1319"/>
        <s v="Cliente 3779"/>
        <s v="Cliente 826"/>
        <s v="Cliente 2454"/>
        <s v="Cliente 2484"/>
        <s v="Cliente 3289"/>
        <s v="Cliente 4936"/>
        <s v="Cliente 4676"/>
        <s v="Cliente 4531"/>
        <s v="Cliente 473"/>
        <s v="Cliente 1630"/>
        <s v="Cliente 4688"/>
        <s v="Cliente 935"/>
        <s v="Cliente 3939"/>
        <s v="Cliente 4671"/>
        <s v="Cliente 3056"/>
        <s v="Cliente 3203"/>
        <s v="Cliente 1886"/>
        <s v="Cliente 4515"/>
        <s v="Cliente 1473"/>
        <s v="Cliente 1123"/>
        <s v="Cliente 4835"/>
        <s v="Cliente 2242"/>
        <s v="Cliente 2676"/>
        <s v="Cliente 4099"/>
        <s v="Cliente 2144"/>
        <s v="Cliente 812"/>
        <s v="Cliente 2536"/>
        <s v="Cliente 1944"/>
        <s v="Cliente 53"/>
        <s v="Cliente 4512"/>
        <s v="Cliente 2173"/>
        <s v="Cliente 4809"/>
        <s v="Cliente 1750"/>
        <s v="Cliente 214"/>
        <s v="Cliente 3116"/>
        <s v="Cliente 429"/>
        <s v="Cliente 331"/>
        <s v="Cliente 891"/>
        <s v="Cliente 1044"/>
        <s v="Cliente 972"/>
        <s v="Cliente 4173"/>
        <s v="Cliente 654"/>
        <s v="Cliente 4729"/>
        <s v="Cliente 1173"/>
        <s v="Cliente 3841"/>
        <s v="Cliente 2217"/>
        <s v="Cliente 4534"/>
        <s v="Cliente 3369"/>
        <s v="Cliente 3181"/>
        <s v="Cliente 2525"/>
        <s v="Cliente 4213"/>
        <s v="Cliente 2196"/>
        <s v="Cliente 2621"/>
        <s v="Cliente 4066"/>
        <s v="Cliente 1425"/>
        <s v="Cliente 2079"/>
        <s v="Cliente 1812"/>
        <s v="Cliente 4541"/>
        <s v="Cliente 4763"/>
        <s v="Cliente 1911"/>
        <s v="Cliente 2528"/>
        <s v="Cliente 3240"/>
        <s v="Cliente 2608"/>
        <s v="Cliente 4241"/>
        <s v="Cliente 3523"/>
        <s v="Cliente 3337"/>
        <s v="Cliente 1347"/>
        <s v="Cliente 3986"/>
        <s v="Cliente 4081"/>
        <s v="Cliente 2299"/>
        <s v="Cliente 2044"/>
        <s v="Cliente 2735"/>
        <s v="Cliente 2333"/>
        <s v="Cliente 686"/>
        <s v="Cliente 2153"/>
        <s v="Cliente 102"/>
        <s v="Cliente 1168"/>
        <s v="Cliente 4826"/>
        <s v="Cliente 3791"/>
        <s v="Cliente 1363"/>
        <s v="Cliente 3491"/>
        <s v="Cliente 2011"/>
        <s v="Cliente 407"/>
        <s v="Cliente 2319"/>
        <s v="Cliente 4656"/>
        <s v="Cliente 669"/>
        <s v="Cliente 133"/>
        <s v="Cliente 3607"/>
        <s v="Cliente 700"/>
        <s v="Cliente 1190"/>
        <s v="Cliente 2538"/>
        <s v="Cliente 3793"/>
        <s v="Cliente 3472"/>
        <s v="Cliente 478"/>
        <s v="Cliente 1193"/>
        <s v="Cliente 902"/>
        <s v="Cliente 3170"/>
        <s v="Cliente 3757"/>
        <s v="Cliente 2032"/>
        <s v="Cliente 1641"/>
        <s v="Cliente 599"/>
        <s v="Cliente 1440"/>
        <s v="Cliente 4308"/>
        <s v="Cliente 4114"/>
        <s v="Cliente 3293"/>
        <s v="Cliente 2849"/>
        <s v="Cliente 3419"/>
        <s v="Cliente 1352"/>
        <s v="Cliente 4384"/>
        <s v="Cliente 1158"/>
        <s v="Cliente 39"/>
        <s v="Cliente 3401"/>
        <s v="Cliente 1034"/>
        <s v="Cliente 2963"/>
        <s v="Cliente 1981"/>
        <s v="Cliente 4123"/>
        <s v="Cliente 1584"/>
        <s v="Cliente 4489"/>
        <s v="Cliente 115"/>
        <s v="Cliente 3257"/>
        <s v="Cliente 1020"/>
        <s v="Cliente 4224"/>
        <s v="Cliente 2552"/>
        <s v="Cliente 4176"/>
        <s v="Cliente 4063"/>
        <s v="Cliente 1305"/>
        <s v="Cliente 631"/>
        <s v="Cliente 2843"/>
        <s v="Cliente 2296"/>
        <s v="Cliente 1140"/>
        <s v="Cliente 3690"/>
        <s v="Cliente 2436"/>
        <s v="Cliente 2068"/>
        <s v="Cliente 1215"/>
        <s v="Cliente 477"/>
        <s v="Cliente 2978"/>
        <s v="Cliente 1216"/>
        <s v="Cliente 2426"/>
        <s v="Cliente 2351"/>
        <s v="Cliente 3404"/>
        <s v="Cliente 328"/>
        <s v="Cliente 443"/>
        <s v="Cliente 45"/>
        <s v="Cliente 4697"/>
        <s v="Cliente 1249"/>
        <s v="Cliente 323"/>
        <s v="Cliente 1705"/>
        <s v="Cliente 4814"/>
        <s v="Cliente 4795"/>
        <s v="Cliente 3052"/>
        <s v="Cliente 3204"/>
        <s v="Cliente 4309"/>
        <s v="Cliente 737"/>
        <s v="Cliente 1672"/>
        <s v="Cliente 1728"/>
        <s v="Cliente 2793"/>
        <s v="Cliente 2266"/>
        <s v="Cliente 1771"/>
        <s v="Cliente 632"/>
        <s v="Cliente 2240"/>
        <s v="Cliente 3228"/>
        <s v="Cliente 1643"/>
        <s v="Cliente 2103"/>
        <s v="Cliente 4755"/>
        <s v="Cliente 4978"/>
        <s v="Cliente 267"/>
        <s v="Cliente 2188"/>
        <s v="Cliente 2111"/>
        <s v="Cliente 1936"/>
        <s v="Cliente 2531"/>
        <s v="Cliente 1881"/>
        <s v="Cliente 7"/>
        <s v="Cliente 4803"/>
        <s v="Cliente 3152"/>
        <s v="Cliente 2518"/>
        <s v="Cliente 4131"/>
        <s v="Cliente 2845"/>
        <s v="Cliente 4976"/>
        <s v="Cliente 1077"/>
        <s v="Cliente 3288"/>
        <s v="Cliente 3668"/>
        <s v="Cliente 720"/>
        <s v="Cliente 668"/>
        <s v="Cliente 4869"/>
        <s v="Cliente 771"/>
        <s v="Cliente 4249"/>
        <s v="Cliente 4130"/>
        <s v="Cliente 739"/>
        <s v="Cliente 4293"/>
        <s v="Cliente 4045"/>
        <s v="Cliente 397"/>
        <s v="Cliente 4116"/>
        <s v="Cliente 3001"/>
        <s v="Cliente 4832"/>
        <s v="Cliente 277"/>
        <s v="Cliente 436"/>
        <s v="Cliente 638"/>
        <s v="Cliente 1089"/>
        <s v="Cliente 770"/>
        <s v="Cliente 4458"/>
        <s v="Cliente 270"/>
        <s v="Cliente 3304"/>
        <s v="Cliente 1211"/>
        <s v="Cliente 4361"/>
        <s v="Cliente 1122"/>
        <s v="Cliente 655"/>
        <s v="Cliente 3149"/>
        <s v="Cliente 2084"/>
        <s v="Cliente 511"/>
        <s v="Cliente 217"/>
        <s v="Cliente 1284"/>
        <s v="Cliente 4551"/>
        <s v="Cliente 4981"/>
        <s v="Cliente 152"/>
        <s v="Cliente 1171"/>
        <s v="Cliente 3231"/>
        <s v="Cliente 3499"/>
        <s v="Cliente 1913"/>
        <s v="Cliente 1615"/>
        <s v="Cliente 1232"/>
        <s v="Cliente 3520"/>
        <s v="Cliente 1594"/>
        <s v="Cliente 4862"/>
        <s v="Cliente 237"/>
        <s v="Cliente 4010"/>
        <s v="Cliente 3464"/>
        <s v="Cliente 1872"/>
        <s v="Cliente 3344"/>
        <s v="Cliente 320"/>
        <s v="Cliente 1007"/>
        <s v="Cliente 4985"/>
        <s v="Cliente 4262"/>
        <s v="Cliente 1915"/>
        <s v="Cliente 4757"/>
        <s v="Cliente 2996"/>
        <s v="Cliente 1568"/>
        <s v="Cliente 909"/>
        <s v="Cliente 1071"/>
        <s v="Cliente 574"/>
        <s v="Cliente 2039"/>
        <s v="Cliente 76"/>
        <s v="Cliente 242"/>
        <s v="Cliente 4516"/>
        <s v="Cliente 4355"/>
        <s v="Cliente 851"/>
        <s v="Cliente 2856"/>
        <s v="Cliente 4949"/>
        <s v="Cliente 3326"/>
        <s v="Cliente 2763"/>
        <s v="Cliente 3567"/>
        <s v="Cliente 911"/>
        <s v="Cliente 4101"/>
        <s v="Cliente 2214"/>
        <s v="Cliente 1609"/>
        <s v="Cliente 2899"/>
        <s v="Cliente 3683"/>
        <s v="Cliente 3035"/>
        <s v="Cliente 4266"/>
        <s v="Cliente 4595"/>
        <s v="Cliente 2425"/>
        <s v="Cliente 730"/>
        <s v="Cliente 2010"/>
        <s v="Cliente 1166"/>
        <s v="Cliente 1617"/>
        <s v="Cliente 3322"/>
        <s v="Cliente 1364"/>
        <s v="Cliente 4942"/>
        <s v="Cliente 4972"/>
        <s v="Cliente 1095"/>
        <s v="Cliente 661"/>
        <s v="Cliente 316"/>
        <s v="Cliente 46"/>
        <s v="Cliente 2862"/>
        <s v="Cliente 2070"/>
        <s v="Cliente 1165"/>
        <s v="Cliente 1438"/>
        <s v="Cliente 1725"/>
        <s v="Cliente 3390"/>
        <s v="Cliente 2274"/>
        <s v="Cliente 4282"/>
        <s v="Cliente 1918"/>
        <s v="Cliente 1920"/>
        <s v="Cliente 1023"/>
        <s v="Cliente 3350"/>
        <s v="Cliente 1495"/>
        <s v="Cliente 3767"/>
        <s v="Cliente 90"/>
        <s v="Cliente 383"/>
        <s v="Cliente 2418"/>
        <s v="Cliente 2184"/>
        <s v="Cliente 2800"/>
        <s v="Cliente 3830"/>
        <s v="Cliente 342"/>
        <s v="Cliente 1421"/>
        <s v="Cliente 3544"/>
        <s v="Cliente 1916"/>
        <s v="Cliente 1989"/>
        <s v="Cliente 970"/>
        <s v="Cliente 4807"/>
        <s v="Cliente 615"/>
        <s v="Cliente 485"/>
        <s v="Cliente 465"/>
        <s v="Cliente 748"/>
        <s v="Cliente 3443"/>
        <s v="Cliente 2532"/>
        <s v="Cliente 3004"/>
        <s v="Cliente 3277"/>
        <s v="Cliente 2820"/>
        <s v="Cliente 873"/>
        <s v="Cliente 1840"/>
        <s v="Cliente 1019"/>
        <s v="Cliente 92"/>
        <s v="Cliente 3786"/>
        <s v="Cliente 835"/>
        <s v="Cliente 4107"/>
        <s v="Cliente 3050"/>
        <s v="Cliente 4153"/>
        <s v="Cliente 3429"/>
        <s v="Cliente 853"/>
        <s v="Cliente 4193"/>
        <s v="Cliente 3686"/>
        <s v="Cliente 3723"/>
        <s v="Cliente 4481"/>
        <s v="Cliente 2006"/>
        <s v="Cliente 1324"/>
        <s v="Cliente 3251"/>
        <s v="Cliente 1995"/>
        <s v="Cliente 4179"/>
        <s v="Cliente 1428"/>
        <s v="Cliente 4238"/>
        <s v="Cliente 1259"/>
        <s v="Cliente 215"/>
        <s v="Cliente 1967"/>
        <s v="Cliente 1976"/>
        <s v="Cliente 2062"/>
        <s v="Cliente 2510"/>
        <s v="Cliente 1064"/>
        <s v="Cliente 3072"/>
        <s v="Cliente 4776"/>
        <s v="Cliente 4077"/>
        <s v="Cliente 4182"/>
        <s v="Cliente 3896"/>
        <s v="Cliente 564"/>
        <s v="Cliente 1787"/>
        <s v="Cliente 4375"/>
        <s v="Cliente 3262"/>
        <s v="Cliente 25"/>
        <s v="Cliente 4680"/>
        <s v="Cliente 1091"/>
        <s v="Cliente 4360"/>
        <s v="Cliente 3080"/>
        <s v="Cliente 616"/>
        <s v="Cliente 1278"/>
        <s v="Cliente 1957"/>
        <s v="Cliente 13"/>
        <s v="Cliente 2823"/>
        <s v="Cliente 3729"/>
        <s v="Cliente 994"/>
        <s v="Cliente 1429"/>
        <s v="Cliente 101"/>
        <s v="Cliente 4913"/>
        <s v="Cliente 1888"/>
        <s v="Cliente 431"/>
        <s v="Cliente 4623"/>
      </sharedItems>
    </cacheField>
    <cacheField name="QuantitaAcquistata" numFmtId="0">
      <sharedItems containsSemiMixedTypes="0" containsString="0" containsNumber="1" containsInteger="1" minValue="1" maxValue="9"/>
    </cacheField>
    <cacheField name="Prezzo" numFmtId="0">
      <sharedItems containsSemiMixedTypes="0" containsString="0" containsNumber="1" minValue="10.6" maxValue="499.86"/>
    </cacheField>
    <cacheField name="RicavoAcquisto" numFmtId="0">
      <sharedItems containsSemiMixedTypes="0" containsString="0" containsNumber="1" minValue="16.77" maxValue="4452.57"/>
    </cacheField>
    <cacheField name="Ricavo Acquisto (k)" numFmtId="0">
      <sharedItems containsSemiMixedTypes="0" containsString="0" containsNumber="1" minValue="1.677E-2" maxValue="4.4525699999999997"/>
    </cacheField>
    <cacheField name="ImportoTotaleTransazione" numFmtId="0">
      <sharedItems containsSemiMixedTypes="0" containsString="0" containsNumber="1" minValue="10.127820762071419" maxValue="99.84822791034658"/>
    </cacheField>
    <cacheField name="Totale Ricavo" numFmtId="0">
      <sharedItems containsSemiMixedTypes="0" containsString="0" containsNumber="1" minValue="48.065339866074268" maxValue="4518.2162292806815"/>
    </cacheField>
    <cacheField name="Totale Ricavo (k)" numFmtId="0">
      <sharedItems containsSemiMixedTypes="0" containsString="0" containsNumber="1" minValue="4.8065339866074266E-2" maxValue="4.5182162292806813"/>
    </cacheField>
    <cacheField name="IDSpedizione" numFmtId="0">
      <sharedItems containsSemiMixedTypes="0" containsString="0" containsNumber="1" containsInteger="1" minValue="1" maxValue="4996"/>
    </cacheField>
    <cacheField name="MetodoSpedizione" numFmtId="0">
      <sharedItems/>
    </cacheField>
    <cacheField name="DataSpedizione" numFmtId="14">
      <sharedItems containsSemiMixedTypes="0" containsNonDate="0" containsDate="1" containsString="0" minDate="2023-01-03T00:00:00" maxDate="2024-01-02T00:00:00"/>
    </cacheField>
    <cacheField name="StatusConsegna" numFmtId="0">
      <sharedItems/>
    </cacheField>
    <cacheField name="DataSpedizione (anno)" numFmtId="0">
      <sharedItems/>
    </cacheField>
    <cacheField name="DataSpedizione (trimestre)" numFmtId="0">
      <sharedItems/>
    </cacheField>
    <cacheField name="DataSpedizione (indice mese)" numFmtId="0">
      <sharedItems containsSemiMixedTypes="0" containsString="0" containsNumber="1" containsInteger="1" minValue="1" maxValue="12"/>
    </cacheField>
    <cacheField name="DataSpedizione (mese)" numFmtId="0">
      <sharedItems/>
    </cacheField>
    <cacheField name="DataTransazione (indice mese)" numFmtId="0">
      <sharedItems containsSemiMixedTypes="0" containsString="0" containsNumber="1" containsInteger="1" minValue="1" maxValue="12"/>
    </cacheField>
    <cacheField name="DataTransazione (mese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t" refreshedDate="45304.831568981484" createdVersion="8" refreshedVersion="8" minRefreshableVersion="3" recordCount="500" xr:uid="{0561A938-0F61-4DF9-ADDF-D28242CA36F4}">
  <cacheSource type="worksheet">
    <worksheetSource name="Tabella14"/>
  </cacheSource>
  <cacheFields count="25">
    <cacheField name="IDTransazione" numFmtId="0">
      <sharedItems containsSemiMixedTypes="0" containsString="0" containsNumber="1" containsInteger="1" minValue="1" maxValue="500"/>
    </cacheField>
    <cacheField name="DataTransazione" numFmtId="14">
      <sharedItems containsSemiMixedTypes="0" containsNonDate="0" containsDate="1" containsString="0" minDate="2022-01-01T00:00:00" maxDate="2023-01-01T00:00:00"/>
    </cacheField>
    <cacheField name="Trimestri (Transazioni)" numFmtId="14">
      <sharedItems/>
    </cacheField>
    <cacheField name="ProdottoID" numFmtId="0">
      <sharedItems containsSemiMixedTypes="0" containsString="0" containsNumber="1" containsInteger="1" minValue="102" maxValue="5089"/>
    </cacheField>
    <cacheField name="Nome Prodotto" numFmtId="0">
      <sharedItems/>
    </cacheField>
    <cacheField name="Categoria" numFmtId="0">
      <sharedItems/>
    </cacheField>
    <cacheField name="ClienteID" numFmtId="0">
      <sharedItems containsSemiMixedTypes="0" containsString="0" containsNumber="1" containsInteger="1" minValue="7" maxValue="4985"/>
    </cacheField>
    <cacheField name="Nome Cliente" numFmtId="0">
      <sharedItems/>
    </cacheField>
    <cacheField name="QuantitaAcquistata" numFmtId="0">
      <sharedItems containsSemiMixedTypes="0" containsString="0" containsNumber="1" containsInteger="1" minValue="1" maxValue="9"/>
    </cacheField>
    <cacheField name="Prezzo" numFmtId="0">
      <sharedItems containsSemiMixedTypes="0" containsString="0" containsNumber="1" minValue="10.6" maxValue="499.86"/>
    </cacheField>
    <cacheField name="RicavoAcquisto" numFmtId="0">
      <sharedItems containsSemiMixedTypes="0" containsString="0" containsNumber="1" minValue="16.77" maxValue="4452.57"/>
    </cacheField>
    <cacheField name="Ricavo Acquisto (k)" numFmtId="0">
      <sharedItems containsSemiMixedTypes="0" containsString="0" containsNumber="1" minValue="1.677E-2" maxValue="4.4525699999999997"/>
    </cacheField>
    <cacheField name="ImportoTotaleTransazione" numFmtId="0">
      <sharedItems containsSemiMixedTypes="0" containsString="0" containsNumber="1" minValue="10.127820762071419" maxValue="99.84822791034658"/>
    </cacheField>
    <cacheField name="Totale Ricavo" numFmtId="0">
      <sharedItems containsSemiMixedTypes="0" containsString="0" containsNumber="1" minValue="48.065339866074268" maxValue="4518.2162292806815"/>
    </cacheField>
    <cacheField name="Totale Ricavo (k)" numFmtId="0">
      <sharedItems containsSemiMixedTypes="0" containsString="0" containsNumber="1" minValue="4.8065339866074266E-2" maxValue="4.5182162292806813"/>
    </cacheField>
    <cacheField name="IDSpedizione" numFmtId="0">
      <sharedItems containsSemiMixedTypes="0" containsString="0" containsNumber="1" containsInteger="1" minValue="1" maxValue="4996"/>
    </cacheField>
    <cacheField name="MetodoSpedizione" numFmtId="0">
      <sharedItems/>
    </cacheField>
    <cacheField name="DataSpedizione" numFmtId="14">
      <sharedItems containsSemiMixedTypes="0" containsNonDate="0" containsDate="1" containsString="0" minDate="2023-01-03T00:00:00" maxDate="2024-01-02T00:00:00"/>
    </cacheField>
    <cacheField name="StatusConsegna" numFmtId="0">
      <sharedItems/>
    </cacheField>
    <cacheField name="DataSpedizione (anno)" numFmtId="0">
      <sharedItems/>
    </cacheField>
    <cacheField name="DataSpedizione (trimestre)" numFmtId="0">
      <sharedItems/>
    </cacheField>
    <cacheField name="DataSpedizione (indice mese)" numFmtId="0">
      <sharedItems containsSemiMixedTypes="0" containsString="0" containsNumber="1" containsInteger="1" minValue="1" maxValue="12"/>
    </cacheField>
    <cacheField name="DataSpedizione (mese)" numFmtId="0">
      <sharedItems/>
    </cacheField>
    <cacheField name="DataTransazione (indice mese)" numFmtId="0">
      <sharedItems containsSemiMixedTypes="0" containsString="0" containsNumber="1" containsInteger="1" minValue="1" maxValue="12"/>
    </cacheField>
    <cacheField name="DataTransazione (mese)" numFmtId="0">
      <sharedItems count="12">
        <s v="lug"/>
        <s v="giu"/>
        <s v="ago"/>
        <s v="gen"/>
        <s v="ott"/>
        <s v="dic"/>
        <s v="apr"/>
        <s v="feb"/>
        <s v="set"/>
        <s v="mag"/>
        <s v="mar"/>
        <s v="nov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t" refreshedDate="45305.526166087962" createdVersion="8" refreshedVersion="8" minRefreshableVersion="3" recordCount="9" xr:uid="{62E55492-6EA2-4477-A0F8-F8C8C6EB2B4E}">
  <cacheSource type="worksheet">
    <worksheetSource ref="C1:D10" sheet="Top 5 Cliente"/>
  </cacheSource>
  <cacheFields count="2">
    <cacheField name="id" numFmtId="0">
      <sharedItems count="5">
        <s v="id. 217"/>
        <s v="id. 3350"/>
        <s v="id. 3751"/>
        <s v="id. 4114"/>
        <s v="id. 3875"/>
      </sharedItems>
    </cacheField>
    <cacheField name="Somma di Ricavo Acquisto (k)" numFmtId="44">
      <sharedItems containsSemiMixedTypes="0" containsString="0" containsNumber="1" minValue="1.0170999999999999" maxValue="4.4525699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t" refreshedDate="45305.544759027776" createdVersion="8" refreshedVersion="8" minRefreshableVersion="3" recordCount="500" xr:uid="{48BD3292-A8E1-4CC6-AFF0-E7642AE8A574}">
  <cacheSource type="worksheet">
    <worksheetSource name="Tabella14"/>
  </cacheSource>
  <cacheFields count="26">
    <cacheField name="IDTransazione" numFmtId="0">
      <sharedItems containsSemiMixedTypes="0" containsString="0" containsNumber="1" containsInteger="1" minValue="1" maxValue="500"/>
    </cacheField>
    <cacheField name="DataTransazione" numFmtId="14">
      <sharedItems containsSemiMixedTypes="0" containsNonDate="0" containsDate="1" containsString="0" minDate="2022-01-01T00:00:00" maxDate="2023-01-01T00:00:00"/>
    </cacheField>
    <cacheField name="Trimestri (Transazioni)" numFmtId="14">
      <sharedItems/>
    </cacheField>
    <cacheField name="ProdottoID" numFmtId="0">
      <sharedItems containsSemiMixedTypes="0" containsString="0" containsNumber="1" containsInteger="1" minValue="102" maxValue="5089"/>
    </cacheField>
    <cacheField name="Nome Prodotto" numFmtId="0">
      <sharedItems/>
    </cacheField>
    <cacheField name="Categoria" numFmtId="0">
      <sharedItems/>
    </cacheField>
    <cacheField name="ClienteID" numFmtId="0">
      <sharedItems containsSemiMixedTypes="0" containsString="0" containsNumber="1" containsInteger="1" minValue="7" maxValue="4985"/>
    </cacheField>
    <cacheField name="Nome Cliente" numFmtId="0">
      <sharedItems/>
    </cacheField>
    <cacheField name="QuantitaAcquistata" numFmtId="0">
      <sharedItems containsSemiMixedTypes="0" containsString="0" containsNumber="1" containsInteger="1" minValue="1" maxValue="9"/>
    </cacheField>
    <cacheField name="Prezzo" numFmtId="0">
      <sharedItems containsSemiMixedTypes="0" containsString="0" containsNumber="1" minValue="10.6" maxValue="499.86"/>
    </cacheField>
    <cacheField name="RicavoAcquisto" numFmtId="0">
      <sharedItems containsSemiMixedTypes="0" containsString="0" containsNumber="1" minValue="16.77" maxValue="4452.57"/>
    </cacheField>
    <cacheField name="Ricavo Acquisto (k)" numFmtId="0">
      <sharedItems containsSemiMixedTypes="0" containsString="0" containsNumber="1" minValue="1.677E-2" maxValue="4.4525699999999997"/>
    </cacheField>
    <cacheField name="ImportoTotaleTransazione" numFmtId="0">
      <sharedItems containsSemiMixedTypes="0" containsString="0" containsNumber="1" minValue="10.127820762071419" maxValue="99.84822791034658"/>
    </cacheField>
    <cacheField name="Totale Ricavo" numFmtId="0">
      <sharedItems containsSemiMixedTypes="0" containsString="0" containsNumber="1" minValue="48.065339866074268" maxValue="4518.2162292806815"/>
    </cacheField>
    <cacheField name="Totale Ricavo (k)" numFmtId="0">
      <sharedItems containsSemiMixedTypes="0" containsString="0" containsNumber="1" minValue="4.8065339866074266E-2" maxValue="4.5182162292806813"/>
    </cacheField>
    <cacheField name="IDSpedizione" numFmtId="0">
      <sharedItems containsSemiMixedTypes="0" containsString="0" containsNumber="1" containsInteger="1" minValue="1" maxValue="4996"/>
    </cacheField>
    <cacheField name="MetodoSpedizione" numFmtId="0">
      <sharedItems/>
    </cacheField>
    <cacheField name="DataSpedizione" numFmtId="14">
      <sharedItems containsSemiMixedTypes="0" containsNonDate="0" containsDate="1" containsString="0" minDate="2023-01-03T00:00:00" maxDate="2024-01-02T00:00:00"/>
    </cacheField>
    <cacheField name="Differenza Date (giorni)" numFmtId="1">
      <sharedItems containsSemiMixedTypes="0" containsString="0" containsNumber="1" containsInteger="1" minValue="13" maxValue="706"/>
    </cacheField>
    <cacheField name="StatusConsegna" numFmtId="0">
      <sharedItems/>
    </cacheField>
    <cacheField name="DataSpedizione (anno)" numFmtId="0">
      <sharedItems/>
    </cacheField>
    <cacheField name="DataSpedizione (trimestre)" numFmtId="0">
      <sharedItems/>
    </cacheField>
    <cacheField name="DataSpedizione (indice mese)" numFmtId="0">
      <sharedItems containsSemiMixedTypes="0" containsString="0" containsNumber="1" containsInteger="1" minValue="1" maxValue="12"/>
    </cacheField>
    <cacheField name="DataSpedizione (mese)" numFmtId="0">
      <sharedItems count="12">
        <s v="set"/>
        <s v="apr"/>
        <s v="giu"/>
        <s v="lug"/>
        <s v="mag"/>
        <s v="ago"/>
        <s v="dic"/>
        <s v="gen"/>
        <s v="feb"/>
        <s v="mar"/>
        <s v="nov"/>
        <s v="ott"/>
      </sharedItems>
    </cacheField>
    <cacheField name="DataTransazione (indice mese)" numFmtId="0">
      <sharedItems containsSemiMixedTypes="0" containsString="0" containsNumber="1" containsInteger="1" minValue="1" maxValue="12"/>
    </cacheField>
    <cacheField name="DataTransazione (mese)" numFmtId="0">
      <sharedItems count="12">
        <s v="lug"/>
        <s v="giu"/>
        <s v="ago"/>
        <s v="gen"/>
        <s v="ott"/>
        <s v="dic"/>
        <s v="apr"/>
        <s v="feb"/>
        <s v="set"/>
        <s v="mag"/>
        <s v="mar"/>
        <s v="nov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t" refreshedDate="45305.757099652779" createdVersion="8" refreshedVersion="8" minRefreshableVersion="3" recordCount="12" xr:uid="{004E18DF-06DE-4F7D-AE8F-6E0A8C1F5584}">
  <cacheSource type="worksheet">
    <worksheetSource ref="A12:C24" sheet="SQL 9"/>
  </cacheSource>
  <cacheFields count="3">
    <cacheField name="Mese" numFmtId="0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Somma di Ricavo Acquisto (k)" numFmtId="0">
      <sharedItems containsSemiMixedTypes="0" containsString="0" containsNumber="1" minValue="28.844909999999999" maxValue="67.857309999999998"/>
    </cacheField>
    <cacheField name="Variazione" numFmtId="0">
      <sharedItems containsSemiMixedTypes="0" containsString="0" containsNumber="1" minValue="-27.649560000000008" maxValue="39.01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t" refreshedDate="45306.404117939812" createdVersion="8" refreshedVersion="8" minRefreshableVersion="3" recordCount="10000" xr:uid="{F054CCEF-705D-47E5-9EA0-4A1D2A4BFBA8}">
  <cacheSource type="worksheet">
    <worksheetSource name="ratings_dataset"/>
  </cacheSource>
  <cacheFields count="5">
    <cacheField name="RatingID" numFmtId="0">
      <sharedItems containsSemiMixedTypes="0" containsString="0" containsNumber="1" containsInteger="1" minValue="1" maxValue="10000"/>
    </cacheField>
    <cacheField name="CustomerID" numFmtId="0">
      <sharedItems containsSemiMixedTypes="0" containsString="0" containsNumber="1" containsInteger="1" minValue="1" maxValue="5000"/>
    </cacheField>
    <cacheField name="ProductID" numFmtId="0">
      <sharedItems containsSemiMixedTypes="0" containsString="0" containsNumber="1" containsInteger="1" minValue="1" maxValue="5000"/>
    </cacheField>
    <cacheField name="Categoria" numFmtId="0">
      <sharedItems count="4">
        <s v="Libri"/>
        <s v="Elettronica"/>
        <s v="Abbigliamento"/>
        <s v="Altro"/>
      </sharedItems>
    </cacheField>
    <cacheField name="Rating" numFmtId="0">
      <sharedItems containsSemiMixedTypes="0" containsString="0" containsNumber="1" containsInteger="1" minValue="0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t" refreshedDate="45301.515783912037" createdVersion="8" refreshedVersion="8" minRefreshableVersion="3" recordCount="5000" xr:uid="{5FF2DF01-DB94-4552-A27E-19C538A65E03}">
  <cacheSource type="worksheet">
    <worksheetSource name="Spedizioni" r:id="rId2"/>
  </cacheSource>
  <cacheFields count="4">
    <cacheField name="IDTransazione" numFmtId="0">
      <sharedItems containsSemiMixedTypes="0" containsString="0" containsNumber="1" containsInteger="1" minValue="1" maxValue="5000"/>
    </cacheField>
    <cacheField name="MetodoSpedizione" numFmtId="0">
      <sharedItems count="2">
        <s v="Corriere Express"/>
        <s v="Posta Prioritaria"/>
      </sharedItems>
    </cacheField>
    <cacheField name="DataSpedizione" numFmtId="14">
      <sharedItems containsSemiMixedTypes="0" containsNonDate="0" containsDate="1" containsString="0" minDate="2023-01-02T00:00:00" maxDate="2024-01-02T00:00:00"/>
    </cacheField>
    <cacheField name="StatusConsegna" numFmtId="0">
      <sharedItems count="2">
        <s v="In Consegna"/>
        <s v="Consegna Riusci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n v="229"/>
    <x v="0"/>
    <n v="3446"/>
    <x v="0"/>
    <x v="0"/>
    <x v="0"/>
    <s v="Cliente 217"/>
    <n v="9"/>
    <n v="494.73"/>
    <n v="4452.57"/>
    <n v="4.4525699999999997"/>
    <n v="65.646229280681411"/>
    <n v="4518.2162292806815"/>
    <n v="4.5182162292806813"/>
    <n v="2346"/>
    <s v="Corriere Express"/>
    <n v="45086"/>
    <s v="In Consegna"/>
    <x v="0"/>
    <x v="0"/>
    <n v="6"/>
    <s v="giu"/>
    <x v="0"/>
    <x v="0"/>
  </r>
  <r>
    <n v="290"/>
    <x v="1"/>
    <n v="4370"/>
    <x v="1"/>
    <x v="0"/>
    <x v="1"/>
    <s v="Cliente 3830"/>
    <n v="9"/>
    <n v="486.4"/>
    <n v="4377.5999999999995"/>
    <n v="4.3775999999999993"/>
    <n v="44.486944137877373"/>
    <n v="4422.0869441378773"/>
    <n v="4.4220869441378774"/>
    <n v="1452"/>
    <s v="Posta Prioritaria"/>
    <n v="45271"/>
    <s v="In Consegna"/>
    <x v="0"/>
    <x v="1"/>
    <n v="12"/>
    <s v="dic"/>
    <x v="1"/>
    <x v="1"/>
  </r>
  <r>
    <n v="22"/>
    <x v="2"/>
    <n v="820"/>
    <x v="2"/>
    <x v="1"/>
    <x v="2"/>
    <s v="Cliente 1402"/>
    <n v="9"/>
    <n v="484.8"/>
    <n v="4363.2"/>
    <n v="4.3632"/>
    <n v="19.477798326870079"/>
    <n v="4382.6777983268703"/>
    <n v="4.3826777983268705"/>
    <n v="1381"/>
    <s v="Posta Prioritaria"/>
    <n v="45292"/>
    <s v="In Consegna"/>
    <x v="1"/>
    <x v="2"/>
    <n v="1"/>
    <s v="gen"/>
    <x v="2"/>
    <x v="2"/>
  </r>
  <r>
    <n v="19"/>
    <x v="3"/>
    <n v="1254"/>
    <x v="3"/>
    <x v="0"/>
    <x v="3"/>
    <s v="Cliente 4480"/>
    <n v="9"/>
    <n v="471.93"/>
    <n v="4247.37"/>
    <n v="4.2473700000000001"/>
    <n v="39.089582359221623"/>
    <n v="4286.4595823592217"/>
    <n v="4.286459582359222"/>
    <n v="554"/>
    <s v="Posta Prioritaria"/>
    <n v="45091"/>
    <s v="Consegna Riuscita"/>
    <x v="0"/>
    <x v="0"/>
    <n v="6"/>
    <s v="giu"/>
    <x v="3"/>
    <x v="3"/>
  </r>
  <r>
    <n v="187"/>
    <x v="4"/>
    <n v="4659"/>
    <x v="4"/>
    <x v="1"/>
    <x v="4"/>
    <s v="Cliente 4481"/>
    <n v="9"/>
    <n v="442.5"/>
    <n v="3982.5"/>
    <n v="3.9824999999999999"/>
    <n v="65.584036817885917"/>
    <n v="4048.084036817886"/>
    <n v="4.0480840368178859"/>
    <n v="3076"/>
    <s v="Posta Prioritaria"/>
    <n v="45195"/>
    <s v="Consegna Riuscita"/>
    <x v="0"/>
    <x v="3"/>
    <n v="9"/>
    <s v="set"/>
    <x v="4"/>
    <x v="4"/>
  </r>
  <r>
    <n v="222"/>
    <x v="5"/>
    <n v="3846"/>
    <x v="5"/>
    <x v="0"/>
    <x v="5"/>
    <s v="Cliente 4355"/>
    <n v="8"/>
    <n v="493.95"/>
    <n v="3951.6"/>
    <n v="3.9516"/>
    <n v="86.944545620082167"/>
    <n v="4038.5445456200819"/>
    <n v="4.0385445456200815"/>
    <n v="2059"/>
    <s v="Corriere Express"/>
    <n v="45055"/>
    <s v="In Consegna"/>
    <x v="0"/>
    <x v="0"/>
    <n v="5"/>
    <s v="mag"/>
    <x v="5"/>
    <x v="5"/>
  </r>
  <r>
    <n v="242"/>
    <x v="6"/>
    <n v="4611"/>
    <x v="6"/>
    <x v="0"/>
    <x v="6"/>
    <s v="Cliente 853"/>
    <n v="9"/>
    <n v="437.56"/>
    <n v="3938.04"/>
    <n v="3.93804"/>
    <n v="13.672720244454091"/>
    <n v="3951.712720244454"/>
    <n v="3.951712720244454"/>
    <n v="4123"/>
    <s v="Corriere Express"/>
    <n v="45130"/>
    <s v="Consegna Riuscita"/>
    <x v="0"/>
    <x v="3"/>
    <n v="7"/>
    <s v="lug"/>
    <x v="4"/>
    <x v="4"/>
  </r>
  <r>
    <n v="159"/>
    <x v="7"/>
    <n v="555"/>
    <x v="7"/>
    <x v="1"/>
    <x v="7"/>
    <s v="Cliente 2771"/>
    <n v="9"/>
    <n v="434.62"/>
    <n v="3911.58"/>
    <n v="3.9115799999999998"/>
    <n v="23.96782816932383"/>
    <n v="3935.5478281693236"/>
    <n v="3.9355478281693235"/>
    <n v="4125"/>
    <s v="Corriere Express"/>
    <n v="45285"/>
    <s v="In Consegna"/>
    <x v="0"/>
    <x v="1"/>
    <n v="12"/>
    <s v="dic"/>
    <x v="6"/>
    <x v="6"/>
  </r>
  <r>
    <n v="462"/>
    <x v="8"/>
    <n v="4762"/>
    <x v="8"/>
    <x v="0"/>
    <x v="8"/>
    <s v="Cliente 4238"/>
    <n v="9"/>
    <n v="432.93"/>
    <n v="3896.37"/>
    <n v="3.8963700000000001"/>
    <n v="84.724815637908634"/>
    <n v="3981.0948156379086"/>
    <n v="3.9810948156379085"/>
    <n v="1739"/>
    <s v="Posta Prioritaria"/>
    <n v="45283"/>
    <s v="In Consegna"/>
    <x v="0"/>
    <x v="1"/>
    <n v="12"/>
    <s v="dic"/>
    <x v="7"/>
    <x v="7"/>
  </r>
  <r>
    <n v="279"/>
    <x v="9"/>
    <n v="2717"/>
    <x v="9"/>
    <x v="1"/>
    <x v="9"/>
    <s v="Cliente 45"/>
    <n v="8"/>
    <n v="485.38"/>
    <n v="3883.04"/>
    <n v="3.8830399999999998"/>
    <n v="32.767092385590168"/>
    <n v="3915.8070923855903"/>
    <n v="3.9158070923855903"/>
    <n v="1976"/>
    <s v="Corriere Express"/>
    <n v="44938"/>
    <s v="In Consegna"/>
    <x v="0"/>
    <x v="2"/>
    <n v="1"/>
    <s v="gen"/>
    <x v="8"/>
    <x v="8"/>
  </r>
  <r>
    <n v="208"/>
    <x v="10"/>
    <n v="1859"/>
    <x v="10"/>
    <x v="1"/>
    <x v="10"/>
    <s v="Cliente 2608"/>
    <n v="9"/>
    <n v="427.55"/>
    <n v="3847.9500000000003"/>
    <n v="3.8479500000000004"/>
    <n v="43.085986321220688"/>
    <n v="3891.0359863212211"/>
    <n v="3.8910359863212212"/>
    <n v="1714"/>
    <s v="Posta Prioritaria"/>
    <n v="45286"/>
    <s v="Consegna Riuscita"/>
    <x v="0"/>
    <x v="1"/>
    <n v="12"/>
    <s v="dic"/>
    <x v="8"/>
    <x v="8"/>
  </r>
  <r>
    <n v="73"/>
    <x v="11"/>
    <n v="2149"/>
    <x v="11"/>
    <x v="0"/>
    <x v="11"/>
    <s v="Cliente 1363"/>
    <n v="8"/>
    <n v="480.44"/>
    <n v="3843.52"/>
    <n v="3.8435199999999998"/>
    <n v="52.456918654672933"/>
    <n v="3895.9769186546728"/>
    <n v="3.8959769186546729"/>
    <n v="2305"/>
    <s v="Posta Prioritaria"/>
    <n v="45125"/>
    <s v="In Consegna"/>
    <x v="0"/>
    <x v="3"/>
    <n v="7"/>
    <s v="lug"/>
    <x v="0"/>
    <x v="0"/>
  </r>
  <r>
    <n v="98"/>
    <x v="12"/>
    <n v="3869"/>
    <x v="12"/>
    <x v="1"/>
    <x v="12"/>
    <s v="Cliente 4949"/>
    <n v="8"/>
    <n v="478.82"/>
    <n v="3830.56"/>
    <n v="3.8305599999999997"/>
    <n v="74.393311581442319"/>
    <n v="3904.9533115814424"/>
    <n v="3.9049533115814423"/>
    <n v="4089"/>
    <s v="Posta Prioritaria"/>
    <n v="44932"/>
    <s v="In Consegna"/>
    <x v="0"/>
    <x v="2"/>
    <n v="1"/>
    <s v="gen"/>
    <x v="3"/>
    <x v="3"/>
  </r>
  <r>
    <n v="172"/>
    <x v="13"/>
    <n v="506"/>
    <x v="13"/>
    <x v="1"/>
    <x v="13"/>
    <s v="Cliente 541"/>
    <n v="9"/>
    <n v="425"/>
    <n v="3825"/>
    <n v="3.8250000000000002"/>
    <n v="26.029770086395821"/>
    <n v="3851.0297700863957"/>
    <n v="3.8510297700863956"/>
    <n v="4016"/>
    <s v="Corriere Express"/>
    <n v="45132"/>
    <s v="Consegna Riuscita"/>
    <x v="0"/>
    <x v="3"/>
    <n v="7"/>
    <s v="lug"/>
    <x v="5"/>
    <x v="5"/>
  </r>
  <r>
    <n v="113"/>
    <x v="14"/>
    <n v="2292"/>
    <x v="14"/>
    <x v="1"/>
    <x v="14"/>
    <s v="Cliente 478"/>
    <n v="8"/>
    <n v="472.94"/>
    <n v="3783.52"/>
    <n v="3.7835199999999998"/>
    <n v="83.193477390733506"/>
    <n v="3866.7134773907337"/>
    <n v="3.8667134773907339"/>
    <n v="3589"/>
    <s v="Posta Prioritaria"/>
    <n v="45199"/>
    <s v="In Consegna"/>
    <x v="0"/>
    <x v="3"/>
    <n v="9"/>
    <s v="set"/>
    <x v="0"/>
    <x v="0"/>
  </r>
  <r>
    <n v="200"/>
    <x v="15"/>
    <n v="4157"/>
    <x v="15"/>
    <x v="0"/>
    <x v="15"/>
    <s v="Cliente 1438"/>
    <n v="8"/>
    <n v="466.54"/>
    <n v="3732.32"/>
    <n v="3.7323200000000001"/>
    <n v="74.83688156473751"/>
    <n v="3807.1568815647379"/>
    <n v="3.8071568815647381"/>
    <n v="2405"/>
    <s v="Corriere Express"/>
    <n v="45218"/>
    <s v="Consegna Riuscita"/>
    <x v="0"/>
    <x v="1"/>
    <n v="10"/>
    <s v="ott"/>
    <x v="3"/>
    <x v="3"/>
  </r>
  <r>
    <n v="482"/>
    <x v="16"/>
    <n v="3364"/>
    <x v="16"/>
    <x v="1"/>
    <x v="16"/>
    <s v="Cliente 436"/>
    <n v="8"/>
    <n v="459.46"/>
    <n v="3675.68"/>
    <n v="3.6756799999999998"/>
    <n v="59.126479242412529"/>
    <n v="3734.8064792424125"/>
    <n v="3.7348064792424123"/>
    <n v="1570"/>
    <s v="Posta Prioritaria"/>
    <n v="45024"/>
    <s v="Consegna Riuscita"/>
    <x v="0"/>
    <x v="0"/>
    <n v="4"/>
    <s v="apr"/>
    <x v="2"/>
    <x v="2"/>
  </r>
  <r>
    <n v="281"/>
    <x v="17"/>
    <n v="311"/>
    <x v="17"/>
    <x v="0"/>
    <x v="17"/>
    <s v="Cliente 3507"/>
    <n v="9"/>
    <n v="404.65"/>
    <n v="3641.85"/>
    <n v="3.6418499999999998"/>
    <n v="32.961862091095561"/>
    <n v="3674.8118620910955"/>
    <n v="3.6748118620910954"/>
    <n v="1975"/>
    <s v="Posta Prioritaria"/>
    <n v="44947"/>
    <s v="In Consegna"/>
    <x v="0"/>
    <x v="2"/>
    <n v="1"/>
    <s v="gen"/>
    <x v="9"/>
    <x v="9"/>
  </r>
  <r>
    <n v="421"/>
    <x v="5"/>
    <n v="2178"/>
    <x v="18"/>
    <x v="2"/>
    <x v="18"/>
    <s v="Cliente 3491"/>
    <n v="9"/>
    <n v="403.77"/>
    <n v="3633.93"/>
    <n v="3.6339299999999999"/>
    <n v="98.671011630825305"/>
    <n v="3732.6010116308253"/>
    <n v="3.7326010116308255"/>
    <n v="781"/>
    <s v="Corriere Express"/>
    <n v="44998"/>
    <s v="In Consegna"/>
    <x v="0"/>
    <x v="2"/>
    <n v="3"/>
    <s v="mar"/>
    <x v="5"/>
    <x v="5"/>
  </r>
  <r>
    <n v="45"/>
    <x v="18"/>
    <n v="2648"/>
    <x v="19"/>
    <x v="2"/>
    <x v="19"/>
    <s v="Cliente 2068"/>
    <n v="8"/>
    <n v="452.66"/>
    <n v="3621.28"/>
    <n v="3.6212800000000001"/>
    <n v="41.37394353636067"/>
    <n v="3662.6539435363607"/>
    <n v="3.6626539435363608"/>
    <n v="470"/>
    <s v="Corriere Express"/>
    <n v="45221"/>
    <s v="Consegna Riuscita"/>
    <x v="0"/>
    <x v="1"/>
    <n v="10"/>
    <s v="ott"/>
    <x v="8"/>
    <x v="8"/>
  </r>
  <r>
    <n v="379"/>
    <x v="19"/>
    <n v="1731"/>
    <x v="20"/>
    <x v="1"/>
    <x v="20"/>
    <s v="Cliente 1173"/>
    <n v="9"/>
    <n v="400.92"/>
    <n v="3608.28"/>
    <n v="3.6082800000000002"/>
    <n v="99.469513092802259"/>
    <n v="3707.7495130928023"/>
    <n v="3.7077495130928022"/>
    <n v="4875"/>
    <s v="Posta Prioritaria"/>
    <n v="44935"/>
    <s v="In Consegna"/>
    <x v="0"/>
    <x v="2"/>
    <n v="1"/>
    <s v="gen"/>
    <x v="4"/>
    <x v="4"/>
  </r>
  <r>
    <n v="438"/>
    <x v="12"/>
    <n v="788"/>
    <x v="21"/>
    <x v="1"/>
    <x v="21"/>
    <s v="Cliente 4216"/>
    <n v="9"/>
    <n v="397.57"/>
    <n v="3578.13"/>
    <n v="3.5781300000000003"/>
    <n v="18.7436524124975"/>
    <n v="3596.8736524124974"/>
    <n v="3.5968736524124973"/>
    <n v="1863"/>
    <s v="Posta Prioritaria"/>
    <n v="45100"/>
    <s v="In Consegna"/>
    <x v="0"/>
    <x v="0"/>
    <n v="6"/>
    <s v="giu"/>
    <x v="3"/>
    <x v="3"/>
  </r>
  <r>
    <n v="293"/>
    <x v="20"/>
    <n v="1848"/>
    <x v="22"/>
    <x v="0"/>
    <x v="22"/>
    <s v="Cliente 3240"/>
    <n v="9"/>
    <n v="395.94"/>
    <n v="3563.46"/>
    <n v="3.5634600000000001"/>
    <n v="84.018852169208643"/>
    <n v="3647.4788521692085"/>
    <n v="3.6474788521692085"/>
    <n v="2437"/>
    <s v="Posta Prioritaria"/>
    <n v="45228"/>
    <s v="Consegna Riuscita"/>
    <x v="0"/>
    <x v="1"/>
    <n v="10"/>
    <s v="ott"/>
    <x v="4"/>
    <x v="4"/>
  </r>
  <r>
    <n v="434"/>
    <x v="21"/>
    <n v="151"/>
    <x v="23"/>
    <x v="2"/>
    <x v="23"/>
    <s v="Cliente 3875"/>
    <n v="9"/>
    <n v="394.88"/>
    <n v="3553.92"/>
    <n v="3.5539200000000002"/>
    <n v="34.952663346969871"/>
    <n v="3588.8726633469701"/>
    <n v="3.5888726633469701"/>
    <n v="4065"/>
    <s v="Posta Prioritaria"/>
    <n v="45031"/>
    <s v="Consegna Riuscita"/>
    <x v="0"/>
    <x v="0"/>
    <n v="4"/>
    <s v="apr"/>
    <x v="6"/>
    <x v="6"/>
  </r>
  <r>
    <n v="347"/>
    <x v="22"/>
    <n v="4225"/>
    <x v="24"/>
    <x v="0"/>
    <x v="24"/>
    <s v="Cliente 3350"/>
    <n v="9"/>
    <n v="390.56"/>
    <n v="3515.04"/>
    <n v="3.5150399999999999"/>
    <n v="72.193081789616684"/>
    <n v="3587.2330817896168"/>
    <n v="3.5872330817896168"/>
    <n v="2915"/>
    <s v="Posta Prioritaria"/>
    <n v="44968"/>
    <s v="In Consegna"/>
    <x v="0"/>
    <x v="2"/>
    <n v="2"/>
    <s v="feb"/>
    <x v="10"/>
    <x v="10"/>
  </r>
  <r>
    <n v="8"/>
    <x v="23"/>
    <n v="4226"/>
    <x v="25"/>
    <x v="1"/>
    <x v="25"/>
    <s v="Cliente 1215"/>
    <n v="8"/>
    <n v="436.22"/>
    <n v="3489.76"/>
    <n v="3.4897600000000004"/>
    <n v="67.303573347626482"/>
    <n v="3557.0635733476265"/>
    <n v="3.5570635733476266"/>
    <n v="3348"/>
    <s v="Posta Prioritaria"/>
    <n v="45014"/>
    <s v="Consegna Riuscita"/>
    <x v="0"/>
    <x v="2"/>
    <n v="3"/>
    <s v="mar"/>
    <x v="5"/>
    <x v="5"/>
  </r>
  <r>
    <n v="17"/>
    <x v="21"/>
    <n v="3519"/>
    <x v="26"/>
    <x v="0"/>
    <x v="26"/>
    <s v="Cliente 4551"/>
    <n v="8"/>
    <n v="435.79"/>
    <n v="3486.32"/>
    <n v="3.4863200000000001"/>
    <n v="84.773293920693661"/>
    <n v="3571.0932939206937"/>
    <n v="3.5710932939206939"/>
    <n v="3572"/>
    <s v="Corriere Express"/>
    <n v="45100"/>
    <s v="Consegna Riuscita"/>
    <x v="0"/>
    <x v="0"/>
    <n v="6"/>
    <s v="giu"/>
    <x v="6"/>
    <x v="6"/>
  </r>
  <r>
    <n v="485"/>
    <x v="24"/>
    <n v="4238"/>
    <x v="27"/>
    <x v="0"/>
    <x v="27"/>
    <s v="Cliente 1495"/>
    <n v="7"/>
    <n v="493.11"/>
    <n v="3451.77"/>
    <n v="3.4517699999999998"/>
    <n v="69.80739714842403"/>
    <n v="3521.5773971484241"/>
    <n v="3.5215773971484241"/>
    <n v="226"/>
    <s v="Corriere Express"/>
    <n v="45125"/>
    <s v="In Consegna"/>
    <x v="0"/>
    <x v="3"/>
    <n v="7"/>
    <s v="lug"/>
    <x v="10"/>
    <x v="10"/>
  </r>
  <r>
    <n v="204"/>
    <x v="25"/>
    <n v="1394"/>
    <x v="28"/>
    <x v="0"/>
    <x v="28"/>
    <s v="Cliente 4671"/>
    <n v="7"/>
    <n v="492.4"/>
    <n v="3446.7999999999997"/>
    <n v="3.4467999999999996"/>
    <n v="67.076544109232685"/>
    <n v="3513.8765441092323"/>
    <n v="3.5138765441092321"/>
    <n v="1795"/>
    <s v="Posta Prioritaria"/>
    <n v="45148"/>
    <s v="In Consegna"/>
    <x v="0"/>
    <x v="3"/>
    <n v="8"/>
    <s v="ago"/>
    <x v="0"/>
    <x v="0"/>
  </r>
  <r>
    <n v="194"/>
    <x v="26"/>
    <n v="2475"/>
    <x v="29"/>
    <x v="2"/>
    <x v="29"/>
    <s v="Cliente 115"/>
    <n v="9"/>
    <n v="382.33"/>
    <n v="3440.97"/>
    <n v="3.4409699999999996"/>
    <n v="76.164540604486817"/>
    <n v="3517.1345406044866"/>
    <n v="3.5171345406044865"/>
    <n v="3536"/>
    <s v="Corriere Express"/>
    <n v="45202"/>
    <s v="Consegna Riuscita"/>
    <x v="0"/>
    <x v="1"/>
    <n v="10"/>
    <s v="ott"/>
    <x v="3"/>
    <x v="3"/>
  </r>
  <r>
    <n v="329"/>
    <x v="27"/>
    <n v="3184"/>
    <x v="30"/>
    <x v="1"/>
    <x v="30"/>
    <s v="Cliente 668"/>
    <n v="8"/>
    <n v="424.56"/>
    <n v="3396.48"/>
    <n v="3.3964799999999999"/>
    <n v="81.779536517258478"/>
    <n v="3478.2595365172583"/>
    <n v="3.4782595365172582"/>
    <n v="4174"/>
    <s v="Corriere Express"/>
    <n v="45242"/>
    <s v="In Consegna"/>
    <x v="0"/>
    <x v="1"/>
    <n v="11"/>
    <s v="nov"/>
    <x v="7"/>
    <x v="7"/>
  </r>
  <r>
    <n v="66"/>
    <x v="28"/>
    <n v="4023"/>
    <x v="31"/>
    <x v="2"/>
    <x v="31"/>
    <s v="Cliente 2425"/>
    <n v="8"/>
    <n v="420.5"/>
    <n v="3364"/>
    <n v="3.3639999999999999"/>
    <n v="10.4806845603225"/>
    <n v="3374.4806845603225"/>
    <n v="3.3744806845603224"/>
    <n v="3482"/>
    <s v="Posta Prioritaria"/>
    <n v="45111"/>
    <s v="In Consegna"/>
    <x v="0"/>
    <x v="3"/>
    <n v="7"/>
    <s v="lug"/>
    <x v="7"/>
    <x v="7"/>
  </r>
  <r>
    <n v="115"/>
    <x v="29"/>
    <n v="1842"/>
    <x v="32"/>
    <x v="2"/>
    <x v="32"/>
    <s v="Cliente 2528"/>
    <n v="8"/>
    <n v="412.66"/>
    <n v="3301.28"/>
    <n v="3.3012800000000002"/>
    <n v="97.2191525535587"/>
    <n v="3398.4991525535588"/>
    <n v="3.3984991525535588"/>
    <n v="4420"/>
    <s v="Corriere Express"/>
    <n v="45105"/>
    <s v="Consegna Riuscita"/>
    <x v="0"/>
    <x v="0"/>
    <n v="6"/>
    <s v="giu"/>
    <x v="0"/>
    <x v="0"/>
  </r>
  <r>
    <n v="64"/>
    <x v="21"/>
    <n v="5089"/>
    <x v="33"/>
    <x v="1"/>
    <x v="33"/>
    <s v="Cliente 4623"/>
    <n v="8"/>
    <n v="406.97"/>
    <n v="3255.76"/>
    <n v="3.2557600000000004"/>
    <n v="30.873345949610911"/>
    <n v="3286.6333459496113"/>
    <n v="3.2866333459496113"/>
    <n v="2071"/>
    <s v="Posta Prioritaria"/>
    <n v="45111"/>
    <s v="Consegna Riuscita"/>
    <x v="0"/>
    <x v="3"/>
    <n v="7"/>
    <s v="lug"/>
    <x v="6"/>
    <x v="6"/>
  </r>
  <r>
    <n v="330"/>
    <x v="17"/>
    <n v="3410"/>
    <x v="34"/>
    <x v="2"/>
    <x v="34"/>
    <s v="Cliente 1122"/>
    <n v="7"/>
    <n v="463.77"/>
    <n v="3246.39"/>
    <n v="3.2463899999999999"/>
    <n v="48.453829150460457"/>
    <n v="3294.8438291504604"/>
    <n v="3.2948438291504605"/>
    <n v="4241"/>
    <s v="Corriere Express"/>
    <n v="44972"/>
    <s v="In Consegna"/>
    <x v="0"/>
    <x v="2"/>
    <n v="2"/>
    <s v="feb"/>
    <x v="9"/>
    <x v="9"/>
  </r>
  <r>
    <n v="5"/>
    <x v="30"/>
    <n v="106"/>
    <x v="35"/>
    <x v="0"/>
    <x v="35"/>
    <s v="Cliente 4765"/>
    <n v="8"/>
    <n v="392.92"/>
    <n v="3143.36"/>
    <n v="3.1433599999999999"/>
    <n v="53.773776064866126"/>
    <n v="3197.1337760648662"/>
    <n v="3.1971337760648662"/>
    <n v="4857"/>
    <s v="Corriere Express"/>
    <n v="45181"/>
    <s v="In Consegna"/>
    <x v="0"/>
    <x v="3"/>
    <n v="9"/>
    <s v="set"/>
    <x v="2"/>
    <x v="2"/>
  </r>
  <r>
    <n v="468"/>
    <x v="31"/>
    <n v="1019"/>
    <x v="36"/>
    <x v="2"/>
    <x v="36"/>
    <s v="Cliente 1245"/>
    <n v="7"/>
    <n v="446"/>
    <n v="3122"/>
    <n v="3.1219999999999999"/>
    <n v="75.030084718058148"/>
    <n v="3197.0300847180583"/>
    <n v="3.1970300847180582"/>
    <n v="3636"/>
    <s v="Posta Prioritaria"/>
    <n v="44945"/>
    <s v="Consegna Riuscita"/>
    <x v="0"/>
    <x v="2"/>
    <n v="1"/>
    <s v="gen"/>
    <x v="0"/>
    <x v="0"/>
  </r>
  <r>
    <n v="295"/>
    <x v="28"/>
    <n v="827"/>
    <x v="37"/>
    <x v="1"/>
    <x v="37"/>
    <s v="Cliente 3751"/>
    <n v="7"/>
    <n v="440.87"/>
    <n v="3086.09"/>
    <n v="3.08609"/>
    <n v="25.928935878241369"/>
    <n v="3112.0189358782413"/>
    <n v="3.1120189358782415"/>
    <n v="4133"/>
    <s v="Corriere Express"/>
    <n v="45049"/>
    <s v="In Consegna"/>
    <x v="0"/>
    <x v="0"/>
    <n v="5"/>
    <s v="mag"/>
    <x v="7"/>
    <x v="7"/>
  </r>
  <r>
    <n v="270"/>
    <x v="32"/>
    <n v="2180"/>
    <x v="38"/>
    <x v="2"/>
    <x v="38"/>
    <s v="Cliente 2011"/>
    <n v="7"/>
    <n v="432.54"/>
    <n v="3027.78"/>
    <n v="3.0277800000000004"/>
    <n v="50.966794426592088"/>
    <n v="3078.7467944265923"/>
    <n v="3.0787467944265923"/>
    <n v="4374"/>
    <s v="Corriere Express"/>
    <n v="45258"/>
    <s v="In Consegna"/>
    <x v="0"/>
    <x v="1"/>
    <n v="11"/>
    <s v="nov"/>
    <x v="8"/>
    <x v="8"/>
  </r>
  <r>
    <n v="206"/>
    <x v="33"/>
    <n v="2716"/>
    <x v="39"/>
    <x v="0"/>
    <x v="39"/>
    <s v="Cliente 443"/>
    <n v="8"/>
    <n v="377.59"/>
    <n v="3020.72"/>
    <n v="3.0207199999999998"/>
    <n v="39.546565773923653"/>
    <n v="3060.2665657739235"/>
    <n v="3.0602665657739236"/>
    <n v="2722"/>
    <s v="Posta Prioritaria"/>
    <n v="45016"/>
    <s v="In Consegna"/>
    <x v="0"/>
    <x v="2"/>
    <n v="3"/>
    <s v="mar"/>
    <x v="7"/>
    <x v="7"/>
  </r>
  <r>
    <n v="197"/>
    <x v="22"/>
    <n v="4986"/>
    <x v="40"/>
    <x v="0"/>
    <x v="40"/>
    <s v="Cliente 13"/>
    <n v="8"/>
    <n v="377.5"/>
    <n v="3020"/>
    <n v="3.02"/>
    <n v="67.981374377560059"/>
    <n v="3087.9813743775599"/>
    <n v="3.0879813743775597"/>
    <n v="805"/>
    <s v="Posta Prioritaria"/>
    <n v="45030"/>
    <s v="Consegna Riuscita"/>
    <x v="0"/>
    <x v="0"/>
    <n v="4"/>
    <s v="apr"/>
    <x v="10"/>
    <x v="10"/>
  </r>
  <r>
    <n v="495"/>
    <x v="3"/>
    <n v="4893"/>
    <x v="41"/>
    <x v="2"/>
    <x v="41"/>
    <s v="Cliente 4114"/>
    <n v="7"/>
    <n v="430.61"/>
    <n v="3014.27"/>
    <n v="3.0142699999999998"/>
    <n v="53.132897938463387"/>
    <n v="3067.4028979384634"/>
    <n v="3.0674028979384635"/>
    <n v="125"/>
    <s v="Corriere Express"/>
    <n v="45126"/>
    <s v="In Consegna"/>
    <x v="0"/>
    <x v="3"/>
    <n v="7"/>
    <s v="lug"/>
    <x v="3"/>
    <x v="3"/>
  </r>
  <r>
    <n v="474"/>
    <x v="34"/>
    <n v="483"/>
    <x v="42"/>
    <x v="2"/>
    <x v="42"/>
    <s v="Cliente 2886"/>
    <n v="7"/>
    <n v="427.35"/>
    <n v="2991.4500000000003"/>
    <n v="2.9914500000000004"/>
    <n v="29.87940661362795"/>
    <n v="3021.3294066136282"/>
    <n v="3.0213294066136283"/>
    <n v="2574"/>
    <s v="Posta Prioritaria"/>
    <n v="45142"/>
    <s v="Consegna Riuscita"/>
    <x v="0"/>
    <x v="3"/>
    <n v="8"/>
    <s v="ago"/>
    <x v="9"/>
    <x v="9"/>
  </r>
  <r>
    <n v="74"/>
    <x v="21"/>
    <n v="159"/>
    <x v="43"/>
    <x v="0"/>
    <x v="43"/>
    <s v="Cliente 4747"/>
    <n v="6"/>
    <n v="497.97"/>
    <n v="2987.82"/>
    <n v="2.9878200000000001"/>
    <n v="99.827641033260491"/>
    <n v="3087.6476410332607"/>
    <n v="3.0876476410332607"/>
    <n v="3374"/>
    <s v="Posta Prioritaria"/>
    <n v="45073"/>
    <s v="In Consegna"/>
    <x v="0"/>
    <x v="0"/>
    <n v="5"/>
    <s v="mag"/>
    <x v="6"/>
    <x v="6"/>
  </r>
  <r>
    <n v="89"/>
    <x v="35"/>
    <n v="1000"/>
    <x v="44"/>
    <x v="0"/>
    <x v="44"/>
    <s v="Cliente 256"/>
    <n v="8"/>
    <n v="363.9"/>
    <n v="2911.2"/>
    <n v="2.9112"/>
    <n v="17.00434816868686"/>
    <n v="2928.2043481686865"/>
    <n v="2.9282043481686864"/>
    <n v="1147"/>
    <s v="Posta Prioritaria"/>
    <n v="45207"/>
    <s v="Consegna Riuscita"/>
    <x v="0"/>
    <x v="1"/>
    <n v="10"/>
    <s v="ott"/>
    <x v="6"/>
    <x v="6"/>
  </r>
  <r>
    <n v="364"/>
    <x v="9"/>
    <n v="1076"/>
    <x v="45"/>
    <x v="0"/>
    <x v="45"/>
    <s v="Cliente 4464"/>
    <n v="8"/>
    <n v="360.17"/>
    <n v="2881.36"/>
    <n v="2.8813599999999999"/>
    <n v="18.709792959365931"/>
    <n v="2900.0697929593662"/>
    <n v="2.900069792959366"/>
    <n v="255"/>
    <s v="Corriere Express"/>
    <n v="45224"/>
    <s v="Consegna Riuscita"/>
    <x v="0"/>
    <x v="1"/>
    <n v="10"/>
    <s v="ott"/>
    <x v="8"/>
    <x v="8"/>
  </r>
  <r>
    <n v="272"/>
    <x v="36"/>
    <n v="3995"/>
    <x v="46"/>
    <x v="0"/>
    <x v="46"/>
    <s v="Cliente 3035"/>
    <n v="8"/>
    <n v="359.68"/>
    <n v="2877.44"/>
    <n v="2.87744"/>
    <n v="74.23865931296146"/>
    <n v="2951.6786593129614"/>
    <n v="2.9516786593129614"/>
    <n v="3579"/>
    <s v="Corriere Express"/>
    <n v="45292"/>
    <s v="Consegna Riuscita"/>
    <x v="1"/>
    <x v="2"/>
    <n v="1"/>
    <s v="gen"/>
    <x v="11"/>
    <x v="11"/>
  </r>
  <r>
    <n v="314"/>
    <x v="37"/>
    <n v="251"/>
    <x v="47"/>
    <x v="2"/>
    <x v="47"/>
    <s v="Cliente 995"/>
    <n v="6"/>
    <n v="479.54"/>
    <n v="2877.2400000000002"/>
    <n v="2.87724"/>
    <n v="38.408209550974142"/>
    <n v="2915.6482095509746"/>
    <n v="2.9156482095509744"/>
    <n v="346"/>
    <s v="Posta Prioritaria"/>
    <n v="45144"/>
    <s v="In Consegna"/>
    <x v="0"/>
    <x v="3"/>
    <n v="8"/>
    <s v="ago"/>
    <x v="8"/>
    <x v="8"/>
  </r>
  <r>
    <n v="84"/>
    <x v="38"/>
    <n v="3407"/>
    <x v="48"/>
    <x v="1"/>
    <x v="48"/>
    <s v="Cliente 4361"/>
    <n v="6"/>
    <n v="476.96"/>
    <n v="2861.7599999999998"/>
    <n v="2.8617599999999999"/>
    <n v="86.940749276089136"/>
    <n v="2948.700749276089"/>
    <n v="2.9487007492760888"/>
    <n v="1209"/>
    <s v="Posta Prioritaria"/>
    <n v="45211"/>
    <s v="Consegna Riuscita"/>
    <x v="0"/>
    <x v="1"/>
    <n v="10"/>
    <s v="ott"/>
    <x v="6"/>
    <x v="6"/>
  </r>
  <r>
    <n v="116"/>
    <x v="39"/>
    <n v="4399"/>
    <x v="49"/>
    <x v="0"/>
    <x v="49"/>
    <s v="Cliente 1421"/>
    <n v="9"/>
    <n v="317.54000000000002"/>
    <n v="2857.86"/>
    <n v="2.8578600000000001"/>
    <n v="58.222098991942048"/>
    <n v="2916.0820989919421"/>
    <n v="2.916082098991942"/>
    <n v="315"/>
    <s v="Corriere Express"/>
    <n v="45244"/>
    <s v="In Consegna"/>
    <x v="0"/>
    <x v="1"/>
    <n v="11"/>
    <s v="nov"/>
    <x v="1"/>
    <x v="1"/>
  </r>
  <r>
    <n v="35"/>
    <x v="40"/>
    <n v="333"/>
    <x v="50"/>
    <x v="1"/>
    <x v="50"/>
    <s v="Cliente 658"/>
    <n v="6"/>
    <n v="473.81"/>
    <n v="2842.86"/>
    <n v="2.8428599999999999"/>
    <n v="13.16138749021472"/>
    <n v="2856.0213874902147"/>
    <n v="2.8560213874902147"/>
    <n v="1469"/>
    <s v="Posta Prioritaria"/>
    <n v="44996"/>
    <s v="Consegna Riuscita"/>
    <x v="0"/>
    <x v="2"/>
    <n v="3"/>
    <s v="mar"/>
    <x v="5"/>
    <x v="5"/>
  </r>
  <r>
    <n v="411"/>
    <x v="41"/>
    <n v="535"/>
    <x v="51"/>
    <x v="0"/>
    <x v="51"/>
    <s v="Cliente 576"/>
    <n v="6"/>
    <n v="468.94"/>
    <n v="2813.64"/>
    <n v="2.8136399999999999"/>
    <n v="93.6358280814338"/>
    <n v="2907.2758280814337"/>
    <n v="2.9072758280814339"/>
    <n v="1749"/>
    <s v="Posta Prioritaria"/>
    <n v="45075"/>
    <s v="Consegna Riuscita"/>
    <x v="0"/>
    <x v="0"/>
    <n v="5"/>
    <s v="mag"/>
    <x v="4"/>
    <x v="4"/>
  </r>
  <r>
    <n v="324"/>
    <x v="42"/>
    <n v="125"/>
    <x v="52"/>
    <x v="2"/>
    <x v="52"/>
    <s v="Cliente 4887"/>
    <n v="9"/>
    <n v="312.33"/>
    <n v="2810.97"/>
    <n v="2.8109699999999997"/>
    <n v="79.284494376066363"/>
    <n v="2890.2544943760663"/>
    <n v="2.8902544943760664"/>
    <n v="3854"/>
    <s v="Corriere Express"/>
    <n v="45088"/>
    <s v="In Consegna"/>
    <x v="0"/>
    <x v="0"/>
    <n v="6"/>
    <s v="giu"/>
    <x v="1"/>
    <x v="1"/>
  </r>
  <r>
    <n v="410"/>
    <x v="43"/>
    <n v="3644"/>
    <x v="53"/>
    <x v="2"/>
    <x v="53"/>
    <s v="Cliente 3344"/>
    <n v="6"/>
    <n v="463.72"/>
    <n v="2782.32"/>
    <n v="2.7823200000000003"/>
    <n v="80.026651188027571"/>
    <n v="2862.3466511880279"/>
    <n v="2.862346651188028"/>
    <n v="4975"/>
    <s v="Posta Prioritaria"/>
    <n v="44980"/>
    <s v="In Consegna"/>
    <x v="0"/>
    <x v="2"/>
    <n v="2"/>
    <s v="feb"/>
    <x v="2"/>
    <x v="2"/>
  </r>
  <r>
    <n v="125"/>
    <x v="44"/>
    <n v="4922"/>
    <x v="54"/>
    <x v="0"/>
    <x v="54"/>
    <s v="Cliente 4375"/>
    <n v="6"/>
    <n v="461.65"/>
    <n v="2769.8999999999996"/>
    <n v="2.7698999999999998"/>
    <n v="34.719797751439742"/>
    <n v="2804.6197977514394"/>
    <n v="2.8046197977514393"/>
    <n v="2296"/>
    <s v="Corriere Express"/>
    <n v="45010"/>
    <s v="Consegna Riuscita"/>
    <x v="0"/>
    <x v="2"/>
    <n v="3"/>
    <s v="mar"/>
    <x v="8"/>
    <x v="8"/>
  </r>
  <r>
    <n v="123"/>
    <x v="45"/>
    <n v="4822"/>
    <x v="55"/>
    <x v="1"/>
    <x v="55"/>
    <s v="Cliente 1064"/>
    <n v="6"/>
    <n v="459.81"/>
    <n v="2758.86"/>
    <n v="2.7588600000000003"/>
    <n v="73.646301346340124"/>
    <n v="2832.5063013463405"/>
    <n v="2.8325063013463403"/>
    <n v="331"/>
    <s v="Corriere Express"/>
    <n v="45106"/>
    <s v="In Consegna"/>
    <x v="0"/>
    <x v="0"/>
    <n v="6"/>
    <s v="giu"/>
    <x v="7"/>
    <x v="7"/>
  </r>
  <r>
    <n v="246"/>
    <x v="46"/>
    <n v="1426"/>
    <x v="56"/>
    <x v="0"/>
    <x v="56"/>
    <s v="Cliente 1886"/>
    <n v="7"/>
    <n v="391.82"/>
    <n v="2742.74"/>
    <n v="2.74274"/>
    <n v="74.916615270862451"/>
    <n v="2817.6566152708624"/>
    <n v="2.8176566152708622"/>
    <n v="1"/>
    <s v="Posta Prioritaria"/>
    <n v="45117"/>
    <s v="In Consegna"/>
    <x v="0"/>
    <x v="3"/>
    <n v="7"/>
    <s v="lug"/>
    <x v="7"/>
    <x v="7"/>
  </r>
  <r>
    <n v="278"/>
    <x v="47"/>
    <n v="1501"/>
    <x v="57"/>
    <x v="2"/>
    <x v="57"/>
    <s v="Cliente 2242"/>
    <n v="9"/>
    <n v="303.31"/>
    <n v="2729.79"/>
    <n v="2.7297899999999999"/>
    <n v="28.29262449087026"/>
    <n v="2758.0826244908703"/>
    <n v="2.7580826244908705"/>
    <n v="3095"/>
    <s v="Posta Prioritaria"/>
    <n v="45089"/>
    <s v="Consegna Riuscita"/>
    <x v="0"/>
    <x v="0"/>
    <n v="6"/>
    <s v="giu"/>
    <x v="4"/>
    <x v="4"/>
  </r>
  <r>
    <n v="465"/>
    <x v="48"/>
    <n v="548"/>
    <x v="58"/>
    <x v="2"/>
    <x v="58"/>
    <s v="Cliente 3059"/>
    <n v="7"/>
    <n v="388.8"/>
    <n v="2721.6"/>
    <n v="2.7216"/>
    <n v="79.17533468072439"/>
    <n v="2800.7753346807244"/>
    <n v="2.8007753346807243"/>
    <n v="616"/>
    <s v="Corriere Express"/>
    <n v="45139"/>
    <s v="In Consegna"/>
    <x v="0"/>
    <x v="3"/>
    <n v="8"/>
    <s v="ago"/>
    <x v="7"/>
    <x v="7"/>
  </r>
  <r>
    <n v="277"/>
    <x v="49"/>
    <n v="4306"/>
    <x v="59"/>
    <x v="1"/>
    <x v="59"/>
    <s v="Cliente 383"/>
    <n v="8"/>
    <n v="337.46"/>
    <n v="2699.68"/>
    <n v="2.6996799999999999"/>
    <n v="15.117670306984699"/>
    <n v="2714.7976703069844"/>
    <n v="2.7147976703069845"/>
    <n v="2588"/>
    <s v="Corriere Express"/>
    <n v="45200"/>
    <s v="In Consegna"/>
    <x v="0"/>
    <x v="1"/>
    <n v="10"/>
    <s v="ott"/>
    <x v="3"/>
    <x v="3"/>
  </r>
  <r>
    <n v="218"/>
    <x v="48"/>
    <n v="3406"/>
    <x v="60"/>
    <x v="0"/>
    <x v="60"/>
    <s v="Cliente 1211"/>
    <n v="7"/>
    <n v="382.94"/>
    <n v="2680.58"/>
    <n v="2.68058"/>
    <n v="26.205011153372631"/>
    <n v="2706.7850111533726"/>
    <n v="2.7067850111533724"/>
    <n v="1923"/>
    <s v="Posta Prioritaria"/>
    <n v="45044"/>
    <s v="Consegna Riuscita"/>
    <x v="0"/>
    <x v="0"/>
    <n v="4"/>
    <s v="apr"/>
    <x v="7"/>
    <x v="7"/>
  </r>
  <r>
    <n v="108"/>
    <x v="50"/>
    <n v="2386"/>
    <x v="61"/>
    <x v="1"/>
    <x v="61"/>
    <s v="Cliente 4384"/>
    <n v="8"/>
    <n v="334"/>
    <n v="2672"/>
    <n v="2.6720000000000002"/>
    <n v="51.996356440554109"/>
    <n v="2723.9963564405543"/>
    <n v="2.7239963564405545"/>
    <n v="184"/>
    <s v="Posta Prioritaria"/>
    <n v="45275"/>
    <s v="In Consegna"/>
    <x v="0"/>
    <x v="1"/>
    <n v="12"/>
    <s v="dic"/>
    <x v="11"/>
    <x v="11"/>
  </r>
  <r>
    <n v="475"/>
    <x v="51"/>
    <n v="619"/>
    <x v="62"/>
    <x v="1"/>
    <x v="23"/>
    <s v="Cliente 3875"/>
    <n v="9"/>
    <n v="293.99"/>
    <n v="2645.91"/>
    <n v="2.6459099999999998"/>
    <n v="76.17991166715646"/>
    <n v="2722.0899116671562"/>
    <n v="2.7220899116671564"/>
    <n v="4331"/>
    <s v="Corriere Express"/>
    <n v="45018"/>
    <s v="In Consegna"/>
    <x v="0"/>
    <x v="0"/>
    <n v="4"/>
    <s v="apr"/>
    <x v="8"/>
    <x v="8"/>
  </r>
  <r>
    <n v="15"/>
    <x v="52"/>
    <n v="5056"/>
    <x v="63"/>
    <x v="1"/>
    <x v="62"/>
    <s v="Cliente 4913"/>
    <n v="7"/>
    <n v="377.77"/>
    <n v="2644.39"/>
    <n v="2.64439"/>
    <n v="64.755626354240491"/>
    <n v="2709.1456263542404"/>
    <n v="2.7091456263542404"/>
    <n v="514"/>
    <s v="Corriere Express"/>
    <n v="45196"/>
    <s v="In Consegna"/>
    <x v="0"/>
    <x v="3"/>
    <n v="9"/>
    <s v="set"/>
    <x v="3"/>
    <x v="3"/>
  </r>
  <r>
    <n v="80"/>
    <x v="53"/>
    <n v="4549"/>
    <x v="64"/>
    <x v="2"/>
    <x v="63"/>
    <s v="Cliente 1019"/>
    <n v="9"/>
    <n v="293.73"/>
    <n v="2643.57"/>
    <n v="2.64357"/>
    <n v="50.489753246161243"/>
    <n v="2694.0597532461616"/>
    <n v="2.6940597532461616"/>
    <n v="4179"/>
    <s v="Corriere Express"/>
    <n v="45151"/>
    <s v="In Consegna"/>
    <x v="0"/>
    <x v="3"/>
    <n v="8"/>
    <s v="ago"/>
    <x v="5"/>
    <x v="5"/>
  </r>
  <r>
    <n v="334"/>
    <x v="34"/>
    <n v="4241"/>
    <x v="65"/>
    <x v="2"/>
    <x v="64"/>
    <s v="Cliente 3767"/>
    <n v="8"/>
    <n v="327.66000000000003"/>
    <n v="2621.2800000000002"/>
    <n v="2.6212800000000001"/>
    <n v="76.191358192600887"/>
    <n v="2697.4713581926012"/>
    <n v="2.6974713581926011"/>
    <n v="3762"/>
    <s v="Corriere Express"/>
    <n v="45078"/>
    <s v="Consegna Riuscita"/>
    <x v="0"/>
    <x v="0"/>
    <n v="6"/>
    <s v="giu"/>
    <x v="9"/>
    <x v="9"/>
  </r>
  <r>
    <n v="42"/>
    <x v="34"/>
    <n v="103"/>
    <x v="66"/>
    <x v="1"/>
    <x v="65"/>
    <s v="Cliente 48"/>
    <n v="8"/>
    <n v="327.07"/>
    <n v="2616.56"/>
    <n v="2.6165599999999998"/>
    <n v="68.938490369587242"/>
    <n v="2685.4984903695872"/>
    <n v="2.6854984903695871"/>
    <n v="1932"/>
    <s v="Posta Prioritaria"/>
    <n v="45020"/>
    <s v="Consegna Riuscita"/>
    <x v="0"/>
    <x v="0"/>
    <n v="4"/>
    <s v="apr"/>
    <x v="9"/>
    <x v="9"/>
  </r>
  <r>
    <n v="25"/>
    <x v="54"/>
    <n v="253"/>
    <x v="67"/>
    <x v="1"/>
    <x v="66"/>
    <s v="Cliente 1923"/>
    <n v="7"/>
    <n v="369.76"/>
    <n v="2588.3199999999997"/>
    <n v="2.5883199999999995"/>
    <n v="75.37360469331621"/>
    <n v="2663.693604693316"/>
    <n v="2.6636936046933162"/>
    <n v="333"/>
    <s v="Posta Prioritaria"/>
    <n v="45132"/>
    <s v="In Consegna"/>
    <x v="0"/>
    <x v="3"/>
    <n v="7"/>
    <s v="lug"/>
    <x v="9"/>
    <x v="9"/>
  </r>
  <r>
    <n v="121"/>
    <x v="26"/>
    <n v="181"/>
    <x v="68"/>
    <x v="0"/>
    <x v="67"/>
    <s v="Cliente 3458"/>
    <n v="6"/>
    <n v="427.39"/>
    <n v="2564.34"/>
    <n v="2.5643400000000001"/>
    <n v="56.1013521338431"/>
    <n v="2620.4413521338433"/>
    <n v="2.6204413521338434"/>
    <n v="508"/>
    <s v="Posta Prioritaria"/>
    <n v="45130"/>
    <s v="Consegna Riuscita"/>
    <x v="0"/>
    <x v="3"/>
    <n v="7"/>
    <s v="lug"/>
    <x v="3"/>
    <x v="3"/>
  </r>
  <r>
    <n v="386"/>
    <x v="26"/>
    <n v="4405"/>
    <x v="69"/>
    <x v="0"/>
    <x v="68"/>
    <s v="Cliente 4242"/>
    <n v="6"/>
    <n v="422.18"/>
    <n v="2533.08"/>
    <n v="2.53308"/>
    <n v="23.341452828787641"/>
    <n v="2556.4214528287876"/>
    <n v="2.5564214528287876"/>
    <n v="3932"/>
    <s v="Corriere Express"/>
    <n v="45202"/>
    <s v="In Consegna"/>
    <x v="0"/>
    <x v="1"/>
    <n v="10"/>
    <s v="ott"/>
    <x v="3"/>
    <x v="3"/>
  </r>
  <r>
    <n v="169"/>
    <x v="55"/>
    <n v="4451"/>
    <x v="70"/>
    <x v="2"/>
    <x v="69"/>
    <s v="Cliente 485"/>
    <n v="9"/>
    <n v="278.94"/>
    <n v="2510.46"/>
    <n v="2.5104600000000001"/>
    <n v="92.999997671244216"/>
    <n v="2603.4599976712443"/>
    <n v="2.6034599976712443"/>
    <n v="4158"/>
    <s v="Corriere Express"/>
    <n v="45098"/>
    <s v="Consegna Riuscita"/>
    <x v="0"/>
    <x v="0"/>
    <n v="6"/>
    <s v="giu"/>
    <x v="9"/>
    <x v="9"/>
  </r>
  <r>
    <n v="466"/>
    <x v="56"/>
    <n v="4081"/>
    <x v="71"/>
    <x v="0"/>
    <x v="70"/>
    <s v="Cliente 4942"/>
    <n v="9"/>
    <n v="277.45"/>
    <n v="2497.0499999999997"/>
    <n v="2.4970499999999998"/>
    <n v="60.216295191700333"/>
    <n v="2557.2662951917"/>
    <n v="2.5572662951916998"/>
    <n v="700"/>
    <s v="Posta Prioritaria"/>
    <n v="45004"/>
    <s v="In Consegna"/>
    <x v="0"/>
    <x v="2"/>
    <n v="3"/>
    <s v="mar"/>
    <x v="8"/>
    <x v="8"/>
  </r>
  <r>
    <n v="14"/>
    <x v="19"/>
    <n v="4460"/>
    <x v="72"/>
    <x v="0"/>
    <x v="71"/>
    <s v="Cliente 748"/>
    <n v="9"/>
    <n v="277.37"/>
    <n v="2496.33"/>
    <n v="2.4963299999999999"/>
    <n v="94.888341656045554"/>
    <n v="2591.2183416560456"/>
    <n v="2.5912183416560457"/>
    <n v="544"/>
    <s v="Corriere Express"/>
    <n v="45031"/>
    <s v="Consegna Riuscita"/>
    <x v="0"/>
    <x v="0"/>
    <n v="4"/>
    <s v="apr"/>
    <x v="4"/>
    <x v="4"/>
  </r>
  <r>
    <n v="86"/>
    <x v="57"/>
    <n v="444"/>
    <x v="73"/>
    <x v="2"/>
    <x v="72"/>
    <s v="Cliente 1204"/>
    <n v="5"/>
    <n v="498.45"/>
    <n v="2492.25"/>
    <n v="2.4922499999999999"/>
    <n v="22.119098628355498"/>
    <n v="2514.3690986283555"/>
    <n v="2.5143690986283556"/>
    <n v="3072"/>
    <s v="Corriere Express"/>
    <n v="44950"/>
    <s v="Consegna Riuscita"/>
    <x v="0"/>
    <x v="2"/>
    <n v="1"/>
    <s v="gen"/>
    <x v="5"/>
    <x v="5"/>
  </r>
  <r>
    <n v="144"/>
    <x v="58"/>
    <n v="2323"/>
    <x v="74"/>
    <x v="1"/>
    <x v="73"/>
    <s v="Cliente 3170"/>
    <n v="5"/>
    <n v="497.41"/>
    <n v="2487.0500000000002"/>
    <n v="2.48705"/>
    <n v="45.69701412704233"/>
    <n v="2532.7470141270423"/>
    <n v="2.5327470141270423"/>
    <n v="2192"/>
    <s v="Posta Prioritaria"/>
    <n v="44980"/>
    <s v="Consegna Riuscita"/>
    <x v="0"/>
    <x v="2"/>
    <n v="2"/>
    <s v="feb"/>
    <x v="8"/>
    <x v="8"/>
  </r>
  <r>
    <n v="408"/>
    <x v="59"/>
    <n v="3726"/>
    <x v="75"/>
    <x v="0"/>
    <x v="74"/>
    <s v="Cliente 1568"/>
    <n v="7"/>
    <n v="352.75"/>
    <n v="2469.25"/>
    <n v="2.4692500000000002"/>
    <n v="56.208986046121773"/>
    <n v="2525.4589860461219"/>
    <n v="2.5254589860461221"/>
    <n v="2788"/>
    <s v="Corriere Express"/>
    <n v="44964"/>
    <s v="Consegna Riuscita"/>
    <x v="0"/>
    <x v="2"/>
    <n v="2"/>
    <s v="feb"/>
    <x v="1"/>
    <x v="1"/>
  </r>
  <r>
    <n v="258"/>
    <x v="60"/>
    <n v="1504"/>
    <x v="76"/>
    <x v="2"/>
    <x v="75"/>
    <s v="Cliente 2676"/>
    <n v="8"/>
    <n v="307.27999999999997"/>
    <n v="2458.2399999999998"/>
    <n v="2.45824"/>
    <n v="94.317388498560007"/>
    <n v="2552.5573884985597"/>
    <n v="2.5525573884985597"/>
    <n v="1335"/>
    <s v="Posta Prioritaria"/>
    <n v="45233"/>
    <s v="Consegna Riuscita"/>
    <x v="0"/>
    <x v="1"/>
    <n v="11"/>
    <s v="nov"/>
    <x v="7"/>
    <x v="7"/>
  </r>
  <r>
    <n v="155"/>
    <x v="61"/>
    <n v="682"/>
    <x v="77"/>
    <x v="1"/>
    <x v="76"/>
    <s v="Cliente 2706"/>
    <n v="5"/>
    <n v="490.92"/>
    <n v="2454.6"/>
    <n v="2.4546000000000001"/>
    <n v="90.520670086009389"/>
    <n v="2545.1206700860093"/>
    <n v="2.5451206700860092"/>
    <n v="4374"/>
    <s v="Corriere Express"/>
    <n v="45258"/>
    <s v="In Consegna"/>
    <x v="0"/>
    <x v="1"/>
    <n v="11"/>
    <s v="nov"/>
    <x v="11"/>
    <x v="11"/>
  </r>
  <r>
    <n v="374"/>
    <x v="62"/>
    <n v="1899"/>
    <x v="78"/>
    <x v="2"/>
    <x v="77"/>
    <s v="Cliente 4241"/>
    <n v="6"/>
    <n v="406.56"/>
    <n v="2439.36"/>
    <n v="2.4393600000000002"/>
    <n v="57.009741492580709"/>
    <n v="2496.3697414925809"/>
    <n v="2.4963697414925807"/>
    <n v="1305"/>
    <s v="Corriere Express"/>
    <n v="45267"/>
    <s v="Consegna Riuscita"/>
    <x v="0"/>
    <x v="1"/>
    <n v="12"/>
    <s v="dic"/>
    <x v="10"/>
    <x v="10"/>
  </r>
  <r>
    <n v="431"/>
    <x v="63"/>
    <n v="1824"/>
    <x v="79"/>
    <x v="1"/>
    <x v="78"/>
    <s v="Cliente 1812"/>
    <n v="6"/>
    <n v="406.29"/>
    <n v="2437.7400000000002"/>
    <n v="2.4377400000000002"/>
    <n v="82.047699543906418"/>
    <n v="2519.7876995439065"/>
    <n v="2.5197876995439064"/>
    <n v="2276"/>
    <s v="Posta Prioritaria"/>
    <n v="45095"/>
    <s v="In Consegna"/>
    <x v="0"/>
    <x v="0"/>
    <n v="6"/>
    <s v="giu"/>
    <x v="1"/>
    <x v="1"/>
  </r>
  <r>
    <n v="424"/>
    <x v="64"/>
    <n v="610"/>
    <x v="80"/>
    <x v="0"/>
    <x v="79"/>
    <s v="Cliente 512"/>
    <n v="6"/>
    <n v="404.26"/>
    <n v="2425.56"/>
    <n v="2.4255599999999999"/>
    <n v="71.548546900710164"/>
    <n v="2497.1085469007103"/>
    <n v="2.4971085469007104"/>
    <n v="2191"/>
    <s v="Posta Prioritaria"/>
    <n v="45237"/>
    <s v="In Consegna"/>
    <x v="0"/>
    <x v="1"/>
    <n v="11"/>
    <s v="nov"/>
    <x v="4"/>
    <x v="4"/>
  </r>
  <r>
    <n v="135"/>
    <x v="65"/>
    <n v="2404"/>
    <x v="81"/>
    <x v="1"/>
    <x v="80"/>
    <s v="Cliente 1158"/>
    <n v="8"/>
    <n v="303.06"/>
    <n v="2424.48"/>
    <n v="2.42448"/>
    <n v="36.988537331457493"/>
    <n v="2461.4685373314574"/>
    <n v="2.4614685373314575"/>
    <n v="4178"/>
    <s v="Corriere Express"/>
    <n v="45036"/>
    <s v="Consegna Riuscita"/>
    <x v="0"/>
    <x v="0"/>
    <n v="4"/>
    <s v="apr"/>
    <x v="2"/>
    <x v="2"/>
  </r>
  <r>
    <n v="494"/>
    <x v="66"/>
    <n v="2187"/>
    <x v="82"/>
    <x v="1"/>
    <x v="81"/>
    <s v="Cliente 2319"/>
    <n v="7"/>
    <n v="345.23"/>
    <n v="2416.61"/>
    <n v="2.4166099999999999"/>
    <n v="28.985116787954979"/>
    <n v="2445.5951167879552"/>
    <n v="2.4455951167879553"/>
    <n v="4220"/>
    <s v="Corriere Express"/>
    <n v="45168"/>
    <s v="In Consegna"/>
    <x v="0"/>
    <x v="3"/>
    <n v="8"/>
    <s v="ago"/>
    <x v="2"/>
    <x v="2"/>
  </r>
  <r>
    <n v="349"/>
    <x v="67"/>
    <n v="4202"/>
    <x v="83"/>
    <x v="2"/>
    <x v="82"/>
    <s v="Cliente 1918"/>
    <n v="9"/>
    <n v="261.49"/>
    <n v="2353.41"/>
    <n v="2.3534099999999998"/>
    <n v="65.902089909617644"/>
    <n v="2419.3120899096175"/>
    <n v="2.4193120899096177"/>
    <n v="323"/>
    <s v="Corriere Express"/>
    <n v="45062"/>
    <s v="In Consegna"/>
    <x v="0"/>
    <x v="0"/>
    <n v="5"/>
    <s v="mag"/>
    <x v="6"/>
    <x v="6"/>
  </r>
  <r>
    <n v="41"/>
    <x v="58"/>
    <n v="4042"/>
    <x v="84"/>
    <x v="1"/>
    <x v="83"/>
    <s v="Cliente 1617"/>
    <n v="8"/>
    <n v="292.2"/>
    <n v="2337.6"/>
    <n v="2.3376000000000001"/>
    <n v="27.081591269833471"/>
    <n v="2364.6815912698335"/>
    <n v="2.3646815912698336"/>
    <n v="2089"/>
    <s v="Corriere Express"/>
    <n v="45055"/>
    <s v="Consegna Riuscita"/>
    <x v="0"/>
    <x v="0"/>
    <n v="5"/>
    <s v="mag"/>
    <x v="8"/>
    <x v="8"/>
  </r>
  <r>
    <n v="426"/>
    <x v="68"/>
    <n v="3063"/>
    <x v="85"/>
    <x v="2"/>
    <x v="84"/>
    <s v="Cliente 1936"/>
    <n v="5"/>
    <n v="466.99"/>
    <n v="2334.9499999999998"/>
    <n v="2.3349499999999996"/>
    <n v="13.96967517288854"/>
    <n v="2348.9196751728882"/>
    <n v="2.3489196751728882"/>
    <n v="3456"/>
    <s v="Posta Prioritaria"/>
    <n v="45082"/>
    <s v="Consegna Riuscita"/>
    <x v="0"/>
    <x v="0"/>
    <n v="6"/>
    <s v="giu"/>
    <x v="2"/>
    <x v="2"/>
  </r>
  <r>
    <n v="382"/>
    <x v="69"/>
    <n v="4930"/>
    <x v="86"/>
    <x v="1"/>
    <x v="85"/>
    <s v="Cliente 25"/>
    <n v="9"/>
    <n v="258.83"/>
    <n v="2329.4699999999998"/>
    <n v="2.3294699999999997"/>
    <n v="83.134400704200786"/>
    <n v="2412.6044007042005"/>
    <n v="2.4126044007042005"/>
    <n v="3823"/>
    <s v="Corriere Express"/>
    <n v="45209"/>
    <s v="In Consegna"/>
    <x v="0"/>
    <x v="1"/>
    <n v="10"/>
    <s v="ott"/>
    <x v="2"/>
    <x v="2"/>
  </r>
  <r>
    <n v="333"/>
    <x v="70"/>
    <n v="4110"/>
    <x v="87"/>
    <x v="2"/>
    <x v="86"/>
    <s v="Cliente 316"/>
    <n v="6"/>
    <n v="385.95"/>
    <n v="2315.6999999999998"/>
    <n v="2.3156999999999996"/>
    <n v="57.280951123386032"/>
    <n v="2372.9809511233857"/>
    <n v="2.3729809511233855"/>
    <n v="2362"/>
    <s v="Corriere Express"/>
    <n v="44954"/>
    <s v="In Consegna"/>
    <x v="0"/>
    <x v="2"/>
    <n v="1"/>
    <s v="gen"/>
    <x v="7"/>
    <x v="7"/>
  </r>
  <r>
    <n v="280"/>
    <x v="69"/>
    <n v="3527"/>
    <x v="88"/>
    <x v="1"/>
    <x v="87"/>
    <s v="Cliente 152"/>
    <n v="7"/>
    <n v="330.44"/>
    <n v="2313.08"/>
    <n v="2.3130799999999998"/>
    <n v="42.805153272669592"/>
    <n v="2355.8851532726694"/>
    <n v="2.3558851532726695"/>
    <n v="705"/>
    <s v="Corriere Express"/>
    <n v="44999"/>
    <s v="Consegna Riuscita"/>
    <x v="0"/>
    <x v="2"/>
    <n v="3"/>
    <s v="mar"/>
    <x v="2"/>
    <x v="2"/>
  </r>
  <r>
    <n v="176"/>
    <x v="71"/>
    <n v="579"/>
    <x v="89"/>
    <x v="0"/>
    <x v="88"/>
    <s v="Cliente 27"/>
    <n v="6"/>
    <n v="383.53"/>
    <n v="2301.1799999999998"/>
    <n v="2.30118"/>
    <n v="88.660031036493933"/>
    <n v="2389.8400310364937"/>
    <n v="2.3898400310364938"/>
    <n v="1575"/>
    <s v="Corriere Express"/>
    <n v="45091"/>
    <s v="In Consegna"/>
    <x v="0"/>
    <x v="0"/>
    <n v="6"/>
    <s v="giu"/>
    <x v="2"/>
    <x v="2"/>
  </r>
  <r>
    <n v="406"/>
    <x v="72"/>
    <n v="3714"/>
    <x v="90"/>
    <x v="0"/>
    <x v="89"/>
    <s v="Cliente 2996"/>
    <n v="8"/>
    <n v="287.45"/>
    <n v="2299.6"/>
    <n v="2.2995999999999999"/>
    <n v="92.057887266942274"/>
    <n v="2391.657887266942"/>
    <n v="2.3916578872669421"/>
    <n v="2540"/>
    <s v="Posta Prioritaria"/>
    <n v="45010"/>
    <s v="Consegna Riuscita"/>
    <x v="0"/>
    <x v="2"/>
    <n v="3"/>
    <s v="mar"/>
    <x v="1"/>
    <x v="1"/>
  </r>
  <r>
    <n v="328"/>
    <x v="9"/>
    <n v="4581"/>
    <x v="91"/>
    <x v="2"/>
    <x v="90"/>
    <s v="Cliente 4107"/>
    <n v="9"/>
    <n v="255.41"/>
    <n v="2298.69"/>
    <n v="2.2986900000000001"/>
    <n v="34.477904915233552"/>
    <n v="2333.1679049152335"/>
    <n v="2.3331679049152334"/>
    <n v="2258"/>
    <s v="Corriere Express"/>
    <n v="45126"/>
    <s v="In Consegna"/>
    <x v="0"/>
    <x v="3"/>
    <n v="7"/>
    <s v="lug"/>
    <x v="8"/>
    <x v="8"/>
  </r>
  <r>
    <n v="352"/>
    <x v="73"/>
    <n v="1635"/>
    <x v="92"/>
    <x v="0"/>
    <x v="91"/>
    <s v="Cliente 429"/>
    <n v="7"/>
    <n v="328.06"/>
    <n v="2296.42"/>
    <n v="2.2964199999999999"/>
    <n v="13.2175947199589"/>
    <n v="2309.637594719959"/>
    <n v="2.309637594719959"/>
    <n v="2122"/>
    <s v="Corriere Express"/>
    <n v="45216"/>
    <s v="In Consegna"/>
    <x v="0"/>
    <x v="1"/>
    <n v="10"/>
    <s v="ott"/>
    <x v="6"/>
    <x v="6"/>
  </r>
  <r>
    <n v="201"/>
    <x v="74"/>
    <n v="1489"/>
    <x v="93"/>
    <x v="0"/>
    <x v="92"/>
    <s v="Cliente 4835"/>
    <n v="7"/>
    <n v="327.47000000000003"/>
    <n v="2292.29"/>
    <n v="2.2922899999999999"/>
    <n v="69.196448959924339"/>
    <n v="2361.4864489599245"/>
    <n v="2.3614864489599245"/>
    <n v="138"/>
    <s v="Corriere Express"/>
    <n v="45095"/>
    <s v="Consegna Riuscita"/>
    <x v="0"/>
    <x v="0"/>
    <n v="6"/>
    <s v="giu"/>
    <x v="4"/>
    <x v="4"/>
  </r>
  <r>
    <n v="299"/>
    <x v="75"/>
    <n v="570"/>
    <x v="94"/>
    <x v="0"/>
    <x v="93"/>
    <s v="Cliente 1639"/>
    <n v="7"/>
    <n v="325.70999999999998"/>
    <n v="2279.9699999999998"/>
    <n v="2.2799699999999996"/>
    <n v="66.721370549728363"/>
    <n v="2346.6913705497282"/>
    <n v="2.3466913705497281"/>
    <n v="4198"/>
    <s v="Posta Prioritaria"/>
    <n v="45256"/>
    <s v="Consegna Riuscita"/>
    <x v="0"/>
    <x v="1"/>
    <n v="11"/>
    <s v="nov"/>
    <x v="8"/>
    <x v="8"/>
  </r>
  <r>
    <n v="315"/>
    <x v="76"/>
    <n v="3855"/>
    <x v="95"/>
    <x v="0"/>
    <x v="94"/>
    <s v="Cliente 2856"/>
    <n v="6"/>
    <n v="379.9"/>
    <n v="2279.3999999999996"/>
    <n v="2.2793999999999994"/>
    <n v="36.786778990656067"/>
    <n v="2316.1867789906555"/>
    <n v="2.3161867789906556"/>
    <n v="2922"/>
    <s v="Corriere Express"/>
    <n v="45093"/>
    <s v="In Consegna"/>
    <x v="0"/>
    <x v="0"/>
    <n v="6"/>
    <s v="giu"/>
    <x v="6"/>
    <x v="6"/>
  </r>
  <r>
    <n v="55"/>
    <x v="49"/>
    <n v="4025"/>
    <x v="96"/>
    <x v="1"/>
    <x v="95"/>
    <s v="Cliente 2010"/>
    <n v="5"/>
    <n v="451.92"/>
    <n v="2259.6"/>
    <n v="2.2595999999999998"/>
    <n v="57.771070531372189"/>
    <n v="2317.371070531372"/>
    <n v="2.3173710705313719"/>
    <n v="987"/>
    <s v="Posta Prioritaria"/>
    <n v="45181"/>
    <s v="Consegna Riuscita"/>
    <x v="0"/>
    <x v="3"/>
    <n v="9"/>
    <s v="set"/>
    <x v="3"/>
    <x v="3"/>
  </r>
  <r>
    <n v="305"/>
    <x v="77"/>
    <n v="1926"/>
    <x v="97"/>
    <x v="0"/>
    <x v="96"/>
    <s v="Cliente 3337"/>
    <n v="7"/>
    <n v="322.76"/>
    <n v="2259.3199999999997"/>
    <n v="2.2593199999999998"/>
    <n v="85.6614591096005"/>
    <n v="2344.9814591096001"/>
    <n v="2.3449814591096003"/>
    <n v="2884"/>
    <s v="Corriere Express"/>
    <n v="45286"/>
    <s v="In Consegna"/>
    <x v="0"/>
    <x v="1"/>
    <n v="12"/>
    <s v="dic"/>
    <x v="2"/>
    <x v="2"/>
  </r>
  <r>
    <n v="235"/>
    <x v="78"/>
    <n v="3307"/>
    <x v="98"/>
    <x v="2"/>
    <x v="97"/>
    <s v="Cliente 3001"/>
    <n v="6"/>
    <n v="373.78"/>
    <n v="2242.6799999999998"/>
    <n v="2.24268"/>
    <n v="47.089192399422409"/>
    <n v="2289.7691923994221"/>
    <n v="2.2897691923994219"/>
    <n v="128"/>
    <s v="Corriere Express"/>
    <n v="45149"/>
    <s v="Consegna Riuscita"/>
    <x v="0"/>
    <x v="3"/>
    <n v="8"/>
    <s v="ago"/>
    <x v="0"/>
    <x v="0"/>
  </r>
  <r>
    <n v="449"/>
    <x v="79"/>
    <n v="4422"/>
    <x v="99"/>
    <x v="2"/>
    <x v="98"/>
    <s v="Cliente 4807"/>
    <n v="9"/>
    <n v="247.54"/>
    <n v="2227.86"/>
    <n v="2.2278600000000002"/>
    <n v="68.74879332407248"/>
    <n v="2296.6087933240724"/>
    <n v="2.2966087933240722"/>
    <n v="4026"/>
    <s v="Corriere Express"/>
    <n v="45268"/>
    <s v="In Consegna"/>
    <x v="0"/>
    <x v="1"/>
    <n v="12"/>
    <s v="dic"/>
    <x v="4"/>
    <x v="4"/>
  </r>
  <r>
    <n v="156"/>
    <x v="80"/>
    <n v="755"/>
    <x v="100"/>
    <x v="2"/>
    <x v="99"/>
    <s v="Cliente 747"/>
    <n v="7"/>
    <n v="318.22000000000003"/>
    <n v="2227.54"/>
    <n v="2.2275399999999999"/>
    <n v="42.252743415103772"/>
    <n v="2269.7927434151038"/>
    <n v="2.269792743415104"/>
    <n v="226"/>
    <s v="Corriere Express"/>
    <n v="45125"/>
    <s v="In Consegna"/>
    <x v="0"/>
    <x v="3"/>
    <n v="7"/>
    <s v="lug"/>
    <x v="9"/>
    <x v="9"/>
  </r>
  <r>
    <n v="93"/>
    <x v="81"/>
    <n v="2947"/>
    <x v="101"/>
    <x v="1"/>
    <x v="100"/>
    <s v="Cliente 2266"/>
    <n v="8"/>
    <n v="278.32"/>
    <n v="2226.56"/>
    <n v="2.2265600000000001"/>
    <n v="12.63849466900148"/>
    <n v="2239.1984946690013"/>
    <n v="2.2391984946690013"/>
    <n v="1260"/>
    <s v="Corriere Express"/>
    <n v="44946"/>
    <s v="In Consegna"/>
    <x v="0"/>
    <x v="2"/>
    <n v="1"/>
    <s v="gen"/>
    <x v="8"/>
    <x v="8"/>
  </r>
  <r>
    <n v="101"/>
    <x v="82"/>
    <n v="5012"/>
    <x v="102"/>
    <x v="0"/>
    <x v="101"/>
    <s v="Cliente 3231"/>
    <n v="8"/>
    <n v="275.99"/>
    <n v="2207.92"/>
    <n v="2.2079200000000001"/>
    <n v="80.728126587406237"/>
    <n v="2288.6481265874063"/>
    <n v="2.2886481265874061"/>
    <n v="2500"/>
    <s v="Posta Prioritaria"/>
    <n v="45063"/>
    <s v="Consegna Riuscita"/>
    <x v="0"/>
    <x v="0"/>
    <n v="5"/>
    <s v="mag"/>
    <x v="9"/>
    <x v="9"/>
  </r>
  <r>
    <n v="133"/>
    <x v="83"/>
    <n v="1817"/>
    <x v="103"/>
    <x v="0"/>
    <x v="102"/>
    <s v="Cliente 1425"/>
    <n v="6"/>
    <n v="367.02"/>
    <n v="2202.12"/>
    <n v="2.2021199999999999"/>
    <n v="30.275318867446732"/>
    <n v="2232.3953188674468"/>
    <n v="2.232395318867447"/>
    <n v="2799"/>
    <s v="Posta Prioritaria"/>
    <n v="44999"/>
    <s v="Consegna Riuscita"/>
    <x v="0"/>
    <x v="2"/>
    <n v="3"/>
    <s v="mar"/>
    <x v="0"/>
    <x v="0"/>
  </r>
  <r>
    <n v="51"/>
    <x v="84"/>
    <n v="578"/>
    <x v="104"/>
    <x v="1"/>
    <x v="103"/>
    <s v="Cliente 1120"/>
    <n v="5"/>
    <n v="431.03"/>
    <n v="2155.1499999999996"/>
    <n v="2.1551499999999995"/>
    <n v="29.306052633118771"/>
    <n v="2184.4560526331184"/>
    <n v="2.1844560526331183"/>
    <n v="3540"/>
    <s v="Posta Prioritaria"/>
    <n v="44949"/>
    <s v="Consegna Riuscita"/>
    <x v="0"/>
    <x v="2"/>
    <n v="1"/>
    <s v="gen"/>
    <x v="6"/>
    <x v="6"/>
  </r>
  <r>
    <n v="359"/>
    <x v="85"/>
    <n v="2342"/>
    <x v="105"/>
    <x v="1"/>
    <x v="104"/>
    <s v="Cliente 2032"/>
    <n v="6"/>
    <n v="355.27"/>
    <n v="2131.62"/>
    <n v="2.1316199999999998"/>
    <n v="77.533314047225161"/>
    <n v="2209.1533140472252"/>
    <n v="2.2091533140472253"/>
    <n v="4165"/>
    <s v="Corriere Express"/>
    <n v="45041"/>
    <s v="In Consegna"/>
    <x v="0"/>
    <x v="0"/>
    <n v="4"/>
    <s v="apr"/>
    <x v="1"/>
    <x v="1"/>
  </r>
  <r>
    <n v="287"/>
    <x v="86"/>
    <n v="4023"/>
    <x v="31"/>
    <x v="2"/>
    <x v="105"/>
    <s v="Cliente 730"/>
    <n v="5"/>
    <n v="420.5"/>
    <n v="2102.5"/>
    <n v="2.1025"/>
    <n v="65.756492396040102"/>
    <n v="2168.2564923960399"/>
    <n v="2.1682564923960399"/>
    <n v="671"/>
    <s v="Corriere Express"/>
    <n v="45205"/>
    <s v="Consegna Riuscita"/>
    <x v="0"/>
    <x v="1"/>
    <n v="10"/>
    <s v="ott"/>
    <x v="0"/>
    <x v="0"/>
  </r>
  <r>
    <n v="48"/>
    <x v="87"/>
    <n v="1705"/>
    <x v="106"/>
    <x v="0"/>
    <x v="106"/>
    <s v="Cliente 972"/>
    <n v="8"/>
    <n v="262.33"/>
    <n v="2098.64"/>
    <n v="2.0986400000000001"/>
    <n v="59.431698617127012"/>
    <n v="2158.0716986171269"/>
    <n v="2.1580716986171269"/>
    <n v="2253"/>
    <s v="Corriere Express"/>
    <n v="45227"/>
    <s v="Consegna Riuscita"/>
    <x v="0"/>
    <x v="1"/>
    <n v="10"/>
    <s v="ott"/>
    <x v="11"/>
    <x v="11"/>
  </r>
  <r>
    <n v="390"/>
    <x v="88"/>
    <n v="2186"/>
    <x v="107"/>
    <x v="2"/>
    <x v="107"/>
    <s v="Cliente 407"/>
    <n v="7"/>
    <n v="299.45"/>
    <n v="2096.15"/>
    <n v="2.0961500000000002"/>
    <n v="53.271088411754398"/>
    <n v="2149.4210884117547"/>
    <n v="2.1494210884117546"/>
    <n v="4112"/>
    <s v="Corriere Express"/>
    <n v="45128"/>
    <s v="Consegna Riuscita"/>
    <x v="0"/>
    <x v="3"/>
    <n v="7"/>
    <s v="lug"/>
    <x v="9"/>
    <x v="9"/>
  </r>
  <r>
    <n v="65"/>
    <x v="89"/>
    <n v="2245"/>
    <x v="108"/>
    <x v="2"/>
    <x v="108"/>
    <s v="Cliente 1190"/>
    <n v="8"/>
    <n v="260.16000000000003"/>
    <n v="2081.2800000000002"/>
    <n v="2.08128"/>
    <n v="65.883625511965207"/>
    <n v="2147.1636255119656"/>
    <n v="2.1471636255119657"/>
    <n v="1493"/>
    <s v="Posta Prioritaria"/>
    <n v="44984"/>
    <s v="In Consegna"/>
    <x v="0"/>
    <x v="2"/>
    <n v="2"/>
    <s v="feb"/>
    <x v="7"/>
    <x v="7"/>
  </r>
  <r>
    <n v="436"/>
    <x v="90"/>
    <n v="4012"/>
    <x v="109"/>
    <x v="2"/>
    <x v="109"/>
    <s v="Cliente 4595"/>
    <n v="6"/>
    <n v="345.07"/>
    <n v="2070.42"/>
    <n v="2.0704199999999999"/>
    <n v="28.95152173249253"/>
    <n v="2099.3715217324925"/>
    <n v="2.0993715217324924"/>
    <n v="346"/>
    <s v="Posta Prioritaria"/>
    <n v="45144"/>
    <s v="In Consegna"/>
    <x v="0"/>
    <x v="3"/>
    <n v="8"/>
    <s v="ago"/>
    <x v="5"/>
    <x v="5"/>
  </r>
  <r>
    <n v="190"/>
    <x v="68"/>
    <n v="559"/>
    <x v="110"/>
    <x v="2"/>
    <x v="110"/>
    <s v="Cliente 523"/>
    <n v="5"/>
    <n v="413.69"/>
    <n v="2068.4499999999998"/>
    <n v="2.0684499999999999"/>
    <n v="42.364221755241481"/>
    <n v="2110.8142217552413"/>
    <n v="2.1108142217552412"/>
    <n v="996"/>
    <s v="Posta Prioritaria"/>
    <n v="45189"/>
    <s v="Consegna Riuscita"/>
    <x v="0"/>
    <x v="3"/>
    <n v="9"/>
    <s v="set"/>
    <x v="2"/>
    <x v="2"/>
  </r>
  <r>
    <n v="81"/>
    <x v="91"/>
    <n v="2124"/>
    <x v="111"/>
    <x v="1"/>
    <x v="111"/>
    <s v="Cliente 3791"/>
    <n v="5"/>
    <n v="407.48"/>
    <n v="2037.4"/>
    <n v="2.0373999999999999"/>
    <n v="63.976546582189883"/>
    <n v="2101.3765465821898"/>
    <n v="2.1013765465821899"/>
    <n v="2994"/>
    <s v="Posta Prioritaria"/>
    <n v="45028"/>
    <s v="Consegna Riuscita"/>
    <x v="0"/>
    <x v="0"/>
    <n v="4"/>
    <s v="apr"/>
    <x v="5"/>
    <x v="5"/>
  </r>
  <r>
    <n v="383"/>
    <x v="92"/>
    <n v="3196"/>
    <x v="112"/>
    <x v="1"/>
    <x v="112"/>
    <s v="Cliente 4869"/>
    <n v="6"/>
    <n v="338.17"/>
    <n v="2029.02"/>
    <n v="2.02902"/>
    <n v="98.378550887121492"/>
    <n v="2127.3985508871215"/>
    <n v="2.1273985508871216"/>
    <n v="4188"/>
    <s v="Posta Prioritaria"/>
    <n v="45002"/>
    <s v="In Consegna"/>
    <x v="0"/>
    <x v="2"/>
    <n v="3"/>
    <s v="mar"/>
    <x v="0"/>
    <x v="0"/>
  </r>
  <r>
    <n v="268"/>
    <x v="93"/>
    <n v="856"/>
    <x v="113"/>
    <x v="0"/>
    <x v="113"/>
    <s v="Cliente 981"/>
    <n v="8"/>
    <n v="253.43"/>
    <n v="2027.44"/>
    <n v="2.0274399999999999"/>
    <n v="39.894844035546157"/>
    <n v="2067.3348440355462"/>
    <n v="2.0673348440355461"/>
    <n v="2512"/>
    <s v="Corriere Express"/>
    <n v="45202"/>
    <s v="In Consegna"/>
    <x v="0"/>
    <x v="1"/>
    <n v="10"/>
    <s v="ott"/>
    <x v="5"/>
    <x v="5"/>
  </r>
  <r>
    <n v="294"/>
    <x v="94"/>
    <n v="856"/>
    <x v="113"/>
    <x v="0"/>
    <x v="114"/>
    <s v="Cliente 1909"/>
    <n v="8"/>
    <n v="253.43"/>
    <n v="2027.44"/>
    <n v="2.0274399999999999"/>
    <n v="62.003556506544982"/>
    <n v="2089.4435565065451"/>
    <n v="2.089443556506545"/>
    <n v="1763"/>
    <s v="Corriere Express"/>
    <n v="45227"/>
    <s v="In Consegna"/>
    <x v="0"/>
    <x v="1"/>
    <n v="10"/>
    <s v="ott"/>
    <x v="9"/>
    <x v="9"/>
  </r>
  <r>
    <n v="141"/>
    <x v="95"/>
    <n v="1839"/>
    <x v="114"/>
    <x v="0"/>
    <x v="115"/>
    <s v="Cliente 4763"/>
    <n v="6"/>
    <n v="336.21"/>
    <n v="2017.2599999999998"/>
    <n v="2.0172599999999998"/>
    <n v="21.58496163599634"/>
    <n v="2038.844961635996"/>
    <n v="2.0388449616359958"/>
    <n v="4996"/>
    <s v="Posta Prioritaria"/>
    <n v="44962"/>
    <s v="Consegna Riuscita"/>
    <x v="0"/>
    <x v="2"/>
    <n v="2"/>
    <s v="feb"/>
    <x v="5"/>
    <x v="5"/>
  </r>
  <r>
    <n v="307"/>
    <x v="96"/>
    <n v="2703"/>
    <x v="115"/>
    <x v="1"/>
    <x v="116"/>
    <s v="Cliente 328"/>
    <n v="9"/>
    <n v="222.99"/>
    <n v="2006.91"/>
    <n v="2.00691"/>
    <n v="71.30278418860965"/>
    <n v="2078.2127841886099"/>
    <n v="2.0782127841886098"/>
    <n v="3804"/>
    <s v="Posta Prioritaria"/>
    <n v="45219"/>
    <s v="In Consegna"/>
    <x v="0"/>
    <x v="1"/>
    <n v="10"/>
    <s v="ott"/>
    <x v="4"/>
    <x v="4"/>
  </r>
  <r>
    <n v="18"/>
    <x v="27"/>
    <n v="3292"/>
    <x v="116"/>
    <x v="0"/>
    <x v="117"/>
    <s v="Cliente 397"/>
    <n v="8"/>
    <n v="248.44"/>
    <n v="1987.52"/>
    <n v="1.98752"/>
    <n v="97.716590067371982"/>
    <n v="2085.2365900673722"/>
    <n v="2.0852365900673719"/>
    <n v="3806"/>
    <s v="Corriere Express"/>
    <n v="45149"/>
    <s v="In Consegna"/>
    <x v="0"/>
    <x v="3"/>
    <n v="8"/>
    <s v="ago"/>
    <x v="7"/>
    <x v="7"/>
  </r>
  <r>
    <n v="447"/>
    <x v="97"/>
    <n v="133"/>
    <x v="117"/>
    <x v="0"/>
    <x v="118"/>
    <s v="Cliente 4815"/>
    <n v="4"/>
    <n v="495.76"/>
    <n v="1983.04"/>
    <n v="1.9830399999999999"/>
    <n v="52.456081113752937"/>
    <n v="2035.496081113753"/>
    <n v="2.0354960811137528"/>
    <n v="4421"/>
    <s v="Corriere Express"/>
    <n v="45114"/>
    <s v="In Consegna"/>
    <x v="0"/>
    <x v="3"/>
    <n v="7"/>
    <s v="lug"/>
    <x v="1"/>
    <x v="1"/>
  </r>
  <r>
    <n v="425"/>
    <x v="0"/>
    <n v="4371"/>
    <x v="118"/>
    <x v="1"/>
    <x v="119"/>
    <s v="Cliente 342"/>
    <n v="4"/>
    <n v="495.39"/>
    <n v="1981.56"/>
    <n v="1.98156"/>
    <n v="75.731047661374248"/>
    <n v="2057.2910476613743"/>
    <n v="2.0572910476613742"/>
    <n v="4953"/>
    <s v="Posta Prioritaria"/>
    <n v="45184"/>
    <s v="In Consegna"/>
    <x v="0"/>
    <x v="3"/>
    <n v="9"/>
    <s v="set"/>
    <x v="0"/>
    <x v="0"/>
  </r>
  <r>
    <n v="365"/>
    <x v="98"/>
    <n v="1063"/>
    <x v="119"/>
    <x v="0"/>
    <x v="120"/>
    <s v="Cliente 1267"/>
    <n v="8"/>
    <n v="245.74"/>
    <n v="1965.92"/>
    <n v="1.9659200000000001"/>
    <n v="25.365570456555009"/>
    <n v="1991.285570456555"/>
    <n v="1.9912855704565551"/>
    <n v="3797"/>
    <s v="Posta Prioritaria"/>
    <n v="45204"/>
    <s v="Consegna Riuscita"/>
    <x v="0"/>
    <x v="1"/>
    <n v="10"/>
    <s v="ott"/>
    <x v="5"/>
    <x v="5"/>
  </r>
  <r>
    <n v="460"/>
    <x v="99"/>
    <n v="3545"/>
    <x v="120"/>
    <x v="2"/>
    <x v="101"/>
    <s v="Cliente 3231"/>
    <n v="5"/>
    <n v="391.41"/>
    <n v="1957.0500000000002"/>
    <n v="1.9570500000000002"/>
    <n v="58.130706057882392"/>
    <n v="2015.1807060578826"/>
    <n v="2.0151807060578828"/>
    <n v="388"/>
    <s v="Corriere Express"/>
    <n v="44942"/>
    <s v="Consegna Riuscita"/>
    <x v="0"/>
    <x v="2"/>
    <n v="1"/>
    <s v="gen"/>
    <x v="2"/>
    <x v="2"/>
  </r>
  <r>
    <n v="226"/>
    <x v="100"/>
    <n v="1027"/>
    <x v="121"/>
    <x v="0"/>
    <x v="121"/>
    <s v="Cliente 1252"/>
    <n v="8"/>
    <n v="244.49"/>
    <n v="1955.92"/>
    <n v="1.9559200000000001"/>
    <n v="69.465295538552255"/>
    <n v="2025.3852955385523"/>
    <n v="2.0253852955385523"/>
    <n v="4401"/>
    <s v="Posta Prioritaria"/>
    <n v="45115"/>
    <s v="In Consegna"/>
    <x v="0"/>
    <x v="3"/>
    <n v="7"/>
    <s v="lug"/>
    <x v="6"/>
    <x v="6"/>
  </r>
  <r>
    <n v="120"/>
    <x v="101"/>
    <n v="4196"/>
    <x v="122"/>
    <x v="1"/>
    <x v="122"/>
    <s v="Cliente 2274"/>
    <n v="6"/>
    <n v="325.89"/>
    <n v="1955.34"/>
    <n v="1.9553399999999999"/>
    <n v="47.606101764994428"/>
    <n v="2002.9461017649944"/>
    <n v="2.0029461017649943"/>
    <n v="4740"/>
    <s v="Posta Prioritaria"/>
    <n v="45046"/>
    <s v="In Consegna"/>
    <x v="0"/>
    <x v="0"/>
    <n v="4"/>
    <s v="apr"/>
    <x v="4"/>
    <x v="4"/>
  </r>
  <r>
    <n v="233"/>
    <x v="2"/>
    <n v="3740"/>
    <x v="123"/>
    <x v="2"/>
    <x v="123"/>
    <s v="Cliente 909"/>
    <n v="7"/>
    <n v="277.77"/>
    <n v="1944.3899999999999"/>
    <n v="1.9443899999999998"/>
    <n v="95.603180519457197"/>
    <n v="2039.9931805194572"/>
    <n v="2.0399931805194571"/>
    <n v="3796"/>
    <s v="Posta Prioritaria"/>
    <n v="45291"/>
    <s v="In Consegna"/>
    <x v="0"/>
    <x v="1"/>
    <n v="12"/>
    <s v="dic"/>
    <x v="2"/>
    <x v="2"/>
  </r>
  <r>
    <n v="283"/>
    <x v="49"/>
    <n v="615"/>
    <x v="124"/>
    <x v="1"/>
    <x v="124"/>
    <s v="Cliente 4111"/>
    <n v="5"/>
    <n v="388.32"/>
    <n v="1941.6"/>
    <n v="1.9416"/>
    <n v="93.318317603513933"/>
    <n v="2034.9183176035137"/>
    <n v="2.0349183176035139"/>
    <n v="3556"/>
    <s v="Posta Prioritaria"/>
    <n v="45282"/>
    <s v="Consegna Riuscita"/>
    <x v="0"/>
    <x v="1"/>
    <n v="12"/>
    <s v="dic"/>
    <x v="3"/>
    <x v="3"/>
  </r>
  <r>
    <n v="189"/>
    <x v="102"/>
    <n v="4485"/>
    <x v="125"/>
    <x v="2"/>
    <x v="125"/>
    <s v="Cliente 3277"/>
    <n v="4"/>
    <n v="485"/>
    <n v="1940"/>
    <n v="1.94"/>
    <n v="19.901288536136981"/>
    <n v="1959.9012885361369"/>
    <n v="1.9599012885361369"/>
    <n v="4103"/>
    <s v="Corriere Express"/>
    <n v="45157"/>
    <s v="In Consegna"/>
    <x v="0"/>
    <x v="3"/>
    <n v="8"/>
    <s v="ago"/>
    <x v="9"/>
    <x v="9"/>
  </r>
  <r>
    <n v="432"/>
    <x v="103"/>
    <n v="3224"/>
    <x v="126"/>
    <x v="2"/>
    <x v="126"/>
    <s v="Cliente 4130"/>
    <n v="7"/>
    <n v="276.24"/>
    <n v="1933.68"/>
    <n v="1.9336800000000001"/>
    <n v="21.025871974239848"/>
    <n v="1954.7058719742399"/>
    <n v="1.9547058719742398"/>
    <n v="2055"/>
    <s v="Corriere Express"/>
    <n v="45020"/>
    <s v="In Consegna"/>
    <x v="0"/>
    <x v="0"/>
    <n v="4"/>
    <s v="apr"/>
    <x v="9"/>
    <x v="9"/>
  </r>
  <r>
    <n v="212"/>
    <x v="104"/>
    <n v="3659"/>
    <x v="127"/>
    <x v="0"/>
    <x v="127"/>
    <s v="Cliente 320"/>
    <n v="5"/>
    <n v="384.05"/>
    <n v="1920.25"/>
    <n v="1.92025"/>
    <n v="40.744456349009482"/>
    <n v="1960.9944563490094"/>
    <n v="1.9609944563490094"/>
    <n v="1323"/>
    <s v="Posta Prioritaria"/>
    <n v="45236"/>
    <s v="In Consegna"/>
    <x v="0"/>
    <x v="1"/>
    <n v="11"/>
    <s v="nov"/>
    <x v="4"/>
    <x v="4"/>
  </r>
  <r>
    <n v="336"/>
    <x v="105"/>
    <n v="2617"/>
    <x v="128"/>
    <x v="1"/>
    <x v="128"/>
    <s v="Cliente 1140"/>
    <n v="8"/>
    <n v="237.49"/>
    <n v="1899.92"/>
    <n v="1.8999200000000001"/>
    <n v="62.330684324326633"/>
    <n v="1962.2506843243268"/>
    <n v="1.9622506843243268"/>
    <n v="3873"/>
    <s v="Posta Prioritaria"/>
    <n v="45209"/>
    <s v="In Consegna"/>
    <x v="0"/>
    <x v="1"/>
    <n v="10"/>
    <s v="ott"/>
    <x v="9"/>
    <x v="9"/>
  </r>
  <r>
    <n v="478"/>
    <x v="106"/>
    <n v="4038"/>
    <x v="129"/>
    <x v="1"/>
    <x v="129"/>
    <s v="Cliente 1166"/>
    <n v="6"/>
    <n v="316.05"/>
    <n v="1896.3000000000002"/>
    <n v="1.8963000000000001"/>
    <n v="12.27968959676647"/>
    <n v="1908.5796895967667"/>
    <n v="1.9085796895967666"/>
    <n v="84"/>
    <s v="Corriere Express"/>
    <n v="44929"/>
    <s v="In Consegna"/>
    <x v="0"/>
    <x v="2"/>
    <n v="1"/>
    <s v="gen"/>
    <x v="2"/>
    <x v="2"/>
  </r>
  <r>
    <n v="252"/>
    <x v="107"/>
    <n v="5052"/>
    <x v="130"/>
    <x v="0"/>
    <x v="130"/>
    <s v="Cliente 994"/>
    <n v="5"/>
    <n v="377"/>
    <n v="1885"/>
    <n v="1.885"/>
    <n v="91.891755057096447"/>
    <n v="1976.8917550570964"/>
    <n v="1.9768917550570964"/>
    <n v="1223"/>
    <s v="Corriere Express"/>
    <n v="45200"/>
    <s v="Consegna Riuscita"/>
    <x v="0"/>
    <x v="1"/>
    <n v="10"/>
    <s v="ott"/>
    <x v="4"/>
    <x v="4"/>
  </r>
  <r>
    <n v="119"/>
    <x v="108"/>
    <n v="2358"/>
    <x v="131"/>
    <x v="0"/>
    <x v="41"/>
    <s v="Cliente 4114"/>
    <n v="5"/>
    <n v="376.39"/>
    <n v="1881.9499999999998"/>
    <n v="1.8819499999999998"/>
    <n v="45.420052463106963"/>
    <n v="1927.3700524631067"/>
    <n v="1.9273700524631068"/>
    <n v="452"/>
    <s v="Corriere Express"/>
    <n v="45008"/>
    <s v="In Consegna"/>
    <x v="0"/>
    <x v="2"/>
    <n v="3"/>
    <s v="mar"/>
    <x v="6"/>
    <x v="6"/>
  </r>
  <r>
    <n v="261"/>
    <x v="48"/>
    <n v="754"/>
    <x v="132"/>
    <x v="1"/>
    <x v="131"/>
    <s v="Cliente 3078"/>
    <n v="7"/>
    <n v="265.07"/>
    <n v="1855.49"/>
    <n v="1.8554900000000001"/>
    <n v="42.666537060604227"/>
    <n v="1898.1565370606043"/>
    <n v="1.8981565370606042"/>
    <n v="3179"/>
    <s v="Corriere Express"/>
    <n v="45244"/>
    <s v="Consegna Riuscita"/>
    <x v="0"/>
    <x v="1"/>
    <n v="11"/>
    <s v="nov"/>
    <x v="7"/>
    <x v="7"/>
  </r>
  <r>
    <n v="346"/>
    <x v="49"/>
    <n v="1767"/>
    <x v="133"/>
    <x v="1"/>
    <x v="132"/>
    <s v="Cliente 3181"/>
    <n v="5"/>
    <n v="367.54"/>
    <n v="1837.7"/>
    <n v="1.8377000000000001"/>
    <n v="89.732505502989326"/>
    <n v="1927.4325055029894"/>
    <n v="1.9274325055029895"/>
    <n v="4885"/>
    <s v="Corriere Express"/>
    <n v="45155"/>
    <s v="Consegna Riuscita"/>
    <x v="0"/>
    <x v="3"/>
    <n v="8"/>
    <s v="ago"/>
    <x v="3"/>
    <x v="3"/>
  </r>
  <r>
    <n v="186"/>
    <x v="109"/>
    <n v="4514"/>
    <x v="134"/>
    <x v="2"/>
    <x v="133"/>
    <s v="Cliente 873"/>
    <n v="4"/>
    <n v="450.78"/>
    <n v="1803.12"/>
    <n v="1.8031199999999998"/>
    <n v="30.807548944687159"/>
    <n v="1833.927548944687"/>
    <n v="1.8339275489446871"/>
    <n v="3452"/>
    <s v="Corriere Express"/>
    <n v="44945"/>
    <s v="Consegna Riuscita"/>
    <x v="0"/>
    <x v="2"/>
    <n v="1"/>
    <s v="gen"/>
    <x v="9"/>
    <x v="9"/>
  </r>
  <r>
    <n v="262"/>
    <x v="2"/>
    <n v="2564"/>
    <x v="135"/>
    <x v="2"/>
    <x v="37"/>
    <s v="Cliente 3751"/>
    <n v="4"/>
    <n v="450.24"/>
    <n v="1800.96"/>
    <n v="1.8009600000000001"/>
    <n v="11.074882443820311"/>
    <n v="1812.0348824438204"/>
    <n v="1.8120348824438204"/>
    <n v="4306"/>
    <s v="Corriere Express"/>
    <n v="45283"/>
    <s v="Consegna Riuscita"/>
    <x v="0"/>
    <x v="1"/>
    <n v="12"/>
    <s v="dic"/>
    <x v="2"/>
    <x v="2"/>
  </r>
  <r>
    <n v="353"/>
    <x v="110"/>
    <n v="2100"/>
    <x v="136"/>
    <x v="2"/>
    <x v="134"/>
    <s v="Cliente 102"/>
    <n v="4"/>
    <n v="449.77"/>
    <n v="1799.08"/>
    <n v="1.79908"/>
    <n v="67.149882644991777"/>
    <n v="1866.2298826449917"/>
    <n v="1.8662298826449917"/>
    <n v="1638"/>
    <s v="Corriere Express"/>
    <n v="45202"/>
    <s v="Consegna Riuscita"/>
    <x v="0"/>
    <x v="1"/>
    <n v="10"/>
    <s v="ott"/>
    <x v="11"/>
    <x v="11"/>
  </r>
  <r>
    <n v="265"/>
    <x v="55"/>
    <n v="3969"/>
    <x v="137"/>
    <x v="1"/>
    <x v="135"/>
    <s v="Cliente 3683"/>
    <n v="4"/>
    <n v="449.46"/>
    <n v="1797.84"/>
    <n v="1.7978399999999999"/>
    <n v="88.881950861242672"/>
    <n v="1886.7219508612425"/>
    <n v="1.8867219508612425"/>
    <n v="3688"/>
    <s v="Corriere Express"/>
    <n v="45044"/>
    <s v="In Consegna"/>
    <x v="0"/>
    <x v="0"/>
    <n v="4"/>
    <s v="apr"/>
    <x v="9"/>
    <x v="9"/>
  </r>
  <r>
    <n v="240"/>
    <x v="111"/>
    <n v="1819"/>
    <x v="138"/>
    <x v="0"/>
    <x v="136"/>
    <s v="Cliente 2079"/>
    <n v="6"/>
    <n v="297.12"/>
    <n v="1782.72"/>
    <n v="1.7827200000000001"/>
    <n v="42.351463242986199"/>
    <n v="1825.0714632429863"/>
    <n v="1.8250714632429863"/>
    <n v="3590"/>
    <s v="Posta Prioritaria"/>
    <n v="45068"/>
    <s v="In Consegna"/>
    <x v="0"/>
    <x v="0"/>
    <n v="5"/>
    <s v="mag"/>
    <x v="5"/>
    <x v="5"/>
  </r>
  <r>
    <n v="247"/>
    <x v="112"/>
    <n v="463"/>
    <x v="139"/>
    <x v="2"/>
    <x v="137"/>
    <s v="Cliente 3846"/>
    <n v="4"/>
    <n v="443.76"/>
    <n v="1775.04"/>
    <n v="1.77504"/>
    <n v="31.870492785569809"/>
    <n v="1806.9104927855697"/>
    <n v="1.8069104927855697"/>
    <n v="3253"/>
    <s v="Posta Prioritaria"/>
    <n v="44963"/>
    <s v="In Consegna"/>
    <x v="0"/>
    <x v="2"/>
    <n v="2"/>
    <s v="feb"/>
    <x v="5"/>
    <x v="5"/>
  </r>
  <r>
    <n v="249"/>
    <x v="113"/>
    <n v="3852"/>
    <x v="140"/>
    <x v="0"/>
    <x v="138"/>
    <s v="Cliente 851"/>
    <n v="9"/>
    <n v="196.64"/>
    <n v="1769.7599999999998"/>
    <n v="1.7697599999999998"/>
    <n v="18.446619653609069"/>
    <n v="1788.2066196536089"/>
    <n v="1.7882066196536088"/>
    <n v="2597"/>
    <s v="Corriere Express"/>
    <n v="45263"/>
    <s v="In Consegna"/>
    <x v="0"/>
    <x v="1"/>
    <n v="12"/>
    <s v="dic"/>
    <x v="11"/>
    <x v="11"/>
  </r>
  <r>
    <n v="311"/>
    <x v="101"/>
    <n v="643"/>
    <x v="141"/>
    <x v="0"/>
    <x v="139"/>
    <s v="Cliente 2439"/>
    <n v="6"/>
    <n v="293.23"/>
    <n v="1759.38"/>
    <n v="1.7593800000000002"/>
    <n v="39.937821664848869"/>
    <n v="1799.3178216648489"/>
    <n v="1.7993178216648489"/>
    <n v="4523"/>
    <s v="Corriere Express"/>
    <n v="45008"/>
    <s v="Consegna Riuscita"/>
    <x v="0"/>
    <x v="2"/>
    <n v="3"/>
    <s v="mar"/>
    <x v="4"/>
    <x v="4"/>
  </r>
  <r>
    <n v="323"/>
    <x v="77"/>
    <n v="4904"/>
    <x v="142"/>
    <x v="1"/>
    <x v="140"/>
    <s v="Cliente 1787"/>
    <n v="4"/>
    <n v="433.07"/>
    <n v="1732.28"/>
    <n v="1.73228"/>
    <n v="64.859451786542976"/>
    <n v="1797.1394517865428"/>
    <n v="1.7971394517865429"/>
    <n v="3460"/>
    <s v="Posta Prioritaria"/>
    <n v="45228"/>
    <s v="In Consegna"/>
    <x v="0"/>
    <x v="1"/>
    <n v="10"/>
    <s v="ott"/>
    <x v="2"/>
    <x v="2"/>
  </r>
  <r>
    <n v="413"/>
    <x v="2"/>
    <n v="2616"/>
    <x v="143"/>
    <x v="0"/>
    <x v="141"/>
    <s v="Cliente 2296"/>
    <n v="4"/>
    <n v="431.28"/>
    <n v="1725.12"/>
    <n v="1.72512"/>
    <n v="14.041142702907971"/>
    <n v="1739.1611427029079"/>
    <n v="1.7391611427029079"/>
    <n v="4918"/>
    <s v="Corriere Express"/>
    <n v="45210"/>
    <s v="Consegna Riuscita"/>
    <x v="0"/>
    <x v="1"/>
    <n v="10"/>
    <s v="ott"/>
    <x v="2"/>
    <x v="2"/>
  </r>
  <r>
    <n v="433"/>
    <x v="114"/>
    <n v="2339"/>
    <x v="144"/>
    <x v="1"/>
    <x v="142"/>
    <s v="Cliente 3757"/>
    <n v="7"/>
    <n v="245.17"/>
    <n v="1716.1899999999998"/>
    <n v="1.7161899999999999"/>
    <n v="62.626900858300253"/>
    <n v="1778.8169008583002"/>
    <n v="1.7788169008583001"/>
    <n v="2106"/>
    <s v="Corriere Express"/>
    <n v="45173"/>
    <s v="Consegna Riuscita"/>
    <x v="0"/>
    <x v="3"/>
    <n v="9"/>
    <s v="set"/>
    <x v="0"/>
    <x v="0"/>
  </r>
  <r>
    <n v="282"/>
    <x v="115"/>
    <n v="2116"/>
    <x v="145"/>
    <x v="1"/>
    <x v="143"/>
    <s v="Cliente 4826"/>
    <n v="5"/>
    <n v="342.04"/>
    <n v="1710.2"/>
    <n v="1.7101999999999999"/>
    <n v="27.542341147066949"/>
    <n v="1737.742341147067"/>
    <n v="1.7377423411470669"/>
    <n v="1711"/>
    <s v="Corriere Express"/>
    <n v="45083"/>
    <s v="Consegna Riuscita"/>
    <x v="0"/>
    <x v="0"/>
    <n v="6"/>
    <s v="giu"/>
    <x v="9"/>
    <x v="9"/>
  </r>
  <r>
    <n v="319"/>
    <x v="2"/>
    <n v="1782"/>
    <x v="146"/>
    <x v="2"/>
    <x v="144"/>
    <s v="Cliente 2525"/>
    <n v="6"/>
    <n v="284.99"/>
    <n v="1709.94"/>
    <n v="1.70994"/>
    <n v="78.396268055132936"/>
    <n v="1788.3362680551329"/>
    <n v="1.7883362680551329"/>
    <n v="4157"/>
    <s v="Corriere Express"/>
    <n v="45142"/>
    <s v="Consegna Riuscita"/>
    <x v="0"/>
    <x v="3"/>
    <n v="8"/>
    <s v="ago"/>
    <x v="2"/>
    <x v="2"/>
  </r>
  <r>
    <n v="32"/>
    <x v="26"/>
    <n v="3688"/>
    <x v="147"/>
    <x v="2"/>
    <x v="145"/>
    <s v="Cliente 4262"/>
    <n v="5"/>
    <n v="335.61"/>
    <n v="1678.0500000000002"/>
    <n v="1.6780500000000003"/>
    <n v="77.947369001622164"/>
    <n v="1755.9973690016222"/>
    <n v="1.7559973690016222"/>
    <n v="4737"/>
    <s v="Corriere Express"/>
    <n v="45264"/>
    <s v="In Consegna"/>
    <x v="0"/>
    <x v="1"/>
    <n v="12"/>
    <s v="dic"/>
    <x v="3"/>
    <x v="3"/>
  </r>
  <r>
    <n v="286"/>
    <x v="116"/>
    <n v="1757"/>
    <x v="148"/>
    <x v="1"/>
    <x v="146"/>
    <s v="Cliente 4534"/>
    <n v="6"/>
    <n v="279.13"/>
    <n v="1674.78"/>
    <n v="1.6747799999999999"/>
    <n v="79.593866030407796"/>
    <n v="1754.3738660304077"/>
    <n v="1.7543738660304078"/>
    <n v="4733"/>
    <s v="Corriere Express"/>
    <n v="45220"/>
    <s v="In Consegna"/>
    <x v="0"/>
    <x v="1"/>
    <n v="10"/>
    <s v="ott"/>
    <x v="8"/>
    <x v="8"/>
  </r>
  <r>
    <n v="445"/>
    <x v="117"/>
    <n v="2237"/>
    <x v="149"/>
    <x v="2"/>
    <x v="147"/>
    <s v="Cliente 700"/>
    <n v="4"/>
    <n v="418.67"/>
    <n v="1674.68"/>
    <n v="1.6746800000000002"/>
    <n v="32.088358140624123"/>
    <n v="1706.7683581406243"/>
    <n v="1.7067683581406243"/>
    <n v="164"/>
    <s v="Posta Prioritaria"/>
    <n v="45037"/>
    <s v="Consegna Riuscita"/>
    <x v="0"/>
    <x v="0"/>
    <n v="4"/>
    <s v="apr"/>
    <x v="10"/>
    <x v="10"/>
  </r>
  <r>
    <n v="464"/>
    <x v="38"/>
    <n v="1548"/>
    <x v="150"/>
    <x v="1"/>
    <x v="148"/>
    <s v="Cliente 2536"/>
    <n v="5"/>
    <n v="334.85"/>
    <n v="1674.25"/>
    <n v="1.67425"/>
    <n v="91.226617161567091"/>
    <n v="1765.476617161567"/>
    <n v="1.765476617161567"/>
    <n v="591"/>
    <s v="Posta Prioritaria"/>
    <n v="45265"/>
    <s v="Consegna Riuscita"/>
    <x v="0"/>
    <x v="1"/>
    <n v="12"/>
    <s v="dic"/>
    <x v="6"/>
    <x v="6"/>
  </r>
  <r>
    <n v="260"/>
    <x v="118"/>
    <n v="4444"/>
    <x v="151"/>
    <x v="2"/>
    <x v="149"/>
    <s v="Cliente 615"/>
    <n v="4"/>
    <n v="415.52"/>
    <n v="1662.08"/>
    <n v="1.66208"/>
    <n v="67.946658134165162"/>
    <n v="1730.026658134165"/>
    <n v="1.730026658134165"/>
    <n v="751"/>
    <s v="Posta Prioritaria"/>
    <n v="45113"/>
    <s v="In Consegna"/>
    <x v="0"/>
    <x v="3"/>
    <n v="7"/>
    <s v="lug"/>
    <x v="4"/>
    <x v="4"/>
  </r>
  <r>
    <n v="96"/>
    <x v="119"/>
    <n v="4592"/>
    <x v="152"/>
    <x v="1"/>
    <x v="150"/>
    <s v="Cliente 3050"/>
    <n v="8"/>
    <n v="206.84"/>
    <n v="1654.72"/>
    <n v="1.65472"/>
    <n v="83.080539191316817"/>
    <n v="1737.8005391913168"/>
    <n v="1.7378005391913169"/>
    <n v="3087"/>
    <s v="Corriere Express"/>
    <n v="45177"/>
    <s v="In Consegna"/>
    <x v="0"/>
    <x v="3"/>
    <n v="9"/>
    <s v="set"/>
    <x v="8"/>
    <x v="8"/>
  </r>
  <r>
    <n v="174"/>
    <x v="120"/>
    <n v="3780"/>
    <x v="153"/>
    <x v="0"/>
    <x v="151"/>
    <s v="Cliente 242"/>
    <n v="5"/>
    <n v="330.87"/>
    <n v="1654.35"/>
    <n v="1.65435"/>
    <n v="66.768584371114471"/>
    <n v="1721.1185843711144"/>
    <n v="1.7211185843711143"/>
    <n v="4832"/>
    <s v="Posta Prioritaria"/>
    <n v="45165"/>
    <s v="Consegna Riuscita"/>
    <x v="0"/>
    <x v="3"/>
    <n v="8"/>
    <s v="ago"/>
    <x v="0"/>
    <x v="0"/>
  </r>
  <r>
    <n v="415"/>
    <x v="121"/>
    <n v="4954"/>
    <x v="154"/>
    <x v="1"/>
    <x v="152"/>
    <s v="Cliente 1091"/>
    <n v="4"/>
    <n v="412.29"/>
    <n v="1649.16"/>
    <n v="1.6491600000000002"/>
    <n v="65.395744706178533"/>
    <n v="1714.5557447061785"/>
    <n v="1.7145557447061786"/>
    <n v="4111"/>
    <s v="Posta Prioritaria"/>
    <n v="45033"/>
    <s v="Consegna Riuscita"/>
    <x v="0"/>
    <x v="0"/>
    <n v="4"/>
    <s v="apr"/>
    <x v="11"/>
    <x v="11"/>
  </r>
  <r>
    <n v="322"/>
    <x v="122"/>
    <n v="3775"/>
    <x v="155"/>
    <x v="2"/>
    <x v="153"/>
    <s v="Cliente 2039"/>
    <n v="8"/>
    <n v="205.57"/>
    <n v="1644.56"/>
    <n v="1.64456"/>
    <n v="52.931688692552669"/>
    <n v="1697.4916886925525"/>
    <n v="1.6974916886925526"/>
    <n v="4961"/>
    <s v="Posta Prioritaria"/>
    <n v="45197"/>
    <s v="In Consegna"/>
    <x v="0"/>
    <x v="3"/>
    <n v="9"/>
    <s v="set"/>
    <x v="7"/>
    <x v="7"/>
  </r>
  <r>
    <n v="241"/>
    <x v="103"/>
    <n v="3960"/>
    <x v="156"/>
    <x v="1"/>
    <x v="154"/>
    <s v="Cliente 2899"/>
    <n v="6"/>
    <n v="268.13"/>
    <n v="1608.78"/>
    <n v="1.6087799999999999"/>
    <n v="28.814860297069881"/>
    <n v="1637.5948602970698"/>
    <n v="1.6375948602970698"/>
    <n v="4480"/>
    <s v="Posta Prioritaria"/>
    <n v="45177"/>
    <s v="Consegna Riuscita"/>
    <x v="0"/>
    <x v="3"/>
    <n v="9"/>
    <s v="set"/>
    <x v="9"/>
    <x v="9"/>
  </r>
  <r>
    <n v="203"/>
    <x v="123"/>
    <n v="1978"/>
    <x v="157"/>
    <x v="1"/>
    <x v="155"/>
    <s v="Cliente 3986"/>
    <n v="7"/>
    <n v="229.59"/>
    <n v="1607.13"/>
    <n v="1.6071300000000002"/>
    <n v="82.715526681136382"/>
    <n v="1689.8455266811366"/>
    <n v="1.6898455266811365"/>
    <n v="410"/>
    <s v="Corriere Express"/>
    <n v="45087"/>
    <s v="Consegna Riuscita"/>
    <x v="0"/>
    <x v="0"/>
    <n v="6"/>
    <s v="giu"/>
    <x v="3"/>
    <x v="3"/>
  </r>
  <r>
    <n v="79"/>
    <x v="124"/>
    <n v="1585"/>
    <x v="158"/>
    <x v="1"/>
    <x v="156"/>
    <s v="Cliente 53"/>
    <n v="5"/>
    <n v="320.17"/>
    <n v="1600.8500000000001"/>
    <n v="1.6008500000000001"/>
    <n v="86.122856205436264"/>
    <n v="1686.9728562054363"/>
    <n v="1.6869728562054362"/>
    <n v="971"/>
    <s v="Corriere Express"/>
    <n v="45052"/>
    <s v="In Consegna"/>
    <x v="0"/>
    <x v="0"/>
    <n v="5"/>
    <s v="mag"/>
    <x v="8"/>
    <x v="8"/>
  </r>
  <r>
    <n v="130"/>
    <x v="125"/>
    <n v="2463"/>
    <x v="159"/>
    <x v="2"/>
    <x v="157"/>
    <s v="Cliente 4489"/>
    <n v="5"/>
    <n v="317.07"/>
    <n v="1585.35"/>
    <n v="1.5853499999999998"/>
    <n v="48.820420139688459"/>
    <n v="1634.1704201396883"/>
    <n v="1.6341704201396883"/>
    <n v="4761"/>
    <s v="Posta Prioritaria"/>
    <n v="44995"/>
    <s v="In Consegna"/>
    <x v="0"/>
    <x v="2"/>
    <n v="3"/>
    <s v="mar"/>
    <x v="2"/>
    <x v="2"/>
  </r>
  <r>
    <n v="109"/>
    <x v="50"/>
    <n v="1406"/>
    <x v="160"/>
    <x v="2"/>
    <x v="158"/>
    <s v="Cliente 3203"/>
    <n v="8"/>
    <n v="196.19"/>
    <n v="1569.52"/>
    <n v="1.56952"/>
    <n v="97.581226486966145"/>
    <n v="1667.1012264869662"/>
    <n v="1.6671012264869662"/>
    <n v="4613"/>
    <s v="Corriere Express"/>
    <n v="44944"/>
    <s v="Consegna Riuscita"/>
    <x v="0"/>
    <x v="2"/>
    <n v="1"/>
    <s v="gen"/>
    <x v="11"/>
    <x v="11"/>
  </r>
  <r>
    <n v="52"/>
    <x v="126"/>
    <n v="4981"/>
    <x v="161"/>
    <x v="0"/>
    <x v="159"/>
    <s v="Cliente 616"/>
    <n v="4"/>
    <n v="391.79"/>
    <n v="1567.16"/>
    <n v="1.5671600000000001"/>
    <n v="87.790272403764888"/>
    <n v="1654.950272403765"/>
    <n v="1.654950272403765"/>
    <n v="2549"/>
    <s v="Posta Prioritaria"/>
    <n v="45190"/>
    <s v="In Consegna"/>
    <x v="0"/>
    <x v="3"/>
    <n v="9"/>
    <s v="set"/>
    <x v="4"/>
    <x v="4"/>
  </r>
  <r>
    <n v="321"/>
    <x v="127"/>
    <n v="2665"/>
    <x v="162"/>
    <x v="1"/>
    <x v="160"/>
    <s v="Cliente 2978"/>
    <n v="5"/>
    <n v="310.72000000000003"/>
    <n v="1553.6000000000001"/>
    <n v="1.5536000000000001"/>
    <n v="93.679596877430342"/>
    <n v="1647.2795968774305"/>
    <n v="1.6472795968774305"/>
    <n v="4318"/>
    <s v="Posta Prioritaria"/>
    <n v="45031"/>
    <s v="Consegna Riuscita"/>
    <x v="0"/>
    <x v="0"/>
    <n v="4"/>
    <s v="apr"/>
    <x v="1"/>
    <x v="1"/>
  </r>
  <r>
    <n v="441"/>
    <x v="128"/>
    <n v="2041"/>
    <x v="163"/>
    <x v="0"/>
    <x v="161"/>
    <s v="Cliente 2044"/>
    <n v="8"/>
    <n v="192.73"/>
    <n v="1541.84"/>
    <n v="1.5418399999999999"/>
    <n v="46.266912610084468"/>
    <n v="1588.1069126100845"/>
    <n v="1.5881069126100844"/>
    <n v="3366"/>
    <s v="Posta Prioritaria"/>
    <n v="44929"/>
    <s v="In Consegna"/>
    <x v="0"/>
    <x v="2"/>
    <n v="1"/>
    <s v="gen"/>
    <x v="1"/>
    <x v="1"/>
  </r>
  <r>
    <n v="301"/>
    <x v="129"/>
    <n v="2907"/>
    <x v="164"/>
    <x v="2"/>
    <x v="162"/>
    <s v="Cliente 1728"/>
    <n v="8"/>
    <n v="191.15"/>
    <n v="1529.2"/>
    <n v="1.5292000000000001"/>
    <n v="88.671895169034215"/>
    <n v="1617.8718951690344"/>
    <n v="1.6178718951690343"/>
    <n v="3558"/>
    <s v="Posta Prioritaria"/>
    <n v="45134"/>
    <s v="In Consegna"/>
    <x v="0"/>
    <x v="3"/>
    <n v="7"/>
    <s v="lug"/>
    <x v="2"/>
    <x v="2"/>
  </r>
  <r>
    <n v="12"/>
    <x v="130"/>
    <n v="4979"/>
    <x v="165"/>
    <x v="0"/>
    <x v="163"/>
    <s v="Cliente 3080"/>
    <n v="5"/>
    <n v="303.8"/>
    <n v="1519"/>
    <n v="1.5189999999999999"/>
    <n v="98.828572323832063"/>
    <n v="1617.8285723238321"/>
    <n v="1.6178285723238321"/>
    <n v="775"/>
    <s v="Corriere Express"/>
    <n v="45125"/>
    <s v="In Consegna"/>
    <x v="0"/>
    <x v="3"/>
    <n v="7"/>
    <s v="lug"/>
    <x v="9"/>
    <x v="9"/>
  </r>
  <r>
    <n v="497"/>
    <x v="53"/>
    <n v="3520"/>
    <x v="166"/>
    <x v="0"/>
    <x v="147"/>
    <s v="Cliente 700"/>
    <n v="3"/>
    <n v="499.86"/>
    <n v="1499.58"/>
    <n v="1.4995799999999999"/>
    <n v="84.410575653967285"/>
    <n v="1583.9905756539672"/>
    <n v="1.5839905756539672"/>
    <n v="1680"/>
    <s v="Corriere Express"/>
    <n v="45242"/>
    <s v="Consegna Riuscita"/>
    <x v="0"/>
    <x v="1"/>
    <n v="11"/>
    <s v="nov"/>
    <x v="5"/>
    <x v="5"/>
  </r>
  <r>
    <n v="443"/>
    <x v="102"/>
    <n v="707"/>
    <x v="167"/>
    <x v="0"/>
    <x v="164"/>
    <s v="Cliente 3826"/>
    <n v="4"/>
    <n v="374.81"/>
    <n v="1499.24"/>
    <n v="1.4992399999999999"/>
    <n v="77.210792564515472"/>
    <n v="1576.4507925645155"/>
    <n v="1.5764507925645155"/>
    <n v="4916"/>
    <s v="Posta Prioritaria"/>
    <n v="45031"/>
    <s v="Consegna Riuscita"/>
    <x v="0"/>
    <x v="0"/>
    <n v="4"/>
    <s v="apr"/>
    <x v="9"/>
    <x v="9"/>
  </r>
  <r>
    <n v="28"/>
    <x v="131"/>
    <n v="4609"/>
    <x v="168"/>
    <x v="1"/>
    <x v="165"/>
    <s v="Cliente 3429"/>
    <n v="3"/>
    <n v="492.28"/>
    <n v="1476.84"/>
    <n v="1.4768399999999999"/>
    <n v="40.034825332696833"/>
    <n v="1516.8748253326967"/>
    <n v="1.5168748253326967"/>
    <n v="1949"/>
    <s v="Corriere Express"/>
    <n v="45135"/>
    <s v="In Consegna"/>
    <x v="0"/>
    <x v="3"/>
    <n v="7"/>
    <s v="lug"/>
    <x v="10"/>
    <x v="10"/>
  </r>
  <r>
    <n v="496"/>
    <x v="132"/>
    <n v="3898"/>
    <x v="169"/>
    <x v="2"/>
    <x v="166"/>
    <s v="Cliente 911"/>
    <n v="4"/>
    <n v="366.38"/>
    <n v="1465.52"/>
    <n v="1.4655199999999999"/>
    <n v="99.43467080724291"/>
    <n v="1564.9546708072428"/>
    <n v="1.5649546708072428"/>
    <n v="1176"/>
    <s v="Corriere Express"/>
    <n v="45040"/>
    <s v="In Consegna"/>
    <x v="0"/>
    <x v="0"/>
    <n v="4"/>
    <s v="apr"/>
    <x v="6"/>
    <x v="6"/>
  </r>
  <r>
    <n v="1"/>
    <x v="132"/>
    <n v="1600"/>
    <x v="170"/>
    <x v="2"/>
    <x v="167"/>
    <s v="Cliente 4809"/>
    <n v="8"/>
    <n v="181.92"/>
    <n v="1455.36"/>
    <n v="1.45536"/>
    <n v="57.159035937418068"/>
    <n v="1512.519035937418"/>
    <n v="1.5125190359374181"/>
    <n v="4464"/>
    <s v="Corriere Express"/>
    <n v="44976"/>
    <s v="Consegna Riuscita"/>
    <x v="0"/>
    <x v="2"/>
    <n v="2"/>
    <s v="feb"/>
    <x v="6"/>
    <x v="6"/>
  </r>
  <r>
    <n v="457"/>
    <x v="133"/>
    <n v="2307"/>
    <x v="171"/>
    <x v="1"/>
    <x v="168"/>
    <s v="Cliente 1193"/>
    <n v="6"/>
    <n v="242.42"/>
    <n v="1454.52"/>
    <n v="1.45452"/>
    <n v="70.561275445597971"/>
    <n v="1525.0812754455978"/>
    <n v="1.5250812754455978"/>
    <n v="2369"/>
    <s v="Posta Prioritaria"/>
    <n v="45119"/>
    <s v="Consegna Riuscita"/>
    <x v="0"/>
    <x v="3"/>
    <n v="7"/>
    <s v="lug"/>
    <x v="4"/>
    <x v="4"/>
  </r>
  <r>
    <n v="49"/>
    <x v="134"/>
    <n v="4871"/>
    <x v="172"/>
    <x v="0"/>
    <x v="169"/>
    <s v="Cliente 4077"/>
    <n v="3"/>
    <n v="481.63"/>
    <n v="1444.8899999999999"/>
    <n v="1.4448899999999998"/>
    <n v="89.699607902351545"/>
    <n v="1534.5896079023514"/>
    <n v="1.5345896079023513"/>
    <n v="837"/>
    <s v="Posta Prioritaria"/>
    <n v="44991"/>
    <s v="In Consegna"/>
    <x v="0"/>
    <x v="2"/>
    <n v="3"/>
    <s v="mar"/>
    <x v="6"/>
    <x v="6"/>
  </r>
  <r>
    <n v="39"/>
    <x v="135"/>
    <n v="1352"/>
    <x v="173"/>
    <x v="1"/>
    <x v="170"/>
    <s v="Cliente 4531"/>
    <n v="8"/>
    <n v="178.36"/>
    <n v="1426.88"/>
    <n v="1.4268800000000001"/>
    <n v="92.738925072835215"/>
    <n v="1519.6189250728353"/>
    <n v="1.5196189250728354"/>
    <n v="1156"/>
    <s v="Corriere Express"/>
    <n v="44953"/>
    <s v="In Consegna"/>
    <x v="0"/>
    <x v="2"/>
    <n v="1"/>
    <s v="gen"/>
    <x v="10"/>
    <x v="10"/>
  </r>
  <r>
    <n v="378"/>
    <x v="136"/>
    <n v="2342"/>
    <x v="105"/>
    <x v="1"/>
    <x v="171"/>
    <s v="Cliente 1641"/>
    <n v="4"/>
    <n v="355.27"/>
    <n v="1421.08"/>
    <n v="1.4210799999999999"/>
    <n v="16.432899335400212"/>
    <n v="1437.5128993354001"/>
    <n v="1.4375128993354001"/>
    <n v="1972"/>
    <s v="Corriere Express"/>
    <n v="45148"/>
    <s v="In Consegna"/>
    <x v="0"/>
    <x v="3"/>
    <n v="8"/>
    <s v="ago"/>
    <x v="6"/>
    <x v="6"/>
  </r>
  <r>
    <n v="191"/>
    <x v="137"/>
    <n v="3153"/>
    <x v="174"/>
    <x v="2"/>
    <x v="172"/>
    <s v="Cliente 4976"/>
    <n v="8"/>
    <n v="177.36"/>
    <n v="1418.88"/>
    <n v="1.4188800000000001"/>
    <n v="67.05941438984118"/>
    <n v="1485.9394143898412"/>
    <n v="1.4859394143898412"/>
    <n v="3781"/>
    <s v="Corriere Express"/>
    <n v="45003"/>
    <s v="In Consegna"/>
    <x v="0"/>
    <x v="2"/>
    <n v="3"/>
    <s v="mar"/>
    <x v="2"/>
    <x v="2"/>
  </r>
  <r>
    <n v="224"/>
    <x v="93"/>
    <n v="5087"/>
    <x v="175"/>
    <x v="1"/>
    <x v="173"/>
    <s v="Cliente 3405"/>
    <n v="4"/>
    <n v="354.4"/>
    <n v="1417.6"/>
    <n v="1.4176"/>
    <n v="30.64688903094304"/>
    <n v="1448.2468890309428"/>
    <n v="1.4482468890309428"/>
    <n v="3042"/>
    <s v="Corriere Express"/>
    <n v="45167"/>
    <s v="Consegna Riuscita"/>
    <x v="0"/>
    <x v="3"/>
    <n v="8"/>
    <s v="ago"/>
    <x v="5"/>
    <x v="5"/>
  </r>
  <r>
    <n v="435"/>
    <x v="134"/>
    <n v="4547"/>
    <x v="176"/>
    <x v="0"/>
    <x v="174"/>
    <s v="Cliente 1840"/>
    <n v="7"/>
    <n v="202.09"/>
    <n v="1414.63"/>
    <n v="1.4146300000000001"/>
    <n v="64.730900285034437"/>
    <n v="1479.3609002850346"/>
    <n v="1.4793609002850345"/>
    <n v="73"/>
    <s v="Corriere Express"/>
    <n v="44969"/>
    <s v="Consegna Riuscita"/>
    <x v="0"/>
    <x v="2"/>
    <n v="2"/>
    <s v="feb"/>
    <x v="6"/>
    <x v="6"/>
  </r>
  <r>
    <n v="259"/>
    <x v="64"/>
    <n v="1631"/>
    <x v="177"/>
    <x v="2"/>
    <x v="175"/>
    <s v="Cliente 3116"/>
    <n v="7"/>
    <n v="201.88"/>
    <n v="1413.1599999999999"/>
    <n v="1.4131599999999997"/>
    <n v="50.799567249463053"/>
    <n v="1463.9595672494629"/>
    <n v="1.463959567249463"/>
    <n v="2159"/>
    <s v="Corriere Express"/>
    <n v="45274"/>
    <s v="Consegna Riuscita"/>
    <x v="0"/>
    <x v="1"/>
    <n v="12"/>
    <s v="dic"/>
    <x v="4"/>
    <x v="4"/>
  </r>
  <r>
    <n v="488"/>
    <x v="138"/>
    <n v="4725"/>
    <x v="178"/>
    <x v="1"/>
    <x v="176"/>
    <s v="Cliente 1995"/>
    <n v="6"/>
    <n v="235.34"/>
    <n v="1412.04"/>
    <n v="1.41204"/>
    <n v="50.165731676104862"/>
    <n v="1462.2057316761047"/>
    <n v="1.4622057316761048"/>
    <n v="2861"/>
    <s v="Posta Prioritaria"/>
    <n v="45150"/>
    <s v="Consegna Riuscita"/>
    <x v="0"/>
    <x v="3"/>
    <n v="8"/>
    <s v="ago"/>
    <x v="3"/>
    <x v="3"/>
  </r>
  <r>
    <n v="112"/>
    <x v="4"/>
    <n v="1346"/>
    <x v="179"/>
    <x v="2"/>
    <x v="177"/>
    <s v="Cliente 4676"/>
    <n v="3"/>
    <n v="470.42"/>
    <n v="1411.26"/>
    <n v="1.41126"/>
    <n v="43.872990444533713"/>
    <n v="1455.1329904445338"/>
    <n v="1.4551329904445338"/>
    <n v="3283"/>
    <s v="Posta Prioritaria"/>
    <n v="45272"/>
    <s v="Consegna Riuscita"/>
    <x v="0"/>
    <x v="1"/>
    <n v="12"/>
    <s v="dic"/>
    <x v="4"/>
    <x v="4"/>
  </r>
  <r>
    <n v="165"/>
    <x v="139"/>
    <n v="4682"/>
    <x v="180"/>
    <x v="1"/>
    <x v="178"/>
    <s v="Cliente 1324"/>
    <n v="7"/>
    <n v="201.32"/>
    <n v="1409.24"/>
    <n v="1.40924"/>
    <n v="45.615591306691933"/>
    <n v="1454.8555913066918"/>
    <n v="1.4548555913066918"/>
    <n v="2010"/>
    <s v="Posta Prioritaria"/>
    <n v="45073"/>
    <s v="In Consegna"/>
    <x v="0"/>
    <x v="0"/>
    <n v="5"/>
    <s v="mag"/>
    <x v="11"/>
    <x v="11"/>
  </r>
  <r>
    <n v="168"/>
    <x v="37"/>
    <n v="507"/>
    <x v="181"/>
    <x v="0"/>
    <x v="179"/>
    <s v="Cliente 2291"/>
    <n v="7"/>
    <n v="200.54"/>
    <n v="1403.78"/>
    <n v="1.40378"/>
    <n v="92.266540933941755"/>
    <n v="1496.0465409339417"/>
    <n v="1.4960465409339418"/>
    <n v="877"/>
    <s v="Corriere Express"/>
    <n v="45094"/>
    <s v="In Consegna"/>
    <x v="0"/>
    <x v="0"/>
    <n v="6"/>
    <s v="giu"/>
    <x v="8"/>
    <x v="8"/>
  </r>
  <r>
    <n v="483"/>
    <x v="140"/>
    <n v="1277"/>
    <x v="182"/>
    <x v="1"/>
    <x v="180"/>
    <s v="Cliente 1319"/>
    <n v="4"/>
    <n v="350.58"/>
    <n v="1402.32"/>
    <n v="1.40232"/>
    <n v="92.819351577087673"/>
    <n v="1495.1393515770876"/>
    <n v="1.4951393515770877"/>
    <n v="3382"/>
    <s v="Posta Prioritaria"/>
    <n v="45281"/>
    <s v="Consegna Riuscita"/>
    <x v="0"/>
    <x v="1"/>
    <n v="12"/>
    <s v="dic"/>
    <x v="7"/>
    <x v="7"/>
  </r>
  <r>
    <n v="448"/>
    <x v="141"/>
    <n v="4290"/>
    <x v="183"/>
    <x v="0"/>
    <x v="92"/>
    <s v="Cliente 4835"/>
    <n v="3"/>
    <n v="466.72"/>
    <n v="1400.16"/>
    <n v="1.4001600000000001"/>
    <n v="12.41797677218768"/>
    <n v="1412.5779767721879"/>
    <n v="1.4125779767721878"/>
    <n v="4854"/>
    <s v="Posta Prioritaria"/>
    <n v="45275"/>
    <s v="In Consegna"/>
    <x v="0"/>
    <x v="1"/>
    <n v="12"/>
    <s v="dic"/>
    <x v="11"/>
    <x v="11"/>
  </r>
  <r>
    <n v="127"/>
    <x v="93"/>
    <n v="3061"/>
    <x v="184"/>
    <x v="0"/>
    <x v="181"/>
    <s v="Cliente 2111"/>
    <n v="6"/>
    <n v="232.1"/>
    <n v="1392.6"/>
    <n v="1.3925999999999998"/>
    <n v="91.439323232900293"/>
    <n v="1484.0393232329002"/>
    <n v="1.4840393232329001"/>
    <n v="979"/>
    <s v="Corriere Express"/>
    <n v="45099"/>
    <s v="In Consegna"/>
    <x v="0"/>
    <x v="0"/>
    <n v="6"/>
    <s v="giu"/>
    <x v="5"/>
    <x v="5"/>
  </r>
  <r>
    <n v="342"/>
    <x v="142"/>
    <n v="3577"/>
    <x v="185"/>
    <x v="0"/>
    <x v="182"/>
    <s v="Cliente 1232"/>
    <n v="9"/>
    <n v="154.69"/>
    <n v="1392.21"/>
    <n v="1.3922099999999999"/>
    <n v="81.750140132656909"/>
    <n v="1473.960140132657"/>
    <n v="1.473960140132657"/>
    <n v="695"/>
    <s v="Corriere Express"/>
    <n v="44930"/>
    <s v="Consegna Riuscita"/>
    <x v="0"/>
    <x v="2"/>
    <n v="1"/>
    <s v="gen"/>
    <x v="6"/>
    <x v="6"/>
  </r>
  <r>
    <n v="439"/>
    <x v="39"/>
    <n v="3182"/>
    <x v="186"/>
    <x v="1"/>
    <x v="183"/>
    <s v="Cliente 720"/>
    <n v="3"/>
    <n v="463.23"/>
    <n v="1389.69"/>
    <n v="1.3896900000000001"/>
    <n v="76.109706627922449"/>
    <n v="1465.7997066279224"/>
    <n v="1.4657997066279225"/>
    <n v="3044"/>
    <s v="Corriere Express"/>
    <n v="44983"/>
    <s v="In Consegna"/>
    <x v="0"/>
    <x v="2"/>
    <n v="2"/>
    <s v="feb"/>
    <x v="1"/>
    <x v="1"/>
  </r>
  <r>
    <n v="61"/>
    <x v="143"/>
    <n v="2317"/>
    <x v="187"/>
    <x v="0"/>
    <x v="184"/>
    <s v="Cliente 902"/>
    <n v="3"/>
    <n v="461.55"/>
    <n v="1384.65"/>
    <n v="1.3846500000000002"/>
    <n v="84.208897256706294"/>
    <n v="1468.8588972567063"/>
    <n v="1.4688588972567063"/>
    <n v="3741"/>
    <s v="Corriere Express"/>
    <n v="45103"/>
    <s v="Consegna Riuscita"/>
    <x v="0"/>
    <x v="0"/>
    <n v="6"/>
    <s v="giu"/>
    <x v="7"/>
    <x v="7"/>
  </r>
  <r>
    <n v="38"/>
    <x v="144"/>
    <n v="5046"/>
    <x v="188"/>
    <x v="0"/>
    <x v="185"/>
    <s v="Cliente 3304"/>
    <n v="3"/>
    <n v="461.32"/>
    <n v="1383.96"/>
    <n v="1.3839600000000001"/>
    <n v="84.043821007537218"/>
    <n v="1468.0038210075372"/>
    <n v="1.4680038210075372"/>
    <n v="3181"/>
    <s v="Posta Prioritaria"/>
    <n v="45273"/>
    <s v="Consegna Riuscita"/>
    <x v="0"/>
    <x v="1"/>
    <n v="12"/>
    <s v="dic"/>
    <x v="1"/>
    <x v="1"/>
  </r>
  <r>
    <n v="53"/>
    <x v="88"/>
    <n v="1549"/>
    <x v="189"/>
    <x v="0"/>
    <x v="186"/>
    <s v="Cliente 1944"/>
    <n v="5"/>
    <n v="270.24"/>
    <n v="1351.2"/>
    <n v="1.3512"/>
    <n v="88.649478548826366"/>
    <n v="1439.8494785488265"/>
    <n v="1.4398494785488265"/>
    <n v="1499"/>
    <s v="Posta Prioritaria"/>
    <n v="44956"/>
    <s v="In Consegna"/>
    <x v="0"/>
    <x v="2"/>
    <n v="1"/>
    <s v="gen"/>
    <x v="9"/>
    <x v="9"/>
  </r>
  <r>
    <n v="13"/>
    <x v="93"/>
    <n v="1270"/>
    <x v="190"/>
    <x v="0"/>
    <x v="187"/>
    <s v="Cliente 962"/>
    <n v="3"/>
    <n v="444.07"/>
    <n v="1332.21"/>
    <n v="1.3322100000000001"/>
    <n v="69.928542098507208"/>
    <n v="1402.1385420985073"/>
    <n v="1.4021385420985073"/>
    <n v="404"/>
    <s v="Posta Prioritaria"/>
    <n v="45011"/>
    <s v="In Consegna"/>
    <x v="0"/>
    <x v="2"/>
    <n v="3"/>
    <s v="mar"/>
    <x v="5"/>
    <x v="5"/>
  </r>
  <r>
    <n v="292"/>
    <x v="145"/>
    <n v="4774"/>
    <x v="191"/>
    <x v="0"/>
    <x v="188"/>
    <s v="Cliente 215"/>
    <n v="5"/>
    <n v="265.89999999999998"/>
    <n v="1329.5"/>
    <n v="1.3294999999999999"/>
    <n v="16.952022189524101"/>
    <n v="1346.4520221895241"/>
    <n v="1.346452022189524"/>
    <n v="3771"/>
    <s v="Posta Prioritaria"/>
    <n v="45126"/>
    <s v="Consegna Riuscita"/>
    <x v="0"/>
    <x v="3"/>
    <n v="7"/>
    <s v="lug"/>
    <x v="5"/>
    <x v="5"/>
  </r>
  <r>
    <n v="422"/>
    <x v="146"/>
    <n v="944"/>
    <x v="192"/>
    <x v="2"/>
    <x v="189"/>
    <s v="Cliente 2157"/>
    <n v="8"/>
    <n v="164.08"/>
    <n v="1312.64"/>
    <n v="1.31264"/>
    <n v="40.129912264457047"/>
    <n v="1352.7699122644572"/>
    <n v="1.3527699122644572"/>
    <n v="1406"/>
    <s v="Posta Prioritaria"/>
    <n v="45177"/>
    <s v="In Consegna"/>
    <x v="0"/>
    <x v="3"/>
    <n v="9"/>
    <s v="set"/>
    <x v="0"/>
    <x v="0"/>
  </r>
  <r>
    <n v="291"/>
    <x v="18"/>
    <n v="840"/>
    <x v="193"/>
    <x v="0"/>
    <x v="190"/>
    <s v="Cliente 3936"/>
    <n v="9"/>
    <n v="144.91"/>
    <n v="1304.19"/>
    <n v="1.30419"/>
    <n v="69.889125607766402"/>
    <n v="1374.0791256077664"/>
    <n v="1.3740791256077665"/>
    <n v="2579"/>
    <s v="Corriere Express"/>
    <n v="45230"/>
    <s v="Consegna Riuscita"/>
    <x v="0"/>
    <x v="1"/>
    <n v="10"/>
    <s v="ott"/>
    <x v="8"/>
    <x v="8"/>
  </r>
  <r>
    <n v="95"/>
    <x v="147"/>
    <n v="3405"/>
    <x v="194"/>
    <x v="0"/>
    <x v="185"/>
    <s v="Cliente 3304"/>
    <n v="7"/>
    <n v="185.81"/>
    <n v="1300.67"/>
    <n v="1.30067"/>
    <n v="39.977508356776852"/>
    <n v="1340.6475083567768"/>
    <n v="1.3406475083567768"/>
    <n v="189"/>
    <s v="Posta Prioritaria"/>
    <n v="45210"/>
    <s v="Consegna Riuscita"/>
    <x v="0"/>
    <x v="1"/>
    <n v="10"/>
    <s v="ott"/>
    <x v="2"/>
    <x v="2"/>
  </r>
  <r>
    <n v="151"/>
    <x v="148"/>
    <n v="2517"/>
    <x v="195"/>
    <x v="1"/>
    <x v="191"/>
    <s v="Cliente 4224"/>
    <n v="5"/>
    <n v="259.38"/>
    <n v="1296.9000000000001"/>
    <n v="1.2969000000000002"/>
    <n v="32.441391996737437"/>
    <n v="1329.3413919967375"/>
    <n v="1.3293413919967374"/>
    <n v="62"/>
    <s v="Corriere Express"/>
    <n v="45031"/>
    <s v="Consegna Riuscita"/>
    <x v="0"/>
    <x v="0"/>
    <n v="4"/>
    <s v="apr"/>
    <x v="5"/>
    <x v="5"/>
  </r>
  <r>
    <n v="67"/>
    <x v="129"/>
    <n v="4858"/>
    <x v="196"/>
    <x v="2"/>
    <x v="192"/>
    <s v="Cliente 1387"/>
    <n v="4"/>
    <n v="320.81"/>
    <n v="1283.24"/>
    <n v="1.2832399999999999"/>
    <n v="43.291586174819393"/>
    <n v="1326.5315861748195"/>
    <n v="1.3265315861748195"/>
    <n v="3249"/>
    <s v="Posta Prioritaria"/>
    <n v="45182"/>
    <s v="Consegna Riuscita"/>
    <x v="0"/>
    <x v="3"/>
    <n v="9"/>
    <s v="set"/>
    <x v="2"/>
    <x v="2"/>
  </r>
  <r>
    <n v="182"/>
    <x v="101"/>
    <n v="5054"/>
    <x v="197"/>
    <x v="1"/>
    <x v="193"/>
    <s v="Cliente 101"/>
    <n v="7"/>
    <n v="181.37"/>
    <n v="1269.5900000000001"/>
    <n v="1.2695900000000002"/>
    <n v="21.261556849531679"/>
    <n v="1290.8515568495318"/>
    <n v="1.2908515568495318"/>
    <n v="2251"/>
    <s v="Posta Prioritaria"/>
    <n v="45122"/>
    <s v="In Consegna"/>
    <x v="0"/>
    <x v="3"/>
    <n v="7"/>
    <s v="lug"/>
    <x v="4"/>
    <x v="4"/>
  </r>
  <r>
    <n v="288"/>
    <x v="149"/>
    <n v="3134"/>
    <x v="198"/>
    <x v="1"/>
    <x v="194"/>
    <s v="Cliente 4131"/>
    <n v="3"/>
    <n v="422.4"/>
    <n v="1267.1999999999998"/>
    <n v="1.2671999999999999"/>
    <n v="45.544809115028528"/>
    <n v="1312.7448091150284"/>
    <n v="1.3127448091150284"/>
    <n v="4830"/>
    <s v="Corriere Express"/>
    <n v="45014"/>
    <s v="Consegna Riuscita"/>
    <x v="0"/>
    <x v="2"/>
    <n v="3"/>
    <s v="mar"/>
    <x v="0"/>
    <x v="0"/>
  </r>
  <r>
    <n v="231"/>
    <x v="150"/>
    <n v="3838"/>
    <x v="199"/>
    <x v="0"/>
    <x v="195"/>
    <s v="Cliente 4516"/>
    <n v="3"/>
    <n v="421.34"/>
    <n v="1264.02"/>
    <n v="1.2640199999999999"/>
    <n v="89.222680063250422"/>
    <n v="1353.2426800632504"/>
    <n v="1.3532426800632504"/>
    <n v="2312"/>
    <s v="Corriere Express"/>
    <n v="45032"/>
    <s v="Consegna Riuscita"/>
    <x v="0"/>
    <x v="0"/>
    <n v="4"/>
    <s v="apr"/>
    <x v="10"/>
    <x v="10"/>
  </r>
  <r>
    <n v="94"/>
    <x v="14"/>
    <n v="3588"/>
    <x v="200"/>
    <x v="2"/>
    <x v="196"/>
    <s v="Cliente 4010"/>
    <n v="7"/>
    <n v="179.87"/>
    <n v="1259.0900000000001"/>
    <n v="1.25909"/>
    <n v="73.208049031923977"/>
    <n v="1332.2980490319242"/>
    <n v="1.3322980490319241"/>
    <n v="4247"/>
    <s v="Posta Prioritaria"/>
    <n v="45217"/>
    <s v="Consegna Riuscita"/>
    <x v="0"/>
    <x v="1"/>
    <n v="10"/>
    <s v="ott"/>
    <x v="0"/>
    <x v="0"/>
  </r>
  <r>
    <n v="234"/>
    <x v="151"/>
    <n v="1785"/>
    <x v="201"/>
    <x v="0"/>
    <x v="197"/>
    <s v="Cliente 2196"/>
    <n v="3"/>
    <n v="418.06"/>
    <n v="1254.18"/>
    <n v="1.2541800000000001"/>
    <n v="80.744081739674883"/>
    <n v="1334.9240817396749"/>
    <n v="1.3349240817396748"/>
    <n v="3509"/>
    <s v="Corriere Express"/>
    <n v="44991"/>
    <s v="In Consegna"/>
    <x v="0"/>
    <x v="2"/>
    <n v="3"/>
    <s v="mar"/>
    <x v="7"/>
    <x v="7"/>
  </r>
  <r>
    <n v="418"/>
    <x v="152"/>
    <n v="3432"/>
    <x v="202"/>
    <x v="1"/>
    <x v="198"/>
    <s v="Cliente 2084"/>
    <n v="8"/>
    <n v="155.97999999999999"/>
    <n v="1247.8399999999999"/>
    <n v="1.2478399999999998"/>
    <n v="75.231477612134441"/>
    <n v="1323.0714776121345"/>
    <n v="1.3230714776121344"/>
    <n v="260"/>
    <s v="Corriere Express"/>
    <n v="45135"/>
    <s v="In Consegna"/>
    <x v="0"/>
    <x v="3"/>
    <n v="7"/>
    <s v="lug"/>
    <x v="2"/>
    <x v="2"/>
  </r>
  <r>
    <n v="486"/>
    <x v="153"/>
    <n v="3945"/>
    <x v="203"/>
    <x v="1"/>
    <x v="199"/>
    <s v="Cliente 4101"/>
    <n v="9"/>
    <n v="138.09"/>
    <n v="1242.81"/>
    <n v="1.24281"/>
    <n v="92.465461951957124"/>
    <n v="1335.2754619519571"/>
    <n v="1.3352754619519571"/>
    <n v="2618"/>
    <s v="Corriere Express"/>
    <n v="44961"/>
    <s v="In Consegna"/>
    <x v="0"/>
    <x v="2"/>
    <n v="2"/>
    <s v="feb"/>
    <x v="0"/>
    <x v="0"/>
  </r>
  <r>
    <n v="419"/>
    <x v="85"/>
    <n v="4500"/>
    <x v="204"/>
    <x v="2"/>
    <x v="200"/>
    <s v="Cliente 2820"/>
    <n v="3"/>
    <n v="413.72"/>
    <n v="1241.1600000000001"/>
    <n v="1.24116"/>
    <n v="62.205155306467667"/>
    <n v="1303.3651553064678"/>
    <n v="1.3033651553064678"/>
    <n v="4442"/>
    <s v="Posta Prioritaria"/>
    <n v="45171"/>
    <s v="In Consegna"/>
    <x v="0"/>
    <x v="3"/>
    <n v="9"/>
    <s v="set"/>
    <x v="1"/>
    <x v="1"/>
  </r>
  <r>
    <n v="375"/>
    <x v="154"/>
    <n v="1521"/>
    <x v="205"/>
    <x v="2"/>
    <x v="201"/>
    <s v="Cliente 4099"/>
    <n v="5"/>
    <n v="247.59"/>
    <n v="1237.95"/>
    <n v="1.2379500000000001"/>
    <n v="30.86211296903533"/>
    <n v="1268.8121129690353"/>
    <n v="1.2688121129690353"/>
    <n v="2563"/>
    <s v="Corriere Express"/>
    <n v="45133"/>
    <s v="In Consegna"/>
    <x v="0"/>
    <x v="3"/>
    <n v="7"/>
    <s v="lug"/>
    <x v="9"/>
    <x v="9"/>
  </r>
  <r>
    <n v="371"/>
    <x v="98"/>
    <n v="2256"/>
    <x v="206"/>
    <x v="1"/>
    <x v="202"/>
    <s v="Cliente 2538"/>
    <n v="3"/>
    <n v="411.41"/>
    <n v="1234.23"/>
    <n v="1.2342299999999999"/>
    <n v="73.081665131175981"/>
    <n v="1307.3116651311759"/>
    <n v="1.3073116651311758"/>
    <n v="1998"/>
    <s v="Posta Prioritaria"/>
    <n v="44982"/>
    <s v="Consegna Riuscita"/>
    <x v="0"/>
    <x v="2"/>
    <n v="2"/>
    <s v="feb"/>
    <x v="5"/>
    <x v="5"/>
  </r>
  <r>
    <n v="92"/>
    <x v="152"/>
    <n v="4333"/>
    <x v="207"/>
    <x v="0"/>
    <x v="203"/>
    <s v="Cliente 2418"/>
    <n v="7"/>
    <n v="176.03"/>
    <n v="1232.21"/>
    <n v="1.23221"/>
    <n v="44.730109560608298"/>
    <n v="1276.9401095606083"/>
    <n v="1.2769401095606083"/>
    <n v="905"/>
    <s v="Posta Prioritaria"/>
    <n v="45242"/>
    <s v="In Consegna"/>
    <x v="0"/>
    <x v="1"/>
    <n v="11"/>
    <s v="nov"/>
    <x v="2"/>
    <x v="2"/>
  </r>
  <r>
    <n v="62"/>
    <x v="110"/>
    <n v="3155"/>
    <x v="208"/>
    <x v="2"/>
    <x v="204"/>
    <s v="Cliente 3288"/>
    <n v="4"/>
    <n v="306.29000000000002"/>
    <n v="1225.1600000000001"/>
    <n v="1.22516"/>
    <n v="52.344812079576911"/>
    <n v="1277.5048120795771"/>
    <n v="1.2775048120795771"/>
    <n v="4946"/>
    <s v="Posta Prioritaria"/>
    <n v="45113"/>
    <s v="In Consegna"/>
    <x v="0"/>
    <x v="3"/>
    <n v="7"/>
    <s v="lug"/>
    <x v="11"/>
    <x v="11"/>
  </r>
  <r>
    <n v="199"/>
    <x v="93"/>
    <n v="1323"/>
    <x v="209"/>
    <x v="2"/>
    <x v="205"/>
    <s v="Cliente 2484"/>
    <n v="8"/>
    <n v="152.72"/>
    <n v="1221.76"/>
    <n v="1.22176"/>
    <n v="86.831429542042656"/>
    <n v="1308.5914295420425"/>
    <n v="1.3085914295420424"/>
    <n v="4939"/>
    <s v="Corriere Express"/>
    <n v="45153"/>
    <s v="Consegna Riuscita"/>
    <x v="0"/>
    <x v="3"/>
    <n v="8"/>
    <s v="ago"/>
    <x v="5"/>
    <x v="5"/>
  </r>
  <r>
    <n v="209"/>
    <x v="155"/>
    <n v="3521"/>
    <x v="210"/>
    <x v="2"/>
    <x v="206"/>
    <s v="Cliente 4981"/>
    <n v="5"/>
    <n v="241.42"/>
    <n v="1207.0999999999999"/>
    <n v="1.2070999999999998"/>
    <n v="30.507255698870861"/>
    <n v="1237.6072556988709"/>
    <n v="1.2376072556988709"/>
    <n v="2396"/>
    <s v="Posta Prioritaria"/>
    <n v="44981"/>
    <s v="In Consegna"/>
    <x v="0"/>
    <x v="2"/>
    <n v="2"/>
    <s v="feb"/>
    <x v="7"/>
    <x v="7"/>
  </r>
  <r>
    <n v="178"/>
    <x v="156"/>
    <n v="4923"/>
    <x v="211"/>
    <x v="0"/>
    <x v="207"/>
    <s v="Cliente 4063"/>
    <n v="3"/>
    <n v="397.68"/>
    <n v="1193.04"/>
    <n v="1.1930399999999999"/>
    <n v="53.004845507673593"/>
    <n v="1246.0448455076735"/>
    <n v="1.2460448455076736"/>
    <n v="2601"/>
    <s v="Corriere Express"/>
    <n v="45057"/>
    <s v="In Consegna"/>
    <x v="0"/>
    <x v="0"/>
    <n v="5"/>
    <s v="mag"/>
    <x v="2"/>
    <x v="2"/>
  </r>
  <r>
    <n v="87"/>
    <x v="157"/>
    <n v="3221"/>
    <x v="212"/>
    <x v="0"/>
    <x v="208"/>
    <s v="Cliente 771"/>
    <n v="3"/>
    <n v="396.18"/>
    <n v="1188.54"/>
    <n v="1.1885399999999999"/>
    <n v="11.43339231885486"/>
    <n v="1199.9733923188548"/>
    <n v="1.1999733923188549"/>
    <n v="1076"/>
    <s v="Posta Prioritaria"/>
    <n v="45289"/>
    <s v="Consegna Riuscita"/>
    <x v="0"/>
    <x v="1"/>
    <n v="12"/>
    <s v="dic"/>
    <x v="11"/>
    <x v="11"/>
  </r>
  <r>
    <n v="376"/>
    <x v="67"/>
    <n v="2445"/>
    <x v="213"/>
    <x v="0"/>
    <x v="209"/>
    <s v="Cliente 1584"/>
    <n v="6"/>
    <n v="198.06"/>
    <n v="1188.3600000000001"/>
    <n v="1.1883600000000001"/>
    <n v="76.399073047505652"/>
    <n v="1264.7590730475058"/>
    <n v="1.2647590730475058"/>
    <n v="3356"/>
    <s v="Corriere Express"/>
    <n v="45180"/>
    <s v="In Consegna"/>
    <x v="0"/>
    <x v="3"/>
    <n v="9"/>
    <s v="set"/>
    <x v="6"/>
    <x v="6"/>
  </r>
  <r>
    <n v="149"/>
    <x v="158"/>
    <n v="604"/>
    <x v="214"/>
    <x v="0"/>
    <x v="210"/>
    <s v="Cliente 1209"/>
    <n v="4"/>
    <n v="296.86"/>
    <n v="1187.44"/>
    <n v="1.1874400000000001"/>
    <n v="32.501050065019882"/>
    <n v="1219.9410500650199"/>
    <n v="1.2199410500650198"/>
    <n v="2263"/>
    <s v="Corriere Express"/>
    <n v="45279"/>
    <s v="In Consegna"/>
    <x v="0"/>
    <x v="1"/>
    <n v="12"/>
    <s v="dic"/>
    <x v="7"/>
    <x v="7"/>
  </r>
  <r>
    <n v="179"/>
    <x v="159"/>
    <n v="3248"/>
    <x v="215"/>
    <x v="0"/>
    <x v="211"/>
    <s v="Cliente 4293"/>
    <n v="8"/>
    <n v="148.38999999999999"/>
    <n v="1187.1199999999999"/>
    <n v="1.18712"/>
    <n v="16.22374738325318"/>
    <n v="1203.343747383253"/>
    <n v="1.2033437473832529"/>
    <n v="3370"/>
    <s v="Posta Prioritaria"/>
    <n v="45081"/>
    <s v="In Consegna"/>
    <x v="0"/>
    <x v="0"/>
    <n v="6"/>
    <s v="giu"/>
    <x v="1"/>
    <x v="1"/>
  </r>
  <r>
    <n v="153"/>
    <x v="160"/>
    <n v="3010"/>
    <x v="216"/>
    <x v="1"/>
    <x v="212"/>
    <s v="Cliente 4978"/>
    <n v="5"/>
    <n v="235.77"/>
    <n v="1178.8500000000001"/>
    <n v="1.1788500000000002"/>
    <n v="44.955385893152958"/>
    <n v="1223.805385893153"/>
    <n v="1.223805385893153"/>
    <n v="3657"/>
    <s v="Posta Prioritaria"/>
    <n v="45145"/>
    <s v="In Consegna"/>
    <x v="0"/>
    <x v="3"/>
    <n v="8"/>
    <s v="ago"/>
    <x v="6"/>
    <x v="6"/>
  </r>
  <r>
    <n v="344"/>
    <x v="161"/>
    <n v="715"/>
    <x v="217"/>
    <x v="2"/>
    <x v="213"/>
    <s v="Cliente 4698"/>
    <n v="5"/>
    <n v="235.57"/>
    <n v="1177.8499999999999"/>
    <n v="1.1778499999999998"/>
    <n v="91.943957702257251"/>
    <n v="1269.7939577022571"/>
    <n v="1.269793957702257"/>
    <n v="3120"/>
    <s v="Posta Prioritaria"/>
    <n v="45222"/>
    <s v="Consegna Riuscita"/>
    <x v="0"/>
    <x v="1"/>
    <n v="10"/>
    <s v="ott"/>
    <x v="4"/>
    <x v="4"/>
  </r>
  <r>
    <n v="318"/>
    <x v="162"/>
    <n v="4882"/>
    <x v="218"/>
    <x v="0"/>
    <x v="214"/>
    <s v="Cliente 3896"/>
    <n v="4"/>
    <n v="293.10000000000002"/>
    <n v="1172.4000000000001"/>
    <n v="1.1724000000000001"/>
    <n v="58.569410553809462"/>
    <n v="1230.9694105538097"/>
    <n v="1.2309694105538096"/>
    <n v="209"/>
    <s v="Posta Prioritaria"/>
    <n v="45133"/>
    <s v="Consegna Riuscita"/>
    <x v="0"/>
    <x v="3"/>
    <n v="7"/>
    <s v="lug"/>
    <x v="11"/>
    <x v="11"/>
  </r>
  <r>
    <n v="152"/>
    <x v="90"/>
    <n v="4953"/>
    <x v="219"/>
    <x v="2"/>
    <x v="215"/>
    <s v="Cliente 4680"/>
    <n v="5"/>
    <n v="234.4"/>
    <n v="1172"/>
    <n v="1.1719999999999999"/>
    <n v="93.509984687685389"/>
    <n v="1265.5099846876853"/>
    <n v="1.2655099846876854"/>
    <n v="378"/>
    <s v="Corriere Express"/>
    <n v="44999"/>
    <s v="In Consegna"/>
    <x v="0"/>
    <x v="2"/>
    <n v="3"/>
    <s v="mar"/>
    <x v="5"/>
    <x v="5"/>
  </r>
  <r>
    <n v="47"/>
    <x v="97"/>
    <n v="888"/>
    <x v="220"/>
    <x v="0"/>
    <x v="216"/>
    <s v="Cliente 4055"/>
    <n v="3"/>
    <n v="386.07"/>
    <n v="1158.21"/>
    <n v="1.15821"/>
    <n v="53.355388073621711"/>
    <n v="1211.5653880736218"/>
    <n v="1.2115653880736217"/>
    <n v="2157"/>
    <s v="Corriere Express"/>
    <n v="44990"/>
    <s v="In Consegna"/>
    <x v="0"/>
    <x v="2"/>
    <n v="3"/>
    <s v="mar"/>
    <x v="1"/>
    <x v="1"/>
  </r>
  <r>
    <n v="145"/>
    <x v="153"/>
    <n v="915"/>
    <x v="221"/>
    <x v="2"/>
    <x v="217"/>
    <s v="Cliente 2905"/>
    <n v="7"/>
    <n v="164.95"/>
    <n v="1154.6499999999999"/>
    <n v="1.15465"/>
    <n v="96.515926784748359"/>
    <n v="1251.1659267847483"/>
    <n v="1.2511659267847484"/>
    <n v="3951"/>
    <s v="Corriere Express"/>
    <n v="45178"/>
    <s v="In Consegna"/>
    <x v="0"/>
    <x v="3"/>
    <n v="9"/>
    <s v="set"/>
    <x v="0"/>
    <x v="0"/>
  </r>
  <r>
    <n v="396"/>
    <x v="109"/>
    <n v="1832"/>
    <x v="222"/>
    <x v="1"/>
    <x v="218"/>
    <s v="Cliente 4541"/>
    <n v="6"/>
    <n v="191.67"/>
    <n v="1150.02"/>
    <n v="1.15002"/>
    <n v="68.352818843337303"/>
    <n v="1218.3728188433372"/>
    <n v="1.2183728188433371"/>
    <n v="3700"/>
    <s v="Corriere Express"/>
    <n v="45251"/>
    <s v="In Consegna"/>
    <x v="0"/>
    <x v="1"/>
    <n v="11"/>
    <s v="nov"/>
    <x v="9"/>
    <x v="9"/>
  </r>
  <r>
    <n v="355"/>
    <x v="163"/>
    <n v="1456"/>
    <x v="223"/>
    <x v="2"/>
    <x v="219"/>
    <s v="Cliente 1473"/>
    <n v="3"/>
    <n v="382"/>
    <n v="1146"/>
    <n v="1.1459999999999999"/>
    <n v="57.16524660074392"/>
    <n v="1203.165246600744"/>
    <n v="1.2031652466007441"/>
    <n v="4115"/>
    <s v="Corriere Express"/>
    <n v="45239"/>
    <s v="In Consegna"/>
    <x v="0"/>
    <x v="1"/>
    <n v="11"/>
    <s v="nov"/>
    <x v="3"/>
    <x v="3"/>
  </r>
  <r>
    <n v="453"/>
    <x v="164"/>
    <n v="1972"/>
    <x v="224"/>
    <x v="0"/>
    <x v="220"/>
    <s v="Cliente 1347"/>
    <n v="3"/>
    <n v="379.81"/>
    <n v="1139.43"/>
    <n v="1.1394300000000002"/>
    <n v="73.830296670159413"/>
    <n v="1213.2602966701595"/>
    <n v="1.2132602966701596"/>
    <n v="1151"/>
    <s v="Corriere Express"/>
    <n v="44948"/>
    <s v="In Consegna"/>
    <x v="0"/>
    <x v="2"/>
    <n v="1"/>
    <s v="gen"/>
    <x v="3"/>
    <x v="3"/>
  </r>
  <r>
    <n v="467"/>
    <x v="81"/>
    <n v="2431"/>
    <x v="225"/>
    <x v="2"/>
    <x v="221"/>
    <s v="Cliente 1034"/>
    <n v="9"/>
    <n v="125.55"/>
    <n v="1129.95"/>
    <n v="1.12995"/>
    <n v="75.697555862402226"/>
    <n v="1205.6475558624022"/>
    <n v="1.2056475558624022"/>
    <n v="1388"/>
    <s v="Posta Prioritaria"/>
    <n v="45234"/>
    <s v="In Consegna"/>
    <x v="0"/>
    <x v="1"/>
    <n v="11"/>
    <s v="nov"/>
    <x v="8"/>
    <x v="8"/>
  </r>
  <r>
    <n v="331"/>
    <x v="165"/>
    <n v="3389"/>
    <x v="226"/>
    <x v="2"/>
    <x v="222"/>
    <s v="Cliente 770"/>
    <n v="3"/>
    <n v="375.2"/>
    <n v="1125.5999999999999"/>
    <n v="1.1255999999999999"/>
    <n v="86.247600503245025"/>
    <n v="1211.8476005032448"/>
    <n v="1.2118476005032448"/>
    <n v="498"/>
    <s v="Corriere Express"/>
    <n v="44930"/>
    <s v="In Consegna"/>
    <x v="0"/>
    <x v="2"/>
    <n v="1"/>
    <s v="gen"/>
    <x v="8"/>
    <x v="8"/>
  </r>
  <r>
    <n v="304"/>
    <x v="76"/>
    <n v="4747"/>
    <x v="227"/>
    <x v="2"/>
    <x v="223"/>
    <s v="Cliente 1428"/>
    <n v="4"/>
    <n v="279.81"/>
    <n v="1119.24"/>
    <n v="1.11924"/>
    <n v="52.04026977773038"/>
    <n v="1171.2802697777304"/>
    <n v="1.1712802697777305"/>
    <n v="1345"/>
    <s v="Corriere Express"/>
    <n v="45209"/>
    <s v="Consegna Riuscita"/>
    <x v="0"/>
    <x v="1"/>
    <n v="10"/>
    <s v="ott"/>
    <x v="6"/>
    <x v="6"/>
  </r>
  <r>
    <n v="362"/>
    <x v="166"/>
    <n v="4985"/>
    <x v="228"/>
    <x v="1"/>
    <x v="224"/>
    <s v="Cliente 1957"/>
    <n v="6"/>
    <n v="184.36"/>
    <n v="1106.1600000000001"/>
    <n v="1.10616"/>
    <n v="70.390062547817621"/>
    <n v="1176.5500625478178"/>
    <n v="1.1765500625478178"/>
    <n v="2818"/>
    <s v="Corriere Express"/>
    <n v="44935"/>
    <s v="Consegna Riuscita"/>
    <x v="0"/>
    <x v="2"/>
    <n v="1"/>
    <s v="gen"/>
    <x v="11"/>
    <x v="11"/>
  </r>
  <r>
    <n v="285"/>
    <x v="167"/>
    <n v="871"/>
    <x v="229"/>
    <x v="0"/>
    <x v="225"/>
    <s v="Cliente 4326"/>
    <n v="3"/>
    <n v="367.81"/>
    <n v="1103.43"/>
    <n v="1.1034300000000001"/>
    <n v="16.024931691799878"/>
    <n v="1119.4549316917999"/>
    <n v="1.1194549316917999"/>
    <n v="2543"/>
    <s v="Corriere Express"/>
    <n v="45020"/>
    <s v="In Consegna"/>
    <x v="0"/>
    <x v="0"/>
    <n v="4"/>
    <s v="apr"/>
    <x v="1"/>
    <x v="1"/>
  </r>
  <r>
    <n v="161"/>
    <x v="23"/>
    <n v="582"/>
    <x v="230"/>
    <x v="0"/>
    <x v="226"/>
    <s v="Cliente 2098"/>
    <n v="4"/>
    <n v="274.82"/>
    <n v="1099.28"/>
    <n v="1.09928"/>
    <n v="63.220777292816237"/>
    <n v="1162.5007772928161"/>
    <n v="1.1625007772928162"/>
    <n v="1397"/>
    <s v="Corriere Express"/>
    <n v="45106"/>
    <s v="Consegna Riuscita"/>
    <x v="0"/>
    <x v="0"/>
    <n v="6"/>
    <s v="giu"/>
    <x v="5"/>
    <x v="5"/>
  </r>
  <r>
    <n v="257"/>
    <x v="168"/>
    <n v="2352"/>
    <x v="231"/>
    <x v="1"/>
    <x v="227"/>
    <s v="Cliente 4308"/>
    <n v="6"/>
    <n v="182.18"/>
    <n v="1093.08"/>
    <n v="1.0930799999999998"/>
    <n v="48.432230062407079"/>
    <n v="1141.5122300624071"/>
    <n v="1.141512230062407"/>
    <n v="4260"/>
    <s v="Corriere Express"/>
    <n v="45153"/>
    <s v="In Consegna"/>
    <x v="0"/>
    <x v="3"/>
    <n v="8"/>
    <s v="ago"/>
    <x v="9"/>
    <x v="9"/>
  </r>
  <r>
    <n v="420"/>
    <x v="30"/>
    <n v="532"/>
    <x v="232"/>
    <x v="0"/>
    <x v="228"/>
    <s v="Cliente 2224"/>
    <n v="4"/>
    <n v="272.37"/>
    <n v="1089.48"/>
    <n v="1.08948"/>
    <n v="74.606824624999149"/>
    <n v="1164.0868246249993"/>
    <n v="1.1640868246249994"/>
    <n v="807"/>
    <s v="Posta Prioritaria"/>
    <n v="45230"/>
    <s v="Consegna Riuscita"/>
    <x v="0"/>
    <x v="1"/>
    <n v="10"/>
    <s v="ott"/>
    <x v="2"/>
    <x v="2"/>
  </r>
  <r>
    <n v="126"/>
    <x v="169"/>
    <n v="4267"/>
    <x v="233"/>
    <x v="0"/>
    <x v="229"/>
    <s v="Cliente 90"/>
    <n v="3"/>
    <n v="362.33"/>
    <n v="1086.99"/>
    <n v="1.0869899999999999"/>
    <n v="36.120420204789554"/>
    <n v="1123.1104202047895"/>
    <n v="1.1231104202047895"/>
    <n v="2274"/>
    <s v="Corriere Express"/>
    <n v="45095"/>
    <s v="In Consegna"/>
    <x v="0"/>
    <x v="0"/>
    <n v="6"/>
    <s v="giu"/>
    <x v="10"/>
    <x v="10"/>
  </r>
  <r>
    <n v="68"/>
    <x v="128"/>
    <n v="1736"/>
    <x v="234"/>
    <x v="0"/>
    <x v="230"/>
    <s v="Cliente 3841"/>
    <n v="6"/>
    <n v="180.67"/>
    <n v="1084.02"/>
    <n v="1.08402"/>
    <n v="14.40652702956328"/>
    <n v="1098.4265270295632"/>
    <n v="1.0984265270295632"/>
    <n v="3481"/>
    <s v="Corriere Express"/>
    <n v="45182"/>
    <s v="Consegna Riuscita"/>
    <x v="0"/>
    <x v="3"/>
    <n v="9"/>
    <s v="set"/>
    <x v="1"/>
    <x v="1"/>
  </r>
  <r>
    <n v="363"/>
    <x v="170"/>
    <n v="3577"/>
    <x v="185"/>
    <x v="0"/>
    <x v="231"/>
    <s v="Cliente 3520"/>
    <n v="7"/>
    <n v="154.69"/>
    <n v="1082.83"/>
    <n v="1.08283"/>
    <n v="22.094071304034721"/>
    <n v="1104.9240713040347"/>
    <n v="1.1049240713040347"/>
    <n v="1776"/>
    <s v="Corriere Express"/>
    <n v="45033"/>
    <s v="Consegna Riuscita"/>
    <x v="0"/>
    <x v="0"/>
    <n v="4"/>
    <s v="apr"/>
    <x v="1"/>
    <x v="1"/>
  </r>
  <r>
    <n v="414"/>
    <x v="44"/>
    <n v="1168"/>
    <x v="235"/>
    <x v="0"/>
    <x v="232"/>
    <s v="Cliente 4498"/>
    <n v="6"/>
    <n v="180.21"/>
    <n v="1081.26"/>
    <n v="1.0812599999999999"/>
    <n v="68.84044152603181"/>
    <n v="1150.1004415260318"/>
    <n v="1.1501004415260319"/>
    <n v="537"/>
    <s v="Posta Prioritaria"/>
    <n v="45040"/>
    <s v="In Consegna"/>
    <x v="0"/>
    <x v="0"/>
    <n v="4"/>
    <s v="apr"/>
    <x v="8"/>
    <x v="8"/>
  </r>
  <r>
    <n v="429"/>
    <x v="95"/>
    <n v="2811"/>
    <x v="236"/>
    <x v="1"/>
    <x v="233"/>
    <s v="Cliente 4795"/>
    <n v="5"/>
    <n v="215.51"/>
    <n v="1077.55"/>
    <n v="1.07755"/>
    <n v="29.292187320013412"/>
    <n v="1106.8421873200134"/>
    <n v="1.1068421873200134"/>
    <n v="2184"/>
    <s v="Posta Prioritaria"/>
    <n v="45200"/>
    <s v="In Consegna"/>
    <x v="0"/>
    <x v="1"/>
    <n v="10"/>
    <s v="ott"/>
    <x v="5"/>
    <x v="5"/>
  </r>
  <r>
    <n v="31"/>
    <x v="140"/>
    <n v="4788"/>
    <x v="237"/>
    <x v="0"/>
    <x v="234"/>
    <s v="Cliente 2062"/>
    <n v="3"/>
    <n v="358.32"/>
    <n v="1074.96"/>
    <n v="1.0749600000000001"/>
    <n v="14.26413474425626"/>
    <n v="1089.2241347442564"/>
    <n v="1.0892241347442564"/>
    <n v="3885"/>
    <s v="Posta Prioritaria"/>
    <n v="45004"/>
    <s v="In Consegna"/>
    <x v="0"/>
    <x v="2"/>
    <n v="3"/>
    <s v="mar"/>
    <x v="7"/>
    <x v="7"/>
  </r>
  <r>
    <n v="75"/>
    <x v="171"/>
    <n v="4902"/>
    <x v="238"/>
    <x v="2"/>
    <x v="235"/>
    <s v="Cliente 564"/>
    <n v="3"/>
    <n v="357.66"/>
    <n v="1072.98"/>
    <n v="1.07298"/>
    <n v="30.747149987636892"/>
    <n v="1103.7271499876369"/>
    <n v="1.1037271499876369"/>
    <n v="190"/>
    <s v="Posta Prioritaria"/>
    <n v="45037"/>
    <s v="In Consegna"/>
    <x v="0"/>
    <x v="0"/>
    <n v="4"/>
    <s v="apr"/>
    <x v="10"/>
    <x v="10"/>
  </r>
  <r>
    <n v="210"/>
    <x v="172"/>
    <n v="2215"/>
    <x v="239"/>
    <x v="0"/>
    <x v="236"/>
    <s v="Cliente 669"/>
    <n v="8"/>
    <n v="133.76"/>
    <n v="1070.08"/>
    <n v="1.0700799999999999"/>
    <n v="59.016425228953409"/>
    <n v="1129.0964252289534"/>
    <n v="1.1290964252289535"/>
    <n v="2001"/>
    <s v="Corriere Express"/>
    <n v="45191"/>
    <s v="Consegna Riuscita"/>
    <x v="0"/>
    <x v="3"/>
    <n v="9"/>
    <s v="set"/>
    <x v="0"/>
    <x v="0"/>
  </r>
  <r>
    <n v="122"/>
    <x v="74"/>
    <n v="1840"/>
    <x v="240"/>
    <x v="2"/>
    <x v="237"/>
    <s v="Cliente 1911"/>
    <n v="3"/>
    <n v="356.55"/>
    <n v="1069.6500000000001"/>
    <n v="1.06965"/>
    <n v="61.885375405593599"/>
    <n v="1131.5353754055936"/>
    <n v="1.1315353754055937"/>
    <n v="1249"/>
    <s v="Posta Prioritaria"/>
    <n v="45138"/>
    <s v="Consegna Riuscita"/>
    <x v="0"/>
    <x v="3"/>
    <n v="7"/>
    <s v="lug"/>
    <x v="4"/>
    <x v="4"/>
  </r>
  <r>
    <n v="237"/>
    <x v="173"/>
    <n v="4774"/>
    <x v="191"/>
    <x v="0"/>
    <x v="238"/>
    <s v="Cliente 1967"/>
    <n v="4"/>
    <n v="265.89999999999998"/>
    <n v="1063.5999999999999"/>
    <n v="1.0635999999999999"/>
    <n v="46.565985677049987"/>
    <n v="1110.16598567705"/>
    <n v="1.11016598567705"/>
    <n v="1751"/>
    <s v="Corriere Express"/>
    <n v="45006"/>
    <s v="In Consegna"/>
    <x v="0"/>
    <x v="2"/>
    <n v="3"/>
    <s v="mar"/>
    <x v="3"/>
    <x v="3"/>
  </r>
  <r>
    <n v="289"/>
    <x v="167"/>
    <n v="3529"/>
    <x v="241"/>
    <x v="0"/>
    <x v="239"/>
    <s v="Cliente 1171"/>
    <n v="4"/>
    <n v="265.83999999999997"/>
    <n v="1063.3599999999999"/>
    <n v="1.0633599999999999"/>
    <n v="83.116458797114817"/>
    <n v="1146.4764587971147"/>
    <n v="1.1464764587971146"/>
    <n v="2416"/>
    <s v="Corriere Express"/>
    <n v="44954"/>
    <s v="In Consegna"/>
    <x v="0"/>
    <x v="2"/>
    <n v="1"/>
    <s v="gen"/>
    <x v="1"/>
    <x v="1"/>
  </r>
  <r>
    <n v="416"/>
    <x v="174"/>
    <n v="5040"/>
    <x v="242"/>
    <x v="2"/>
    <x v="240"/>
    <s v="Cliente 3729"/>
    <n v="4"/>
    <n v="265.14999999999998"/>
    <n v="1060.5999999999999"/>
    <n v="1.0606"/>
    <n v="78.592477584474452"/>
    <n v="1139.1924775844743"/>
    <n v="1.1391924775844744"/>
    <n v="1002"/>
    <s v="Corriere Express"/>
    <n v="45236"/>
    <s v="Consegna Riuscita"/>
    <x v="0"/>
    <x v="1"/>
    <n v="11"/>
    <s v="nov"/>
    <x v="8"/>
    <x v="8"/>
  </r>
  <r>
    <n v="27"/>
    <x v="175"/>
    <n v="2523"/>
    <x v="243"/>
    <x v="2"/>
    <x v="241"/>
    <s v="Cliente 2552"/>
    <n v="8"/>
    <n v="131.01"/>
    <n v="1048.08"/>
    <n v="1.0480799999999999"/>
    <n v="20.372456216485659"/>
    <n v="1068.4524562164856"/>
    <n v="1.0684524562164857"/>
    <n v="1019"/>
    <s v="Corriere Express"/>
    <n v="45259"/>
    <s v="In Consegna"/>
    <x v="0"/>
    <x v="1"/>
    <n v="11"/>
    <s v="nov"/>
    <x v="5"/>
    <x v="5"/>
  </r>
  <r>
    <n v="46"/>
    <x v="176"/>
    <n v="3227"/>
    <x v="244"/>
    <x v="1"/>
    <x v="242"/>
    <s v="Cliente 4213"/>
    <n v="4"/>
    <n v="261.06"/>
    <n v="1044.24"/>
    <n v="1.0442400000000001"/>
    <n v="75.271260406362785"/>
    <n v="1119.5112604063629"/>
    <n v="1.1195112604063628"/>
    <n v="4659"/>
    <s v="Corriere Express"/>
    <n v="44982"/>
    <s v="In Consegna"/>
    <x v="0"/>
    <x v="2"/>
    <n v="2"/>
    <s v="feb"/>
    <x v="8"/>
    <x v="8"/>
  </r>
  <r>
    <n v="490"/>
    <x v="177"/>
    <n v="3871"/>
    <x v="245"/>
    <x v="0"/>
    <x v="243"/>
    <s v="Cliente 2763"/>
    <n v="9"/>
    <n v="115.98"/>
    <n v="1043.82"/>
    <n v="1.04382"/>
    <n v="24.628418985794031"/>
    <n v="1068.448418985794"/>
    <n v="1.0684484189857939"/>
    <n v="3953"/>
    <s v="Corriere Express"/>
    <n v="45135"/>
    <s v="In Consegna"/>
    <x v="0"/>
    <x v="3"/>
    <n v="7"/>
    <s v="lug"/>
    <x v="3"/>
    <x v="3"/>
  </r>
  <r>
    <n v="163"/>
    <x v="178"/>
    <n v="4577"/>
    <x v="246"/>
    <x v="1"/>
    <x v="244"/>
    <s v="Cliente 835"/>
    <n v="3"/>
    <n v="342.44"/>
    <n v="1027.32"/>
    <n v="1.02732"/>
    <n v="31.84712216420499"/>
    <n v="1059.167122164205"/>
    <n v="1.0591671221642049"/>
    <n v="4416"/>
    <s v="Posta Prioritaria"/>
    <n v="45080"/>
    <s v="Consegna Riuscita"/>
    <x v="0"/>
    <x v="0"/>
    <n v="6"/>
    <s v="giu"/>
    <x v="3"/>
    <x v="3"/>
  </r>
  <r>
    <n v="387"/>
    <x v="137"/>
    <n v="4161"/>
    <x v="247"/>
    <x v="0"/>
    <x v="245"/>
    <s v="Cliente 4173"/>
    <n v="5"/>
    <n v="205.16"/>
    <n v="1025.8"/>
    <n v="1.0258"/>
    <n v="77.657331082909877"/>
    <n v="1103.4573310829098"/>
    <n v="1.1034573310829099"/>
    <n v="4056"/>
    <s v="Corriere Express"/>
    <n v="45157"/>
    <s v="Consegna Riuscita"/>
    <x v="0"/>
    <x v="3"/>
    <n v="8"/>
    <s v="ago"/>
    <x v="2"/>
    <x v="2"/>
  </r>
  <r>
    <n v="399"/>
    <x v="5"/>
    <n v="3707"/>
    <x v="248"/>
    <x v="1"/>
    <x v="246"/>
    <s v="Cliente 4757"/>
    <n v="3"/>
    <n v="341.89"/>
    <n v="1025.67"/>
    <n v="1.0256700000000001"/>
    <n v="13.74157579421137"/>
    <n v="1039.4115757942113"/>
    <n v="1.0394115757942113"/>
    <n v="2636"/>
    <s v="Corriere Express"/>
    <n v="45092"/>
    <s v="Consegna Riuscita"/>
    <x v="0"/>
    <x v="0"/>
    <n v="6"/>
    <s v="giu"/>
    <x v="5"/>
    <x v="5"/>
  </r>
  <r>
    <n v="381"/>
    <x v="85"/>
    <n v="2804"/>
    <x v="249"/>
    <x v="2"/>
    <x v="247"/>
    <s v="Cliente 4814"/>
    <n v="5"/>
    <n v="205.04"/>
    <n v="1025.2"/>
    <n v="1.0252000000000001"/>
    <n v="10.127820762071419"/>
    <n v="1035.3278207620715"/>
    <n v="1.0353278207620715"/>
    <n v="1546"/>
    <s v="Corriere Express"/>
    <n v="45138"/>
    <s v="In Consegna"/>
    <x v="0"/>
    <x v="3"/>
    <n v="7"/>
    <s v="lug"/>
    <x v="1"/>
    <x v="1"/>
  </r>
  <r>
    <n v="111"/>
    <x v="179"/>
    <n v="1149"/>
    <x v="250"/>
    <x v="0"/>
    <x v="248"/>
    <s v="Cliente 3585"/>
    <n v="3"/>
    <n v="341.37"/>
    <n v="1024.1100000000001"/>
    <n v="1.0241100000000001"/>
    <n v="52.332870274968229"/>
    <n v="1076.4428702749683"/>
    <n v="1.0764428702749682"/>
    <n v="682"/>
    <s v="Corriere Express"/>
    <n v="45001"/>
    <s v="Consegna Riuscita"/>
    <x v="0"/>
    <x v="2"/>
    <n v="3"/>
    <s v="mar"/>
    <x v="6"/>
    <x v="6"/>
  </r>
  <r>
    <n v="195"/>
    <x v="72"/>
    <n v="5067"/>
    <x v="251"/>
    <x v="0"/>
    <x v="24"/>
    <s v="Cliente 3350"/>
    <n v="5"/>
    <n v="203.42"/>
    <n v="1017.0999999999999"/>
    <n v="1.0170999999999999"/>
    <n v="87.518853328731367"/>
    <n v="1104.6188533287313"/>
    <n v="1.1046188533287313"/>
    <n v="499"/>
    <s v="Corriere Express"/>
    <n v="45099"/>
    <s v="Consegna Riuscita"/>
    <x v="0"/>
    <x v="0"/>
    <n v="6"/>
    <s v="giu"/>
    <x v="1"/>
    <x v="1"/>
  </r>
  <r>
    <n v="26"/>
    <x v="174"/>
    <n v="3750"/>
    <x v="252"/>
    <x v="2"/>
    <x v="249"/>
    <s v="Cliente 574"/>
    <n v="6"/>
    <n v="163.99"/>
    <n v="983.94"/>
    <n v="0.98394000000000004"/>
    <n v="91.684990014345061"/>
    <n v="1075.624990014345"/>
    <n v="1.0756249900143451"/>
    <n v="3555"/>
    <s v="Corriere Express"/>
    <n v="44936"/>
    <s v="Consegna Riuscita"/>
    <x v="0"/>
    <x v="2"/>
    <n v="1"/>
    <s v="gen"/>
    <x v="8"/>
    <x v="8"/>
  </r>
  <r>
    <n v="274"/>
    <x v="180"/>
    <n v="4654"/>
    <x v="253"/>
    <x v="1"/>
    <x v="250"/>
    <s v="Cliente 3723"/>
    <n v="6"/>
    <n v="163.33000000000001"/>
    <n v="979.98"/>
    <n v="0.97998000000000007"/>
    <n v="52.461751453453907"/>
    <n v="1032.4417514534539"/>
    <n v="1.0324417514534538"/>
    <n v="480"/>
    <s v="Corriere Express"/>
    <n v="45228"/>
    <s v="In Consegna"/>
    <x v="0"/>
    <x v="1"/>
    <n v="10"/>
    <s v="ott"/>
    <x v="4"/>
    <x v="4"/>
  </r>
  <r>
    <n v="357"/>
    <x v="181"/>
    <n v="569"/>
    <x v="254"/>
    <x v="1"/>
    <x v="251"/>
    <s v="Cliente 2232"/>
    <n v="6"/>
    <n v="163.30000000000001"/>
    <n v="979.80000000000007"/>
    <n v="0.97980000000000012"/>
    <n v="73.094644366277336"/>
    <n v="1052.8946443662774"/>
    <n v="1.0528946443662774"/>
    <n v="2375"/>
    <s v="Posta Prioritaria"/>
    <n v="45258"/>
    <s v="In Consegna"/>
    <x v="0"/>
    <x v="1"/>
    <n v="11"/>
    <s v="nov"/>
    <x v="2"/>
    <x v="2"/>
  </r>
  <r>
    <n v="193"/>
    <x v="182"/>
    <n v="348"/>
    <x v="255"/>
    <x v="1"/>
    <x v="252"/>
    <s v="Cliente 4110"/>
    <n v="2"/>
    <n v="489.43"/>
    <n v="978.86"/>
    <n v="0.97886000000000006"/>
    <n v="60.53619686575118"/>
    <n v="1039.3961968657511"/>
    <n v="1.039396196865751"/>
    <n v="3144"/>
    <s v="Posta Prioritaria"/>
    <n v="45256"/>
    <s v="In Consegna"/>
    <x v="0"/>
    <x v="1"/>
    <n v="11"/>
    <s v="nov"/>
    <x v="3"/>
    <x v="3"/>
  </r>
  <r>
    <n v="339"/>
    <x v="178"/>
    <n v="3382"/>
    <x v="256"/>
    <x v="1"/>
    <x v="253"/>
    <s v="Cliente 1089"/>
    <n v="2"/>
    <n v="488.18"/>
    <n v="976.36"/>
    <n v="0.97636000000000001"/>
    <n v="40.926412912119531"/>
    <n v="1017.2864129121195"/>
    <n v="1.0172864129121195"/>
    <n v="454"/>
    <s v="Corriere Express"/>
    <n v="45096"/>
    <s v="Consegna Riuscita"/>
    <x v="0"/>
    <x v="0"/>
    <n v="6"/>
    <s v="giu"/>
    <x v="3"/>
    <x v="3"/>
  </r>
  <r>
    <n v="99"/>
    <x v="183"/>
    <n v="1530"/>
    <x v="257"/>
    <x v="2"/>
    <x v="254"/>
    <s v="Cliente 2144"/>
    <n v="4"/>
    <n v="244.03"/>
    <n v="976.12"/>
    <n v="0.97611999999999999"/>
    <n v="34.009457343269702"/>
    <n v="1010.1294573432697"/>
    <n v="1.0101294573432698"/>
    <n v="2805"/>
    <s v="Posta Prioritaria"/>
    <n v="45085"/>
    <s v="In Consegna"/>
    <x v="0"/>
    <x v="0"/>
    <n v="6"/>
    <s v="giu"/>
    <x v="0"/>
    <x v="0"/>
  </r>
  <r>
    <n v="271"/>
    <x v="184"/>
    <n v="3181"/>
    <x v="258"/>
    <x v="0"/>
    <x v="255"/>
    <s v="Cliente 3668"/>
    <n v="6"/>
    <n v="161.55000000000001"/>
    <n v="969.30000000000007"/>
    <n v="0.96930000000000005"/>
    <n v="46.295622403514884"/>
    <n v="1015.595622403515"/>
    <n v="1.015595622403515"/>
    <n v="1906"/>
    <s v="Corriere Express"/>
    <n v="44971"/>
    <s v="In Consegna"/>
    <x v="0"/>
    <x v="2"/>
    <n v="2"/>
    <s v="feb"/>
    <x v="5"/>
    <x v="5"/>
  </r>
  <r>
    <n v="395"/>
    <x v="93"/>
    <n v="4162"/>
    <x v="259"/>
    <x v="1"/>
    <x v="256"/>
    <s v="Cliente 1725"/>
    <n v="3"/>
    <n v="321.47000000000003"/>
    <n v="964.41000000000008"/>
    <n v="0.9644100000000001"/>
    <n v="71.793071475760513"/>
    <n v="1036.2030714757607"/>
    <n v="1.0362030714757606"/>
    <n v="1284"/>
    <s v="Corriere Express"/>
    <n v="45098"/>
    <s v="In Consegna"/>
    <x v="0"/>
    <x v="0"/>
    <n v="6"/>
    <s v="giu"/>
    <x v="5"/>
    <x v="5"/>
  </r>
  <r>
    <n v="82"/>
    <x v="85"/>
    <n v="3226"/>
    <x v="260"/>
    <x v="1"/>
    <x v="257"/>
    <s v="Cliente 739"/>
    <n v="5"/>
    <n v="192.88"/>
    <n v="964.4"/>
    <n v="0.96439999999999992"/>
    <n v="53.075958460700257"/>
    <n v="1017.4759584607002"/>
    <n v="1.0174759584607003"/>
    <n v="4197"/>
    <s v="Posta Prioritaria"/>
    <n v="45051"/>
    <s v="Consegna Riuscita"/>
    <x v="0"/>
    <x v="0"/>
    <n v="5"/>
    <s v="mag"/>
    <x v="1"/>
    <x v="1"/>
  </r>
  <r>
    <n v="377"/>
    <x v="87"/>
    <n v="3691"/>
    <x v="261"/>
    <x v="1"/>
    <x v="258"/>
    <s v="Cliente 1915"/>
    <n v="3"/>
    <n v="320.01"/>
    <n v="960.03"/>
    <n v="0.96002999999999994"/>
    <n v="18.876454163911479"/>
    <n v="978.90645416391146"/>
    <n v="0.97890645416391142"/>
    <n v="4683"/>
    <s v="Corriere Express"/>
    <n v="45163"/>
    <s v="In Consegna"/>
    <x v="0"/>
    <x v="3"/>
    <n v="8"/>
    <s v="ago"/>
    <x v="11"/>
    <x v="11"/>
  </r>
  <r>
    <n v="310"/>
    <x v="149"/>
    <n v="2651"/>
    <x v="262"/>
    <x v="0"/>
    <x v="25"/>
    <s v="Cliente 1215"/>
    <n v="6"/>
    <n v="159.44999999999999"/>
    <n v="956.69999999999993"/>
    <n v="0.95669999999999988"/>
    <n v="46.46452262420015"/>
    <n v="1003.1645226242001"/>
    <n v="1.0031645226242001"/>
    <n v="1706"/>
    <s v="Corriere Express"/>
    <n v="45072"/>
    <s v="In Consegna"/>
    <x v="0"/>
    <x v="0"/>
    <n v="5"/>
    <s v="mag"/>
    <x v="0"/>
    <x v="0"/>
  </r>
  <r>
    <n v="348"/>
    <x v="185"/>
    <n v="3480"/>
    <x v="263"/>
    <x v="0"/>
    <x v="259"/>
    <s v="Cliente 1284"/>
    <n v="4"/>
    <n v="237.19"/>
    <n v="948.76"/>
    <n v="0.94875999999999994"/>
    <n v="78.098280928438783"/>
    <n v="1026.8582809284387"/>
    <n v="1.0268582809284388"/>
    <n v="675"/>
    <s v="Posta Prioritaria"/>
    <n v="45132"/>
    <s v="In Consegna"/>
    <x v="0"/>
    <x v="3"/>
    <n v="7"/>
    <s v="lug"/>
    <x v="11"/>
    <x v="11"/>
  </r>
  <r>
    <n v="24"/>
    <x v="186"/>
    <n v="4348"/>
    <x v="264"/>
    <x v="2"/>
    <x v="260"/>
    <s v="Cliente 2184"/>
    <n v="5"/>
    <n v="189.2"/>
    <n v="946"/>
    <n v="0.94599999999999995"/>
    <n v="26.75950303790086"/>
    <n v="972.75950303790091"/>
    <n v="0.97275950303790093"/>
    <n v="846"/>
    <s v="Posta Prioritaria"/>
    <n v="44950"/>
    <s v="Consegna Riuscita"/>
    <x v="0"/>
    <x v="2"/>
    <n v="1"/>
    <s v="gen"/>
    <x v="5"/>
    <x v="5"/>
  </r>
  <r>
    <n v="470"/>
    <x v="73"/>
    <n v="405"/>
    <x v="265"/>
    <x v="0"/>
    <x v="261"/>
    <s v="Cliente 3364"/>
    <n v="4"/>
    <n v="235.93"/>
    <n v="943.72"/>
    <n v="0.94372"/>
    <n v="36.147399999505538"/>
    <n v="979.86739999950555"/>
    <n v="0.97986739999950556"/>
    <n v="3778"/>
    <s v="Corriere Express"/>
    <n v="45151"/>
    <s v="Consegna Riuscita"/>
    <x v="0"/>
    <x v="3"/>
    <n v="8"/>
    <s v="ago"/>
    <x v="6"/>
    <x v="6"/>
  </r>
  <r>
    <n v="83"/>
    <x v="64"/>
    <n v="4955"/>
    <x v="266"/>
    <x v="1"/>
    <x v="262"/>
    <s v="Cliente 4360"/>
    <n v="3"/>
    <n v="314.52999999999997"/>
    <n v="943.58999999999992"/>
    <n v="0.94358999999999993"/>
    <n v="32.698239497360582"/>
    <n v="976.28823949736045"/>
    <n v="0.97628823949736043"/>
    <n v="4640"/>
    <s v="Posta Prioritaria"/>
    <n v="45203"/>
    <s v="Consegna Riuscita"/>
    <x v="0"/>
    <x v="1"/>
    <n v="10"/>
    <s v="ott"/>
    <x v="4"/>
    <x v="4"/>
  </r>
  <r>
    <n v="192"/>
    <x v="166"/>
    <n v="262"/>
    <x v="267"/>
    <x v="2"/>
    <x v="192"/>
    <s v="Cliente 1387"/>
    <n v="4"/>
    <n v="235.85"/>
    <n v="943.4"/>
    <n v="0.94340000000000002"/>
    <n v="42.47492122835606"/>
    <n v="985.87492122835602"/>
    <n v="0.98587492122835596"/>
    <n v="3211"/>
    <s v="Corriere Express"/>
    <n v="45143"/>
    <s v="In Consegna"/>
    <x v="0"/>
    <x v="3"/>
    <n v="8"/>
    <s v="ago"/>
    <x v="11"/>
    <x v="11"/>
  </r>
  <r>
    <n v="320"/>
    <x v="187"/>
    <n v="1612"/>
    <x v="268"/>
    <x v="1"/>
    <x v="263"/>
    <s v="Cliente 1750"/>
    <n v="5"/>
    <n v="188.51"/>
    <n v="942.55"/>
    <n v="0.94255"/>
    <n v="56.086493163753993"/>
    <n v="998.63649316375393"/>
    <n v="0.99863649316375391"/>
    <n v="524"/>
    <s v="Corriere Express"/>
    <n v="44946"/>
    <s v="Consegna Riuscita"/>
    <x v="0"/>
    <x v="2"/>
    <n v="1"/>
    <s v="gen"/>
    <x v="10"/>
    <x v="10"/>
  </r>
  <r>
    <n v="128"/>
    <x v="137"/>
    <n v="2091"/>
    <x v="269"/>
    <x v="2"/>
    <x v="264"/>
    <s v="Cliente 2153"/>
    <n v="4"/>
    <n v="235.2"/>
    <n v="940.8"/>
    <n v="0.94079999999999997"/>
    <n v="30.686236742410241"/>
    <n v="971.48623674241014"/>
    <n v="0.97148623674241019"/>
    <n v="4889"/>
    <s v="Posta Prioritaria"/>
    <n v="44985"/>
    <s v="Consegna Riuscita"/>
    <x v="0"/>
    <x v="2"/>
    <n v="2"/>
    <s v="feb"/>
    <x v="2"/>
    <x v="2"/>
  </r>
  <r>
    <n v="57"/>
    <x v="162"/>
    <n v="535"/>
    <x v="51"/>
    <x v="0"/>
    <x v="265"/>
    <s v="Cliente 386"/>
    <n v="2"/>
    <n v="468.94"/>
    <n v="937.88"/>
    <n v="0.93788000000000005"/>
    <n v="62.248724853728092"/>
    <n v="1000.128724853728"/>
    <n v="1.0001287248537281"/>
    <n v="3458"/>
    <s v="Posta Prioritaria"/>
    <n v="45289"/>
    <s v="Consegna Riuscita"/>
    <x v="0"/>
    <x v="1"/>
    <n v="12"/>
    <s v="dic"/>
    <x v="11"/>
    <x v="11"/>
  </r>
  <r>
    <n v="88"/>
    <x v="188"/>
    <n v="1404"/>
    <x v="270"/>
    <x v="2"/>
    <x v="266"/>
    <s v="Cliente 3056"/>
    <n v="2"/>
    <n v="465.34"/>
    <n v="930.68"/>
    <n v="0.93067999999999995"/>
    <n v="18.448789312064779"/>
    <n v="949.12878931206478"/>
    <n v="0.94912878931206479"/>
    <n v="1326"/>
    <s v="Corriere Express"/>
    <n v="45249"/>
    <s v="In Consegna"/>
    <x v="0"/>
    <x v="1"/>
    <n v="11"/>
    <s v="nov"/>
    <x v="2"/>
    <x v="2"/>
  </r>
  <r>
    <n v="245"/>
    <x v="105"/>
    <n v="686"/>
    <x v="271"/>
    <x v="2"/>
    <x v="267"/>
    <s v="Cliente 374"/>
    <n v="7"/>
    <n v="132.78"/>
    <n v="929.46"/>
    <n v="0.92946000000000006"/>
    <n v="26.453437015639452"/>
    <n v="955.91343701563949"/>
    <n v="0.95591343701563947"/>
    <n v="4975"/>
    <s v="Posta Prioritaria"/>
    <n v="44980"/>
    <s v="In Consegna"/>
    <x v="0"/>
    <x v="2"/>
    <n v="2"/>
    <s v="feb"/>
    <x v="9"/>
    <x v="9"/>
  </r>
  <r>
    <n v="138"/>
    <x v="189"/>
    <n v="1761"/>
    <x v="272"/>
    <x v="1"/>
    <x v="268"/>
    <s v="Cliente 3369"/>
    <n v="7"/>
    <n v="132.55000000000001"/>
    <n v="927.85000000000014"/>
    <n v="0.92785000000000017"/>
    <n v="95.388965018757759"/>
    <n v="1023.2389650187579"/>
    <n v="1.0232389650187579"/>
    <n v="3097"/>
    <s v="Posta Prioritaria"/>
    <n v="45191"/>
    <s v="Consegna Riuscita"/>
    <x v="0"/>
    <x v="3"/>
    <n v="9"/>
    <s v="set"/>
    <x v="10"/>
    <x v="10"/>
  </r>
  <r>
    <n v="63"/>
    <x v="16"/>
    <n v="2760"/>
    <x v="273"/>
    <x v="0"/>
    <x v="269"/>
    <s v="Cliente 323"/>
    <n v="4"/>
    <n v="224.7"/>
    <n v="898.8"/>
    <n v="0.89879999999999993"/>
    <n v="27.646281196002729"/>
    <n v="926.4462811960027"/>
    <n v="0.9264462811960027"/>
    <n v="4032"/>
    <s v="Corriere Express"/>
    <n v="45054"/>
    <s v="Consegna Riuscita"/>
    <x v="0"/>
    <x v="0"/>
    <n v="5"/>
    <s v="mag"/>
    <x v="2"/>
    <x v="2"/>
  </r>
  <r>
    <n v="72"/>
    <x v="190"/>
    <n v="3429"/>
    <x v="274"/>
    <x v="2"/>
    <x v="270"/>
    <s v="Cliente 3149"/>
    <n v="7"/>
    <n v="127.68"/>
    <n v="893.76"/>
    <n v="0.89376"/>
    <n v="21.095200356654939"/>
    <n v="914.8552003566549"/>
    <n v="0.91485520035665491"/>
    <n v="204"/>
    <s v="Corriere Express"/>
    <n v="45203"/>
    <s v="Consegna Riuscita"/>
    <x v="0"/>
    <x v="1"/>
    <n v="10"/>
    <s v="ott"/>
    <x v="2"/>
    <x v="2"/>
  </r>
  <r>
    <n v="266"/>
    <x v="90"/>
    <n v="5053"/>
    <x v="275"/>
    <x v="1"/>
    <x v="271"/>
    <s v="Cliente 1429"/>
    <n v="9"/>
    <n v="98.84"/>
    <n v="889.56000000000006"/>
    <n v="0.88956000000000002"/>
    <n v="35.068542725346482"/>
    <n v="924.62854272534651"/>
    <n v="0.92462854272534656"/>
    <n v="217"/>
    <s v="Posta Prioritaria"/>
    <n v="45105"/>
    <s v="In Consegna"/>
    <x v="0"/>
    <x v="0"/>
    <n v="6"/>
    <s v="giu"/>
    <x v="5"/>
    <x v="5"/>
  </r>
  <r>
    <n v="7"/>
    <x v="174"/>
    <n v="4594"/>
    <x v="276"/>
    <x v="2"/>
    <x v="272"/>
    <s v="Cliente 4153"/>
    <n v="3"/>
    <n v="291.27999999999997"/>
    <n v="873.83999999999992"/>
    <n v="0.87383999999999995"/>
    <n v="54.940070341120482"/>
    <n v="928.78007034112045"/>
    <n v="0.92878007034112042"/>
    <n v="1633"/>
    <s v="Corriere Express"/>
    <n v="44936"/>
    <s v="In Consegna"/>
    <x v="0"/>
    <x v="2"/>
    <n v="1"/>
    <s v="gen"/>
    <x v="8"/>
    <x v="8"/>
  </r>
  <r>
    <n v="58"/>
    <x v="169"/>
    <n v="2257"/>
    <x v="277"/>
    <x v="1"/>
    <x v="273"/>
    <s v="Cliente 3793"/>
    <n v="7"/>
    <n v="123.58"/>
    <n v="865.06"/>
    <n v="0.86505999999999994"/>
    <n v="99.189334376262892"/>
    <n v="964.24933437626282"/>
    <n v="0.96424933437626281"/>
    <n v="2816"/>
    <s v="Corriere Express"/>
    <n v="45276"/>
    <s v="In Consegna"/>
    <x v="0"/>
    <x v="1"/>
    <n v="12"/>
    <s v="dic"/>
    <x v="10"/>
    <x v="10"/>
  </r>
  <r>
    <n v="400"/>
    <x v="147"/>
    <n v="4125"/>
    <x v="278"/>
    <x v="2"/>
    <x v="274"/>
    <s v="Cliente 2862"/>
    <n v="3"/>
    <n v="288.33"/>
    <n v="864.99"/>
    <n v="0.86499000000000004"/>
    <n v="94.332468820608028"/>
    <n v="959.32246882060804"/>
    <n v="0.95932246882060801"/>
    <n v="2849"/>
    <s v="Corriere Express"/>
    <n v="45019"/>
    <s v="Consegna Riuscita"/>
    <x v="0"/>
    <x v="0"/>
    <n v="4"/>
    <s v="apr"/>
    <x v="2"/>
    <x v="2"/>
  </r>
  <r>
    <n v="219"/>
    <x v="123"/>
    <n v="1359"/>
    <x v="279"/>
    <x v="0"/>
    <x v="275"/>
    <s v="Cliente 1630"/>
    <n v="9"/>
    <n v="95.53"/>
    <n v="859.77"/>
    <n v="0.85977000000000003"/>
    <n v="57.637155231577282"/>
    <n v="917.40715523157724"/>
    <n v="0.91740715523157723"/>
    <n v="1878"/>
    <s v="Posta Prioritaria"/>
    <n v="45029"/>
    <s v="In Consegna"/>
    <x v="0"/>
    <x v="0"/>
    <n v="4"/>
    <s v="apr"/>
    <x v="3"/>
    <x v="3"/>
  </r>
  <r>
    <n v="33"/>
    <x v="154"/>
    <n v="3565"/>
    <x v="280"/>
    <x v="2"/>
    <x v="276"/>
    <s v="Cliente 1615"/>
    <n v="4"/>
    <n v="214.41"/>
    <n v="857.64"/>
    <n v="0.85763999999999996"/>
    <n v="56.956149093678853"/>
    <n v="914.59614909367883"/>
    <n v="0.91459614909367881"/>
    <n v="2247"/>
    <s v="Posta Prioritaria"/>
    <n v="45274"/>
    <s v="In Consegna"/>
    <x v="0"/>
    <x v="1"/>
    <n v="12"/>
    <s v="dic"/>
    <x v="9"/>
    <x v="9"/>
  </r>
  <r>
    <n v="389"/>
    <x v="191"/>
    <n v="1339"/>
    <x v="281"/>
    <x v="1"/>
    <x v="277"/>
    <s v="Cliente 3289"/>
    <n v="4"/>
    <n v="214.23"/>
    <n v="856.92"/>
    <n v="0.8569199999999999"/>
    <n v="50.305178997438553"/>
    <n v="907.22517899743855"/>
    <n v="0.9072251789974386"/>
    <n v="3750"/>
    <s v="Corriere Express"/>
    <n v="45062"/>
    <s v="In Consegna"/>
    <x v="0"/>
    <x v="0"/>
    <n v="5"/>
    <s v="mag"/>
    <x v="10"/>
    <x v="10"/>
  </r>
  <r>
    <n v="316"/>
    <x v="81"/>
    <n v="342"/>
    <x v="282"/>
    <x v="2"/>
    <x v="278"/>
    <s v="Cliente 1042"/>
    <n v="2"/>
    <n v="428.41"/>
    <n v="856.82"/>
    <n v="0.85682000000000003"/>
    <n v="82.871338634605166"/>
    <n v="939.69133863460524"/>
    <n v="0.9396913386346053"/>
    <n v="1417"/>
    <s v="Corriere Express"/>
    <n v="45148"/>
    <s v="Consegna Riuscita"/>
    <x v="0"/>
    <x v="3"/>
    <n v="8"/>
    <s v="ago"/>
    <x v="8"/>
    <x v="8"/>
  </r>
  <r>
    <n v="117"/>
    <x v="49"/>
    <n v="1082"/>
    <x v="283"/>
    <x v="2"/>
    <x v="279"/>
    <s v="Cliente 4984"/>
    <n v="6"/>
    <n v="142.68"/>
    <n v="856.08"/>
    <n v="0.85608000000000006"/>
    <n v="60.220637249660157"/>
    <n v="916.30063724966021"/>
    <n v="0.91630063724966027"/>
    <n v="2196"/>
    <s v="Corriere Express"/>
    <n v="44943"/>
    <s v="In Consegna"/>
    <x v="0"/>
    <x v="2"/>
    <n v="1"/>
    <s v="gen"/>
    <x v="3"/>
    <x v="3"/>
  </r>
  <r>
    <n v="366"/>
    <x v="154"/>
    <n v="2485"/>
    <x v="284"/>
    <x v="0"/>
    <x v="280"/>
    <s v="Cliente 1020"/>
    <n v="4"/>
    <n v="213.3"/>
    <n v="853.2"/>
    <n v="0.85320000000000007"/>
    <n v="99.278433194637842"/>
    <n v="952.47843319463789"/>
    <n v="0.95247843319463787"/>
    <n v="4042"/>
    <s v="Corriere Express"/>
    <n v="45091"/>
    <s v="In Consegna"/>
    <x v="0"/>
    <x v="0"/>
    <n v="6"/>
    <s v="giu"/>
    <x v="9"/>
    <x v="9"/>
  </r>
  <r>
    <n v="23"/>
    <x v="166"/>
    <n v="1115"/>
    <x v="285"/>
    <x v="2"/>
    <x v="281"/>
    <s v="Cliente 3743"/>
    <n v="7"/>
    <n v="121.74"/>
    <n v="852.18"/>
    <n v="0.85217999999999994"/>
    <n v="43.704978435959752"/>
    <n v="895.88497843595974"/>
    <n v="0.89588497843595971"/>
    <n v="1005"/>
    <s v="Corriere Express"/>
    <n v="45134"/>
    <s v="Consegna Riuscita"/>
    <x v="0"/>
    <x v="3"/>
    <n v="7"/>
    <s v="lug"/>
    <x v="11"/>
    <x v="11"/>
  </r>
  <r>
    <n v="21"/>
    <x v="192"/>
    <n v="4763"/>
    <x v="286"/>
    <x v="2"/>
    <x v="282"/>
    <s v="Cliente 1259"/>
    <n v="5"/>
    <n v="165.28"/>
    <n v="826.4"/>
    <n v="0.82640000000000002"/>
    <n v="90.527255884865639"/>
    <n v="916.92725588486564"/>
    <n v="0.91692725588486568"/>
    <n v="464"/>
    <s v="Posta Prioritaria"/>
    <n v="45215"/>
    <s v="Consegna Riuscita"/>
    <x v="0"/>
    <x v="1"/>
    <n v="10"/>
    <s v="ott"/>
    <x v="1"/>
    <x v="1"/>
  </r>
  <r>
    <n v="367"/>
    <x v="193"/>
    <n v="4350"/>
    <x v="287"/>
    <x v="1"/>
    <x v="283"/>
    <s v="Cliente 2800"/>
    <n v="7"/>
    <n v="118.05"/>
    <n v="826.35"/>
    <n v="0.82635000000000003"/>
    <n v="64.555141404127653"/>
    <n v="890.90514140412768"/>
    <n v="0.89090514140412769"/>
    <n v="101"/>
    <s v="Corriere Express"/>
    <n v="45062"/>
    <s v="Consegna Riuscita"/>
    <x v="0"/>
    <x v="0"/>
    <n v="5"/>
    <s v="mag"/>
    <x v="9"/>
    <x v="9"/>
  </r>
  <r>
    <n v="196"/>
    <x v="194"/>
    <n v="2610"/>
    <x v="288"/>
    <x v="1"/>
    <x v="284"/>
    <s v="Cliente 1305"/>
    <n v="2"/>
    <n v="412.37"/>
    <n v="824.74"/>
    <n v="0.82474000000000003"/>
    <n v="21.769538555999059"/>
    <n v="846.50953855599903"/>
    <n v="0.84650953855599897"/>
    <n v="4237"/>
    <s v="Corriere Express"/>
    <n v="45104"/>
    <s v="In Consegna"/>
    <x v="0"/>
    <x v="0"/>
    <n v="6"/>
    <s v="giu"/>
    <x v="6"/>
    <x v="6"/>
  </r>
  <r>
    <n v="150"/>
    <x v="49"/>
    <n v="5064"/>
    <x v="289"/>
    <x v="2"/>
    <x v="285"/>
    <s v="Cliente 1888"/>
    <n v="2"/>
    <n v="410.47"/>
    <n v="820.94"/>
    <n v="0.82094"/>
    <n v="57.480343541820787"/>
    <n v="878.42034354182078"/>
    <n v="0.87842034354182075"/>
    <n v="158"/>
    <s v="Posta Prioritaria"/>
    <n v="45275"/>
    <s v="In Consegna"/>
    <x v="0"/>
    <x v="1"/>
    <n v="12"/>
    <s v="dic"/>
    <x v="3"/>
    <x v="3"/>
  </r>
  <r>
    <n v="170"/>
    <x v="195"/>
    <n v="3151"/>
    <x v="290"/>
    <x v="0"/>
    <x v="286"/>
    <s v="Cliente 2845"/>
    <n v="5"/>
    <n v="163.55000000000001"/>
    <n v="817.75"/>
    <n v="0.81774999999999998"/>
    <n v="20.735923592842159"/>
    <n v="838.48592359284214"/>
    <n v="0.83848592359284213"/>
    <n v="1086"/>
    <s v="Corriere Express"/>
    <n v="45229"/>
    <s v="In Consegna"/>
    <x v="0"/>
    <x v="1"/>
    <n v="10"/>
    <s v="ott"/>
    <x v="10"/>
    <x v="10"/>
  </r>
  <r>
    <n v="309"/>
    <x v="196"/>
    <n v="1138"/>
    <x v="291"/>
    <x v="0"/>
    <x v="287"/>
    <s v="Cliente 353"/>
    <n v="5"/>
    <n v="163.08000000000001"/>
    <n v="815.40000000000009"/>
    <n v="0.81540000000000012"/>
    <n v="43.72626039489576"/>
    <n v="859.12626039489589"/>
    <n v="0.85912626039489592"/>
    <n v="2223"/>
    <s v="Corriere Express"/>
    <n v="45277"/>
    <s v="Consegna Riuscita"/>
    <x v="0"/>
    <x v="1"/>
    <n v="12"/>
    <s v="dic"/>
    <x v="10"/>
    <x v="10"/>
  </r>
  <r>
    <n v="244"/>
    <x v="197"/>
    <n v="2384"/>
    <x v="292"/>
    <x v="0"/>
    <x v="288"/>
    <s v="Cliente 1352"/>
    <n v="2"/>
    <n v="404.76"/>
    <n v="809.52"/>
    <n v="0.80952000000000002"/>
    <n v="39.746823011383469"/>
    <n v="849.26682301138339"/>
    <n v="0.84926682301138334"/>
    <n v="2307"/>
    <s v="Corriere Express"/>
    <n v="45181"/>
    <s v="In Consegna"/>
    <x v="0"/>
    <x v="3"/>
    <n v="9"/>
    <s v="set"/>
    <x v="7"/>
    <x v="7"/>
  </r>
  <r>
    <n v="472"/>
    <x v="79"/>
    <n v="4475"/>
    <x v="293"/>
    <x v="1"/>
    <x v="289"/>
    <s v="Cliente 3004"/>
    <n v="7"/>
    <n v="115.25"/>
    <n v="806.75"/>
    <n v="0.80674999999999997"/>
    <n v="86.115293358485047"/>
    <n v="892.86529335848502"/>
    <n v="0.89286529335848497"/>
    <n v="1609"/>
    <s v="Corriere Express"/>
    <n v="45259"/>
    <s v="Consegna Riuscita"/>
    <x v="0"/>
    <x v="1"/>
    <n v="11"/>
    <s v="nov"/>
    <x v="4"/>
    <x v="4"/>
  </r>
  <r>
    <n v="480"/>
    <x v="97"/>
    <n v="3615"/>
    <x v="294"/>
    <x v="1"/>
    <x v="290"/>
    <s v="Cliente 3464"/>
    <n v="4"/>
    <n v="200.79"/>
    <n v="803.16"/>
    <n v="0.80315999999999999"/>
    <n v="29.919485786518251"/>
    <n v="833.07948578651826"/>
    <n v="0.83307948578651825"/>
    <n v="2096"/>
    <s v="Corriere Express"/>
    <n v="45249"/>
    <s v="In Consegna"/>
    <x v="0"/>
    <x v="1"/>
    <n v="11"/>
    <s v="nov"/>
    <x v="1"/>
    <x v="1"/>
  </r>
  <r>
    <n v="225"/>
    <x v="18"/>
    <n v="3551"/>
    <x v="295"/>
    <x v="2"/>
    <x v="291"/>
    <s v="Cliente 3499"/>
    <n v="2"/>
    <n v="400.54"/>
    <n v="801.08"/>
    <n v="0.80108000000000001"/>
    <n v="67.734403273980959"/>
    <n v="868.81440327398104"/>
    <n v="0.86881440327398107"/>
    <n v="4147"/>
    <s v="Posta Prioritaria"/>
    <n v="45051"/>
    <s v="In Consegna"/>
    <x v="0"/>
    <x v="0"/>
    <n v="5"/>
    <s v="mag"/>
    <x v="8"/>
    <x v="8"/>
  </r>
  <r>
    <n v="221"/>
    <x v="164"/>
    <n v="2651"/>
    <x v="262"/>
    <x v="0"/>
    <x v="292"/>
    <s v="Cliente 477"/>
    <n v="5"/>
    <n v="159.44999999999999"/>
    <n v="797.25"/>
    <n v="0.79725000000000001"/>
    <n v="98.550937985681585"/>
    <n v="895.80093798568157"/>
    <n v="0.89580093798568161"/>
    <n v="335"/>
    <s v="Corriere Express"/>
    <n v="45110"/>
    <s v="In Consegna"/>
    <x v="0"/>
    <x v="3"/>
    <n v="7"/>
    <s v="lug"/>
    <x v="3"/>
    <x v="3"/>
  </r>
  <r>
    <n v="459"/>
    <x v="183"/>
    <n v="3221"/>
    <x v="212"/>
    <x v="0"/>
    <x v="293"/>
    <s v="Cliente 4249"/>
    <n v="2"/>
    <n v="396.18"/>
    <n v="792.36"/>
    <n v="0.79236000000000006"/>
    <n v="65.547785577081839"/>
    <n v="857.90778557708188"/>
    <n v="0.85790778557708192"/>
    <n v="1868"/>
    <s v="Corriere Express"/>
    <n v="45017"/>
    <s v="Consegna Riuscita"/>
    <x v="0"/>
    <x v="0"/>
    <n v="4"/>
    <s v="apr"/>
    <x v="0"/>
    <x v="0"/>
  </r>
  <r>
    <n v="243"/>
    <x v="146"/>
    <n v="2876"/>
    <x v="296"/>
    <x v="1"/>
    <x v="294"/>
    <s v="Cliente 4309"/>
    <n v="2"/>
    <n v="395.65"/>
    <n v="791.3"/>
    <n v="0.7913"/>
    <n v="68.640543945823097"/>
    <n v="859.94054394582304"/>
    <n v="0.85994054394582309"/>
    <n v="1464"/>
    <s v="Corriere Express"/>
    <n v="45076"/>
    <s v="In Consegna"/>
    <x v="0"/>
    <x v="0"/>
    <n v="5"/>
    <s v="mag"/>
    <x v="0"/>
    <x v="0"/>
  </r>
  <r>
    <n v="37"/>
    <x v="184"/>
    <n v="2599"/>
    <x v="297"/>
    <x v="1"/>
    <x v="207"/>
    <s v="Cliente 4063"/>
    <n v="3"/>
    <n v="257.52"/>
    <n v="772.56"/>
    <n v="0.77255999999999991"/>
    <n v="13.689034229363299"/>
    <n v="786.24903422936325"/>
    <n v="0.78624903422936321"/>
    <n v="1589"/>
    <s v="Posta Prioritaria"/>
    <n v="45094"/>
    <s v="Consegna Riuscita"/>
    <x v="0"/>
    <x v="0"/>
    <n v="6"/>
    <s v="giu"/>
    <x v="5"/>
    <x v="5"/>
  </r>
  <r>
    <n v="4"/>
    <x v="108"/>
    <n v="2614"/>
    <x v="298"/>
    <x v="0"/>
    <x v="295"/>
    <s v="Cliente 2843"/>
    <n v="2"/>
    <n v="383.03"/>
    <n v="766.06"/>
    <n v="0.76605999999999996"/>
    <n v="18.582968756997339"/>
    <n v="784.64296875699733"/>
    <n v="0.78464296875699735"/>
    <n v="3445"/>
    <s v="Posta Prioritaria"/>
    <n v="45235"/>
    <s v="Consegna Riuscita"/>
    <x v="0"/>
    <x v="1"/>
    <n v="11"/>
    <s v="nov"/>
    <x v="6"/>
    <x v="6"/>
  </r>
  <r>
    <n v="184"/>
    <x v="118"/>
    <n v="2621"/>
    <x v="299"/>
    <x v="1"/>
    <x v="296"/>
    <s v="Cliente 3690"/>
    <n v="3"/>
    <n v="255.01"/>
    <n v="765.03"/>
    <n v="0.76502999999999999"/>
    <n v="99.458319809385102"/>
    <n v="864.48831980938508"/>
    <n v="0.86448831980938512"/>
    <n v="4127"/>
    <s v="Corriere Express"/>
    <n v="44957"/>
    <s v="In Consegna"/>
    <x v="0"/>
    <x v="2"/>
    <n v="1"/>
    <s v="gen"/>
    <x v="4"/>
    <x v="4"/>
  </r>
  <r>
    <n v="341"/>
    <x v="198"/>
    <n v="3870"/>
    <x v="300"/>
    <x v="1"/>
    <x v="297"/>
    <s v="Cliente 3326"/>
    <n v="4"/>
    <n v="190.92"/>
    <n v="763.68"/>
    <n v="0.76367999999999991"/>
    <n v="69.997913801063021"/>
    <n v="833.67791380106291"/>
    <n v="0.83367791380106293"/>
    <n v="1445"/>
    <s v="Posta Prioritaria"/>
    <n v="45268"/>
    <s v="Consegna Riuscita"/>
    <x v="0"/>
    <x v="1"/>
    <n v="12"/>
    <s v="dic"/>
    <x v="8"/>
    <x v="8"/>
  </r>
  <r>
    <n v="54"/>
    <x v="113"/>
    <n v="2908"/>
    <x v="301"/>
    <x v="1"/>
    <x v="298"/>
    <s v="Cliente 2793"/>
    <n v="2"/>
    <n v="379.4"/>
    <n v="758.8"/>
    <n v="0.75879999999999992"/>
    <n v="69.798431968127943"/>
    <n v="828.5984319681279"/>
    <n v="0.82859843196812788"/>
    <n v="3364"/>
    <s v="Posta Prioritaria"/>
    <n v="44972"/>
    <s v="Consegna Riuscita"/>
    <x v="0"/>
    <x v="2"/>
    <n v="2"/>
    <s v="feb"/>
    <x v="11"/>
    <x v="11"/>
  </r>
  <r>
    <n v="6"/>
    <x v="107"/>
    <n v="3585"/>
    <x v="302"/>
    <x v="0"/>
    <x v="299"/>
    <s v="Cliente 237"/>
    <n v="9"/>
    <n v="83.11"/>
    <n v="747.99"/>
    <n v="0.74799000000000004"/>
    <n v="93.999047933878444"/>
    <n v="841.98904793387851"/>
    <n v="0.84198904793387852"/>
    <n v="3571"/>
    <s v="Corriere Express"/>
    <n v="45262"/>
    <s v="In Consegna"/>
    <x v="0"/>
    <x v="1"/>
    <n v="12"/>
    <s v="dic"/>
    <x v="4"/>
    <x v="4"/>
  </r>
  <r>
    <n v="97"/>
    <x v="74"/>
    <n v="3375"/>
    <x v="303"/>
    <x v="1"/>
    <x v="300"/>
    <s v="Cliente 638"/>
    <n v="2"/>
    <n v="373.95"/>
    <n v="747.9"/>
    <n v="0.74790000000000001"/>
    <n v="54.155179477665527"/>
    <n v="802.05517947766555"/>
    <n v="0.80205517947766558"/>
    <n v="1908"/>
    <s v="Posta Prioritaria"/>
    <n v="44946"/>
    <s v="Consegna Riuscita"/>
    <x v="0"/>
    <x v="2"/>
    <n v="1"/>
    <s v="gen"/>
    <x v="4"/>
    <x v="4"/>
  </r>
  <r>
    <n v="469"/>
    <x v="70"/>
    <n v="1271"/>
    <x v="304"/>
    <x v="2"/>
    <x v="301"/>
    <s v="Cliente 2822"/>
    <n v="2"/>
    <n v="373.26"/>
    <n v="746.52"/>
    <n v="0.74651999999999996"/>
    <n v="82.494629553735422"/>
    <n v="829.0146295537354"/>
    <n v="0.82901462955373539"/>
    <n v="3028"/>
    <s v="Posta Prioritaria"/>
    <n v="45086"/>
    <s v="Consegna Riuscita"/>
    <x v="0"/>
    <x v="0"/>
    <n v="6"/>
    <s v="giu"/>
    <x v="7"/>
    <x v="7"/>
  </r>
  <r>
    <n v="147"/>
    <x v="142"/>
    <n v="4201"/>
    <x v="305"/>
    <x v="2"/>
    <x v="302"/>
    <s v="Cliente 4282"/>
    <n v="5"/>
    <n v="147.72"/>
    <n v="738.6"/>
    <n v="0.73860000000000003"/>
    <n v="11.74666067453367"/>
    <n v="750.34666067453372"/>
    <n v="0.75034666067453371"/>
    <n v="1788"/>
    <s v="Posta Prioritaria"/>
    <n v="45290"/>
    <s v="Consegna Riuscita"/>
    <x v="0"/>
    <x v="1"/>
    <n v="12"/>
    <s v="dic"/>
    <x v="6"/>
    <x v="6"/>
  </r>
  <r>
    <n v="427"/>
    <x v="158"/>
    <n v="1620"/>
    <x v="306"/>
    <x v="1"/>
    <x v="303"/>
    <s v="Cliente 214"/>
    <n v="3"/>
    <n v="242.22"/>
    <n v="726.66"/>
    <n v="0.72665999999999997"/>
    <n v="42.83676181831315"/>
    <n v="769.49676181831308"/>
    <n v="0.76949676181831306"/>
    <n v="1864"/>
    <s v="Posta Prioritaria"/>
    <n v="45008"/>
    <s v="Consegna Riuscita"/>
    <x v="0"/>
    <x v="2"/>
    <n v="3"/>
    <s v="mar"/>
    <x v="7"/>
    <x v="7"/>
  </r>
  <r>
    <n v="368"/>
    <x v="14"/>
    <n v="478"/>
    <x v="307"/>
    <x v="0"/>
    <x v="304"/>
    <s v="Cliente 569"/>
    <n v="2"/>
    <n v="362.86"/>
    <n v="725.72"/>
    <n v="0.72572000000000003"/>
    <n v="94.075020960049073"/>
    <n v="819.7950209600491"/>
    <n v="0.81979502096004908"/>
    <n v="313"/>
    <s v="Corriere Express"/>
    <n v="44942"/>
    <s v="In Consegna"/>
    <x v="0"/>
    <x v="2"/>
    <n v="1"/>
    <s v="gen"/>
    <x v="0"/>
    <x v="0"/>
  </r>
  <r>
    <n v="253"/>
    <x v="199"/>
    <n v="4472"/>
    <x v="308"/>
    <x v="0"/>
    <x v="305"/>
    <s v="Cliente 3443"/>
    <n v="4"/>
    <n v="177.78"/>
    <n v="711.12"/>
    <n v="0.71111999999999997"/>
    <n v="21.992123056200619"/>
    <n v="733.11212305620063"/>
    <n v="0.73311212305620066"/>
    <n v="3916"/>
    <s v="Corriere Express"/>
    <n v="45089"/>
    <s v="In Consegna"/>
    <x v="0"/>
    <x v="0"/>
    <n v="6"/>
    <s v="giu"/>
    <x v="8"/>
    <x v="8"/>
  </r>
  <r>
    <n v="143"/>
    <x v="72"/>
    <n v="2348"/>
    <x v="309"/>
    <x v="1"/>
    <x v="306"/>
    <s v="Cliente 599"/>
    <n v="2"/>
    <n v="354.87"/>
    <n v="709.74"/>
    <n v="0.70974000000000004"/>
    <n v="30.109221901958321"/>
    <n v="739.84922190195834"/>
    <n v="0.73984922190195834"/>
    <n v="3655"/>
    <s v="Corriere Express"/>
    <n v="45197"/>
    <s v="In Consegna"/>
    <x v="0"/>
    <x v="3"/>
    <n v="9"/>
    <s v="set"/>
    <x v="1"/>
    <x v="1"/>
  </r>
  <r>
    <n v="401"/>
    <x v="200"/>
    <n v="1196"/>
    <x v="310"/>
    <x v="1"/>
    <x v="307"/>
    <s v="Cliente 3147"/>
    <n v="4"/>
    <n v="175.87"/>
    <n v="703.48"/>
    <n v="0.70347999999999999"/>
    <n v="38.796340442565587"/>
    <n v="742.27634044256558"/>
    <n v="0.74227634044256563"/>
    <n v="1265"/>
    <s v="Corriere Express"/>
    <n v="45138"/>
    <s v="Consegna Riuscita"/>
    <x v="0"/>
    <x v="3"/>
    <n v="7"/>
    <s v="lug"/>
    <x v="5"/>
    <x v="5"/>
  </r>
  <r>
    <n v="456"/>
    <x v="25"/>
    <n v="455"/>
    <x v="311"/>
    <x v="0"/>
    <x v="308"/>
    <s v="Cliente 3370"/>
    <n v="2"/>
    <n v="351.49"/>
    <n v="702.98"/>
    <n v="0.70298000000000005"/>
    <n v="70.067205343914594"/>
    <n v="773.04720534391458"/>
    <n v="0.77304720534391458"/>
    <n v="2337"/>
    <s v="Corriere Express"/>
    <n v="45221"/>
    <s v="Consegna Riuscita"/>
    <x v="0"/>
    <x v="1"/>
    <n v="10"/>
    <s v="ott"/>
    <x v="0"/>
    <x v="0"/>
  </r>
  <r>
    <n v="175"/>
    <x v="23"/>
    <n v="3019"/>
    <x v="312"/>
    <x v="0"/>
    <x v="309"/>
    <s v="Cliente 267"/>
    <n v="7"/>
    <n v="98.49"/>
    <n v="689.43"/>
    <n v="0.68942999999999999"/>
    <n v="78.06530843830032"/>
    <n v="767.4953084383003"/>
    <n v="0.76749530843830027"/>
    <n v="4903"/>
    <s v="Posta Prioritaria"/>
    <n v="45024"/>
    <s v="In Consegna"/>
    <x v="0"/>
    <x v="0"/>
    <n v="4"/>
    <s v="apr"/>
    <x v="5"/>
    <x v="5"/>
  </r>
  <r>
    <n v="263"/>
    <x v="201"/>
    <n v="3257"/>
    <x v="313"/>
    <x v="1"/>
    <x v="310"/>
    <s v="Cliente 4045"/>
    <n v="3"/>
    <n v="229"/>
    <n v="687"/>
    <n v="0.68700000000000006"/>
    <n v="68.034872718333929"/>
    <n v="755.03487271833387"/>
    <n v="0.75503487271833392"/>
    <n v="236"/>
    <s v="Posta Prioritaria"/>
    <n v="45225"/>
    <s v="In Consegna"/>
    <x v="0"/>
    <x v="1"/>
    <n v="10"/>
    <s v="ott"/>
    <x v="4"/>
    <x v="4"/>
  </r>
  <r>
    <n v="500"/>
    <x v="53"/>
    <n v="3403"/>
    <x v="314"/>
    <x v="2"/>
    <x v="311"/>
    <s v="Cliente 270"/>
    <n v="5"/>
    <n v="137.12"/>
    <n v="685.6"/>
    <n v="0.68559999999999999"/>
    <n v="79.178133770714439"/>
    <n v="764.77813377071448"/>
    <n v="0.76477813377071446"/>
    <n v="508"/>
    <s v="Posta Prioritaria"/>
    <n v="45130"/>
    <s v="Consegna Riuscita"/>
    <x v="0"/>
    <x v="3"/>
    <n v="7"/>
    <s v="lug"/>
    <x v="5"/>
    <x v="5"/>
  </r>
  <r>
    <n v="160"/>
    <x v="19"/>
    <n v="2427"/>
    <x v="315"/>
    <x v="0"/>
    <x v="312"/>
    <s v="Cliente 3401"/>
    <n v="5"/>
    <n v="137.11000000000001"/>
    <n v="685.55000000000007"/>
    <n v="0.6855500000000001"/>
    <n v="14.195403782453051"/>
    <n v="699.74540378245308"/>
    <n v="0.69974540378245309"/>
    <n v="171"/>
    <s v="Posta Prioritaria"/>
    <n v="45248"/>
    <s v="In Consegna"/>
    <x v="0"/>
    <x v="1"/>
    <n v="11"/>
    <s v="nov"/>
    <x v="4"/>
    <x v="4"/>
  </r>
  <r>
    <n v="91"/>
    <x v="62"/>
    <n v="3414"/>
    <x v="316"/>
    <x v="1"/>
    <x v="313"/>
    <s v="Cliente 655"/>
    <n v="5"/>
    <n v="136.34"/>
    <n v="681.7"/>
    <n v="0.68170000000000008"/>
    <n v="99.318698860825918"/>
    <n v="781.01869886082591"/>
    <n v="0.78101869886082587"/>
    <n v="4224"/>
    <s v="Corriere Express"/>
    <n v="45228"/>
    <s v="Consegna Riuscita"/>
    <x v="0"/>
    <x v="1"/>
    <n v="10"/>
    <s v="ott"/>
    <x v="10"/>
    <x v="10"/>
  </r>
  <r>
    <n v="423"/>
    <x v="143"/>
    <n v="316"/>
    <x v="317"/>
    <x v="2"/>
    <x v="314"/>
    <s v="Cliente 2105"/>
    <n v="9"/>
    <n v="75.52"/>
    <n v="679.68"/>
    <n v="0.67967999999999995"/>
    <n v="93.14374284970188"/>
    <n v="772.82374284970183"/>
    <n v="0.77282374284970179"/>
    <n v="100"/>
    <s v="Posta Prioritaria"/>
    <n v="44964"/>
    <s v="In Consegna"/>
    <x v="0"/>
    <x v="2"/>
    <n v="2"/>
    <s v="feb"/>
    <x v="7"/>
    <x v="7"/>
  </r>
  <r>
    <n v="337"/>
    <x v="92"/>
    <n v="1593"/>
    <x v="318"/>
    <x v="2"/>
    <x v="315"/>
    <s v="Cliente 2173"/>
    <n v="5"/>
    <n v="135.15"/>
    <n v="675.75"/>
    <n v="0.67574999999999996"/>
    <n v="97.251250059160171"/>
    <n v="773.00125005916016"/>
    <n v="0.77300125005916021"/>
    <n v="2104"/>
    <s v="Corriere Express"/>
    <n v="45094"/>
    <s v="In Consegna"/>
    <x v="0"/>
    <x v="0"/>
    <n v="6"/>
    <s v="giu"/>
    <x v="0"/>
    <x v="0"/>
  </r>
  <r>
    <n v="202"/>
    <x v="112"/>
    <n v="2082"/>
    <x v="319"/>
    <x v="2"/>
    <x v="316"/>
    <s v="Cliente 686"/>
    <n v="5"/>
    <n v="131.93"/>
    <n v="659.65000000000009"/>
    <n v="0.65965000000000007"/>
    <n v="12.82212429685039"/>
    <n v="672.47212429685044"/>
    <n v="0.67247212429685044"/>
    <n v="2265"/>
    <s v="Corriere Express"/>
    <n v="45127"/>
    <s v="Consegna Riuscita"/>
    <x v="0"/>
    <x v="3"/>
    <n v="7"/>
    <s v="lug"/>
    <x v="5"/>
    <x v="5"/>
  </r>
  <r>
    <n v="312"/>
    <x v="129"/>
    <n v="669"/>
    <x v="320"/>
    <x v="1"/>
    <x v="317"/>
    <s v="Cliente 1987"/>
    <n v="2"/>
    <n v="329.48"/>
    <n v="658.96"/>
    <n v="0.65895999999999999"/>
    <n v="19.206035890883069"/>
    <n v="678.16603589088311"/>
    <n v="0.67816603589088309"/>
    <n v="3058"/>
    <s v="Posta Prioritaria"/>
    <n v="44944"/>
    <s v="Consegna Riuscita"/>
    <x v="0"/>
    <x v="2"/>
    <n v="1"/>
    <s v="gen"/>
    <x v="2"/>
    <x v="2"/>
  </r>
  <r>
    <n v="137"/>
    <x v="46"/>
    <n v="2801"/>
    <x v="321"/>
    <x v="1"/>
    <x v="318"/>
    <s v="Cliente 1705"/>
    <n v="5"/>
    <n v="131.5"/>
    <n v="657.5"/>
    <n v="0.65749999999999997"/>
    <n v="79.380676425826806"/>
    <n v="736.88067642582678"/>
    <n v="0.73688067642582677"/>
    <n v="806"/>
    <s v="Corriere Express"/>
    <n v="44982"/>
    <s v="Consegna Riuscita"/>
    <x v="0"/>
    <x v="2"/>
    <n v="2"/>
    <s v="feb"/>
    <x v="7"/>
    <x v="7"/>
  </r>
  <r>
    <n v="198"/>
    <x v="190"/>
    <n v="2563"/>
    <x v="322"/>
    <x v="2"/>
    <x v="319"/>
    <s v="Cliente 4176"/>
    <n v="2"/>
    <n v="322.88"/>
    <n v="645.76"/>
    <n v="0.64576"/>
    <n v="87.78216942607807"/>
    <n v="733.54216942607809"/>
    <n v="0.73354216942607808"/>
    <n v="2570"/>
    <s v="Corriere Express"/>
    <n v="44974"/>
    <s v="Consegna Riuscita"/>
    <x v="0"/>
    <x v="2"/>
    <n v="2"/>
    <s v="feb"/>
    <x v="2"/>
    <x v="2"/>
  </r>
  <r>
    <n v="499"/>
    <x v="121"/>
    <n v="4456"/>
    <x v="323"/>
    <x v="1"/>
    <x v="320"/>
    <s v="Cliente 465"/>
    <n v="2"/>
    <n v="321.05"/>
    <n v="642.1"/>
    <n v="0.6421"/>
    <n v="64.729163460069145"/>
    <n v="706.82916346006914"/>
    <n v="0.70682916346006919"/>
    <n v="985"/>
    <s v="Corriere Express"/>
    <n v="45074"/>
    <s v="Consegna Riuscita"/>
    <x v="0"/>
    <x v="0"/>
    <n v="5"/>
    <s v="mag"/>
    <x v="11"/>
    <x v="11"/>
  </r>
  <r>
    <n v="166"/>
    <x v="164"/>
    <n v="609"/>
    <x v="324"/>
    <x v="1"/>
    <x v="321"/>
    <s v="Cliente 4255"/>
    <n v="3"/>
    <n v="213.78"/>
    <n v="641.34"/>
    <n v="0.64134000000000002"/>
    <n v="69.763010926364686"/>
    <n v="711.10301092636473"/>
    <n v="0.71110301092636474"/>
    <n v="4675"/>
    <s v="Corriere Express"/>
    <n v="45117"/>
    <s v="In Consegna"/>
    <x v="0"/>
    <x v="3"/>
    <n v="7"/>
    <s v="lug"/>
    <x v="3"/>
    <x v="3"/>
  </r>
  <r>
    <n v="498"/>
    <x v="12"/>
    <n v="1784"/>
    <x v="325"/>
    <x v="2"/>
    <x v="242"/>
    <s v="Cliente 4213"/>
    <n v="9"/>
    <n v="71.11"/>
    <n v="639.99"/>
    <n v="0.63999000000000006"/>
    <n v="61.009564091703403"/>
    <n v="700.99956409170341"/>
    <n v="0.70099956409170339"/>
    <n v="1684"/>
    <s v="Posta Prioritaria"/>
    <n v="44972"/>
    <s v="In Consegna"/>
    <x v="0"/>
    <x v="2"/>
    <n v="2"/>
    <s v="feb"/>
    <x v="3"/>
    <x v="3"/>
  </r>
  <r>
    <n v="118"/>
    <x v="202"/>
    <n v="689"/>
    <x v="326"/>
    <x v="2"/>
    <x v="322"/>
    <s v="Cliente 3829"/>
    <n v="3"/>
    <n v="213.12"/>
    <n v="639.36"/>
    <n v="0.63936000000000004"/>
    <n v="98.314393953082416"/>
    <n v="737.67439395308247"/>
    <n v="0.73767439395308243"/>
    <n v="4879"/>
    <s v="Posta Prioritaria"/>
    <n v="45072"/>
    <s v="In Consegna"/>
    <x v="0"/>
    <x v="0"/>
    <n v="5"/>
    <s v="mag"/>
    <x v="1"/>
    <x v="1"/>
  </r>
  <r>
    <n v="162"/>
    <x v="157"/>
    <n v="4080"/>
    <x v="327"/>
    <x v="1"/>
    <x v="323"/>
    <s v="Cliente 1364"/>
    <n v="5"/>
    <n v="127.7"/>
    <n v="638.5"/>
    <n v="0.63849999999999996"/>
    <n v="28.433362367054549"/>
    <n v="666.93336236705454"/>
    <n v="0.66693336236705458"/>
    <n v="3187"/>
    <s v="Corriere Express"/>
    <n v="45199"/>
    <s v="Consegna Riuscita"/>
    <x v="0"/>
    <x v="3"/>
    <n v="9"/>
    <s v="set"/>
    <x v="11"/>
    <x v="11"/>
  </r>
  <r>
    <n v="325"/>
    <x v="74"/>
    <n v="1438"/>
    <x v="328"/>
    <x v="0"/>
    <x v="324"/>
    <s v="Cliente 4515"/>
    <n v="3"/>
    <n v="208.9"/>
    <n v="626.70000000000005"/>
    <n v="0.62670000000000003"/>
    <n v="32.293425955235293"/>
    <n v="658.99342595523535"/>
    <n v="0.65899342595523536"/>
    <n v="4646"/>
    <s v="Corriere Express"/>
    <n v="45144"/>
    <s v="Consegna Riuscita"/>
    <x v="0"/>
    <x v="3"/>
    <n v="8"/>
    <s v="ago"/>
    <x v="4"/>
    <x v="4"/>
  </r>
  <r>
    <n v="36"/>
    <x v="59"/>
    <n v="3075"/>
    <x v="329"/>
    <x v="1"/>
    <x v="325"/>
    <s v="Cliente 2531"/>
    <n v="6"/>
    <n v="104.3"/>
    <n v="625.79999999999995"/>
    <n v="0.62579999999999991"/>
    <n v="95.53646378367722"/>
    <n v="721.33646378367712"/>
    <n v="0.72133646378367711"/>
    <n v="409"/>
    <s v="Posta Prioritaria"/>
    <n v="45152"/>
    <s v="In Consegna"/>
    <x v="0"/>
    <x v="3"/>
    <n v="8"/>
    <s v="ago"/>
    <x v="1"/>
    <x v="1"/>
  </r>
  <r>
    <n v="276"/>
    <x v="167"/>
    <n v="3119"/>
    <x v="330"/>
    <x v="0"/>
    <x v="326"/>
    <s v="Cliente 2518"/>
    <n v="6"/>
    <n v="103.05"/>
    <n v="618.29999999999995"/>
    <n v="0.61829999999999996"/>
    <n v="95.402486848575947"/>
    <n v="713.70248684857586"/>
    <n v="0.71370248684857585"/>
    <n v="533"/>
    <s v="Corriere Express"/>
    <n v="44936"/>
    <s v="Consegna Riuscita"/>
    <x v="0"/>
    <x v="2"/>
    <n v="1"/>
    <s v="gen"/>
    <x v="1"/>
    <x v="1"/>
  </r>
  <r>
    <n v="385"/>
    <x v="32"/>
    <n v="3954"/>
    <x v="331"/>
    <x v="0"/>
    <x v="327"/>
    <s v="Cliente 2214"/>
    <n v="6"/>
    <n v="102.32"/>
    <n v="613.91999999999996"/>
    <n v="0.61391999999999991"/>
    <n v="82.052979578907369"/>
    <n v="695.97297957890737"/>
    <n v="0.69597297957890736"/>
    <n v="3622"/>
    <s v="Corriere Express"/>
    <n v="44982"/>
    <s v="In Consegna"/>
    <x v="0"/>
    <x v="2"/>
    <n v="2"/>
    <s v="feb"/>
    <x v="8"/>
    <x v="8"/>
  </r>
  <r>
    <n v="69"/>
    <x v="145"/>
    <n v="2079"/>
    <x v="332"/>
    <x v="0"/>
    <x v="328"/>
    <s v="Cliente 2333"/>
    <n v="2"/>
    <n v="305.11"/>
    <n v="610.22"/>
    <n v="0.61021999999999998"/>
    <n v="74.029227441380115"/>
    <n v="684.24922744138019"/>
    <n v="0.68424922744138017"/>
    <n v="1842"/>
    <s v="Posta Prioritaria"/>
    <n v="45019"/>
    <s v="In Consegna"/>
    <x v="0"/>
    <x v="0"/>
    <n v="4"/>
    <s v="apr"/>
    <x v="5"/>
    <x v="5"/>
  </r>
  <r>
    <n v="269"/>
    <x v="113"/>
    <n v="1306"/>
    <x v="333"/>
    <x v="2"/>
    <x v="329"/>
    <s v="Cliente 2454"/>
    <n v="5"/>
    <n v="121.97"/>
    <n v="609.85"/>
    <n v="0.60985"/>
    <n v="57.969745988611358"/>
    <n v="667.81974598861143"/>
    <n v="0.66781974598861138"/>
    <n v="4005"/>
    <s v="Corriere Express"/>
    <n v="45193"/>
    <s v="In Consegna"/>
    <x v="0"/>
    <x v="3"/>
    <n v="9"/>
    <s v="set"/>
    <x v="11"/>
    <x v="11"/>
  </r>
  <r>
    <n v="391"/>
    <x v="203"/>
    <n v="4127"/>
    <x v="334"/>
    <x v="2"/>
    <x v="330"/>
    <s v="Cliente 2070"/>
    <n v="2"/>
    <n v="303.39"/>
    <n v="606.78"/>
    <n v="0.60677999999999999"/>
    <n v="11.59605416462554"/>
    <n v="618.37605416462554"/>
    <n v="0.61837605416462549"/>
    <n v="3307"/>
    <s v="Posta Prioritaria"/>
    <n v="45250"/>
    <s v="Consegna Riuscita"/>
    <x v="0"/>
    <x v="1"/>
    <n v="11"/>
    <s v="nov"/>
    <x v="10"/>
    <x v="10"/>
  </r>
  <r>
    <n v="481"/>
    <x v="144"/>
    <n v="4745"/>
    <x v="335"/>
    <x v="0"/>
    <x v="331"/>
    <s v="Cliente 4179"/>
    <n v="3"/>
    <n v="200.88"/>
    <n v="602.64"/>
    <n v="0.60263999999999995"/>
    <n v="90.041601758295087"/>
    <n v="692.68160175829507"/>
    <n v="0.69268160175829507"/>
    <n v="1501"/>
    <s v="Posta Prioritaria"/>
    <n v="45088"/>
    <s v="In Consegna"/>
    <x v="0"/>
    <x v="0"/>
    <n v="6"/>
    <s v="giu"/>
    <x v="1"/>
    <x v="1"/>
  </r>
  <r>
    <n v="60"/>
    <x v="158"/>
    <n v="4148"/>
    <x v="336"/>
    <x v="1"/>
    <x v="332"/>
    <s v="Cliente 1165"/>
    <n v="4"/>
    <n v="146.13"/>
    <n v="584.52"/>
    <n v="0.58451999999999993"/>
    <n v="46.212191594846132"/>
    <n v="630.73219159484609"/>
    <n v="0.63073219159484606"/>
    <n v="573"/>
    <s v="Posta Prioritaria"/>
    <n v="45249"/>
    <s v="Consegna Riuscita"/>
    <x v="0"/>
    <x v="1"/>
    <n v="11"/>
    <s v="nov"/>
    <x v="7"/>
    <x v="7"/>
  </r>
  <r>
    <n v="102"/>
    <x v="3"/>
    <n v="3098"/>
    <x v="337"/>
    <x v="2"/>
    <x v="333"/>
    <s v="Cliente 3152"/>
    <n v="5"/>
    <n v="116.5"/>
    <n v="582.5"/>
    <n v="0.58250000000000002"/>
    <n v="18.114519353374249"/>
    <n v="600.61451935337425"/>
    <n v="0.60061451935337429"/>
    <n v="228"/>
    <s v="Corriere Express"/>
    <n v="45110"/>
    <s v="Consegna Riuscita"/>
    <x v="0"/>
    <x v="3"/>
    <n v="7"/>
    <s v="lug"/>
    <x v="3"/>
    <x v="3"/>
  </r>
  <r>
    <n v="343"/>
    <x v="145"/>
    <n v="3024"/>
    <x v="338"/>
    <x v="1"/>
    <x v="334"/>
    <s v="Cliente 2188"/>
    <n v="3"/>
    <n v="193.4"/>
    <n v="580.20000000000005"/>
    <n v="0.58020000000000005"/>
    <n v="41.414259498164391"/>
    <n v="621.61425949816442"/>
    <n v="0.6216142594981644"/>
    <n v="4297"/>
    <s v="Corriere Express"/>
    <n v="45079"/>
    <s v="In Consegna"/>
    <x v="0"/>
    <x v="0"/>
    <n v="6"/>
    <s v="giu"/>
    <x v="5"/>
    <x v="5"/>
  </r>
  <r>
    <n v="296"/>
    <x v="204"/>
    <n v="1186"/>
    <x v="339"/>
    <x v="0"/>
    <x v="335"/>
    <s v="Cliente 2766"/>
    <n v="9"/>
    <n v="64.459999999999994"/>
    <n v="580.14"/>
    <n v="0.58013999999999999"/>
    <n v="66.498717993534001"/>
    <n v="646.63871799353399"/>
    <n v="0.64663871799353401"/>
    <n v="3375"/>
    <s v="Corriere Express"/>
    <n v="45190"/>
    <s v="In Consegna"/>
    <x v="0"/>
    <x v="3"/>
    <n v="9"/>
    <s v="set"/>
    <x v="1"/>
    <x v="1"/>
  </r>
  <r>
    <n v="173"/>
    <x v="205"/>
    <n v="3442"/>
    <x v="340"/>
    <x v="2"/>
    <x v="336"/>
    <s v="Cliente 511"/>
    <n v="8"/>
    <n v="72.489999999999995"/>
    <n v="579.91999999999996"/>
    <n v="0.57991999999999999"/>
    <n v="63.33705245103107"/>
    <n v="643.25705245103109"/>
    <n v="0.64325705245103104"/>
    <n v="1097"/>
    <s v="Posta Prioritaria"/>
    <n v="45284"/>
    <s v="In Consegna"/>
    <x v="0"/>
    <x v="1"/>
    <n v="12"/>
    <s v="dic"/>
    <x v="1"/>
    <x v="1"/>
  </r>
  <r>
    <n v="398"/>
    <x v="145"/>
    <n v="2228"/>
    <x v="341"/>
    <x v="1"/>
    <x v="337"/>
    <s v="Cliente 133"/>
    <n v="8"/>
    <n v="71.760000000000005"/>
    <n v="574.08000000000004"/>
    <n v="0.57408000000000003"/>
    <n v="27.39276042295722"/>
    <n v="601.47276042295721"/>
    <n v="0.60147276042295716"/>
    <n v="350"/>
    <s v="Posta Prioritaria"/>
    <n v="44999"/>
    <s v="Consegna Riuscita"/>
    <x v="0"/>
    <x v="2"/>
    <n v="3"/>
    <s v="mar"/>
    <x v="5"/>
    <x v="5"/>
  </r>
  <r>
    <n v="430"/>
    <x v="202"/>
    <n v="4094"/>
    <x v="342"/>
    <x v="1"/>
    <x v="338"/>
    <s v="Cliente 4972"/>
    <n v="3"/>
    <n v="186.89"/>
    <n v="560.66999999999996"/>
    <n v="0.56067"/>
    <n v="20.591895489390719"/>
    <n v="581.26189548939067"/>
    <n v="0.58126189548939067"/>
    <n v="308"/>
    <s v="Corriere Express"/>
    <n v="45039"/>
    <s v="In Consegna"/>
    <x v="0"/>
    <x v="0"/>
    <n v="4"/>
    <s v="apr"/>
    <x v="1"/>
    <x v="1"/>
  </r>
  <r>
    <n v="40"/>
    <x v="206"/>
    <n v="2947"/>
    <x v="101"/>
    <x v="1"/>
    <x v="339"/>
    <s v="Cliente 1771"/>
    <n v="2"/>
    <n v="278.32"/>
    <n v="556.64"/>
    <n v="0.55664000000000002"/>
    <n v="64.16235931248994"/>
    <n v="620.8023593124899"/>
    <n v="0.62080235931248995"/>
    <n v="2778"/>
    <s v="Posta Prioritaria"/>
    <n v="44929"/>
    <s v="In Consegna"/>
    <x v="0"/>
    <x v="2"/>
    <n v="1"/>
    <s v="gen"/>
    <x v="6"/>
    <x v="6"/>
  </r>
  <r>
    <n v="103"/>
    <x v="130"/>
    <n v="2373"/>
    <x v="343"/>
    <x v="2"/>
    <x v="340"/>
    <s v="Cliente 3419"/>
    <n v="4"/>
    <n v="138.79"/>
    <n v="555.16"/>
    <n v="0.55515999999999999"/>
    <n v="55.027333490511751"/>
    <n v="610.18733349051172"/>
    <n v="0.61018733349051169"/>
    <n v="830"/>
    <s v="Posta Prioritaria"/>
    <n v="45089"/>
    <s v="In Consegna"/>
    <x v="0"/>
    <x v="0"/>
    <n v="6"/>
    <s v="giu"/>
    <x v="9"/>
    <x v="9"/>
  </r>
  <r>
    <n v="308"/>
    <x v="155"/>
    <n v="4794"/>
    <x v="344"/>
    <x v="0"/>
    <x v="341"/>
    <s v="Cliente 2510"/>
    <n v="3"/>
    <n v="181.63"/>
    <n v="544.89"/>
    <n v="0.54488999999999999"/>
    <n v="94.491219769894599"/>
    <n v="639.38121976989464"/>
    <n v="0.63938121976989459"/>
    <n v="114"/>
    <s v="Posta Prioritaria"/>
    <n v="45206"/>
    <s v="Consegna Riuscita"/>
    <x v="0"/>
    <x v="1"/>
    <n v="10"/>
    <s v="ott"/>
    <x v="7"/>
    <x v="7"/>
  </r>
  <r>
    <n v="373"/>
    <x v="207"/>
    <n v="1788"/>
    <x v="345"/>
    <x v="2"/>
    <x v="342"/>
    <s v="Cliente 4066"/>
    <n v="6"/>
    <n v="90"/>
    <n v="540"/>
    <n v="0.54"/>
    <n v="62.439600232888928"/>
    <n v="602.43960023288889"/>
    <n v="0.60243960023288889"/>
    <n v="1153"/>
    <s v="Posta Prioritaria"/>
    <n v="45201"/>
    <s v="Consegna Riuscita"/>
    <x v="0"/>
    <x v="1"/>
    <n v="10"/>
    <s v="ott"/>
    <x v="11"/>
    <x v="11"/>
  </r>
  <r>
    <n v="146"/>
    <x v="208"/>
    <n v="1665"/>
    <x v="346"/>
    <x v="1"/>
    <x v="343"/>
    <s v="Cliente 331"/>
    <n v="6"/>
    <n v="89.91"/>
    <n v="539.46"/>
    <n v="0.53946000000000005"/>
    <n v="75.714984009196158"/>
    <n v="615.17498400919624"/>
    <n v="0.61517498400919624"/>
    <n v="2010"/>
    <s v="Posta Prioritaria"/>
    <n v="45073"/>
    <s v="In Consegna"/>
    <x v="0"/>
    <x v="0"/>
    <n v="5"/>
    <s v="mag"/>
    <x v="3"/>
    <x v="3"/>
  </r>
  <r>
    <n v="227"/>
    <x v="209"/>
    <n v="4862"/>
    <x v="347"/>
    <x v="1"/>
    <x v="344"/>
    <s v="Cliente 3072"/>
    <n v="5"/>
    <n v="107.3"/>
    <n v="536.5"/>
    <n v="0.53649999999999998"/>
    <n v="23.409634622163122"/>
    <n v="559.90963462216314"/>
    <n v="0.55990963462216314"/>
    <n v="1561"/>
    <s v="Posta Prioritaria"/>
    <n v="44985"/>
    <s v="Consegna Riuscita"/>
    <x v="0"/>
    <x v="2"/>
    <n v="2"/>
    <s v="feb"/>
    <x v="3"/>
    <x v="3"/>
  </r>
  <r>
    <n v="114"/>
    <x v="210"/>
    <n v="4983"/>
    <x v="348"/>
    <x v="1"/>
    <x v="345"/>
    <s v="Cliente 1278"/>
    <n v="4"/>
    <n v="134.07"/>
    <n v="536.28"/>
    <n v="0.53627999999999998"/>
    <n v="65.608141414479434"/>
    <n v="601.88814141447938"/>
    <n v="0.60188814141447933"/>
    <n v="1770"/>
    <s v="Posta Prioritaria"/>
    <n v="44942"/>
    <s v="In Consegna"/>
    <x v="0"/>
    <x v="2"/>
    <n v="1"/>
    <s v="gen"/>
    <x v="10"/>
    <x v="10"/>
  </r>
  <r>
    <n v="250"/>
    <x v="44"/>
    <n v="1341"/>
    <x v="349"/>
    <x v="1"/>
    <x v="346"/>
    <s v="Cliente 4936"/>
    <n v="5"/>
    <n v="107.08"/>
    <n v="535.4"/>
    <n v="0.53539999999999999"/>
    <n v="31.74039661410087"/>
    <n v="567.14039661410084"/>
    <n v="0.56714039661410087"/>
    <n v="2724"/>
    <s v="Posta Prioritaria"/>
    <n v="45177"/>
    <s v="In Consegna"/>
    <x v="0"/>
    <x v="3"/>
    <n v="9"/>
    <s v="set"/>
    <x v="8"/>
    <x v="8"/>
  </r>
  <r>
    <n v="213"/>
    <x v="39"/>
    <n v="2891"/>
    <x v="350"/>
    <x v="1"/>
    <x v="347"/>
    <s v="Cliente 1672"/>
    <n v="6"/>
    <n v="89.04"/>
    <n v="534.24"/>
    <n v="0.53424000000000005"/>
    <n v="88.617734796156412"/>
    <n v="622.85773479615636"/>
    <n v="0.62285773479615636"/>
    <n v="2114"/>
    <s v="Posta Prioritaria"/>
    <n v="44952"/>
    <s v="Consegna Riuscita"/>
    <x v="0"/>
    <x v="2"/>
    <n v="1"/>
    <s v="gen"/>
    <x v="1"/>
    <x v="1"/>
  </r>
  <r>
    <n v="437"/>
    <x v="146"/>
    <n v="4472"/>
    <x v="308"/>
    <x v="0"/>
    <x v="348"/>
    <s v="Cliente 2532"/>
    <n v="3"/>
    <n v="177.78"/>
    <n v="533.34"/>
    <n v="0.53334000000000004"/>
    <n v="95.189461347044471"/>
    <n v="628.5294613470445"/>
    <n v="0.62852946134704446"/>
    <n v="991"/>
    <s v="Corriere Express"/>
    <n v="45187"/>
    <s v="Consegna Riuscita"/>
    <x v="0"/>
    <x v="3"/>
    <n v="9"/>
    <s v="set"/>
    <x v="0"/>
    <x v="0"/>
  </r>
  <r>
    <n v="56"/>
    <x v="161"/>
    <n v="848"/>
    <x v="351"/>
    <x v="1"/>
    <x v="349"/>
    <s v="Cliente 4269"/>
    <n v="3"/>
    <n v="175.35"/>
    <n v="526.04999999999995"/>
    <n v="0.52604999999999991"/>
    <n v="34.271135175847938"/>
    <n v="560.32113517584787"/>
    <n v="0.56032113517584792"/>
    <n v="670"/>
    <s v="Corriere Express"/>
    <n v="45118"/>
    <s v="In Consegna"/>
    <x v="0"/>
    <x v="3"/>
    <n v="7"/>
    <s v="lug"/>
    <x v="4"/>
    <x v="4"/>
  </r>
  <r>
    <n v="451"/>
    <x v="18"/>
    <n v="2978"/>
    <x v="352"/>
    <x v="0"/>
    <x v="350"/>
    <s v="Cliente 2103"/>
    <n v="3"/>
    <n v="175.09"/>
    <n v="525.27"/>
    <n v="0.52527000000000001"/>
    <n v="72.071503973901159"/>
    <n v="597.34150397390113"/>
    <n v="0.59734150397390118"/>
    <n v="714"/>
    <s v="Corriere Express"/>
    <n v="45034"/>
    <s v="Consegna Riuscita"/>
    <x v="0"/>
    <x v="0"/>
    <n v="4"/>
    <s v="apr"/>
    <x v="8"/>
    <x v="8"/>
  </r>
  <r>
    <n v="471"/>
    <x v="211"/>
    <n v="3958"/>
    <x v="353"/>
    <x v="0"/>
    <x v="351"/>
    <s v="Cliente 1609"/>
    <n v="2"/>
    <n v="261"/>
    <n v="522"/>
    <n v="0.52200000000000002"/>
    <n v="34.608728354844693"/>
    <n v="556.60872835484474"/>
    <n v="0.55660872835484476"/>
    <n v="2458"/>
    <s v="Corriere Express"/>
    <n v="45289"/>
    <s v="In Consegna"/>
    <x v="0"/>
    <x v="1"/>
    <n v="12"/>
    <s v="dic"/>
    <x v="1"/>
    <x v="1"/>
  </r>
  <r>
    <n v="251"/>
    <x v="211"/>
    <n v="1290"/>
    <x v="354"/>
    <x v="1"/>
    <x v="352"/>
    <s v="Cliente 826"/>
    <n v="4"/>
    <n v="130.38"/>
    <n v="521.52"/>
    <n v="0.52151999999999998"/>
    <n v="26.664816331699701"/>
    <n v="548.18481633169972"/>
    <n v="0.54818481633169969"/>
    <n v="3750"/>
    <s v="Corriere Express"/>
    <n v="45062"/>
    <s v="In Consegna"/>
    <x v="0"/>
    <x v="0"/>
    <n v="5"/>
    <s v="mag"/>
    <x v="1"/>
    <x v="1"/>
  </r>
  <r>
    <n v="211"/>
    <x v="77"/>
    <n v="368"/>
    <x v="355"/>
    <x v="2"/>
    <x v="353"/>
    <s v="Cliente 1016"/>
    <n v="2"/>
    <n v="257.87"/>
    <n v="515.74"/>
    <n v="0.51573999999999998"/>
    <n v="16.691150357409409"/>
    <n v="532.43115035740936"/>
    <n v="0.5324311503574094"/>
    <n v="4104"/>
    <s v="Posta Prioritaria"/>
    <n v="45030"/>
    <s v="In Consegna"/>
    <x v="0"/>
    <x v="0"/>
    <n v="4"/>
    <s v="apr"/>
    <x v="2"/>
    <x v="2"/>
  </r>
  <r>
    <n v="104"/>
    <x v="212"/>
    <n v="4207"/>
    <x v="356"/>
    <x v="1"/>
    <x v="354"/>
    <s v="Cliente 1920"/>
    <n v="4"/>
    <n v="127.79"/>
    <n v="511.16"/>
    <n v="0.51116000000000006"/>
    <n v="76.615001820130033"/>
    <n v="587.77500182013"/>
    <n v="0.58777500182012998"/>
    <n v="2762"/>
    <s v="Corriere Express"/>
    <n v="44931"/>
    <s v="Consegna Riuscita"/>
    <x v="0"/>
    <x v="2"/>
    <n v="1"/>
    <s v="gen"/>
    <x v="8"/>
    <x v="8"/>
  </r>
  <r>
    <n v="358"/>
    <x v="0"/>
    <n v="2032"/>
    <x v="357"/>
    <x v="1"/>
    <x v="355"/>
    <s v="Cliente 2299"/>
    <n v="7"/>
    <n v="71.849999999999994"/>
    <n v="502.94999999999993"/>
    <n v="0.5029499999999999"/>
    <n v="88.863735672028355"/>
    <n v="591.81373567202832"/>
    <n v="0.59181373567202833"/>
    <n v="1429"/>
    <s v="Corriere Express"/>
    <n v="45124"/>
    <s v="In Consegna"/>
    <x v="0"/>
    <x v="3"/>
    <n v="7"/>
    <s v="lug"/>
    <x v="0"/>
    <x v="0"/>
  </r>
  <r>
    <n v="484"/>
    <x v="213"/>
    <n v="1246"/>
    <x v="358"/>
    <x v="2"/>
    <x v="356"/>
    <s v="Cliente 3463"/>
    <n v="1"/>
    <n v="497.9"/>
    <n v="497.9"/>
    <n v="0.49789999999999995"/>
    <n v="63.453143276980818"/>
    <n v="561.35314327698075"/>
    <n v="0.56135314327698072"/>
    <n v="49"/>
    <s v="Posta Prioritaria"/>
    <n v="45246"/>
    <s v="In Consegna"/>
    <x v="0"/>
    <x v="1"/>
    <n v="11"/>
    <s v="nov"/>
    <x v="4"/>
    <x v="4"/>
  </r>
  <r>
    <n v="397"/>
    <x v="214"/>
    <n v="2481"/>
    <x v="359"/>
    <x v="2"/>
    <x v="357"/>
    <s v="Cliente 3257"/>
    <n v="8"/>
    <n v="62.15"/>
    <n v="497.2"/>
    <n v="0.49719999999999998"/>
    <n v="15.3418750986406"/>
    <n v="512.54187509864062"/>
    <n v="0.51254187509864058"/>
    <n v="3826"/>
    <s v="Posta Prioritaria"/>
    <n v="45245"/>
    <s v="Consegna Riuscita"/>
    <x v="0"/>
    <x v="1"/>
    <n v="11"/>
    <s v="nov"/>
    <x v="7"/>
    <x v="7"/>
  </r>
  <r>
    <n v="10"/>
    <x v="41"/>
    <n v="4560"/>
    <x v="360"/>
    <x v="2"/>
    <x v="358"/>
    <s v="Cliente 92"/>
    <n v="1"/>
    <n v="486.51"/>
    <n v="486.51"/>
    <n v="0.48651"/>
    <n v="68.207673048371504"/>
    <n v="554.71767304837147"/>
    <n v="0.5547176730483715"/>
    <n v="1611"/>
    <s v="Corriere Express"/>
    <n v="45020"/>
    <s v="In Consegna"/>
    <x v="0"/>
    <x v="0"/>
    <n v="4"/>
    <s v="apr"/>
    <x v="4"/>
    <x v="4"/>
  </r>
  <r>
    <n v="405"/>
    <x v="215"/>
    <n v="2350"/>
    <x v="361"/>
    <x v="2"/>
    <x v="359"/>
    <s v="Cliente 1440"/>
    <n v="1"/>
    <n v="486.33"/>
    <n v="486.33"/>
    <n v="0.48632999999999998"/>
    <n v="61.897659016562173"/>
    <n v="548.22765901656214"/>
    <n v="0.54822765901656212"/>
    <n v="4482"/>
    <s v="Posta Prioritaria"/>
    <n v="45103"/>
    <s v="In Consegna"/>
    <x v="0"/>
    <x v="0"/>
    <n v="6"/>
    <s v="giu"/>
    <x v="6"/>
    <x v="6"/>
  </r>
  <r>
    <n v="444"/>
    <x v="216"/>
    <n v="1720"/>
    <x v="362"/>
    <x v="1"/>
    <x v="245"/>
    <s v="Cliente 4173"/>
    <n v="4"/>
    <n v="120.92"/>
    <n v="483.68"/>
    <n v="0.48368"/>
    <n v="27.77797323143254"/>
    <n v="511.45797323143256"/>
    <n v="0.51145797323143261"/>
    <n v="2666"/>
    <s v="Posta Prioritaria"/>
    <n v="44989"/>
    <s v="In Consegna"/>
    <x v="0"/>
    <x v="2"/>
    <n v="3"/>
    <s v="mar"/>
    <x v="11"/>
    <x v="11"/>
  </r>
  <r>
    <n v="71"/>
    <x v="217"/>
    <n v="740"/>
    <x v="363"/>
    <x v="0"/>
    <x v="360"/>
    <s v="Cliente 4974"/>
    <n v="3"/>
    <n v="159.88999999999999"/>
    <n v="479.66999999999996"/>
    <n v="0.47966999999999999"/>
    <n v="54.6398060138999"/>
    <n v="534.3098060138999"/>
    <n v="0.53430980601389988"/>
    <n v="2752"/>
    <s v="Corriere Express"/>
    <n v="45054"/>
    <s v="Consegna Riuscita"/>
    <x v="0"/>
    <x v="0"/>
    <n v="5"/>
    <s v="mag"/>
    <x v="9"/>
    <x v="9"/>
  </r>
  <r>
    <n v="90"/>
    <x v="30"/>
    <n v="2646"/>
    <x v="364"/>
    <x v="1"/>
    <x v="361"/>
    <s v="Cliente 2436"/>
    <n v="5"/>
    <n v="95.29"/>
    <n v="476.45000000000005"/>
    <n v="0.47645000000000004"/>
    <n v="11.856758760997151"/>
    <n v="488.30675876099718"/>
    <n v="0.48830675876099716"/>
    <n v="127"/>
    <s v="Corriere Express"/>
    <n v="45157"/>
    <s v="Consegna Riuscita"/>
    <x v="0"/>
    <x v="3"/>
    <n v="8"/>
    <s v="ago"/>
    <x v="2"/>
    <x v="2"/>
  </r>
  <r>
    <n v="44"/>
    <x v="213"/>
    <n v="3266"/>
    <x v="365"/>
    <x v="1"/>
    <x v="147"/>
    <s v="Cliente 700"/>
    <n v="2"/>
    <n v="238.03"/>
    <n v="476.06"/>
    <n v="0.47605999999999998"/>
    <n v="34.233107543808018"/>
    <n v="510.29310754380799"/>
    <n v="0.51029310754380797"/>
    <n v="3270"/>
    <s v="Corriere Express"/>
    <n v="45024"/>
    <s v="In Consegna"/>
    <x v="0"/>
    <x v="0"/>
    <n v="4"/>
    <s v="apr"/>
    <x v="4"/>
    <x v="4"/>
  </r>
  <r>
    <n v="171"/>
    <x v="216"/>
    <n v="2750"/>
    <x v="366"/>
    <x v="2"/>
    <x v="362"/>
    <s v="Cliente 1249"/>
    <n v="6"/>
    <n v="77.28"/>
    <n v="463.68"/>
    <n v="0.46367999999999998"/>
    <n v="38.359655932137358"/>
    <n v="502.03965593213735"/>
    <n v="0.5020396559321374"/>
    <n v="1521"/>
    <s v="Corriere Express"/>
    <n v="45208"/>
    <s v="In Consegna"/>
    <x v="0"/>
    <x v="1"/>
    <n v="10"/>
    <s v="ott"/>
    <x v="11"/>
    <x v="11"/>
  </r>
  <r>
    <n v="306"/>
    <x v="77"/>
    <n v="270"/>
    <x v="367"/>
    <x v="2"/>
    <x v="363"/>
    <s v="Cliente 202"/>
    <n v="5"/>
    <n v="92.38"/>
    <n v="461.9"/>
    <n v="0.46189999999999998"/>
    <n v="97.607197124217535"/>
    <n v="559.50719712421756"/>
    <n v="0.55950719712421759"/>
    <n v="3634"/>
    <s v="Corriere Express"/>
    <n v="45269"/>
    <s v="Consegna Riuscita"/>
    <x v="0"/>
    <x v="1"/>
    <n v="12"/>
    <s v="dic"/>
    <x v="2"/>
    <x v="2"/>
  </r>
  <r>
    <n v="473"/>
    <x v="170"/>
    <n v="1668"/>
    <x v="368"/>
    <x v="1"/>
    <x v="364"/>
    <s v="Cliente 1044"/>
    <n v="1"/>
    <n v="457.33"/>
    <n v="457.33"/>
    <n v="0.45732999999999996"/>
    <n v="18.8693523738058"/>
    <n v="476.19935237380577"/>
    <n v="0.47619935237380578"/>
    <n v="3667"/>
    <s v="Posta Prioritaria"/>
    <n v="45154"/>
    <s v="Consegna Riuscita"/>
    <x v="0"/>
    <x v="3"/>
    <n v="8"/>
    <s v="ago"/>
    <x v="1"/>
    <x v="1"/>
  </r>
  <r>
    <n v="216"/>
    <x v="31"/>
    <n v="1191"/>
    <x v="369"/>
    <x v="2"/>
    <x v="365"/>
    <s v="Cliente 1046"/>
    <n v="4"/>
    <n v="114.3"/>
    <n v="457.2"/>
    <n v="0.4572"/>
    <n v="81.191606469236802"/>
    <n v="538.39160646923676"/>
    <n v="0.53839160646923678"/>
    <n v="749"/>
    <s v="Corriere Express"/>
    <n v="45097"/>
    <s v="In Consegna"/>
    <x v="0"/>
    <x v="0"/>
    <n v="6"/>
    <s v="giu"/>
    <x v="0"/>
    <x v="0"/>
  </r>
  <r>
    <n v="388"/>
    <x v="55"/>
    <n v="1280"/>
    <x v="370"/>
    <x v="0"/>
    <x v="366"/>
    <s v="Cliente 3779"/>
    <n v="4"/>
    <n v="112.99"/>
    <n v="451.96"/>
    <n v="0.45195999999999997"/>
    <n v="77.508700152762543"/>
    <n v="529.46870015276249"/>
    <n v="0.52946870015276248"/>
    <n v="1333"/>
    <s v="Corriere Express"/>
    <n v="45150"/>
    <s v="Consegna Riuscita"/>
    <x v="0"/>
    <x v="3"/>
    <n v="8"/>
    <s v="ago"/>
    <x v="9"/>
    <x v="9"/>
  </r>
  <r>
    <n v="360"/>
    <x v="74"/>
    <n v="2005"/>
    <x v="371"/>
    <x v="1"/>
    <x v="367"/>
    <s v="Cliente 4081"/>
    <n v="2"/>
    <n v="224.51"/>
    <n v="449.02"/>
    <n v="0.44901999999999997"/>
    <n v="90.989460995763054"/>
    <n v="540.00946099576299"/>
    <n v="0.54000946099576297"/>
    <n v="2044"/>
    <s v="Corriere Express"/>
    <n v="45021"/>
    <s v="Consegna Riuscita"/>
    <x v="0"/>
    <x v="0"/>
    <n v="4"/>
    <s v="apr"/>
    <x v="4"/>
    <x v="4"/>
  </r>
  <r>
    <n v="384"/>
    <x v="34"/>
    <n v="2866"/>
    <x v="372"/>
    <x v="0"/>
    <x v="368"/>
    <s v="Cliente 3204"/>
    <n v="2"/>
    <n v="221.04"/>
    <n v="442.08"/>
    <n v="0.44207999999999997"/>
    <n v="38.061677479396479"/>
    <n v="480.14167747939644"/>
    <n v="0.48014167747939646"/>
    <n v="3527"/>
    <s v="Corriere Express"/>
    <n v="45036"/>
    <s v="Consegna Riuscita"/>
    <x v="0"/>
    <x v="0"/>
    <n v="4"/>
    <s v="apr"/>
    <x v="9"/>
    <x v="9"/>
  </r>
  <r>
    <n v="340"/>
    <x v="37"/>
    <n v="4217"/>
    <x v="373"/>
    <x v="0"/>
    <x v="369"/>
    <s v="Cliente 1023"/>
    <n v="6"/>
    <n v="73.48"/>
    <n v="440.88"/>
    <n v="0.44087999999999999"/>
    <n v="47.650119405362368"/>
    <n v="488.53011940536237"/>
    <n v="0.4885301194053624"/>
    <n v="1712"/>
    <s v="Posta Prioritaria"/>
    <n v="45287"/>
    <s v="Consegna Riuscita"/>
    <x v="0"/>
    <x v="1"/>
    <n v="12"/>
    <s v="dic"/>
    <x v="8"/>
    <x v="8"/>
  </r>
  <r>
    <n v="313"/>
    <x v="218"/>
    <n v="1777"/>
    <x v="374"/>
    <x v="2"/>
    <x v="314"/>
    <s v="Cliente 2105"/>
    <n v="6"/>
    <n v="73.08"/>
    <n v="438.48"/>
    <n v="0.43848000000000004"/>
    <n v="97.963094075720946"/>
    <n v="536.44309407572098"/>
    <n v="0.53644309407572099"/>
    <n v="4372"/>
    <s v="Corriere Express"/>
    <n v="45129"/>
    <s v="Consegna Riuscita"/>
    <x v="0"/>
    <x v="3"/>
    <n v="7"/>
    <s v="lug"/>
    <x v="8"/>
    <x v="8"/>
  </r>
  <r>
    <n v="136"/>
    <x v="219"/>
    <n v="3348"/>
    <x v="375"/>
    <x v="1"/>
    <x v="370"/>
    <s v="Cliente 4832"/>
    <n v="1"/>
    <n v="435.91"/>
    <n v="435.91"/>
    <n v="0.43591000000000002"/>
    <n v="73.529053367061181"/>
    <n v="509.43905336706121"/>
    <n v="0.50943905336706119"/>
    <n v="477"/>
    <s v="Posta Prioritaria"/>
    <n v="45045"/>
    <s v="Consegna Riuscita"/>
    <x v="0"/>
    <x v="0"/>
    <n v="4"/>
    <s v="apr"/>
    <x v="1"/>
    <x v="1"/>
  </r>
  <r>
    <n v="372"/>
    <x v="175"/>
    <n v="1547"/>
    <x v="376"/>
    <x v="2"/>
    <x v="371"/>
    <s v="Cliente 812"/>
    <n v="2"/>
    <n v="215.6"/>
    <n v="431.2"/>
    <n v="0.43119999999999997"/>
    <n v="63.94020711074446"/>
    <n v="495.14020711074443"/>
    <n v="0.49514020711074441"/>
    <n v="4679"/>
    <s v="Posta Prioritaria"/>
    <n v="45021"/>
    <s v="In Consegna"/>
    <x v="0"/>
    <x v="0"/>
    <n v="4"/>
    <s v="apr"/>
    <x v="5"/>
    <x v="5"/>
  </r>
  <r>
    <n v="148"/>
    <x v="55"/>
    <n v="4117"/>
    <x v="377"/>
    <x v="0"/>
    <x v="372"/>
    <s v="Cliente 46"/>
    <n v="4"/>
    <n v="104.92"/>
    <n v="419.68"/>
    <n v="0.41968"/>
    <n v="60.368188766179763"/>
    <n v="480.04818876617975"/>
    <n v="0.48004818876617977"/>
    <n v="3232"/>
    <s v="Corriere Express"/>
    <n v="45219"/>
    <s v="In Consegna"/>
    <x v="0"/>
    <x v="1"/>
    <n v="10"/>
    <s v="ott"/>
    <x v="9"/>
    <x v="9"/>
  </r>
  <r>
    <n v="3"/>
    <x v="220"/>
    <n v="561"/>
    <x v="378"/>
    <x v="2"/>
    <x v="373"/>
    <s v="Cliente 2959"/>
    <n v="3"/>
    <n v="139.46"/>
    <n v="418.38"/>
    <n v="0.41837999999999997"/>
    <n v="85.97434819917315"/>
    <n v="504.35434819917316"/>
    <n v="0.50435434819917313"/>
    <n v="155"/>
    <s v="Posta Prioritaria"/>
    <n v="45271"/>
    <s v="In Consegna"/>
    <x v="0"/>
    <x v="1"/>
    <n v="12"/>
    <s v="dic"/>
    <x v="11"/>
    <x v="11"/>
  </r>
  <r>
    <n v="181"/>
    <x v="221"/>
    <n v="4868"/>
    <x v="379"/>
    <x v="2"/>
    <x v="374"/>
    <s v="Cliente 4776"/>
    <n v="3"/>
    <n v="139.11000000000001"/>
    <n v="417.33000000000004"/>
    <n v="0.41733000000000003"/>
    <n v="87.712870601814657"/>
    <n v="505.04287060181468"/>
    <n v="0.50504287060181463"/>
    <n v="4728"/>
    <s v="Corriere Express"/>
    <n v="45228"/>
    <s v="In Consegna"/>
    <x v="0"/>
    <x v="1"/>
    <n v="10"/>
    <s v="ott"/>
    <x v="9"/>
    <x v="9"/>
  </r>
  <r>
    <n v="409"/>
    <x v="199"/>
    <n v="2233"/>
    <x v="380"/>
    <x v="1"/>
    <x v="375"/>
    <s v="Cliente 3607"/>
    <n v="7"/>
    <n v="59.48"/>
    <n v="416.35999999999996"/>
    <n v="0.41635999999999995"/>
    <n v="82.743949998145112"/>
    <n v="499.10394999814508"/>
    <n v="0.49910394999814506"/>
    <n v="2695"/>
    <s v="Corriere Express"/>
    <n v="45121"/>
    <s v="Consegna Riuscita"/>
    <x v="0"/>
    <x v="3"/>
    <n v="7"/>
    <s v="lug"/>
    <x v="8"/>
    <x v="8"/>
  </r>
  <r>
    <n v="458"/>
    <x v="222"/>
    <n v="2804"/>
    <x v="249"/>
    <x v="2"/>
    <x v="376"/>
    <s v="Cliente 2664"/>
    <n v="2"/>
    <n v="205.04"/>
    <n v="410.08"/>
    <n v="0.41008"/>
    <n v="32.925019567461163"/>
    <n v="443.00501956746115"/>
    <n v="0.44300501956746113"/>
    <n v="171"/>
    <s v="Posta Prioritaria"/>
    <n v="45248"/>
    <s v="In Consegna"/>
    <x v="0"/>
    <x v="1"/>
    <n v="11"/>
    <s v="nov"/>
    <x v="11"/>
    <x v="11"/>
  </r>
  <r>
    <n v="351"/>
    <x v="107"/>
    <n v="4647"/>
    <x v="381"/>
    <x v="0"/>
    <x v="377"/>
    <s v="Cliente 3686"/>
    <n v="1"/>
    <n v="409.89"/>
    <n v="409.89"/>
    <n v="0.40988999999999998"/>
    <n v="95.947708014956433"/>
    <n v="505.83770801495643"/>
    <n v="0.50583770801495642"/>
    <n v="2511"/>
    <s v="Corriere Express"/>
    <n v="45074"/>
    <s v="Consegna Riuscita"/>
    <x v="0"/>
    <x v="0"/>
    <n v="5"/>
    <s v="mag"/>
    <x v="4"/>
    <x v="4"/>
  </r>
  <r>
    <n v="491"/>
    <x v="223"/>
    <n v="4179"/>
    <x v="382"/>
    <x v="2"/>
    <x v="378"/>
    <s v="Cliente 3390"/>
    <n v="1"/>
    <n v="408.31"/>
    <n v="408.31"/>
    <n v="0.40831000000000001"/>
    <n v="42.472316900203353"/>
    <n v="450.78231690020334"/>
    <n v="0.45078231690020332"/>
    <n v="1567"/>
    <s v="Corriere Express"/>
    <n v="44989"/>
    <s v="In Consegna"/>
    <x v="0"/>
    <x v="2"/>
    <n v="3"/>
    <s v="mar"/>
    <x v="6"/>
    <x v="6"/>
  </r>
  <r>
    <n v="70"/>
    <x v="224"/>
    <n v="5083"/>
    <x v="383"/>
    <x v="0"/>
    <x v="379"/>
    <s v="Cliente 431"/>
    <n v="1"/>
    <n v="396.95"/>
    <n v="396.95"/>
    <n v="0.39694999999999997"/>
    <n v="14.241679791617321"/>
    <n v="411.19167979161733"/>
    <n v="0.41119167979161736"/>
    <n v="3166"/>
    <s v="Corriere Express"/>
    <n v="45221"/>
    <s v="Consegna Riuscita"/>
    <x v="0"/>
    <x v="1"/>
    <n v="10"/>
    <s v="ott"/>
    <x v="11"/>
    <x v="11"/>
  </r>
  <r>
    <n v="232"/>
    <x v="133"/>
    <n v="4929"/>
    <x v="384"/>
    <x v="1"/>
    <x v="380"/>
    <s v="Cliente 3262"/>
    <n v="1"/>
    <n v="388.7"/>
    <n v="388.7"/>
    <n v="0.38869999999999999"/>
    <n v="77.861114501579749"/>
    <n v="466.56111450157971"/>
    <n v="0.46656111450157972"/>
    <n v="2860"/>
    <s v="Corriere Express"/>
    <n v="45013"/>
    <s v="Consegna Riuscita"/>
    <x v="0"/>
    <x v="2"/>
    <n v="3"/>
    <s v="mar"/>
    <x v="4"/>
    <x v="4"/>
  </r>
  <r>
    <n v="463"/>
    <x v="151"/>
    <n v="854"/>
    <x v="385"/>
    <x v="0"/>
    <x v="381"/>
    <s v="Cliente 2691"/>
    <n v="1"/>
    <n v="388.19"/>
    <n v="388.19"/>
    <n v="0.38818999999999998"/>
    <n v="42.921506263162243"/>
    <n v="431.11150626316225"/>
    <n v="0.43111150626316225"/>
    <n v="2944"/>
    <s v="Corriere Express"/>
    <n v="45237"/>
    <s v="Consegna Riuscita"/>
    <x v="0"/>
    <x v="1"/>
    <n v="11"/>
    <s v="nov"/>
    <x v="7"/>
    <x v="7"/>
  </r>
  <r>
    <n v="298"/>
    <x v="225"/>
    <n v="1006"/>
    <x v="386"/>
    <x v="2"/>
    <x v="68"/>
    <s v="Cliente 4242"/>
    <n v="2"/>
    <n v="192.15"/>
    <n v="384.3"/>
    <n v="0.38430000000000003"/>
    <n v="42.754385363150199"/>
    <n v="427.05438536315023"/>
    <n v="0.42705438536315021"/>
    <n v="2193"/>
    <s v="Posta Prioritaria"/>
    <n v="45169"/>
    <s v="Consegna Riuscita"/>
    <x v="0"/>
    <x v="3"/>
    <n v="8"/>
    <s v="ago"/>
    <x v="0"/>
    <x v="0"/>
  </r>
  <r>
    <n v="452"/>
    <x v="48"/>
    <n v="2372"/>
    <x v="387"/>
    <x v="2"/>
    <x v="382"/>
    <s v="Cliente 2849"/>
    <n v="1"/>
    <n v="383.45"/>
    <n v="383.45"/>
    <n v="0.38345000000000001"/>
    <n v="82.315011902691992"/>
    <n v="465.76501190269198"/>
    <n v="0.46576501190269198"/>
    <n v="2717"/>
    <s v="Corriere Express"/>
    <n v="44958"/>
    <s v="In Consegna"/>
    <x v="0"/>
    <x v="2"/>
    <n v="2"/>
    <s v="feb"/>
    <x v="7"/>
    <x v="7"/>
  </r>
  <r>
    <n v="454"/>
    <x v="226"/>
    <n v="1589"/>
    <x v="388"/>
    <x v="2"/>
    <x v="383"/>
    <s v="Cliente 4512"/>
    <n v="1"/>
    <n v="382.38"/>
    <n v="382.38"/>
    <n v="0.38238"/>
    <n v="82.803034467186805"/>
    <n v="465.18303446718681"/>
    <n v="0.46518303446718684"/>
    <n v="657"/>
    <s v="Corriere Express"/>
    <n v="44968"/>
    <s v="In Consegna"/>
    <x v="0"/>
    <x v="2"/>
    <n v="2"/>
    <s v="feb"/>
    <x v="5"/>
    <x v="5"/>
  </r>
  <r>
    <n v="107"/>
    <x v="227"/>
    <n v="2832"/>
    <x v="389"/>
    <x v="2"/>
    <x v="384"/>
    <s v="Cliente 3052"/>
    <n v="6"/>
    <n v="62.94"/>
    <n v="377.64"/>
    <n v="0.37763999999999998"/>
    <n v="59.430265989190829"/>
    <n v="437.07026598919083"/>
    <n v="0.43707026598919085"/>
    <n v="1894"/>
    <s v="Posta Prioritaria"/>
    <n v="45072"/>
    <s v="Consegna Riuscita"/>
    <x v="0"/>
    <x v="0"/>
    <n v="5"/>
    <s v="mag"/>
    <x v="4"/>
    <x v="4"/>
  </r>
  <r>
    <n v="489"/>
    <x v="228"/>
    <n v="102"/>
    <x v="390"/>
    <x v="1"/>
    <x v="385"/>
    <s v="Cliente 562"/>
    <n v="1"/>
    <n v="374.61"/>
    <n v="374.61"/>
    <n v="0.37461"/>
    <n v="51.506378497352173"/>
    <n v="426.11637849735217"/>
    <n v="0.42611637849735218"/>
    <n v="3033"/>
    <s v="Corriere Express"/>
    <n v="45189"/>
    <s v="In Consegna"/>
    <x v="0"/>
    <x v="3"/>
    <n v="9"/>
    <s v="set"/>
    <x v="10"/>
    <x v="10"/>
  </r>
  <r>
    <n v="338"/>
    <x v="129"/>
    <n v="2429"/>
    <x v="391"/>
    <x v="1"/>
    <x v="251"/>
    <s v="Cliente 2232"/>
    <n v="2"/>
    <n v="186.01"/>
    <n v="372.02"/>
    <n v="0.37201999999999996"/>
    <n v="25.285032318054839"/>
    <n v="397.30503231805483"/>
    <n v="0.39730503231805481"/>
    <n v="762"/>
    <s v="Posta Prioritaria"/>
    <n v="45257"/>
    <s v="Consegna Riuscita"/>
    <x v="0"/>
    <x v="1"/>
    <n v="11"/>
    <s v="nov"/>
    <x v="2"/>
    <x v="2"/>
  </r>
  <r>
    <n v="34"/>
    <x v="229"/>
    <n v="5008"/>
    <x v="392"/>
    <x v="1"/>
    <x v="386"/>
    <s v="Cliente 2823"/>
    <n v="3"/>
    <n v="123.94"/>
    <n v="371.82"/>
    <n v="0.37181999999999998"/>
    <n v="95.7490381653665"/>
    <n v="467.56903816536646"/>
    <n v="0.46756903816536649"/>
    <n v="3556"/>
    <s v="Posta Prioritaria"/>
    <n v="45282"/>
    <s v="Consegna Riuscita"/>
    <x v="0"/>
    <x v="1"/>
    <n v="12"/>
    <s v="dic"/>
    <x v="7"/>
    <x v="7"/>
  </r>
  <r>
    <n v="16"/>
    <x v="20"/>
    <n v="4637"/>
    <x v="393"/>
    <x v="1"/>
    <x v="387"/>
    <s v="Cliente 4193"/>
    <n v="3"/>
    <n v="119.13"/>
    <n v="357.39"/>
    <n v="0.35738999999999999"/>
    <n v="81.585713673407341"/>
    <n v="438.97571367340731"/>
    <n v="0.43897571367340732"/>
    <n v="4030"/>
    <s v="Posta Prioritaria"/>
    <n v="44994"/>
    <s v="In Consegna"/>
    <x v="0"/>
    <x v="2"/>
    <n v="3"/>
    <s v="mar"/>
    <x v="4"/>
    <x v="4"/>
  </r>
  <r>
    <n v="214"/>
    <x v="128"/>
    <n v="1160"/>
    <x v="394"/>
    <x v="1"/>
    <x v="388"/>
    <s v="Cliente 1202"/>
    <n v="3"/>
    <n v="118.83"/>
    <n v="356.49"/>
    <n v="0.35649000000000003"/>
    <n v="99.84822791034658"/>
    <n v="456.33822791034657"/>
    <n v="0.45633822791034656"/>
    <n v="1775"/>
    <s v="Posta Prioritaria"/>
    <n v="45161"/>
    <s v="In Consegna"/>
    <x v="0"/>
    <x v="3"/>
    <n v="8"/>
    <s v="ago"/>
    <x v="1"/>
    <x v="1"/>
  </r>
  <r>
    <n v="134"/>
    <x v="104"/>
    <n v="723"/>
    <x v="395"/>
    <x v="0"/>
    <x v="173"/>
    <s v="Cliente 3405"/>
    <n v="5"/>
    <n v="68.75"/>
    <n v="343.75"/>
    <n v="0.34375"/>
    <n v="35.954501743004663"/>
    <n v="379.70450174300464"/>
    <n v="0.37970450174300463"/>
    <n v="946"/>
    <s v="Corriere Express"/>
    <n v="45286"/>
    <s v="Consegna Riuscita"/>
    <x v="0"/>
    <x v="1"/>
    <n v="12"/>
    <s v="dic"/>
    <x v="4"/>
    <x v="4"/>
  </r>
  <r>
    <n v="317"/>
    <x v="161"/>
    <n v="1458"/>
    <x v="396"/>
    <x v="1"/>
    <x v="389"/>
    <s v="Cliente 1123"/>
    <n v="6"/>
    <n v="57.28"/>
    <n v="343.68"/>
    <n v="0.34367999999999999"/>
    <n v="62.136997218493448"/>
    <n v="405.81699721849344"/>
    <n v="0.40581699721849346"/>
    <n v="1214"/>
    <s v="Posta Prioritaria"/>
    <n v="45158"/>
    <s v="Consegna Riuscita"/>
    <x v="0"/>
    <x v="3"/>
    <n v="8"/>
    <s v="ago"/>
    <x v="4"/>
    <x v="4"/>
  </r>
  <r>
    <n v="476"/>
    <x v="25"/>
    <n v="3626"/>
    <x v="397"/>
    <x v="1"/>
    <x v="390"/>
    <s v="Cliente 1872"/>
    <n v="2"/>
    <n v="168.92"/>
    <n v="337.84"/>
    <n v="0.33783999999999997"/>
    <n v="43.981165038596387"/>
    <n v="381.82116503859635"/>
    <n v="0.38182116503859637"/>
    <n v="2726"/>
    <s v="Posta Prioritaria"/>
    <n v="45023"/>
    <s v="Consegna Riuscita"/>
    <x v="0"/>
    <x v="0"/>
    <n v="4"/>
    <s v="apr"/>
    <x v="0"/>
    <x v="0"/>
  </r>
  <r>
    <n v="345"/>
    <x v="173"/>
    <n v="3097"/>
    <x v="398"/>
    <x v="2"/>
    <x v="391"/>
    <s v="Cliente 4803"/>
    <n v="2"/>
    <n v="165.15"/>
    <n v="330.3"/>
    <n v="0.33030000000000004"/>
    <n v="65.040293747302186"/>
    <n v="395.34029374730221"/>
    <n v="0.39534029374730223"/>
    <n v="1645"/>
    <s v="Posta Prioritaria"/>
    <n v="45122"/>
    <s v="Consegna Riuscita"/>
    <x v="0"/>
    <x v="3"/>
    <n v="7"/>
    <s v="lug"/>
    <x v="3"/>
    <x v="3"/>
  </r>
  <r>
    <n v="106"/>
    <x v="230"/>
    <n v="3746"/>
    <x v="399"/>
    <x v="0"/>
    <x v="392"/>
    <s v="Cliente 1071"/>
    <n v="3"/>
    <n v="109.81"/>
    <n v="329.43"/>
    <n v="0.32943"/>
    <n v="49.777007585346787"/>
    <n v="379.20700758534679"/>
    <n v="0.37920700758534681"/>
    <n v="4273"/>
    <s v="Posta Prioritaria"/>
    <n v="44940"/>
    <s v="Consegna Riuscita"/>
    <x v="0"/>
    <x v="2"/>
    <n v="1"/>
    <s v="gen"/>
    <x v="0"/>
    <x v="0"/>
  </r>
  <r>
    <n v="110"/>
    <x v="31"/>
    <n v="1368"/>
    <x v="400"/>
    <x v="0"/>
    <x v="393"/>
    <s v="Cliente 4688"/>
    <n v="2"/>
    <n v="160.85"/>
    <n v="321.7"/>
    <n v="0.32169999999999999"/>
    <n v="97.288165267739075"/>
    <n v="418.98816526773908"/>
    <n v="0.41898816526773908"/>
    <n v="4202"/>
    <s v="Posta Prioritaria"/>
    <n v="45167"/>
    <s v="In Consegna"/>
    <x v="0"/>
    <x v="3"/>
    <n v="8"/>
    <s v="ago"/>
    <x v="0"/>
    <x v="0"/>
  </r>
  <r>
    <n v="142"/>
    <x v="101"/>
    <n v="344"/>
    <x v="401"/>
    <x v="2"/>
    <x v="376"/>
    <s v="Cliente 2664"/>
    <n v="2"/>
    <n v="160.83000000000001"/>
    <n v="321.66000000000003"/>
    <n v="0.32166"/>
    <n v="50.000093745728137"/>
    <n v="371.66009374572815"/>
    <n v="0.37166009374572817"/>
    <n v="199"/>
    <s v="Corriere Express"/>
    <n v="45233"/>
    <s v="Consegna Riuscita"/>
    <x v="0"/>
    <x v="1"/>
    <n v="11"/>
    <s v="nov"/>
    <x v="4"/>
    <x v="4"/>
  </r>
  <r>
    <n v="487"/>
    <x v="231"/>
    <n v="3778"/>
    <x v="402"/>
    <x v="1"/>
    <x v="394"/>
    <s v="Cliente 76"/>
    <n v="3"/>
    <n v="105.62"/>
    <n v="316.86"/>
    <n v="0.31686000000000003"/>
    <n v="42.14888143275207"/>
    <n v="359.0088814327521"/>
    <n v="0.35900888143275211"/>
    <n v="1621"/>
    <s v="Corriere Express"/>
    <n v="45052"/>
    <s v="Consegna Riuscita"/>
    <x v="0"/>
    <x v="0"/>
    <n v="5"/>
    <s v="mag"/>
    <x v="1"/>
    <x v="1"/>
  </r>
  <r>
    <n v="183"/>
    <x v="81"/>
    <n v="4715"/>
    <x v="403"/>
    <x v="1"/>
    <x v="395"/>
    <s v="Cliente 3251"/>
    <n v="5"/>
    <n v="61.54"/>
    <n v="307.7"/>
    <n v="0.30769999999999997"/>
    <n v="96.782426016816061"/>
    <n v="404.48242601681602"/>
    <n v="0.404482426016816"/>
    <n v="2757"/>
    <s v="Posta Prioritaria"/>
    <n v="45165"/>
    <s v="In Consegna"/>
    <x v="0"/>
    <x v="3"/>
    <n v="8"/>
    <s v="ago"/>
    <x v="8"/>
    <x v="8"/>
  </r>
  <r>
    <n v="479"/>
    <x v="179"/>
    <n v="1199"/>
    <x v="404"/>
    <x v="0"/>
    <x v="396"/>
    <s v="Cliente 2005"/>
    <n v="1"/>
    <n v="303.69"/>
    <n v="303.69"/>
    <n v="0.30369000000000002"/>
    <n v="45.525149150725639"/>
    <n v="349.21514915072567"/>
    <n v="0.34921514915072566"/>
    <n v="3972"/>
    <s v="Posta Prioritaria"/>
    <n v="45065"/>
    <s v="Consegna Riuscita"/>
    <x v="0"/>
    <x v="0"/>
    <n v="5"/>
    <s v="mag"/>
    <x v="6"/>
    <x v="6"/>
  </r>
  <r>
    <n v="380"/>
    <x v="181"/>
    <n v="804"/>
    <x v="405"/>
    <x v="2"/>
    <x v="397"/>
    <s v="Cliente 86"/>
    <n v="3"/>
    <n v="99.6"/>
    <n v="298.79999999999995"/>
    <n v="0.29879999999999995"/>
    <n v="99.39720885959153"/>
    <n v="398.19720885959146"/>
    <n v="0.39819720885959148"/>
    <n v="4705"/>
    <s v="Posta Prioritaria"/>
    <n v="44938"/>
    <s v="In Consegna"/>
    <x v="0"/>
    <x v="2"/>
    <n v="1"/>
    <s v="gen"/>
    <x v="2"/>
    <x v="2"/>
  </r>
  <r>
    <n v="158"/>
    <x v="232"/>
    <n v="3006"/>
    <x v="406"/>
    <x v="1"/>
    <x v="398"/>
    <s v="Cliente 4755"/>
    <n v="1"/>
    <n v="296.82"/>
    <n v="296.82"/>
    <n v="0.29681999999999997"/>
    <n v="65.220516538797654"/>
    <n v="362.04051653879765"/>
    <n v="0.36204051653879765"/>
    <n v="1638"/>
    <s v="Corriere Express"/>
    <n v="45202"/>
    <s v="Consegna Riuscita"/>
    <x v="0"/>
    <x v="1"/>
    <n v="10"/>
    <s v="ott"/>
    <x v="3"/>
    <x v="3"/>
  </r>
  <r>
    <n v="59"/>
    <x v="233"/>
    <n v="1721"/>
    <x v="407"/>
    <x v="2"/>
    <x v="399"/>
    <s v="Cliente 654"/>
    <n v="3"/>
    <n v="98.79"/>
    <n v="296.37"/>
    <n v="0.29637000000000002"/>
    <n v="92.41966146642747"/>
    <n v="388.78966146642745"/>
    <n v="0.38878966146642746"/>
    <n v="877"/>
    <s v="Corriere Express"/>
    <n v="45094"/>
    <s v="In Consegna"/>
    <x v="0"/>
    <x v="0"/>
    <n v="6"/>
    <s v="giu"/>
    <x v="8"/>
    <x v="8"/>
  </r>
  <r>
    <n v="442"/>
    <x v="196"/>
    <n v="1900"/>
    <x v="408"/>
    <x v="2"/>
    <x v="400"/>
    <s v="Cliente 3523"/>
    <n v="2"/>
    <n v="147.88999999999999"/>
    <n v="295.77999999999997"/>
    <n v="0.29577999999999999"/>
    <n v="58.674140090296802"/>
    <n v="354.45414009029679"/>
    <n v="0.3544541400902968"/>
    <n v="1840"/>
    <s v="Corriere Express"/>
    <n v="45276"/>
    <s v="Consegna Riuscita"/>
    <x v="0"/>
    <x v="1"/>
    <n v="12"/>
    <s v="dic"/>
    <x v="10"/>
    <x v="10"/>
  </r>
  <r>
    <n v="11"/>
    <x v="234"/>
    <n v="2112"/>
    <x v="409"/>
    <x v="1"/>
    <x v="401"/>
    <s v="Cliente 1168"/>
    <n v="5"/>
    <n v="58.08"/>
    <n v="290.39999999999998"/>
    <n v="0.29039999999999999"/>
    <n v="23.164898853530499"/>
    <n v="313.56489885353045"/>
    <n v="0.31356489885353045"/>
    <n v="1640"/>
    <s v="Posta Prioritaria"/>
    <n v="45059"/>
    <s v="Consegna Riuscita"/>
    <x v="0"/>
    <x v="0"/>
    <n v="5"/>
    <s v="mag"/>
    <x v="3"/>
    <x v="3"/>
  </r>
  <r>
    <n v="131"/>
    <x v="183"/>
    <n v="1015"/>
    <x v="410"/>
    <x v="2"/>
    <x v="402"/>
    <s v="Cliente 4580"/>
    <n v="2"/>
    <n v="145.19"/>
    <n v="290.38"/>
    <n v="0.29037999999999997"/>
    <n v="22.089671201747411"/>
    <n v="312.46967120174742"/>
    <n v="0.3124696712017474"/>
    <n v="1347"/>
    <s v="Posta Prioritaria"/>
    <n v="45194"/>
    <s v="In Consegna"/>
    <x v="0"/>
    <x v="3"/>
    <n v="9"/>
    <s v="set"/>
    <x v="0"/>
    <x v="0"/>
  </r>
  <r>
    <n v="275"/>
    <x v="235"/>
    <n v="2967"/>
    <x v="411"/>
    <x v="0"/>
    <x v="403"/>
    <s v="Cliente 1643"/>
    <n v="3"/>
    <n v="94.3"/>
    <n v="282.89999999999998"/>
    <n v="0.28289999999999998"/>
    <n v="72.154236141401654"/>
    <n v="355.05423614140165"/>
    <n v="0.35505423614140164"/>
    <n v="1302"/>
    <s v="Corriere Express"/>
    <n v="44952"/>
    <s v="Consegna Riuscita"/>
    <x v="0"/>
    <x v="2"/>
    <n v="1"/>
    <s v="gen"/>
    <x v="8"/>
    <x v="8"/>
  </r>
  <r>
    <n v="407"/>
    <x v="225"/>
    <n v="4786"/>
    <x v="412"/>
    <x v="0"/>
    <x v="404"/>
    <s v="Cliente 1976"/>
    <n v="1"/>
    <n v="280.54000000000002"/>
    <n v="280.54000000000002"/>
    <n v="0.28054000000000001"/>
    <n v="45.463719301584923"/>
    <n v="326.00371930158497"/>
    <n v="0.32600371930158495"/>
    <n v="3656"/>
    <s v="Posta Prioritaria"/>
    <n v="45103"/>
    <s v="In Consegna"/>
    <x v="0"/>
    <x v="0"/>
    <n v="6"/>
    <s v="giu"/>
    <x v="0"/>
    <x v="0"/>
  </r>
  <r>
    <n v="350"/>
    <x v="19"/>
    <n v="4028"/>
    <x v="413"/>
    <x v="1"/>
    <x v="219"/>
    <s v="Cliente 1473"/>
    <n v="4"/>
    <n v="69.33"/>
    <n v="277.32"/>
    <n v="0.27732000000000001"/>
    <n v="16.61205882437514"/>
    <n v="293.93205882437513"/>
    <n v="0.29393205882437512"/>
    <n v="1753"/>
    <s v="Posta Prioritaria"/>
    <n v="45273"/>
    <s v="Consegna Riuscita"/>
    <x v="0"/>
    <x v="1"/>
    <n v="12"/>
    <s v="dic"/>
    <x v="4"/>
    <x v="4"/>
  </r>
  <r>
    <n v="223"/>
    <x v="106"/>
    <n v="1354"/>
    <x v="414"/>
    <x v="0"/>
    <x v="405"/>
    <s v="Cliente 473"/>
    <n v="1"/>
    <n v="274.36"/>
    <n v="274.36"/>
    <n v="0.27435999999999999"/>
    <n v="11.782270238999461"/>
    <n v="286.14227023899946"/>
    <n v="0.28614227023899946"/>
    <n v="24"/>
    <s v="Posta Prioritaria"/>
    <n v="45094"/>
    <s v="Consegna Riuscita"/>
    <x v="0"/>
    <x v="0"/>
    <n v="6"/>
    <s v="giu"/>
    <x v="2"/>
    <x v="2"/>
  </r>
  <r>
    <n v="267"/>
    <x v="236"/>
    <n v="2702"/>
    <x v="415"/>
    <x v="0"/>
    <x v="406"/>
    <s v="Cliente 3404"/>
    <n v="1"/>
    <n v="273.60000000000002"/>
    <n v="273.60000000000002"/>
    <n v="0.27360000000000001"/>
    <n v="57.563204914464841"/>
    <n v="331.16320491446487"/>
    <n v="0.33116320491446488"/>
    <n v="1333"/>
    <s v="Corriere Express"/>
    <n v="45150"/>
    <s v="Consegna Riuscita"/>
    <x v="0"/>
    <x v="3"/>
    <n v="8"/>
    <s v="ago"/>
    <x v="7"/>
    <x v="7"/>
  </r>
  <r>
    <n v="404"/>
    <x v="237"/>
    <n v="466"/>
    <x v="416"/>
    <x v="1"/>
    <x v="407"/>
    <s v="Cliente 1118"/>
    <n v="1"/>
    <n v="270.64"/>
    <n v="270.64"/>
    <n v="0.27063999999999999"/>
    <n v="36.340917099146878"/>
    <n v="306.98091709914684"/>
    <n v="0.30698091709914682"/>
    <n v="3432"/>
    <s v="Posta Prioritaria"/>
    <n v="45102"/>
    <s v="In Consegna"/>
    <x v="0"/>
    <x v="0"/>
    <n v="6"/>
    <s v="giu"/>
    <x v="4"/>
    <x v="4"/>
  </r>
  <r>
    <n v="180"/>
    <x v="49"/>
    <n v="593"/>
    <x v="417"/>
    <x v="2"/>
    <x v="408"/>
    <s v="Cliente 3421"/>
    <n v="2"/>
    <n v="129.87"/>
    <n v="259.74"/>
    <n v="0.25974000000000003"/>
    <n v="51.132285668988047"/>
    <n v="310.87228566898807"/>
    <n v="0.31087228566898806"/>
    <n v="988"/>
    <s v="Corriere Express"/>
    <n v="45033"/>
    <s v="In Consegna"/>
    <x v="0"/>
    <x v="0"/>
    <n v="4"/>
    <s v="apr"/>
    <x v="3"/>
    <x v="3"/>
  </r>
  <r>
    <n v="302"/>
    <x v="13"/>
    <n v="1722"/>
    <x v="418"/>
    <x v="0"/>
    <x v="409"/>
    <s v="Cliente 4729"/>
    <n v="3"/>
    <n v="85.17"/>
    <n v="255.51"/>
    <n v="0.25551000000000001"/>
    <n v="78.793274851540616"/>
    <n v="334.30327485154061"/>
    <n v="0.3343032748515406"/>
    <n v="1315"/>
    <s v="Posta Prioritaria"/>
    <n v="45137"/>
    <s v="Consegna Riuscita"/>
    <x v="0"/>
    <x v="3"/>
    <n v="7"/>
    <s v="lug"/>
    <x v="5"/>
    <x v="5"/>
  </r>
  <r>
    <n v="256"/>
    <x v="164"/>
    <n v="936"/>
    <x v="419"/>
    <x v="0"/>
    <x v="410"/>
    <s v="Cliente 2639"/>
    <n v="1"/>
    <n v="249.29"/>
    <n v="249.29"/>
    <n v="0.24928999999999998"/>
    <n v="12.23530041946359"/>
    <n v="261.52530041946358"/>
    <n v="0.26152530041946359"/>
    <n v="1197"/>
    <s v="Corriere Express"/>
    <n v="45246"/>
    <s v="In Consegna"/>
    <x v="0"/>
    <x v="1"/>
    <n v="11"/>
    <s v="nov"/>
    <x v="3"/>
    <x v="3"/>
  </r>
  <r>
    <n v="132"/>
    <x v="154"/>
    <n v="3078"/>
    <x v="420"/>
    <x v="2"/>
    <x v="411"/>
    <s v="Cliente 1881"/>
    <n v="1"/>
    <n v="244.89"/>
    <n v="244.89"/>
    <n v="0.24489"/>
    <n v="68.204970229302347"/>
    <n v="313.09497022930236"/>
    <n v="0.31309497022930238"/>
    <n v="2238"/>
    <s v="Posta Prioritaria"/>
    <n v="44964"/>
    <s v="Consegna Riuscita"/>
    <x v="0"/>
    <x v="2"/>
    <n v="2"/>
    <s v="feb"/>
    <x v="9"/>
    <x v="9"/>
  </r>
  <r>
    <n v="335"/>
    <x v="238"/>
    <n v="4673"/>
    <x v="421"/>
    <x v="2"/>
    <x v="412"/>
    <s v="Cliente 2006"/>
    <n v="1"/>
    <n v="244.45"/>
    <n v="244.45"/>
    <n v="0.24445"/>
    <n v="29.680927369761399"/>
    <n v="274.13092736976137"/>
    <n v="0.27413092736976136"/>
    <n v="3065"/>
    <s v="Posta Prioritaria"/>
    <n v="45263"/>
    <s v="In Consegna"/>
    <x v="0"/>
    <x v="1"/>
    <n v="12"/>
    <s v="dic"/>
    <x v="9"/>
    <x v="9"/>
  </r>
  <r>
    <n v="188"/>
    <x v="128"/>
    <n v="4879"/>
    <x v="422"/>
    <x v="2"/>
    <x v="413"/>
    <s v="Cliente 4182"/>
    <n v="1"/>
    <n v="241.09"/>
    <n v="241.09"/>
    <n v="0.24109"/>
    <n v="14.144282318263439"/>
    <n v="255.23428231826344"/>
    <n v="0.25523428231826345"/>
    <n v="3963"/>
    <s v="Posta Prioritaria"/>
    <n v="45194"/>
    <s v="In Consegna"/>
    <x v="0"/>
    <x v="3"/>
    <n v="9"/>
    <s v="set"/>
    <x v="1"/>
    <x v="1"/>
  </r>
  <r>
    <n v="105"/>
    <x v="84"/>
    <n v="1148"/>
    <x v="423"/>
    <x v="1"/>
    <x v="414"/>
    <s v="Cliente 1050"/>
    <n v="1"/>
    <n v="239.53"/>
    <n v="239.53"/>
    <n v="0.23952999999999999"/>
    <n v="18.09361199297399"/>
    <n v="257.62361199297402"/>
    <n v="0.25762361199297401"/>
    <n v="991"/>
    <s v="Corriere Express"/>
    <n v="45187"/>
    <s v="Consegna Riuscita"/>
    <x v="0"/>
    <x v="3"/>
    <n v="9"/>
    <s v="set"/>
    <x v="6"/>
    <x v="6"/>
  </r>
  <r>
    <n v="230"/>
    <x v="58"/>
    <n v="2949"/>
    <x v="424"/>
    <x v="2"/>
    <x v="415"/>
    <s v="Cliente 2240"/>
    <n v="2"/>
    <n v="119.12"/>
    <n v="238.24"/>
    <n v="0.23824000000000001"/>
    <n v="25.205306823887081"/>
    <n v="263.44530682388711"/>
    <n v="0.26344530682388712"/>
    <n v="2078"/>
    <s v="Corriere Express"/>
    <n v="45148"/>
    <s v="In Consegna"/>
    <x v="0"/>
    <x v="3"/>
    <n v="8"/>
    <s v="ago"/>
    <x v="8"/>
    <x v="8"/>
  </r>
  <r>
    <n v="394"/>
    <x v="107"/>
    <n v="1031"/>
    <x v="425"/>
    <x v="1"/>
    <x v="416"/>
    <s v="Cliente 4291"/>
    <n v="1"/>
    <n v="231.75"/>
    <n v="231.75"/>
    <n v="0.23175000000000001"/>
    <n v="37.367028294073258"/>
    <n v="269.11702829407324"/>
    <n v="0.26911702829407325"/>
    <n v="491"/>
    <s v="Posta Prioritaria"/>
    <n v="45177"/>
    <s v="Consegna Riuscita"/>
    <x v="0"/>
    <x v="3"/>
    <n v="9"/>
    <s v="set"/>
    <x v="4"/>
    <x v="4"/>
  </r>
  <r>
    <n v="354"/>
    <x v="238"/>
    <n v="920"/>
    <x v="426"/>
    <x v="2"/>
    <x v="417"/>
    <s v="Cliente 3817"/>
    <n v="4"/>
    <n v="56.87"/>
    <n v="227.48"/>
    <n v="0.22747999999999999"/>
    <n v="45.043510413343988"/>
    <n v="272.52351041334396"/>
    <n v="0.27252351041334394"/>
    <n v="1763"/>
    <s v="Corriere Express"/>
    <n v="45227"/>
    <s v="In Consegna"/>
    <x v="0"/>
    <x v="1"/>
    <n v="10"/>
    <s v="ott"/>
    <x v="9"/>
    <x v="9"/>
  </r>
  <r>
    <n v="140"/>
    <x v="219"/>
    <n v="2291"/>
    <x v="427"/>
    <x v="0"/>
    <x v="418"/>
    <s v="Cliente 3472"/>
    <n v="5"/>
    <n v="45.37"/>
    <n v="226.85"/>
    <n v="0.22685"/>
    <n v="93.643209647448444"/>
    <n v="320.49320964744845"/>
    <n v="0.32049320964744843"/>
    <n v="1515"/>
    <s v="Corriere Express"/>
    <n v="45077"/>
    <s v="Consegna Riuscita"/>
    <x v="0"/>
    <x v="0"/>
    <n v="5"/>
    <s v="mag"/>
    <x v="1"/>
    <x v="1"/>
  </r>
  <r>
    <n v="493"/>
    <x v="57"/>
    <n v="2672"/>
    <x v="428"/>
    <x v="2"/>
    <x v="419"/>
    <s v="Cliente 1216"/>
    <n v="3"/>
    <n v="75.010000000000005"/>
    <n v="225.03000000000003"/>
    <n v="0.22503000000000004"/>
    <n v="55.696778013965982"/>
    <n v="280.726778013966"/>
    <n v="0.28072677801396601"/>
    <n v="2331"/>
    <s v="Corriere Express"/>
    <n v="45024"/>
    <s v="Consegna Riuscita"/>
    <x v="0"/>
    <x v="0"/>
    <n v="4"/>
    <s v="apr"/>
    <x v="5"/>
    <x v="5"/>
  </r>
  <r>
    <n v="239"/>
    <x v="135"/>
    <n v="2948"/>
    <x v="429"/>
    <x v="1"/>
    <x v="420"/>
    <s v="Cliente 632"/>
    <n v="1"/>
    <n v="222.71"/>
    <n v="222.71"/>
    <n v="0.22271000000000002"/>
    <n v="49.275440885181361"/>
    <n v="271.98544088518139"/>
    <n v="0.2719854408851814"/>
    <n v="709"/>
    <s v="Corriere Express"/>
    <n v="44984"/>
    <s v="In Consegna"/>
    <x v="0"/>
    <x v="2"/>
    <n v="2"/>
    <s v="feb"/>
    <x v="10"/>
    <x v="10"/>
  </r>
  <r>
    <n v="248"/>
    <x v="0"/>
    <n v="4413"/>
    <x v="430"/>
    <x v="1"/>
    <x v="421"/>
    <s v="Cliente 970"/>
    <n v="3"/>
    <n v="73.739999999999995"/>
    <n v="221.21999999999997"/>
    <n v="0.22121999999999997"/>
    <n v="85.665840832858976"/>
    <n v="306.88584083285895"/>
    <n v="0.30688584083285897"/>
    <n v="3995"/>
    <s v="Corriere Express"/>
    <n v="45175"/>
    <s v="In Consegna"/>
    <x v="0"/>
    <x v="3"/>
    <n v="9"/>
    <s v="set"/>
    <x v="0"/>
    <x v="0"/>
  </r>
  <r>
    <n v="139"/>
    <x v="239"/>
    <n v="2190"/>
    <x v="431"/>
    <x v="0"/>
    <x v="422"/>
    <s v="Cliente 4656"/>
    <n v="1"/>
    <n v="220.82"/>
    <n v="220.82"/>
    <n v="0.22081999999999999"/>
    <n v="98.477334390568757"/>
    <n v="319.29733439056872"/>
    <n v="0.31929733439056873"/>
    <n v="3309"/>
    <s v="Corriere Express"/>
    <n v="45268"/>
    <s v="Consegna Riuscita"/>
    <x v="0"/>
    <x v="1"/>
    <n v="12"/>
    <s v="dic"/>
    <x v="10"/>
    <x v="10"/>
  </r>
  <r>
    <n v="455"/>
    <x v="23"/>
    <n v="2779"/>
    <x v="432"/>
    <x v="2"/>
    <x v="216"/>
    <s v="Cliente 4055"/>
    <n v="8"/>
    <n v="26.36"/>
    <n v="210.88"/>
    <n v="0.21087999999999998"/>
    <n v="13.937202702656821"/>
    <n v="224.81720270265683"/>
    <n v="0.22481720270265682"/>
    <n v="689"/>
    <s v="Posta Prioritaria"/>
    <n v="45140"/>
    <s v="Consegna Riuscita"/>
    <x v="0"/>
    <x v="3"/>
    <n v="8"/>
    <s v="ago"/>
    <x v="5"/>
    <x v="5"/>
  </r>
  <r>
    <n v="177"/>
    <x v="19"/>
    <n v="3554"/>
    <x v="433"/>
    <x v="1"/>
    <x v="423"/>
    <s v="Cliente 1913"/>
    <n v="2"/>
    <n v="104.47"/>
    <n v="208.94"/>
    <n v="0.20893999999999999"/>
    <n v="26.946619626589719"/>
    <n v="235.88661962658972"/>
    <n v="0.23588661962658972"/>
    <n v="3754"/>
    <s v="Posta Prioritaria"/>
    <n v="45165"/>
    <s v="Consegna Riuscita"/>
    <x v="0"/>
    <x v="3"/>
    <n v="8"/>
    <s v="ago"/>
    <x v="4"/>
    <x v="4"/>
  </r>
  <r>
    <n v="129"/>
    <x v="240"/>
    <n v="2962"/>
    <x v="434"/>
    <x v="2"/>
    <x v="424"/>
    <s v="Cliente 3228"/>
    <n v="5"/>
    <n v="41.03"/>
    <n v="205.15"/>
    <n v="0.20515"/>
    <n v="27.120679541794349"/>
    <n v="232.27067954179435"/>
    <n v="0.23227067954179434"/>
    <n v="3022"/>
    <s v="Posta Prioritaria"/>
    <n v="45196"/>
    <s v="Consegna Riuscita"/>
    <x v="0"/>
    <x v="3"/>
    <n v="9"/>
    <s v="set"/>
    <x v="4"/>
    <x v="4"/>
  </r>
  <r>
    <n v="207"/>
    <x v="241"/>
    <n v="1228"/>
    <x v="435"/>
    <x v="0"/>
    <x v="425"/>
    <s v="Cliente 4566"/>
    <n v="1"/>
    <n v="204.62"/>
    <n v="204.62"/>
    <n v="0.20462"/>
    <n v="10.36499941463539"/>
    <n v="214.98499941463538"/>
    <n v="0.21498499941463539"/>
    <n v="2079"/>
    <s v="Posta Prioritaria"/>
    <n v="45055"/>
    <s v="In Consegna"/>
    <x v="0"/>
    <x v="0"/>
    <n v="5"/>
    <s v="mag"/>
    <x v="11"/>
    <x v="11"/>
  </r>
  <r>
    <n v="157"/>
    <x v="44"/>
    <n v="3661"/>
    <x v="436"/>
    <x v="2"/>
    <x v="426"/>
    <s v="Cliente 1007"/>
    <n v="4"/>
    <n v="51.08"/>
    <n v="204.32"/>
    <n v="0.20432"/>
    <n v="24.544696798093501"/>
    <n v="228.86469679809349"/>
    <n v="0.22886469679809349"/>
    <n v="872"/>
    <s v="Posta Prioritaria"/>
    <n v="45289"/>
    <s v="Consegna Riuscita"/>
    <x v="0"/>
    <x v="1"/>
    <n v="12"/>
    <s v="dic"/>
    <x v="8"/>
    <x v="8"/>
  </r>
  <r>
    <n v="392"/>
    <x v="79"/>
    <n v="4104"/>
    <x v="437"/>
    <x v="2"/>
    <x v="427"/>
    <s v="Cliente 1095"/>
    <n v="6"/>
    <n v="34.049999999999997"/>
    <n v="204.29999999999998"/>
    <n v="0.20429999999999998"/>
    <n v="51.621800308967892"/>
    <n v="255.92180030896787"/>
    <n v="0.25592180030896788"/>
    <n v="2752"/>
    <s v="Corriere Express"/>
    <n v="45054"/>
    <s v="Consegna Riuscita"/>
    <x v="0"/>
    <x v="0"/>
    <n v="5"/>
    <s v="mag"/>
    <x v="4"/>
    <x v="4"/>
  </r>
  <r>
    <n v="264"/>
    <x v="242"/>
    <n v="4406"/>
    <x v="438"/>
    <x v="0"/>
    <x v="428"/>
    <s v="Cliente 3544"/>
    <n v="4"/>
    <n v="49.59"/>
    <n v="198.36"/>
    <n v="0.19836000000000001"/>
    <n v="89.132256902890703"/>
    <n v="287.49225690289074"/>
    <n v="0.28749225690289076"/>
    <n v="3156"/>
    <s v="Corriere Express"/>
    <n v="45211"/>
    <s v="In Consegna"/>
    <x v="0"/>
    <x v="1"/>
    <n v="10"/>
    <s v="ott"/>
    <x v="8"/>
    <x v="8"/>
  </r>
  <r>
    <n v="273"/>
    <x v="58"/>
    <n v="4573"/>
    <x v="439"/>
    <x v="0"/>
    <x v="429"/>
    <s v="Cliente 3786"/>
    <n v="8"/>
    <n v="23.93"/>
    <n v="191.44"/>
    <n v="0.19144"/>
    <n v="64.858132531955292"/>
    <n v="256.29813253195528"/>
    <n v="0.25629813253195527"/>
    <n v="463"/>
    <s v="Posta Prioritaria"/>
    <n v="45223"/>
    <s v="In Consegna"/>
    <x v="0"/>
    <x v="1"/>
    <n v="10"/>
    <s v="ott"/>
    <x v="8"/>
    <x v="8"/>
  </r>
  <r>
    <n v="77"/>
    <x v="241"/>
    <n v="3154"/>
    <x v="440"/>
    <x v="2"/>
    <x v="430"/>
    <s v="Cliente 1077"/>
    <n v="1"/>
    <n v="185.36"/>
    <n v="185.36"/>
    <n v="0.18536000000000002"/>
    <n v="74.720530438886243"/>
    <n v="260.08053043888629"/>
    <n v="0.26008053043888629"/>
    <n v="3795"/>
    <s v="Corriere Express"/>
    <n v="45038"/>
    <s v="In Consegna"/>
    <x v="0"/>
    <x v="0"/>
    <n v="4"/>
    <s v="apr"/>
    <x v="11"/>
    <x v="11"/>
  </r>
  <r>
    <n v="450"/>
    <x v="177"/>
    <n v="1107"/>
    <x v="441"/>
    <x v="2"/>
    <x v="431"/>
    <s v="Cliente 2162"/>
    <n v="2"/>
    <n v="92.4"/>
    <n v="184.8"/>
    <n v="0.18480000000000002"/>
    <n v="76.46863836774412"/>
    <n v="261.26863836774413"/>
    <n v="0.26126863836774411"/>
    <n v="4223"/>
    <s v="Posta Prioritaria"/>
    <n v="44952"/>
    <s v="Consegna Riuscita"/>
    <x v="0"/>
    <x v="2"/>
    <n v="1"/>
    <s v="gen"/>
    <x v="3"/>
    <x v="3"/>
  </r>
  <r>
    <n v="228"/>
    <x v="181"/>
    <n v="984"/>
    <x v="442"/>
    <x v="2"/>
    <x v="432"/>
    <s v="Cliente 2317"/>
    <n v="4"/>
    <n v="45.99"/>
    <n v="183.96"/>
    <n v="0.18396000000000001"/>
    <n v="63.129203582966881"/>
    <n v="247.08920358296689"/>
    <n v="0.24708920358296688"/>
    <n v="2387"/>
    <s v="Corriere Express"/>
    <n v="45285"/>
    <s v="Consegna Riuscita"/>
    <x v="0"/>
    <x v="1"/>
    <n v="12"/>
    <s v="dic"/>
    <x v="2"/>
    <x v="2"/>
  </r>
  <r>
    <n v="303"/>
    <x v="214"/>
    <n v="4010"/>
    <x v="443"/>
    <x v="1"/>
    <x v="433"/>
    <s v="Cliente 4266"/>
    <n v="9"/>
    <n v="20.22"/>
    <n v="181.98"/>
    <n v="0.18198"/>
    <n v="53.109062395347223"/>
    <n v="235.08906239534721"/>
    <n v="0.23508906239534721"/>
    <n v="4473"/>
    <s v="Corriere Express"/>
    <n v="45068"/>
    <s v="Consegna Riuscita"/>
    <x v="0"/>
    <x v="0"/>
    <n v="5"/>
    <s v="mag"/>
    <x v="7"/>
    <x v="7"/>
  </r>
  <r>
    <n v="332"/>
    <x v="243"/>
    <n v="1038"/>
    <x v="444"/>
    <x v="1"/>
    <x v="434"/>
    <s v="Cliente 4192"/>
    <n v="1"/>
    <n v="180.88"/>
    <n v="180.88"/>
    <n v="0.18087999999999999"/>
    <n v="98.345417075782365"/>
    <n v="279.22541707578239"/>
    <n v="0.27922541707578241"/>
    <n v="3677"/>
    <s v="Posta Prioritaria"/>
    <n v="45054"/>
    <s v="In Consegna"/>
    <x v="0"/>
    <x v="0"/>
    <n v="5"/>
    <s v="mag"/>
    <x v="11"/>
    <x v="11"/>
  </r>
  <r>
    <n v="356"/>
    <x v="244"/>
    <n v="2696"/>
    <x v="445"/>
    <x v="0"/>
    <x v="435"/>
    <s v="Cliente 2351"/>
    <n v="5"/>
    <n v="34.29"/>
    <n v="171.45"/>
    <n v="0.17144999999999999"/>
    <n v="21.957912475753041"/>
    <n v="193.40791247575302"/>
    <n v="0.19340791247575304"/>
    <n v="257"/>
    <s v="Posta Prioritaria"/>
    <n v="44993"/>
    <s v="In Consegna"/>
    <x v="0"/>
    <x v="2"/>
    <n v="3"/>
    <s v="mar"/>
    <x v="5"/>
    <x v="5"/>
  </r>
  <r>
    <n v="440"/>
    <x v="245"/>
    <n v="3683"/>
    <x v="446"/>
    <x v="0"/>
    <x v="436"/>
    <s v="Cliente 4985"/>
    <n v="9"/>
    <n v="18.03"/>
    <n v="162.27000000000001"/>
    <n v="0.16227"/>
    <n v="14.413269834279919"/>
    <n v="176.68326983427994"/>
    <n v="0.17668326983427993"/>
    <n v="2670"/>
    <s v="Corriere Express"/>
    <n v="45204"/>
    <s v="In Consegna"/>
    <x v="0"/>
    <x v="1"/>
    <n v="10"/>
    <s v="ott"/>
    <x v="11"/>
    <x v="11"/>
  </r>
  <r>
    <n v="76"/>
    <x v="120"/>
    <n v="3881"/>
    <x v="447"/>
    <x v="2"/>
    <x v="437"/>
    <s v="Cliente 3567"/>
    <n v="6"/>
    <n v="26.83"/>
    <n v="160.97999999999999"/>
    <n v="0.16097999999999998"/>
    <n v="25.227893181371641"/>
    <n v="186.20789318137162"/>
    <n v="0.18620789318137163"/>
    <n v="39"/>
    <s v="Posta Prioritaria"/>
    <n v="45110"/>
    <s v="In Consegna"/>
    <x v="0"/>
    <x v="3"/>
    <n v="7"/>
    <s v="lug"/>
    <x v="0"/>
    <x v="0"/>
  </r>
  <r>
    <n v="217"/>
    <x v="246"/>
    <n v="2890"/>
    <x v="448"/>
    <x v="0"/>
    <x v="438"/>
    <s v="Cliente 737"/>
    <n v="1"/>
    <n v="155.5"/>
    <n v="155.5"/>
    <n v="0.1555"/>
    <n v="97.390167583804129"/>
    <n v="252.89016758380413"/>
    <n v="0.25289016758380412"/>
    <n v="909"/>
    <s v="Corriere Express"/>
    <n v="45062"/>
    <s v="Consegna Riuscita"/>
    <x v="0"/>
    <x v="0"/>
    <n v="5"/>
    <s v="mag"/>
    <x v="6"/>
    <x v="6"/>
  </r>
  <r>
    <n v="220"/>
    <x v="247"/>
    <n v="3577"/>
    <x v="185"/>
    <x v="0"/>
    <x v="439"/>
    <s v="Cliente 1594"/>
    <n v="1"/>
    <n v="154.69"/>
    <n v="154.69"/>
    <n v="0.15468999999999999"/>
    <n v="90.954630367551175"/>
    <n v="245.64463036755117"/>
    <n v="0.24564463036755119"/>
    <n v="2299"/>
    <s v="Posta Prioritaria"/>
    <n v="45131"/>
    <s v="Consegna Riuscita"/>
    <x v="0"/>
    <x v="3"/>
    <n v="7"/>
    <s v="lug"/>
    <x v="10"/>
    <x v="10"/>
  </r>
  <r>
    <n v="205"/>
    <x v="28"/>
    <n v="1387"/>
    <x v="449"/>
    <x v="1"/>
    <x v="440"/>
    <s v="Cliente 3939"/>
    <n v="1"/>
    <n v="150.71"/>
    <n v="150.71"/>
    <n v="0.15071000000000001"/>
    <n v="15.79985471783297"/>
    <n v="166.50985471783298"/>
    <n v="0.16650985471783297"/>
    <n v="4797"/>
    <s v="Corriere Express"/>
    <n v="45000"/>
    <s v="Consegna Riuscita"/>
    <x v="0"/>
    <x v="2"/>
    <n v="3"/>
    <s v="mar"/>
    <x v="7"/>
    <x v="7"/>
  </r>
  <r>
    <n v="477"/>
    <x v="98"/>
    <n v="4050"/>
    <x v="450"/>
    <x v="0"/>
    <x v="441"/>
    <s v="Cliente 3322"/>
    <n v="4"/>
    <n v="37.619999999999997"/>
    <n v="150.47999999999999"/>
    <n v="0.15048"/>
    <n v="81.354575978085919"/>
    <n v="231.83457597808592"/>
    <n v="0.23183457597808593"/>
    <n v="3574"/>
    <s v="Corriere Express"/>
    <n v="45231"/>
    <s v="Consegna Riuscita"/>
    <x v="0"/>
    <x v="1"/>
    <n v="11"/>
    <s v="nov"/>
    <x v="5"/>
    <x v="5"/>
  </r>
  <r>
    <n v="393"/>
    <x v="226"/>
    <n v="2439"/>
    <x v="451"/>
    <x v="0"/>
    <x v="442"/>
    <s v="Cliente 2963"/>
    <n v="4"/>
    <n v="34.76"/>
    <n v="139.04"/>
    <n v="0.13904"/>
    <n v="86.006529875044905"/>
    <n v="225.04652987504488"/>
    <n v="0.22504652987504489"/>
    <n v="4119"/>
    <s v="Posta Prioritaria"/>
    <n v="45224"/>
    <s v="In Consegna"/>
    <x v="0"/>
    <x v="1"/>
    <n v="10"/>
    <s v="ott"/>
    <x v="5"/>
    <x v="5"/>
  </r>
  <r>
    <n v="428"/>
    <x v="16"/>
    <n v="3584"/>
    <x v="452"/>
    <x v="0"/>
    <x v="443"/>
    <s v="Cliente 4862"/>
    <n v="1"/>
    <n v="137.31"/>
    <n v="137.31"/>
    <n v="0.13731000000000002"/>
    <n v="22.474454064032791"/>
    <n v="159.78445406403279"/>
    <n v="0.1597844540640328"/>
    <n v="2029"/>
    <s v="Corriere Express"/>
    <n v="44949"/>
    <s v="Consegna Riuscita"/>
    <x v="0"/>
    <x v="2"/>
    <n v="1"/>
    <s v="gen"/>
    <x v="2"/>
    <x v="2"/>
  </r>
  <r>
    <n v="300"/>
    <x v="54"/>
    <n v="4410"/>
    <x v="453"/>
    <x v="1"/>
    <x v="444"/>
    <s v="Cliente 1989"/>
    <n v="3"/>
    <n v="44.61"/>
    <n v="133.82999999999998"/>
    <n v="0.13382999999999998"/>
    <n v="20.244480950003201"/>
    <n v="154.07448095000319"/>
    <n v="0.1540744809500032"/>
    <n v="409"/>
    <s v="Posta Prioritaria"/>
    <n v="45152"/>
    <s v="In Consegna"/>
    <x v="0"/>
    <x v="3"/>
    <n v="8"/>
    <s v="ago"/>
    <x v="9"/>
    <x v="9"/>
  </r>
  <r>
    <n v="417"/>
    <x v="248"/>
    <n v="720"/>
    <x v="454"/>
    <x v="0"/>
    <x v="445"/>
    <s v="Cliente 3670"/>
    <n v="5"/>
    <n v="26.53"/>
    <n v="132.65"/>
    <n v="0.13265000000000002"/>
    <n v="42.186838325297089"/>
    <n v="174.83683832529709"/>
    <n v="0.17483683832529709"/>
    <n v="2781"/>
    <s v="Posta Prioritaria"/>
    <n v="45167"/>
    <s v="In Consegna"/>
    <x v="0"/>
    <x v="3"/>
    <n v="8"/>
    <s v="ago"/>
    <x v="5"/>
    <x v="5"/>
  </r>
  <r>
    <n v="327"/>
    <x v="68"/>
    <n v="1607"/>
    <x v="455"/>
    <x v="2"/>
    <x v="99"/>
    <s v="Cliente 747"/>
    <n v="1"/>
    <n v="127.83"/>
    <n v="127.83"/>
    <n v="0.12783"/>
    <n v="88.721789698498839"/>
    <n v="216.55178969849885"/>
    <n v="0.21655178969849886"/>
    <n v="4335"/>
    <s v="Posta Prioritaria"/>
    <n v="44951"/>
    <s v="Consegna Riuscita"/>
    <x v="0"/>
    <x v="2"/>
    <n v="1"/>
    <s v="gen"/>
    <x v="2"/>
    <x v="2"/>
  </r>
  <r>
    <n v="238"/>
    <x v="45"/>
    <n v="1241"/>
    <x v="456"/>
    <x v="1"/>
    <x v="446"/>
    <s v="Cliente 1262"/>
    <n v="3"/>
    <n v="39.54"/>
    <n v="118.62"/>
    <n v="0.11862"/>
    <n v="30.238064750240351"/>
    <n v="148.85806475024035"/>
    <n v="0.14885806475024035"/>
    <n v="4275"/>
    <s v="Corriere Express"/>
    <n v="44946"/>
    <s v="Consegna Riuscita"/>
    <x v="0"/>
    <x v="2"/>
    <n v="1"/>
    <s v="gen"/>
    <x v="7"/>
    <x v="7"/>
  </r>
  <r>
    <n v="492"/>
    <x v="37"/>
    <n v="2369"/>
    <x v="457"/>
    <x v="2"/>
    <x v="447"/>
    <s v="Cliente 3293"/>
    <n v="1"/>
    <n v="118.28"/>
    <n v="118.28"/>
    <n v="0.11828"/>
    <n v="20.740387547540461"/>
    <n v="139.02038754754045"/>
    <n v="0.13902038754754045"/>
    <n v="3498"/>
    <s v="Corriere Express"/>
    <n v="45133"/>
    <s v="Consegna Riuscita"/>
    <x v="0"/>
    <x v="3"/>
    <n v="7"/>
    <s v="lug"/>
    <x v="8"/>
    <x v="8"/>
  </r>
  <r>
    <n v="124"/>
    <x v="25"/>
    <n v="1754"/>
    <x v="458"/>
    <x v="2"/>
    <x v="448"/>
    <s v="Cliente 2217"/>
    <n v="2"/>
    <n v="58.81"/>
    <n v="117.62"/>
    <n v="0.11762"/>
    <n v="48.74964595118481"/>
    <n v="166.36964595118482"/>
    <n v="0.16636964595118481"/>
    <n v="337"/>
    <s v="Posta Prioritaria"/>
    <n v="45213"/>
    <s v="Consegna Riuscita"/>
    <x v="0"/>
    <x v="1"/>
    <n v="10"/>
    <s v="ott"/>
    <x v="0"/>
    <x v="0"/>
  </r>
  <r>
    <n v="284"/>
    <x v="57"/>
    <n v="3396"/>
    <x v="459"/>
    <x v="2"/>
    <x v="449"/>
    <s v="Cliente 4458"/>
    <n v="1"/>
    <n v="117.28"/>
    <n v="117.28"/>
    <n v="0.11728"/>
    <n v="50.89496102859944"/>
    <n v="168.17496102859945"/>
    <n v="0.16817496102859947"/>
    <n v="2934"/>
    <s v="Corriere Express"/>
    <n v="45276"/>
    <s v="Consegna Riuscita"/>
    <x v="0"/>
    <x v="1"/>
    <n v="12"/>
    <s v="dic"/>
    <x v="5"/>
    <x v="5"/>
  </r>
  <r>
    <n v="361"/>
    <x v="249"/>
    <n v="1667"/>
    <x v="460"/>
    <x v="2"/>
    <x v="450"/>
    <s v="Cliente 891"/>
    <n v="2"/>
    <n v="55.77"/>
    <n v="111.54"/>
    <n v="0.11154"/>
    <n v="69.029282859914105"/>
    <n v="180.5692828599141"/>
    <n v="0.18056928285991411"/>
    <n v="3725"/>
    <s v="Corriere Express"/>
    <n v="45116"/>
    <s v="Consegna Riuscita"/>
    <x v="0"/>
    <x v="3"/>
    <n v="7"/>
    <s v="lug"/>
    <x v="2"/>
    <x v="2"/>
  </r>
  <r>
    <n v="78"/>
    <x v="113"/>
    <n v="2724"/>
    <x v="461"/>
    <x v="1"/>
    <x v="451"/>
    <s v="Cliente 4697"/>
    <n v="1"/>
    <n v="94.95"/>
    <n v="94.95"/>
    <n v="9.4950000000000007E-2"/>
    <n v="31.226118317115208"/>
    <n v="126.17611831711521"/>
    <n v="0.1261761183171152"/>
    <n v="3707"/>
    <s v="Posta Prioritaria"/>
    <n v="45076"/>
    <s v="In Consegna"/>
    <x v="0"/>
    <x v="0"/>
    <n v="5"/>
    <s v="mag"/>
    <x v="11"/>
    <x v="11"/>
  </r>
  <r>
    <n v="100"/>
    <x v="59"/>
    <n v="4409"/>
    <x v="462"/>
    <x v="2"/>
    <x v="452"/>
    <s v="Cliente 1916"/>
    <n v="1"/>
    <n v="92.23"/>
    <n v="92.23"/>
    <n v="9.2230000000000006E-2"/>
    <n v="84.409150274448876"/>
    <n v="176.63915027444887"/>
    <n v="0.17663915027444888"/>
    <n v="4637"/>
    <s v="Posta Prioritaria"/>
    <n v="45137"/>
    <s v="In Consegna"/>
    <x v="0"/>
    <x v="3"/>
    <n v="7"/>
    <s v="lug"/>
    <x v="1"/>
    <x v="1"/>
  </r>
  <r>
    <n v="326"/>
    <x v="250"/>
    <n v="591"/>
    <x v="463"/>
    <x v="1"/>
    <x v="453"/>
    <s v="Cliente 3825"/>
    <n v="2"/>
    <n v="45.95"/>
    <n v="91.9"/>
    <n v="9.1900000000000009E-2"/>
    <n v="53.332559576990988"/>
    <n v="145.23255957699098"/>
    <n v="0.14523255957699097"/>
    <n v="3135"/>
    <s v="Corriere Express"/>
    <n v="44987"/>
    <s v="Consegna Riuscita"/>
    <x v="0"/>
    <x v="2"/>
    <n v="3"/>
    <s v="mar"/>
    <x v="9"/>
    <x v="9"/>
  </r>
  <r>
    <n v="402"/>
    <x v="198"/>
    <n v="592"/>
    <x v="464"/>
    <x v="1"/>
    <x v="363"/>
    <s v="Cliente 202"/>
    <n v="1"/>
    <n v="88.95"/>
    <n v="88.95"/>
    <n v="8.8950000000000001E-2"/>
    <n v="45.844372957988853"/>
    <n v="134.79437295798886"/>
    <n v="0.13479437295798885"/>
    <n v="4334"/>
    <s v="Corriere Express"/>
    <n v="45025"/>
    <s v="Consegna Riuscita"/>
    <x v="0"/>
    <x v="0"/>
    <n v="4"/>
    <s v="apr"/>
    <x v="8"/>
    <x v="8"/>
  </r>
  <r>
    <n v="412"/>
    <x v="251"/>
    <n v="733"/>
    <x v="465"/>
    <x v="1"/>
    <x v="454"/>
    <s v="Cliente 2768"/>
    <n v="1"/>
    <n v="87.88"/>
    <n v="87.88"/>
    <n v="8.788E-2"/>
    <n v="64.127254864864199"/>
    <n v="152.00725486486419"/>
    <n v="0.15200725486486419"/>
    <n v="4337"/>
    <s v="Posta Prioritaria"/>
    <n v="45260"/>
    <s v="Consegna Riuscita"/>
    <x v="0"/>
    <x v="1"/>
    <n v="11"/>
    <s v="nov"/>
    <x v="3"/>
    <x v="3"/>
  </r>
  <r>
    <n v="215"/>
    <x v="78"/>
    <n v="2416"/>
    <x v="466"/>
    <x v="1"/>
    <x v="455"/>
    <s v="Cliente 39"/>
    <n v="2"/>
    <n v="43.57"/>
    <n v="87.14"/>
    <n v="8.7139999999999995E-2"/>
    <n v="34.283065249702368"/>
    <n v="121.42306524970238"/>
    <n v="0.12142306524970238"/>
    <n v="223"/>
    <s v="Corriere Express"/>
    <n v="45246"/>
    <s v="Consegna Riuscita"/>
    <x v="0"/>
    <x v="1"/>
    <n v="11"/>
    <s v="nov"/>
    <x v="0"/>
    <x v="0"/>
  </r>
  <r>
    <n v="255"/>
    <x v="252"/>
    <n v="3354"/>
    <x v="467"/>
    <x v="0"/>
    <x v="207"/>
    <s v="Cliente 4063"/>
    <n v="4"/>
    <n v="20.84"/>
    <n v="83.36"/>
    <n v="8.3360000000000004E-2"/>
    <n v="94.696000096550009"/>
    <n v="178.05600009655001"/>
    <n v="0.17805600009655001"/>
    <n v="3863"/>
    <s v="Posta Prioritaria"/>
    <n v="45071"/>
    <s v="In Consegna"/>
    <x v="0"/>
    <x v="0"/>
    <n v="5"/>
    <s v="mag"/>
    <x v="3"/>
    <x v="3"/>
  </r>
  <r>
    <n v="403"/>
    <x v="253"/>
    <n v="1382"/>
    <x v="468"/>
    <x v="1"/>
    <x v="456"/>
    <s v="Cliente 935"/>
    <n v="1"/>
    <n v="80.66"/>
    <n v="80.66"/>
    <n v="8.0659999999999996E-2"/>
    <n v="70.152622950643376"/>
    <n v="150.81262295064337"/>
    <n v="0.15081262295064338"/>
    <n v="1857"/>
    <s v="Posta Prioritaria"/>
    <n v="45137"/>
    <s v="In Consegna"/>
    <x v="0"/>
    <x v="3"/>
    <n v="7"/>
    <s v="lug"/>
    <x v="6"/>
    <x v="6"/>
  </r>
  <r>
    <n v="254"/>
    <x v="121"/>
    <n v="3301"/>
    <x v="469"/>
    <x v="1"/>
    <x v="457"/>
    <s v="Cliente 4116"/>
    <n v="1"/>
    <n v="77.069999999999993"/>
    <n v="77.069999999999993"/>
    <n v="7.707E-2"/>
    <n v="81.944747837817616"/>
    <n v="159.01474783781759"/>
    <n v="0.1590147478378176"/>
    <n v="2115"/>
    <s v="Posta Prioritaria"/>
    <n v="45188"/>
    <s v="In Consegna"/>
    <x v="0"/>
    <x v="3"/>
    <n v="9"/>
    <s v="set"/>
    <x v="11"/>
    <x v="11"/>
  </r>
  <r>
    <n v="154"/>
    <x v="37"/>
    <n v="2065"/>
    <x v="470"/>
    <x v="2"/>
    <x v="458"/>
    <s v="Cliente 2735"/>
    <n v="6"/>
    <n v="12.77"/>
    <n v="76.62"/>
    <n v="7.6620000000000008E-2"/>
    <n v="88.616233720010683"/>
    <n v="165.23623372001069"/>
    <n v="0.1652362337200107"/>
    <n v="3373"/>
    <s v="Posta Prioritaria"/>
    <n v="45012"/>
    <s v="In Consegna"/>
    <x v="0"/>
    <x v="2"/>
    <n v="3"/>
    <s v="mar"/>
    <x v="8"/>
    <x v="8"/>
  </r>
  <r>
    <n v="9"/>
    <x v="235"/>
    <n v="3084"/>
    <x v="471"/>
    <x v="0"/>
    <x v="459"/>
    <s v="Cliente 7"/>
    <n v="7"/>
    <n v="10.6"/>
    <n v="74.2"/>
    <n v="7.4200000000000002E-2"/>
    <n v="56.570114987520817"/>
    <n v="130.77011498752083"/>
    <n v="0.13077011498752084"/>
    <n v="3107"/>
    <s v="Corriere Express"/>
    <n v="45253"/>
    <s v="Consegna Riuscita"/>
    <x v="0"/>
    <x v="1"/>
    <n v="11"/>
    <s v="nov"/>
    <x v="8"/>
    <x v="8"/>
  </r>
  <r>
    <n v="167"/>
    <x v="224"/>
    <n v="397"/>
    <x v="472"/>
    <x v="1"/>
    <x v="460"/>
    <s v="Cliente 1974"/>
    <n v="5"/>
    <n v="14.66"/>
    <n v="73.3"/>
    <n v="7.3300000000000004E-2"/>
    <n v="80.336672180413032"/>
    <n v="153.63667218041303"/>
    <n v="0.15363667218041302"/>
    <n v="2611"/>
    <s v="Corriere Express"/>
    <n v="45235"/>
    <s v="Consegna Riuscita"/>
    <x v="0"/>
    <x v="1"/>
    <n v="11"/>
    <s v="nov"/>
    <x v="11"/>
    <x v="11"/>
  </r>
  <r>
    <n v="461"/>
    <x v="173"/>
    <n v="1215"/>
    <x v="473"/>
    <x v="1"/>
    <x v="461"/>
    <s v="Cliente 4074"/>
    <n v="5"/>
    <n v="14.58"/>
    <n v="72.900000000000006"/>
    <n v="7.2900000000000006E-2"/>
    <n v="75.287564852481125"/>
    <n v="148.18756485248113"/>
    <n v="0.14818756485248114"/>
    <n v="153"/>
    <s v="Posta Prioritaria"/>
    <n v="45268"/>
    <s v="In Consegna"/>
    <x v="0"/>
    <x v="1"/>
    <n v="12"/>
    <s v="dic"/>
    <x v="3"/>
    <x v="3"/>
  </r>
  <r>
    <n v="50"/>
    <x v="254"/>
    <n v="2439"/>
    <x v="451"/>
    <x v="0"/>
    <x v="462"/>
    <s v="Cliente 1981"/>
    <n v="2"/>
    <n v="34.76"/>
    <n v="69.52"/>
    <n v="6.9519999999999998E-2"/>
    <n v="88.925790160857218"/>
    <n v="158.4457901608572"/>
    <n v="0.15844579016085719"/>
    <n v="1279"/>
    <s v="Corriere Express"/>
    <n v="45069"/>
    <s v="Consegna Riuscita"/>
    <x v="0"/>
    <x v="0"/>
    <n v="5"/>
    <s v="mag"/>
    <x v="5"/>
    <x v="5"/>
  </r>
  <r>
    <n v="370"/>
    <x v="53"/>
    <n v="4107"/>
    <x v="474"/>
    <x v="2"/>
    <x v="463"/>
    <s v="Cliente 661"/>
    <n v="4"/>
    <n v="16.23"/>
    <n v="64.92"/>
    <n v="6.4920000000000005E-2"/>
    <n v="47.126010361028797"/>
    <n v="112.04601036102881"/>
    <n v="0.11204601036102881"/>
    <n v="4838"/>
    <s v="Corriere Express"/>
    <n v="45010"/>
    <s v="In Consegna"/>
    <x v="0"/>
    <x v="2"/>
    <n v="3"/>
    <s v="mar"/>
    <x v="5"/>
    <x v="5"/>
  </r>
  <r>
    <n v="164"/>
    <x v="255"/>
    <n v="1829"/>
    <x v="475"/>
    <x v="2"/>
    <x v="445"/>
    <s v="Cliente 3670"/>
    <n v="4"/>
    <n v="16.059999999999999"/>
    <n v="64.239999999999995"/>
    <n v="6.4239999999999992E-2"/>
    <n v="46.26956781642982"/>
    <n v="110.50956781642981"/>
    <n v="0.1105095678164298"/>
    <n v="4394"/>
    <s v="Corriere Express"/>
    <n v="45232"/>
    <s v="Consegna Riuscita"/>
    <x v="0"/>
    <x v="1"/>
    <n v="11"/>
    <s v="nov"/>
    <x v="8"/>
    <x v="8"/>
  </r>
  <r>
    <n v="30"/>
    <x v="220"/>
    <n v="1147"/>
    <x v="476"/>
    <x v="1"/>
    <x v="464"/>
    <s v="Cliente 1280"/>
    <n v="3"/>
    <n v="20.87"/>
    <n v="62.61"/>
    <n v="6.2609999999999999E-2"/>
    <n v="50.260361170612931"/>
    <n v="112.87036117061294"/>
    <n v="0.11287036117061294"/>
    <n v="937"/>
    <s v="Corriere Express"/>
    <n v="44969"/>
    <s v="Consegna Riuscita"/>
    <x v="0"/>
    <x v="2"/>
    <n v="2"/>
    <s v="feb"/>
    <x v="11"/>
    <x v="11"/>
  </r>
  <r>
    <n v="2"/>
    <x v="256"/>
    <n v="920"/>
    <x v="426"/>
    <x v="2"/>
    <x v="465"/>
    <s v="Cliente 1311"/>
    <n v="1"/>
    <n v="56.87"/>
    <n v="56.87"/>
    <n v="5.6869999999999997E-2"/>
    <n v="48.171441340897893"/>
    <n v="105.04144134089789"/>
    <n v="0.10504144134089789"/>
    <n v="2570"/>
    <s v="Corriere Express"/>
    <n v="44974"/>
    <s v="Consegna Riuscita"/>
    <x v="0"/>
    <x v="2"/>
    <n v="2"/>
    <s v="feb"/>
    <x v="10"/>
    <x v="10"/>
  </r>
  <r>
    <n v="185"/>
    <x v="37"/>
    <n v="2611"/>
    <x v="477"/>
    <x v="2"/>
    <x v="466"/>
    <s v="Cliente 631"/>
    <n v="3"/>
    <n v="17.38"/>
    <n v="52.14"/>
    <n v="5.2139999999999999E-2"/>
    <n v="83.5333089068601"/>
    <n v="135.67330890686009"/>
    <n v="0.13567330890686008"/>
    <n v="4200"/>
    <s v="Corriere Express"/>
    <n v="45011"/>
    <s v="In Consegna"/>
    <x v="0"/>
    <x v="2"/>
    <n v="3"/>
    <s v="mar"/>
    <x v="8"/>
    <x v="8"/>
  </r>
  <r>
    <n v="297"/>
    <x v="151"/>
    <n v="475"/>
    <x v="478"/>
    <x v="1"/>
    <x v="467"/>
    <s v="Cliente 2942"/>
    <n v="2"/>
    <n v="24.56"/>
    <n v="49.12"/>
    <n v="4.9119999999999997E-2"/>
    <n v="13.70514611471374"/>
    <n v="62.825146114713739"/>
    <n v="6.2825146114713737E-2"/>
    <n v="1349"/>
    <s v="Corriere Express"/>
    <n v="45051"/>
    <s v="In Consegna"/>
    <x v="0"/>
    <x v="0"/>
    <n v="5"/>
    <s v="mag"/>
    <x v="7"/>
    <x v="7"/>
  </r>
  <r>
    <n v="29"/>
    <x v="243"/>
    <n v="3350"/>
    <x v="479"/>
    <x v="2"/>
    <x v="468"/>
    <s v="Cliente 277"/>
    <n v="3"/>
    <n v="16.25"/>
    <n v="48.75"/>
    <n v="4.8750000000000002E-2"/>
    <n v="45.801484070579477"/>
    <n v="94.551484070579477"/>
    <n v="9.4551484070579478E-2"/>
    <n v="2272"/>
    <s v="Posta Prioritaria"/>
    <n v="45246"/>
    <s v="Consegna Riuscita"/>
    <x v="0"/>
    <x v="1"/>
    <n v="11"/>
    <s v="nov"/>
    <x v="11"/>
    <x v="11"/>
  </r>
  <r>
    <n v="43"/>
    <x v="117"/>
    <n v="1787"/>
    <x v="480"/>
    <x v="2"/>
    <x v="469"/>
    <s v="Cliente 2621"/>
    <n v="2"/>
    <n v="20.29"/>
    <n v="40.58"/>
    <n v="4.0579999999999998E-2"/>
    <n v="29.370359544363811"/>
    <n v="69.950359544363806"/>
    <n v="6.9950359544363808E-2"/>
    <n v="3848"/>
    <s v="Corriere Express"/>
    <n v="45066"/>
    <s v="Consegna Riuscita"/>
    <x v="0"/>
    <x v="0"/>
    <n v="5"/>
    <s v="mag"/>
    <x v="10"/>
    <x v="10"/>
  </r>
  <r>
    <n v="20"/>
    <x v="14"/>
    <n v="2690"/>
    <x v="481"/>
    <x v="1"/>
    <x v="470"/>
    <s v="Cliente 2426"/>
    <n v="3"/>
    <n v="12.71"/>
    <n v="38.130000000000003"/>
    <n v="3.8130000000000004E-2"/>
    <n v="61.23686101963186"/>
    <n v="99.36686101963187"/>
    <n v="9.9366861019631866E-2"/>
    <n v="2063"/>
    <s v="Corriere Express"/>
    <n v="45098"/>
    <s v="Consegna Riuscita"/>
    <x v="0"/>
    <x v="0"/>
    <n v="6"/>
    <s v="giu"/>
    <x v="0"/>
    <x v="0"/>
  </r>
  <r>
    <n v="85"/>
    <x v="257"/>
    <n v="884"/>
    <x v="482"/>
    <x v="0"/>
    <x v="471"/>
    <s v="Cliente 4874"/>
    <n v="1"/>
    <n v="33.19"/>
    <n v="33.19"/>
    <n v="3.3189999999999997E-2"/>
    <n v="92.309472190480605"/>
    <n v="125.4994721904806"/>
    <n v="0.1254994721904806"/>
    <n v="3510"/>
    <s v="Posta Prioritaria"/>
    <n v="45130"/>
    <s v="In Consegna"/>
    <x v="0"/>
    <x v="3"/>
    <n v="7"/>
    <s v="lug"/>
    <x v="11"/>
    <x v="11"/>
  </r>
  <r>
    <n v="369"/>
    <x v="251"/>
    <n v="2443"/>
    <x v="483"/>
    <x v="1"/>
    <x v="472"/>
    <s v="Cliente 4123"/>
    <n v="1"/>
    <n v="32.39"/>
    <n v="32.39"/>
    <n v="3.2390000000000002E-2"/>
    <n v="23.751730046896721"/>
    <n v="56.141730046896726"/>
    <n v="5.6141730046896723E-2"/>
    <n v="3404"/>
    <s v="Corriere Express"/>
    <n v="45288"/>
    <s v="Consegna Riuscita"/>
    <x v="0"/>
    <x v="1"/>
    <n v="12"/>
    <s v="dic"/>
    <x v="3"/>
    <x v="3"/>
  </r>
  <r>
    <n v="236"/>
    <x v="240"/>
    <n v="447"/>
    <x v="484"/>
    <x v="1"/>
    <x v="473"/>
    <s v="Cliente 4661"/>
    <n v="1"/>
    <n v="24.59"/>
    <n v="24.59"/>
    <n v="2.4590000000000001E-2"/>
    <n v="53.445605652629723"/>
    <n v="78.035605652629727"/>
    <n v="7.8035605652629722E-2"/>
    <n v="1704"/>
    <s v="Corriere Express"/>
    <n v="45019"/>
    <s v="In Consegna"/>
    <x v="0"/>
    <x v="0"/>
    <n v="4"/>
    <s v="apr"/>
    <x v="4"/>
    <x v="4"/>
  </r>
  <r>
    <n v="446"/>
    <x v="9"/>
    <n v="841"/>
    <x v="485"/>
    <x v="1"/>
    <x v="474"/>
    <s v="Cliente 3260"/>
    <n v="1"/>
    <n v="16.77"/>
    <n v="16.77"/>
    <n v="1.677E-2"/>
    <n v="31.295339866074269"/>
    <n v="48.065339866074268"/>
    <n v="4.8065339866074266E-2"/>
    <n v="4430"/>
    <s v="Corriere Express"/>
    <n v="45126"/>
    <s v="Consegna Riuscita"/>
    <x v="0"/>
    <x v="3"/>
    <n v="7"/>
    <s v="lug"/>
    <x v="8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n v="489"/>
    <x v="0"/>
    <x v="0"/>
    <n v="102"/>
    <s v="Prodotto 2"/>
    <x v="0"/>
    <n v="562"/>
    <s v="Cliente 562"/>
    <n v="1"/>
    <n v="374.61"/>
    <n v="374.61"/>
    <n v="0.37461"/>
    <n v="51.506378497352173"/>
    <n v="426.11637849735217"/>
    <n v="0.42611637849735218"/>
    <n v="3033"/>
    <s v="Corriere Express"/>
    <d v="2023-09-20T00:00:00"/>
    <s v="In Consegna"/>
    <s v="2023"/>
    <s v="Trim3"/>
    <n v="9"/>
    <s v="set"/>
    <n v="7"/>
    <s v="lug"/>
  </r>
  <r>
    <n v="42"/>
    <x v="1"/>
    <x v="1"/>
    <n v="103"/>
    <s v="Prodotto 3"/>
    <x v="0"/>
    <n v="48"/>
    <s v="Cliente 48"/>
    <n v="8"/>
    <n v="327.07"/>
    <n v="2616.56"/>
    <n v="2.6165599999999998"/>
    <n v="68.938490369587242"/>
    <n v="2685.4984903695872"/>
    <n v="2.6854984903695871"/>
    <n v="1932"/>
    <s v="Posta Prioritaria"/>
    <d v="2023-04-04T00:00:00"/>
    <s v="Consegna Riuscita"/>
    <s v="2023"/>
    <s v="Trim2"/>
    <n v="4"/>
    <s v="apr"/>
    <n v="6"/>
    <s v="giu"/>
  </r>
  <r>
    <n v="5"/>
    <x v="2"/>
    <x v="0"/>
    <n v="106"/>
    <s v="Prodotto 6"/>
    <x v="1"/>
    <n v="4765"/>
    <s v="Cliente 4765"/>
    <n v="8"/>
    <n v="392.92"/>
    <n v="3143.36"/>
    <n v="3.1433599999999999"/>
    <n v="53.773776064866126"/>
    <n v="3197.1337760648662"/>
    <n v="3.1971337760648662"/>
    <n v="4857"/>
    <s v="Corriere Express"/>
    <d v="2023-09-12T00:00:00"/>
    <s v="In Consegna"/>
    <s v="2023"/>
    <s v="Trim3"/>
    <n v="9"/>
    <s v="set"/>
    <n v="8"/>
    <s v="ago"/>
  </r>
  <r>
    <n v="324"/>
    <x v="3"/>
    <x v="2"/>
    <n v="125"/>
    <s v="Prodotto 25"/>
    <x v="2"/>
    <n v="4887"/>
    <s v="Cliente 4887"/>
    <n v="9"/>
    <n v="312.33"/>
    <n v="2810.97"/>
    <n v="2.8109699999999997"/>
    <n v="79.284494376066363"/>
    <n v="2890.2544943760663"/>
    <n v="2.8902544943760664"/>
    <n v="3854"/>
    <s v="Corriere Express"/>
    <d v="2023-06-11T00:00:00"/>
    <s v="In Consegna"/>
    <s v="2023"/>
    <s v="Trim2"/>
    <n v="6"/>
    <s v="giu"/>
    <n v="1"/>
    <s v="gen"/>
  </r>
  <r>
    <n v="447"/>
    <x v="4"/>
    <x v="2"/>
    <n v="133"/>
    <s v="Prodotto 33"/>
    <x v="1"/>
    <n v="4815"/>
    <s v="Cliente 4815"/>
    <n v="4"/>
    <n v="495.76"/>
    <n v="1983.04"/>
    <n v="1.9830399999999999"/>
    <n v="52.456081113752937"/>
    <n v="2035.496081113753"/>
    <n v="2.0354960811137528"/>
    <n v="4421"/>
    <s v="Corriere Express"/>
    <d v="2023-07-07T00:00:00"/>
    <s v="In Consegna"/>
    <s v="2023"/>
    <s v="Trim3"/>
    <n v="7"/>
    <s v="lug"/>
    <n v="1"/>
    <s v="gen"/>
  </r>
  <r>
    <n v="434"/>
    <x v="5"/>
    <x v="3"/>
    <n v="151"/>
    <s v="Prodotto 51"/>
    <x v="2"/>
    <n v="3875"/>
    <s v="Cliente 3875"/>
    <n v="9"/>
    <n v="394.88"/>
    <n v="3553.92"/>
    <n v="3.5539200000000002"/>
    <n v="34.952663346969871"/>
    <n v="3588.8726633469701"/>
    <n v="3.5888726633469701"/>
    <n v="4065"/>
    <s v="Posta Prioritaria"/>
    <d v="2023-04-15T00:00:00"/>
    <s v="Consegna Riuscita"/>
    <s v="2023"/>
    <s v="Trim2"/>
    <n v="4"/>
    <s v="apr"/>
    <n v="10"/>
    <s v="ott"/>
  </r>
  <r>
    <n v="74"/>
    <x v="5"/>
    <x v="3"/>
    <n v="159"/>
    <s v="Prodotto 59"/>
    <x v="1"/>
    <n v="4747"/>
    <s v="Cliente 4747"/>
    <n v="6"/>
    <n v="497.97"/>
    <n v="2987.82"/>
    <n v="2.9878200000000001"/>
    <n v="99.827641033260491"/>
    <n v="3087.6476410332607"/>
    <n v="3.0876476410332607"/>
    <n v="3374"/>
    <s v="Posta Prioritaria"/>
    <d v="2023-05-27T00:00:00"/>
    <s v="In Consegna"/>
    <s v="2023"/>
    <s v="Trim2"/>
    <n v="5"/>
    <s v="mag"/>
    <n v="10"/>
    <s v="ott"/>
  </r>
  <r>
    <n v="121"/>
    <x v="6"/>
    <x v="3"/>
    <n v="181"/>
    <s v="Prodotto 81"/>
    <x v="1"/>
    <n v="3458"/>
    <s v="Cliente 3458"/>
    <n v="6"/>
    <n v="427.39"/>
    <n v="2564.34"/>
    <n v="2.5643400000000001"/>
    <n v="56.1013521338431"/>
    <n v="2620.4413521338433"/>
    <n v="2.6204413521338434"/>
    <n v="508"/>
    <s v="Posta Prioritaria"/>
    <d v="2023-07-23T00:00:00"/>
    <s v="Consegna Riuscita"/>
    <s v="2023"/>
    <s v="Trim3"/>
    <n v="7"/>
    <s v="lug"/>
    <n v="12"/>
    <s v="dic"/>
  </r>
  <r>
    <n v="314"/>
    <x v="7"/>
    <x v="1"/>
    <n v="251"/>
    <s v="Prodotto 151"/>
    <x v="2"/>
    <n v="995"/>
    <s v="Cliente 995"/>
    <n v="6"/>
    <n v="479.54"/>
    <n v="2877.2400000000002"/>
    <n v="2.87724"/>
    <n v="38.408209550974142"/>
    <n v="2915.6482095509746"/>
    <n v="2.9156482095509744"/>
    <n v="346"/>
    <s v="Posta Prioritaria"/>
    <d v="2023-08-06T00:00:00"/>
    <s v="In Consegna"/>
    <s v="2023"/>
    <s v="Trim3"/>
    <n v="8"/>
    <s v="ago"/>
    <n v="4"/>
    <s v="apr"/>
  </r>
  <r>
    <n v="25"/>
    <x v="8"/>
    <x v="1"/>
    <n v="253"/>
    <s v="Prodotto 153"/>
    <x v="0"/>
    <n v="1923"/>
    <s v="Cliente 1923"/>
    <n v="7"/>
    <n v="369.76"/>
    <n v="2588.3199999999997"/>
    <n v="2.5883199999999995"/>
    <n v="75.37360469331621"/>
    <n v="2663.693604693316"/>
    <n v="2.6636936046933162"/>
    <n v="333"/>
    <s v="Posta Prioritaria"/>
    <d v="2023-07-25T00:00:00"/>
    <s v="In Consegna"/>
    <s v="2023"/>
    <s v="Trim3"/>
    <n v="7"/>
    <s v="lug"/>
    <n v="6"/>
    <s v="giu"/>
  </r>
  <r>
    <n v="192"/>
    <x v="9"/>
    <x v="2"/>
    <n v="262"/>
    <s v="Prodotto 162"/>
    <x v="2"/>
    <n v="1387"/>
    <s v="Cliente 1387"/>
    <n v="4"/>
    <n v="235.85"/>
    <n v="943.4"/>
    <n v="0.94340000000000002"/>
    <n v="42.47492122835606"/>
    <n v="985.87492122835602"/>
    <n v="0.98587492122835596"/>
    <n v="3211"/>
    <s v="Corriere Express"/>
    <d v="2023-08-05T00:00:00"/>
    <s v="In Consegna"/>
    <s v="2023"/>
    <s v="Trim3"/>
    <n v="8"/>
    <s v="ago"/>
    <n v="2"/>
    <s v="feb"/>
  </r>
  <r>
    <n v="306"/>
    <x v="10"/>
    <x v="0"/>
    <n v="270"/>
    <s v="Prodotto 170"/>
    <x v="2"/>
    <n v="202"/>
    <s v="Cliente 202"/>
    <n v="5"/>
    <n v="92.38"/>
    <n v="461.9"/>
    <n v="0.46189999999999998"/>
    <n v="97.607197124217535"/>
    <n v="559.50719712421756"/>
    <n v="0.55950719712421759"/>
    <n v="3634"/>
    <s v="Corriere Express"/>
    <d v="2023-12-09T00:00:00"/>
    <s v="Consegna Riuscita"/>
    <s v="2023"/>
    <s v="Trim4"/>
    <n v="12"/>
    <s v="dic"/>
    <n v="8"/>
    <s v="ago"/>
  </r>
  <r>
    <n v="281"/>
    <x v="11"/>
    <x v="1"/>
    <n v="311"/>
    <s v="Prodotto 211"/>
    <x v="1"/>
    <n v="3507"/>
    <s v="Cliente 3507"/>
    <n v="9"/>
    <n v="404.65"/>
    <n v="3641.85"/>
    <n v="3.6418499999999998"/>
    <n v="32.961862091095561"/>
    <n v="3674.8118620910955"/>
    <n v="3.6748118620910954"/>
    <n v="1975"/>
    <s v="Posta Prioritaria"/>
    <d v="2023-01-21T00:00:00"/>
    <s v="In Consegna"/>
    <s v="2023"/>
    <s v="Trim1"/>
    <n v="1"/>
    <s v="gen"/>
    <n v="6"/>
    <s v="giu"/>
  </r>
  <r>
    <n v="423"/>
    <x v="12"/>
    <x v="0"/>
    <n v="316"/>
    <s v="Prodotto 216"/>
    <x v="2"/>
    <n v="2105"/>
    <s v="Cliente 2105"/>
    <n v="9"/>
    <n v="75.52"/>
    <n v="679.68"/>
    <n v="0.67967999999999995"/>
    <n v="93.14374284970188"/>
    <n v="772.82374284970183"/>
    <n v="0.77282374284970179"/>
    <n v="100"/>
    <s v="Posta Prioritaria"/>
    <d v="2023-02-07T00:00:00"/>
    <s v="In Consegna"/>
    <s v="2023"/>
    <s v="Trim1"/>
    <n v="2"/>
    <s v="feb"/>
    <n v="9"/>
    <s v="set"/>
  </r>
  <r>
    <n v="35"/>
    <x v="13"/>
    <x v="1"/>
    <n v="333"/>
    <s v="Prodotto 233"/>
    <x v="0"/>
    <n v="658"/>
    <s v="Cliente 658"/>
    <n v="6"/>
    <n v="473.81"/>
    <n v="2842.86"/>
    <n v="2.8428599999999999"/>
    <n v="13.16138749021472"/>
    <n v="2856.0213874902147"/>
    <n v="2.8560213874902147"/>
    <n v="1469"/>
    <s v="Posta Prioritaria"/>
    <d v="2023-03-11T00:00:00"/>
    <s v="Consegna Riuscita"/>
    <s v="2023"/>
    <s v="Trim1"/>
    <n v="3"/>
    <s v="mar"/>
    <n v="5"/>
    <s v="mag"/>
  </r>
  <r>
    <n v="316"/>
    <x v="14"/>
    <x v="1"/>
    <n v="342"/>
    <s v="Prodotto 242"/>
    <x v="2"/>
    <n v="1042"/>
    <s v="Cliente 1042"/>
    <n v="2"/>
    <n v="428.41"/>
    <n v="856.82"/>
    <n v="0.85682000000000003"/>
    <n v="82.871338634605166"/>
    <n v="939.69133863460524"/>
    <n v="0.9396913386346053"/>
    <n v="1417"/>
    <s v="Corriere Express"/>
    <d v="2023-08-10T00:00:00"/>
    <s v="Consegna Riuscita"/>
    <s v="2023"/>
    <s v="Trim3"/>
    <n v="8"/>
    <s v="ago"/>
    <n v="4"/>
    <s v="apr"/>
  </r>
  <r>
    <n v="142"/>
    <x v="15"/>
    <x v="2"/>
    <n v="344"/>
    <s v="Prodotto 244"/>
    <x v="2"/>
    <n v="2664"/>
    <s v="Cliente 2664"/>
    <n v="2"/>
    <n v="160.83000000000001"/>
    <n v="321.66000000000003"/>
    <n v="0.32166"/>
    <n v="50.000093745728137"/>
    <n v="371.66009374572815"/>
    <n v="0.37166009374572817"/>
    <n v="199"/>
    <s v="Corriere Express"/>
    <d v="2023-11-03T00:00:00"/>
    <s v="Consegna Riuscita"/>
    <s v="2023"/>
    <s v="Trim4"/>
    <n v="11"/>
    <s v="nov"/>
    <n v="3"/>
    <s v="mar"/>
  </r>
  <r>
    <n v="193"/>
    <x v="16"/>
    <x v="3"/>
    <n v="348"/>
    <s v="Prodotto 248"/>
    <x v="0"/>
    <n v="4110"/>
    <s v="Cliente 4110"/>
    <n v="2"/>
    <n v="489.43"/>
    <n v="978.86"/>
    <n v="0.97886000000000006"/>
    <n v="60.53619686575118"/>
    <n v="1039.3961968657511"/>
    <n v="1.039396196865751"/>
    <n v="3144"/>
    <s v="Posta Prioritaria"/>
    <d v="2023-11-26T00:00:00"/>
    <s v="In Consegna"/>
    <s v="2023"/>
    <s v="Trim4"/>
    <n v="11"/>
    <s v="nov"/>
    <n v="12"/>
    <s v="dic"/>
  </r>
  <r>
    <n v="211"/>
    <x v="10"/>
    <x v="0"/>
    <n v="368"/>
    <s v="Prodotto 268"/>
    <x v="2"/>
    <n v="1016"/>
    <s v="Cliente 1016"/>
    <n v="2"/>
    <n v="257.87"/>
    <n v="515.74"/>
    <n v="0.51573999999999998"/>
    <n v="16.691150357409409"/>
    <n v="532.43115035740936"/>
    <n v="0.5324311503574094"/>
    <n v="4104"/>
    <s v="Posta Prioritaria"/>
    <d v="2023-04-14T00:00:00"/>
    <s v="In Consegna"/>
    <s v="2023"/>
    <s v="Trim2"/>
    <n v="4"/>
    <s v="apr"/>
    <n v="8"/>
    <s v="ago"/>
  </r>
  <r>
    <n v="167"/>
    <x v="17"/>
    <x v="2"/>
    <n v="397"/>
    <s v="Prodotto 297"/>
    <x v="0"/>
    <n v="1974"/>
    <s v="Cliente 1974"/>
    <n v="5"/>
    <n v="14.66"/>
    <n v="73.3"/>
    <n v="7.3300000000000004E-2"/>
    <n v="80.336672180413032"/>
    <n v="153.63667218041303"/>
    <n v="0.15363667218041302"/>
    <n v="2611"/>
    <s v="Corriere Express"/>
    <d v="2023-11-05T00:00:00"/>
    <s v="Consegna Riuscita"/>
    <s v="2023"/>
    <s v="Trim4"/>
    <n v="11"/>
    <s v="nov"/>
    <n v="2"/>
    <s v="feb"/>
  </r>
  <r>
    <n v="470"/>
    <x v="18"/>
    <x v="3"/>
    <n v="405"/>
    <s v="Prodotto 305"/>
    <x v="1"/>
    <n v="3364"/>
    <s v="Cliente 3364"/>
    <n v="4"/>
    <n v="235.93"/>
    <n v="943.72"/>
    <n v="0.94372"/>
    <n v="36.147399999505538"/>
    <n v="979.86739999950555"/>
    <n v="0.97986739999950556"/>
    <n v="3778"/>
    <s v="Corriere Express"/>
    <d v="2023-08-13T00:00:00"/>
    <s v="Consegna Riuscita"/>
    <s v="2023"/>
    <s v="Trim3"/>
    <n v="8"/>
    <s v="ago"/>
    <n v="10"/>
    <s v="ott"/>
  </r>
  <r>
    <n v="86"/>
    <x v="19"/>
    <x v="1"/>
    <n v="444"/>
    <s v="Prodotto 344"/>
    <x v="2"/>
    <n v="1204"/>
    <s v="Cliente 1204"/>
    <n v="5"/>
    <n v="498.45"/>
    <n v="2492.25"/>
    <n v="2.4922499999999999"/>
    <n v="22.119098628355498"/>
    <n v="2514.3690986283555"/>
    <n v="2.5143690986283556"/>
    <n v="3072"/>
    <s v="Corriere Express"/>
    <d v="2023-01-24T00:00:00"/>
    <s v="Consegna Riuscita"/>
    <s v="2023"/>
    <s v="Trim1"/>
    <n v="1"/>
    <s v="gen"/>
    <n v="5"/>
    <s v="mag"/>
  </r>
  <r>
    <n v="236"/>
    <x v="20"/>
    <x v="2"/>
    <n v="447"/>
    <s v="Prodotto 347"/>
    <x v="0"/>
    <n v="4661"/>
    <s v="Cliente 4661"/>
    <n v="1"/>
    <n v="24.59"/>
    <n v="24.59"/>
    <n v="2.4590000000000001E-2"/>
    <n v="53.445605652629723"/>
    <n v="78.035605652629727"/>
    <n v="7.8035605652629722E-2"/>
    <n v="1704"/>
    <s v="Corriere Express"/>
    <d v="2023-04-03T00:00:00"/>
    <s v="In Consegna"/>
    <s v="2023"/>
    <s v="Trim2"/>
    <n v="4"/>
    <s v="apr"/>
    <n v="3"/>
    <s v="mar"/>
  </r>
  <r>
    <n v="456"/>
    <x v="21"/>
    <x v="3"/>
    <n v="455"/>
    <s v="Prodotto 355"/>
    <x v="1"/>
    <n v="3370"/>
    <s v="Cliente 3370"/>
    <n v="2"/>
    <n v="351.49"/>
    <n v="702.98"/>
    <n v="0.70298000000000005"/>
    <n v="70.067205343914594"/>
    <n v="773.04720534391458"/>
    <n v="0.77304720534391458"/>
    <n v="2337"/>
    <s v="Corriere Express"/>
    <d v="2023-10-22T00:00:00"/>
    <s v="Consegna Riuscita"/>
    <s v="2023"/>
    <s v="Trim4"/>
    <n v="10"/>
    <s v="ott"/>
    <n v="11"/>
    <s v="nov"/>
  </r>
  <r>
    <n v="247"/>
    <x v="22"/>
    <x v="1"/>
    <n v="463"/>
    <s v="Prodotto 363"/>
    <x v="2"/>
    <n v="3846"/>
    <s v="Cliente 3846"/>
    <n v="4"/>
    <n v="443.76"/>
    <n v="1775.04"/>
    <n v="1.77504"/>
    <n v="31.870492785569809"/>
    <n v="1806.9104927855697"/>
    <n v="1.8069104927855697"/>
    <n v="3253"/>
    <s v="Posta Prioritaria"/>
    <d v="2023-02-06T00:00:00"/>
    <s v="In Consegna"/>
    <s v="2023"/>
    <s v="Trim1"/>
    <n v="2"/>
    <s v="feb"/>
    <n v="5"/>
    <s v="mag"/>
  </r>
  <r>
    <n v="404"/>
    <x v="23"/>
    <x v="2"/>
    <n v="466"/>
    <s v="Prodotto 366"/>
    <x v="0"/>
    <n v="1118"/>
    <s v="Cliente 1118"/>
    <n v="1"/>
    <n v="270.64"/>
    <n v="270.64"/>
    <n v="0.27063999999999999"/>
    <n v="36.340917099146878"/>
    <n v="306.98091709914684"/>
    <n v="0.30698091709914682"/>
    <n v="3432"/>
    <s v="Posta Prioritaria"/>
    <d v="2023-06-25T00:00:00"/>
    <s v="In Consegna"/>
    <s v="2023"/>
    <s v="Trim2"/>
    <n v="6"/>
    <s v="giu"/>
    <n v="3"/>
    <s v="mar"/>
  </r>
  <r>
    <n v="297"/>
    <x v="24"/>
    <x v="0"/>
    <n v="475"/>
    <s v="Prodotto 375"/>
    <x v="0"/>
    <n v="2942"/>
    <s v="Cliente 2942"/>
    <n v="2"/>
    <n v="24.56"/>
    <n v="49.12"/>
    <n v="4.9119999999999997E-2"/>
    <n v="13.70514611471374"/>
    <n v="62.825146114713739"/>
    <n v="6.2825146114713737E-2"/>
    <n v="1349"/>
    <s v="Corriere Express"/>
    <d v="2023-05-05T00:00:00"/>
    <s v="In Consegna"/>
    <s v="2023"/>
    <s v="Trim2"/>
    <n v="5"/>
    <s v="mag"/>
    <n v="9"/>
    <s v="set"/>
  </r>
  <r>
    <n v="368"/>
    <x v="25"/>
    <x v="3"/>
    <n v="478"/>
    <s v="Prodotto 378"/>
    <x v="1"/>
    <n v="569"/>
    <s v="Cliente 569"/>
    <n v="2"/>
    <n v="362.86"/>
    <n v="725.72"/>
    <n v="0.72572000000000003"/>
    <n v="94.075020960049073"/>
    <n v="819.7950209600491"/>
    <n v="0.81979502096004908"/>
    <n v="313"/>
    <s v="Corriere Express"/>
    <d v="2023-01-16T00:00:00"/>
    <s v="In Consegna"/>
    <s v="2023"/>
    <s v="Trim1"/>
    <n v="1"/>
    <s v="gen"/>
    <n v="11"/>
    <s v="nov"/>
  </r>
  <r>
    <n v="474"/>
    <x v="1"/>
    <x v="1"/>
    <n v="483"/>
    <s v="Prodotto 383"/>
    <x v="2"/>
    <n v="2886"/>
    <s v="Cliente 2886"/>
    <n v="7"/>
    <n v="427.35"/>
    <n v="2991.4500000000003"/>
    <n v="2.9914500000000004"/>
    <n v="29.87940661362795"/>
    <n v="3021.3294066136282"/>
    <n v="3.0213294066136283"/>
    <n v="2574"/>
    <s v="Posta Prioritaria"/>
    <d v="2023-08-04T00:00:00"/>
    <s v="Consegna Riuscita"/>
    <s v="2023"/>
    <s v="Trim3"/>
    <n v="8"/>
    <s v="ago"/>
    <n v="6"/>
    <s v="giu"/>
  </r>
  <r>
    <n v="172"/>
    <x v="26"/>
    <x v="1"/>
    <n v="506"/>
    <s v="Prodotto 406"/>
    <x v="0"/>
    <n v="541"/>
    <s v="Cliente 541"/>
    <n v="9"/>
    <n v="425"/>
    <n v="3825"/>
    <n v="3.8250000000000002"/>
    <n v="26.029770086395821"/>
    <n v="3851.0297700863957"/>
    <n v="3.8510297700863956"/>
    <n v="4016"/>
    <s v="Corriere Express"/>
    <d v="2023-07-25T00:00:00"/>
    <s v="Consegna Riuscita"/>
    <s v="2023"/>
    <s v="Trim3"/>
    <n v="7"/>
    <s v="lug"/>
    <n v="5"/>
    <s v="mag"/>
  </r>
  <r>
    <n v="168"/>
    <x v="7"/>
    <x v="1"/>
    <n v="507"/>
    <s v="Prodotto 407"/>
    <x v="1"/>
    <n v="2291"/>
    <s v="Cliente 2291"/>
    <n v="7"/>
    <n v="200.54"/>
    <n v="1403.78"/>
    <n v="1.40378"/>
    <n v="92.266540933941755"/>
    <n v="1496.0465409339417"/>
    <n v="1.4960465409339418"/>
    <n v="877"/>
    <s v="Corriere Express"/>
    <d v="2023-06-17T00:00:00"/>
    <s v="In Consegna"/>
    <s v="2023"/>
    <s v="Trim2"/>
    <n v="6"/>
    <s v="giu"/>
    <n v="4"/>
    <s v="apr"/>
  </r>
  <r>
    <n v="420"/>
    <x v="2"/>
    <x v="0"/>
    <n v="532"/>
    <s v="Prodotto 432"/>
    <x v="1"/>
    <n v="2224"/>
    <s v="Cliente 2224"/>
    <n v="4"/>
    <n v="272.37"/>
    <n v="1089.48"/>
    <n v="1.08948"/>
    <n v="74.606824624999149"/>
    <n v="1164.0868246249993"/>
    <n v="1.1640868246249994"/>
    <n v="807"/>
    <s v="Posta Prioritaria"/>
    <d v="2023-10-31T00:00:00"/>
    <s v="Consegna Riuscita"/>
    <s v="2023"/>
    <s v="Trim4"/>
    <n v="10"/>
    <s v="ott"/>
    <n v="8"/>
    <s v="ago"/>
  </r>
  <r>
    <n v="411"/>
    <x v="27"/>
    <x v="2"/>
    <n v="535"/>
    <s v="Prodotto 435"/>
    <x v="1"/>
    <n v="576"/>
    <s v="Cliente 576"/>
    <n v="6"/>
    <n v="468.94"/>
    <n v="2813.64"/>
    <n v="2.8136399999999999"/>
    <n v="93.6358280814338"/>
    <n v="2907.2758280814337"/>
    <n v="2.9072758280814339"/>
    <n v="1749"/>
    <s v="Posta Prioritaria"/>
    <d v="2023-05-29T00:00:00"/>
    <s v="Consegna Riuscita"/>
    <s v="2023"/>
    <s v="Trim2"/>
    <n v="5"/>
    <s v="mag"/>
    <n v="3"/>
    <s v="mar"/>
  </r>
  <r>
    <n v="57"/>
    <x v="28"/>
    <x v="2"/>
    <n v="535"/>
    <s v="Prodotto 435"/>
    <x v="1"/>
    <n v="386"/>
    <s v="Cliente 386"/>
    <n v="2"/>
    <n v="468.94"/>
    <n v="937.88"/>
    <n v="0.93788000000000005"/>
    <n v="62.248724853728092"/>
    <n v="1000.128724853728"/>
    <n v="1.0001287248537281"/>
    <n v="3458"/>
    <s v="Posta Prioritaria"/>
    <d v="2023-12-29T00:00:00"/>
    <s v="Consegna Riuscita"/>
    <s v="2023"/>
    <s v="Trim4"/>
    <n v="12"/>
    <s v="dic"/>
    <n v="2"/>
    <s v="feb"/>
  </r>
  <r>
    <n v="465"/>
    <x v="29"/>
    <x v="0"/>
    <n v="548"/>
    <s v="Prodotto 448"/>
    <x v="2"/>
    <n v="3059"/>
    <s v="Cliente 3059"/>
    <n v="7"/>
    <n v="388.8"/>
    <n v="2721.6"/>
    <n v="2.7216"/>
    <n v="79.17533468072439"/>
    <n v="2800.7753346807244"/>
    <n v="2.8007753346807243"/>
    <n v="616"/>
    <s v="Corriere Express"/>
    <d v="2023-08-01T00:00:00"/>
    <s v="In Consegna"/>
    <s v="2023"/>
    <s v="Trim3"/>
    <n v="8"/>
    <s v="ago"/>
    <n v="9"/>
    <s v="set"/>
  </r>
  <r>
    <n v="159"/>
    <x v="30"/>
    <x v="3"/>
    <n v="555"/>
    <s v="Prodotto 455"/>
    <x v="0"/>
    <n v="2771"/>
    <s v="Cliente 2771"/>
    <n v="9"/>
    <n v="434.62"/>
    <n v="3911.58"/>
    <n v="3.9115799999999998"/>
    <n v="23.96782816932383"/>
    <n v="3935.5478281693236"/>
    <n v="3.9355478281693235"/>
    <n v="4125"/>
    <s v="Corriere Express"/>
    <d v="2023-12-25T00:00:00"/>
    <s v="In Consegna"/>
    <s v="2023"/>
    <s v="Trim4"/>
    <n v="12"/>
    <s v="dic"/>
    <n v="10"/>
    <s v="ott"/>
  </r>
  <r>
    <n v="190"/>
    <x v="31"/>
    <x v="0"/>
    <n v="559"/>
    <s v="Prodotto 459"/>
    <x v="2"/>
    <n v="523"/>
    <s v="Cliente 523"/>
    <n v="5"/>
    <n v="413.69"/>
    <n v="2068.4499999999998"/>
    <n v="2.0684499999999999"/>
    <n v="42.364221755241481"/>
    <n v="2110.8142217552413"/>
    <n v="2.1108142217552412"/>
    <n v="996"/>
    <s v="Posta Prioritaria"/>
    <d v="2023-09-20T00:00:00"/>
    <s v="Consegna Riuscita"/>
    <s v="2023"/>
    <s v="Trim3"/>
    <n v="9"/>
    <s v="set"/>
    <n v="8"/>
    <s v="ago"/>
  </r>
  <r>
    <n v="3"/>
    <x v="32"/>
    <x v="2"/>
    <n v="561"/>
    <s v="Prodotto 461"/>
    <x v="2"/>
    <n v="2959"/>
    <s v="Cliente 2959"/>
    <n v="3"/>
    <n v="139.46"/>
    <n v="418.38"/>
    <n v="0.41837999999999997"/>
    <n v="85.97434819917315"/>
    <n v="504.35434819917316"/>
    <n v="0.50435434819917313"/>
    <n v="155"/>
    <s v="Posta Prioritaria"/>
    <d v="2023-12-11T00:00:00"/>
    <s v="In Consegna"/>
    <s v="2023"/>
    <s v="Trim4"/>
    <n v="12"/>
    <s v="dic"/>
    <n v="2"/>
    <s v="feb"/>
  </r>
  <r>
    <n v="357"/>
    <x v="33"/>
    <x v="0"/>
    <n v="569"/>
    <s v="Prodotto 469"/>
    <x v="0"/>
    <n v="2232"/>
    <s v="Cliente 2232"/>
    <n v="6"/>
    <n v="163.30000000000001"/>
    <n v="979.80000000000007"/>
    <n v="0.97980000000000012"/>
    <n v="73.094644366277336"/>
    <n v="1052.8946443662774"/>
    <n v="1.0528946443662774"/>
    <n v="2375"/>
    <s v="Posta Prioritaria"/>
    <d v="2023-11-28T00:00:00"/>
    <s v="In Consegna"/>
    <s v="2023"/>
    <s v="Trim4"/>
    <n v="11"/>
    <s v="nov"/>
    <n v="8"/>
    <s v="ago"/>
  </r>
  <r>
    <n v="299"/>
    <x v="34"/>
    <x v="1"/>
    <n v="570"/>
    <s v="Prodotto 470"/>
    <x v="1"/>
    <n v="1639"/>
    <s v="Cliente 1639"/>
    <n v="7"/>
    <n v="325.70999999999998"/>
    <n v="2279.9699999999998"/>
    <n v="2.2799699999999996"/>
    <n v="66.721370549728363"/>
    <n v="2346.6913705497282"/>
    <n v="2.3466913705497281"/>
    <n v="4198"/>
    <s v="Posta Prioritaria"/>
    <d v="2023-11-26T00:00:00"/>
    <s v="Consegna Riuscita"/>
    <s v="2023"/>
    <s v="Trim4"/>
    <n v="11"/>
    <s v="nov"/>
    <n v="4"/>
    <s v="apr"/>
  </r>
  <r>
    <n v="51"/>
    <x v="35"/>
    <x v="3"/>
    <n v="578"/>
    <s v="Prodotto 478"/>
    <x v="0"/>
    <n v="1120"/>
    <s v="Cliente 1120"/>
    <n v="5"/>
    <n v="431.03"/>
    <n v="2155.1499999999996"/>
    <n v="2.1551499999999995"/>
    <n v="29.306052633118771"/>
    <n v="2184.4560526331184"/>
    <n v="2.1844560526331183"/>
    <n v="3540"/>
    <s v="Posta Prioritaria"/>
    <d v="2023-01-23T00:00:00"/>
    <s v="Consegna Riuscita"/>
    <s v="2023"/>
    <s v="Trim1"/>
    <n v="1"/>
    <s v="gen"/>
    <n v="10"/>
    <s v="ott"/>
  </r>
  <r>
    <n v="176"/>
    <x v="36"/>
    <x v="0"/>
    <n v="579"/>
    <s v="Prodotto 479"/>
    <x v="1"/>
    <n v="27"/>
    <s v="Cliente 27"/>
    <n v="6"/>
    <n v="383.53"/>
    <n v="2301.1799999999998"/>
    <n v="2.30118"/>
    <n v="88.660031036493933"/>
    <n v="2389.8400310364937"/>
    <n v="2.3898400310364938"/>
    <n v="1575"/>
    <s v="Corriere Express"/>
    <d v="2023-06-14T00:00:00"/>
    <s v="In Consegna"/>
    <s v="2023"/>
    <s v="Trim2"/>
    <n v="6"/>
    <s v="giu"/>
    <n v="8"/>
    <s v="ago"/>
  </r>
  <r>
    <n v="161"/>
    <x v="37"/>
    <x v="1"/>
    <n v="582"/>
    <s v="Prodotto 482"/>
    <x v="1"/>
    <n v="2098"/>
    <s v="Cliente 2098"/>
    <n v="4"/>
    <n v="274.82"/>
    <n v="1099.28"/>
    <n v="1.09928"/>
    <n v="63.220777292816237"/>
    <n v="1162.5007772928161"/>
    <n v="1.1625007772928162"/>
    <n v="1397"/>
    <s v="Corriere Express"/>
    <d v="2023-06-29T00:00:00"/>
    <s v="Consegna Riuscita"/>
    <s v="2023"/>
    <s v="Trim2"/>
    <n v="6"/>
    <s v="giu"/>
    <n v="5"/>
    <s v="mag"/>
  </r>
  <r>
    <n v="326"/>
    <x v="38"/>
    <x v="1"/>
    <n v="591"/>
    <s v="Prodotto 491"/>
    <x v="0"/>
    <n v="3825"/>
    <s v="Cliente 3825"/>
    <n v="2"/>
    <n v="45.95"/>
    <n v="91.9"/>
    <n v="9.1900000000000009E-2"/>
    <n v="53.332559576990988"/>
    <n v="145.23255957699098"/>
    <n v="0.14523255957699097"/>
    <n v="3135"/>
    <s v="Corriere Express"/>
    <d v="2023-03-02T00:00:00"/>
    <s v="Consegna Riuscita"/>
    <s v="2023"/>
    <s v="Trim1"/>
    <n v="3"/>
    <s v="mar"/>
    <n v="6"/>
    <s v="giu"/>
  </r>
  <r>
    <n v="402"/>
    <x v="39"/>
    <x v="1"/>
    <n v="592"/>
    <s v="Prodotto 492"/>
    <x v="0"/>
    <n v="202"/>
    <s v="Cliente 202"/>
    <n v="1"/>
    <n v="88.95"/>
    <n v="88.95"/>
    <n v="8.8950000000000001E-2"/>
    <n v="45.844372957988853"/>
    <n v="134.79437295798886"/>
    <n v="0.13479437295798885"/>
    <n v="4334"/>
    <s v="Corriere Express"/>
    <d v="2023-04-09T00:00:00"/>
    <s v="Consegna Riuscita"/>
    <s v="2023"/>
    <s v="Trim2"/>
    <n v="4"/>
    <s v="apr"/>
    <n v="4"/>
    <s v="apr"/>
  </r>
  <r>
    <n v="180"/>
    <x v="40"/>
    <x v="3"/>
    <n v="593"/>
    <s v="Prodotto 493"/>
    <x v="2"/>
    <n v="3421"/>
    <s v="Cliente 3421"/>
    <n v="2"/>
    <n v="129.87"/>
    <n v="259.74"/>
    <n v="0.25974000000000003"/>
    <n v="51.132285668988047"/>
    <n v="310.87228566898807"/>
    <n v="0.31087228566898806"/>
    <n v="988"/>
    <s v="Corriere Express"/>
    <d v="2023-04-17T00:00:00"/>
    <s v="In Consegna"/>
    <s v="2023"/>
    <s v="Trim2"/>
    <n v="4"/>
    <s v="apr"/>
    <n v="12"/>
    <s v="dic"/>
  </r>
  <r>
    <n v="149"/>
    <x v="41"/>
    <x v="0"/>
    <n v="604"/>
    <s v="Prodotto 504"/>
    <x v="1"/>
    <n v="1209"/>
    <s v="Cliente 1209"/>
    <n v="4"/>
    <n v="296.86"/>
    <n v="1187.44"/>
    <n v="1.1874400000000001"/>
    <n v="32.501050065019882"/>
    <n v="1219.9410500650199"/>
    <n v="1.2199410500650198"/>
    <n v="2263"/>
    <s v="Corriere Express"/>
    <d v="2023-12-19T00:00:00"/>
    <s v="In Consegna"/>
    <s v="2023"/>
    <s v="Trim4"/>
    <n v="12"/>
    <s v="dic"/>
    <n v="9"/>
    <s v="set"/>
  </r>
  <r>
    <n v="166"/>
    <x v="42"/>
    <x v="3"/>
    <n v="609"/>
    <s v="Prodotto 509"/>
    <x v="0"/>
    <n v="4255"/>
    <s v="Cliente 4255"/>
    <n v="3"/>
    <n v="213.78"/>
    <n v="641.34"/>
    <n v="0.64134000000000002"/>
    <n v="69.763010926364686"/>
    <n v="711.10301092636473"/>
    <n v="0.71110301092636474"/>
    <n v="4675"/>
    <s v="Corriere Express"/>
    <d v="2023-07-10T00:00:00"/>
    <s v="In Consegna"/>
    <s v="2023"/>
    <s v="Trim3"/>
    <n v="7"/>
    <s v="lug"/>
    <n v="12"/>
    <s v="dic"/>
  </r>
  <r>
    <n v="424"/>
    <x v="43"/>
    <x v="2"/>
    <n v="610"/>
    <s v="Prodotto 510"/>
    <x v="1"/>
    <n v="512"/>
    <s v="Cliente 512"/>
    <n v="6"/>
    <n v="404.26"/>
    <n v="2425.56"/>
    <n v="2.4255599999999999"/>
    <n v="71.548546900710164"/>
    <n v="2497.1085469007103"/>
    <n v="2.4971085469007104"/>
    <n v="2191"/>
    <s v="Posta Prioritaria"/>
    <d v="2023-11-07T00:00:00"/>
    <s v="In Consegna"/>
    <s v="2023"/>
    <s v="Trim4"/>
    <n v="11"/>
    <s v="nov"/>
    <n v="3"/>
    <s v="mar"/>
  </r>
  <r>
    <n v="283"/>
    <x v="40"/>
    <x v="3"/>
    <n v="615"/>
    <s v="Prodotto 515"/>
    <x v="0"/>
    <n v="4111"/>
    <s v="Cliente 4111"/>
    <n v="5"/>
    <n v="388.32"/>
    <n v="1941.6"/>
    <n v="1.9416"/>
    <n v="93.318317603513933"/>
    <n v="2034.9183176035137"/>
    <n v="2.0349183176035139"/>
    <n v="3556"/>
    <s v="Posta Prioritaria"/>
    <d v="2023-12-22T00:00:00"/>
    <s v="Consegna Riuscita"/>
    <s v="2023"/>
    <s v="Trim4"/>
    <n v="12"/>
    <s v="dic"/>
    <n v="12"/>
    <s v="dic"/>
  </r>
  <r>
    <n v="475"/>
    <x v="44"/>
    <x v="1"/>
    <n v="619"/>
    <s v="Prodotto 519"/>
    <x v="0"/>
    <n v="3875"/>
    <s v="Cliente 3875"/>
    <n v="9"/>
    <n v="293.99"/>
    <n v="2645.91"/>
    <n v="2.6459099999999998"/>
    <n v="76.17991166715646"/>
    <n v="2722.0899116671562"/>
    <n v="2.7220899116671564"/>
    <n v="4331"/>
    <s v="Corriere Express"/>
    <d v="2023-04-02T00:00:00"/>
    <s v="In Consegna"/>
    <s v="2023"/>
    <s v="Trim2"/>
    <n v="4"/>
    <s v="apr"/>
    <n v="4"/>
    <s v="apr"/>
  </r>
  <r>
    <n v="311"/>
    <x v="15"/>
    <x v="2"/>
    <n v="643"/>
    <s v="Prodotto 543"/>
    <x v="1"/>
    <n v="2439"/>
    <s v="Cliente 2439"/>
    <n v="6"/>
    <n v="293.23"/>
    <n v="1759.38"/>
    <n v="1.7593800000000002"/>
    <n v="39.937821664848869"/>
    <n v="1799.3178216648489"/>
    <n v="1.7993178216648489"/>
    <n v="4523"/>
    <s v="Corriere Express"/>
    <d v="2023-03-23T00:00:00"/>
    <s v="Consegna Riuscita"/>
    <s v="2023"/>
    <s v="Trim1"/>
    <n v="3"/>
    <s v="mar"/>
    <n v="3"/>
    <s v="mar"/>
  </r>
  <r>
    <n v="312"/>
    <x v="45"/>
    <x v="0"/>
    <n v="669"/>
    <s v="Prodotto 569"/>
    <x v="0"/>
    <n v="1987"/>
    <s v="Cliente 1987"/>
    <n v="2"/>
    <n v="329.48"/>
    <n v="658.96"/>
    <n v="0.65895999999999999"/>
    <n v="19.206035890883069"/>
    <n v="678.16603589088311"/>
    <n v="0.67816603589088309"/>
    <n v="3058"/>
    <s v="Posta Prioritaria"/>
    <d v="2023-01-18T00:00:00"/>
    <s v="Consegna Riuscita"/>
    <s v="2023"/>
    <s v="Trim1"/>
    <n v="1"/>
    <s v="gen"/>
    <n v="8"/>
    <s v="ago"/>
  </r>
  <r>
    <n v="155"/>
    <x v="46"/>
    <x v="2"/>
    <n v="682"/>
    <s v="Prodotto 582"/>
    <x v="0"/>
    <n v="2706"/>
    <s v="Cliente 2706"/>
    <n v="5"/>
    <n v="490.92"/>
    <n v="2454.6"/>
    <n v="2.4546000000000001"/>
    <n v="90.520670086009389"/>
    <n v="2545.1206700860093"/>
    <n v="2.5451206700860092"/>
    <n v="4374"/>
    <s v="Corriere Express"/>
    <d v="2023-11-28T00:00:00"/>
    <s v="In Consegna"/>
    <s v="2023"/>
    <s v="Trim4"/>
    <n v="11"/>
    <s v="nov"/>
    <n v="2"/>
    <s v="feb"/>
  </r>
  <r>
    <n v="245"/>
    <x v="47"/>
    <x v="1"/>
    <n v="686"/>
    <s v="Prodotto 586"/>
    <x v="2"/>
    <n v="374"/>
    <s v="Cliente 374"/>
    <n v="7"/>
    <n v="132.78"/>
    <n v="929.46"/>
    <n v="0.92946000000000006"/>
    <n v="26.453437015639452"/>
    <n v="955.91343701563949"/>
    <n v="0.95591343701563947"/>
    <n v="4975"/>
    <s v="Posta Prioritaria"/>
    <d v="2023-02-23T00:00:00"/>
    <s v="In Consegna"/>
    <s v="2023"/>
    <s v="Trim1"/>
    <n v="2"/>
    <s v="feb"/>
    <n v="6"/>
    <s v="giu"/>
  </r>
  <r>
    <n v="118"/>
    <x v="48"/>
    <x v="2"/>
    <n v="689"/>
    <s v="Prodotto 589"/>
    <x v="2"/>
    <n v="3829"/>
    <s v="Cliente 3829"/>
    <n v="3"/>
    <n v="213.12"/>
    <n v="639.36"/>
    <n v="0.63936000000000004"/>
    <n v="98.314393953082416"/>
    <n v="737.67439395308247"/>
    <n v="0.73767439395308243"/>
    <n v="4879"/>
    <s v="Posta Prioritaria"/>
    <d v="2023-05-26T00:00:00"/>
    <s v="In Consegna"/>
    <s v="2023"/>
    <s v="Trim2"/>
    <n v="5"/>
    <s v="mag"/>
    <n v="1"/>
    <s v="gen"/>
  </r>
  <r>
    <n v="443"/>
    <x v="49"/>
    <x v="1"/>
    <n v="707"/>
    <s v="Prodotto 607"/>
    <x v="1"/>
    <n v="3826"/>
    <s v="Cliente 3826"/>
    <n v="4"/>
    <n v="374.81"/>
    <n v="1499.24"/>
    <n v="1.4992399999999999"/>
    <n v="77.210792564515472"/>
    <n v="1576.4507925645155"/>
    <n v="1.5764507925645155"/>
    <n v="4916"/>
    <s v="Posta Prioritaria"/>
    <d v="2023-04-15T00:00:00"/>
    <s v="Consegna Riuscita"/>
    <s v="2023"/>
    <s v="Trim2"/>
    <n v="4"/>
    <s v="apr"/>
    <n v="6"/>
    <s v="giu"/>
  </r>
  <r>
    <n v="344"/>
    <x v="50"/>
    <x v="2"/>
    <n v="715"/>
    <s v="Prodotto 615"/>
    <x v="2"/>
    <n v="4698"/>
    <s v="Cliente 4698"/>
    <n v="5"/>
    <n v="235.57"/>
    <n v="1177.8499999999999"/>
    <n v="1.1778499999999998"/>
    <n v="91.943957702257251"/>
    <n v="1269.7939577022571"/>
    <n v="1.269793957702257"/>
    <n v="3120"/>
    <s v="Posta Prioritaria"/>
    <d v="2023-10-23T00:00:00"/>
    <s v="Consegna Riuscita"/>
    <s v="2023"/>
    <s v="Trim4"/>
    <n v="10"/>
    <s v="ott"/>
    <n v="3"/>
    <s v="mar"/>
  </r>
  <r>
    <n v="417"/>
    <x v="51"/>
    <x v="1"/>
    <n v="720"/>
    <s v="Prodotto 620"/>
    <x v="1"/>
    <n v="3670"/>
    <s v="Cliente 3670"/>
    <n v="5"/>
    <n v="26.53"/>
    <n v="132.65"/>
    <n v="0.13265000000000002"/>
    <n v="42.186838325297089"/>
    <n v="174.83683832529709"/>
    <n v="0.17483683832529709"/>
    <n v="2781"/>
    <s v="Posta Prioritaria"/>
    <d v="2023-08-29T00:00:00"/>
    <s v="In Consegna"/>
    <s v="2023"/>
    <s v="Trim3"/>
    <n v="8"/>
    <s v="ago"/>
    <n v="5"/>
    <s v="mag"/>
  </r>
  <r>
    <n v="134"/>
    <x v="52"/>
    <x v="2"/>
    <n v="723"/>
    <s v="Prodotto 623"/>
    <x v="1"/>
    <n v="3405"/>
    <s v="Cliente 3405"/>
    <n v="5"/>
    <n v="68.75"/>
    <n v="343.75"/>
    <n v="0.34375"/>
    <n v="35.954501743004663"/>
    <n v="379.70450174300464"/>
    <n v="0.37970450174300463"/>
    <n v="946"/>
    <s v="Corriere Express"/>
    <d v="2023-12-26T00:00:00"/>
    <s v="Consegna Riuscita"/>
    <s v="2023"/>
    <s v="Trim4"/>
    <n v="12"/>
    <s v="dic"/>
    <n v="3"/>
    <s v="mar"/>
  </r>
  <r>
    <n v="412"/>
    <x v="53"/>
    <x v="3"/>
    <n v="733"/>
    <s v="Prodotto 633"/>
    <x v="0"/>
    <n v="2768"/>
    <s v="Cliente 2768"/>
    <n v="1"/>
    <n v="87.88"/>
    <n v="87.88"/>
    <n v="8.788E-2"/>
    <n v="64.127254864864199"/>
    <n v="152.00725486486419"/>
    <n v="0.15200725486486419"/>
    <n v="4337"/>
    <s v="Posta Prioritaria"/>
    <d v="2023-11-30T00:00:00"/>
    <s v="Consegna Riuscita"/>
    <s v="2023"/>
    <s v="Trim4"/>
    <n v="11"/>
    <s v="nov"/>
    <n v="12"/>
    <s v="dic"/>
  </r>
  <r>
    <n v="71"/>
    <x v="54"/>
    <x v="1"/>
    <n v="740"/>
    <s v="Prodotto 640"/>
    <x v="1"/>
    <n v="4974"/>
    <s v="Cliente 4974"/>
    <n v="3"/>
    <n v="159.88999999999999"/>
    <n v="479.66999999999996"/>
    <n v="0.47966999999999999"/>
    <n v="54.6398060138999"/>
    <n v="534.3098060138999"/>
    <n v="0.53430980601389988"/>
    <n v="2752"/>
    <s v="Corriere Express"/>
    <d v="2023-05-08T00:00:00"/>
    <s v="Consegna Riuscita"/>
    <s v="2023"/>
    <s v="Trim2"/>
    <n v="5"/>
    <s v="mag"/>
    <n v="6"/>
    <s v="giu"/>
  </r>
  <r>
    <n v="261"/>
    <x v="29"/>
    <x v="0"/>
    <n v="754"/>
    <s v="Prodotto 654"/>
    <x v="0"/>
    <n v="3078"/>
    <s v="Cliente 3078"/>
    <n v="7"/>
    <n v="265.07"/>
    <n v="1855.49"/>
    <n v="1.8554900000000001"/>
    <n v="42.666537060604227"/>
    <n v="1898.1565370606043"/>
    <n v="1.8981565370606042"/>
    <n v="3179"/>
    <s v="Corriere Express"/>
    <d v="2023-11-14T00:00:00"/>
    <s v="Consegna Riuscita"/>
    <s v="2023"/>
    <s v="Trim4"/>
    <n v="11"/>
    <s v="nov"/>
    <n v="9"/>
    <s v="set"/>
  </r>
  <r>
    <n v="156"/>
    <x v="55"/>
    <x v="1"/>
    <n v="755"/>
    <s v="Prodotto 655"/>
    <x v="2"/>
    <n v="747"/>
    <s v="Cliente 747"/>
    <n v="7"/>
    <n v="318.22000000000003"/>
    <n v="2227.54"/>
    <n v="2.2275399999999999"/>
    <n v="42.252743415103772"/>
    <n v="2269.7927434151038"/>
    <n v="2.269792743415104"/>
    <n v="226"/>
    <s v="Corriere Express"/>
    <d v="2023-07-18T00:00:00"/>
    <s v="In Consegna"/>
    <s v="2023"/>
    <s v="Trim3"/>
    <n v="7"/>
    <s v="lug"/>
    <n v="6"/>
    <s v="giu"/>
  </r>
  <r>
    <n v="438"/>
    <x v="56"/>
    <x v="3"/>
    <n v="788"/>
    <s v="Prodotto 688"/>
    <x v="0"/>
    <n v="4216"/>
    <s v="Cliente 4216"/>
    <n v="9"/>
    <n v="397.57"/>
    <n v="3578.13"/>
    <n v="3.5781300000000003"/>
    <n v="18.7436524124975"/>
    <n v="3596.8736524124974"/>
    <n v="3.5968736524124973"/>
    <n v="1863"/>
    <s v="Posta Prioritaria"/>
    <d v="2023-06-23T00:00:00"/>
    <s v="In Consegna"/>
    <s v="2023"/>
    <s v="Trim2"/>
    <n v="6"/>
    <s v="giu"/>
    <n v="12"/>
    <s v="dic"/>
  </r>
  <r>
    <n v="380"/>
    <x v="33"/>
    <x v="0"/>
    <n v="804"/>
    <s v="Prodotto 704"/>
    <x v="2"/>
    <n v="86"/>
    <s v="Cliente 86"/>
    <n v="3"/>
    <n v="99.6"/>
    <n v="298.79999999999995"/>
    <n v="0.29879999999999995"/>
    <n v="99.39720885959153"/>
    <n v="398.19720885959146"/>
    <n v="0.39819720885959148"/>
    <n v="4705"/>
    <s v="Posta Prioritaria"/>
    <d v="2023-01-12T00:00:00"/>
    <s v="In Consegna"/>
    <s v="2023"/>
    <s v="Trim1"/>
    <n v="1"/>
    <s v="gen"/>
    <n v="8"/>
    <s v="ago"/>
  </r>
  <r>
    <n v="22"/>
    <x v="57"/>
    <x v="0"/>
    <n v="820"/>
    <s v="Prodotto 720"/>
    <x v="0"/>
    <n v="1402"/>
    <s v="Cliente 1402"/>
    <n v="9"/>
    <n v="484.8"/>
    <n v="4363.2"/>
    <n v="4.3632"/>
    <n v="19.477798326870079"/>
    <n v="4382.6777983268703"/>
    <n v="4.3826777983268705"/>
    <n v="1381"/>
    <s v="Posta Prioritaria"/>
    <d v="2024-01-01T00:00:00"/>
    <s v="In Consegna"/>
    <s v="2024"/>
    <s v="Trim1"/>
    <n v="1"/>
    <s v="gen"/>
    <n v="8"/>
    <s v="ago"/>
  </r>
  <r>
    <n v="295"/>
    <x v="58"/>
    <x v="0"/>
    <n v="827"/>
    <s v="Prodotto 727"/>
    <x v="0"/>
    <n v="3751"/>
    <s v="Cliente 3751"/>
    <n v="7"/>
    <n v="440.87"/>
    <n v="3086.09"/>
    <n v="3.08609"/>
    <n v="25.928935878241369"/>
    <n v="3112.0189358782413"/>
    <n v="3.1120189358782415"/>
    <n v="4133"/>
    <s v="Corriere Express"/>
    <d v="2023-05-03T00:00:00"/>
    <s v="In Consegna"/>
    <s v="2023"/>
    <s v="Trim2"/>
    <n v="5"/>
    <s v="mag"/>
    <n v="9"/>
    <s v="set"/>
  </r>
  <r>
    <n v="291"/>
    <x v="59"/>
    <x v="1"/>
    <n v="840"/>
    <s v="Prodotto 740"/>
    <x v="1"/>
    <n v="3936"/>
    <s v="Cliente 3936"/>
    <n v="9"/>
    <n v="144.91"/>
    <n v="1304.19"/>
    <n v="1.30419"/>
    <n v="69.889125607766402"/>
    <n v="1374.0791256077664"/>
    <n v="1.3740791256077665"/>
    <n v="2579"/>
    <s v="Corriere Express"/>
    <d v="2023-10-31T00:00:00"/>
    <s v="Consegna Riuscita"/>
    <s v="2023"/>
    <s v="Trim4"/>
    <n v="10"/>
    <s v="ott"/>
    <n v="4"/>
    <s v="apr"/>
  </r>
  <r>
    <n v="446"/>
    <x v="60"/>
    <x v="1"/>
    <n v="841"/>
    <s v="Prodotto 741"/>
    <x v="0"/>
    <n v="3260"/>
    <s v="Cliente 3260"/>
    <n v="1"/>
    <n v="16.77"/>
    <n v="16.77"/>
    <n v="1.677E-2"/>
    <n v="31.295339866074269"/>
    <n v="48.065339866074268"/>
    <n v="4.8065339866074266E-2"/>
    <n v="4430"/>
    <s v="Corriere Express"/>
    <d v="2023-07-19T00:00:00"/>
    <s v="Consegna Riuscita"/>
    <s v="2023"/>
    <s v="Trim3"/>
    <n v="7"/>
    <s v="lug"/>
    <n v="4"/>
    <s v="apr"/>
  </r>
  <r>
    <n v="56"/>
    <x v="50"/>
    <x v="2"/>
    <n v="848"/>
    <s v="Prodotto 748"/>
    <x v="0"/>
    <n v="4269"/>
    <s v="Cliente 4269"/>
    <n v="3"/>
    <n v="175.35"/>
    <n v="526.04999999999995"/>
    <n v="0.52604999999999991"/>
    <n v="34.271135175847938"/>
    <n v="560.32113517584787"/>
    <n v="0.56032113517584792"/>
    <n v="670"/>
    <s v="Corriere Express"/>
    <d v="2023-07-11T00:00:00"/>
    <s v="In Consegna"/>
    <s v="2023"/>
    <s v="Trim3"/>
    <n v="7"/>
    <s v="lug"/>
    <n v="3"/>
    <s v="mar"/>
  </r>
  <r>
    <n v="463"/>
    <x v="24"/>
    <x v="0"/>
    <n v="854"/>
    <s v="Prodotto 754"/>
    <x v="1"/>
    <n v="2691"/>
    <s v="Cliente 2691"/>
    <n v="1"/>
    <n v="388.19"/>
    <n v="388.19"/>
    <n v="0.38818999999999998"/>
    <n v="42.921506263162243"/>
    <n v="431.11150626316225"/>
    <n v="0.43111150626316225"/>
    <n v="2944"/>
    <s v="Corriere Express"/>
    <d v="2023-11-07T00:00:00"/>
    <s v="Consegna Riuscita"/>
    <s v="2023"/>
    <s v="Trim4"/>
    <n v="11"/>
    <s v="nov"/>
    <n v="9"/>
    <s v="set"/>
  </r>
  <r>
    <n v="268"/>
    <x v="61"/>
    <x v="1"/>
    <n v="856"/>
    <s v="Prodotto 756"/>
    <x v="1"/>
    <n v="981"/>
    <s v="Cliente 981"/>
    <n v="8"/>
    <n v="253.43"/>
    <n v="2027.44"/>
    <n v="2.0274399999999999"/>
    <n v="39.894844035546157"/>
    <n v="2067.3348440355462"/>
    <n v="2.0673348440355461"/>
    <n v="2512"/>
    <s v="Corriere Express"/>
    <d v="2023-10-03T00:00:00"/>
    <s v="In Consegna"/>
    <s v="2023"/>
    <s v="Trim4"/>
    <n v="10"/>
    <s v="ott"/>
    <n v="5"/>
    <s v="mag"/>
  </r>
  <r>
    <n v="294"/>
    <x v="62"/>
    <x v="1"/>
    <n v="856"/>
    <s v="Prodotto 756"/>
    <x v="1"/>
    <n v="1909"/>
    <s v="Cliente 1909"/>
    <n v="8"/>
    <n v="253.43"/>
    <n v="2027.44"/>
    <n v="2.0274399999999999"/>
    <n v="62.003556506544982"/>
    <n v="2089.4435565065451"/>
    <n v="2.089443556506545"/>
    <n v="1763"/>
    <s v="Corriere Express"/>
    <d v="2023-10-28T00:00:00"/>
    <s v="In Consegna"/>
    <s v="2023"/>
    <s v="Trim4"/>
    <n v="10"/>
    <s v="ott"/>
    <n v="6"/>
    <s v="giu"/>
  </r>
  <r>
    <n v="285"/>
    <x v="63"/>
    <x v="2"/>
    <n v="871"/>
    <s v="Prodotto 771"/>
    <x v="1"/>
    <n v="4326"/>
    <s v="Cliente 4326"/>
    <n v="3"/>
    <n v="367.81"/>
    <n v="1103.43"/>
    <n v="1.1034300000000001"/>
    <n v="16.024931691799878"/>
    <n v="1119.4549316917999"/>
    <n v="1.1194549316917999"/>
    <n v="2543"/>
    <s v="Corriere Express"/>
    <d v="2023-04-04T00:00:00"/>
    <s v="In Consegna"/>
    <s v="2023"/>
    <s v="Trim2"/>
    <n v="4"/>
    <s v="apr"/>
    <n v="1"/>
    <s v="gen"/>
  </r>
  <r>
    <n v="85"/>
    <x v="64"/>
    <x v="2"/>
    <n v="884"/>
    <s v="Prodotto 784"/>
    <x v="1"/>
    <n v="4874"/>
    <s v="Cliente 4874"/>
    <n v="1"/>
    <n v="33.19"/>
    <n v="33.19"/>
    <n v="3.3189999999999997E-2"/>
    <n v="92.309472190480605"/>
    <n v="125.4994721904806"/>
    <n v="0.1254994721904806"/>
    <n v="3510"/>
    <s v="Posta Prioritaria"/>
    <d v="2023-07-23T00:00:00"/>
    <s v="In Consegna"/>
    <s v="2023"/>
    <s v="Trim3"/>
    <n v="7"/>
    <s v="lug"/>
    <n v="2"/>
    <s v="feb"/>
  </r>
  <r>
    <n v="47"/>
    <x v="4"/>
    <x v="2"/>
    <n v="888"/>
    <s v="Prodotto 788"/>
    <x v="1"/>
    <n v="4055"/>
    <s v="Cliente 4055"/>
    <n v="3"/>
    <n v="386.07"/>
    <n v="1158.21"/>
    <n v="1.15821"/>
    <n v="53.355388073621711"/>
    <n v="1211.5653880736218"/>
    <n v="1.2115653880736217"/>
    <n v="2157"/>
    <s v="Corriere Express"/>
    <d v="2023-03-05T00:00:00"/>
    <s v="In Consegna"/>
    <s v="2023"/>
    <s v="Trim1"/>
    <n v="3"/>
    <s v="mar"/>
    <n v="1"/>
    <s v="gen"/>
  </r>
  <r>
    <n v="145"/>
    <x v="65"/>
    <x v="3"/>
    <n v="915"/>
    <s v="Prodotto 815"/>
    <x v="2"/>
    <n v="2905"/>
    <s v="Cliente 2905"/>
    <n v="7"/>
    <n v="164.95"/>
    <n v="1154.6499999999999"/>
    <n v="1.15465"/>
    <n v="96.515926784748359"/>
    <n v="1251.1659267847483"/>
    <n v="1.2511659267847484"/>
    <n v="3951"/>
    <s v="Corriere Express"/>
    <d v="2023-09-09T00:00:00"/>
    <s v="In Consegna"/>
    <s v="2023"/>
    <s v="Trim3"/>
    <n v="9"/>
    <s v="set"/>
    <n v="11"/>
    <s v="nov"/>
  </r>
  <r>
    <n v="354"/>
    <x v="66"/>
    <x v="1"/>
    <n v="920"/>
    <s v="Prodotto 820"/>
    <x v="2"/>
    <n v="3817"/>
    <s v="Cliente 3817"/>
    <n v="4"/>
    <n v="56.87"/>
    <n v="227.48"/>
    <n v="0.22747999999999999"/>
    <n v="45.043510413343988"/>
    <n v="272.52351041334396"/>
    <n v="0.27252351041334394"/>
    <n v="1763"/>
    <s v="Corriere Express"/>
    <d v="2023-10-28T00:00:00"/>
    <s v="In Consegna"/>
    <s v="2023"/>
    <s v="Trim4"/>
    <n v="10"/>
    <s v="ott"/>
    <n v="6"/>
    <s v="giu"/>
  </r>
  <r>
    <n v="2"/>
    <x v="67"/>
    <x v="0"/>
    <n v="920"/>
    <s v="Prodotto 820"/>
    <x v="2"/>
    <n v="1311"/>
    <s v="Cliente 1311"/>
    <n v="1"/>
    <n v="56.87"/>
    <n v="56.87"/>
    <n v="5.6869999999999997E-2"/>
    <n v="48.171441340897893"/>
    <n v="105.04144134089789"/>
    <n v="0.10504144134089789"/>
    <n v="2570"/>
    <s v="Corriere Express"/>
    <d v="2023-02-17T00:00:00"/>
    <s v="Consegna Riuscita"/>
    <s v="2023"/>
    <s v="Trim1"/>
    <n v="2"/>
    <s v="feb"/>
    <n v="7"/>
    <s v="lug"/>
  </r>
  <r>
    <n v="256"/>
    <x v="42"/>
    <x v="3"/>
    <n v="936"/>
    <s v="Prodotto 836"/>
    <x v="1"/>
    <n v="2639"/>
    <s v="Cliente 2639"/>
    <n v="1"/>
    <n v="249.29"/>
    <n v="249.29"/>
    <n v="0.24928999999999998"/>
    <n v="12.23530041946359"/>
    <n v="261.52530041946358"/>
    <n v="0.26152530041946359"/>
    <n v="1197"/>
    <s v="Corriere Express"/>
    <d v="2023-11-16T00:00:00"/>
    <s v="In Consegna"/>
    <s v="2023"/>
    <s v="Trim4"/>
    <n v="11"/>
    <s v="nov"/>
    <n v="12"/>
    <s v="dic"/>
  </r>
  <r>
    <n v="422"/>
    <x v="68"/>
    <x v="3"/>
    <n v="944"/>
    <s v="Prodotto 844"/>
    <x v="2"/>
    <n v="2157"/>
    <s v="Cliente 2157"/>
    <n v="8"/>
    <n v="164.08"/>
    <n v="1312.64"/>
    <n v="1.31264"/>
    <n v="40.129912264457047"/>
    <n v="1352.7699122644572"/>
    <n v="1.3527699122644572"/>
    <n v="1406"/>
    <s v="Posta Prioritaria"/>
    <d v="2023-09-08T00:00:00"/>
    <s v="In Consegna"/>
    <s v="2023"/>
    <s v="Trim3"/>
    <n v="9"/>
    <s v="set"/>
    <n v="11"/>
    <s v="nov"/>
  </r>
  <r>
    <n v="228"/>
    <x v="33"/>
    <x v="0"/>
    <n v="984"/>
    <s v="Prodotto 884"/>
    <x v="2"/>
    <n v="2317"/>
    <s v="Cliente 2317"/>
    <n v="4"/>
    <n v="45.99"/>
    <n v="183.96"/>
    <n v="0.18396000000000001"/>
    <n v="63.129203582966881"/>
    <n v="247.08920358296689"/>
    <n v="0.24708920358296688"/>
    <n v="2387"/>
    <s v="Corriere Express"/>
    <d v="2023-12-25T00:00:00"/>
    <s v="Consegna Riuscita"/>
    <s v="2023"/>
    <s v="Trim4"/>
    <n v="12"/>
    <s v="dic"/>
    <n v="8"/>
    <s v="ago"/>
  </r>
  <r>
    <n v="89"/>
    <x v="69"/>
    <x v="3"/>
    <n v="1000"/>
    <s v="Prodotto 900"/>
    <x v="1"/>
    <n v="256"/>
    <s v="Cliente 256"/>
    <n v="8"/>
    <n v="363.9"/>
    <n v="2911.2"/>
    <n v="2.9112"/>
    <n v="17.00434816868686"/>
    <n v="2928.2043481686865"/>
    <n v="2.9282043481686864"/>
    <n v="1147"/>
    <s v="Posta Prioritaria"/>
    <d v="2023-10-08T00:00:00"/>
    <s v="Consegna Riuscita"/>
    <s v="2023"/>
    <s v="Trim4"/>
    <n v="10"/>
    <s v="ott"/>
    <n v="10"/>
    <s v="ott"/>
  </r>
  <r>
    <n v="298"/>
    <x v="70"/>
    <x v="3"/>
    <n v="1006"/>
    <s v="Prodotto 906"/>
    <x v="2"/>
    <n v="4242"/>
    <s v="Cliente 4242"/>
    <n v="2"/>
    <n v="192.15"/>
    <n v="384.3"/>
    <n v="0.38430000000000003"/>
    <n v="42.754385363150199"/>
    <n v="427.05438536315023"/>
    <n v="0.42705438536315021"/>
    <n v="2193"/>
    <s v="Posta Prioritaria"/>
    <d v="2023-08-31T00:00:00"/>
    <s v="Consegna Riuscita"/>
    <s v="2023"/>
    <s v="Trim3"/>
    <n v="8"/>
    <s v="ago"/>
    <n v="11"/>
    <s v="nov"/>
  </r>
  <r>
    <n v="131"/>
    <x v="71"/>
    <x v="3"/>
    <n v="1015"/>
    <s v="Prodotto 915"/>
    <x v="2"/>
    <n v="4580"/>
    <s v="Cliente 4580"/>
    <n v="2"/>
    <n v="145.19"/>
    <n v="290.38"/>
    <n v="0.29037999999999997"/>
    <n v="22.089671201747411"/>
    <n v="312.46967120174742"/>
    <n v="0.3124696712017474"/>
    <n v="1347"/>
    <s v="Posta Prioritaria"/>
    <d v="2023-09-25T00:00:00"/>
    <s v="In Consegna"/>
    <s v="2023"/>
    <s v="Trim3"/>
    <n v="9"/>
    <s v="set"/>
    <n v="11"/>
    <s v="nov"/>
  </r>
  <r>
    <n v="468"/>
    <x v="72"/>
    <x v="3"/>
    <n v="1019"/>
    <s v="Prodotto 919"/>
    <x v="2"/>
    <n v="1245"/>
    <s v="Cliente 1245"/>
    <n v="7"/>
    <n v="446"/>
    <n v="3122"/>
    <n v="3.1219999999999999"/>
    <n v="75.030084718058148"/>
    <n v="3197.0300847180583"/>
    <n v="3.1970300847180582"/>
    <n v="3636"/>
    <s v="Posta Prioritaria"/>
    <d v="2023-01-19T00:00:00"/>
    <s v="Consegna Riuscita"/>
    <s v="2023"/>
    <s v="Trim1"/>
    <n v="1"/>
    <s v="gen"/>
    <n v="11"/>
    <s v="nov"/>
  </r>
  <r>
    <n v="226"/>
    <x v="73"/>
    <x v="3"/>
    <n v="1027"/>
    <s v="Prodotto 927"/>
    <x v="1"/>
    <n v="1252"/>
    <s v="Cliente 1252"/>
    <n v="8"/>
    <n v="244.49"/>
    <n v="1955.92"/>
    <n v="1.9559200000000001"/>
    <n v="69.465295538552255"/>
    <n v="2025.3852955385523"/>
    <n v="2.0253852955385523"/>
    <n v="4401"/>
    <s v="Posta Prioritaria"/>
    <d v="2023-07-08T00:00:00"/>
    <s v="In Consegna"/>
    <s v="2023"/>
    <s v="Trim3"/>
    <n v="7"/>
    <s v="lug"/>
    <n v="10"/>
    <s v="ott"/>
  </r>
  <r>
    <n v="394"/>
    <x v="74"/>
    <x v="2"/>
    <n v="1031"/>
    <s v="Prodotto 931"/>
    <x v="0"/>
    <n v="4291"/>
    <s v="Cliente 4291"/>
    <n v="1"/>
    <n v="231.75"/>
    <n v="231.75"/>
    <n v="0.23175000000000001"/>
    <n v="37.367028294073258"/>
    <n v="269.11702829407324"/>
    <n v="0.26911702829407325"/>
    <n v="491"/>
    <s v="Posta Prioritaria"/>
    <d v="2023-09-08T00:00:00"/>
    <s v="Consegna Riuscita"/>
    <s v="2023"/>
    <s v="Trim3"/>
    <n v="9"/>
    <s v="set"/>
    <n v="3"/>
    <s v="mar"/>
  </r>
  <r>
    <n v="332"/>
    <x v="75"/>
    <x v="2"/>
    <n v="1038"/>
    <s v="Prodotto 938"/>
    <x v="0"/>
    <n v="4192"/>
    <s v="Cliente 4192"/>
    <n v="1"/>
    <n v="180.88"/>
    <n v="180.88"/>
    <n v="0.18087999999999999"/>
    <n v="98.345417075782365"/>
    <n v="279.22541707578239"/>
    <n v="0.27922541707578241"/>
    <n v="3677"/>
    <s v="Posta Prioritaria"/>
    <d v="2023-05-08T00:00:00"/>
    <s v="In Consegna"/>
    <s v="2023"/>
    <s v="Trim2"/>
    <n v="5"/>
    <s v="mag"/>
    <n v="2"/>
    <s v="feb"/>
  </r>
  <r>
    <n v="365"/>
    <x v="76"/>
    <x v="1"/>
    <n v="1063"/>
    <s v="Prodotto 963"/>
    <x v="1"/>
    <n v="1267"/>
    <s v="Cliente 1267"/>
    <n v="8"/>
    <n v="245.74"/>
    <n v="1965.92"/>
    <n v="1.9659200000000001"/>
    <n v="25.365570456555009"/>
    <n v="1991.285570456555"/>
    <n v="1.9912855704565551"/>
    <n v="3797"/>
    <s v="Posta Prioritaria"/>
    <d v="2023-10-05T00:00:00"/>
    <s v="Consegna Riuscita"/>
    <s v="2023"/>
    <s v="Trim4"/>
    <n v="10"/>
    <s v="ott"/>
    <n v="5"/>
    <s v="mag"/>
  </r>
  <r>
    <n v="364"/>
    <x v="60"/>
    <x v="1"/>
    <n v="1076"/>
    <s v="Prodotto 976"/>
    <x v="1"/>
    <n v="4464"/>
    <s v="Cliente 4464"/>
    <n v="8"/>
    <n v="360.17"/>
    <n v="2881.36"/>
    <n v="2.8813599999999999"/>
    <n v="18.709792959365931"/>
    <n v="2900.0697929593662"/>
    <n v="2.900069792959366"/>
    <n v="255"/>
    <s v="Corriere Express"/>
    <d v="2023-10-25T00:00:00"/>
    <s v="Consegna Riuscita"/>
    <s v="2023"/>
    <s v="Trim4"/>
    <n v="10"/>
    <s v="ott"/>
    <n v="4"/>
    <s v="apr"/>
  </r>
  <r>
    <n v="117"/>
    <x v="40"/>
    <x v="3"/>
    <n v="1082"/>
    <s v="Prodotto 982"/>
    <x v="2"/>
    <n v="4984"/>
    <s v="Cliente 4984"/>
    <n v="6"/>
    <n v="142.68"/>
    <n v="856.08"/>
    <n v="0.85608000000000006"/>
    <n v="60.220637249660157"/>
    <n v="916.30063724966021"/>
    <n v="0.91630063724966027"/>
    <n v="2196"/>
    <s v="Corriere Express"/>
    <d v="2023-01-17T00:00:00"/>
    <s v="In Consegna"/>
    <s v="2023"/>
    <s v="Trim1"/>
    <n v="1"/>
    <s v="gen"/>
    <n v="12"/>
    <s v="dic"/>
  </r>
  <r>
    <n v="450"/>
    <x v="77"/>
    <x v="3"/>
    <n v="1107"/>
    <s v="Prodotto 1007"/>
    <x v="2"/>
    <n v="2162"/>
    <s v="Cliente 2162"/>
    <n v="2"/>
    <n v="92.4"/>
    <n v="184.8"/>
    <n v="0.18480000000000002"/>
    <n v="76.46863836774412"/>
    <n v="261.26863836774413"/>
    <n v="0.26126863836774411"/>
    <n v="4223"/>
    <s v="Posta Prioritaria"/>
    <d v="2023-01-26T00:00:00"/>
    <s v="Consegna Riuscita"/>
    <s v="2023"/>
    <s v="Trim1"/>
    <n v="1"/>
    <s v="gen"/>
    <n v="12"/>
    <s v="dic"/>
  </r>
  <r>
    <n v="23"/>
    <x v="9"/>
    <x v="2"/>
    <n v="1115"/>
    <s v="Prodotto 1015"/>
    <x v="2"/>
    <n v="3743"/>
    <s v="Cliente 3743"/>
    <n v="7"/>
    <n v="121.74"/>
    <n v="852.18"/>
    <n v="0.85217999999999994"/>
    <n v="43.704978435959752"/>
    <n v="895.88497843595974"/>
    <n v="0.89588497843595971"/>
    <n v="1005"/>
    <s v="Corriere Express"/>
    <d v="2023-07-27T00:00:00"/>
    <s v="Consegna Riuscita"/>
    <s v="2023"/>
    <s v="Trim3"/>
    <n v="7"/>
    <s v="lug"/>
    <n v="2"/>
    <s v="feb"/>
  </r>
  <r>
    <n v="309"/>
    <x v="78"/>
    <x v="0"/>
    <n v="1138"/>
    <s v="Prodotto 1038"/>
    <x v="1"/>
    <n v="353"/>
    <s v="Cliente 353"/>
    <n v="5"/>
    <n v="163.08000000000001"/>
    <n v="815.40000000000009"/>
    <n v="0.81540000000000012"/>
    <n v="43.72626039489576"/>
    <n v="859.12626039489589"/>
    <n v="0.85912626039489592"/>
    <n v="2223"/>
    <s v="Corriere Express"/>
    <d v="2023-12-17T00:00:00"/>
    <s v="Consegna Riuscita"/>
    <s v="2023"/>
    <s v="Trim4"/>
    <n v="12"/>
    <s v="dic"/>
    <n v="7"/>
    <s v="lug"/>
  </r>
  <r>
    <n v="30"/>
    <x v="32"/>
    <x v="2"/>
    <n v="1147"/>
    <s v="Prodotto 1047"/>
    <x v="0"/>
    <n v="1280"/>
    <s v="Cliente 1280"/>
    <n v="3"/>
    <n v="20.87"/>
    <n v="62.61"/>
    <n v="6.2609999999999999E-2"/>
    <n v="50.260361170612931"/>
    <n v="112.87036117061294"/>
    <n v="0.11287036117061294"/>
    <n v="937"/>
    <s v="Corriere Express"/>
    <d v="2023-02-12T00:00:00"/>
    <s v="Consegna Riuscita"/>
    <s v="2023"/>
    <s v="Trim1"/>
    <n v="2"/>
    <s v="feb"/>
    <n v="2"/>
    <s v="feb"/>
  </r>
  <r>
    <n v="105"/>
    <x v="35"/>
    <x v="3"/>
    <n v="1148"/>
    <s v="Prodotto 1048"/>
    <x v="0"/>
    <n v="1050"/>
    <s v="Cliente 1050"/>
    <n v="1"/>
    <n v="239.53"/>
    <n v="239.53"/>
    <n v="0.23952999999999999"/>
    <n v="18.09361199297399"/>
    <n v="257.62361199297402"/>
    <n v="0.25762361199297401"/>
    <n v="991"/>
    <s v="Corriere Express"/>
    <d v="2023-09-18T00:00:00"/>
    <s v="Consegna Riuscita"/>
    <s v="2023"/>
    <s v="Trim3"/>
    <n v="9"/>
    <s v="set"/>
    <n v="10"/>
    <s v="ott"/>
  </r>
  <r>
    <n v="111"/>
    <x v="79"/>
    <x v="3"/>
    <n v="1149"/>
    <s v="Prodotto 1049"/>
    <x v="1"/>
    <n v="3585"/>
    <s v="Cliente 3585"/>
    <n v="3"/>
    <n v="341.37"/>
    <n v="1024.1100000000001"/>
    <n v="1.0241100000000001"/>
    <n v="52.332870274968229"/>
    <n v="1076.4428702749683"/>
    <n v="1.0764428702749682"/>
    <n v="682"/>
    <s v="Corriere Express"/>
    <d v="2023-03-16T00:00:00"/>
    <s v="Consegna Riuscita"/>
    <s v="2023"/>
    <s v="Trim1"/>
    <n v="3"/>
    <s v="mar"/>
    <n v="10"/>
    <s v="ott"/>
  </r>
  <r>
    <n v="214"/>
    <x v="80"/>
    <x v="2"/>
    <n v="1160"/>
    <s v="Prodotto 1060"/>
    <x v="0"/>
    <n v="1202"/>
    <s v="Cliente 1202"/>
    <n v="3"/>
    <n v="118.83"/>
    <n v="356.49"/>
    <n v="0.35649000000000003"/>
    <n v="99.84822791034658"/>
    <n v="456.33822791034657"/>
    <n v="0.45633822791034656"/>
    <n v="1775"/>
    <s v="Posta Prioritaria"/>
    <d v="2023-08-23T00:00:00"/>
    <s v="In Consegna"/>
    <s v="2023"/>
    <s v="Trim3"/>
    <n v="8"/>
    <s v="ago"/>
    <n v="1"/>
    <s v="gen"/>
  </r>
  <r>
    <n v="414"/>
    <x v="81"/>
    <x v="1"/>
    <n v="1168"/>
    <s v="Prodotto 1068"/>
    <x v="1"/>
    <n v="4498"/>
    <s v="Cliente 4498"/>
    <n v="6"/>
    <n v="180.21"/>
    <n v="1081.26"/>
    <n v="1.0812599999999999"/>
    <n v="68.84044152603181"/>
    <n v="1150.1004415260318"/>
    <n v="1.1501004415260319"/>
    <n v="537"/>
    <s v="Posta Prioritaria"/>
    <d v="2023-04-24T00:00:00"/>
    <s v="In Consegna"/>
    <s v="2023"/>
    <s v="Trim2"/>
    <n v="4"/>
    <s v="apr"/>
    <n v="4"/>
    <s v="apr"/>
  </r>
  <r>
    <n v="296"/>
    <x v="82"/>
    <x v="2"/>
    <n v="1186"/>
    <s v="Prodotto 1086"/>
    <x v="1"/>
    <n v="2766"/>
    <s v="Cliente 2766"/>
    <n v="9"/>
    <n v="64.459999999999994"/>
    <n v="580.14"/>
    <n v="0.58013999999999999"/>
    <n v="66.498717993534001"/>
    <n v="646.63871799353399"/>
    <n v="0.64663871799353401"/>
    <n v="3375"/>
    <s v="Corriere Express"/>
    <d v="2023-09-21T00:00:00"/>
    <s v="In Consegna"/>
    <s v="2023"/>
    <s v="Trim3"/>
    <n v="9"/>
    <s v="set"/>
    <n v="1"/>
    <s v="gen"/>
  </r>
  <r>
    <n v="216"/>
    <x v="72"/>
    <x v="3"/>
    <n v="1191"/>
    <s v="Prodotto 1091"/>
    <x v="2"/>
    <n v="1046"/>
    <s v="Cliente 1046"/>
    <n v="4"/>
    <n v="114.3"/>
    <n v="457.2"/>
    <n v="0.4572"/>
    <n v="81.191606469236802"/>
    <n v="538.39160646923676"/>
    <n v="0.53839160646923678"/>
    <n v="749"/>
    <s v="Corriere Express"/>
    <d v="2023-06-20T00:00:00"/>
    <s v="In Consegna"/>
    <s v="2023"/>
    <s v="Trim2"/>
    <n v="6"/>
    <s v="giu"/>
    <n v="11"/>
    <s v="nov"/>
  </r>
  <r>
    <n v="401"/>
    <x v="83"/>
    <x v="1"/>
    <n v="1196"/>
    <s v="Prodotto 1096"/>
    <x v="0"/>
    <n v="3147"/>
    <s v="Cliente 3147"/>
    <n v="4"/>
    <n v="175.87"/>
    <n v="703.48"/>
    <n v="0.70347999999999999"/>
    <n v="38.796340442565587"/>
    <n v="742.27634044256558"/>
    <n v="0.74227634044256563"/>
    <n v="1265"/>
    <s v="Corriere Express"/>
    <d v="2023-07-31T00:00:00"/>
    <s v="Consegna Riuscita"/>
    <s v="2023"/>
    <s v="Trim3"/>
    <n v="7"/>
    <s v="lug"/>
    <n v="5"/>
    <s v="mag"/>
  </r>
  <r>
    <n v="479"/>
    <x v="79"/>
    <x v="3"/>
    <n v="1199"/>
    <s v="Prodotto 1099"/>
    <x v="1"/>
    <n v="2005"/>
    <s v="Cliente 2005"/>
    <n v="1"/>
    <n v="303.69"/>
    <n v="303.69"/>
    <n v="0.30369000000000002"/>
    <n v="45.525149150725639"/>
    <n v="349.21514915072567"/>
    <n v="0.34921514915072566"/>
    <n v="3972"/>
    <s v="Posta Prioritaria"/>
    <d v="2023-05-19T00:00:00"/>
    <s v="Consegna Riuscita"/>
    <s v="2023"/>
    <s v="Trim2"/>
    <n v="5"/>
    <s v="mag"/>
    <n v="10"/>
    <s v="ott"/>
  </r>
  <r>
    <n v="461"/>
    <x v="84"/>
    <x v="3"/>
    <n v="1215"/>
    <s v="Prodotto 1115"/>
    <x v="0"/>
    <n v="4074"/>
    <s v="Cliente 4074"/>
    <n v="5"/>
    <n v="14.58"/>
    <n v="72.900000000000006"/>
    <n v="7.2900000000000006E-2"/>
    <n v="75.287564852481125"/>
    <n v="148.18756485248113"/>
    <n v="0.14818756485248114"/>
    <n v="153"/>
    <s v="Posta Prioritaria"/>
    <d v="2023-12-08T00:00:00"/>
    <s v="In Consegna"/>
    <s v="2023"/>
    <s v="Trim4"/>
    <n v="12"/>
    <s v="dic"/>
    <n v="12"/>
    <s v="dic"/>
  </r>
  <r>
    <n v="207"/>
    <x v="85"/>
    <x v="2"/>
    <n v="1228"/>
    <s v="Prodotto 1128"/>
    <x v="1"/>
    <n v="4566"/>
    <s v="Cliente 4566"/>
    <n v="1"/>
    <n v="204.62"/>
    <n v="204.62"/>
    <n v="0.20462"/>
    <n v="10.36499941463539"/>
    <n v="214.98499941463538"/>
    <n v="0.21498499941463539"/>
    <n v="2079"/>
    <s v="Posta Prioritaria"/>
    <d v="2023-05-09T00:00:00"/>
    <s v="In Consegna"/>
    <s v="2023"/>
    <s v="Trim2"/>
    <n v="5"/>
    <s v="mag"/>
    <n v="2"/>
    <s v="feb"/>
  </r>
  <r>
    <n v="238"/>
    <x v="86"/>
    <x v="0"/>
    <n v="1241"/>
    <s v="Prodotto 1141"/>
    <x v="0"/>
    <n v="1262"/>
    <s v="Cliente 1262"/>
    <n v="3"/>
    <n v="39.54"/>
    <n v="118.62"/>
    <n v="0.11862"/>
    <n v="30.238064750240351"/>
    <n v="148.85806475024035"/>
    <n v="0.14885806475024035"/>
    <n v="4275"/>
    <s v="Corriere Express"/>
    <d v="2023-01-20T00:00:00"/>
    <s v="Consegna Riuscita"/>
    <s v="2023"/>
    <s v="Trim1"/>
    <n v="1"/>
    <s v="gen"/>
    <n v="9"/>
    <s v="set"/>
  </r>
  <r>
    <n v="484"/>
    <x v="87"/>
    <x v="2"/>
    <n v="1246"/>
    <s v="Prodotto 1146"/>
    <x v="2"/>
    <n v="3463"/>
    <s v="Cliente 3463"/>
    <n v="1"/>
    <n v="497.9"/>
    <n v="497.9"/>
    <n v="0.49789999999999995"/>
    <n v="63.453143276980818"/>
    <n v="561.35314327698075"/>
    <n v="0.56135314327698072"/>
    <n v="49"/>
    <s v="Posta Prioritaria"/>
    <d v="2023-11-16T00:00:00"/>
    <s v="In Consegna"/>
    <s v="2023"/>
    <s v="Trim4"/>
    <n v="11"/>
    <s v="nov"/>
    <n v="3"/>
    <s v="mar"/>
  </r>
  <r>
    <n v="19"/>
    <x v="88"/>
    <x v="3"/>
    <n v="1254"/>
    <s v="Prodotto 1154"/>
    <x v="1"/>
    <n v="4480"/>
    <s v="Cliente 4480"/>
    <n v="9"/>
    <n v="471.93"/>
    <n v="4247.37"/>
    <n v="4.2473700000000001"/>
    <n v="39.089582359221623"/>
    <n v="4286.4595823592217"/>
    <n v="4.286459582359222"/>
    <n v="554"/>
    <s v="Posta Prioritaria"/>
    <d v="2023-06-14T00:00:00"/>
    <s v="Consegna Riuscita"/>
    <s v="2023"/>
    <s v="Trim2"/>
    <n v="6"/>
    <s v="giu"/>
    <n v="12"/>
    <s v="dic"/>
  </r>
  <r>
    <n v="13"/>
    <x v="61"/>
    <x v="1"/>
    <n v="1270"/>
    <s v="Prodotto 1170"/>
    <x v="1"/>
    <n v="962"/>
    <s v="Cliente 962"/>
    <n v="3"/>
    <n v="444.07"/>
    <n v="1332.21"/>
    <n v="1.3322100000000001"/>
    <n v="69.928542098507208"/>
    <n v="1402.1385420985073"/>
    <n v="1.4021385420985073"/>
    <n v="404"/>
    <s v="Posta Prioritaria"/>
    <d v="2023-03-26T00:00:00"/>
    <s v="In Consegna"/>
    <s v="2023"/>
    <s v="Trim1"/>
    <n v="3"/>
    <s v="mar"/>
    <n v="5"/>
    <s v="mag"/>
  </r>
  <r>
    <n v="469"/>
    <x v="89"/>
    <x v="0"/>
    <n v="1271"/>
    <s v="Prodotto 1171"/>
    <x v="2"/>
    <n v="2822"/>
    <s v="Cliente 2822"/>
    <n v="2"/>
    <n v="373.26"/>
    <n v="746.52"/>
    <n v="0.74651999999999996"/>
    <n v="82.494629553735422"/>
    <n v="829.0146295537354"/>
    <n v="0.82901462955373539"/>
    <n v="3028"/>
    <s v="Posta Prioritaria"/>
    <d v="2023-06-09T00:00:00"/>
    <s v="Consegna Riuscita"/>
    <s v="2023"/>
    <s v="Trim2"/>
    <n v="6"/>
    <s v="giu"/>
    <n v="9"/>
    <s v="set"/>
  </r>
  <r>
    <n v="483"/>
    <x v="90"/>
    <x v="0"/>
    <n v="1277"/>
    <s v="Prodotto 1177"/>
    <x v="0"/>
    <n v="1319"/>
    <s v="Cliente 1319"/>
    <n v="4"/>
    <n v="350.58"/>
    <n v="1402.32"/>
    <n v="1.40232"/>
    <n v="92.819351577087673"/>
    <n v="1495.1393515770876"/>
    <n v="1.4951393515770877"/>
    <n v="3382"/>
    <s v="Posta Prioritaria"/>
    <d v="2023-12-21T00:00:00"/>
    <s v="Consegna Riuscita"/>
    <s v="2023"/>
    <s v="Trim4"/>
    <n v="12"/>
    <s v="dic"/>
    <n v="9"/>
    <s v="set"/>
  </r>
  <r>
    <n v="388"/>
    <x v="91"/>
    <x v="1"/>
    <n v="1280"/>
    <s v="Prodotto 1180"/>
    <x v="1"/>
    <n v="3779"/>
    <s v="Cliente 3779"/>
    <n v="4"/>
    <n v="112.99"/>
    <n v="451.96"/>
    <n v="0.45195999999999997"/>
    <n v="77.508700152762543"/>
    <n v="529.46870015276249"/>
    <n v="0.52946870015276248"/>
    <n v="1333"/>
    <s v="Corriere Express"/>
    <d v="2023-08-12T00:00:00"/>
    <s v="Consegna Riuscita"/>
    <s v="2023"/>
    <s v="Trim3"/>
    <n v="8"/>
    <s v="ago"/>
    <n v="6"/>
    <s v="giu"/>
  </r>
  <r>
    <n v="251"/>
    <x v="92"/>
    <x v="2"/>
    <n v="1290"/>
    <s v="Prodotto 1190"/>
    <x v="0"/>
    <n v="826"/>
    <s v="Cliente 826"/>
    <n v="4"/>
    <n v="130.38"/>
    <n v="521.52"/>
    <n v="0.52151999999999998"/>
    <n v="26.664816331699701"/>
    <n v="548.18481633169972"/>
    <n v="0.54818481633169969"/>
    <n v="3750"/>
    <s v="Corriere Express"/>
    <d v="2023-05-16T00:00:00"/>
    <s v="In Consegna"/>
    <s v="2023"/>
    <s v="Trim2"/>
    <n v="5"/>
    <s v="mag"/>
    <n v="1"/>
    <s v="gen"/>
  </r>
  <r>
    <n v="269"/>
    <x v="93"/>
    <x v="2"/>
    <n v="1306"/>
    <s v="Prodotto 1206"/>
    <x v="2"/>
    <n v="2454"/>
    <s v="Cliente 2454"/>
    <n v="5"/>
    <n v="121.97"/>
    <n v="609.85"/>
    <n v="0.60985"/>
    <n v="57.969745988611358"/>
    <n v="667.81974598861143"/>
    <n v="0.66781974598861138"/>
    <n v="4005"/>
    <s v="Corriere Express"/>
    <d v="2023-09-24T00:00:00"/>
    <s v="In Consegna"/>
    <s v="2023"/>
    <s v="Trim3"/>
    <n v="9"/>
    <s v="set"/>
    <n v="2"/>
    <s v="feb"/>
  </r>
  <r>
    <n v="199"/>
    <x v="61"/>
    <x v="1"/>
    <n v="1323"/>
    <s v="Prodotto 1223"/>
    <x v="2"/>
    <n v="2484"/>
    <s v="Cliente 2484"/>
    <n v="8"/>
    <n v="152.72"/>
    <n v="1221.76"/>
    <n v="1.22176"/>
    <n v="86.831429542042656"/>
    <n v="1308.5914295420425"/>
    <n v="1.3085914295420424"/>
    <n v="4939"/>
    <s v="Corriere Express"/>
    <d v="2023-08-15T00:00:00"/>
    <s v="Consegna Riuscita"/>
    <s v="2023"/>
    <s v="Trim3"/>
    <n v="8"/>
    <s v="ago"/>
    <n v="5"/>
    <s v="mag"/>
  </r>
  <r>
    <n v="389"/>
    <x v="94"/>
    <x v="0"/>
    <n v="1339"/>
    <s v="Prodotto 1239"/>
    <x v="0"/>
    <n v="3289"/>
    <s v="Cliente 3289"/>
    <n v="4"/>
    <n v="214.23"/>
    <n v="856.92"/>
    <n v="0.8569199999999999"/>
    <n v="50.305178997438553"/>
    <n v="907.22517899743855"/>
    <n v="0.9072251789974386"/>
    <n v="3750"/>
    <s v="Corriere Express"/>
    <d v="2023-05-16T00:00:00"/>
    <s v="In Consegna"/>
    <s v="2023"/>
    <s v="Trim2"/>
    <n v="5"/>
    <s v="mag"/>
    <n v="7"/>
    <s v="lug"/>
  </r>
  <r>
    <n v="250"/>
    <x v="81"/>
    <x v="1"/>
    <n v="1341"/>
    <s v="Prodotto 1241"/>
    <x v="0"/>
    <n v="4936"/>
    <s v="Cliente 4936"/>
    <n v="5"/>
    <n v="107.08"/>
    <n v="535.4"/>
    <n v="0.53539999999999999"/>
    <n v="31.74039661410087"/>
    <n v="567.14039661410084"/>
    <n v="0.56714039661410087"/>
    <n v="2724"/>
    <s v="Posta Prioritaria"/>
    <d v="2023-09-08T00:00:00"/>
    <s v="In Consegna"/>
    <s v="2023"/>
    <s v="Trim3"/>
    <n v="9"/>
    <s v="set"/>
    <n v="4"/>
    <s v="apr"/>
  </r>
  <r>
    <n v="112"/>
    <x v="95"/>
    <x v="2"/>
    <n v="1346"/>
    <s v="Prodotto 1246"/>
    <x v="2"/>
    <n v="4676"/>
    <s v="Cliente 4676"/>
    <n v="3"/>
    <n v="470.42"/>
    <n v="1411.26"/>
    <n v="1.41126"/>
    <n v="43.872990444533713"/>
    <n v="1455.1329904445338"/>
    <n v="1.4551329904445338"/>
    <n v="3283"/>
    <s v="Posta Prioritaria"/>
    <d v="2023-12-12T00:00:00"/>
    <s v="Consegna Riuscita"/>
    <s v="2023"/>
    <s v="Trim4"/>
    <n v="12"/>
    <s v="dic"/>
    <n v="3"/>
    <s v="mar"/>
  </r>
  <r>
    <n v="39"/>
    <x v="96"/>
    <x v="0"/>
    <n v="1352"/>
    <s v="Prodotto 1252"/>
    <x v="0"/>
    <n v="4531"/>
    <s v="Cliente 4531"/>
    <n v="8"/>
    <n v="178.36"/>
    <n v="1426.88"/>
    <n v="1.4268800000000001"/>
    <n v="92.738925072835215"/>
    <n v="1519.6189250728353"/>
    <n v="1.5196189250728354"/>
    <n v="1156"/>
    <s v="Corriere Express"/>
    <d v="2023-01-27T00:00:00"/>
    <s v="In Consegna"/>
    <s v="2023"/>
    <s v="Trim1"/>
    <n v="1"/>
    <s v="gen"/>
    <n v="7"/>
    <s v="lug"/>
  </r>
  <r>
    <n v="223"/>
    <x v="97"/>
    <x v="0"/>
    <n v="1354"/>
    <s v="Prodotto 1254"/>
    <x v="1"/>
    <n v="473"/>
    <s v="Cliente 473"/>
    <n v="1"/>
    <n v="274.36"/>
    <n v="274.36"/>
    <n v="0.27435999999999999"/>
    <n v="11.782270238999461"/>
    <n v="286.14227023899946"/>
    <n v="0.28614227023899946"/>
    <n v="24"/>
    <s v="Posta Prioritaria"/>
    <d v="2023-06-17T00:00:00"/>
    <s v="Consegna Riuscita"/>
    <s v="2023"/>
    <s v="Trim2"/>
    <n v="6"/>
    <s v="giu"/>
    <n v="8"/>
    <s v="ago"/>
  </r>
  <r>
    <n v="219"/>
    <x v="98"/>
    <x v="3"/>
    <n v="1359"/>
    <s v="Prodotto 1259"/>
    <x v="1"/>
    <n v="1630"/>
    <s v="Cliente 1630"/>
    <n v="9"/>
    <n v="95.53"/>
    <n v="859.77"/>
    <n v="0.85977000000000003"/>
    <n v="57.637155231577282"/>
    <n v="917.40715523157724"/>
    <n v="0.91740715523157723"/>
    <n v="1878"/>
    <s v="Posta Prioritaria"/>
    <d v="2023-04-13T00:00:00"/>
    <s v="In Consegna"/>
    <s v="2023"/>
    <s v="Trim2"/>
    <n v="4"/>
    <s v="apr"/>
    <n v="12"/>
    <s v="dic"/>
  </r>
  <r>
    <n v="110"/>
    <x v="72"/>
    <x v="3"/>
    <n v="1368"/>
    <s v="Prodotto 1268"/>
    <x v="1"/>
    <n v="4688"/>
    <s v="Cliente 4688"/>
    <n v="2"/>
    <n v="160.85"/>
    <n v="321.7"/>
    <n v="0.32169999999999999"/>
    <n v="97.288165267739075"/>
    <n v="418.98816526773908"/>
    <n v="0.41898816526773908"/>
    <n v="4202"/>
    <s v="Posta Prioritaria"/>
    <d v="2023-08-29T00:00:00"/>
    <s v="In Consegna"/>
    <s v="2023"/>
    <s v="Trim3"/>
    <n v="8"/>
    <s v="ago"/>
    <n v="11"/>
    <s v="nov"/>
  </r>
  <r>
    <n v="403"/>
    <x v="99"/>
    <x v="3"/>
    <n v="1382"/>
    <s v="Prodotto 1282"/>
    <x v="0"/>
    <n v="935"/>
    <s v="Cliente 935"/>
    <n v="1"/>
    <n v="80.66"/>
    <n v="80.66"/>
    <n v="8.0659999999999996E-2"/>
    <n v="70.152622950643376"/>
    <n v="150.81262295064337"/>
    <n v="0.15081262295064338"/>
    <n v="1857"/>
    <s v="Posta Prioritaria"/>
    <d v="2023-07-30T00:00:00"/>
    <s v="In Consegna"/>
    <s v="2023"/>
    <s v="Trim3"/>
    <n v="7"/>
    <s v="lug"/>
    <n v="10"/>
    <s v="ott"/>
  </r>
  <r>
    <n v="205"/>
    <x v="58"/>
    <x v="0"/>
    <n v="1387"/>
    <s v="Prodotto 1287"/>
    <x v="0"/>
    <n v="3939"/>
    <s v="Cliente 3939"/>
    <n v="1"/>
    <n v="150.71"/>
    <n v="150.71"/>
    <n v="0.15071000000000001"/>
    <n v="15.79985471783297"/>
    <n v="166.50985471783298"/>
    <n v="0.16650985471783297"/>
    <n v="4797"/>
    <s v="Corriere Express"/>
    <d v="2023-03-15T00:00:00"/>
    <s v="Consegna Riuscita"/>
    <s v="2023"/>
    <s v="Trim1"/>
    <n v="3"/>
    <s v="mar"/>
    <n v="9"/>
    <s v="set"/>
  </r>
  <r>
    <n v="204"/>
    <x v="21"/>
    <x v="3"/>
    <n v="1394"/>
    <s v="Prodotto 1294"/>
    <x v="1"/>
    <n v="4671"/>
    <s v="Cliente 4671"/>
    <n v="7"/>
    <n v="492.4"/>
    <n v="3446.7999999999997"/>
    <n v="3.4467999999999996"/>
    <n v="67.076544109232685"/>
    <n v="3513.8765441092323"/>
    <n v="3.5138765441092321"/>
    <n v="1795"/>
    <s v="Posta Prioritaria"/>
    <d v="2023-08-10T00:00:00"/>
    <s v="In Consegna"/>
    <s v="2023"/>
    <s v="Trim3"/>
    <n v="8"/>
    <s v="ago"/>
    <n v="11"/>
    <s v="nov"/>
  </r>
  <r>
    <n v="88"/>
    <x v="100"/>
    <x v="0"/>
    <n v="1404"/>
    <s v="Prodotto 1304"/>
    <x v="2"/>
    <n v="3056"/>
    <s v="Cliente 3056"/>
    <n v="2"/>
    <n v="465.34"/>
    <n v="930.68"/>
    <n v="0.93067999999999995"/>
    <n v="18.448789312064779"/>
    <n v="949.12878931206478"/>
    <n v="0.94912878931206479"/>
    <n v="1326"/>
    <s v="Corriere Express"/>
    <d v="2023-11-19T00:00:00"/>
    <s v="In Consegna"/>
    <s v="2023"/>
    <s v="Trim4"/>
    <n v="11"/>
    <s v="nov"/>
    <n v="8"/>
    <s v="ago"/>
  </r>
  <r>
    <n v="109"/>
    <x v="101"/>
    <x v="2"/>
    <n v="1406"/>
    <s v="Prodotto 1306"/>
    <x v="2"/>
    <n v="3203"/>
    <s v="Cliente 3203"/>
    <n v="8"/>
    <n v="196.19"/>
    <n v="1569.52"/>
    <n v="1.56952"/>
    <n v="97.581226486966145"/>
    <n v="1667.1012264869662"/>
    <n v="1.6671012264869662"/>
    <n v="4613"/>
    <s v="Corriere Express"/>
    <d v="2023-01-18T00:00:00"/>
    <s v="Consegna Riuscita"/>
    <s v="2023"/>
    <s v="Trim1"/>
    <n v="1"/>
    <s v="gen"/>
    <n v="2"/>
    <s v="feb"/>
  </r>
  <r>
    <n v="246"/>
    <x v="102"/>
    <x v="0"/>
    <n v="1426"/>
    <s v="Prodotto 1326"/>
    <x v="1"/>
    <n v="1886"/>
    <s v="Cliente 1886"/>
    <n v="7"/>
    <n v="391.82"/>
    <n v="2742.74"/>
    <n v="2.74274"/>
    <n v="74.916615270862451"/>
    <n v="2817.6566152708624"/>
    <n v="2.8176566152708622"/>
    <n v="1"/>
    <s v="Posta Prioritaria"/>
    <d v="2023-07-10T00:00:00"/>
    <s v="In Consegna"/>
    <s v="2023"/>
    <s v="Trim3"/>
    <n v="7"/>
    <s v="lug"/>
    <n v="9"/>
    <s v="set"/>
  </r>
  <r>
    <n v="325"/>
    <x v="103"/>
    <x v="2"/>
    <n v="1438"/>
    <s v="Prodotto 1338"/>
    <x v="1"/>
    <n v="4515"/>
    <s v="Cliente 4515"/>
    <n v="3"/>
    <n v="208.9"/>
    <n v="626.70000000000005"/>
    <n v="0.62670000000000003"/>
    <n v="32.293425955235293"/>
    <n v="658.99342595523535"/>
    <n v="0.65899342595523536"/>
    <n v="4646"/>
    <s v="Corriere Express"/>
    <d v="2023-08-06T00:00:00"/>
    <s v="Consegna Riuscita"/>
    <s v="2023"/>
    <s v="Trim3"/>
    <n v="8"/>
    <s v="ago"/>
    <n v="3"/>
    <s v="mar"/>
  </r>
  <r>
    <n v="355"/>
    <x v="104"/>
    <x v="3"/>
    <n v="1456"/>
    <s v="Prodotto 1356"/>
    <x v="2"/>
    <n v="1473"/>
    <s v="Cliente 1473"/>
    <n v="3"/>
    <n v="382"/>
    <n v="1146"/>
    <n v="1.1459999999999999"/>
    <n v="57.16524660074392"/>
    <n v="1203.165246600744"/>
    <n v="1.2031652466007441"/>
    <n v="4115"/>
    <s v="Corriere Express"/>
    <d v="2023-11-09T00:00:00"/>
    <s v="In Consegna"/>
    <s v="2023"/>
    <s v="Trim4"/>
    <n v="11"/>
    <s v="nov"/>
    <n v="12"/>
    <s v="dic"/>
  </r>
  <r>
    <n v="317"/>
    <x v="50"/>
    <x v="2"/>
    <n v="1458"/>
    <s v="Prodotto 1358"/>
    <x v="0"/>
    <n v="1123"/>
    <s v="Cliente 1123"/>
    <n v="6"/>
    <n v="57.28"/>
    <n v="343.68"/>
    <n v="0.34367999999999999"/>
    <n v="62.136997218493448"/>
    <n v="405.81699721849344"/>
    <n v="0.40581699721849346"/>
    <n v="1214"/>
    <s v="Posta Prioritaria"/>
    <d v="2023-08-20T00:00:00"/>
    <s v="Consegna Riuscita"/>
    <s v="2023"/>
    <s v="Trim3"/>
    <n v="8"/>
    <s v="ago"/>
    <n v="3"/>
    <s v="mar"/>
  </r>
  <r>
    <n v="201"/>
    <x v="103"/>
    <x v="2"/>
    <n v="1489"/>
    <s v="Prodotto 1389"/>
    <x v="1"/>
    <n v="4835"/>
    <s v="Cliente 4835"/>
    <n v="7"/>
    <n v="327.47000000000003"/>
    <n v="2292.29"/>
    <n v="2.2922899999999999"/>
    <n v="69.196448959924339"/>
    <n v="2361.4864489599245"/>
    <n v="2.3614864489599245"/>
    <n v="138"/>
    <s v="Corriere Express"/>
    <d v="2023-06-18T00:00:00"/>
    <s v="Consegna Riuscita"/>
    <s v="2023"/>
    <s v="Trim2"/>
    <n v="6"/>
    <s v="giu"/>
    <n v="3"/>
    <s v="mar"/>
  </r>
  <r>
    <n v="278"/>
    <x v="105"/>
    <x v="2"/>
    <n v="1501"/>
    <s v="Prodotto 1401"/>
    <x v="2"/>
    <n v="2242"/>
    <s v="Cliente 2242"/>
    <n v="9"/>
    <n v="303.31"/>
    <n v="2729.79"/>
    <n v="2.7297899999999999"/>
    <n v="28.29262449087026"/>
    <n v="2758.0826244908703"/>
    <n v="2.7580826244908705"/>
    <n v="3095"/>
    <s v="Posta Prioritaria"/>
    <d v="2023-06-12T00:00:00"/>
    <s v="Consegna Riuscita"/>
    <s v="2023"/>
    <s v="Trim2"/>
    <n v="6"/>
    <s v="giu"/>
    <n v="3"/>
    <s v="mar"/>
  </r>
  <r>
    <n v="258"/>
    <x v="106"/>
    <x v="0"/>
    <n v="1504"/>
    <s v="Prodotto 1404"/>
    <x v="2"/>
    <n v="2676"/>
    <s v="Cliente 2676"/>
    <n v="8"/>
    <n v="307.27999999999997"/>
    <n v="2458.2399999999998"/>
    <n v="2.45824"/>
    <n v="94.317388498560007"/>
    <n v="2552.5573884985597"/>
    <n v="2.5525573884985597"/>
    <n v="1335"/>
    <s v="Posta Prioritaria"/>
    <d v="2023-11-03T00:00:00"/>
    <s v="Consegna Riuscita"/>
    <s v="2023"/>
    <s v="Trim4"/>
    <n v="11"/>
    <s v="nov"/>
    <n v="9"/>
    <s v="set"/>
  </r>
  <r>
    <n v="375"/>
    <x v="107"/>
    <x v="1"/>
    <n v="1521"/>
    <s v="Prodotto 1421"/>
    <x v="2"/>
    <n v="4099"/>
    <s v="Cliente 4099"/>
    <n v="5"/>
    <n v="247.59"/>
    <n v="1237.95"/>
    <n v="1.2379500000000001"/>
    <n v="30.86211296903533"/>
    <n v="1268.8121129690353"/>
    <n v="1.2688121129690353"/>
    <n v="2563"/>
    <s v="Corriere Express"/>
    <d v="2023-07-26T00:00:00"/>
    <s v="In Consegna"/>
    <s v="2023"/>
    <s v="Trim3"/>
    <n v="7"/>
    <s v="lug"/>
    <n v="6"/>
    <s v="giu"/>
  </r>
  <r>
    <n v="99"/>
    <x v="71"/>
    <x v="3"/>
    <n v="1530"/>
    <s v="Prodotto 1430"/>
    <x v="2"/>
    <n v="2144"/>
    <s v="Cliente 2144"/>
    <n v="4"/>
    <n v="244.03"/>
    <n v="976.12"/>
    <n v="0.97611999999999999"/>
    <n v="34.009457343269702"/>
    <n v="1010.1294573432697"/>
    <n v="1.0101294573432698"/>
    <n v="2805"/>
    <s v="Posta Prioritaria"/>
    <d v="2023-06-08T00:00:00"/>
    <s v="In Consegna"/>
    <s v="2023"/>
    <s v="Trim2"/>
    <n v="6"/>
    <s v="giu"/>
    <n v="11"/>
    <s v="nov"/>
  </r>
  <r>
    <n v="372"/>
    <x v="108"/>
    <x v="1"/>
    <n v="1547"/>
    <s v="Prodotto 1447"/>
    <x v="2"/>
    <n v="812"/>
    <s v="Cliente 812"/>
    <n v="2"/>
    <n v="215.6"/>
    <n v="431.2"/>
    <n v="0.43119999999999997"/>
    <n v="63.94020711074446"/>
    <n v="495.14020711074443"/>
    <n v="0.49514020711074441"/>
    <n v="4679"/>
    <s v="Posta Prioritaria"/>
    <d v="2023-04-05T00:00:00"/>
    <s v="In Consegna"/>
    <s v="2023"/>
    <s v="Trim2"/>
    <n v="4"/>
    <s v="apr"/>
    <n v="5"/>
    <s v="mag"/>
  </r>
  <r>
    <n v="464"/>
    <x v="109"/>
    <x v="3"/>
    <n v="1548"/>
    <s v="Prodotto 1448"/>
    <x v="0"/>
    <n v="2536"/>
    <s v="Cliente 2536"/>
    <n v="5"/>
    <n v="334.85"/>
    <n v="1674.25"/>
    <n v="1.67425"/>
    <n v="91.226617161567091"/>
    <n v="1765.476617161567"/>
    <n v="1.765476617161567"/>
    <n v="591"/>
    <s v="Posta Prioritaria"/>
    <d v="2023-12-05T00:00:00"/>
    <s v="Consegna Riuscita"/>
    <s v="2023"/>
    <s v="Trim4"/>
    <n v="12"/>
    <s v="dic"/>
    <n v="10"/>
    <s v="ott"/>
  </r>
  <r>
    <n v="53"/>
    <x v="110"/>
    <x v="1"/>
    <n v="1549"/>
    <s v="Prodotto 1449"/>
    <x v="1"/>
    <n v="1944"/>
    <s v="Cliente 1944"/>
    <n v="5"/>
    <n v="270.24"/>
    <n v="1351.2"/>
    <n v="1.3512"/>
    <n v="88.649478548826366"/>
    <n v="1439.8494785488265"/>
    <n v="1.4398494785488265"/>
    <n v="1499"/>
    <s v="Posta Prioritaria"/>
    <d v="2023-01-30T00:00:00"/>
    <s v="In Consegna"/>
    <s v="2023"/>
    <s v="Trim1"/>
    <n v="1"/>
    <s v="gen"/>
    <n v="6"/>
    <s v="giu"/>
  </r>
  <r>
    <n v="79"/>
    <x v="111"/>
    <x v="1"/>
    <n v="1585"/>
    <s v="Prodotto 1485"/>
    <x v="0"/>
    <n v="53"/>
    <s v="Cliente 53"/>
    <n v="5"/>
    <n v="320.17"/>
    <n v="1600.8500000000001"/>
    <n v="1.6008500000000001"/>
    <n v="86.122856205436264"/>
    <n v="1686.9728562054363"/>
    <n v="1.6869728562054362"/>
    <n v="971"/>
    <s v="Corriere Express"/>
    <d v="2023-05-06T00:00:00"/>
    <s v="In Consegna"/>
    <s v="2023"/>
    <s v="Trim2"/>
    <n v="5"/>
    <s v="mag"/>
    <n v="4"/>
    <s v="apr"/>
  </r>
  <r>
    <n v="454"/>
    <x v="112"/>
    <x v="1"/>
    <n v="1589"/>
    <s v="Prodotto 1489"/>
    <x v="2"/>
    <n v="4512"/>
    <s v="Cliente 4512"/>
    <n v="1"/>
    <n v="382.38"/>
    <n v="382.38"/>
    <n v="0.38238"/>
    <n v="82.803034467186805"/>
    <n v="465.18303446718681"/>
    <n v="0.46518303446718684"/>
    <n v="657"/>
    <s v="Corriere Express"/>
    <d v="2023-02-11T00:00:00"/>
    <s v="In Consegna"/>
    <s v="2023"/>
    <s v="Trim1"/>
    <n v="2"/>
    <s v="feb"/>
    <n v="5"/>
    <s v="mag"/>
  </r>
  <r>
    <n v="337"/>
    <x v="113"/>
    <x v="3"/>
    <n v="1593"/>
    <s v="Prodotto 1493"/>
    <x v="2"/>
    <n v="2173"/>
    <s v="Cliente 2173"/>
    <n v="5"/>
    <n v="135.15"/>
    <n v="675.75"/>
    <n v="0.67574999999999996"/>
    <n v="97.251250059160171"/>
    <n v="773.00125005916016"/>
    <n v="0.77300125005916021"/>
    <n v="2104"/>
    <s v="Corriere Express"/>
    <d v="2023-06-17T00:00:00"/>
    <s v="In Consegna"/>
    <s v="2023"/>
    <s v="Trim2"/>
    <n v="6"/>
    <s v="giu"/>
    <n v="11"/>
    <s v="nov"/>
  </r>
  <r>
    <n v="1"/>
    <x v="114"/>
    <x v="3"/>
    <n v="1600"/>
    <s v="Prodotto 1500"/>
    <x v="2"/>
    <n v="4809"/>
    <s v="Cliente 4809"/>
    <n v="8"/>
    <n v="181.92"/>
    <n v="1455.36"/>
    <n v="1.45536"/>
    <n v="57.159035937418068"/>
    <n v="1512.519035937418"/>
    <n v="1.5125190359374181"/>
    <n v="4464"/>
    <s v="Corriere Express"/>
    <d v="2023-02-19T00:00:00"/>
    <s v="Consegna Riuscita"/>
    <s v="2023"/>
    <s v="Trim1"/>
    <n v="2"/>
    <s v="feb"/>
    <n v="10"/>
    <s v="ott"/>
  </r>
  <r>
    <n v="327"/>
    <x v="31"/>
    <x v="0"/>
    <n v="1607"/>
    <s v="Prodotto 1507"/>
    <x v="2"/>
    <n v="747"/>
    <s v="Cliente 747"/>
    <n v="1"/>
    <n v="127.83"/>
    <n v="127.83"/>
    <n v="0.12783"/>
    <n v="88.721789698498839"/>
    <n v="216.55178969849885"/>
    <n v="0.21655178969849886"/>
    <n v="4335"/>
    <s v="Posta Prioritaria"/>
    <d v="2023-01-25T00:00:00"/>
    <s v="Consegna Riuscita"/>
    <s v="2023"/>
    <s v="Trim1"/>
    <n v="1"/>
    <s v="gen"/>
    <n v="8"/>
    <s v="ago"/>
  </r>
  <r>
    <n v="320"/>
    <x v="115"/>
    <x v="0"/>
    <n v="1612"/>
    <s v="Prodotto 1512"/>
    <x v="0"/>
    <n v="1750"/>
    <s v="Cliente 1750"/>
    <n v="5"/>
    <n v="188.51"/>
    <n v="942.55"/>
    <n v="0.94255"/>
    <n v="56.086493163753993"/>
    <n v="998.63649316375393"/>
    <n v="0.99863649316375391"/>
    <n v="524"/>
    <s v="Corriere Express"/>
    <d v="2023-01-20T00:00:00"/>
    <s v="Consegna Riuscita"/>
    <s v="2023"/>
    <s v="Trim1"/>
    <n v="1"/>
    <s v="gen"/>
    <n v="7"/>
    <s v="lug"/>
  </r>
  <r>
    <n v="427"/>
    <x v="41"/>
    <x v="0"/>
    <n v="1620"/>
    <s v="Prodotto 1520"/>
    <x v="0"/>
    <n v="214"/>
    <s v="Cliente 214"/>
    <n v="3"/>
    <n v="242.22"/>
    <n v="726.66"/>
    <n v="0.72665999999999997"/>
    <n v="42.83676181831315"/>
    <n v="769.49676181831308"/>
    <n v="0.76949676181831306"/>
    <n v="1864"/>
    <s v="Posta Prioritaria"/>
    <d v="2023-03-23T00:00:00"/>
    <s v="Consegna Riuscita"/>
    <s v="2023"/>
    <s v="Trim1"/>
    <n v="3"/>
    <s v="mar"/>
    <n v="9"/>
    <s v="set"/>
  </r>
  <r>
    <n v="259"/>
    <x v="43"/>
    <x v="2"/>
    <n v="1631"/>
    <s v="Prodotto 1531"/>
    <x v="2"/>
    <n v="3116"/>
    <s v="Cliente 3116"/>
    <n v="7"/>
    <n v="201.88"/>
    <n v="1413.1599999999999"/>
    <n v="1.4131599999999997"/>
    <n v="50.799567249463053"/>
    <n v="1463.9595672494629"/>
    <n v="1.463959567249463"/>
    <n v="2159"/>
    <s v="Corriere Express"/>
    <d v="2023-12-14T00:00:00"/>
    <s v="Consegna Riuscita"/>
    <s v="2023"/>
    <s v="Trim4"/>
    <n v="12"/>
    <s v="dic"/>
    <n v="3"/>
    <s v="mar"/>
  </r>
  <r>
    <n v="352"/>
    <x v="18"/>
    <x v="3"/>
    <n v="1635"/>
    <s v="Prodotto 1535"/>
    <x v="1"/>
    <n v="429"/>
    <s v="Cliente 429"/>
    <n v="7"/>
    <n v="328.06"/>
    <n v="2296.42"/>
    <n v="2.2964199999999999"/>
    <n v="13.2175947199589"/>
    <n v="2309.637594719959"/>
    <n v="2.309637594719959"/>
    <n v="2122"/>
    <s v="Corriere Express"/>
    <d v="2023-10-17T00:00:00"/>
    <s v="In Consegna"/>
    <s v="2023"/>
    <s v="Trim4"/>
    <n v="10"/>
    <s v="ott"/>
    <n v="10"/>
    <s v="ott"/>
  </r>
  <r>
    <n v="146"/>
    <x v="116"/>
    <x v="3"/>
    <n v="1665"/>
    <s v="Prodotto 1565"/>
    <x v="0"/>
    <n v="331"/>
    <s v="Cliente 331"/>
    <n v="6"/>
    <n v="89.91"/>
    <n v="539.46"/>
    <n v="0.53946000000000005"/>
    <n v="75.714984009196158"/>
    <n v="615.17498400919624"/>
    <n v="0.61517498400919624"/>
    <n v="2010"/>
    <s v="Posta Prioritaria"/>
    <d v="2023-05-27T00:00:00"/>
    <s v="In Consegna"/>
    <s v="2023"/>
    <s v="Trim2"/>
    <n v="5"/>
    <s v="mag"/>
    <n v="12"/>
    <s v="dic"/>
  </r>
  <r>
    <n v="361"/>
    <x v="117"/>
    <x v="0"/>
    <n v="1667"/>
    <s v="Prodotto 1567"/>
    <x v="2"/>
    <n v="891"/>
    <s v="Cliente 891"/>
    <n v="2"/>
    <n v="55.77"/>
    <n v="111.54"/>
    <n v="0.11154"/>
    <n v="69.029282859914105"/>
    <n v="180.5692828599141"/>
    <n v="0.18056928285991411"/>
    <n v="3725"/>
    <s v="Corriere Express"/>
    <d v="2023-07-09T00:00:00"/>
    <s v="Consegna Riuscita"/>
    <s v="2023"/>
    <s v="Trim3"/>
    <n v="7"/>
    <s v="lug"/>
    <n v="8"/>
    <s v="ago"/>
  </r>
  <r>
    <n v="473"/>
    <x v="118"/>
    <x v="2"/>
    <n v="1668"/>
    <s v="Prodotto 1568"/>
    <x v="0"/>
    <n v="1044"/>
    <s v="Cliente 1044"/>
    <n v="1"/>
    <n v="457.33"/>
    <n v="457.33"/>
    <n v="0.45732999999999996"/>
    <n v="18.8693523738058"/>
    <n v="476.19935237380577"/>
    <n v="0.47619935237380578"/>
    <n v="3667"/>
    <s v="Posta Prioritaria"/>
    <d v="2023-08-16T00:00:00"/>
    <s v="Consegna Riuscita"/>
    <s v="2023"/>
    <s v="Trim3"/>
    <n v="8"/>
    <s v="ago"/>
    <n v="1"/>
    <s v="gen"/>
  </r>
  <r>
    <n v="48"/>
    <x v="119"/>
    <x v="2"/>
    <n v="1705"/>
    <s v="Prodotto 1605"/>
    <x v="1"/>
    <n v="972"/>
    <s v="Cliente 972"/>
    <n v="8"/>
    <n v="262.33"/>
    <n v="2098.64"/>
    <n v="2.0986400000000001"/>
    <n v="59.431698617127012"/>
    <n v="2158.0716986171269"/>
    <n v="2.1580716986171269"/>
    <n v="2253"/>
    <s v="Corriere Express"/>
    <d v="2023-10-28T00:00:00"/>
    <s v="Consegna Riuscita"/>
    <s v="2023"/>
    <s v="Trim4"/>
    <n v="10"/>
    <s v="ott"/>
    <n v="2"/>
    <s v="feb"/>
  </r>
  <r>
    <n v="444"/>
    <x v="120"/>
    <x v="2"/>
    <n v="1720"/>
    <s v="Prodotto 1620"/>
    <x v="0"/>
    <n v="4173"/>
    <s v="Cliente 4173"/>
    <n v="4"/>
    <n v="120.92"/>
    <n v="483.68"/>
    <n v="0.48368"/>
    <n v="27.77797323143254"/>
    <n v="511.45797323143256"/>
    <n v="0.51145797323143261"/>
    <n v="2666"/>
    <s v="Posta Prioritaria"/>
    <d v="2023-03-04T00:00:00"/>
    <s v="In Consegna"/>
    <s v="2023"/>
    <s v="Trim1"/>
    <n v="3"/>
    <s v="mar"/>
    <n v="2"/>
    <s v="feb"/>
  </r>
  <r>
    <n v="59"/>
    <x v="121"/>
    <x v="1"/>
    <n v="1721"/>
    <s v="Prodotto 1621"/>
    <x v="2"/>
    <n v="654"/>
    <s v="Cliente 654"/>
    <n v="3"/>
    <n v="98.79"/>
    <n v="296.37"/>
    <n v="0.29637000000000002"/>
    <n v="92.41966146642747"/>
    <n v="388.78966146642745"/>
    <n v="0.38878966146642746"/>
    <n v="877"/>
    <s v="Corriere Express"/>
    <d v="2023-06-17T00:00:00"/>
    <s v="In Consegna"/>
    <s v="2023"/>
    <s v="Trim2"/>
    <n v="6"/>
    <s v="giu"/>
    <n v="4"/>
    <s v="apr"/>
  </r>
  <r>
    <n v="302"/>
    <x v="26"/>
    <x v="1"/>
    <n v="1722"/>
    <s v="Prodotto 1622"/>
    <x v="1"/>
    <n v="4729"/>
    <s v="Cliente 4729"/>
    <n v="3"/>
    <n v="85.17"/>
    <n v="255.51"/>
    <n v="0.25551000000000001"/>
    <n v="78.793274851540616"/>
    <n v="334.30327485154061"/>
    <n v="0.3343032748515406"/>
    <n v="1315"/>
    <s v="Posta Prioritaria"/>
    <d v="2023-07-30T00:00:00"/>
    <s v="Consegna Riuscita"/>
    <s v="2023"/>
    <s v="Trim3"/>
    <n v="7"/>
    <s v="lug"/>
    <n v="5"/>
    <s v="mag"/>
  </r>
  <r>
    <n v="379"/>
    <x v="122"/>
    <x v="2"/>
    <n v="1731"/>
    <s v="Prodotto 1631"/>
    <x v="0"/>
    <n v="1173"/>
    <s v="Cliente 1173"/>
    <n v="9"/>
    <n v="400.92"/>
    <n v="3608.28"/>
    <n v="3.6082800000000002"/>
    <n v="99.469513092802259"/>
    <n v="3707.7495130928023"/>
    <n v="3.7077495130928022"/>
    <n v="4875"/>
    <s v="Posta Prioritaria"/>
    <d v="2023-01-09T00:00:00"/>
    <s v="In Consegna"/>
    <s v="2023"/>
    <s v="Trim1"/>
    <n v="1"/>
    <s v="gen"/>
    <n v="3"/>
    <s v="mar"/>
  </r>
  <r>
    <n v="68"/>
    <x v="80"/>
    <x v="2"/>
    <n v="1736"/>
    <s v="Prodotto 1636"/>
    <x v="1"/>
    <n v="3841"/>
    <s v="Cliente 3841"/>
    <n v="6"/>
    <n v="180.67"/>
    <n v="1084.02"/>
    <n v="1.08402"/>
    <n v="14.40652702956328"/>
    <n v="1098.4265270295632"/>
    <n v="1.0984265270295632"/>
    <n v="3481"/>
    <s v="Corriere Express"/>
    <d v="2023-09-13T00:00:00"/>
    <s v="Consegna Riuscita"/>
    <s v="2023"/>
    <s v="Trim3"/>
    <n v="9"/>
    <s v="set"/>
    <n v="1"/>
    <s v="gen"/>
  </r>
  <r>
    <n v="124"/>
    <x v="21"/>
    <x v="3"/>
    <n v="1754"/>
    <s v="Prodotto 1654"/>
    <x v="2"/>
    <n v="2217"/>
    <s v="Cliente 2217"/>
    <n v="2"/>
    <n v="58.81"/>
    <n v="117.62"/>
    <n v="0.11762"/>
    <n v="48.74964595118481"/>
    <n v="166.36964595118482"/>
    <n v="0.16636964595118481"/>
    <n v="337"/>
    <s v="Posta Prioritaria"/>
    <d v="2023-10-14T00:00:00"/>
    <s v="Consegna Riuscita"/>
    <s v="2023"/>
    <s v="Trim4"/>
    <n v="10"/>
    <s v="ott"/>
    <n v="11"/>
    <s v="nov"/>
  </r>
  <r>
    <n v="286"/>
    <x v="123"/>
    <x v="1"/>
    <n v="1757"/>
    <s v="Prodotto 1657"/>
    <x v="0"/>
    <n v="4534"/>
    <s v="Cliente 4534"/>
    <n v="6"/>
    <n v="279.13"/>
    <n v="1674.78"/>
    <n v="1.6747799999999999"/>
    <n v="79.593866030407796"/>
    <n v="1754.3738660304077"/>
    <n v="1.7543738660304078"/>
    <n v="4733"/>
    <s v="Corriere Express"/>
    <d v="2023-10-21T00:00:00"/>
    <s v="In Consegna"/>
    <s v="2023"/>
    <s v="Trim4"/>
    <n v="10"/>
    <s v="ott"/>
    <n v="4"/>
    <s v="apr"/>
  </r>
  <r>
    <n v="138"/>
    <x v="124"/>
    <x v="0"/>
    <n v="1761"/>
    <s v="Prodotto 1661"/>
    <x v="0"/>
    <n v="3369"/>
    <s v="Cliente 3369"/>
    <n v="7"/>
    <n v="132.55000000000001"/>
    <n v="927.85000000000014"/>
    <n v="0.92785000000000017"/>
    <n v="95.388965018757759"/>
    <n v="1023.2389650187579"/>
    <n v="1.0232389650187579"/>
    <n v="3097"/>
    <s v="Posta Prioritaria"/>
    <d v="2023-09-22T00:00:00"/>
    <s v="Consegna Riuscita"/>
    <s v="2023"/>
    <s v="Trim3"/>
    <n v="9"/>
    <s v="set"/>
    <n v="7"/>
    <s v="lug"/>
  </r>
  <r>
    <n v="346"/>
    <x v="40"/>
    <x v="3"/>
    <n v="1767"/>
    <s v="Prodotto 1667"/>
    <x v="0"/>
    <n v="3181"/>
    <s v="Cliente 3181"/>
    <n v="5"/>
    <n v="367.54"/>
    <n v="1837.7"/>
    <n v="1.8377000000000001"/>
    <n v="89.732505502989326"/>
    <n v="1927.4325055029894"/>
    <n v="1.9274325055029895"/>
    <n v="4885"/>
    <s v="Corriere Express"/>
    <d v="2023-08-17T00:00:00"/>
    <s v="Consegna Riuscita"/>
    <s v="2023"/>
    <s v="Trim3"/>
    <n v="8"/>
    <s v="ago"/>
    <n v="12"/>
    <s v="dic"/>
  </r>
  <r>
    <n v="313"/>
    <x v="125"/>
    <x v="1"/>
    <n v="1777"/>
    <s v="Prodotto 1677"/>
    <x v="2"/>
    <n v="2105"/>
    <s v="Cliente 2105"/>
    <n v="6"/>
    <n v="73.08"/>
    <n v="438.48"/>
    <n v="0.43848000000000004"/>
    <n v="97.963094075720946"/>
    <n v="536.44309407572098"/>
    <n v="0.53644309407572099"/>
    <n v="4372"/>
    <s v="Corriere Express"/>
    <d v="2023-07-22T00:00:00"/>
    <s v="Consegna Riuscita"/>
    <s v="2023"/>
    <s v="Trim3"/>
    <n v="7"/>
    <s v="lug"/>
    <n v="4"/>
    <s v="apr"/>
  </r>
  <r>
    <n v="319"/>
    <x v="57"/>
    <x v="0"/>
    <n v="1782"/>
    <s v="Prodotto 1682"/>
    <x v="2"/>
    <n v="2525"/>
    <s v="Cliente 2525"/>
    <n v="6"/>
    <n v="284.99"/>
    <n v="1709.94"/>
    <n v="1.70994"/>
    <n v="78.396268055132936"/>
    <n v="1788.3362680551329"/>
    <n v="1.7883362680551329"/>
    <n v="4157"/>
    <s v="Corriere Express"/>
    <d v="2023-08-04T00:00:00"/>
    <s v="Consegna Riuscita"/>
    <s v="2023"/>
    <s v="Trim3"/>
    <n v="8"/>
    <s v="ago"/>
    <n v="8"/>
    <s v="ago"/>
  </r>
  <r>
    <n v="498"/>
    <x v="56"/>
    <x v="3"/>
    <n v="1784"/>
    <s v="Prodotto 1684"/>
    <x v="2"/>
    <n v="4213"/>
    <s v="Cliente 4213"/>
    <n v="9"/>
    <n v="71.11"/>
    <n v="639.99"/>
    <n v="0.63999000000000006"/>
    <n v="61.009564091703403"/>
    <n v="700.99956409170341"/>
    <n v="0.70099956409170339"/>
    <n v="1684"/>
    <s v="Posta Prioritaria"/>
    <d v="2023-02-15T00:00:00"/>
    <s v="In Consegna"/>
    <s v="2023"/>
    <s v="Trim1"/>
    <n v="2"/>
    <s v="feb"/>
    <n v="12"/>
    <s v="dic"/>
  </r>
  <r>
    <n v="234"/>
    <x v="24"/>
    <x v="0"/>
    <n v="1785"/>
    <s v="Prodotto 1685"/>
    <x v="1"/>
    <n v="2196"/>
    <s v="Cliente 2196"/>
    <n v="3"/>
    <n v="418.06"/>
    <n v="1254.18"/>
    <n v="1.2541800000000001"/>
    <n v="80.744081739674883"/>
    <n v="1334.9240817396749"/>
    <n v="1.3349240817396748"/>
    <n v="3509"/>
    <s v="Corriere Express"/>
    <d v="2023-03-06T00:00:00"/>
    <s v="In Consegna"/>
    <s v="2023"/>
    <s v="Trim1"/>
    <n v="3"/>
    <s v="mar"/>
    <n v="9"/>
    <s v="set"/>
  </r>
  <r>
    <n v="43"/>
    <x v="126"/>
    <x v="0"/>
    <n v="1787"/>
    <s v="Prodotto 1687"/>
    <x v="2"/>
    <n v="2621"/>
    <s v="Cliente 2621"/>
    <n v="2"/>
    <n v="20.29"/>
    <n v="40.58"/>
    <n v="4.0579999999999998E-2"/>
    <n v="29.370359544363811"/>
    <n v="69.950359544363806"/>
    <n v="6.9950359544363808E-2"/>
    <n v="3848"/>
    <s v="Corriere Express"/>
    <d v="2023-05-20T00:00:00"/>
    <s v="Consegna Riuscita"/>
    <s v="2023"/>
    <s v="Trim2"/>
    <n v="5"/>
    <s v="mag"/>
    <n v="7"/>
    <s v="lug"/>
  </r>
  <r>
    <n v="373"/>
    <x v="127"/>
    <x v="2"/>
    <n v="1788"/>
    <s v="Prodotto 1688"/>
    <x v="2"/>
    <n v="4066"/>
    <s v="Cliente 4066"/>
    <n v="6"/>
    <n v="90"/>
    <n v="540"/>
    <n v="0.54"/>
    <n v="62.439600232888928"/>
    <n v="602.43960023288889"/>
    <n v="0.60243960023288889"/>
    <n v="1153"/>
    <s v="Posta Prioritaria"/>
    <d v="2023-10-02T00:00:00"/>
    <s v="Consegna Riuscita"/>
    <s v="2023"/>
    <s v="Trim4"/>
    <n v="10"/>
    <s v="ott"/>
    <n v="2"/>
    <s v="feb"/>
  </r>
  <r>
    <n v="133"/>
    <x v="128"/>
    <x v="3"/>
    <n v="1817"/>
    <s v="Prodotto 1717"/>
    <x v="1"/>
    <n v="1425"/>
    <s v="Cliente 1425"/>
    <n v="6"/>
    <n v="367.02"/>
    <n v="2202.12"/>
    <n v="2.2021199999999999"/>
    <n v="30.275318867446732"/>
    <n v="2232.3953188674468"/>
    <n v="2.232395318867447"/>
    <n v="2799"/>
    <s v="Posta Prioritaria"/>
    <d v="2023-03-14T00:00:00"/>
    <s v="Consegna Riuscita"/>
    <s v="2023"/>
    <s v="Trim1"/>
    <n v="3"/>
    <s v="mar"/>
    <n v="11"/>
    <s v="nov"/>
  </r>
  <r>
    <n v="240"/>
    <x v="129"/>
    <x v="1"/>
    <n v="1819"/>
    <s v="Prodotto 1719"/>
    <x v="1"/>
    <n v="2079"/>
    <s v="Cliente 2079"/>
    <n v="6"/>
    <n v="297.12"/>
    <n v="1782.72"/>
    <n v="1.7827200000000001"/>
    <n v="42.351463242986199"/>
    <n v="1825.0714632429863"/>
    <n v="1.8250714632429863"/>
    <n v="3590"/>
    <s v="Posta Prioritaria"/>
    <d v="2023-05-22T00:00:00"/>
    <s v="In Consegna"/>
    <s v="2023"/>
    <s v="Trim2"/>
    <n v="5"/>
    <s v="mag"/>
    <n v="5"/>
    <s v="mag"/>
  </r>
  <r>
    <n v="431"/>
    <x v="130"/>
    <x v="2"/>
    <n v="1824"/>
    <s v="Prodotto 1724"/>
    <x v="0"/>
    <n v="1812"/>
    <s v="Cliente 1812"/>
    <n v="6"/>
    <n v="406.29"/>
    <n v="2437.7400000000002"/>
    <n v="2.4377400000000002"/>
    <n v="82.047699543906418"/>
    <n v="2519.7876995439065"/>
    <n v="2.5197876995439064"/>
    <n v="2276"/>
    <s v="Posta Prioritaria"/>
    <d v="2023-06-18T00:00:00"/>
    <s v="In Consegna"/>
    <s v="2023"/>
    <s v="Trim2"/>
    <n v="6"/>
    <s v="giu"/>
    <n v="1"/>
    <s v="gen"/>
  </r>
  <r>
    <n v="164"/>
    <x v="131"/>
    <x v="1"/>
    <n v="1829"/>
    <s v="Prodotto 1729"/>
    <x v="2"/>
    <n v="3670"/>
    <s v="Cliente 3670"/>
    <n v="4"/>
    <n v="16.059999999999999"/>
    <n v="64.239999999999995"/>
    <n v="6.4239999999999992E-2"/>
    <n v="46.26956781642982"/>
    <n v="110.50956781642981"/>
    <n v="0.1105095678164298"/>
    <n v="4394"/>
    <s v="Corriere Express"/>
    <d v="2023-11-02T00:00:00"/>
    <s v="Consegna Riuscita"/>
    <s v="2023"/>
    <s v="Trim4"/>
    <n v="11"/>
    <s v="nov"/>
    <n v="4"/>
    <s v="apr"/>
  </r>
  <r>
    <n v="396"/>
    <x v="132"/>
    <x v="1"/>
    <n v="1832"/>
    <s v="Prodotto 1732"/>
    <x v="0"/>
    <n v="4541"/>
    <s v="Cliente 4541"/>
    <n v="6"/>
    <n v="191.67"/>
    <n v="1150.02"/>
    <n v="1.15002"/>
    <n v="68.352818843337303"/>
    <n v="1218.3728188433372"/>
    <n v="1.2183728188433371"/>
    <n v="3700"/>
    <s v="Corriere Express"/>
    <d v="2023-11-21T00:00:00"/>
    <s v="In Consegna"/>
    <s v="2023"/>
    <s v="Trim4"/>
    <n v="11"/>
    <s v="nov"/>
    <n v="6"/>
    <s v="giu"/>
  </r>
  <r>
    <n v="141"/>
    <x v="133"/>
    <x v="1"/>
    <n v="1839"/>
    <s v="Prodotto 1739"/>
    <x v="1"/>
    <n v="4763"/>
    <s v="Cliente 4763"/>
    <n v="6"/>
    <n v="336.21"/>
    <n v="2017.2599999999998"/>
    <n v="2.0172599999999998"/>
    <n v="21.58496163599634"/>
    <n v="2038.844961635996"/>
    <n v="2.0388449616359958"/>
    <n v="4996"/>
    <s v="Posta Prioritaria"/>
    <d v="2023-02-05T00:00:00"/>
    <s v="Consegna Riuscita"/>
    <s v="2023"/>
    <s v="Trim1"/>
    <n v="2"/>
    <s v="feb"/>
    <n v="5"/>
    <s v="mag"/>
  </r>
  <r>
    <n v="122"/>
    <x v="103"/>
    <x v="2"/>
    <n v="1840"/>
    <s v="Prodotto 1740"/>
    <x v="2"/>
    <n v="1911"/>
    <s v="Cliente 1911"/>
    <n v="3"/>
    <n v="356.55"/>
    <n v="1069.6500000000001"/>
    <n v="1.06965"/>
    <n v="61.885375405593599"/>
    <n v="1131.5353754055936"/>
    <n v="1.1315353754055937"/>
    <n v="1249"/>
    <s v="Posta Prioritaria"/>
    <d v="2023-07-31T00:00:00"/>
    <s v="Consegna Riuscita"/>
    <s v="2023"/>
    <s v="Trim3"/>
    <n v="7"/>
    <s v="lug"/>
    <n v="3"/>
    <s v="mar"/>
  </r>
  <r>
    <n v="115"/>
    <x v="134"/>
    <x v="3"/>
    <n v="1842"/>
    <s v="Prodotto 1742"/>
    <x v="2"/>
    <n v="2528"/>
    <s v="Cliente 2528"/>
    <n v="8"/>
    <n v="412.66"/>
    <n v="3301.28"/>
    <n v="3.3012800000000002"/>
    <n v="97.2191525535587"/>
    <n v="3398.4991525535588"/>
    <n v="3.3984991525535588"/>
    <n v="4420"/>
    <s v="Corriere Express"/>
    <d v="2023-06-28T00:00:00"/>
    <s v="Consegna Riuscita"/>
    <s v="2023"/>
    <s v="Trim2"/>
    <n v="6"/>
    <s v="giu"/>
    <n v="11"/>
    <s v="nov"/>
  </r>
  <r>
    <n v="293"/>
    <x v="135"/>
    <x v="2"/>
    <n v="1848"/>
    <s v="Prodotto 1748"/>
    <x v="1"/>
    <n v="3240"/>
    <s v="Cliente 3240"/>
    <n v="9"/>
    <n v="395.94"/>
    <n v="3563.46"/>
    <n v="3.5634600000000001"/>
    <n v="84.018852169208643"/>
    <n v="3647.4788521692085"/>
    <n v="3.6474788521692085"/>
    <n v="2437"/>
    <s v="Posta Prioritaria"/>
    <d v="2023-10-29T00:00:00"/>
    <s v="Consegna Riuscita"/>
    <s v="2023"/>
    <s v="Trim4"/>
    <n v="10"/>
    <s v="ott"/>
    <n v="3"/>
    <s v="mar"/>
  </r>
  <r>
    <n v="208"/>
    <x v="136"/>
    <x v="1"/>
    <n v="1859"/>
    <s v="Prodotto 1759"/>
    <x v="0"/>
    <n v="2608"/>
    <s v="Cliente 2608"/>
    <n v="9"/>
    <n v="427.55"/>
    <n v="3847.9500000000003"/>
    <n v="3.8479500000000004"/>
    <n v="43.085986321220688"/>
    <n v="3891.0359863212211"/>
    <n v="3.8910359863212212"/>
    <n v="1714"/>
    <s v="Posta Prioritaria"/>
    <d v="2023-12-26T00:00:00"/>
    <s v="Consegna Riuscita"/>
    <s v="2023"/>
    <s v="Trim4"/>
    <n v="12"/>
    <s v="dic"/>
    <n v="4"/>
    <s v="apr"/>
  </r>
  <r>
    <n v="374"/>
    <x v="137"/>
    <x v="0"/>
    <n v="1899"/>
    <s v="Prodotto 1799"/>
    <x v="2"/>
    <n v="4241"/>
    <s v="Cliente 4241"/>
    <n v="6"/>
    <n v="406.56"/>
    <n v="2439.36"/>
    <n v="2.4393600000000002"/>
    <n v="57.009741492580709"/>
    <n v="2496.3697414925809"/>
    <n v="2.4963697414925807"/>
    <n v="1305"/>
    <s v="Corriere Express"/>
    <d v="2023-12-07T00:00:00"/>
    <s v="Consegna Riuscita"/>
    <s v="2023"/>
    <s v="Trim4"/>
    <n v="12"/>
    <s v="dic"/>
    <n v="7"/>
    <s v="lug"/>
  </r>
  <r>
    <n v="442"/>
    <x v="78"/>
    <x v="0"/>
    <n v="1900"/>
    <s v="Prodotto 1800"/>
    <x v="2"/>
    <n v="3523"/>
    <s v="Cliente 3523"/>
    <n v="2"/>
    <n v="147.88999999999999"/>
    <n v="295.77999999999997"/>
    <n v="0.29577999999999999"/>
    <n v="58.674140090296802"/>
    <n v="354.45414009029679"/>
    <n v="0.3544541400902968"/>
    <n v="1840"/>
    <s v="Corriere Express"/>
    <d v="2023-12-16T00:00:00"/>
    <s v="Consegna Riuscita"/>
    <s v="2023"/>
    <s v="Trim4"/>
    <n v="12"/>
    <s v="dic"/>
    <n v="7"/>
    <s v="lug"/>
  </r>
  <r>
    <n v="305"/>
    <x v="10"/>
    <x v="0"/>
    <n v="1926"/>
    <s v="Prodotto 1826"/>
    <x v="1"/>
    <n v="3337"/>
    <s v="Cliente 3337"/>
    <n v="7"/>
    <n v="322.76"/>
    <n v="2259.3199999999997"/>
    <n v="2.2593199999999998"/>
    <n v="85.6614591096005"/>
    <n v="2344.9814591096001"/>
    <n v="2.3449814591096003"/>
    <n v="2884"/>
    <s v="Corriere Express"/>
    <d v="2023-12-26T00:00:00"/>
    <s v="In Consegna"/>
    <s v="2023"/>
    <s v="Trim4"/>
    <n v="12"/>
    <s v="dic"/>
    <n v="8"/>
    <s v="ago"/>
  </r>
  <r>
    <n v="453"/>
    <x v="42"/>
    <x v="3"/>
    <n v="1972"/>
    <s v="Prodotto 1872"/>
    <x v="1"/>
    <n v="1347"/>
    <s v="Cliente 1347"/>
    <n v="3"/>
    <n v="379.81"/>
    <n v="1139.43"/>
    <n v="1.1394300000000002"/>
    <n v="73.830296670159413"/>
    <n v="1213.2602966701595"/>
    <n v="1.2132602966701596"/>
    <n v="1151"/>
    <s v="Corriere Express"/>
    <d v="2023-01-22T00:00:00"/>
    <s v="In Consegna"/>
    <s v="2023"/>
    <s v="Trim1"/>
    <n v="1"/>
    <s v="gen"/>
    <n v="12"/>
    <s v="dic"/>
  </r>
  <r>
    <n v="203"/>
    <x v="98"/>
    <x v="3"/>
    <n v="1978"/>
    <s v="Prodotto 1878"/>
    <x v="0"/>
    <n v="3986"/>
    <s v="Cliente 3986"/>
    <n v="7"/>
    <n v="229.59"/>
    <n v="1607.13"/>
    <n v="1.6071300000000002"/>
    <n v="82.715526681136382"/>
    <n v="1689.8455266811366"/>
    <n v="1.6898455266811365"/>
    <n v="410"/>
    <s v="Corriere Express"/>
    <d v="2023-06-10T00:00:00"/>
    <s v="Consegna Riuscita"/>
    <s v="2023"/>
    <s v="Trim2"/>
    <n v="6"/>
    <s v="giu"/>
    <n v="12"/>
    <s v="dic"/>
  </r>
  <r>
    <n v="360"/>
    <x v="103"/>
    <x v="2"/>
    <n v="2005"/>
    <s v="Prodotto 1905"/>
    <x v="0"/>
    <n v="4081"/>
    <s v="Cliente 4081"/>
    <n v="2"/>
    <n v="224.51"/>
    <n v="449.02"/>
    <n v="0.44901999999999997"/>
    <n v="90.989460995763054"/>
    <n v="540.00946099576299"/>
    <n v="0.54000946099576297"/>
    <n v="2044"/>
    <s v="Corriere Express"/>
    <d v="2023-04-05T00:00:00"/>
    <s v="Consegna Riuscita"/>
    <s v="2023"/>
    <s v="Trim2"/>
    <n v="4"/>
    <s v="apr"/>
    <n v="3"/>
    <s v="mar"/>
  </r>
  <r>
    <n v="358"/>
    <x v="138"/>
    <x v="3"/>
    <n v="2032"/>
    <s v="Prodotto 1932"/>
    <x v="0"/>
    <n v="2299"/>
    <s v="Cliente 2299"/>
    <n v="7"/>
    <n v="71.849999999999994"/>
    <n v="502.94999999999993"/>
    <n v="0.5029499999999999"/>
    <n v="88.863735672028355"/>
    <n v="591.81373567202832"/>
    <n v="0.59181373567202833"/>
    <n v="1429"/>
    <s v="Corriere Express"/>
    <d v="2023-07-17T00:00:00"/>
    <s v="In Consegna"/>
    <s v="2023"/>
    <s v="Trim3"/>
    <n v="7"/>
    <s v="lug"/>
    <n v="11"/>
    <s v="nov"/>
  </r>
  <r>
    <n v="441"/>
    <x v="80"/>
    <x v="2"/>
    <n v="2041"/>
    <s v="Prodotto 1941"/>
    <x v="1"/>
    <n v="2044"/>
    <s v="Cliente 2044"/>
    <n v="8"/>
    <n v="192.73"/>
    <n v="1541.84"/>
    <n v="1.5418399999999999"/>
    <n v="46.266912610084468"/>
    <n v="1588.1069126100845"/>
    <n v="1.5881069126100844"/>
    <n v="3366"/>
    <s v="Posta Prioritaria"/>
    <d v="2023-01-03T00:00:00"/>
    <s v="In Consegna"/>
    <s v="2023"/>
    <s v="Trim1"/>
    <n v="1"/>
    <s v="gen"/>
    <n v="1"/>
    <s v="gen"/>
  </r>
  <r>
    <n v="154"/>
    <x v="7"/>
    <x v="1"/>
    <n v="2065"/>
    <s v="Prodotto 1965"/>
    <x v="2"/>
    <n v="2735"/>
    <s v="Cliente 2735"/>
    <n v="6"/>
    <n v="12.77"/>
    <n v="76.62"/>
    <n v="7.6620000000000008E-2"/>
    <n v="88.616233720010683"/>
    <n v="165.23623372001069"/>
    <n v="0.1652362337200107"/>
    <n v="3373"/>
    <s v="Posta Prioritaria"/>
    <d v="2023-03-27T00:00:00"/>
    <s v="In Consegna"/>
    <s v="2023"/>
    <s v="Trim1"/>
    <n v="3"/>
    <s v="mar"/>
    <n v="4"/>
    <s v="apr"/>
  </r>
  <r>
    <n v="69"/>
    <x v="139"/>
    <x v="1"/>
    <n v="2079"/>
    <s v="Prodotto 1979"/>
    <x v="1"/>
    <n v="2333"/>
    <s v="Cliente 2333"/>
    <n v="2"/>
    <n v="305.11"/>
    <n v="610.22"/>
    <n v="0.61021999999999998"/>
    <n v="74.029227441380115"/>
    <n v="684.24922744138019"/>
    <n v="0.68424922744138017"/>
    <n v="1842"/>
    <s v="Posta Prioritaria"/>
    <d v="2023-04-03T00:00:00"/>
    <s v="In Consegna"/>
    <s v="2023"/>
    <s v="Trim2"/>
    <n v="4"/>
    <s v="apr"/>
    <n v="5"/>
    <s v="mag"/>
  </r>
  <r>
    <n v="202"/>
    <x v="22"/>
    <x v="1"/>
    <n v="2082"/>
    <s v="Prodotto 1982"/>
    <x v="2"/>
    <n v="686"/>
    <s v="Cliente 686"/>
    <n v="5"/>
    <n v="131.93"/>
    <n v="659.65000000000009"/>
    <n v="0.65965000000000007"/>
    <n v="12.82212429685039"/>
    <n v="672.47212429685044"/>
    <n v="0.67247212429685044"/>
    <n v="2265"/>
    <s v="Corriere Express"/>
    <d v="2023-07-20T00:00:00"/>
    <s v="Consegna Riuscita"/>
    <s v="2023"/>
    <s v="Trim3"/>
    <n v="7"/>
    <s v="lug"/>
    <n v="5"/>
    <s v="mag"/>
  </r>
  <r>
    <n v="128"/>
    <x v="140"/>
    <x v="0"/>
    <n v="2091"/>
    <s v="Prodotto 1991"/>
    <x v="2"/>
    <n v="2153"/>
    <s v="Cliente 2153"/>
    <n v="4"/>
    <n v="235.2"/>
    <n v="940.8"/>
    <n v="0.94079999999999997"/>
    <n v="30.686236742410241"/>
    <n v="971.48623674241014"/>
    <n v="0.97148623674241019"/>
    <n v="4889"/>
    <s v="Posta Prioritaria"/>
    <d v="2023-02-28T00:00:00"/>
    <s v="Consegna Riuscita"/>
    <s v="2023"/>
    <s v="Trim1"/>
    <n v="2"/>
    <s v="feb"/>
    <n v="8"/>
    <s v="ago"/>
  </r>
  <r>
    <n v="353"/>
    <x v="141"/>
    <x v="2"/>
    <n v="2100"/>
    <s v="Prodotto 2000"/>
    <x v="2"/>
    <n v="102"/>
    <s v="Cliente 102"/>
    <n v="4"/>
    <n v="449.77"/>
    <n v="1799.08"/>
    <n v="1.79908"/>
    <n v="67.149882644991777"/>
    <n v="1866.2298826449917"/>
    <n v="1.8662298826449917"/>
    <n v="1638"/>
    <s v="Corriere Express"/>
    <d v="2023-10-03T00:00:00"/>
    <s v="Consegna Riuscita"/>
    <s v="2023"/>
    <s v="Trim4"/>
    <n v="10"/>
    <s v="ott"/>
    <n v="2"/>
    <s v="feb"/>
  </r>
  <r>
    <n v="11"/>
    <x v="142"/>
    <x v="3"/>
    <n v="2112"/>
    <s v="Prodotto 2012"/>
    <x v="0"/>
    <n v="1168"/>
    <s v="Cliente 1168"/>
    <n v="5"/>
    <n v="58.08"/>
    <n v="290.39999999999998"/>
    <n v="0.29039999999999999"/>
    <n v="23.164898853530499"/>
    <n v="313.56489885353045"/>
    <n v="0.31356489885353045"/>
    <n v="1640"/>
    <s v="Posta Prioritaria"/>
    <d v="2023-05-13T00:00:00"/>
    <s v="Consegna Riuscita"/>
    <s v="2023"/>
    <s v="Trim2"/>
    <n v="5"/>
    <s v="mag"/>
    <n v="12"/>
    <s v="dic"/>
  </r>
  <r>
    <n v="282"/>
    <x v="143"/>
    <x v="1"/>
    <n v="2116"/>
    <s v="Prodotto 2016"/>
    <x v="0"/>
    <n v="4826"/>
    <s v="Cliente 4826"/>
    <n v="5"/>
    <n v="342.04"/>
    <n v="1710.2"/>
    <n v="1.7101999999999999"/>
    <n v="27.542341147066949"/>
    <n v="1737.742341147067"/>
    <n v="1.7377423411470669"/>
    <n v="1711"/>
    <s v="Corriere Express"/>
    <d v="2023-06-06T00:00:00"/>
    <s v="Consegna Riuscita"/>
    <s v="2023"/>
    <s v="Trim2"/>
    <n v="6"/>
    <s v="giu"/>
    <n v="6"/>
    <s v="giu"/>
  </r>
  <r>
    <n v="81"/>
    <x v="144"/>
    <x v="1"/>
    <n v="2124"/>
    <s v="Prodotto 2024"/>
    <x v="0"/>
    <n v="3791"/>
    <s v="Cliente 3791"/>
    <n v="5"/>
    <n v="407.48"/>
    <n v="2037.4"/>
    <n v="2.0373999999999999"/>
    <n v="63.976546582189883"/>
    <n v="2101.3765465821898"/>
    <n v="2.1013765465821899"/>
    <n v="2994"/>
    <s v="Posta Prioritaria"/>
    <d v="2023-04-12T00:00:00"/>
    <s v="Consegna Riuscita"/>
    <s v="2023"/>
    <s v="Trim2"/>
    <n v="4"/>
    <s v="apr"/>
    <n v="5"/>
    <s v="mag"/>
  </r>
  <r>
    <n v="73"/>
    <x v="145"/>
    <x v="3"/>
    <n v="2149"/>
    <s v="Prodotto 2049"/>
    <x v="1"/>
    <n v="1363"/>
    <s v="Cliente 1363"/>
    <n v="8"/>
    <n v="480.44"/>
    <n v="3843.52"/>
    <n v="3.8435199999999998"/>
    <n v="52.456918654672933"/>
    <n v="3895.9769186546728"/>
    <n v="3.8959769186546729"/>
    <n v="2305"/>
    <s v="Posta Prioritaria"/>
    <d v="2023-07-18T00:00:00"/>
    <s v="In Consegna"/>
    <s v="2023"/>
    <s v="Trim3"/>
    <n v="7"/>
    <s v="lug"/>
    <n v="11"/>
    <s v="nov"/>
  </r>
  <r>
    <n v="421"/>
    <x v="146"/>
    <x v="1"/>
    <n v="2178"/>
    <s v="Prodotto 2078"/>
    <x v="2"/>
    <n v="3491"/>
    <s v="Cliente 3491"/>
    <n v="9"/>
    <n v="403.77"/>
    <n v="3633.93"/>
    <n v="3.6339299999999999"/>
    <n v="98.671011630825305"/>
    <n v="3732.6010116308253"/>
    <n v="3.7326010116308255"/>
    <n v="781"/>
    <s v="Corriere Express"/>
    <d v="2023-03-13T00:00:00"/>
    <s v="In Consegna"/>
    <s v="2023"/>
    <s v="Trim1"/>
    <n v="3"/>
    <s v="mar"/>
    <n v="5"/>
    <s v="mag"/>
  </r>
  <r>
    <n v="270"/>
    <x v="147"/>
    <x v="1"/>
    <n v="2180"/>
    <s v="Prodotto 2080"/>
    <x v="2"/>
    <n v="2011"/>
    <s v="Cliente 2011"/>
    <n v="7"/>
    <n v="432.54"/>
    <n v="3027.78"/>
    <n v="3.0277800000000004"/>
    <n v="50.966794426592088"/>
    <n v="3078.7467944265923"/>
    <n v="3.0787467944265923"/>
    <n v="4374"/>
    <s v="Corriere Express"/>
    <d v="2023-11-28T00:00:00"/>
    <s v="In Consegna"/>
    <s v="2023"/>
    <s v="Trim4"/>
    <n v="11"/>
    <s v="nov"/>
    <n v="4"/>
    <s v="apr"/>
  </r>
  <r>
    <n v="390"/>
    <x v="110"/>
    <x v="1"/>
    <n v="2186"/>
    <s v="Prodotto 2086"/>
    <x v="2"/>
    <n v="407"/>
    <s v="Cliente 407"/>
    <n v="7"/>
    <n v="299.45"/>
    <n v="2096.15"/>
    <n v="2.0961500000000002"/>
    <n v="53.271088411754398"/>
    <n v="2149.4210884117547"/>
    <n v="2.1494210884117546"/>
    <n v="4112"/>
    <s v="Corriere Express"/>
    <d v="2023-07-21T00:00:00"/>
    <s v="Consegna Riuscita"/>
    <s v="2023"/>
    <s v="Trim3"/>
    <n v="7"/>
    <s v="lug"/>
    <n v="6"/>
    <s v="giu"/>
  </r>
  <r>
    <n v="494"/>
    <x v="148"/>
    <x v="0"/>
    <n v="2187"/>
    <s v="Prodotto 2087"/>
    <x v="0"/>
    <n v="2319"/>
    <s v="Cliente 2319"/>
    <n v="7"/>
    <n v="345.23"/>
    <n v="2416.61"/>
    <n v="2.4166099999999999"/>
    <n v="28.985116787954979"/>
    <n v="2445.5951167879552"/>
    <n v="2.4455951167879553"/>
    <n v="4220"/>
    <s v="Corriere Express"/>
    <d v="2023-08-30T00:00:00"/>
    <s v="In Consegna"/>
    <s v="2023"/>
    <s v="Trim3"/>
    <n v="8"/>
    <s v="ago"/>
    <n v="8"/>
    <s v="ago"/>
  </r>
  <r>
    <n v="139"/>
    <x v="149"/>
    <x v="0"/>
    <n v="2190"/>
    <s v="Prodotto 2090"/>
    <x v="1"/>
    <n v="4656"/>
    <s v="Cliente 4656"/>
    <n v="1"/>
    <n v="220.82"/>
    <n v="220.82"/>
    <n v="0.22081999999999999"/>
    <n v="98.477334390568757"/>
    <n v="319.29733439056872"/>
    <n v="0.31929733439056873"/>
    <n v="3309"/>
    <s v="Corriere Express"/>
    <d v="2023-12-08T00:00:00"/>
    <s v="Consegna Riuscita"/>
    <s v="2023"/>
    <s v="Trim4"/>
    <n v="12"/>
    <s v="dic"/>
    <n v="7"/>
    <s v="lug"/>
  </r>
  <r>
    <n v="210"/>
    <x v="150"/>
    <x v="3"/>
    <n v="2215"/>
    <s v="Prodotto 2115"/>
    <x v="1"/>
    <n v="669"/>
    <s v="Cliente 669"/>
    <n v="8"/>
    <n v="133.76"/>
    <n v="1070.08"/>
    <n v="1.0700799999999999"/>
    <n v="59.016425228953409"/>
    <n v="1129.0964252289534"/>
    <n v="1.1290964252289535"/>
    <n v="2001"/>
    <s v="Corriere Express"/>
    <d v="2023-09-22T00:00:00"/>
    <s v="Consegna Riuscita"/>
    <s v="2023"/>
    <s v="Trim3"/>
    <n v="9"/>
    <s v="set"/>
    <n v="11"/>
    <s v="nov"/>
  </r>
  <r>
    <n v="398"/>
    <x v="139"/>
    <x v="1"/>
    <n v="2228"/>
    <s v="Prodotto 2128"/>
    <x v="0"/>
    <n v="133"/>
    <s v="Cliente 133"/>
    <n v="8"/>
    <n v="71.760000000000005"/>
    <n v="574.08000000000004"/>
    <n v="0.57408000000000003"/>
    <n v="27.39276042295722"/>
    <n v="601.47276042295721"/>
    <n v="0.60147276042295716"/>
    <n v="350"/>
    <s v="Posta Prioritaria"/>
    <d v="2023-03-14T00:00:00"/>
    <s v="Consegna Riuscita"/>
    <s v="2023"/>
    <s v="Trim1"/>
    <n v="3"/>
    <s v="mar"/>
    <n v="5"/>
    <s v="mag"/>
  </r>
  <r>
    <n v="409"/>
    <x v="151"/>
    <x v="1"/>
    <n v="2233"/>
    <s v="Prodotto 2133"/>
    <x v="0"/>
    <n v="3607"/>
    <s v="Cliente 3607"/>
    <n v="7"/>
    <n v="59.48"/>
    <n v="416.35999999999996"/>
    <n v="0.41635999999999995"/>
    <n v="82.743949998145112"/>
    <n v="499.10394999814508"/>
    <n v="0.49910394999814506"/>
    <n v="2695"/>
    <s v="Corriere Express"/>
    <d v="2023-07-14T00:00:00"/>
    <s v="Consegna Riuscita"/>
    <s v="2023"/>
    <s v="Trim3"/>
    <n v="7"/>
    <s v="lug"/>
    <n v="4"/>
    <s v="apr"/>
  </r>
  <r>
    <n v="445"/>
    <x v="126"/>
    <x v="0"/>
    <n v="2237"/>
    <s v="Prodotto 2137"/>
    <x v="2"/>
    <n v="700"/>
    <s v="Cliente 700"/>
    <n v="4"/>
    <n v="418.67"/>
    <n v="1674.68"/>
    <n v="1.6746800000000002"/>
    <n v="32.088358140624123"/>
    <n v="1706.7683581406243"/>
    <n v="1.7067683581406243"/>
    <n v="164"/>
    <s v="Posta Prioritaria"/>
    <d v="2023-04-21T00:00:00"/>
    <s v="Consegna Riuscita"/>
    <s v="2023"/>
    <s v="Trim2"/>
    <n v="4"/>
    <s v="apr"/>
    <n v="7"/>
    <s v="lug"/>
  </r>
  <r>
    <n v="65"/>
    <x v="152"/>
    <x v="0"/>
    <n v="2245"/>
    <s v="Prodotto 2145"/>
    <x v="2"/>
    <n v="1190"/>
    <s v="Cliente 1190"/>
    <n v="8"/>
    <n v="260.16000000000003"/>
    <n v="2081.2800000000002"/>
    <n v="2.08128"/>
    <n v="65.883625511965207"/>
    <n v="2147.1636255119656"/>
    <n v="2.1471636255119657"/>
    <n v="1493"/>
    <s v="Posta Prioritaria"/>
    <d v="2023-02-27T00:00:00"/>
    <s v="In Consegna"/>
    <s v="2023"/>
    <s v="Trim1"/>
    <n v="2"/>
    <s v="feb"/>
    <n v="9"/>
    <s v="set"/>
  </r>
  <r>
    <n v="371"/>
    <x v="76"/>
    <x v="1"/>
    <n v="2256"/>
    <s v="Prodotto 2156"/>
    <x v="0"/>
    <n v="2538"/>
    <s v="Cliente 2538"/>
    <n v="3"/>
    <n v="411.41"/>
    <n v="1234.23"/>
    <n v="1.2342299999999999"/>
    <n v="73.081665131175981"/>
    <n v="1307.3116651311759"/>
    <n v="1.3073116651311758"/>
    <n v="1998"/>
    <s v="Posta Prioritaria"/>
    <d v="2023-02-25T00:00:00"/>
    <s v="Consegna Riuscita"/>
    <s v="2023"/>
    <s v="Trim1"/>
    <n v="2"/>
    <s v="feb"/>
    <n v="5"/>
    <s v="mag"/>
  </r>
  <r>
    <n v="58"/>
    <x v="153"/>
    <x v="0"/>
    <n v="2257"/>
    <s v="Prodotto 2157"/>
    <x v="0"/>
    <n v="3793"/>
    <s v="Cliente 3793"/>
    <n v="7"/>
    <n v="123.58"/>
    <n v="865.06"/>
    <n v="0.86505999999999994"/>
    <n v="99.189334376262892"/>
    <n v="964.24933437626282"/>
    <n v="0.96424933437626281"/>
    <n v="2816"/>
    <s v="Corriere Express"/>
    <d v="2023-12-16T00:00:00"/>
    <s v="In Consegna"/>
    <s v="2023"/>
    <s v="Trim4"/>
    <n v="12"/>
    <s v="dic"/>
    <n v="7"/>
    <s v="lug"/>
  </r>
  <r>
    <n v="140"/>
    <x v="154"/>
    <x v="2"/>
    <n v="2291"/>
    <s v="Prodotto 2191"/>
    <x v="1"/>
    <n v="3472"/>
    <s v="Cliente 3472"/>
    <n v="5"/>
    <n v="45.37"/>
    <n v="226.85"/>
    <n v="0.22685"/>
    <n v="93.643209647448444"/>
    <n v="320.49320964744845"/>
    <n v="0.32049320964744843"/>
    <n v="1515"/>
    <s v="Corriere Express"/>
    <d v="2023-05-31T00:00:00"/>
    <s v="Consegna Riuscita"/>
    <s v="2023"/>
    <s v="Trim2"/>
    <n v="5"/>
    <s v="mag"/>
    <n v="1"/>
    <s v="gen"/>
  </r>
  <r>
    <n v="113"/>
    <x v="25"/>
    <x v="3"/>
    <n v="2292"/>
    <s v="Prodotto 2192"/>
    <x v="0"/>
    <n v="478"/>
    <s v="Cliente 478"/>
    <n v="8"/>
    <n v="472.94"/>
    <n v="3783.52"/>
    <n v="3.7835199999999998"/>
    <n v="83.193477390733506"/>
    <n v="3866.7134773907337"/>
    <n v="3.8667134773907339"/>
    <n v="3589"/>
    <s v="Posta Prioritaria"/>
    <d v="2023-09-30T00:00:00"/>
    <s v="In Consegna"/>
    <s v="2023"/>
    <s v="Trim3"/>
    <n v="9"/>
    <s v="set"/>
    <n v="11"/>
    <s v="nov"/>
  </r>
  <r>
    <n v="457"/>
    <x v="155"/>
    <x v="2"/>
    <n v="2307"/>
    <s v="Prodotto 2207"/>
    <x v="0"/>
    <n v="1193"/>
    <s v="Cliente 1193"/>
    <n v="6"/>
    <n v="242.42"/>
    <n v="1454.52"/>
    <n v="1.45452"/>
    <n v="70.561275445597971"/>
    <n v="1525.0812754455978"/>
    <n v="1.5250812754455978"/>
    <n v="2369"/>
    <s v="Posta Prioritaria"/>
    <d v="2023-07-12T00:00:00"/>
    <s v="Consegna Riuscita"/>
    <s v="2023"/>
    <s v="Trim3"/>
    <n v="7"/>
    <s v="lug"/>
    <n v="3"/>
    <s v="mar"/>
  </r>
  <r>
    <n v="61"/>
    <x v="12"/>
    <x v="0"/>
    <n v="2317"/>
    <s v="Prodotto 2217"/>
    <x v="1"/>
    <n v="902"/>
    <s v="Cliente 902"/>
    <n v="3"/>
    <n v="461.55"/>
    <n v="1384.65"/>
    <n v="1.3846500000000002"/>
    <n v="84.208897256706294"/>
    <n v="1468.8588972567063"/>
    <n v="1.4688588972567063"/>
    <n v="3741"/>
    <s v="Corriere Express"/>
    <d v="2023-06-26T00:00:00"/>
    <s v="Consegna Riuscita"/>
    <s v="2023"/>
    <s v="Trim2"/>
    <n v="6"/>
    <s v="giu"/>
    <n v="9"/>
    <s v="set"/>
  </r>
  <r>
    <n v="144"/>
    <x v="156"/>
    <x v="1"/>
    <n v="2323"/>
    <s v="Prodotto 2223"/>
    <x v="0"/>
    <n v="3170"/>
    <s v="Cliente 3170"/>
    <n v="5"/>
    <n v="497.41"/>
    <n v="2487.0500000000002"/>
    <n v="2.48705"/>
    <n v="45.69701412704233"/>
    <n v="2532.7470141270423"/>
    <n v="2.5327470141270423"/>
    <n v="2192"/>
    <s v="Posta Prioritaria"/>
    <d v="2023-02-23T00:00:00"/>
    <s v="Consegna Riuscita"/>
    <s v="2023"/>
    <s v="Trim1"/>
    <n v="2"/>
    <s v="feb"/>
    <n v="4"/>
    <s v="apr"/>
  </r>
  <r>
    <n v="433"/>
    <x v="157"/>
    <x v="3"/>
    <n v="2339"/>
    <s v="Prodotto 2239"/>
    <x v="0"/>
    <n v="3757"/>
    <s v="Cliente 3757"/>
    <n v="7"/>
    <n v="245.17"/>
    <n v="1716.1899999999998"/>
    <n v="1.7161899999999999"/>
    <n v="62.626900858300253"/>
    <n v="1778.8169008583002"/>
    <n v="1.7788169008583001"/>
    <n v="2106"/>
    <s v="Corriere Express"/>
    <d v="2023-09-04T00:00:00"/>
    <s v="Consegna Riuscita"/>
    <s v="2023"/>
    <s v="Trim3"/>
    <n v="9"/>
    <s v="set"/>
    <n v="11"/>
    <s v="nov"/>
  </r>
  <r>
    <n v="359"/>
    <x v="158"/>
    <x v="2"/>
    <n v="2342"/>
    <s v="Prodotto 2242"/>
    <x v="0"/>
    <n v="2032"/>
    <s v="Cliente 2032"/>
    <n v="6"/>
    <n v="355.27"/>
    <n v="2131.62"/>
    <n v="2.1316199999999998"/>
    <n v="77.533314047225161"/>
    <n v="2209.1533140472252"/>
    <n v="2.2091533140472253"/>
    <n v="4165"/>
    <s v="Corriere Express"/>
    <d v="2023-04-25T00:00:00"/>
    <s v="In Consegna"/>
    <s v="2023"/>
    <s v="Trim2"/>
    <n v="4"/>
    <s v="apr"/>
    <n v="1"/>
    <s v="gen"/>
  </r>
  <r>
    <n v="378"/>
    <x v="159"/>
    <x v="3"/>
    <n v="2342"/>
    <s v="Prodotto 2242"/>
    <x v="0"/>
    <n v="1641"/>
    <s v="Cliente 1641"/>
    <n v="4"/>
    <n v="355.27"/>
    <n v="1421.08"/>
    <n v="1.4210799999999999"/>
    <n v="16.432899335400212"/>
    <n v="1437.5128993354001"/>
    <n v="1.4375128993354001"/>
    <n v="1972"/>
    <s v="Corriere Express"/>
    <d v="2023-08-10T00:00:00"/>
    <s v="In Consegna"/>
    <s v="2023"/>
    <s v="Trim3"/>
    <n v="8"/>
    <s v="ago"/>
    <n v="10"/>
    <s v="ott"/>
  </r>
  <r>
    <n v="143"/>
    <x v="160"/>
    <x v="2"/>
    <n v="2348"/>
    <s v="Prodotto 2248"/>
    <x v="0"/>
    <n v="599"/>
    <s v="Cliente 599"/>
    <n v="2"/>
    <n v="354.87"/>
    <n v="709.74"/>
    <n v="0.70974000000000004"/>
    <n v="30.109221901958321"/>
    <n v="739.84922190195834"/>
    <n v="0.73984922190195834"/>
    <n v="3655"/>
    <s v="Corriere Express"/>
    <d v="2023-09-28T00:00:00"/>
    <s v="In Consegna"/>
    <s v="2023"/>
    <s v="Trim3"/>
    <n v="9"/>
    <s v="set"/>
    <n v="1"/>
    <s v="gen"/>
  </r>
  <r>
    <n v="405"/>
    <x v="161"/>
    <x v="3"/>
    <n v="2350"/>
    <s v="Prodotto 2250"/>
    <x v="2"/>
    <n v="1440"/>
    <s v="Cliente 1440"/>
    <n v="1"/>
    <n v="486.33"/>
    <n v="486.33"/>
    <n v="0.48632999999999998"/>
    <n v="61.897659016562173"/>
    <n v="548.22765901656214"/>
    <n v="0.54822765901656212"/>
    <n v="4482"/>
    <s v="Posta Prioritaria"/>
    <d v="2023-06-26T00:00:00"/>
    <s v="In Consegna"/>
    <s v="2023"/>
    <s v="Trim2"/>
    <n v="6"/>
    <s v="giu"/>
    <n v="10"/>
    <s v="ott"/>
  </r>
  <r>
    <n v="257"/>
    <x v="162"/>
    <x v="1"/>
    <n v="2352"/>
    <s v="Prodotto 2252"/>
    <x v="0"/>
    <n v="4308"/>
    <s v="Cliente 4308"/>
    <n v="6"/>
    <n v="182.18"/>
    <n v="1093.08"/>
    <n v="1.0930799999999998"/>
    <n v="48.432230062407079"/>
    <n v="1141.5122300624071"/>
    <n v="1.141512230062407"/>
    <n v="4260"/>
    <s v="Corriere Express"/>
    <d v="2023-08-15T00:00:00"/>
    <s v="In Consegna"/>
    <s v="2023"/>
    <s v="Trim3"/>
    <n v="8"/>
    <s v="ago"/>
    <n v="6"/>
    <s v="giu"/>
  </r>
  <r>
    <n v="119"/>
    <x v="163"/>
    <x v="3"/>
    <n v="2358"/>
    <s v="Prodotto 2258"/>
    <x v="1"/>
    <n v="4114"/>
    <s v="Cliente 4114"/>
    <n v="5"/>
    <n v="376.39"/>
    <n v="1881.9499999999998"/>
    <n v="1.8819499999999998"/>
    <n v="45.420052463106963"/>
    <n v="1927.3700524631067"/>
    <n v="1.9273700524631068"/>
    <n v="452"/>
    <s v="Corriere Express"/>
    <d v="2023-03-23T00:00:00"/>
    <s v="In Consegna"/>
    <s v="2023"/>
    <s v="Trim1"/>
    <n v="3"/>
    <s v="mar"/>
    <n v="10"/>
    <s v="ott"/>
  </r>
  <r>
    <n v="492"/>
    <x v="7"/>
    <x v="1"/>
    <n v="2369"/>
    <s v="Prodotto 2269"/>
    <x v="2"/>
    <n v="3293"/>
    <s v="Cliente 3293"/>
    <n v="1"/>
    <n v="118.28"/>
    <n v="118.28"/>
    <n v="0.11828"/>
    <n v="20.740387547540461"/>
    <n v="139.02038754754045"/>
    <n v="0.13902038754754045"/>
    <n v="3498"/>
    <s v="Corriere Express"/>
    <d v="2023-07-26T00:00:00"/>
    <s v="Consegna Riuscita"/>
    <s v="2023"/>
    <s v="Trim3"/>
    <n v="7"/>
    <s v="lug"/>
    <n v="4"/>
    <s v="apr"/>
  </r>
  <r>
    <n v="452"/>
    <x v="29"/>
    <x v="0"/>
    <n v="2372"/>
    <s v="Prodotto 2272"/>
    <x v="2"/>
    <n v="2849"/>
    <s v="Cliente 2849"/>
    <n v="1"/>
    <n v="383.45"/>
    <n v="383.45"/>
    <n v="0.38345000000000001"/>
    <n v="82.315011902691992"/>
    <n v="465.76501190269198"/>
    <n v="0.46576501190269198"/>
    <n v="2717"/>
    <s v="Corriere Express"/>
    <d v="2023-02-01T00:00:00"/>
    <s v="In Consegna"/>
    <s v="2023"/>
    <s v="Trim1"/>
    <n v="2"/>
    <s v="feb"/>
    <n v="9"/>
    <s v="set"/>
  </r>
  <r>
    <n v="103"/>
    <x v="164"/>
    <x v="1"/>
    <n v="2373"/>
    <s v="Prodotto 2273"/>
    <x v="2"/>
    <n v="3419"/>
    <s v="Cliente 3419"/>
    <n v="4"/>
    <n v="138.79"/>
    <n v="555.16"/>
    <n v="0.55515999999999999"/>
    <n v="55.027333490511751"/>
    <n v="610.18733349051172"/>
    <n v="0.61018733349051169"/>
    <n v="830"/>
    <s v="Posta Prioritaria"/>
    <d v="2023-06-12T00:00:00"/>
    <s v="In Consegna"/>
    <s v="2023"/>
    <s v="Trim2"/>
    <n v="6"/>
    <s v="giu"/>
    <n v="6"/>
    <s v="giu"/>
  </r>
  <r>
    <n v="244"/>
    <x v="165"/>
    <x v="0"/>
    <n v="2384"/>
    <s v="Prodotto 2284"/>
    <x v="1"/>
    <n v="1352"/>
    <s v="Cliente 1352"/>
    <n v="2"/>
    <n v="404.76"/>
    <n v="809.52"/>
    <n v="0.80952000000000002"/>
    <n v="39.746823011383469"/>
    <n v="849.26682301138339"/>
    <n v="0.84926682301138334"/>
    <n v="2307"/>
    <s v="Corriere Express"/>
    <d v="2023-09-12T00:00:00"/>
    <s v="In Consegna"/>
    <s v="2023"/>
    <s v="Trim3"/>
    <n v="9"/>
    <s v="set"/>
    <n v="9"/>
    <s v="set"/>
  </r>
  <r>
    <n v="108"/>
    <x v="101"/>
    <x v="2"/>
    <n v="2386"/>
    <s v="Prodotto 2286"/>
    <x v="0"/>
    <n v="4384"/>
    <s v="Cliente 4384"/>
    <n v="8"/>
    <n v="334"/>
    <n v="2672"/>
    <n v="2.6720000000000002"/>
    <n v="51.996356440554109"/>
    <n v="2723.9963564405543"/>
    <n v="2.7239963564405545"/>
    <n v="184"/>
    <s v="Posta Prioritaria"/>
    <d v="2023-12-15T00:00:00"/>
    <s v="In Consegna"/>
    <s v="2023"/>
    <s v="Trim4"/>
    <n v="12"/>
    <s v="dic"/>
    <n v="2"/>
    <s v="feb"/>
  </r>
  <r>
    <n v="135"/>
    <x v="166"/>
    <x v="0"/>
    <n v="2404"/>
    <s v="Prodotto 2304"/>
    <x v="0"/>
    <n v="1158"/>
    <s v="Cliente 1158"/>
    <n v="8"/>
    <n v="303.06"/>
    <n v="2424.48"/>
    <n v="2.42448"/>
    <n v="36.988537331457493"/>
    <n v="2461.4685373314574"/>
    <n v="2.4614685373314575"/>
    <n v="4178"/>
    <s v="Corriere Express"/>
    <d v="2023-04-20T00:00:00"/>
    <s v="Consegna Riuscita"/>
    <s v="2023"/>
    <s v="Trim2"/>
    <n v="4"/>
    <s v="apr"/>
    <n v="8"/>
    <s v="ago"/>
  </r>
  <r>
    <n v="215"/>
    <x v="167"/>
    <x v="3"/>
    <n v="2416"/>
    <s v="Prodotto 2316"/>
    <x v="0"/>
    <n v="39"/>
    <s v="Cliente 39"/>
    <n v="2"/>
    <n v="43.57"/>
    <n v="87.14"/>
    <n v="8.7139999999999995E-2"/>
    <n v="34.283065249702368"/>
    <n v="121.42306524970238"/>
    <n v="0.12142306524970238"/>
    <n v="223"/>
    <s v="Corriere Express"/>
    <d v="2023-11-16T00:00:00"/>
    <s v="Consegna Riuscita"/>
    <s v="2023"/>
    <s v="Trim4"/>
    <n v="11"/>
    <s v="nov"/>
    <n v="11"/>
    <s v="nov"/>
  </r>
  <r>
    <n v="160"/>
    <x v="122"/>
    <x v="2"/>
    <n v="2427"/>
    <s v="Prodotto 2327"/>
    <x v="1"/>
    <n v="3401"/>
    <s v="Cliente 3401"/>
    <n v="5"/>
    <n v="137.11000000000001"/>
    <n v="685.55000000000007"/>
    <n v="0.6855500000000001"/>
    <n v="14.195403782453051"/>
    <n v="699.74540378245308"/>
    <n v="0.69974540378245309"/>
    <n v="171"/>
    <s v="Posta Prioritaria"/>
    <d v="2023-11-18T00:00:00"/>
    <s v="In Consegna"/>
    <s v="2023"/>
    <s v="Trim4"/>
    <n v="11"/>
    <s v="nov"/>
    <n v="3"/>
    <s v="mar"/>
  </r>
  <r>
    <n v="338"/>
    <x v="45"/>
    <x v="0"/>
    <n v="2429"/>
    <s v="Prodotto 2329"/>
    <x v="0"/>
    <n v="2232"/>
    <s v="Cliente 2232"/>
    <n v="2"/>
    <n v="186.01"/>
    <n v="372.02"/>
    <n v="0.37201999999999996"/>
    <n v="25.285032318054839"/>
    <n v="397.30503231805483"/>
    <n v="0.39730503231805481"/>
    <n v="762"/>
    <s v="Posta Prioritaria"/>
    <d v="2023-11-27T00:00:00"/>
    <s v="Consegna Riuscita"/>
    <s v="2023"/>
    <s v="Trim4"/>
    <n v="11"/>
    <s v="nov"/>
    <n v="8"/>
    <s v="ago"/>
  </r>
  <r>
    <n v="467"/>
    <x v="14"/>
    <x v="1"/>
    <n v="2431"/>
    <s v="Prodotto 2331"/>
    <x v="2"/>
    <n v="1034"/>
    <s v="Cliente 1034"/>
    <n v="9"/>
    <n v="125.55"/>
    <n v="1129.95"/>
    <n v="1.12995"/>
    <n v="75.697555862402226"/>
    <n v="1205.6475558624022"/>
    <n v="1.2056475558624022"/>
    <n v="1388"/>
    <s v="Posta Prioritaria"/>
    <d v="2023-11-04T00:00:00"/>
    <s v="In Consegna"/>
    <s v="2023"/>
    <s v="Trim4"/>
    <n v="11"/>
    <s v="nov"/>
    <n v="4"/>
    <s v="apr"/>
  </r>
  <r>
    <n v="393"/>
    <x v="112"/>
    <x v="1"/>
    <n v="2439"/>
    <s v="Prodotto 2339"/>
    <x v="1"/>
    <n v="2963"/>
    <s v="Cliente 2963"/>
    <n v="4"/>
    <n v="34.76"/>
    <n v="139.04"/>
    <n v="0.13904"/>
    <n v="86.006529875044905"/>
    <n v="225.04652987504488"/>
    <n v="0.22504652987504489"/>
    <n v="4119"/>
    <s v="Posta Prioritaria"/>
    <d v="2023-10-25T00:00:00"/>
    <s v="In Consegna"/>
    <s v="2023"/>
    <s v="Trim4"/>
    <n v="10"/>
    <s v="ott"/>
    <n v="5"/>
    <s v="mag"/>
  </r>
  <r>
    <n v="50"/>
    <x v="168"/>
    <x v="1"/>
    <n v="2439"/>
    <s v="Prodotto 2339"/>
    <x v="1"/>
    <n v="1981"/>
    <s v="Cliente 1981"/>
    <n v="2"/>
    <n v="34.76"/>
    <n v="69.52"/>
    <n v="6.9519999999999998E-2"/>
    <n v="88.925790160857218"/>
    <n v="158.4457901608572"/>
    <n v="0.15844579016085719"/>
    <n v="1279"/>
    <s v="Corriere Express"/>
    <d v="2023-05-23T00:00:00"/>
    <s v="Consegna Riuscita"/>
    <s v="2023"/>
    <s v="Trim2"/>
    <n v="5"/>
    <s v="mag"/>
    <n v="5"/>
    <s v="mag"/>
  </r>
  <r>
    <n v="369"/>
    <x v="53"/>
    <x v="3"/>
    <n v="2443"/>
    <s v="Prodotto 2343"/>
    <x v="0"/>
    <n v="4123"/>
    <s v="Cliente 4123"/>
    <n v="1"/>
    <n v="32.39"/>
    <n v="32.39"/>
    <n v="3.2390000000000002E-2"/>
    <n v="23.751730046896721"/>
    <n v="56.141730046896726"/>
    <n v="5.6141730046896723E-2"/>
    <n v="3404"/>
    <s v="Corriere Express"/>
    <d v="2023-12-28T00:00:00"/>
    <s v="Consegna Riuscita"/>
    <s v="2023"/>
    <s v="Trim4"/>
    <n v="12"/>
    <s v="dic"/>
    <n v="12"/>
    <s v="dic"/>
  </r>
  <r>
    <n v="376"/>
    <x v="169"/>
    <x v="3"/>
    <n v="2445"/>
    <s v="Prodotto 2345"/>
    <x v="1"/>
    <n v="1584"/>
    <s v="Cliente 1584"/>
    <n v="6"/>
    <n v="198.06"/>
    <n v="1188.3600000000001"/>
    <n v="1.1883600000000001"/>
    <n v="76.399073047505652"/>
    <n v="1264.7590730475058"/>
    <n v="1.2647590730475058"/>
    <n v="3356"/>
    <s v="Corriere Express"/>
    <d v="2023-09-11T00:00:00"/>
    <s v="In Consegna"/>
    <s v="2023"/>
    <s v="Trim3"/>
    <n v="9"/>
    <s v="set"/>
    <n v="10"/>
    <s v="ott"/>
  </r>
  <r>
    <n v="130"/>
    <x v="170"/>
    <x v="0"/>
    <n v="2463"/>
    <s v="Prodotto 2363"/>
    <x v="2"/>
    <n v="4489"/>
    <s v="Cliente 4489"/>
    <n v="5"/>
    <n v="317.07"/>
    <n v="1585.35"/>
    <n v="1.5853499999999998"/>
    <n v="48.820420139688459"/>
    <n v="1634.1704201396883"/>
    <n v="1.6341704201396883"/>
    <n v="4761"/>
    <s v="Posta Prioritaria"/>
    <d v="2023-03-10T00:00:00"/>
    <s v="In Consegna"/>
    <s v="2023"/>
    <s v="Trim1"/>
    <n v="3"/>
    <s v="mar"/>
    <n v="8"/>
    <s v="ago"/>
  </r>
  <r>
    <n v="194"/>
    <x v="6"/>
    <x v="3"/>
    <n v="2475"/>
    <s v="Prodotto 2375"/>
    <x v="2"/>
    <n v="115"/>
    <s v="Cliente 115"/>
    <n v="9"/>
    <n v="382.33"/>
    <n v="3440.97"/>
    <n v="3.4409699999999996"/>
    <n v="76.164540604486817"/>
    <n v="3517.1345406044866"/>
    <n v="3.5171345406044865"/>
    <n v="3536"/>
    <s v="Corriere Express"/>
    <d v="2023-10-03T00:00:00"/>
    <s v="Consegna Riuscita"/>
    <s v="2023"/>
    <s v="Trim4"/>
    <n v="10"/>
    <s v="ott"/>
    <n v="12"/>
    <s v="dic"/>
  </r>
  <r>
    <n v="397"/>
    <x v="171"/>
    <x v="0"/>
    <n v="2481"/>
    <s v="Prodotto 2381"/>
    <x v="2"/>
    <n v="3257"/>
    <s v="Cliente 3257"/>
    <n v="8"/>
    <n v="62.15"/>
    <n v="497.2"/>
    <n v="0.49719999999999998"/>
    <n v="15.3418750986406"/>
    <n v="512.54187509864062"/>
    <n v="0.51254187509864058"/>
    <n v="3826"/>
    <s v="Posta Prioritaria"/>
    <d v="2023-11-15T00:00:00"/>
    <s v="Consegna Riuscita"/>
    <s v="2023"/>
    <s v="Trim4"/>
    <n v="11"/>
    <s v="nov"/>
    <n v="9"/>
    <s v="set"/>
  </r>
  <r>
    <n v="366"/>
    <x v="107"/>
    <x v="1"/>
    <n v="2485"/>
    <s v="Prodotto 2385"/>
    <x v="1"/>
    <n v="1020"/>
    <s v="Cliente 1020"/>
    <n v="4"/>
    <n v="213.3"/>
    <n v="853.2"/>
    <n v="0.85320000000000007"/>
    <n v="99.278433194637842"/>
    <n v="952.47843319463789"/>
    <n v="0.95247843319463787"/>
    <n v="4042"/>
    <s v="Corriere Express"/>
    <d v="2023-06-14T00:00:00"/>
    <s v="In Consegna"/>
    <s v="2023"/>
    <s v="Trim2"/>
    <n v="6"/>
    <s v="giu"/>
    <n v="6"/>
    <s v="giu"/>
  </r>
  <r>
    <n v="151"/>
    <x v="172"/>
    <x v="1"/>
    <n v="2517"/>
    <s v="Prodotto 2417"/>
    <x v="0"/>
    <n v="4224"/>
    <s v="Cliente 4224"/>
    <n v="5"/>
    <n v="259.38"/>
    <n v="1296.9000000000001"/>
    <n v="1.2969000000000002"/>
    <n v="32.441391996737437"/>
    <n v="1329.3413919967375"/>
    <n v="1.3293413919967374"/>
    <n v="62"/>
    <s v="Corriere Express"/>
    <d v="2023-04-15T00:00:00"/>
    <s v="Consegna Riuscita"/>
    <s v="2023"/>
    <s v="Trim2"/>
    <n v="4"/>
    <s v="apr"/>
    <n v="5"/>
    <s v="mag"/>
  </r>
  <r>
    <n v="27"/>
    <x v="108"/>
    <x v="1"/>
    <n v="2523"/>
    <s v="Prodotto 2423"/>
    <x v="2"/>
    <n v="2552"/>
    <s v="Cliente 2552"/>
    <n v="8"/>
    <n v="131.01"/>
    <n v="1048.08"/>
    <n v="1.0480799999999999"/>
    <n v="20.372456216485659"/>
    <n v="1068.4524562164856"/>
    <n v="1.0684524562164857"/>
    <n v="1019"/>
    <s v="Corriere Express"/>
    <d v="2023-11-29T00:00:00"/>
    <s v="In Consegna"/>
    <s v="2023"/>
    <s v="Trim4"/>
    <n v="11"/>
    <s v="nov"/>
    <n v="5"/>
    <s v="mag"/>
  </r>
  <r>
    <n v="198"/>
    <x v="173"/>
    <x v="0"/>
    <n v="2563"/>
    <s v="Prodotto 2463"/>
    <x v="2"/>
    <n v="4176"/>
    <s v="Cliente 4176"/>
    <n v="2"/>
    <n v="322.88"/>
    <n v="645.76"/>
    <n v="0.64576"/>
    <n v="87.78216942607807"/>
    <n v="733.54216942607809"/>
    <n v="0.73354216942607808"/>
    <n v="2570"/>
    <s v="Corriere Express"/>
    <d v="2023-02-17T00:00:00"/>
    <s v="Consegna Riuscita"/>
    <s v="2023"/>
    <s v="Trim1"/>
    <n v="2"/>
    <s v="feb"/>
    <n v="8"/>
    <s v="ago"/>
  </r>
  <r>
    <n v="262"/>
    <x v="57"/>
    <x v="0"/>
    <n v="2564"/>
    <s v="Prodotto 2464"/>
    <x v="2"/>
    <n v="3751"/>
    <s v="Cliente 3751"/>
    <n v="4"/>
    <n v="450.24"/>
    <n v="1800.96"/>
    <n v="1.8009600000000001"/>
    <n v="11.074882443820311"/>
    <n v="1812.0348824438204"/>
    <n v="1.8120348824438204"/>
    <n v="4306"/>
    <s v="Corriere Express"/>
    <d v="2023-12-23T00:00:00"/>
    <s v="Consegna Riuscita"/>
    <s v="2023"/>
    <s v="Trim4"/>
    <n v="12"/>
    <s v="dic"/>
    <n v="8"/>
    <s v="ago"/>
  </r>
  <r>
    <n v="37"/>
    <x v="174"/>
    <x v="1"/>
    <n v="2599"/>
    <s v="Prodotto 2499"/>
    <x v="0"/>
    <n v="4063"/>
    <s v="Cliente 4063"/>
    <n v="3"/>
    <n v="257.52"/>
    <n v="772.56"/>
    <n v="0.77255999999999991"/>
    <n v="13.689034229363299"/>
    <n v="786.24903422936325"/>
    <n v="0.78624903422936321"/>
    <n v="1589"/>
    <s v="Posta Prioritaria"/>
    <d v="2023-06-17T00:00:00"/>
    <s v="Consegna Riuscita"/>
    <s v="2023"/>
    <s v="Trim2"/>
    <n v="6"/>
    <s v="giu"/>
    <n v="5"/>
    <s v="mag"/>
  </r>
  <r>
    <n v="196"/>
    <x v="175"/>
    <x v="3"/>
    <n v="2610"/>
    <s v="Prodotto 2510"/>
    <x v="0"/>
    <n v="1305"/>
    <s v="Cliente 1305"/>
    <n v="2"/>
    <n v="412.37"/>
    <n v="824.74"/>
    <n v="0.82474000000000003"/>
    <n v="21.769538555999059"/>
    <n v="846.50953855599903"/>
    <n v="0.84650953855599897"/>
    <n v="4237"/>
    <s v="Corriere Express"/>
    <d v="2023-06-27T00:00:00"/>
    <s v="In Consegna"/>
    <s v="2023"/>
    <s v="Trim2"/>
    <n v="6"/>
    <s v="giu"/>
    <n v="10"/>
    <s v="ott"/>
  </r>
  <r>
    <n v="185"/>
    <x v="7"/>
    <x v="1"/>
    <n v="2611"/>
    <s v="Prodotto 2511"/>
    <x v="2"/>
    <n v="631"/>
    <s v="Cliente 631"/>
    <n v="3"/>
    <n v="17.38"/>
    <n v="52.14"/>
    <n v="5.2139999999999999E-2"/>
    <n v="83.5333089068601"/>
    <n v="135.67330890686009"/>
    <n v="0.13567330890686008"/>
    <n v="4200"/>
    <s v="Corriere Express"/>
    <d v="2023-03-26T00:00:00"/>
    <s v="In Consegna"/>
    <s v="2023"/>
    <s v="Trim1"/>
    <n v="3"/>
    <s v="mar"/>
    <n v="4"/>
    <s v="apr"/>
  </r>
  <r>
    <n v="4"/>
    <x v="163"/>
    <x v="3"/>
    <n v="2614"/>
    <s v="Prodotto 2514"/>
    <x v="1"/>
    <n v="2843"/>
    <s v="Cliente 2843"/>
    <n v="2"/>
    <n v="383.03"/>
    <n v="766.06"/>
    <n v="0.76605999999999996"/>
    <n v="18.582968756997339"/>
    <n v="784.64296875699733"/>
    <n v="0.78464296875699735"/>
    <n v="3445"/>
    <s v="Posta Prioritaria"/>
    <d v="2023-11-05T00:00:00"/>
    <s v="Consegna Riuscita"/>
    <s v="2023"/>
    <s v="Trim4"/>
    <n v="11"/>
    <s v="nov"/>
    <n v="10"/>
    <s v="ott"/>
  </r>
  <r>
    <n v="413"/>
    <x v="57"/>
    <x v="0"/>
    <n v="2616"/>
    <s v="Prodotto 2516"/>
    <x v="1"/>
    <n v="2296"/>
    <s v="Cliente 2296"/>
    <n v="4"/>
    <n v="431.28"/>
    <n v="1725.12"/>
    <n v="1.72512"/>
    <n v="14.041142702907971"/>
    <n v="1739.1611427029079"/>
    <n v="1.7391611427029079"/>
    <n v="4918"/>
    <s v="Corriere Express"/>
    <d v="2023-10-11T00:00:00"/>
    <s v="Consegna Riuscita"/>
    <s v="2023"/>
    <s v="Trim4"/>
    <n v="10"/>
    <s v="ott"/>
    <n v="8"/>
    <s v="ago"/>
  </r>
  <r>
    <n v="336"/>
    <x v="47"/>
    <x v="1"/>
    <n v="2617"/>
    <s v="Prodotto 2517"/>
    <x v="0"/>
    <n v="1140"/>
    <s v="Cliente 1140"/>
    <n v="8"/>
    <n v="237.49"/>
    <n v="1899.92"/>
    <n v="1.8999200000000001"/>
    <n v="62.330684324326633"/>
    <n v="1962.2506843243268"/>
    <n v="1.9622506843243268"/>
    <n v="3873"/>
    <s v="Posta Prioritaria"/>
    <d v="2023-10-10T00:00:00"/>
    <s v="In Consegna"/>
    <s v="2023"/>
    <s v="Trim4"/>
    <n v="10"/>
    <s v="ott"/>
    <n v="6"/>
    <s v="giu"/>
  </r>
  <r>
    <n v="184"/>
    <x v="176"/>
    <x v="2"/>
    <n v="2621"/>
    <s v="Prodotto 2521"/>
    <x v="0"/>
    <n v="3690"/>
    <s v="Cliente 3690"/>
    <n v="3"/>
    <n v="255.01"/>
    <n v="765.03"/>
    <n v="0.76502999999999999"/>
    <n v="99.458319809385102"/>
    <n v="864.48831980938508"/>
    <n v="0.86448831980938512"/>
    <n v="4127"/>
    <s v="Corriere Express"/>
    <d v="2023-01-31T00:00:00"/>
    <s v="In Consegna"/>
    <s v="2023"/>
    <s v="Trim1"/>
    <n v="1"/>
    <s v="gen"/>
    <n v="3"/>
    <s v="mar"/>
  </r>
  <r>
    <n v="90"/>
    <x v="2"/>
    <x v="0"/>
    <n v="2646"/>
    <s v="Prodotto 2546"/>
    <x v="0"/>
    <n v="2436"/>
    <s v="Cliente 2436"/>
    <n v="5"/>
    <n v="95.29"/>
    <n v="476.45000000000005"/>
    <n v="0.47645000000000004"/>
    <n v="11.856758760997151"/>
    <n v="488.30675876099718"/>
    <n v="0.48830675876099716"/>
    <n v="127"/>
    <s v="Corriere Express"/>
    <d v="2023-08-19T00:00:00"/>
    <s v="Consegna Riuscita"/>
    <s v="2023"/>
    <s v="Trim3"/>
    <n v="8"/>
    <s v="ago"/>
    <n v="8"/>
    <s v="ago"/>
  </r>
  <r>
    <n v="45"/>
    <x v="59"/>
    <x v="1"/>
    <n v="2648"/>
    <s v="Prodotto 2548"/>
    <x v="2"/>
    <n v="2068"/>
    <s v="Cliente 2068"/>
    <n v="8"/>
    <n v="452.66"/>
    <n v="3621.28"/>
    <n v="3.6212800000000001"/>
    <n v="41.37394353636067"/>
    <n v="3662.6539435363607"/>
    <n v="3.6626539435363608"/>
    <n v="470"/>
    <s v="Corriere Express"/>
    <d v="2023-10-22T00:00:00"/>
    <s v="Consegna Riuscita"/>
    <s v="2023"/>
    <s v="Trim4"/>
    <n v="10"/>
    <s v="ott"/>
    <n v="4"/>
    <s v="apr"/>
  </r>
  <r>
    <n v="310"/>
    <x v="177"/>
    <x v="3"/>
    <n v="2651"/>
    <s v="Prodotto 2551"/>
    <x v="1"/>
    <n v="1215"/>
    <s v="Cliente 1215"/>
    <n v="6"/>
    <n v="159.44999999999999"/>
    <n v="956.69999999999993"/>
    <n v="0.95669999999999988"/>
    <n v="46.46452262420015"/>
    <n v="1003.1645226242001"/>
    <n v="1.0031645226242001"/>
    <n v="1706"/>
    <s v="Corriere Express"/>
    <d v="2023-05-26T00:00:00"/>
    <s v="In Consegna"/>
    <s v="2023"/>
    <s v="Trim2"/>
    <n v="5"/>
    <s v="mag"/>
    <n v="11"/>
    <s v="nov"/>
  </r>
  <r>
    <n v="221"/>
    <x v="42"/>
    <x v="3"/>
    <n v="2651"/>
    <s v="Prodotto 2551"/>
    <x v="1"/>
    <n v="477"/>
    <s v="Cliente 477"/>
    <n v="5"/>
    <n v="159.44999999999999"/>
    <n v="797.25"/>
    <n v="0.79725000000000001"/>
    <n v="98.550937985681585"/>
    <n v="895.80093798568157"/>
    <n v="0.89580093798568161"/>
    <n v="335"/>
    <s v="Corriere Express"/>
    <d v="2023-07-03T00:00:00"/>
    <s v="In Consegna"/>
    <s v="2023"/>
    <s v="Trim3"/>
    <n v="7"/>
    <s v="lug"/>
    <n v="12"/>
    <s v="dic"/>
  </r>
  <r>
    <n v="321"/>
    <x v="178"/>
    <x v="2"/>
    <n v="2665"/>
    <s v="Prodotto 2565"/>
    <x v="0"/>
    <n v="2978"/>
    <s v="Cliente 2978"/>
    <n v="5"/>
    <n v="310.72000000000003"/>
    <n v="1553.6000000000001"/>
    <n v="1.5536000000000001"/>
    <n v="93.679596877430342"/>
    <n v="1647.2795968774305"/>
    <n v="1.6472795968774305"/>
    <n v="4318"/>
    <s v="Posta Prioritaria"/>
    <d v="2023-04-15T00:00:00"/>
    <s v="Consegna Riuscita"/>
    <s v="2023"/>
    <s v="Trim2"/>
    <n v="4"/>
    <s v="apr"/>
    <n v="1"/>
    <s v="gen"/>
  </r>
  <r>
    <n v="493"/>
    <x v="19"/>
    <x v="1"/>
    <n v="2672"/>
    <s v="Prodotto 2572"/>
    <x v="2"/>
    <n v="1216"/>
    <s v="Cliente 1216"/>
    <n v="3"/>
    <n v="75.010000000000005"/>
    <n v="225.03000000000003"/>
    <n v="0.22503000000000004"/>
    <n v="55.696778013965982"/>
    <n v="280.726778013966"/>
    <n v="0.28072677801396601"/>
    <n v="2331"/>
    <s v="Corriere Express"/>
    <d v="2023-04-08T00:00:00"/>
    <s v="Consegna Riuscita"/>
    <s v="2023"/>
    <s v="Trim2"/>
    <n v="4"/>
    <s v="apr"/>
    <n v="5"/>
    <s v="mag"/>
  </r>
  <r>
    <n v="20"/>
    <x v="25"/>
    <x v="3"/>
    <n v="2690"/>
    <s v="Prodotto 2590"/>
    <x v="0"/>
    <n v="2426"/>
    <s v="Cliente 2426"/>
    <n v="3"/>
    <n v="12.71"/>
    <n v="38.130000000000003"/>
    <n v="3.8130000000000004E-2"/>
    <n v="61.23686101963186"/>
    <n v="99.36686101963187"/>
    <n v="9.9366861019631866E-2"/>
    <n v="2063"/>
    <s v="Corriere Express"/>
    <d v="2023-06-21T00:00:00"/>
    <s v="Consegna Riuscita"/>
    <s v="2023"/>
    <s v="Trim2"/>
    <n v="6"/>
    <s v="giu"/>
    <n v="11"/>
    <s v="nov"/>
  </r>
  <r>
    <n v="356"/>
    <x v="179"/>
    <x v="1"/>
    <n v="2696"/>
    <s v="Prodotto 2596"/>
    <x v="1"/>
    <n v="2351"/>
    <s v="Cliente 2351"/>
    <n v="5"/>
    <n v="34.29"/>
    <n v="171.45"/>
    <n v="0.17144999999999999"/>
    <n v="21.957912475753041"/>
    <n v="193.40791247575302"/>
    <n v="0.19340791247575304"/>
    <n v="257"/>
    <s v="Posta Prioritaria"/>
    <d v="2023-03-08T00:00:00"/>
    <s v="In Consegna"/>
    <s v="2023"/>
    <s v="Trim1"/>
    <n v="3"/>
    <s v="mar"/>
    <n v="5"/>
    <s v="mag"/>
  </r>
  <r>
    <n v="267"/>
    <x v="180"/>
    <x v="0"/>
    <n v="2702"/>
    <s v="Prodotto 2602"/>
    <x v="1"/>
    <n v="3404"/>
    <s v="Cliente 3404"/>
    <n v="1"/>
    <n v="273.60000000000002"/>
    <n v="273.60000000000002"/>
    <n v="0.27360000000000001"/>
    <n v="57.563204914464841"/>
    <n v="331.16320491446487"/>
    <n v="0.33116320491446488"/>
    <n v="1333"/>
    <s v="Corriere Express"/>
    <d v="2023-08-12T00:00:00"/>
    <s v="Consegna Riuscita"/>
    <s v="2023"/>
    <s v="Trim3"/>
    <n v="8"/>
    <s v="ago"/>
    <n v="9"/>
    <s v="set"/>
  </r>
  <r>
    <n v="307"/>
    <x v="181"/>
    <x v="2"/>
    <n v="2703"/>
    <s v="Prodotto 2603"/>
    <x v="0"/>
    <n v="328"/>
    <s v="Cliente 328"/>
    <n v="9"/>
    <n v="222.99"/>
    <n v="2006.91"/>
    <n v="2.00691"/>
    <n v="71.30278418860965"/>
    <n v="2078.2127841886099"/>
    <n v="2.0782127841886098"/>
    <n v="3804"/>
    <s v="Posta Prioritaria"/>
    <d v="2023-10-20T00:00:00"/>
    <s v="In Consegna"/>
    <s v="2023"/>
    <s v="Trim4"/>
    <n v="10"/>
    <s v="ott"/>
    <n v="3"/>
    <s v="mar"/>
  </r>
  <r>
    <n v="206"/>
    <x v="182"/>
    <x v="0"/>
    <n v="2716"/>
    <s v="Prodotto 2616"/>
    <x v="1"/>
    <n v="443"/>
    <s v="Cliente 443"/>
    <n v="8"/>
    <n v="377.59"/>
    <n v="3020.72"/>
    <n v="3.0207199999999998"/>
    <n v="39.546565773923653"/>
    <n v="3060.2665657739235"/>
    <n v="3.0602665657739236"/>
    <n v="2722"/>
    <s v="Posta Prioritaria"/>
    <d v="2023-03-31T00:00:00"/>
    <s v="In Consegna"/>
    <s v="2023"/>
    <s v="Trim1"/>
    <n v="3"/>
    <s v="mar"/>
    <n v="9"/>
    <s v="set"/>
  </r>
  <r>
    <n v="279"/>
    <x v="60"/>
    <x v="1"/>
    <n v="2717"/>
    <s v="Prodotto 2617"/>
    <x v="0"/>
    <n v="45"/>
    <s v="Cliente 45"/>
    <n v="8"/>
    <n v="485.38"/>
    <n v="3883.04"/>
    <n v="3.8830399999999998"/>
    <n v="32.767092385590168"/>
    <n v="3915.8070923855903"/>
    <n v="3.9158070923855903"/>
    <n v="1976"/>
    <s v="Corriere Express"/>
    <d v="2023-01-12T00:00:00"/>
    <s v="In Consegna"/>
    <s v="2023"/>
    <s v="Trim1"/>
    <n v="1"/>
    <s v="gen"/>
    <n v="4"/>
    <s v="apr"/>
  </r>
  <r>
    <n v="78"/>
    <x v="93"/>
    <x v="2"/>
    <n v="2724"/>
    <s v="Prodotto 2624"/>
    <x v="0"/>
    <n v="4697"/>
    <s v="Cliente 4697"/>
    <n v="1"/>
    <n v="94.95"/>
    <n v="94.95"/>
    <n v="9.4950000000000007E-2"/>
    <n v="31.226118317115208"/>
    <n v="126.17611831711521"/>
    <n v="0.1261761183171152"/>
    <n v="3707"/>
    <s v="Posta Prioritaria"/>
    <d v="2023-05-30T00:00:00"/>
    <s v="In Consegna"/>
    <s v="2023"/>
    <s v="Trim2"/>
    <n v="5"/>
    <s v="mag"/>
    <n v="2"/>
    <s v="feb"/>
  </r>
  <r>
    <n v="171"/>
    <x v="120"/>
    <x v="2"/>
    <n v="2750"/>
    <s v="Prodotto 2650"/>
    <x v="2"/>
    <n v="1249"/>
    <s v="Cliente 1249"/>
    <n v="6"/>
    <n v="77.28"/>
    <n v="463.68"/>
    <n v="0.46367999999999998"/>
    <n v="38.359655932137358"/>
    <n v="502.03965593213735"/>
    <n v="0.5020396559321374"/>
    <n v="1521"/>
    <s v="Corriere Express"/>
    <d v="2023-10-09T00:00:00"/>
    <s v="In Consegna"/>
    <s v="2023"/>
    <s v="Trim4"/>
    <n v="10"/>
    <s v="ott"/>
    <n v="2"/>
    <s v="feb"/>
  </r>
  <r>
    <n v="63"/>
    <x v="183"/>
    <x v="0"/>
    <n v="2760"/>
    <s v="Prodotto 2660"/>
    <x v="1"/>
    <n v="323"/>
    <s v="Cliente 323"/>
    <n v="4"/>
    <n v="224.7"/>
    <n v="898.8"/>
    <n v="0.89879999999999993"/>
    <n v="27.646281196002729"/>
    <n v="926.4462811960027"/>
    <n v="0.9264462811960027"/>
    <n v="4032"/>
    <s v="Corriere Express"/>
    <d v="2023-05-08T00:00:00"/>
    <s v="Consegna Riuscita"/>
    <s v="2023"/>
    <s v="Trim2"/>
    <n v="5"/>
    <s v="mag"/>
    <n v="8"/>
    <s v="ago"/>
  </r>
  <r>
    <n v="455"/>
    <x v="37"/>
    <x v="1"/>
    <n v="2779"/>
    <s v="Prodotto 2679"/>
    <x v="2"/>
    <n v="4055"/>
    <s v="Cliente 4055"/>
    <n v="8"/>
    <n v="26.36"/>
    <n v="210.88"/>
    <n v="0.21087999999999998"/>
    <n v="13.937202702656821"/>
    <n v="224.81720270265683"/>
    <n v="0.22481720270265682"/>
    <n v="689"/>
    <s v="Posta Prioritaria"/>
    <d v="2023-08-02T00:00:00"/>
    <s v="Consegna Riuscita"/>
    <s v="2023"/>
    <s v="Trim3"/>
    <n v="8"/>
    <s v="ago"/>
    <n v="5"/>
    <s v="mag"/>
  </r>
  <r>
    <n v="137"/>
    <x v="102"/>
    <x v="0"/>
    <n v="2801"/>
    <s v="Prodotto 2701"/>
    <x v="0"/>
    <n v="1705"/>
    <s v="Cliente 1705"/>
    <n v="5"/>
    <n v="131.5"/>
    <n v="657.5"/>
    <n v="0.65749999999999997"/>
    <n v="79.380676425826806"/>
    <n v="736.88067642582678"/>
    <n v="0.73688067642582677"/>
    <n v="806"/>
    <s v="Corriere Express"/>
    <d v="2023-02-25T00:00:00"/>
    <s v="Consegna Riuscita"/>
    <s v="2023"/>
    <s v="Trim1"/>
    <n v="2"/>
    <s v="feb"/>
    <n v="9"/>
    <s v="set"/>
  </r>
  <r>
    <n v="381"/>
    <x v="158"/>
    <x v="2"/>
    <n v="2804"/>
    <s v="Prodotto 2704"/>
    <x v="2"/>
    <n v="4814"/>
    <s v="Cliente 4814"/>
    <n v="5"/>
    <n v="205.04"/>
    <n v="1025.2"/>
    <n v="1.0252000000000001"/>
    <n v="10.127820762071419"/>
    <n v="1035.3278207620715"/>
    <n v="1.0353278207620715"/>
    <n v="1546"/>
    <s v="Corriere Express"/>
    <d v="2023-07-31T00:00:00"/>
    <s v="In Consegna"/>
    <s v="2023"/>
    <s v="Trim3"/>
    <n v="7"/>
    <s v="lug"/>
    <n v="1"/>
    <s v="gen"/>
  </r>
  <r>
    <n v="458"/>
    <x v="184"/>
    <x v="2"/>
    <n v="2804"/>
    <s v="Prodotto 2704"/>
    <x v="2"/>
    <n v="2664"/>
    <s v="Cliente 2664"/>
    <n v="2"/>
    <n v="205.04"/>
    <n v="410.08"/>
    <n v="0.41008"/>
    <n v="32.925019567461163"/>
    <n v="443.00501956746115"/>
    <n v="0.44300501956746113"/>
    <n v="171"/>
    <s v="Posta Prioritaria"/>
    <d v="2023-11-18T00:00:00"/>
    <s v="In Consegna"/>
    <s v="2023"/>
    <s v="Trim4"/>
    <n v="11"/>
    <s v="nov"/>
    <n v="2"/>
    <s v="feb"/>
  </r>
  <r>
    <n v="429"/>
    <x v="133"/>
    <x v="1"/>
    <n v="2811"/>
    <s v="Prodotto 2711"/>
    <x v="0"/>
    <n v="4795"/>
    <s v="Cliente 4795"/>
    <n v="5"/>
    <n v="215.51"/>
    <n v="1077.55"/>
    <n v="1.07755"/>
    <n v="29.292187320013412"/>
    <n v="1106.8421873200134"/>
    <n v="1.1068421873200134"/>
    <n v="2184"/>
    <s v="Posta Prioritaria"/>
    <d v="2023-10-01T00:00:00"/>
    <s v="In Consegna"/>
    <s v="2023"/>
    <s v="Trim4"/>
    <n v="10"/>
    <s v="ott"/>
    <n v="5"/>
    <s v="mag"/>
  </r>
  <r>
    <n v="107"/>
    <x v="185"/>
    <x v="2"/>
    <n v="2832"/>
    <s v="Prodotto 2732"/>
    <x v="2"/>
    <n v="3052"/>
    <s v="Cliente 3052"/>
    <n v="6"/>
    <n v="62.94"/>
    <n v="377.64"/>
    <n v="0.37763999999999998"/>
    <n v="59.430265989190829"/>
    <n v="437.07026598919083"/>
    <n v="0.43707026598919085"/>
    <n v="1894"/>
    <s v="Posta Prioritaria"/>
    <d v="2023-05-26T00:00:00"/>
    <s v="Consegna Riuscita"/>
    <s v="2023"/>
    <s v="Trim2"/>
    <n v="5"/>
    <s v="mag"/>
    <n v="3"/>
    <s v="mar"/>
  </r>
  <r>
    <n v="384"/>
    <x v="1"/>
    <x v="1"/>
    <n v="2866"/>
    <s v="Prodotto 2766"/>
    <x v="1"/>
    <n v="3204"/>
    <s v="Cliente 3204"/>
    <n v="2"/>
    <n v="221.04"/>
    <n v="442.08"/>
    <n v="0.44207999999999997"/>
    <n v="38.061677479396479"/>
    <n v="480.14167747939644"/>
    <n v="0.48014167747939646"/>
    <n v="3527"/>
    <s v="Corriere Express"/>
    <d v="2023-04-20T00:00:00"/>
    <s v="Consegna Riuscita"/>
    <s v="2023"/>
    <s v="Trim2"/>
    <n v="4"/>
    <s v="apr"/>
    <n v="6"/>
    <s v="giu"/>
  </r>
  <r>
    <n v="243"/>
    <x v="68"/>
    <x v="3"/>
    <n v="2876"/>
    <s v="Prodotto 2776"/>
    <x v="0"/>
    <n v="4309"/>
    <s v="Cliente 4309"/>
    <n v="2"/>
    <n v="395.65"/>
    <n v="791.3"/>
    <n v="0.7913"/>
    <n v="68.640543945823097"/>
    <n v="859.94054394582304"/>
    <n v="0.85994054394582309"/>
    <n v="1464"/>
    <s v="Corriere Express"/>
    <d v="2023-05-30T00:00:00"/>
    <s v="In Consegna"/>
    <s v="2023"/>
    <s v="Trim2"/>
    <n v="5"/>
    <s v="mag"/>
    <n v="11"/>
    <s v="nov"/>
  </r>
  <r>
    <n v="217"/>
    <x v="186"/>
    <x v="3"/>
    <n v="2890"/>
    <s v="Prodotto 2790"/>
    <x v="1"/>
    <n v="737"/>
    <s v="Cliente 737"/>
    <n v="1"/>
    <n v="155.5"/>
    <n v="155.5"/>
    <n v="0.1555"/>
    <n v="97.390167583804129"/>
    <n v="252.89016758380413"/>
    <n v="0.25289016758380412"/>
    <n v="909"/>
    <s v="Corriere Express"/>
    <d v="2023-05-16T00:00:00"/>
    <s v="Consegna Riuscita"/>
    <s v="2023"/>
    <s v="Trim2"/>
    <n v="5"/>
    <s v="mag"/>
    <n v="10"/>
    <s v="ott"/>
  </r>
  <r>
    <n v="213"/>
    <x v="187"/>
    <x v="2"/>
    <n v="2891"/>
    <s v="Prodotto 2791"/>
    <x v="0"/>
    <n v="1672"/>
    <s v="Cliente 1672"/>
    <n v="6"/>
    <n v="89.04"/>
    <n v="534.24"/>
    <n v="0.53424000000000005"/>
    <n v="88.617734796156412"/>
    <n v="622.85773479615636"/>
    <n v="0.62285773479615636"/>
    <n v="2114"/>
    <s v="Posta Prioritaria"/>
    <d v="2023-01-26T00:00:00"/>
    <s v="Consegna Riuscita"/>
    <s v="2023"/>
    <s v="Trim1"/>
    <n v="1"/>
    <s v="gen"/>
    <n v="1"/>
    <s v="gen"/>
  </r>
  <r>
    <n v="301"/>
    <x v="45"/>
    <x v="0"/>
    <n v="2907"/>
    <s v="Prodotto 2807"/>
    <x v="2"/>
    <n v="1728"/>
    <s v="Cliente 1728"/>
    <n v="8"/>
    <n v="191.15"/>
    <n v="1529.2"/>
    <n v="1.5292000000000001"/>
    <n v="88.671895169034215"/>
    <n v="1617.8718951690344"/>
    <n v="1.6178718951690343"/>
    <n v="3558"/>
    <s v="Posta Prioritaria"/>
    <d v="2023-07-27T00:00:00"/>
    <s v="In Consegna"/>
    <s v="2023"/>
    <s v="Trim3"/>
    <n v="7"/>
    <s v="lug"/>
    <n v="8"/>
    <s v="ago"/>
  </r>
  <r>
    <n v="54"/>
    <x v="93"/>
    <x v="2"/>
    <n v="2908"/>
    <s v="Prodotto 2808"/>
    <x v="0"/>
    <n v="2793"/>
    <s v="Cliente 2793"/>
    <n v="2"/>
    <n v="379.4"/>
    <n v="758.8"/>
    <n v="0.75879999999999992"/>
    <n v="69.798431968127943"/>
    <n v="828.5984319681279"/>
    <n v="0.82859843196812788"/>
    <n v="3364"/>
    <s v="Posta Prioritaria"/>
    <d v="2023-02-15T00:00:00"/>
    <s v="Consegna Riuscita"/>
    <s v="2023"/>
    <s v="Trim1"/>
    <n v="2"/>
    <s v="feb"/>
    <n v="2"/>
    <s v="feb"/>
  </r>
  <r>
    <n v="93"/>
    <x v="14"/>
    <x v="1"/>
    <n v="2947"/>
    <s v="Prodotto 2847"/>
    <x v="0"/>
    <n v="2266"/>
    <s v="Cliente 2266"/>
    <n v="8"/>
    <n v="278.32"/>
    <n v="2226.56"/>
    <n v="2.2265600000000001"/>
    <n v="12.63849466900148"/>
    <n v="2239.1984946690013"/>
    <n v="2.2391984946690013"/>
    <n v="1260"/>
    <s v="Corriere Express"/>
    <d v="2023-01-20T00:00:00"/>
    <s v="In Consegna"/>
    <s v="2023"/>
    <s v="Trim1"/>
    <n v="1"/>
    <s v="gen"/>
    <n v="4"/>
    <s v="apr"/>
  </r>
  <r>
    <n v="40"/>
    <x v="188"/>
    <x v="3"/>
    <n v="2947"/>
    <s v="Prodotto 2847"/>
    <x v="0"/>
    <n v="1771"/>
    <s v="Cliente 1771"/>
    <n v="2"/>
    <n v="278.32"/>
    <n v="556.64"/>
    <n v="0.55664000000000002"/>
    <n v="64.16235931248994"/>
    <n v="620.8023593124899"/>
    <n v="0.62080235931248995"/>
    <n v="2778"/>
    <s v="Posta Prioritaria"/>
    <d v="2023-01-03T00:00:00"/>
    <s v="In Consegna"/>
    <s v="2023"/>
    <s v="Trim1"/>
    <n v="1"/>
    <s v="gen"/>
    <n v="10"/>
    <s v="ott"/>
  </r>
  <r>
    <n v="239"/>
    <x v="96"/>
    <x v="0"/>
    <n v="2948"/>
    <s v="Prodotto 2848"/>
    <x v="0"/>
    <n v="632"/>
    <s v="Cliente 632"/>
    <n v="1"/>
    <n v="222.71"/>
    <n v="222.71"/>
    <n v="0.22271000000000002"/>
    <n v="49.275440885181361"/>
    <n v="271.98544088518139"/>
    <n v="0.2719854408851814"/>
    <n v="709"/>
    <s v="Corriere Express"/>
    <d v="2023-02-27T00:00:00"/>
    <s v="In Consegna"/>
    <s v="2023"/>
    <s v="Trim1"/>
    <n v="2"/>
    <s v="feb"/>
    <n v="7"/>
    <s v="lug"/>
  </r>
  <r>
    <n v="230"/>
    <x v="156"/>
    <x v="1"/>
    <n v="2949"/>
    <s v="Prodotto 2849"/>
    <x v="2"/>
    <n v="2240"/>
    <s v="Cliente 2240"/>
    <n v="2"/>
    <n v="119.12"/>
    <n v="238.24"/>
    <n v="0.23824000000000001"/>
    <n v="25.205306823887081"/>
    <n v="263.44530682388711"/>
    <n v="0.26344530682388712"/>
    <n v="2078"/>
    <s v="Corriere Express"/>
    <d v="2023-08-10T00:00:00"/>
    <s v="In Consegna"/>
    <s v="2023"/>
    <s v="Trim3"/>
    <n v="8"/>
    <s v="ago"/>
    <n v="4"/>
    <s v="apr"/>
  </r>
  <r>
    <n v="129"/>
    <x v="20"/>
    <x v="2"/>
    <n v="2962"/>
    <s v="Prodotto 2862"/>
    <x v="2"/>
    <n v="3228"/>
    <s v="Cliente 3228"/>
    <n v="5"/>
    <n v="41.03"/>
    <n v="205.15"/>
    <n v="0.20515"/>
    <n v="27.120679541794349"/>
    <n v="232.27067954179435"/>
    <n v="0.23227067954179434"/>
    <n v="3022"/>
    <s v="Posta Prioritaria"/>
    <d v="2023-09-27T00:00:00"/>
    <s v="Consegna Riuscita"/>
    <s v="2023"/>
    <s v="Trim3"/>
    <n v="9"/>
    <s v="set"/>
    <n v="3"/>
    <s v="mar"/>
  </r>
  <r>
    <n v="275"/>
    <x v="189"/>
    <x v="1"/>
    <n v="2967"/>
    <s v="Prodotto 2867"/>
    <x v="1"/>
    <n v="1643"/>
    <s v="Cliente 1643"/>
    <n v="3"/>
    <n v="94.3"/>
    <n v="282.89999999999998"/>
    <n v="0.28289999999999998"/>
    <n v="72.154236141401654"/>
    <n v="355.05423614140165"/>
    <n v="0.35505423614140164"/>
    <n v="1302"/>
    <s v="Corriere Express"/>
    <d v="2023-01-26T00:00:00"/>
    <s v="Consegna Riuscita"/>
    <s v="2023"/>
    <s v="Trim1"/>
    <n v="1"/>
    <s v="gen"/>
    <n v="4"/>
    <s v="apr"/>
  </r>
  <r>
    <n v="451"/>
    <x v="59"/>
    <x v="1"/>
    <n v="2978"/>
    <s v="Prodotto 2878"/>
    <x v="1"/>
    <n v="2103"/>
    <s v="Cliente 2103"/>
    <n v="3"/>
    <n v="175.09"/>
    <n v="525.27"/>
    <n v="0.52527000000000001"/>
    <n v="72.071503973901159"/>
    <n v="597.34150397390113"/>
    <n v="0.59734150397390118"/>
    <n v="714"/>
    <s v="Corriere Express"/>
    <d v="2023-04-18T00:00:00"/>
    <s v="Consegna Riuscita"/>
    <s v="2023"/>
    <s v="Trim2"/>
    <n v="4"/>
    <s v="apr"/>
    <n v="4"/>
    <s v="apr"/>
  </r>
  <r>
    <n v="158"/>
    <x v="190"/>
    <x v="3"/>
    <n v="3006"/>
    <s v="Prodotto 2906"/>
    <x v="0"/>
    <n v="4755"/>
    <s v="Cliente 4755"/>
    <n v="1"/>
    <n v="296.82"/>
    <n v="296.82"/>
    <n v="0.29681999999999997"/>
    <n v="65.220516538797654"/>
    <n v="362.04051653879765"/>
    <n v="0.36204051653879765"/>
    <n v="1638"/>
    <s v="Corriere Express"/>
    <d v="2023-10-03T00:00:00"/>
    <s v="Consegna Riuscita"/>
    <s v="2023"/>
    <s v="Trim4"/>
    <n v="10"/>
    <s v="ott"/>
    <n v="12"/>
    <s v="dic"/>
  </r>
  <r>
    <n v="153"/>
    <x v="191"/>
    <x v="3"/>
    <n v="3010"/>
    <s v="Prodotto 2910"/>
    <x v="0"/>
    <n v="4978"/>
    <s v="Cliente 4978"/>
    <n v="5"/>
    <n v="235.77"/>
    <n v="1178.8500000000001"/>
    <n v="1.1788500000000002"/>
    <n v="44.955385893152958"/>
    <n v="1223.805385893153"/>
    <n v="1.223805385893153"/>
    <n v="3657"/>
    <s v="Posta Prioritaria"/>
    <d v="2023-08-07T00:00:00"/>
    <s v="In Consegna"/>
    <s v="2023"/>
    <s v="Trim3"/>
    <n v="8"/>
    <s v="ago"/>
    <n v="10"/>
    <s v="ott"/>
  </r>
  <r>
    <n v="175"/>
    <x v="37"/>
    <x v="1"/>
    <n v="3019"/>
    <s v="Prodotto 2919"/>
    <x v="1"/>
    <n v="267"/>
    <s v="Cliente 267"/>
    <n v="7"/>
    <n v="98.49"/>
    <n v="689.43"/>
    <n v="0.68942999999999999"/>
    <n v="78.06530843830032"/>
    <n v="767.4953084383003"/>
    <n v="0.76749530843830027"/>
    <n v="4903"/>
    <s v="Posta Prioritaria"/>
    <d v="2023-04-08T00:00:00"/>
    <s v="In Consegna"/>
    <s v="2023"/>
    <s v="Trim2"/>
    <n v="4"/>
    <s v="apr"/>
    <n v="5"/>
    <s v="mag"/>
  </r>
  <r>
    <n v="343"/>
    <x v="139"/>
    <x v="1"/>
    <n v="3024"/>
    <s v="Prodotto 2924"/>
    <x v="0"/>
    <n v="2188"/>
    <s v="Cliente 2188"/>
    <n v="3"/>
    <n v="193.4"/>
    <n v="580.20000000000005"/>
    <n v="0.58020000000000005"/>
    <n v="41.414259498164391"/>
    <n v="621.61425949816442"/>
    <n v="0.6216142594981644"/>
    <n v="4297"/>
    <s v="Corriere Express"/>
    <d v="2023-06-02T00:00:00"/>
    <s v="In Consegna"/>
    <s v="2023"/>
    <s v="Trim2"/>
    <n v="6"/>
    <s v="giu"/>
    <n v="5"/>
    <s v="mag"/>
  </r>
  <r>
    <n v="127"/>
    <x v="61"/>
    <x v="1"/>
    <n v="3061"/>
    <s v="Prodotto 2961"/>
    <x v="1"/>
    <n v="2111"/>
    <s v="Cliente 2111"/>
    <n v="6"/>
    <n v="232.1"/>
    <n v="1392.6"/>
    <n v="1.3925999999999998"/>
    <n v="91.439323232900293"/>
    <n v="1484.0393232329002"/>
    <n v="1.4840393232329001"/>
    <n v="979"/>
    <s v="Corriere Express"/>
    <d v="2023-06-22T00:00:00"/>
    <s v="In Consegna"/>
    <s v="2023"/>
    <s v="Trim2"/>
    <n v="6"/>
    <s v="giu"/>
    <n v="5"/>
    <s v="mag"/>
  </r>
  <r>
    <n v="426"/>
    <x v="31"/>
    <x v="0"/>
    <n v="3063"/>
    <s v="Prodotto 2963"/>
    <x v="2"/>
    <n v="1936"/>
    <s v="Cliente 1936"/>
    <n v="5"/>
    <n v="466.99"/>
    <n v="2334.9499999999998"/>
    <n v="2.3349499999999996"/>
    <n v="13.96967517288854"/>
    <n v="2348.9196751728882"/>
    <n v="2.3489196751728882"/>
    <n v="3456"/>
    <s v="Posta Prioritaria"/>
    <d v="2023-06-05T00:00:00"/>
    <s v="Consegna Riuscita"/>
    <s v="2023"/>
    <s v="Trim2"/>
    <n v="6"/>
    <s v="giu"/>
    <n v="8"/>
    <s v="ago"/>
  </r>
  <r>
    <n v="36"/>
    <x v="192"/>
    <x v="2"/>
    <n v="3075"/>
    <s v="Prodotto 2975"/>
    <x v="0"/>
    <n v="2531"/>
    <s v="Cliente 2531"/>
    <n v="6"/>
    <n v="104.3"/>
    <n v="625.79999999999995"/>
    <n v="0.62579999999999991"/>
    <n v="95.53646378367722"/>
    <n v="721.33646378367712"/>
    <n v="0.72133646378367711"/>
    <n v="409"/>
    <s v="Posta Prioritaria"/>
    <d v="2023-08-14T00:00:00"/>
    <s v="In Consegna"/>
    <s v="2023"/>
    <s v="Trim3"/>
    <n v="8"/>
    <s v="ago"/>
    <n v="1"/>
    <s v="gen"/>
  </r>
  <r>
    <n v="132"/>
    <x v="107"/>
    <x v="1"/>
    <n v="3078"/>
    <s v="Prodotto 2978"/>
    <x v="2"/>
    <n v="1881"/>
    <s v="Cliente 1881"/>
    <n v="1"/>
    <n v="244.89"/>
    <n v="244.89"/>
    <n v="0.24489"/>
    <n v="68.204970229302347"/>
    <n v="313.09497022930236"/>
    <n v="0.31309497022930238"/>
    <n v="2238"/>
    <s v="Posta Prioritaria"/>
    <d v="2023-02-07T00:00:00"/>
    <s v="Consegna Riuscita"/>
    <s v="2023"/>
    <s v="Trim1"/>
    <n v="2"/>
    <s v="feb"/>
    <n v="6"/>
    <s v="giu"/>
  </r>
  <r>
    <n v="9"/>
    <x v="189"/>
    <x v="1"/>
    <n v="3084"/>
    <s v="Prodotto 2984"/>
    <x v="1"/>
    <n v="7"/>
    <s v="Cliente 7"/>
    <n v="7"/>
    <n v="10.6"/>
    <n v="74.2"/>
    <n v="7.4200000000000002E-2"/>
    <n v="56.570114987520817"/>
    <n v="130.77011498752083"/>
    <n v="0.13077011498752084"/>
    <n v="3107"/>
    <s v="Corriere Express"/>
    <d v="2023-11-23T00:00:00"/>
    <s v="Consegna Riuscita"/>
    <s v="2023"/>
    <s v="Trim4"/>
    <n v="11"/>
    <s v="nov"/>
    <n v="4"/>
    <s v="apr"/>
  </r>
  <r>
    <n v="345"/>
    <x v="84"/>
    <x v="3"/>
    <n v="3097"/>
    <s v="Prodotto 2997"/>
    <x v="2"/>
    <n v="4803"/>
    <s v="Cliente 4803"/>
    <n v="2"/>
    <n v="165.15"/>
    <n v="330.3"/>
    <n v="0.33030000000000004"/>
    <n v="65.040293747302186"/>
    <n v="395.34029374730221"/>
    <n v="0.39534029374730223"/>
    <n v="1645"/>
    <s v="Posta Prioritaria"/>
    <d v="2023-07-15T00:00:00"/>
    <s v="Consegna Riuscita"/>
    <s v="2023"/>
    <s v="Trim3"/>
    <n v="7"/>
    <s v="lug"/>
    <n v="12"/>
    <s v="dic"/>
  </r>
  <r>
    <n v="102"/>
    <x v="88"/>
    <x v="3"/>
    <n v="3098"/>
    <s v="Prodotto 2998"/>
    <x v="2"/>
    <n v="3152"/>
    <s v="Cliente 3152"/>
    <n v="5"/>
    <n v="116.5"/>
    <n v="582.5"/>
    <n v="0.58250000000000002"/>
    <n v="18.114519353374249"/>
    <n v="600.61451935337425"/>
    <n v="0.60061451935337429"/>
    <n v="228"/>
    <s v="Corriere Express"/>
    <d v="2023-07-03T00:00:00"/>
    <s v="Consegna Riuscita"/>
    <s v="2023"/>
    <s v="Trim3"/>
    <n v="7"/>
    <s v="lug"/>
    <n v="12"/>
    <s v="dic"/>
  </r>
  <r>
    <n v="276"/>
    <x v="63"/>
    <x v="2"/>
    <n v="3119"/>
    <s v="Prodotto 3019"/>
    <x v="1"/>
    <n v="2518"/>
    <s v="Cliente 2518"/>
    <n v="6"/>
    <n v="103.05"/>
    <n v="618.29999999999995"/>
    <n v="0.61829999999999996"/>
    <n v="95.402486848575947"/>
    <n v="713.70248684857586"/>
    <n v="0.71370248684857585"/>
    <n v="533"/>
    <s v="Corriere Express"/>
    <d v="2023-01-10T00:00:00"/>
    <s v="Consegna Riuscita"/>
    <s v="2023"/>
    <s v="Trim1"/>
    <n v="1"/>
    <s v="gen"/>
    <n v="1"/>
    <s v="gen"/>
  </r>
  <r>
    <n v="288"/>
    <x v="177"/>
    <x v="3"/>
    <n v="3134"/>
    <s v="Prodotto 3034"/>
    <x v="0"/>
    <n v="4131"/>
    <s v="Cliente 4131"/>
    <n v="3"/>
    <n v="422.4"/>
    <n v="1267.1999999999998"/>
    <n v="1.2671999999999999"/>
    <n v="45.544809115028528"/>
    <n v="1312.7448091150284"/>
    <n v="1.3127448091150284"/>
    <n v="4830"/>
    <s v="Corriere Express"/>
    <d v="2023-03-29T00:00:00"/>
    <s v="Consegna Riuscita"/>
    <s v="2023"/>
    <s v="Trim1"/>
    <n v="3"/>
    <s v="mar"/>
    <n v="11"/>
    <s v="nov"/>
  </r>
  <r>
    <n v="170"/>
    <x v="193"/>
    <x v="0"/>
    <n v="3151"/>
    <s v="Prodotto 3051"/>
    <x v="1"/>
    <n v="2845"/>
    <s v="Cliente 2845"/>
    <n v="5"/>
    <n v="163.55000000000001"/>
    <n v="817.75"/>
    <n v="0.81774999999999998"/>
    <n v="20.735923592842159"/>
    <n v="838.48592359284214"/>
    <n v="0.83848592359284213"/>
    <n v="1086"/>
    <s v="Corriere Express"/>
    <d v="2023-10-30T00:00:00"/>
    <s v="In Consegna"/>
    <s v="2023"/>
    <s v="Trim4"/>
    <n v="10"/>
    <s v="ott"/>
    <n v="7"/>
    <s v="lug"/>
  </r>
  <r>
    <n v="191"/>
    <x v="140"/>
    <x v="0"/>
    <n v="3153"/>
    <s v="Prodotto 3053"/>
    <x v="2"/>
    <n v="4976"/>
    <s v="Cliente 4976"/>
    <n v="8"/>
    <n v="177.36"/>
    <n v="1418.88"/>
    <n v="1.4188800000000001"/>
    <n v="67.05941438984118"/>
    <n v="1485.9394143898412"/>
    <n v="1.4859394143898412"/>
    <n v="3781"/>
    <s v="Corriere Express"/>
    <d v="2023-03-18T00:00:00"/>
    <s v="In Consegna"/>
    <s v="2023"/>
    <s v="Trim1"/>
    <n v="3"/>
    <s v="mar"/>
    <n v="8"/>
    <s v="ago"/>
  </r>
  <r>
    <n v="77"/>
    <x v="85"/>
    <x v="2"/>
    <n v="3154"/>
    <s v="Prodotto 3054"/>
    <x v="2"/>
    <n v="1077"/>
    <s v="Cliente 1077"/>
    <n v="1"/>
    <n v="185.36"/>
    <n v="185.36"/>
    <n v="0.18536000000000002"/>
    <n v="74.720530438886243"/>
    <n v="260.08053043888629"/>
    <n v="0.26008053043888629"/>
    <n v="3795"/>
    <s v="Corriere Express"/>
    <d v="2023-04-22T00:00:00"/>
    <s v="In Consegna"/>
    <s v="2023"/>
    <s v="Trim2"/>
    <n v="4"/>
    <s v="apr"/>
    <n v="2"/>
    <s v="feb"/>
  </r>
  <r>
    <n v="62"/>
    <x v="141"/>
    <x v="2"/>
    <n v="3155"/>
    <s v="Prodotto 3055"/>
    <x v="2"/>
    <n v="3288"/>
    <s v="Cliente 3288"/>
    <n v="4"/>
    <n v="306.29000000000002"/>
    <n v="1225.1600000000001"/>
    <n v="1.22516"/>
    <n v="52.344812079576911"/>
    <n v="1277.5048120795771"/>
    <n v="1.2775048120795771"/>
    <n v="4946"/>
    <s v="Posta Prioritaria"/>
    <d v="2023-07-06T00:00:00"/>
    <s v="In Consegna"/>
    <s v="2023"/>
    <s v="Trim3"/>
    <n v="7"/>
    <s v="lug"/>
    <n v="2"/>
    <s v="feb"/>
  </r>
  <r>
    <n v="271"/>
    <x v="174"/>
    <x v="1"/>
    <n v="3181"/>
    <s v="Prodotto 3081"/>
    <x v="1"/>
    <n v="3668"/>
    <s v="Cliente 3668"/>
    <n v="6"/>
    <n v="161.55000000000001"/>
    <n v="969.30000000000007"/>
    <n v="0.96930000000000005"/>
    <n v="46.295622403514884"/>
    <n v="1015.595622403515"/>
    <n v="1.015595622403515"/>
    <n v="1906"/>
    <s v="Corriere Express"/>
    <d v="2023-02-14T00:00:00"/>
    <s v="In Consegna"/>
    <s v="2023"/>
    <s v="Trim1"/>
    <n v="2"/>
    <s v="feb"/>
    <n v="5"/>
    <s v="mag"/>
  </r>
  <r>
    <n v="439"/>
    <x v="187"/>
    <x v="2"/>
    <n v="3182"/>
    <s v="Prodotto 3082"/>
    <x v="0"/>
    <n v="720"/>
    <s v="Cliente 720"/>
    <n v="3"/>
    <n v="463.23"/>
    <n v="1389.69"/>
    <n v="1.3896900000000001"/>
    <n v="76.109706627922449"/>
    <n v="1465.7997066279224"/>
    <n v="1.4657997066279225"/>
    <n v="3044"/>
    <s v="Corriere Express"/>
    <d v="2023-02-26T00:00:00"/>
    <s v="In Consegna"/>
    <s v="2023"/>
    <s v="Trim1"/>
    <n v="2"/>
    <s v="feb"/>
    <n v="1"/>
    <s v="gen"/>
  </r>
  <r>
    <n v="329"/>
    <x v="194"/>
    <x v="0"/>
    <n v="3184"/>
    <s v="Prodotto 3084"/>
    <x v="0"/>
    <n v="668"/>
    <s v="Cliente 668"/>
    <n v="8"/>
    <n v="424.56"/>
    <n v="3396.48"/>
    <n v="3.3964799999999999"/>
    <n v="81.779536517258478"/>
    <n v="3478.2595365172583"/>
    <n v="3.4782595365172582"/>
    <n v="4174"/>
    <s v="Corriere Express"/>
    <d v="2023-11-12T00:00:00"/>
    <s v="In Consegna"/>
    <s v="2023"/>
    <s v="Trim4"/>
    <n v="11"/>
    <s v="nov"/>
    <n v="9"/>
    <s v="set"/>
  </r>
  <r>
    <n v="383"/>
    <x v="113"/>
    <x v="3"/>
    <n v="3196"/>
    <s v="Prodotto 3096"/>
    <x v="0"/>
    <n v="4869"/>
    <s v="Cliente 4869"/>
    <n v="6"/>
    <n v="338.17"/>
    <n v="2029.02"/>
    <n v="2.02902"/>
    <n v="98.378550887121492"/>
    <n v="2127.3985508871215"/>
    <n v="2.1273985508871216"/>
    <n v="4188"/>
    <s v="Posta Prioritaria"/>
    <d v="2023-03-17T00:00:00"/>
    <s v="In Consegna"/>
    <s v="2023"/>
    <s v="Trim1"/>
    <n v="3"/>
    <s v="mar"/>
    <n v="11"/>
    <s v="nov"/>
  </r>
  <r>
    <n v="87"/>
    <x v="195"/>
    <x v="2"/>
    <n v="3221"/>
    <s v="Prodotto 3121"/>
    <x v="1"/>
    <n v="771"/>
    <s v="Cliente 771"/>
    <n v="3"/>
    <n v="396.18"/>
    <n v="1188.54"/>
    <n v="1.1885399999999999"/>
    <n v="11.43339231885486"/>
    <n v="1199.9733923188548"/>
    <n v="1.1999733923188549"/>
    <n v="1076"/>
    <s v="Posta Prioritaria"/>
    <d v="2023-12-29T00:00:00"/>
    <s v="Consegna Riuscita"/>
    <s v="2023"/>
    <s v="Trim4"/>
    <n v="12"/>
    <s v="dic"/>
    <n v="2"/>
    <s v="feb"/>
  </r>
  <r>
    <n v="459"/>
    <x v="71"/>
    <x v="3"/>
    <n v="3221"/>
    <s v="Prodotto 3121"/>
    <x v="1"/>
    <n v="4249"/>
    <s v="Cliente 4249"/>
    <n v="2"/>
    <n v="396.18"/>
    <n v="792.36"/>
    <n v="0.79236000000000006"/>
    <n v="65.547785577081839"/>
    <n v="857.90778557708188"/>
    <n v="0.85790778557708192"/>
    <n v="1868"/>
    <s v="Corriere Express"/>
    <d v="2023-04-01T00:00:00"/>
    <s v="Consegna Riuscita"/>
    <s v="2023"/>
    <s v="Trim2"/>
    <n v="4"/>
    <s v="apr"/>
    <n v="11"/>
    <s v="nov"/>
  </r>
  <r>
    <n v="432"/>
    <x v="196"/>
    <x v="1"/>
    <n v="3224"/>
    <s v="Prodotto 3124"/>
    <x v="2"/>
    <n v="4130"/>
    <s v="Cliente 4130"/>
    <n v="7"/>
    <n v="276.24"/>
    <n v="1933.68"/>
    <n v="1.9336800000000001"/>
    <n v="21.025871974239848"/>
    <n v="1954.7058719742399"/>
    <n v="1.9547058719742398"/>
    <n v="2055"/>
    <s v="Corriere Express"/>
    <d v="2023-04-04T00:00:00"/>
    <s v="In Consegna"/>
    <s v="2023"/>
    <s v="Trim2"/>
    <n v="4"/>
    <s v="apr"/>
    <n v="6"/>
    <s v="giu"/>
  </r>
  <r>
    <n v="82"/>
    <x v="158"/>
    <x v="2"/>
    <n v="3226"/>
    <s v="Prodotto 3126"/>
    <x v="0"/>
    <n v="739"/>
    <s v="Cliente 739"/>
    <n v="5"/>
    <n v="192.88"/>
    <n v="964.4"/>
    <n v="0.96439999999999992"/>
    <n v="53.075958460700257"/>
    <n v="1017.4759584607002"/>
    <n v="1.0174759584607003"/>
    <n v="4197"/>
    <s v="Posta Prioritaria"/>
    <d v="2023-05-05T00:00:00"/>
    <s v="Consegna Riuscita"/>
    <s v="2023"/>
    <s v="Trim2"/>
    <n v="5"/>
    <s v="mag"/>
    <n v="1"/>
    <s v="gen"/>
  </r>
  <r>
    <n v="46"/>
    <x v="197"/>
    <x v="1"/>
    <n v="3227"/>
    <s v="Prodotto 3127"/>
    <x v="0"/>
    <n v="4213"/>
    <s v="Cliente 4213"/>
    <n v="4"/>
    <n v="261.06"/>
    <n v="1044.24"/>
    <n v="1.0442400000000001"/>
    <n v="75.271260406362785"/>
    <n v="1119.5112604063629"/>
    <n v="1.1195112604063628"/>
    <n v="4659"/>
    <s v="Corriere Express"/>
    <d v="2023-02-25T00:00:00"/>
    <s v="In Consegna"/>
    <s v="2023"/>
    <s v="Trim1"/>
    <n v="2"/>
    <s v="feb"/>
    <n v="4"/>
    <s v="apr"/>
  </r>
  <r>
    <n v="179"/>
    <x v="198"/>
    <x v="2"/>
    <n v="3248"/>
    <s v="Prodotto 3148"/>
    <x v="1"/>
    <n v="4293"/>
    <s v="Cliente 4293"/>
    <n v="8"/>
    <n v="148.38999999999999"/>
    <n v="1187.1199999999999"/>
    <n v="1.18712"/>
    <n v="16.22374738325318"/>
    <n v="1203.343747383253"/>
    <n v="1.2033437473832529"/>
    <n v="3370"/>
    <s v="Posta Prioritaria"/>
    <d v="2023-06-04T00:00:00"/>
    <s v="In Consegna"/>
    <s v="2023"/>
    <s v="Trim2"/>
    <n v="6"/>
    <s v="giu"/>
    <n v="1"/>
    <s v="gen"/>
  </r>
  <r>
    <n v="263"/>
    <x v="199"/>
    <x v="2"/>
    <n v="3257"/>
    <s v="Prodotto 3157"/>
    <x v="0"/>
    <n v="4045"/>
    <s v="Cliente 4045"/>
    <n v="3"/>
    <n v="229"/>
    <n v="687"/>
    <n v="0.68700000000000006"/>
    <n v="68.034872718333929"/>
    <n v="755.03487271833387"/>
    <n v="0.75503487271833392"/>
    <n v="236"/>
    <s v="Posta Prioritaria"/>
    <d v="2023-10-26T00:00:00"/>
    <s v="In Consegna"/>
    <s v="2023"/>
    <s v="Trim4"/>
    <n v="10"/>
    <s v="ott"/>
    <n v="3"/>
    <s v="mar"/>
  </r>
  <r>
    <n v="44"/>
    <x v="87"/>
    <x v="2"/>
    <n v="3266"/>
    <s v="Prodotto 3166"/>
    <x v="0"/>
    <n v="700"/>
    <s v="Cliente 700"/>
    <n v="2"/>
    <n v="238.03"/>
    <n v="476.06"/>
    <n v="0.47605999999999998"/>
    <n v="34.233107543808018"/>
    <n v="510.29310754380799"/>
    <n v="0.51029310754380797"/>
    <n v="3270"/>
    <s v="Corriere Express"/>
    <d v="2023-04-08T00:00:00"/>
    <s v="In Consegna"/>
    <s v="2023"/>
    <s v="Trim2"/>
    <n v="4"/>
    <s v="apr"/>
    <n v="3"/>
    <s v="mar"/>
  </r>
  <r>
    <n v="18"/>
    <x v="194"/>
    <x v="0"/>
    <n v="3292"/>
    <s v="Prodotto 3192"/>
    <x v="1"/>
    <n v="397"/>
    <s v="Cliente 397"/>
    <n v="8"/>
    <n v="248.44"/>
    <n v="1987.52"/>
    <n v="1.98752"/>
    <n v="97.716590067371982"/>
    <n v="2085.2365900673722"/>
    <n v="2.0852365900673719"/>
    <n v="3806"/>
    <s v="Corriere Express"/>
    <d v="2023-08-11T00:00:00"/>
    <s v="In Consegna"/>
    <s v="2023"/>
    <s v="Trim3"/>
    <n v="8"/>
    <s v="ago"/>
    <n v="9"/>
    <s v="set"/>
  </r>
  <r>
    <n v="254"/>
    <x v="200"/>
    <x v="2"/>
    <n v="3301"/>
    <s v="Prodotto 3201"/>
    <x v="0"/>
    <n v="4116"/>
    <s v="Cliente 4116"/>
    <n v="1"/>
    <n v="77.069999999999993"/>
    <n v="77.069999999999993"/>
    <n v="7.707E-2"/>
    <n v="81.944747837817616"/>
    <n v="159.01474783781759"/>
    <n v="0.1590147478378176"/>
    <n v="2115"/>
    <s v="Posta Prioritaria"/>
    <d v="2023-09-19T00:00:00"/>
    <s v="In Consegna"/>
    <s v="2023"/>
    <s v="Trim3"/>
    <n v="9"/>
    <s v="set"/>
    <n v="2"/>
    <s v="feb"/>
  </r>
  <r>
    <n v="235"/>
    <x v="167"/>
    <x v="3"/>
    <n v="3307"/>
    <s v="Prodotto 3207"/>
    <x v="2"/>
    <n v="3001"/>
    <s v="Cliente 3001"/>
    <n v="6"/>
    <n v="373.78"/>
    <n v="2242.6799999999998"/>
    <n v="2.24268"/>
    <n v="47.089192399422409"/>
    <n v="2289.7691923994221"/>
    <n v="2.2897691923994219"/>
    <n v="128"/>
    <s v="Corriere Express"/>
    <d v="2023-08-11T00:00:00"/>
    <s v="Consegna Riuscita"/>
    <s v="2023"/>
    <s v="Trim3"/>
    <n v="8"/>
    <s v="ago"/>
    <n v="11"/>
    <s v="nov"/>
  </r>
  <r>
    <n v="136"/>
    <x v="154"/>
    <x v="2"/>
    <n v="3348"/>
    <s v="Prodotto 3248"/>
    <x v="0"/>
    <n v="4832"/>
    <s v="Cliente 4832"/>
    <n v="1"/>
    <n v="435.91"/>
    <n v="435.91"/>
    <n v="0.43591000000000002"/>
    <n v="73.529053367061181"/>
    <n v="509.43905336706121"/>
    <n v="0.50943905336706119"/>
    <n v="477"/>
    <s v="Posta Prioritaria"/>
    <d v="2023-04-29T00:00:00"/>
    <s v="Consegna Riuscita"/>
    <s v="2023"/>
    <s v="Trim2"/>
    <n v="4"/>
    <s v="apr"/>
    <n v="1"/>
    <s v="gen"/>
  </r>
  <r>
    <n v="29"/>
    <x v="75"/>
    <x v="2"/>
    <n v="3350"/>
    <s v="Prodotto 3250"/>
    <x v="2"/>
    <n v="277"/>
    <s v="Cliente 277"/>
    <n v="3"/>
    <n v="16.25"/>
    <n v="48.75"/>
    <n v="4.8750000000000002E-2"/>
    <n v="45.801484070579477"/>
    <n v="94.551484070579477"/>
    <n v="9.4551484070579478E-2"/>
    <n v="2272"/>
    <s v="Posta Prioritaria"/>
    <d v="2023-11-16T00:00:00"/>
    <s v="Consegna Riuscita"/>
    <s v="2023"/>
    <s v="Trim4"/>
    <n v="11"/>
    <s v="nov"/>
    <n v="2"/>
    <s v="feb"/>
  </r>
  <r>
    <n v="255"/>
    <x v="201"/>
    <x v="3"/>
    <n v="3354"/>
    <s v="Prodotto 3254"/>
    <x v="1"/>
    <n v="4063"/>
    <s v="Cliente 4063"/>
    <n v="4"/>
    <n v="20.84"/>
    <n v="83.36"/>
    <n v="8.3360000000000004E-2"/>
    <n v="94.696000096550009"/>
    <n v="178.05600009655001"/>
    <n v="0.17805600009655001"/>
    <n v="3863"/>
    <s v="Posta Prioritaria"/>
    <d v="2023-05-25T00:00:00"/>
    <s v="In Consegna"/>
    <s v="2023"/>
    <s v="Trim2"/>
    <n v="5"/>
    <s v="mag"/>
    <n v="12"/>
    <s v="dic"/>
  </r>
  <r>
    <n v="482"/>
    <x v="183"/>
    <x v="0"/>
    <n v="3364"/>
    <s v="Prodotto 3264"/>
    <x v="0"/>
    <n v="436"/>
    <s v="Cliente 436"/>
    <n v="8"/>
    <n v="459.46"/>
    <n v="3675.68"/>
    <n v="3.6756799999999998"/>
    <n v="59.126479242412529"/>
    <n v="3734.8064792424125"/>
    <n v="3.7348064792424123"/>
    <n v="1570"/>
    <s v="Posta Prioritaria"/>
    <d v="2023-04-08T00:00:00"/>
    <s v="Consegna Riuscita"/>
    <s v="2023"/>
    <s v="Trim2"/>
    <n v="4"/>
    <s v="apr"/>
    <n v="8"/>
    <s v="ago"/>
  </r>
  <r>
    <n v="97"/>
    <x v="103"/>
    <x v="2"/>
    <n v="3375"/>
    <s v="Prodotto 3275"/>
    <x v="0"/>
    <n v="638"/>
    <s v="Cliente 638"/>
    <n v="2"/>
    <n v="373.95"/>
    <n v="747.9"/>
    <n v="0.74790000000000001"/>
    <n v="54.155179477665527"/>
    <n v="802.05517947766555"/>
    <n v="0.80205517947766558"/>
    <n v="1908"/>
    <s v="Posta Prioritaria"/>
    <d v="2023-01-20T00:00:00"/>
    <s v="Consegna Riuscita"/>
    <s v="2023"/>
    <s v="Trim1"/>
    <n v="1"/>
    <s v="gen"/>
    <n v="3"/>
    <s v="mar"/>
  </r>
  <r>
    <n v="339"/>
    <x v="202"/>
    <x v="3"/>
    <n v="3382"/>
    <s v="Prodotto 3282"/>
    <x v="0"/>
    <n v="1089"/>
    <s v="Cliente 1089"/>
    <n v="2"/>
    <n v="488.18"/>
    <n v="976.36"/>
    <n v="0.97636000000000001"/>
    <n v="40.926412912119531"/>
    <n v="1017.2864129121195"/>
    <n v="1.0172864129121195"/>
    <n v="454"/>
    <s v="Corriere Express"/>
    <d v="2023-06-19T00:00:00"/>
    <s v="Consegna Riuscita"/>
    <s v="2023"/>
    <s v="Trim2"/>
    <n v="6"/>
    <s v="giu"/>
    <n v="12"/>
    <s v="dic"/>
  </r>
  <r>
    <n v="331"/>
    <x v="203"/>
    <x v="1"/>
    <n v="3389"/>
    <s v="Prodotto 3289"/>
    <x v="2"/>
    <n v="770"/>
    <s v="Cliente 770"/>
    <n v="3"/>
    <n v="375.2"/>
    <n v="1125.5999999999999"/>
    <n v="1.1255999999999999"/>
    <n v="86.247600503245025"/>
    <n v="1211.8476005032448"/>
    <n v="1.2118476005032448"/>
    <n v="498"/>
    <s v="Corriere Express"/>
    <d v="2023-01-04T00:00:00"/>
    <s v="In Consegna"/>
    <s v="2023"/>
    <s v="Trim1"/>
    <n v="1"/>
    <s v="gen"/>
    <n v="4"/>
    <s v="apr"/>
  </r>
  <r>
    <n v="284"/>
    <x v="19"/>
    <x v="1"/>
    <n v="3396"/>
    <s v="Prodotto 3296"/>
    <x v="2"/>
    <n v="4458"/>
    <s v="Cliente 4458"/>
    <n v="1"/>
    <n v="117.28"/>
    <n v="117.28"/>
    <n v="0.11728"/>
    <n v="50.89496102859944"/>
    <n v="168.17496102859945"/>
    <n v="0.16817496102859947"/>
    <n v="2934"/>
    <s v="Corriere Express"/>
    <d v="2023-12-16T00:00:00"/>
    <s v="Consegna Riuscita"/>
    <s v="2023"/>
    <s v="Trim4"/>
    <n v="12"/>
    <s v="dic"/>
    <n v="5"/>
    <s v="mag"/>
  </r>
  <r>
    <n v="500"/>
    <x v="204"/>
    <x v="1"/>
    <n v="3403"/>
    <s v="Prodotto 3303"/>
    <x v="2"/>
    <n v="270"/>
    <s v="Cliente 270"/>
    <n v="5"/>
    <n v="137.12"/>
    <n v="685.6"/>
    <n v="0.68559999999999999"/>
    <n v="79.178133770714439"/>
    <n v="764.77813377071448"/>
    <n v="0.76477813377071446"/>
    <n v="508"/>
    <s v="Posta Prioritaria"/>
    <d v="2023-07-23T00:00:00"/>
    <s v="Consegna Riuscita"/>
    <s v="2023"/>
    <s v="Trim3"/>
    <n v="7"/>
    <s v="lug"/>
    <n v="5"/>
    <s v="mag"/>
  </r>
  <r>
    <n v="95"/>
    <x v="205"/>
    <x v="0"/>
    <n v="3405"/>
    <s v="Prodotto 3305"/>
    <x v="1"/>
    <n v="3304"/>
    <s v="Cliente 3304"/>
    <n v="7"/>
    <n v="185.81"/>
    <n v="1300.67"/>
    <n v="1.30067"/>
    <n v="39.977508356776852"/>
    <n v="1340.6475083567768"/>
    <n v="1.3406475083567768"/>
    <n v="189"/>
    <s v="Posta Prioritaria"/>
    <d v="2023-10-11T00:00:00"/>
    <s v="Consegna Riuscita"/>
    <s v="2023"/>
    <s v="Trim4"/>
    <n v="10"/>
    <s v="ott"/>
    <n v="8"/>
    <s v="ago"/>
  </r>
  <r>
    <n v="218"/>
    <x v="29"/>
    <x v="0"/>
    <n v="3406"/>
    <s v="Prodotto 3306"/>
    <x v="1"/>
    <n v="1211"/>
    <s v="Cliente 1211"/>
    <n v="7"/>
    <n v="382.94"/>
    <n v="2680.58"/>
    <n v="2.68058"/>
    <n v="26.205011153372631"/>
    <n v="2706.7850111533726"/>
    <n v="2.7067850111533724"/>
    <n v="1923"/>
    <s v="Posta Prioritaria"/>
    <d v="2023-04-28T00:00:00"/>
    <s v="Consegna Riuscita"/>
    <s v="2023"/>
    <s v="Trim2"/>
    <n v="4"/>
    <s v="apr"/>
    <n v="9"/>
    <s v="set"/>
  </r>
  <r>
    <n v="84"/>
    <x v="109"/>
    <x v="3"/>
    <n v="3407"/>
    <s v="Prodotto 3307"/>
    <x v="0"/>
    <n v="4361"/>
    <s v="Cliente 4361"/>
    <n v="6"/>
    <n v="476.96"/>
    <n v="2861.7599999999998"/>
    <n v="2.8617599999999999"/>
    <n v="86.940749276089136"/>
    <n v="2948.700749276089"/>
    <n v="2.9487007492760888"/>
    <n v="1209"/>
    <s v="Posta Prioritaria"/>
    <d v="2023-10-12T00:00:00"/>
    <s v="Consegna Riuscita"/>
    <s v="2023"/>
    <s v="Trim4"/>
    <n v="10"/>
    <s v="ott"/>
    <n v="10"/>
    <s v="ott"/>
  </r>
  <r>
    <n v="330"/>
    <x v="11"/>
    <x v="1"/>
    <n v="3410"/>
    <s v="Prodotto 3310"/>
    <x v="2"/>
    <n v="1122"/>
    <s v="Cliente 1122"/>
    <n v="7"/>
    <n v="463.77"/>
    <n v="3246.39"/>
    <n v="3.2463899999999999"/>
    <n v="48.453829150460457"/>
    <n v="3294.8438291504604"/>
    <n v="3.2948438291504605"/>
    <n v="4241"/>
    <s v="Corriere Express"/>
    <d v="2023-02-15T00:00:00"/>
    <s v="In Consegna"/>
    <s v="2023"/>
    <s v="Trim1"/>
    <n v="2"/>
    <s v="feb"/>
    <n v="6"/>
    <s v="giu"/>
  </r>
  <r>
    <n v="91"/>
    <x v="137"/>
    <x v="0"/>
    <n v="3414"/>
    <s v="Prodotto 3314"/>
    <x v="0"/>
    <n v="655"/>
    <s v="Cliente 655"/>
    <n v="5"/>
    <n v="136.34"/>
    <n v="681.7"/>
    <n v="0.68170000000000008"/>
    <n v="99.318698860825918"/>
    <n v="781.01869886082591"/>
    <n v="0.78101869886082587"/>
    <n v="4224"/>
    <s v="Corriere Express"/>
    <d v="2023-10-29T00:00:00"/>
    <s v="Consegna Riuscita"/>
    <s v="2023"/>
    <s v="Trim4"/>
    <n v="10"/>
    <s v="ott"/>
    <n v="7"/>
    <s v="lug"/>
  </r>
  <r>
    <n v="72"/>
    <x v="173"/>
    <x v="0"/>
    <n v="3429"/>
    <s v="Prodotto 3329"/>
    <x v="2"/>
    <n v="3149"/>
    <s v="Cliente 3149"/>
    <n v="7"/>
    <n v="127.68"/>
    <n v="893.76"/>
    <n v="0.89376"/>
    <n v="21.095200356654939"/>
    <n v="914.8552003566549"/>
    <n v="0.91485520035665491"/>
    <n v="204"/>
    <s v="Corriere Express"/>
    <d v="2023-10-04T00:00:00"/>
    <s v="Consegna Riuscita"/>
    <s v="2023"/>
    <s v="Trim4"/>
    <n v="10"/>
    <s v="ott"/>
    <n v="8"/>
    <s v="ago"/>
  </r>
  <r>
    <n v="418"/>
    <x v="206"/>
    <x v="0"/>
    <n v="3432"/>
    <s v="Prodotto 3332"/>
    <x v="0"/>
    <n v="2084"/>
    <s v="Cliente 2084"/>
    <n v="8"/>
    <n v="155.97999999999999"/>
    <n v="1247.8399999999999"/>
    <n v="1.2478399999999998"/>
    <n v="75.231477612134441"/>
    <n v="1323.0714776121345"/>
    <n v="1.3230714776121344"/>
    <n v="260"/>
    <s v="Corriere Express"/>
    <d v="2023-07-28T00:00:00"/>
    <s v="In Consegna"/>
    <s v="2023"/>
    <s v="Trim3"/>
    <n v="7"/>
    <s v="lug"/>
    <n v="8"/>
    <s v="ago"/>
  </r>
  <r>
    <n v="173"/>
    <x v="207"/>
    <x v="2"/>
    <n v="3442"/>
    <s v="Prodotto 3342"/>
    <x v="2"/>
    <n v="511"/>
    <s v="Cliente 511"/>
    <n v="8"/>
    <n v="72.489999999999995"/>
    <n v="579.91999999999996"/>
    <n v="0.57991999999999999"/>
    <n v="63.33705245103107"/>
    <n v="643.25705245103109"/>
    <n v="0.64325705245103104"/>
    <n v="1097"/>
    <s v="Posta Prioritaria"/>
    <d v="2023-12-24T00:00:00"/>
    <s v="In Consegna"/>
    <s v="2023"/>
    <s v="Trim4"/>
    <n v="12"/>
    <s v="dic"/>
    <n v="1"/>
    <s v="gen"/>
  </r>
  <r>
    <n v="229"/>
    <x v="138"/>
    <x v="3"/>
    <n v="3446"/>
    <s v="Prodotto 3346"/>
    <x v="1"/>
    <n v="217"/>
    <s v="Cliente 217"/>
    <n v="9"/>
    <n v="494.73"/>
    <n v="4452.57"/>
    <n v="4.4525699999999997"/>
    <n v="65.646229280681411"/>
    <n v="4518.2162292806815"/>
    <n v="4.5182162292806813"/>
    <n v="2346"/>
    <s v="Corriere Express"/>
    <d v="2023-06-09T00:00:00"/>
    <s v="In Consegna"/>
    <s v="2023"/>
    <s v="Trim2"/>
    <n v="6"/>
    <s v="giu"/>
    <n v="11"/>
    <s v="nov"/>
  </r>
  <r>
    <n v="348"/>
    <x v="208"/>
    <x v="2"/>
    <n v="3480"/>
    <s v="Prodotto 3380"/>
    <x v="1"/>
    <n v="1284"/>
    <s v="Cliente 1284"/>
    <n v="4"/>
    <n v="237.19"/>
    <n v="948.76"/>
    <n v="0.94875999999999994"/>
    <n v="78.098280928438783"/>
    <n v="1026.8582809284387"/>
    <n v="1.0268582809284388"/>
    <n v="675"/>
    <s v="Posta Prioritaria"/>
    <d v="2023-07-25T00:00:00"/>
    <s v="In Consegna"/>
    <s v="2023"/>
    <s v="Trim3"/>
    <n v="7"/>
    <s v="lug"/>
    <n v="2"/>
    <s v="feb"/>
  </r>
  <r>
    <n v="17"/>
    <x v="5"/>
    <x v="3"/>
    <n v="3519"/>
    <s v="Prodotto 3419"/>
    <x v="1"/>
    <n v="4551"/>
    <s v="Cliente 4551"/>
    <n v="8"/>
    <n v="435.79"/>
    <n v="3486.32"/>
    <n v="3.4863200000000001"/>
    <n v="84.773293920693661"/>
    <n v="3571.0932939206937"/>
    <n v="3.5710932939206939"/>
    <n v="3572"/>
    <s v="Corriere Express"/>
    <d v="2023-06-23T00:00:00"/>
    <s v="Consegna Riuscita"/>
    <s v="2023"/>
    <s v="Trim2"/>
    <n v="6"/>
    <s v="giu"/>
    <n v="10"/>
    <s v="ott"/>
  </r>
  <r>
    <n v="497"/>
    <x v="204"/>
    <x v="1"/>
    <n v="3520"/>
    <s v="Prodotto 3420"/>
    <x v="1"/>
    <n v="700"/>
    <s v="Cliente 700"/>
    <n v="3"/>
    <n v="499.86"/>
    <n v="1499.58"/>
    <n v="1.4995799999999999"/>
    <n v="84.410575653967285"/>
    <n v="1583.9905756539672"/>
    <n v="1.5839905756539672"/>
    <n v="1680"/>
    <s v="Corriere Express"/>
    <d v="2023-11-12T00:00:00"/>
    <s v="Consegna Riuscita"/>
    <s v="2023"/>
    <s v="Trim4"/>
    <n v="11"/>
    <s v="nov"/>
    <n v="5"/>
    <s v="mag"/>
  </r>
  <r>
    <n v="209"/>
    <x v="209"/>
    <x v="0"/>
    <n v="3521"/>
    <s v="Prodotto 3421"/>
    <x v="2"/>
    <n v="4981"/>
    <s v="Cliente 4981"/>
    <n v="5"/>
    <n v="241.42"/>
    <n v="1207.0999999999999"/>
    <n v="1.2070999999999998"/>
    <n v="30.507255698870861"/>
    <n v="1237.6072556988709"/>
    <n v="1.2376072556988709"/>
    <n v="2396"/>
    <s v="Posta Prioritaria"/>
    <d v="2023-02-24T00:00:00"/>
    <s v="In Consegna"/>
    <s v="2023"/>
    <s v="Trim1"/>
    <n v="2"/>
    <s v="feb"/>
    <n v="9"/>
    <s v="set"/>
  </r>
  <r>
    <n v="280"/>
    <x v="210"/>
    <x v="0"/>
    <n v="3527"/>
    <s v="Prodotto 3427"/>
    <x v="0"/>
    <n v="152"/>
    <s v="Cliente 152"/>
    <n v="7"/>
    <n v="330.44"/>
    <n v="2313.08"/>
    <n v="2.3130799999999998"/>
    <n v="42.805153272669592"/>
    <n v="2355.8851532726694"/>
    <n v="2.3558851532726695"/>
    <n v="705"/>
    <s v="Corriere Express"/>
    <d v="2023-03-14T00:00:00"/>
    <s v="Consegna Riuscita"/>
    <s v="2023"/>
    <s v="Trim1"/>
    <n v="3"/>
    <s v="mar"/>
    <n v="8"/>
    <s v="ago"/>
  </r>
  <r>
    <n v="289"/>
    <x v="63"/>
    <x v="2"/>
    <n v="3529"/>
    <s v="Prodotto 3429"/>
    <x v="1"/>
    <n v="1171"/>
    <s v="Cliente 1171"/>
    <n v="4"/>
    <n v="265.83999999999997"/>
    <n v="1063.3599999999999"/>
    <n v="1.0633599999999999"/>
    <n v="83.116458797114817"/>
    <n v="1146.4764587971147"/>
    <n v="1.1464764587971146"/>
    <n v="2416"/>
    <s v="Corriere Express"/>
    <d v="2023-01-28T00:00:00"/>
    <s v="In Consegna"/>
    <s v="2023"/>
    <s v="Trim1"/>
    <n v="1"/>
    <s v="gen"/>
    <n v="1"/>
    <s v="gen"/>
  </r>
  <r>
    <n v="460"/>
    <x v="211"/>
    <x v="0"/>
    <n v="3545"/>
    <s v="Prodotto 3445"/>
    <x v="2"/>
    <n v="3231"/>
    <s v="Cliente 3231"/>
    <n v="5"/>
    <n v="391.41"/>
    <n v="1957.0500000000002"/>
    <n v="1.9570500000000002"/>
    <n v="58.130706057882392"/>
    <n v="2015.1807060578826"/>
    <n v="2.0151807060578828"/>
    <n v="388"/>
    <s v="Corriere Express"/>
    <d v="2023-01-16T00:00:00"/>
    <s v="Consegna Riuscita"/>
    <s v="2023"/>
    <s v="Trim1"/>
    <n v="1"/>
    <s v="gen"/>
    <n v="8"/>
    <s v="ago"/>
  </r>
  <r>
    <n v="225"/>
    <x v="59"/>
    <x v="1"/>
    <n v="3551"/>
    <s v="Prodotto 3451"/>
    <x v="2"/>
    <n v="3499"/>
    <s v="Cliente 3499"/>
    <n v="2"/>
    <n v="400.54"/>
    <n v="801.08"/>
    <n v="0.80108000000000001"/>
    <n v="67.734403273980959"/>
    <n v="868.81440327398104"/>
    <n v="0.86881440327398107"/>
    <n v="4147"/>
    <s v="Posta Prioritaria"/>
    <d v="2023-05-05T00:00:00"/>
    <s v="In Consegna"/>
    <s v="2023"/>
    <s v="Trim2"/>
    <n v="5"/>
    <s v="mag"/>
    <n v="4"/>
    <s v="apr"/>
  </r>
  <r>
    <n v="177"/>
    <x v="122"/>
    <x v="2"/>
    <n v="3554"/>
    <s v="Prodotto 3454"/>
    <x v="0"/>
    <n v="1913"/>
    <s v="Cliente 1913"/>
    <n v="2"/>
    <n v="104.47"/>
    <n v="208.94"/>
    <n v="0.20893999999999999"/>
    <n v="26.946619626589719"/>
    <n v="235.88661962658972"/>
    <n v="0.23588661962658972"/>
    <n v="3754"/>
    <s v="Posta Prioritaria"/>
    <d v="2023-08-27T00:00:00"/>
    <s v="Consegna Riuscita"/>
    <s v="2023"/>
    <s v="Trim3"/>
    <n v="8"/>
    <s v="ago"/>
    <n v="3"/>
    <s v="mar"/>
  </r>
  <r>
    <n v="33"/>
    <x v="107"/>
    <x v="1"/>
    <n v="3565"/>
    <s v="Prodotto 3465"/>
    <x v="2"/>
    <n v="1615"/>
    <s v="Cliente 1615"/>
    <n v="4"/>
    <n v="214.41"/>
    <n v="857.64"/>
    <n v="0.85763999999999996"/>
    <n v="56.956149093678853"/>
    <n v="914.59614909367883"/>
    <n v="0.91459614909367881"/>
    <n v="2247"/>
    <s v="Posta Prioritaria"/>
    <d v="2023-12-14T00:00:00"/>
    <s v="In Consegna"/>
    <s v="2023"/>
    <s v="Trim4"/>
    <n v="12"/>
    <s v="dic"/>
    <n v="6"/>
    <s v="giu"/>
  </r>
  <r>
    <n v="342"/>
    <x v="212"/>
    <x v="3"/>
    <n v="3577"/>
    <s v="Prodotto 3477"/>
    <x v="1"/>
    <n v="1232"/>
    <s v="Cliente 1232"/>
    <n v="9"/>
    <n v="154.69"/>
    <n v="1392.21"/>
    <n v="1.3922099999999999"/>
    <n v="81.750140132656909"/>
    <n v="1473.960140132657"/>
    <n v="1.473960140132657"/>
    <n v="695"/>
    <s v="Corriere Express"/>
    <d v="2023-01-04T00:00:00"/>
    <s v="Consegna Riuscita"/>
    <s v="2023"/>
    <s v="Trim1"/>
    <n v="1"/>
    <s v="gen"/>
    <n v="10"/>
    <s v="ott"/>
  </r>
  <r>
    <n v="363"/>
    <x v="118"/>
    <x v="2"/>
    <n v="3577"/>
    <s v="Prodotto 3477"/>
    <x v="1"/>
    <n v="3520"/>
    <s v="Cliente 3520"/>
    <n v="7"/>
    <n v="154.69"/>
    <n v="1082.83"/>
    <n v="1.08283"/>
    <n v="22.094071304034721"/>
    <n v="1104.9240713040347"/>
    <n v="1.1049240713040347"/>
    <n v="1776"/>
    <s v="Corriere Express"/>
    <d v="2023-04-17T00:00:00"/>
    <s v="Consegna Riuscita"/>
    <s v="2023"/>
    <s v="Trim2"/>
    <n v="4"/>
    <s v="apr"/>
    <n v="1"/>
    <s v="gen"/>
  </r>
  <r>
    <n v="220"/>
    <x v="213"/>
    <x v="0"/>
    <n v="3577"/>
    <s v="Prodotto 3477"/>
    <x v="1"/>
    <n v="1594"/>
    <s v="Cliente 1594"/>
    <n v="1"/>
    <n v="154.69"/>
    <n v="154.69"/>
    <n v="0.15468999999999999"/>
    <n v="90.954630367551175"/>
    <n v="245.64463036755117"/>
    <n v="0.24564463036755119"/>
    <n v="2299"/>
    <s v="Posta Prioritaria"/>
    <d v="2023-07-24T00:00:00"/>
    <s v="Consegna Riuscita"/>
    <s v="2023"/>
    <s v="Trim3"/>
    <n v="7"/>
    <s v="lug"/>
    <n v="7"/>
    <s v="lug"/>
  </r>
  <r>
    <n v="428"/>
    <x v="183"/>
    <x v="0"/>
    <n v="3584"/>
    <s v="Prodotto 3484"/>
    <x v="1"/>
    <n v="4862"/>
    <s v="Cliente 4862"/>
    <n v="1"/>
    <n v="137.31"/>
    <n v="137.31"/>
    <n v="0.13731000000000002"/>
    <n v="22.474454064032791"/>
    <n v="159.78445406403279"/>
    <n v="0.1597844540640328"/>
    <n v="2029"/>
    <s v="Corriere Express"/>
    <d v="2023-01-23T00:00:00"/>
    <s v="Consegna Riuscita"/>
    <s v="2023"/>
    <s v="Trim1"/>
    <n v="1"/>
    <s v="gen"/>
    <n v="8"/>
    <s v="ago"/>
  </r>
  <r>
    <n v="6"/>
    <x v="74"/>
    <x v="2"/>
    <n v="3585"/>
    <s v="Prodotto 3485"/>
    <x v="1"/>
    <n v="237"/>
    <s v="Cliente 237"/>
    <n v="9"/>
    <n v="83.11"/>
    <n v="747.99"/>
    <n v="0.74799000000000004"/>
    <n v="93.999047933878444"/>
    <n v="841.98904793387851"/>
    <n v="0.84198904793387852"/>
    <n v="3571"/>
    <s v="Corriere Express"/>
    <d v="2023-12-02T00:00:00"/>
    <s v="In Consegna"/>
    <s v="2023"/>
    <s v="Trim4"/>
    <n v="12"/>
    <s v="dic"/>
    <n v="3"/>
    <s v="mar"/>
  </r>
  <r>
    <n v="94"/>
    <x v="25"/>
    <x v="3"/>
    <n v="3588"/>
    <s v="Prodotto 3488"/>
    <x v="2"/>
    <n v="4010"/>
    <s v="Cliente 4010"/>
    <n v="7"/>
    <n v="179.87"/>
    <n v="1259.0900000000001"/>
    <n v="1.25909"/>
    <n v="73.208049031923977"/>
    <n v="1332.2980490319242"/>
    <n v="1.3322980490319241"/>
    <n v="4247"/>
    <s v="Posta Prioritaria"/>
    <d v="2023-10-18T00:00:00"/>
    <s v="Consegna Riuscita"/>
    <s v="2023"/>
    <s v="Trim4"/>
    <n v="10"/>
    <s v="ott"/>
    <n v="11"/>
    <s v="nov"/>
  </r>
  <r>
    <n v="480"/>
    <x v="4"/>
    <x v="2"/>
    <n v="3615"/>
    <s v="Prodotto 3515"/>
    <x v="0"/>
    <n v="3464"/>
    <s v="Cliente 3464"/>
    <n v="4"/>
    <n v="200.79"/>
    <n v="803.16"/>
    <n v="0.80315999999999999"/>
    <n v="29.919485786518251"/>
    <n v="833.07948578651826"/>
    <n v="0.83307948578651825"/>
    <n v="2096"/>
    <s v="Corriere Express"/>
    <d v="2023-11-19T00:00:00"/>
    <s v="In Consegna"/>
    <s v="2023"/>
    <s v="Trim4"/>
    <n v="11"/>
    <s v="nov"/>
    <n v="1"/>
    <s v="gen"/>
  </r>
  <r>
    <n v="476"/>
    <x v="21"/>
    <x v="3"/>
    <n v="3626"/>
    <s v="Prodotto 3526"/>
    <x v="0"/>
    <n v="1872"/>
    <s v="Cliente 1872"/>
    <n v="2"/>
    <n v="168.92"/>
    <n v="337.84"/>
    <n v="0.33783999999999997"/>
    <n v="43.981165038596387"/>
    <n v="381.82116503859635"/>
    <n v="0.38182116503859637"/>
    <n v="2726"/>
    <s v="Posta Prioritaria"/>
    <d v="2023-04-07T00:00:00"/>
    <s v="Consegna Riuscita"/>
    <s v="2023"/>
    <s v="Trim2"/>
    <n v="4"/>
    <s v="apr"/>
    <n v="11"/>
    <s v="nov"/>
  </r>
  <r>
    <n v="410"/>
    <x v="214"/>
    <x v="0"/>
    <n v="3644"/>
    <s v="Prodotto 3544"/>
    <x v="2"/>
    <n v="3344"/>
    <s v="Cliente 3344"/>
    <n v="6"/>
    <n v="463.72"/>
    <n v="2782.32"/>
    <n v="2.7823200000000003"/>
    <n v="80.026651188027571"/>
    <n v="2862.3466511880279"/>
    <n v="2.862346651188028"/>
    <n v="4975"/>
    <s v="Posta Prioritaria"/>
    <d v="2023-02-23T00:00:00"/>
    <s v="In Consegna"/>
    <s v="2023"/>
    <s v="Trim1"/>
    <n v="2"/>
    <s v="feb"/>
    <n v="8"/>
    <s v="ago"/>
  </r>
  <r>
    <n v="212"/>
    <x v="52"/>
    <x v="2"/>
    <n v="3659"/>
    <s v="Prodotto 3559"/>
    <x v="1"/>
    <n v="320"/>
    <s v="Cliente 320"/>
    <n v="5"/>
    <n v="384.05"/>
    <n v="1920.25"/>
    <n v="1.92025"/>
    <n v="40.744456349009482"/>
    <n v="1960.9944563490094"/>
    <n v="1.9609944563490094"/>
    <n v="1323"/>
    <s v="Posta Prioritaria"/>
    <d v="2023-11-06T00:00:00"/>
    <s v="In Consegna"/>
    <s v="2023"/>
    <s v="Trim4"/>
    <n v="11"/>
    <s v="nov"/>
    <n v="3"/>
    <s v="mar"/>
  </r>
  <r>
    <n v="157"/>
    <x v="81"/>
    <x v="1"/>
    <n v="3661"/>
    <s v="Prodotto 3561"/>
    <x v="2"/>
    <n v="1007"/>
    <s v="Cliente 1007"/>
    <n v="4"/>
    <n v="51.08"/>
    <n v="204.32"/>
    <n v="0.20432"/>
    <n v="24.544696798093501"/>
    <n v="228.86469679809349"/>
    <n v="0.22886469679809349"/>
    <n v="872"/>
    <s v="Posta Prioritaria"/>
    <d v="2023-12-29T00:00:00"/>
    <s v="Consegna Riuscita"/>
    <s v="2023"/>
    <s v="Trim4"/>
    <n v="12"/>
    <s v="dic"/>
    <n v="4"/>
    <s v="apr"/>
  </r>
  <r>
    <n v="440"/>
    <x v="215"/>
    <x v="2"/>
    <n v="3683"/>
    <s v="Prodotto 3583"/>
    <x v="1"/>
    <n v="4985"/>
    <s v="Cliente 4985"/>
    <n v="9"/>
    <n v="18.03"/>
    <n v="162.27000000000001"/>
    <n v="0.16227"/>
    <n v="14.413269834279919"/>
    <n v="176.68326983427994"/>
    <n v="0.17668326983427993"/>
    <n v="2670"/>
    <s v="Corriere Express"/>
    <d v="2023-10-05T00:00:00"/>
    <s v="In Consegna"/>
    <s v="2023"/>
    <s v="Trim4"/>
    <n v="10"/>
    <s v="ott"/>
    <n v="2"/>
    <s v="feb"/>
  </r>
  <r>
    <n v="32"/>
    <x v="6"/>
    <x v="3"/>
    <n v="3688"/>
    <s v="Prodotto 3588"/>
    <x v="2"/>
    <n v="4262"/>
    <s v="Cliente 4262"/>
    <n v="5"/>
    <n v="335.61"/>
    <n v="1678.0500000000002"/>
    <n v="1.6780500000000003"/>
    <n v="77.947369001622164"/>
    <n v="1755.9973690016222"/>
    <n v="1.7559973690016222"/>
    <n v="4737"/>
    <s v="Corriere Express"/>
    <d v="2023-12-04T00:00:00"/>
    <s v="In Consegna"/>
    <s v="2023"/>
    <s v="Trim4"/>
    <n v="12"/>
    <s v="dic"/>
    <n v="12"/>
    <s v="dic"/>
  </r>
  <r>
    <n v="377"/>
    <x v="119"/>
    <x v="2"/>
    <n v="3691"/>
    <s v="Prodotto 3591"/>
    <x v="0"/>
    <n v="1915"/>
    <s v="Cliente 1915"/>
    <n v="3"/>
    <n v="320.01"/>
    <n v="960.03"/>
    <n v="0.96002999999999994"/>
    <n v="18.876454163911479"/>
    <n v="978.90645416391146"/>
    <n v="0.97890645416391142"/>
    <n v="4683"/>
    <s v="Corriere Express"/>
    <d v="2023-08-25T00:00:00"/>
    <s v="In Consegna"/>
    <s v="2023"/>
    <s v="Trim3"/>
    <n v="8"/>
    <s v="ago"/>
    <n v="2"/>
    <s v="feb"/>
  </r>
  <r>
    <n v="399"/>
    <x v="146"/>
    <x v="1"/>
    <n v="3707"/>
    <s v="Prodotto 3607"/>
    <x v="0"/>
    <n v="4757"/>
    <s v="Cliente 4757"/>
    <n v="3"/>
    <n v="341.89"/>
    <n v="1025.67"/>
    <n v="1.0256700000000001"/>
    <n v="13.74157579421137"/>
    <n v="1039.4115757942113"/>
    <n v="1.0394115757942113"/>
    <n v="2636"/>
    <s v="Corriere Express"/>
    <d v="2023-06-15T00:00:00"/>
    <s v="Consegna Riuscita"/>
    <s v="2023"/>
    <s v="Trim2"/>
    <n v="6"/>
    <s v="giu"/>
    <n v="5"/>
    <s v="mag"/>
  </r>
  <r>
    <n v="406"/>
    <x v="160"/>
    <x v="2"/>
    <n v="3714"/>
    <s v="Prodotto 3614"/>
    <x v="1"/>
    <n v="2996"/>
    <s v="Cliente 2996"/>
    <n v="8"/>
    <n v="287.45"/>
    <n v="2299.6"/>
    <n v="2.2995999999999999"/>
    <n v="92.057887266942274"/>
    <n v="2391.657887266942"/>
    <n v="2.3916578872669421"/>
    <n v="2540"/>
    <s v="Posta Prioritaria"/>
    <d v="2023-03-25T00:00:00"/>
    <s v="Consegna Riuscita"/>
    <s v="2023"/>
    <s v="Trim1"/>
    <n v="3"/>
    <s v="mar"/>
    <n v="1"/>
    <s v="gen"/>
  </r>
  <r>
    <n v="408"/>
    <x v="192"/>
    <x v="2"/>
    <n v="3726"/>
    <s v="Prodotto 3626"/>
    <x v="1"/>
    <n v="1568"/>
    <s v="Cliente 1568"/>
    <n v="7"/>
    <n v="352.75"/>
    <n v="2469.25"/>
    <n v="2.4692500000000002"/>
    <n v="56.208986046121773"/>
    <n v="2525.4589860461219"/>
    <n v="2.5254589860461221"/>
    <n v="2788"/>
    <s v="Corriere Express"/>
    <d v="2023-02-07T00:00:00"/>
    <s v="Consegna Riuscita"/>
    <s v="2023"/>
    <s v="Trim1"/>
    <n v="2"/>
    <s v="feb"/>
    <n v="1"/>
    <s v="gen"/>
  </r>
  <r>
    <n v="233"/>
    <x v="57"/>
    <x v="0"/>
    <n v="3740"/>
    <s v="Prodotto 3640"/>
    <x v="2"/>
    <n v="909"/>
    <s v="Cliente 909"/>
    <n v="7"/>
    <n v="277.77"/>
    <n v="1944.3899999999999"/>
    <n v="1.9443899999999998"/>
    <n v="95.603180519457197"/>
    <n v="2039.9931805194572"/>
    <n v="2.0399931805194571"/>
    <n v="3796"/>
    <s v="Posta Prioritaria"/>
    <d v="2023-12-31T00:00:00"/>
    <s v="In Consegna"/>
    <s v="2023"/>
    <s v="Trim4"/>
    <n v="12"/>
    <s v="dic"/>
    <n v="8"/>
    <s v="ago"/>
  </r>
  <r>
    <n v="106"/>
    <x v="216"/>
    <x v="3"/>
    <n v="3746"/>
    <s v="Prodotto 3646"/>
    <x v="1"/>
    <n v="1071"/>
    <s v="Cliente 1071"/>
    <n v="3"/>
    <n v="109.81"/>
    <n v="329.43"/>
    <n v="0.32943"/>
    <n v="49.777007585346787"/>
    <n v="379.20700758534679"/>
    <n v="0.37920700758534681"/>
    <n v="4273"/>
    <s v="Posta Prioritaria"/>
    <d v="2023-01-14T00:00:00"/>
    <s v="Consegna Riuscita"/>
    <s v="2023"/>
    <s v="Trim1"/>
    <n v="1"/>
    <s v="gen"/>
    <n v="11"/>
    <s v="nov"/>
  </r>
  <r>
    <n v="26"/>
    <x v="217"/>
    <x v="1"/>
    <n v="3750"/>
    <s v="Prodotto 3650"/>
    <x v="2"/>
    <n v="574"/>
    <s v="Cliente 574"/>
    <n v="6"/>
    <n v="163.99"/>
    <n v="983.94"/>
    <n v="0.98394000000000004"/>
    <n v="91.684990014345061"/>
    <n v="1075.624990014345"/>
    <n v="1.0756249900143451"/>
    <n v="3555"/>
    <s v="Corriere Express"/>
    <d v="2023-01-10T00:00:00"/>
    <s v="Consegna Riuscita"/>
    <s v="2023"/>
    <s v="Trim1"/>
    <n v="1"/>
    <s v="gen"/>
    <n v="4"/>
    <s v="apr"/>
  </r>
  <r>
    <n v="322"/>
    <x v="218"/>
    <x v="0"/>
    <n v="3775"/>
    <s v="Prodotto 3675"/>
    <x v="2"/>
    <n v="2039"/>
    <s v="Cliente 2039"/>
    <n v="8"/>
    <n v="205.57"/>
    <n v="1644.56"/>
    <n v="1.64456"/>
    <n v="52.931688692552669"/>
    <n v="1697.4916886925525"/>
    <n v="1.6974916886925526"/>
    <n v="4961"/>
    <s v="Posta Prioritaria"/>
    <d v="2023-09-28T00:00:00"/>
    <s v="In Consegna"/>
    <s v="2023"/>
    <s v="Trim3"/>
    <n v="9"/>
    <s v="set"/>
    <n v="9"/>
    <s v="set"/>
  </r>
  <r>
    <n v="487"/>
    <x v="219"/>
    <x v="2"/>
    <n v="3778"/>
    <s v="Prodotto 3678"/>
    <x v="0"/>
    <n v="76"/>
    <s v="Cliente 76"/>
    <n v="3"/>
    <n v="105.62"/>
    <n v="316.86"/>
    <n v="0.31686000000000003"/>
    <n v="42.14888143275207"/>
    <n v="359.0088814327521"/>
    <n v="0.35900888143275211"/>
    <n v="1621"/>
    <s v="Corriere Express"/>
    <d v="2023-05-06T00:00:00"/>
    <s v="Consegna Riuscita"/>
    <s v="2023"/>
    <s v="Trim2"/>
    <n v="5"/>
    <s v="mag"/>
    <n v="1"/>
    <s v="gen"/>
  </r>
  <r>
    <n v="174"/>
    <x v="220"/>
    <x v="3"/>
    <n v="3780"/>
    <s v="Prodotto 3680"/>
    <x v="1"/>
    <n v="242"/>
    <s v="Cliente 242"/>
    <n v="5"/>
    <n v="330.87"/>
    <n v="1654.35"/>
    <n v="1.65435"/>
    <n v="66.768584371114471"/>
    <n v="1721.1185843711144"/>
    <n v="1.7211185843711143"/>
    <n v="4832"/>
    <s v="Posta Prioritaria"/>
    <d v="2023-08-27T00:00:00"/>
    <s v="Consegna Riuscita"/>
    <s v="2023"/>
    <s v="Trim3"/>
    <n v="8"/>
    <s v="ago"/>
    <n v="11"/>
    <s v="nov"/>
  </r>
  <r>
    <n v="231"/>
    <x v="221"/>
    <x v="0"/>
    <n v="3838"/>
    <s v="Prodotto 3738"/>
    <x v="1"/>
    <n v="4516"/>
    <s v="Cliente 4516"/>
    <n v="3"/>
    <n v="421.34"/>
    <n v="1264.02"/>
    <n v="1.2640199999999999"/>
    <n v="89.222680063250422"/>
    <n v="1353.2426800632504"/>
    <n v="1.3532426800632504"/>
    <n v="2312"/>
    <s v="Corriere Express"/>
    <d v="2023-04-16T00:00:00"/>
    <s v="Consegna Riuscita"/>
    <s v="2023"/>
    <s v="Trim2"/>
    <n v="4"/>
    <s v="apr"/>
    <n v="7"/>
    <s v="lug"/>
  </r>
  <r>
    <n v="222"/>
    <x v="146"/>
    <x v="1"/>
    <n v="3846"/>
    <s v="Prodotto 3746"/>
    <x v="1"/>
    <n v="4355"/>
    <s v="Cliente 4355"/>
    <n v="8"/>
    <n v="493.95"/>
    <n v="3951.6"/>
    <n v="3.9516"/>
    <n v="86.944545620082167"/>
    <n v="4038.5445456200819"/>
    <n v="4.0385445456200815"/>
    <n v="2059"/>
    <s v="Corriere Express"/>
    <d v="2023-05-09T00:00:00"/>
    <s v="In Consegna"/>
    <s v="2023"/>
    <s v="Trim2"/>
    <n v="5"/>
    <s v="mag"/>
    <n v="5"/>
    <s v="mag"/>
  </r>
  <r>
    <n v="249"/>
    <x v="93"/>
    <x v="2"/>
    <n v="3852"/>
    <s v="Prodotto 3752"/>
    <x v="1"/>
    <n v="851"/>
    <s v="Cliente 851"/>
    <n v="9"/>
    <n v="196.64"/>
    <n v="1769.7599999999998"/>
    <n v="1.7697599999999998"/>
    <n v="18.446619653609069"/>
    <n v="1788.2066196536089"/>
    <n v="1.7882066196536088"/>
    <n v="2597"/>
    <s v="Corriere Express"/>
    <d v="2023-12-03T00:00:00"/>
    <s v="In Consegna"/>
    <s v="2023"/>
    <s v="Trim4"/>
    <n v="12"/>
    <s v="dic"/>
    <n v="2"/>
    <s v="feb"/>
  </r>
  <r>
    <n v="315"/>
    <x v="222"/>
    <x v="3"/>
    <n v="3855"/>
    <s v="Prodotto 3755"/>
    <x v="1"/>
    <n v="2856"/>
    <s v="Cliente 2856"/>
    <n v="6"/>
    <n v="379.9"/>
    <n v="2279.3999999999996"/>
    <n v="2.2793999999999994"/>
    <n v="36.786778990656067"/>
    <n v="2316.1867789906555"/>
    <n v="2.3161867789906556"/>
    <n v="2922"/>
    <s v="Corriere Express"/>
    <d v="2023-06-16T00:00:00"/>
    <s v="In Consegna"/>
    <s v="2023"/>
    <s v="Trim2"/>
    <n v="6"/>
    <s v="giu"/>
    <n v="10"/>
    <s v="ott"/>
  </r>
  <r>
    <n v="98"/>
    <x v="56"/>
    <x v="3"/>
    <n v="3869"/>
    <s v="Prodotto 3769"/>
    <x v="0"/>
    <n v="4949"/>
    <s v="Cliente 4949"/>
    <n v="8"/>
    <n v="478.82"/>
    <n v="3830.56"/>
    <n v="3.8305599999999997"/>
    <n v="74.393311581442319"/>
    <n v="3904.9533115814424"/>
    <n v="3.9049533115814423"/>
    <n v="4089"/>
    <s v="Posta Prioritaria"/>
    <d v="2023-01-06T00:00:00"/>
    <s v="In Consegna"/>
    <s v="2023"/>
    <s v="Trim1"/>
    <n v="1"/>
    <s v="gen"/>
    <n v="12"/>
    <s v="dic"/>
  </r>
  <r>
    <n v="341"/>
    <x v="39"/>
    <x v="1"/>
    <n v="3870"/>
    <s v="Prodotto 3770"/>
    <x v="0"/>
    <n v="3326"/>
    <s v="Cliente 3326"/>
    <n v="4"/>
    <n v="190.92"/>
    <n v="763.68"/>
    <n v="0.76367999999999991"/>
    <n v="69.997913801063021"/>
    <n v="833.67791380106291"/>
    <n v="0.83367791380106293"/>
    <n v="1445"/>
    <s v="Posta Prioritaria"/>
    <d v="2023-12-08T00:00:00"/>
    <s v="Consegna Riuscita"/>
    <s v="2023"/>
    <s v="Trim4"/>
    <n v="12"/>
    <s v="dic"/>
    <n v="4"/>
    <s v="apr"/>
  </r>
  <r>
    <n v="490"/>
    <x v="77"/>
    <x v="3"/>
    <n v="3871"/>
    <s v="Prodotto 3771"/>
    <x v="1"/>
    <n v="2763"/>
    <s v="Cliente 2763"/>
    <n v="9"/>
    <n v="115.98"/>
    <n v="1043.82"/>
    <n v="1.04382"/>
    <n v="24.628418985794031"/>
    <n v="1068.448418985794"/>
    <n v="1.0684484189857939"/>
    <n v="3953"/>
    <s v="Corriere Express"/>
    <d v="2023-07-28T00:00:00"/>
    <s v="In Consegna"/>
    <s v="2023"/>
    <s v="Trim3"/>
    <n v="7"/>
    <s v="lug"/>
    <n v="12"/>
    <s v="dic"/>
  </r>
  <r>
    <n v="76"/>
    <x v="220"/>
    <x v="3"/>
    <n v="3881"/>
    <s v="Prodotto 3781"/>
    <x v="2"/>
    <n v="3567"/>
    <s v="Cliente 3567"/>
    <n v="6"/>
    <n v="26.83"/>
    <n v="160.97999999999999"/>
    <n v="0.16097999999999998"/>
    <n v="25.227893181371641"/>
    <n v="186.20789318137162"/>
    <n v="0.18620789318137163"/>
    <n v="39"/>
    <s v="Posta Prioritaria"/>
    <d v="2023-07-03T00:00:00"/>
    <s v="In Consegna"/>
    <s v="2023"/>
    <s v="Trim3"/>
    <n v="7"/>
    <s v="lug"/>
    <n v="11"/>
    <s v="nov"/>
  </r>
  <r>
    <n v="496"/>
    <x v="114"/>
    <x v="3"/>
    <n v="3898"/>
    <s v="Prodotto 3798"/>
    <x v="2"/>
    <n v="911"/>
    <s v="Cliente 911"/>
    <n v="4"/>
    <n v="366.38"/>
    <n v="1465.52"/>
    <n v="1.4655199999999999"/>
    <n v="99.43467080724291"/>
    <n v="1564.9546708072428"/>
    <n v="1.5649546708072428"/>
    <n v="1176"/>
    <s v="Corriere Express"/>
    <d v="2023-04-24T00:00:00"/>
    <s v="In Consegna"/>
    <s v="2023"/>
    <s v="Trim2"/>
    <n v="4"/>
    <s v="apr"/>
    <n v="10"/>
    <s v="ott"/>
  </r>
  <r>
    <n v="486"/>
    <x v="65"/>
    <x v="3"/>
    <n v="3945"/>
    <s v="Prodotto 3845"/>
    <x v="0"/>
    <n v="4101"/>
    <s v="Cliente 4101"/>
    <n v="9"/>
    <n v="138.09"/>
    <n v="1242.81"/>
    <n v="1.24281"/>
    <n v="92.465461951957124"/>
    <n v="1335.2754619519571"/>
    <n v="1.3352754619519571"/>
    <n v="2618"/>
    <s v="Corriere Express"/>
    <d v="2023-02-04T00:00:00"/>
    <s v="In Consegna"/>
    <s v="2023"/>
    <s v="Trim1"/>
    <n v="2"/>
    <s v="feb"/>
    <n v="11"/>
    <s v="nov"/>
  </r>
  <r>
    <n v="385"/>
    <x v="147"/>
    <x v="1"/>
    <n v="3954"/>
    <s v="Prodotto 3854"/>
    <x v="1"/>
    <n v="2214"/>
    <s v="Cliente 2214"/>
    <n v="6"/>
    <n v="102.32"/>
    <n v="613.91999999999996"/>
    <n v="0.61391999999999991"/>
    <n v="82.052979578907369"/>
    <n v="695.97297957890737"/>
    <n v="0.69597297957890736"/>
    <n v="3622"/>
    <s v="Corriere Express"/>
    <d v="2023-02-25T00:00:00"/>
    <s v="In Consegna"/>
    <s v="2023"/>
    <s v="Trim1"/>
    <n v="2"/>
    <s v="feb"/>
    <n v="4"/>
    <s v="apr"/>
  </r>
  <r>
    <n v="471"/>
    <x v="92"/>
    <x v="2"/>
    <n v="3958"/>
    <s v="Prodotto 3858"/>
    <x v="1"/>
    <n v="1609"/>
    <s v="Cliente 1609"/>
    <n v="2"/>
    <n v="261"/>
    <n v="522"/>
    <n v="0.52200000000000002"/>
    <n v="34.608728354844693"/>
    <n v="556.60872835484474"/>
    <n v="0.55660872835484476"/>
    <n v="2458"/>
    <s v="Corriere Express"/>
    <d v="2023-12-29T00:00:00"/>
    <s v="In Consegna"/>
    <s v="2023"/>
    <s v="Trim4"/>
    <n v="12"/>
    <s v="dic"/>
    <n v="1"/>
    <s v="gen"/>
  </r>
  <r>
    <n v="241"/>
    <x v="196"/>
    <x v="1"/>
    <n v="3960"/>
    <s v="Prodotto 3860"/>
    <x v="0"/>
    <n v="2899"/>
    <s v="Cliente 2899"/>
    <n v="6"/>
    <n v="268.13"/>
    <n v="1608.78"/>
    <n v="1.6087799999999999"/>
    <n v="28.814860297069881"/>
    <n v="1637.5948602970698"/>
    <n v="1.6375948602970698"/>
    <n v="4480"/>
    <s v="Posta Prioritaria"/>
    <d v="2023-09-08T00:00:00"/>
    <s v="Consegna Riuscita"/>
    <s v="2023"/>
    <s v="Trim3"/>
    <n v="9"/>
    <s v="set"/>
    <n v="6"/>
    <s v="giu"/>
  </r>
  <r>
    <n v="265"/>
    <x v="91"/>
    <x v="1"/>
    <n v="3969"/>
    <s v="Prodotto 3869"/>
    <x v="0"/>
    <n v="3683"/>
    <s v="Cliente 3683"/>
    <n v="4"/>
    <n v="449.46"/>
    <n v="1797.84"/>
    <n v="1.7978399999999999"/>
    <n v="88.881950861242672"/>
    <n v="1886.7219508612425"/>
    <n v="1.8867219508612425"/>
    <n v="3688"/>
    <s v="Corriere Express"/>
    <d v="2023-04-28T00:00:00"/>
    <s v="In Consegna"/>
    <s v="2023"/>
    <s v="Trim2"/>
    <n v="4"/>
    <s v="apr"/>
    <n v="6"/>
    <s v="giu"/>
  </r>
  <r>
    <n v="272"/>
    <x v="223"/>
    <x v="2"/>
    <n v="3995"/>
    <s v="Prodotto 3895"/>
    <x v="1"/>
    <n v="3035"/>
    <s v="Cliente 3035"/>
    <n v="8"/>
    <n v="359.68"/>
    <n v="2877.44"/>
    <n v="2.87744"/>
    <n v="74.23865931296146"/>
    <n v="2951.6786593129614"/>
    <n v="2.9516786593129614"/>
    <n v="3579"/>
    <s v="Corriere Express"/>
    <d v="2024-01-01T00:00:00"/>
    <s v="Consegna Riuscita"/>
    <s v="2024"/>
    <s v="Trim1"/>
    <n v="1"/>
    <s v="gen"/>
    <n v="2"/>
    <s v="feb"/>
  </r>
  <r>
    <n v="303"/>
    <x v="171"/>
    <x v="0"/>
    <n v="4010"/>
    <s v="Prodotto 3910"/>
    <x v="0"/>
    <n v="4266"/>
    <s v="Cliente 4266"/>
    <n v="9"/>
    <n v="20.22"/>
    <n v="181.98"/>
    <n v="0.18198"/>
    <n v="53.109062395347223"/>
    <n v="235.08906239534721"/>
    <n v="0.23508906239534721"/>
    <n v="4473"/>
    <s v="Corriere Express"/>
    <d v="2023-05-22T00:00:00"/>
    <s v="Consegna Riuscita"/>
    <s v="2023"/>
    <s v="Trim2"/>
    <n v="5"/>
    <s v="mag"/>
    <n v="9"/>
    <s v="set"/>
  </r>
  <r>
    <n v="436"/>
    <x v="224"/>
    <x v="1"/>
    <n v="4012"/>
    <s v="Prodotto 3912"/>
    <x v="2"/>
    <n v="4595"/>
    <s v="Cliente 4595"/>
    <n v="6"/>
    <n v="345.07"/>
    <n v="2070.42"/>
    <n v="2.0704199999999999"/>
    <n v="28.95152173249253"/>
    <n v="2099.3715217324925"/>
    <n v="2.0993715217324924"/>
    <n v="346"/>
    <s v="Posta Prioritaria"/>
    <d v="2023-08-06T00:00:00"/>
    <s v="In Consegna"/>
    <s v="2023"/>
    <s v="Trim3"/>
    <n v="8"/>
    <s v="ago"/>
    <n v="5"/>
    <s v="mag"/>
  </r>
  <r>
    <n v="66"/>
    <x v="58"/>
    <x v="0"/>
    <n v="4023"/>
    <s v="Prodotto 3923"/>
    <x v="2"/>
    <n v="2425"/>
    <s v="Cliente 2425"/>
    <n v="8"/>
    <n v="420.5"/>
    <n v="3364"/>
    <n v="3.3639999999999999"/>
    <n v="10.4806845603225"/>
    <n v="3374.4806845603225"/>
    <n v="3.3744806845603224"/>
    <n v="3482"/>
    <s v="Posta Prioritaria"/>
    <d v="2023-07-04T00:00:00"/>
    <s v="In Consegna"/>
    <s v="2023"/>
    <s v="Trim3"/>
    <n v="7"/>
    <s v="lug"/>
    <n v="9"/>
    <s v="set"/>
  </r>
  <r>
    <n v="287"/>
    <x v="225"/>
    <x v="3"/>
    <n v="4023"/>
    <s v="Prodotto 3923"/>
    <x v="2"/>
    <n v="730"/>
    <s v="Cliente 730"/>
    <n v="5"/>
    <n v="420.5"/>
    <n v="2102.5"/>
    <n v="2.1025"/>
    <n v="65.756492396040102"/>
    <n v="2168.2564923960399"/>
    <n v="2.1682564923960399"/>
    <n v="671"/>
    <s v="Corriere Express"/>
    <d v="2023-10-06T00:00:00"/>
    <s v="Consegna Riuscita"/>
    <s v="2023"/>
    <s v="Trim4"/>
    <n v="10"/>
    <s v="ott"/>
    <n v="11"/>
    <s v="nov"/>
  </r>
  <r>
    <n v="55"/>
    <x v="40"/>
    <x v="3"/>
    <n v="4025"/>
    <s v="Prodotto 3925"/>
    <x v="0"/>
    <n v="2010"/>
    <s v="Cliente 2010"/>
    <n v="5"/>
    <n v="451.92"/>
    <n v="2259.6"/>
    <n v="2.2595999999999998"/>
    <n v="57.771070531372189"/>
    <n v="2317.371070531372"/>
    <n v="2.3173710705313719"/>
    <n v="987"/>
    <s v="Posta Prioritaria"/>
    <d v="2023-09-12T00:00:00"/>
    <s v="Consegna Riuscita"/>
    <s v="2023"/>
    <s v="Trim3"/>
    <n v="9"/>
    <s v="set"/>
    <n v="12"/>
    <s v="dic"/>
  </r>
  <r>
    <n v="350"/>
    <x v="122"/>
    <x v="2"/>
    <n v="4028"/>
    <s v="Prodotto 3928"/>
    <x v="0"/>
    <n v="1473"/>
    <s v="Cliente 1473"/>
    <n v="4"/>
    <n v="69.33"/>
    <n v="277.32"/>
    <n v="0.27732000000000001"/>
    <n v="16.61205882437514"/>
    <n v="293.93205882437513"/>
    <n v="0.29393205882437512"/>
    <n v="1753"/>
    <s v="Posta Prioritaria"/>
    <d v="2023-12-13T00:00:00"/>
    <s v="Consegna Riuscita"/>
    <s v="2023"/>
    <s v="Trim4"/>
    <n v="12"/>
    <s v="dic"/>
    <n v="3"/>
    <s v="mar"/>
  </r>
  <r>
    <n v="478"/>
    <x v="97"/>
    <x v="0"/>
    <n v="4038"/>
    <s v="Prodotto 3938"/>
    <x v="0"/>
    <n v="1166"/>
    <s v="Cliente 1166"/>
    <n v="6"/>
    <n v="316.05"/>
    <n v="1896.3000000000002"/>
    <n v="1.8963000000000001"/>
    <n v="12.27968959676647"/>
    <n v="1908.5796895967667"/>
    <n v="1.9085796895967666"/>
    <n v="84"/>
    <s v="Corriere Express"/>
    <d v="2023-01-03T00:00:00"/>
    <s v="In Consegna"/>
    <s v="2023"/>
    <s v="Trim1"/>
    <n v="1"/>
    <s v="gen"/>
    <n v="8"/>
    <s v="ago"/>
  </r>
  <r>
    <n v="41"/>
    <x v="156"/>
    <x v="1"/>
    <n v="4042"/>
    <s v="Prodotto 3942"/>
    <x v="0"/>
    <n v="1617"/>
    <s v="Cliente 1617"/>
    <n v="8"/>
    <n v="292.2"/>
    <n v="2337.6"/>
    <n v="2.3376000000000001"/>
    <n v="27.081591269833471"/>
    <n v="2364.6815912698335"/>
    <n v="2.3646815912698336"/>
    <n v="2089"/>
    <s v="Corriere Express"/>
    <d v="2023-05-09T00:00:00"/>
    <s v="Consegna Riuscita"/>
    <s v="2023"/>
    <s v="Trim2"/>
    <n v="5"/>
    <s v="mag"/>
    <n v="4"/>
    <s v="apr"/>
  </r>
  <r>
    <n v="477"/>
    <x v="76"/>
    <x v="1"/>
    <n v="4050"/>
    <s v="Prodotto 3950"/>
    <x v="1"/>
    <n v="3322"/>
    <s v="Cliente 3322"/>
    <n v="4"/>
    <n v="37.619999999999997"/>
    <n v="150.47999999999999"/>
    <n v="0.15048"/>
    <n v="81.354575978085919"/>
    <n v="231.83457597808592"/>
    <n v="0.23183457597808593"/>
    <n v="3574"/>
    <s v="Corriere Express"/>
    <d v="2023-11-01T00:00:00"/>
    <s v="Consegna Riuscita"/>
    <s v="2023"/>
    <s v="Trim4"/>
    <n v="11"/>
    <s v="nov"/>
    <n v="5"/>
    <s v="mag"/>
  </r>
  <r>
    <n v="162"/>
    <x v="195"/>
    <x v="2"/>
    <n v="4080"/>
    <s v="Prodotto 3980"/>
    <x v="0"/>
    <n v="1364"/>
    <s v="Cliente 1364"/>
    <n v="5"/>
    <n v="127.7"/>
    <n v="638.5"/>
    <n v="0.63849999999999996"/>
    <n v="28.433362367054549"/>
    <n v="666.93336236705454"/>
    <n v="0.66693336236705458"/>
    <n v="3187"/>
    <s v="Corriere Express"/>
    <d v="2023-09-30T00:00:00"/>
    <s v="Consegna Riuscita"/>
    <s v="2023"/>
    <s v="Trim3"/>
    <n v="9"/>
    <s v="set"/>
    <n v="2"/>
    <s v="feb"/>
  </r>
  <r>
    <n v="466"/>
    <x v="226"/>
    <x v="1"/>
    <n v="4081"/>
    <s v="Prodotto 3981"/>
    <x v="1"/>
    <n v="4942"/>
    <s v="Cliente 4942"/>
    <n v="9"/>
    <n v="277.45"/>
    <n v="2497.0499999999997"/>
    <n v="2.4970499999999998"/>
    <n v="60.216295191700333"/>
    <n v="2557.2662951917"/>
    <n v="2.5572662951916998"/>
    <n v="700"/>
    <s v="Posta Prioritaria"/>
    <d v="2023-03-19T00:00:00"/>
    <s v="In Consegna"/>
    <s v="2023"/>
    <s v="Trim1"/>
    <n v="3"/>
    <s v="mar"/>
    <n v="4"/>
    <s v="apr"/>
  </r>
  <r>
    <n v="430"/>
    <x v="48"/>
    <x v="2"/>
    <n v="4094"/>
    <s v="Prodotto 3994"/>
    <x v="0"/>
    <n v="4972"/>
    <s v="Cliente 4972"/>
    <n v="3"/>
    <n v="186.89"/>
    <n v="560.66999999999996"/>
    <n v="0.56067"/>
    <n v="20.591895489390719"/>
    <n v="581.26189548939067"/>
    <n v="0.58126189548939067"/>
    <n v="308"/>
    <s v="Corriere Express"/>
    <d v="2023-04-23T00:00:00"/>
    <s v="In Consegna"/>
    <s v="2023"/>
    <s v="Trim2"/>
    <n v="4"/>
    <s v="apr"/>
    <n v="1"/>
    <s v="gen"/>
  </r>
  <r>
    <n v="392"/>
    <x v="227"/>
    <x v="2"/>
    <n v="4104"/>
    <s v="Prodotto 4004"/>
    <x v="2"/>
    <n v="1095"/>
    <s v="Cliente 1095"/>
    <n v="6"/>
    <n v="34.049999999999997"/>
    <n v="204.29999999999998"/>
    <n v="0.20429999999999998"/>
    <n v="51.621800308967892"/>
    <n v="255.92180030896787"/>
    <n v="0.25592180030896788"/>
    <n v="2752"/>
    <s v="Corriere Express"/>
    <d v="2023-05-08T00:00:00"/>
    <s v="Consegna Riuscita"/>
    <s v="2023"/>
    <s v="Trim2"/>
    <n v="5"/>
    <s v="mag"/>
    <n v="3"/>
    <s v="mar"/>
  </r>
  <r>
    <n v="370"/>
    <x v="204"/>
    <x v="1"/>
    <n v="4107"/>
    <s v="Prodotto 4007"/>
    <x v="2"/>
    <n v="661"/>
    <s v="Cliente 661"/>
    <n v="4"/>
    <n v="16.23"/>
    <n v="64.92"/>
    <n v="6.4920000000000005E-2"/>
    <n v="47.126010361028797"/>
    <n v="112.04601036102881"/>
    <n v="0.11204601036102881"/>
    <n v="4838"/>
    <s v="Corriere Express"/>
    <d v="2023-03-25T00:00:00"/>
    <s v="In Consegna"/>
    <s v="2023"/>
    <s v="Trim1"/>
    <n v="3"/>
    <s v="mar"/>
    <n v="5"/>
    <s v="mag"/>
  </r>
  <r>
    <n v="333"/>
    <x v="89"/>
    <x v="0"/>
    <n v="4110"/>
    <s v="Prodotto 4010"/>
    <x v="2"/>
    <n v="316"/>
    <s v="Cliente 316"/>
    <n v="6"/>
    <n v="385.95"/>
    <n v="2315.6999999999998"/>
    <n v="2.3156999999999996"/>
    <n v="57.280951123386032"/>
    <n v="2372.9809511233857"/>
    <n v="2.3729809511233855"/>
    <n v="2362"/>
    <s v="Corriere Express"/>
    <d v="2023-01-28T00:00:00"/>
    <s v="In Consegna"/>
    <s v="2023"/>
    <s v="Trim1"/>
    <n v="1"/>
    <s v="gen"/>
    <n v="9"/>
    <s v="set"/>
  </r>
  <r>
    <n v="148"/>
    <x v="91"/>
    <x v="1"/>
    <n v="4117"/>
    <s v="Prodotto 4017"/>
    <x v="1"/>
    <n v="46"/>
    <s v="Cliente 46"/>
    <n v="4"/>
    <n v="104.92"/>
    <n v="419.68"/>
    <n v="0.41968"/>
    <n v="60.368188766179763"/>
    <n v="480.04818876617975"/>
    <n v="0.48004818876617977"/>
    <n v="3232"/>
    <s v="Corriere Express"/>
    <d v="2023-10-20T00:00:00"/>
    <s v="In Consegna"/>
    <s v="2023"/>
    <s v="Trim4"/>
    <n v="10"/>
    <s v="ott"/>
    <n v="6"/>
    <s v="giu"/>
  </r>
  <r>
    <n v="400"/>
    <x v="205"/>
    <x v="0"/>
    <n v="4125"/>
    <s v="Prodotto 4025"/>
    <x v="2"/>
    <n v="2862"/>
    <s v="Cliente 2862"/>
    <n v="3"/>
    <n v="288.33"/>
    <n v="864.99"/>
    <n v="0.86499000000000004"/>
    <n v="94.332468820608028"/>
    <n v="959.32246882060804"/>
    <n v="0.95932246882060801"/>
    <n v="2849"/>
    <s v="Corriere Express"/>
    <d v="2023-04-03T00:00:00"/>
    <s v="Consegna Riuscita"/>
    <s v="2023"/>
    <s v="Trim2"/>
    <n v="4"/>
    <s v="apr"/>
    <n v="8"/>
    <s v="ago"/>
  </r>
  <r>
    <n v="391"/>
    <x v="228"/>
    <x v="0"/>
    <n v="4127"/>
    <s v="Prodotto 4027"/>
    <x v="2"/>
    <n v="2070"/>
    <s v="Cliente 2070"/>
    <n v="2"/>
    <n v="303.39"/>
    <n v="606.78"/>
    <n v="0.60677999999999999"/>
    <n v="11.59605416462554"/>
    <n v="618.37605416462554"/>
    <n v="0.61837605416462549"/>
    <n v="3307"/>
    <s v="Posta Prioritaria"/>
    <d v="2023-11-20T00:00:00"/>
    <s v="Consegna Riuscita"/>
    <s v="2023"/>
    <s v="Trim4"/>
    <n v="11"/>
    <s v="nov"/>
    <n v="7"/>
    <s v="lug"/>
  </r>
  <r>
    <n v="60"/>
    <x v="41"/>
    <x v="0"/>
    <n v="4148"/>
    <s v="Prodotto 4048"/>
    <x v="0"/>
    <n v="1165"/>
    <s v="Cliente 1165"/>
    <n v="4"/>
    <n v="146.13"/>
    <n v="584.52"/>
    <n v="0.58451999999999993"/>
    <n v="46.212191594846132"/>
    <n v="630.73219159484609"/>
    <n v="0.63073219159484606"/>
    <n v="573"/>
    <s v="Posta Prioritaria"/>
    <d v="2023-11-19T00:00:00"/>
    <s v="Consegna Riuscita"/>
    <s v="2023"/>
    <s v="Trim4"/>
    <n v="11"/>
    <s v="nov"/>
    <n v="9"/>
    <s v="set"/>
  </r>
  <r>
    <n v="200"/>
    <x v="229"/>
    <x v="3"/>
    <n v="4157"/>
    <s v="Prodotto 4057"/>
    <x v="1"/>
    <n v="1438"/>
    <s v="Cliente 1438"/>
    <n v="8"/>
    <n v="466.54"/>
    <n v="3732.32"/>
    <n v="3.7323200000000001"/>
    <n v="74.83688156473751"/>
    <n v="3807.1568815647379"/>
    <n v="3.8071568815647381"/>
    <n v="2405"/>
    <s v="Corriere Express"/>
    <d v="2023-10-19T00:00:00"/>
    <s v="Consegna Riuscita"/>
    <s v="2023"/>
    <s v="Trim4"/>
    <n v="10"/>
    <s v="ott"/>
    <n v="12"/>
    <s v="dic"/>
  </r>
  <r>
    <n v="387"/>
    <x v="140"/>
    <x v="0"/>
    <n v="4161"/>
    <s v="Prodotto 4061"/>
    <x v="1"/>
    <n v="4173"/>
    <s v="Cliente 4173"/>
    <n v="5"/>
    <n v="205.16"/>
    <n v="1025.8"/>
    <n v="1.0258"/>
    <n v="77.657331082909877"/>
    <n v="1103.4573310829098"/>
    <n v="1.1034573310829099"/>
    <n v="4056"/>
    <s v="Corriere Express"/>
    <d v="2023-08-19T00:00:00"/>
    <s v="Consegna Riuscita"/>
    <s v="2023"/>
    <s v="Trim3"/>
    <n v="8"/>
    <s v="ago"/>
    <n v="8"/>
    <s v="ago"/>
  </r>
  <r>
    <n v="395"/>
    <x v="61"/>
    <x v="1"/>
    <n v="4162"/>
    <s v="Prodotto 4062"/>
    <x v="0"/>
    <n v="1725"/>
    <s v="Cliente 1725"/>
    <n v="3"/>
    <n v="321.47000000000003"/>
    <n v="964.41000000000008"/>
    <n v="0.9644100000000001"/>
    <n v="71.793071475760513"/>
    <n v="1036.2030714757607"/>
    <n v="1.0362030714757606"/>
    <n v="1284"/>
    <s v="Corriere Express"/>
    <d v="2023-06-21T00:00:00"/>
    <s v="In Consegna"/>
    <s v="2023"/>
    <s v="Trim2"/>
    <n v="6"/>
    <s v="giu"/>
    <n v="5"/>
    <s v="mag"/>
  </r>
  <r>
    <n v="491"/>
    <x v="230"/>
    <x v="3"/>
    <n v="4179"/>
    <s v="Prodotto 4079"/>
    <x v="2"/>
    <n v="3390"/>
    <s v="Cliente 3390"/>
    <n v="1"/>
    <n v="408.31"/>
    <n v="408.31"/>
    <n v="0.40831000000000001"/>
    <n v="42.472316900203353"/>
    <n v="450.78231690020334"/>
    <n v="0.45078231690020332"/>
    <n v="1567"/>
    <s v="Corriere Express"/>
    <d v="2023-03-04T00:00:00"/>
    <s v="In Consegna"/>
    <s v="2023"/>
    <s v="Trim1"/>
    <n v="3"/>
    <s v="mar"/>
    <n v="10"/>
    <s v="ott"/>
  </r>
  <r>
    <n v="120"/>
    <x v="15"/>
    <x v="2"/>
    <n v="4196"/>
    <s v="Prodotto 4096"/>
    <x v="0"/>
    <n v="2274"/>
    <s v="Cliente 2274"/>
    <n v="6"/>
    <n v="325.89"/>
    <n v="1955.34"/>
    <n v="1.9553399999999999"/>
    <n v="47.606101764994428"/>
    <n v="2002.9461017649944"/>
    <n v="2.0029461017649943"/>
    <n v="4740"/>
    <s v="Posta Prioritaria"/>
    <d v="2023-04-30T00:00:00"/>
    <s v="In Consegna"/>
    <s v="2023"/>
    <s v="Trim2"/>
    <n v="4"/>
    <s v="apr"/>
    <n v="3"/>
    <s v="mar"/>
  </r>
  <r>
    <n v="147"/>
    <x v="212"/>
    <x v="3"/>
    <n v="4201"/>
    <s v="Prodotto 4101"/>
    <x v="2"/>
    <n v="4282"/>
    <s v="Cliente 4282"/>
    <n v="5"/>
    <n v="147.72"/>
    <n v="738.6"/>
    <n v="0.73860000000000003"/>
    <n v="11.74666067453367"/>
    <n v="750.34666067453372"/>
    <n v="0.75034666067453371"/>
    <n v="1788"/>
    <s v="Posta Prioritaria"/>
    <d v="2023-12-30T00:00:00"/>
    <s v="Consegna Riuscita"/>
    <s v="2023"/>
    <s v="Trim4"/>
    <n v="12"/>
    <s v="dic"/>
    <n v="10"/>
    <s v="ott"/>
  </r>
  <r>
    <n v="349"/>
    <x v="169"/>
    <x v="3"/>
    <n v="4202"/>
    <s v="Prodotto 4102"/>
    <x v="2"/>
    <n v="1918"/>
    <s v="Cliente 1918"/>
    <n v="9"/>
    <n v="261.49"/>
    <n v="2353.41"/>
    <n v="2.3534099999999998"/>
    <n v="65.902089909617644"/>
    <n v="2419.3120899096175"/>
    <n v="2.4193120899096177"/>
    <n v="323"/>
    <s v="Corriere Express"/>
    <d v="2023-05-16T00:00:00"/>
    <s v="In Consegna"/>
    <s v="2023"/>
    <s v="Trim2"/>
    <n v="5"/>
    <s v="mag"/>
    <n v="10"/>
    <s v="ott"/>
  </r>
  <r>
    <n v="104"/>
    <x v="231"/>
    <x v="1"/>
    <n v="4207"/>
    <s v="Prodotto 4107"/>
    <x v="0"/>
    <n v="1920"/>
    <s v="Cliente 1920"/>
    <n v="4"/>
    <n v="127.79"/>
    <n v="511.16"/>
    <n v="0.51116000000000006"/>
    <n v="76.615001820130033"/>
    <n v="587.77500182013"/>
    <n v="0.58777500182012998"/>
    <n v="2762"/>
    <s v="Corriere Express"/>
    <d v="2023-01-05T00:00:00"/>
    <s v="Consegna Riuscita"/>
    <s v="2023"/>
    <s v="Trim1"/>
    <n v="1"/>
    <s v="gen"/>
    <n v="4"/>
    <s v="apr"/>
  </r>
  <r>
    <n v="340"/>
    <x v="7"/>
    <x v="1"/>
    <n v="4217"/>
    <s v="Prodotto 4117"/>
    <x v="1"/>
    <n v="1023"/>
    <s v="Cliente 1023"/>
    <n v="6"/>
    <n v="73.48"/>
    <n v="440.88"/>
    <n v="0.44087999999999999"/>
    <n v="47.650119405362368"/>
    <n v="488.53011940536237"/>
    <n v="0.4885301194053624"/>
    <n v="1712"/>
    <s v="Posta Prioritaria"/>
    <d v="2023-12-27T00:00:00"/>
    <s v="Consegna Riuscita"/>
    <s v="2023"/>
    <s v="Trim4"/>
    <n v="12"/>
    <s v="dic"/>
    <n v="4"/>
    <s v="apr"/>
  </r>
  <r>
    <n v="347"/>
    <x v="232"/>
    <x v="0"/>
    <n v="4225"/>
    <s v="Prodotto 4125"/>
    <x v="1"/>
    <n v="3350"/>
    <s v="Cliente 3350"/>
    <n v="9"/>
    <n v="390.56"/>
    <n v="3515.04"/>
    <n v="3.5150399999999999"/>
    <n v="72.193081789616684"/>
    <n v="3587.2330817896168"/>
    <n v="3.5872330817896168"/>
    <n v="2915"/>
    <s v="Posta Prioritaria"/>
    <d v="2023-02-11T00:00:00"/>
    <s v="In Consegna"/>
    <s v="2023"/>
    <s v="Trim1"/>
    <n v="2"/>
    <s v="feb"/>
    <n v="7"/>
    <s v="lug"/>
  </r>
  <r>
    <n v="8"/>
    <x v="37"/>
    <x v="1"/>
    <n v="4226"/>
    <s v="Prodotto 4126"/>
    <x v="0"/>
    <n v="1215"/>
    <s v="Cliente 1215"/>
    <n v="8"/>
    <n v="436.22"/>
    <n v="3489.76"/>
    <n v="3.4897600000000004"/>
    <n v="67.303573347626482"/>
    <n v="3557.0635733476265"/>
    <n v="3.5570635733476266"/>
    <n v="3348"/>
    <s v="Posta Prioritaria"/>
    <d v="2023-03-29T00:00:00"/>
    <s v="Consegna Riuscita"/>
    <s v="2023"/>
    <s v="Trim1"/>
    <n v="3"/>
    <s v="mar"/>
    <n v="5"/>
    <s v="mag"/>
  </r>
  <r>
    <n v="485"/>
    <x v="233"/>
    <x v="0"/>
    <n v="4238"/>
    <s v="Prodotto 4138"/>
    <x v="1"/>
    <n v="1495"/>
    <s v="Cliente 1495"/>
    <n v="7"/>
    <n v="493.11"/>
    <n v="3451.77"/>
    <n v="3.4517699999999998"/>
    <n v="69.80739714842403"/>
    <n v="3521.5773971484241"/>
    <n v="3.5215773971484241"/>
    <n v="226"/>
    <s v="Corriere Express"/>
    <d v="2023-07-18T00:00:00"/>
    <s v="In Consegna"/>
    <s v="2023"/>
    <s v="Trim3"/>
    <n v="7"/>
    <s v="lug"/>
    <n v="7"/>
    <s v="lug"/>
  </r>
  <r>
    <n v="334"/>
    <x v="1"/>
    <x v="1"/>
    <n v="4241"/>
    <s v="Prodotto 4141"/>
    <x v="2"/>
    <n v="3767"/>
    <s v="Cliente 3767"/>
    <n v="8"/>
    <n v="327.66000000000003"/>
    <n v="2621.2800000000002"/>
    <n v="2.6212800000000001"/>
    <n v="76.191358192600887"/>
    <n v="2697.4713581926012"/>
    <n v="2.6974713581926011"/>
    <n v="3762"/>
    <s v="Corriere Express"/>
    <d v="2023-06-01T00:00:00"/>
    <s v="Consegna Riuscita"/>
    <s v="2023"/>
    <s v="Trim2"/>
    <n v="6"/>
    <s v="giu"/>
    <n v="6"/>
    <s v="giu"/>
  </r>
  <r>
    <n v="126"/>
    <x v="153"/>
    <x v="0"/>
    <n v="4267"/>
    <s v="Prodotto 4167"/>
    <x v="1"/>
    <n v="90"/>
    <s v="Cliente 90"/>
    <n v="3"/>
    <n v="362.33"/>
    <n v="1086.99"/>
    <n v="1.0869899999999999"/>
    <n v="36.120420204789554"/>
    <n v="1123.1104202047895"/>
    <n v="1.1231104202047895"/>
    <n v="2274"/>
    <s v="Corriere Express"/>
    <d v="2023-06-18T00:00:00"/>
    <s v="In Consegna"/>
    <s v="2023"/>
    <s v="Trim2"/>
    <n v="6"/>
    <s v="giu"/>
    <n v="7"/>
    <s v="lug"/>
  </r>
  <r>
    <n v="448"/>
    <x v="234"/>
    <x v="2"/>
    <n v="4290"/>
    <s v="Prodotto 4190"/>
    <x v="1"/>
    <n v="4835"/>
    <s v="Cliente 4835"/>
    <n v="3"/>
    <n v="466.72"/>
    <n v="1400.16"/>
    <n v="1.4001600000000001"/>
    <n v="12.41797677218768"/>
    <n v="1412.5779767721879"/>
    <n v="1.4125779767721878"/>
    <n v="4854"/>
    <s v="Posta Prioritaria"/>
    <d v="2023-12-15T00:00:00"/>
    <s v="In Consegna"/>
    <s v="2023"/>
    <s v="Trim4"/>
    <n v="12"/>
    <s v="dic"/>
    <n v="2"/>
    <s v="feb"/>
  </r>
  <r>
    <n v="277"/>
    <x v="40"/>
    <x v="3"/>
    <n v="4306"/>
    <s v="Prodotto 4206"/>
    <x v="0"/>
    <n v="383"/>
    <s v="Cliente 383"/>
    <n v="8"/>
    <n v="337.46"/>
    <n v="2699.68"/>
    <n v="2.6996799999999999"/>
    <n v="15.117670306984699"/>
    <n v="2714.7976703069844"/>
    <n v="2.7147976703069845"/>
    <n v="2588"/>
    <s v="Corriere Express"/>
    <d v="2023-10-01T00:00:00"/>
    <s v="In Consegna"/>
    <s v="2023"/>
    <s v="Trim4"/>
    <n v="10"/>
    <s v="ott"/>
    <n v="12"/>
    <s v="dic"/>
  </r>
  <r>
    <n v="92"/>
    <x v="206"/>
    <x v="0"/>
    <n v="4333"/>
    <s v="Prodotto 4233"/>
    <x v="1"/>
    <n v="2418"/>
    <s v="Cliente 2418"/>
    <n v="7"/>
    <n v="176.03"/>
    <n v="1232.21"/>
    <n v="1.23221"/>
    <n v="44.730109560608298"/>
    <n v="1276.9401095606083"/>
    <n v="1.2769401095606083"/>
    <n v="905"/>
    <s v="Posta Prioritaria"/>
    <d v="2023-11-12T00:00:00"/>
    <s v="In Consegna"/>
    <s v="2023"/>
    <s v="Trim4"/>
    <n v="11"/>
    <s v="nov"/>
    <n v="8"/>
    <s v="ago"/>
  </r>
  <r>
    <n v="24"/>
    <x v="235"/>
    <x v="1"/>
    <n v="4348"/>
    <s v="Prodotto 4248"/>
    <x v="2"/>
    <n v="2184"/>
    <s v="Cliente 2184"/>
    <n v="5"/>
    <n v="189.2"/>
    <n v="946"/>
    <n v="0.94599999999999995"/>
    <n v="26.75950303790086"/>
    <n v="972.75950303790091"/>
    <n v="0.97275950303790093"/>
    <n v="846"/>
    <s v="Posta Prioritaria"/>
    <d v="2023-01-24T00:00:00"/>
    <s v="Consegna Riuscita"/>
    <s v="2023"/>
    <s v="Trim1"/>
    <n v="1"/>
    <s v="gen"/>
    <n v="5"/>
    <s v="mag"/>
  </r>
  <r>
    <n v="367"/>
    <x v="236"/>
    <x v="1"/>
    <n v="4350"/>
    <s v="Prodotto 4250"/>
    <x v="0"/>
    <n v="2800"/>
    <s v="Cliente 2800"/>
    <n v="7"/>
    <n v="118.05"/>
    <n v="826.35"/>
    <n v="0.82635000000000003"/>
    <n v="64.555141404127653"/>
    <n v="890.90514140412768"/>
    <n v="0.89090514140412769"/>
    <n v="101"/>
    <s v="Corriere Express"/>
    <d v="2023-05-16T00:00:00"/>
    <s v="Consegna Riuscita"/>
    <s v="2023"/>
    <s v="Trim2"/>
    <n v="5"/>
    <s v="mag"/>
    <n v="6"/>
    <s v="giu"/>
  </r>
  <r>
    <n v="290"/>
    <x v="237"/>
    <x v="2"/>
    <n v="4370"/>
    <s v="Prodotto 4270"/>
    <x v="1"/>
    <n v="3830"/>
    <s v="Cliente 3830"/>
    <n v="9"/>
    <n v="486.4"/>
    <n v="4377.5999999999995"/>
    <n v="4.3775999999999993"/>
    <n v="44.486944137877373"/>
    <n v="4422.0869441378773"/>
    <n v="4.4220869441378774"/>
    <n v="1452"/>
    <s v="Posta Prioritaria"/>
    <d v="2023-12-11T00:00:00"/>
    <s v="In Consegna"/>
    <s v="2023"/>
    <s v="Trim4"/>
    <n v="12"/>
    <s v="dic"/>
    <n v="1"/>
    <s v="gen"/>
  </r>
  <r>
    <n v="425"/>
    <x v="138"/>
    <x v="3"/>
    <n v="4371"/>
    <s v="Prodotto 4271"/>
    <x v="0"/>
    <n v="342"/>
    <s v="Cliente 342"/>
    <n v="4"/>
    <n v="495.39"/>
    <n v="1981.56"/>
    <n v="1.98156"/>
    <n v="75.731047661374248"/>
    <n v="2057.2910476613743"/>
    <n v="2.0572910476613742"/>
    <n v="4953"/>
    <s v="Posta Prioritaria"/>
    <d v="2023-09-15T00:00:00"/>
    <s v="In Consegna"/>
    <s v="2023"/>
    <s v="Trim3"/>
    <n v="9"/>
    <s v="set"/>
    <n v="11"/>
    <s v="nov"/>
  </r>
  <r>
    <n v="116"/>
    <x v="187"/>
    <x v="2"/>
    <n v="4399"/>
    <s v="Prodotto 4299"/>
    <x v="1"/>
    <n v="1421"/>
    <s v="Cliente 1421"/>
    <n v="9"/>
    <n v="317.54000000000002"/>
    <n v="2857.86"/>
    <n v="2.8578600000000001"/>
    <n v="58.222098991942048"/>
    <n v="2916.0820989919421"/>
    <n v="2.916082098991942"/>
    <n v="315"/>
    <s v="Corriere Express"/>
    <d v="2023-11-14T00:00:00"/>
    <s v="In Consegna"/>
    <s v="2023"/>
    <s v="Trim4"/>
    <n v="11"/>
    <s v="nov"/>
    <n v="1"/>
    <s v="gen"/>
  </r>
  <r>
    <n v="386"/>
    <x v="6"/>
    <x v="3"/>
    <n v="4405"/>
    <s v="Prodotto 4305"/>
    <x v="1"/>
    <n v="4242"/>
    <s v="Cliente 4242"/>
    <n v="6"/>
    <n v="422.18"/>
    <n v="2533.08"/>
    <n v="2.53308"/>
    <n v="23.341452828787641"/>
    <n v="2556.4214528287876"/>
    <n v="2.5564214528287876"/>
    <n v="3932"/>
    <s v="Corriere Express"/>
    <d v="2023-10-03T00:00:00"/>
    <s v="In Consegna"/>
    <s v="2023"/>
    <s v="Trim4"/>
    <n v="10"/>
    <s v="ott"/>
    <n v="12"/>
    <s v="dic"/>
  </r>
  <r>
    <n v="264"/>
    <x v="238"/>
    <x v="1"/>
    <n v="4406"/>
    <s v="Prodotto 4306"/>
    <x v="1"/>
    <n v="3544"/>
    <s v="Cliente 3544"/>
    <n v="4"/>
    <n v="49.59"/>
    <n v="198.36"/>
    <n v="0.19836000000000001"/>
    <n v="89.132256902890703"/>
    <n v="287.49225690289074"/>
    <n v="0.28749225690289076"/>
    <n v="3156"/>
    <s v="Corriere Express"/>
    <d v="2023-10-12T00:00:00"/>
    <s v="In Consegna"/>
    <s v="2023"/>
    <s v="Trim4"/>
    <n v="10"/>
    <s v="ott"/>
    <n v="4"/>
    <s v="apr"/>
  </r>
  <r>
    <n v="100"/>
    <x v="192"/>
    <x v="2"/>
    <n v="4409"/>
    <s v="Prodotto 4309"/>
    <x v="2"/>
    <n v="1916"/>
    <s v="Cliente 1916"/>
    <n v="1"/>
    <n v="92.23"/>
    <n v="92.23"/>
    <n v="9.2230000000000006E-2"/>
    <n v="84.409150274448876"/>
    <n v="176.63915027444887"/>
    <n v="0.17663915027444888"/>
    <n v="4637"/>
    <s v="Posta Prioritaria"/>
    <d v="2023-07-30T00:00:00"/>
    <s v="In Consegna"/>
    <s v="2023"/>
    <s v="Trim3"/>
    <n v="7"/>
    <s v="lug"/>
    <n v="1"/>
    <s v="gen"/>
  </r>
  <r>
    <n v="300"/>
    <x v="8"/>
    <x v="1"/>
    <n v="4410"/>
    <s v="Prodotto 4310"/>
    <x v="0"/>
    <n v="1989"/>
    <s v="Cliente 1989"/>
    <n v="3"/>
    <n v="44.61"/>
    <n v="133.82999999999998"/>
    <n v="0.13382999999999998"/>
    <n v="20.244480950003201"/>
    <n v="154.07448095000319"/>
    <n v="0.1540744809500032"/>
    <n v="409"/>
    <s v="Posta Prioritaria"/>
    <d v="2023-08-14T00:00:00"/>
    <s v="In Consegna"/>
    <s v="2023"/>
    <s v="Trim3"/>
    <n v="8"/>
    <s v="ago"/>
    <n v="6"/>
    <s v="giu"/>
  </r>
  <r>
    <n v="248"/>
    <x v="138"/>
    <x v="3"/>
    <n v="4413"/>
    <s v="Prodotto 4313"/>
    <x v="0"/>
    <n v="970"/>
    <s v="Cliente 970"/>
    <n v="3"/>
    <n v="73.739999999999995"/>
    <n v="221.21999999999997"/>
    <n v="0.22121999999999997"/>
    <n v="85.665840832858976"/>
    <n v="306.88584083285895"/>
    <n v="0.30688584083285897"/>
    <n v="3995"/>
    <s v="Corriere Express"/>
    <d v="2023-09-06T00:00:00"/>
    <s v="In Consegna"/>
    <s v="2023"/>
    <s v="Trim3"/>
    <n v="9"/>
    <s v="set"/>
    <n v="11"/>
    <s v="nov"/>
  </r>
  <r>
    <n v="449"/>
    <x v="227"/>
    <x v="2"/>
    <n v="4422"/>
    <s v="Prodotto 4322"/>
    <x v="2"/>
    <n v="4807"/>
    <s v="Cliente 4807"/>
    <n v="9"/>
    <n v="247.54"/>
    <n v="2227.86"/>
    <n v="2.2278600000000002"/>
    <n v="68.74879332407248"/>
    <n v="2296.6087933240724"/>
    <n v="2.2966087933240722"/>
    <n v="4026"/>
    <s v="Corriere Express"/>
    <d v="2023-12-08T00:00:00"/>
    <s v="In Consegna"/>
    <s v="2023"/>
    <s v="Trim4"/>
    <n v="12"/>
    <s v="dic"/>
    <n v="3"/>
    <s v="mar"/>
  </r>
  <r>
    <n v="260"/>
    <x v="176"/>
    <x v="2"/>
    <n v="4444"/>
    <s v="Prodotto 4344"/>
    <x v="2"/>
    <n v="615"/>
    <s v="Cliente 615"/>
    <n v="4"/>
    <n v="415.52"/>
    <n v="1662.08"/>
    <n v="1.66208"/>
    <n v="67.946658134165162"/>
    <n v="1730.026658134165"/>
    <n v="1.730026658134165"/>
    <n v="751"/>
    <s v="Posta Prioritaria"/>
    <d v="2023-07-06T00:00:00"/>
    <s v="In Consegna"/>
    <s v="2023"/>
    <s v="Trim3"/>
    <n v="7"/>
    <s v="lug"/>
    <n v="3"/>
    <s v="mar"/>
  </r>
  <r>
    <n v="169"/>
    <x v="91"/>
    <x v="1"/>
    <n v="4451"/>
    <s v="Prodotto 4351"/>
    <x v="2"/>
    <n v="485"/>
    <s v="Cliente 485"/>
    <n v="9"/>
    <n v="278.94"/>
    <n v="2510.46"/>
    <n v="2.5104600000000001"/>
    <n v="92.999997671244216"/>
    <n v="2603.4599976712443"/>
    <n v="2.6034599976712443"/>
    <n v="4158"/>
    <s v="Corriere Express"/>
    <d v="2023-06-21T00:00:00"/>
    <s v="Consegna Riuscita"/>
    <s v="2023"/>
    <s v="Trim2"/>
    <n v="6"/>
    <s v="giu"/>
    <n v="6"/>
    <s v="giu"/>
  </r>
  <r>
    <n v="499"/>
    <x v="200"/>
    <x v="2"/>
    <n v="4456"/>
    <s v="Prodotto 4356"/>
    <x v="0"/>
    <n v="465"/>
    <s v="Cliente 465"/>
    <n v="2"/>
    <n v="321.05"/>
    <n v="642.1"/>
    <n v="0.6421"/>
    <n v="64.729163460069145"/>
    <n v="706.82916346006914"/>
    <n v="0.70682916346006919"/>
    <n v="985"/>
    <s v="Corriere Express"/>
    <d v="2023-05-28T00:00:00"/>
    <s v="Consegna Riuscita"/>
    <s v="2023"/>
    <s v="Trim2"/>
    <n v="5"/>
    <s v="mag"/>
    <n v="2"/>
    <s v="feb"/>
  </r>
  <r>
    <n v="14"/>
    <x v="122"/>
    <x v="2"/>
    <n v="4460"/>
    <s v="Prodotto 4360"/>
    <x v="1"/>
    <n v="748"/>
    <s v="Cliente 748"/>
    <n v="9"/>
    <n v="277.37"/>
    <n v="2496.33"/>
    <n v="2.4963299999999999"/>
    <n v="94.888341656045554"/>
    <n v="2591.2183416560456"/>
    <n v="2.5912183416560457"/>
    <n v="544"/>
    <s v="Corriere Express"/>
    <d v="2023-04-15T00:00:00"/>
    <s v="Consegna Riuscita"/>
    <s v="2023"/>
    <s v="Trim2"/>
    <n v="4"/>
    <s v="apr"/>
    <n v="3"/>
    <s v="mar"/>
  </r>
  <r>
    <n v="253"/>
    <x v="151"/>
    <x v="1"/>
    <n v="4472"/>
    <s v="Prodotto 4372"/>
    <x v="1"/>
    <n v="3443"/>
    <s v="Cliente 3443"/>
    <n v="4"/>
    <n v="177.78"/>
    <n v="711.12"/>
    <n v="0.71111999999999997"/>
    <n v="21.992123056200619"/>
    <n v="733.11212305620063"/>
    <n v="0.73311212305620066"/>
    <n v="3916"/>
    <s v="Corriere Express"/>
    <d v="2023-06-12T00:00:00"/>
    <s v="In Consegna"/>
    <s v="2023"/>
    <s v="Trim2"/>
    <n v="6"/>
    <s v="giu"/>
    <n v="4"/>
    <s v="apr"/>
  </r>
  <r>
    <n v="437"/>
    <x v="68"/>
    <x v="3"/>
    <n v="4472"/>
    <s v="Prodotto 4372"/>
    <x v="1"/>
    <n v="2532"/>
    <s v="Cliente 2532"/>
    <n v="3"/>
    <n v="177.78"/>
    <n v="533.34"/>
    <n v="0.53334000000000004"/>
    <n v="95.189461347044471"/>
    <n v="628.5294613470445"/>
    <n v="0.62852946134704446"/>
    <n v="991"/>
    <s v="Corriere Express"/>
    <d v="2023-09-18T00:00:00"/>
    <s v="Consegna Riuscita"/>
    <s v="2023"/>
    <s v="Trim3"/>
    <n v="9"/>
    <s v="set"/>
    <n v="11"/>
    <s v="nov"/>
  </r>
  <r>
    <n v="472"/>
    <x v="227"/>
    <x v="2"/>
    <n v="4475"/>
    <s v="Prodotto 4375"/>
    <x v="0"/>
    <n v="3004"/>
    <s v="Cliente 3004"/>
    <n v="7"/>
    <n v="115.25"/>
    <n v="806.75"/>
    <n v="0.80674999999999997"/>
    <n v="86.115293358485047"/>
    <n v="892.86529335848502"/>
    <n v="0.89286529335848497"/>
    <n v="1609"/>
    <s v="Corriere Express"/>
    <d v="2023-11-29T00:00:00"/>
    <s v="Consegna Riuscita"/>
    <s v="2023"/>
    <s v="Trim4"/>
    <n v="11"/>
    <s v="nov"/>
    <n v="3"/>
    <s v="mar"/>
  </r>
  <r>
    <n v="189"/>
    <x v="49"/>
    <x v="1"/>
    <n v="4485"/>
    <s v="Prodotto 4385"/>
    <x v="2"/>
    <n v="3277"/>
    <s v="Cliente 3277"/>
    <n v="4"/>
    <n v="485"/>
    <n v="1940"/>
    <n v="1.94"/>
    <n v="19.901288536136981"/>
    <n v="1959.9012885361369"/>
    <n v="1.9599012885361369"/>
    <n v="4103"/>
    <s v="Corriere Express"/>
    <d v="2023-08-19T00:00:00"/>
    <s v="In Consegna"/>
    <s v="2023"/>
    <s v="Trim3"/>
    <n v="8"/>
    <s v="ago"/>
    <n v="6"/>
    <s v="giu"/>
  </r>
  <r>
    <n v="419"/>
    <x v="158"/>
    <x v="2"/>
    <n v="4500"/>
    <s v="Prodotto 4400"/>
    <x v="2"/>
    <n v="2820"/>
    <s v="Cliente 2820"/>
    <n v="3"/>
    <n v="413.72"/>
    <n v="1241.1600000000001"/>
    <n v="1.24116"/>
    <n v="62.205155306467667"/>
    <n v="1303.3651553064678"/>
    <n v="1.3033651553064678"/>
    <n v="4442"/>
    <s v="Posta Prioritaria"/>
    <d v="2023-09-02T00:00:00"/>
    <s v="In Consegna"/>
    <s v="2023"/>
    <s v="Trim3"/>
    <n v="9"/>
    <s v="set"/>
    <n v="1"/>
    <s v="gen"/>
  </r>
  <r>
    <n v="186"/>
    <x v="132"/>
    <x v="1"/>
    <n v="4514"/>
    <s v="Prodotto 4414"/>
    <x v="2"/>
    <n v="873"/>
    <s v="Cliente 873"/>
    <n v="4"/>
    <n v="450.78"/>
    <n v="1803.12"/>
    <n v="1.8031199999999998"/>
    <n v="30.807548944687159"/>
    <n v="1833.927548944687"/>
    <n v="1.8339275489446871"/>
    <n v="3452"/>
    <s v="Corriere Express"/>
    <d v="2023-01-19T00:00:00"/>
    <s v="Consegna Riuscita"/>
    <s v="2023"/>
    <s v="Trim1"/>
    <n v="1"/>
    <s v="gen"/>
    <n v="6"/>
    <s v="giu"/>
  </r>
  <r>
    <n v="435"/>
    <x v="239"/>
    <x v="3"/>
    <n v="4547"/>
    <s v="Prodotto 4447"/>
    <x v="1"/>
    <n v="1840"/>
    <s v="Cliente 1840"/>
    <n v="7"/>
    <n v="202.09"/>
    <n v="1414.63"/>
    <n v="1.4146300000000001"/>
    <n v="64.730900285034437"/>
    <n v="1479.3609002850346"/>
    <n v="1.4793609002850345"/>
    <n v="73"/>
    <s v="Corriere Express"/>
    <d v="2023-02-12T00:00:00"/>
    <s v="Consegna Riuscita"/>
    <s v="2023"/>
    <s v="Trim1"/>
    <n v="2"/>
    <s v="feb"/>
    <n v="10"/>
    <s v="ott"/>
  </r>
  <r>
    <n v="80"/>
    <x v="204"/>
    <x v="1"/>
    <n v="4549"/>
    <s v="Prodotto 4449"/>
    <x v="2"/>
    <n v="1019"/>
    <s v="Cliente 1019"/>
    <n v="9"/>
    <n v="293.73"/>
    <n v="2643.57"/>
    <n v="2.64357"/>
    <n v="50.489753246161243"/>
    <n v="2694.0597532461616"/>
    <n v="2.6940597532461616"/>
    <n v="4179"/>
    <s v="Corriere Express"/>
    <d v="2023-08-13T00:00:00"/>
    <s v="In Consegna"/>
    <s v="2023"/>
    <s v="Trim3"/>
    <n v="8"/>
    <s v="ago"/>
    <n v="5"/>
    <s v="mag"/>
  </r>
  <r>
    <n v="10"/>
    <x v="27"/>
    <x v="2"/>
    <n v="4560"/>
    <s v="Prodotto 4460"/>
    <x v="2"/>
    <n v="92"/>
    <s v="Cliente 92"/>
    <n v="1"/>
    <n v="486.51"/>
    <n v="486.51"/>
    <n v="0.48651"/>
    <n v="68.207673048371504"/>
    <n v="554.71767304837147"/>
    <n v="0.5547176730483715"/>
    <n v="1611"/>
    <s v="Corriere Express"/>
    <d v="2023-04-04T00:00:00"/>
    <s v="In Consegna"/>
    <s v="2023"/>
    <s v="Trim2"/>
    <n v="4"/>
    <s v="apr"/>
    <n v="3"/>
    <s v="mar"/>
  </r>
  <r>
    <n v="273"/>
    <x v="156"/>
    <x v="1"/>
    <n v="4573"/>
    <s v="Prodotto 4473"/>
    <x v="1"/>
    <n v="3786"/>
    <s v="Cliente 3786"/>
    <n v="8"/>
    <n v="23.93"/>
    <n v="191.44"/>
    <n v="0.19144"/>
    <n v="64.858132531955292"/>
    <n v="256.29813253195528"/>
    <n v="0.25629813253195527"/>
    <n v="463"/>
    <s v="Posta Prioritaria"/>
    <d v="2023-10-24T00:00:00"/>
    <s v="In Consegna"/>
    <s v="2023"/>
    <s v="Trim4"/>
    <n v="10"/>
    <s v="ott"/>
    <n v="4"/>
    <s v="apr"/>
  </r>
  <r>
    <n v="163"/>
    <x v="202"/>
    <x v="3"/>
    <n v="4577"/>
    <s v="Prodotto 4477"/>
    <x v="0"/>
    <n v="835"/>
    <s v="Cliente 835"/>
    <n v="3"/>
    <n v="342.44"/>
    <n v="1027.32"/>
    <n v="1.02732"/>
    <n v="31.84712216420499"/>
    <n v="1059.167122164205"/>
    <n v="1.0591671221642049"/>
    <n v="4416"/>
    <s v="Posta Prioritaria"/>
    <d v="2023-06-03T00:00:00"/>
    <s v="Consegna Riuscita"/>
    <s v="2023"/>
    <s v="Trim2"/>
    <n v="6"/>
    <s v="giu"/>
    <n v="12"/>
    <s v="dic"/>
  </r>
  <r>
    <n v="328"/>
    <x v="60"/>
    <x v="1"/>
    <n v="4581"/>
    <s v="Prodotto 4481"/>
    <x v="2"/>
    <n v="4107"/>
    <s v="Cliente 4107"/>
    <n v="9"/>
    <n v="255.41"/>
    <n v="2298.69"/>
    <n v="2.2986900000000001"/>
    <n v="34.477904915233552"/>
    <n v="2333.1679049152335"/>
    <n v="2.3331679049152334"/>
    <n v="2258"/>
    <s v="Corriere Express"/>
    <d v="2023-07-19T00:00:00"/>
    <s v="In Consegna"/>
    <s v="2023"/>
    <s v="Trim3"/>
    <n v="7"/>
    <s v="lug"/>
    <n v="4"/>
    <s v="apr"/>
  </r>
  <r>
    <n v="96"/>
    <x v="240"/>
    <x v="1"/>
    <n v="4592"/>
    <s v="Prodotto 4492"/>
    <x v="0"/>
    <n v="3050"/>
    <s v="Cliente 3050"/>
    <n v="8"/>
    <n v="206.84"/>
    <n v="1654.72"/>
    <n v="1.65472"/>
    <n v="83.080539191316817"/>
    <n v="1737.8005391913168"/>
    <n v="1.7378005391913169"/>
    <n v="3087"/>
    <s v="Corriere Express"/>
    <d v="2023-09-08T00:00:00"/>
    <s v="In Consegna"/>
    <s v="2023"/>
    <s v="Trim3"/>
    <n v="9"/>
    <s v="set"/>
    <n v="4"/>
    <s v="apr"/>
  </r>
  <r>
    <n v="7"/>
    <x v="217"/>
    <x v="1"/>
    <n v="4594"/>
    <s v="Prodotto 4494"/>
    <x v="2"/>
    <n v="4153"/>
    <s v="Cliente 4153"/>
    <n v="3"/>
    <n v="291.27999999999997"/>
    <n v="873.83999999999992"/>
    <n v="0.87383999999999995"/>
    <n v="54.940070341120482"/>
    <n v="928.78007034112045"/>
    <n v="0.92878007034112042"/>
    <n v="1633"/>
    <s v="Corriere Express"/>
    <d v="2023-01-10T00:00:00"/>
    <s v="In Consegna"/>
    <s v="2023"/>
    <s v="Trim1"/>
    <n v="1"/>
    <s v="gen"/>
    <n v="4"/>
    <s v="apr"/>
  </r>
  <r>
    <n v="28"/>
    <x v="241"/>
    <x v="0"/>
    <n v="4609"/>
    <s v="Prodotto 4509"/>
    <x v="0"/>
    <n v="3429"/>
    <s v="Cliente 3429"/>
    <n v="3"/>
    <n v="492.28"/>
    <n v="1476.84"/>
    <n v="1.4768399999999999"/>
    <n v="40.034825332696833"/>
    <n v="1516.8748253326967"/>
    <n v="1.5168748253326967"/>
    <n v="1949"/>
    <s v="Corriere Express"/>
    <d v="2023-07-28T00:00:00"/>
    <s v="In Consegna"/>
    <s v="2023"/>
    <s v="Trim3"/>
    <n v="7"/>
    <s v="lug"/>
    <n v="7"/>
    <s v="lug"/>
  </r>
  <r>
    <n v="242"/>
    <x v="242"/>
    <x v="2"/>
    <n v="4611"/>
    <s v="Prodotto 4511"/>
    <x v="1"/>
    <n v="853"/>
    <s v="Cliente 853"/>
    <n v="9"/>
    <n v="437.56"/>
    <n v="3938.04"/>
    <n v="3.93804"/>
    <n v="13.672720244454091"/>
    <n v="3951.712720244454"/>
    <n v="3.951712720244454"/>
    <n v="4123"/>
    <s v="Corriere Express"/>
    <d v="2023-07-23T00:00:00"/>
    <s v="Consegna Riuscita"/>
    <s v="2023"/>
    <s v="Trim3"/>
    <n v="7"/>
    <s v="lug"/>
    <n v="3"/>
    <s v="mar"/>
  </r>
  <r>
    <n v="16"/>
    <x v="135"/>
    <x v="2"/>
    <n v="4637"/>
    <s v="Prodotto 4537"/>
    <x v="0"/>
    <n v="4193"/>
    <s v="Cliente 4193"/>
    <n v="3"/>
    <n v="119.13"/>
    <n v="357.39"/>
    <n v="0.35738999999999999"/>
    <n v="81.585713673407341"/>
    <n v="438.97571367340731"/>
    <n v="0.43897571367340732"/>
    <n v="4030"/>
    <s v="Posta Prioritaria"/>
    <d v="2023-03-09T00:00:00"/>
    <s v="In Consegna"/>
    <s v="2023"/>
    <s v="Trim1"/>
    <n v="3"/>
    <s v="mar"/>
    <n v="3"/>
    <s v="mar"/>
  </r>
  <r>
    <n v="351"/>
    <x v="74"/>
    <x v="2"/>
    <n v="4647"/>
    <s v="Prodotto 4547"/>
    <x v="1"/>
    <n v="3686"/>
    <s v="Cliente 3686"/>
    <n v="1"/>
    <n v="409.89"/>
    <n v="409.89"/>
    <n v="0.40988999999999998"/>
    <n v="95.947708014956433"/>
    <n v="505.83770801495643"/>
    <n v="0.50583770801495642"/>
    <n v="2511"/>
    <s v="Corriere Express"/>
    <d v="2023-05-28T00:00:00"/>
    <s v="Consegna Riuscita"/>
    <s v="2023"/>
    <s v="Trim2"/>
    <n v="5"/>
    <s v="mag"/>
    <n v="3"/>
    <s v="mar"/>
  </r>
  <r>
    <n v="274"/>
    <x v="243"/>
    <x v="2"/>
    <n v="4654"/>
    <s v="Prodotto 4554"/>
    <x v="0"/>
    <n v="3723"/>
    <s v="Cliente 3723"/>
    <n v="6"/>
    <n v="163.33000000000001"/>
    <n v="979.98"/>
    <n v="0.97998000000000007"/>
    <n v="52.461751453453907"/>
    <n v="1032.4417514534539"/>
    <n v="1.0324417514534538"/>
    <n v="480"/>
    <s v="Corriere Express"/>
    <d v="2023-10-29T00:00:00"/>
    <s v="In Consegna"/>
    <s v="2023"/>
    <s v="Trim4"/>
    <n v="10"/>
    <s v="ott"/>
    <n v="3"/>
    <s v="mar"/>
  </r>
  <r>
    <n v="187"/>
    <x v="95"/>
    <x v="2"/>
    <n v="4659"/>
    <s v="Prodotto 4559"/>
    <x v="0"/>
    <n v="4481"/>
    <s v="Cliente 4481"/>
    <n v="9"/>
    <n v="442.5"/>
    <n v="3982.5"/>
    <n v="3.9824999999999999"/>
    <n v="65.584036817885917"/>
    <n v="4048.084036817886"/>
    <n v="4.0480840368178859"/>
    <n v="3076"/>
    <s v="Posta Prioritaria"/>
    <d v="2023-09-26T00:00:00"/>
    <s v="Consegna Riuscita"/>
    <s v="2023"/>
    <s v="Trim3"/>
    <n v="9"/>
    <s v="set"/>
    <n v="3"/>
    <s v="mar"/>
  </r>
  <r>
    <n v="335"/>
    <x v="66"/>
    <x v="1"/>
    <n v="4673"/>
    <s v="Prodotto 4573"/>
    <x v="2"/>
    <n v="2006"/>
    <s v="Cliente 2006"/>
    <n v="1"/>
    <n v="244.45"/>
    <n v="244.45"/>
    <n v="0.24445"/>
    <n v="29.680927369761399"/>
    <n v="274.13092736976137"/>
    <n v="0.27413092736976136"/>
    <n v="3065"/>
    <s v="Posta Prioritaria"/>
    <d v="2023-12-03T00:00:00"/>
    <s v="In Consegna"/>
    <s v="2023"/>
    <s v="Trim4"/>
    <n v="12"/>
    <s v="dic"/>
    <n v="6"/>
    <s v="giu"/>
  </r>
  <r>
    <n v="165"/>
    <x v="244"/>
    <x v="2"/>
    <n v="4682"/>
    <s v="Prodotto 4582"/>
    <x v="0"/>
    <n v="1324"/>
    <s v="Cliente 1324"/>
    <n v="7"/>
    <n v="201.32"/>
    <n v="1409.24"/>
    <n v="1.40924"/>
    <n v="45.615591306691933"/>
    <n v="1454.8555913066918"/>
    <n v="1.4548555913066918"/>
    <n v="2010"/>
    <s v="Posta Prioritaria"/>
    <d v="2023-05-27T00:00:00"/>
    <s v="In Consegna"/>
    <s v="2023"/>
    <s v="Trim2"/>
    <n v="5"/>
    <s v="mag"/>
    <n v="2"/>
    <s v="feb"/>
  </r>
  <r>
    <n v="183"/>
    <x v="14"/>
    <x v="1"/>
    <n v="4715"/>
    <s v="Prodotto 4615"/>
    <x v="0"/>
    <n v="3251"/>
    <s v="Cliente 3251"/>
    <n v="5"/>
    <n v="61.54"/>
    <n v="307.7"/>
    <n v="0.30769999999999997"/>
    <n v="96.782426016816061"/>
    <n v="404.48242601681602"/>
    <n v="0.404482426016816"/>
    <n v="2757"/>
    <s v="Posta Prioritaria"/>
    <d v="2023-08-27T00:00:00"/>
    <s v="In Consegna"/>
    <s v="2023"/>
    <s v="Trim3"/>
    <n v="8"/>
    <s v="ago"/>
    <n v="4"/>
    <s v="apr"/>
  </r>
  <r>
    <n v="488"/>
    <x v="245"/>
    <x v="3"/>
    <n v="4725"/>
    <s v="Prodotto 4625"/>
    <x v="0"/>
    <n v="1995"/>
    <s v="Cliente 1995"/>
    <n v="6"/>
    <n v="235.34"/>
    <n v="1412.04"/>
    <n v="1.41204"/>
    <n v="50.165731676104862"/>
    <n v="1462.2057316761047"/>
    <n v="1.4622057316761048"/>
    <n v="2861"/>
    <s v="Posta Prioritaria"/>
    <d v="2023-08-12T00:00:00"/>
    <s v="Consegna Riuscita"/>
    <s v="2023"/>
    <s v="Trim3"/>
    <n v="8"/>
    <s v="ago"/>
    <n v="12"/>
    <s v="dic"/>
  </r>
  <r>
    <n v="481"/>
    <x v="246"/>
    <x v="2"/>
    <n v="4745"/>
    <s v="Prodotto 4645"/>
    <x v="1"/>
    <n v="4179"/>
    <s v="Cliente 4179"/>
    <n v="3"/>
    <n v="200.88"/>
    <n v="602.64"/>
    <n v="0.60263999999999995"/>
    <n v="90.041601758295087"/>
    <n v="692.68160175829507"/>
    <n v="0.69268160175829507"/>
    <n v="1501"/>
    <s v="Posta Prioritaria"/>
    <d v="2023-06-11T00:00:00"/>
    <s v="In Consegna"/>
    <s v="2023"/>
    <s v="Trim2"/>
    <n v="6"/>
    <s v="giu"/>
    <n v="1"/>
    <s v="gen"/>
  </r>
  <r>
    <n v="304"/>
    <x v="222"/>
    <x v="3"/>
    <n v="4747"/>
    <s v="Prodotto 4647"/>
    <x v="2"/>
    <n v="1428"/>
    <s v="Cliente 1428"/>
    <n v="4"/>
    <n v="279.81"/>
    <n v="1119.24"/>
    <n v="1.11924"/>
    <n v="52.04026977773038"/>
    <n v="1171.2802697777304"/>
    <n v="1.1712802697777305"/>
    <n v="1345"/>
    <s v="Corriere Express"/>
    <d v="2023-10-10T00:00:00"/>
    <s v="Consegna Riuscita"/>
    <s v="2023"/>
    <s v="Trim4"/>
    <n v="10"/>
    <s v="ott"/>
    <n v="10"/>
    <s v="ott"/>
  </r>
  <r>
    <n v="462"/>
    <x v="247"/>
    <x v="0"/>
    <n v="4762"/>
    <s v="Prodotto 4662"/>
    <x v="1"/>
    <n v="4238"/>
    <s v="Cliente 4238"/>
    <n v="9"/>
    <n v="432.93"/>
    <n v="3896.37"/>
    <n v="3.8963700000000001"/>
    <n v="84.724815637908634"/>
    <n v="3981.0948156379086"/>
    <n v="3.9810948156379085"/>
    <n v="1739"/>
    <s v="Posta Prioritaria"/>
    <d v="2023-12-23T00:00:00"/>
    <s v="In Consegna"/>
    <s v="2023"/>
    <s v="Trim4"/>
    <n v="12"/>
    <s v="dic"/>
    <n v="9"/>
    <s v="set"/>
  </r>
  <r>
    <n v="21"/>
    <x v="248"/>
    <x v="2"/>
    <n v="4763"/>
    <s v="Prodotto 4663"/>
    <x v="2"/>
    <n v="1259"/>
    <s v="Cliente 1259"/>
    <n v="5"/>
    <n v="165.28"/>
    <n v="826.4"/>
    <n v="0.82640000000000002"/>
    <n v="90.527255884865639"/>
    <n v="916.92725588486564"/>
    <n v="0.91692725588486568"/>
    <n v="464"/>
    <s v="Posta Prioritaria"/>
    <d v="2023-10-16T00:00:00"/>
    <s v="Consegna Riuscita"/>
    <s v="2023"/>
    <s v="Trim4"/>
    <n v="10"/>
    <s v="ott"/>
    <n v="1"/>
    <s v="gen"/>
  </r>
  <r>
    <n v="292"/>
    <x v="139"/>
    <x v="1"/>
    <n v="4774"/>
    <s v="Prodotto 4674"/>
    <x v="1"/>
    <n v="215"/>
    <s v="Cliente 215"/>
    <n v="5"/>
    <n v="265.89999999999998"/>
    <n v="1329.5"/>
    <n v="1.3294999999999999"/>
    <n v="16.952022189524101"/>
    <n v="1346.4520221895241"/>
    <n v="1.346452022189524"/>
    <n v="3771"/>
    <s v="Posta Prioritaria"/>
    <d v="2023-07-19T00:00:00"/>
    <s v="Consegna Riuscita"/>
    <s v="2023"/>
    <s v="Trim3"/>
    <n v="7"/>
    <s v="lug"/>
    <n v="5"/>
    <s v="mag"/>
  </r>
  <r>
    <n v="237"/>
    <x v="84"/>
    <x v="3"/>
    <n v="4774"/>
    <s v="Prodotto 4674"/>
    <x v="1"/>
    <n v="1967"/>
    <s v="Cliente 1967"/>
    <n v="4"/>
    <n v="265.89999999999998"/>
    <n v="1063.5999999999999"/>
    <n v="1.0635999999999999"/>
    <n v="46.565985677049987"/>
    <n v="1110.16598567705"/>
    <n v="1.11016598567705"/>
    <n v="1751"/>
    <s v="Corriere Express"/>
    <d v="2023-03-21T00:00:00"/>
    <s v="In Consegna"/>
    <s v="2023"/>
    <s v="Trim1"/>
    <n v="3"/>
    <s v="mar"/>
    <n v="12"/>
    <s v="dic"/>
  </r>
  <r>
    <n v="407"/>
    <x v="70"/>
    <x v="3"/>
    <n v="4786"/>
    <s v="Prodotto 4686"/>
    <x v="1"/>
    <n v="1976"/>
    <s v="Cliente 1976"/>
    <n v="1"/>
    <n v="280.54000000000002"/>
    <n v="280.54000000000002"/>
    <n v="0.28054000000000001"/>
    <n v="45.463719301584923"/>
    <n v="326.00371930158497"/>
    <n v="0.32600371930158495"/>
    <n v="3656"/>
    <s v="Posta Prioritaria"/>
    <d v="2023-06-26T00:00:00"/>
    <s v="In Consegna"/>
    <s v="2023"/>
    <s v="Trim2"/>
    <n v="6"/>
    <s v="giu"/>
    <n v="11"/>
    <s v="nov"/>
  </r>
  <r>
    <n v="31"/>
    <x v="90"/>
    <x v="0"/>
    <n v="4788"/>
    <s v="Prodotto 4688"/>
    <x v="1"/>
    <n v="2062"/>
    <s v="Cliente 2062"/>
    <n v="3"/>
    <n v="358.32"/>
    <n v="1074.96"/>
    <n v="1.0749600000000001"/>
    <n v="14.26413474425626"/>
    <n v="1089.2241347442564"/>
    <n v="1.0892241347442564"/>
    <n v="3885"/>
    <s v="Posta Prioritaria"/>
    <d v="2023-03-19T00:00:00"/>
    <s v="In Consegna"/>
    <s v="2023"/>
    <s v="Trim1"/>
    <n v="3"/>
    <s v="mar"/>
    <n v="9"/>
    <s v="set"/>
  </r>
  <r>
    <n v="308"/>
    <x v="209"/>
    <x v="0"/>
    <n v="4794"/>
    <s v="Prodotto 4694"/>
    <x v="1"/>
    <n v="2510"/>
    <s v="Cliente 2510"/>
    <n v="3"/>
    <n v="181.63"/>
    <n v="544.89"/>
    <n v="0.54488999999999999"/>
    <n v="94.491219769894599"/>
    <n v="639.38121976989464"/>
    <n v="0.63938121976989459"/>
    <n v="114"/>
    <s v="Posta Prioritaria"/>
    <d v="2023-10-07T00:00:00"/>
    <s v="Consegna Riuscita"/>
    <s v="2023"/>
    <s v="Trim4"/>
    <n v="10"/>
    <s v="ott"/>
    <n v="9"/>
    <s v="set"/>
  </r>
  <r>
    <n v="123"/>
    <x v="86"/>
    <x v="0"/>
    <n v="4822"/>
    <s v="Prodotto 4722"/>
    <x v="0"/>
    <n v="1064"/>
    <s v="Cliente 1064"/>
    <n v="6"/>
    <n v="459.81"/>
    <n v="2758.86"/>
    <n v="2.7588600000000003"/>
    <n v="73.646301346340124"/>
    <n v="2832.5063013463405"/>
    <n v="2.8325063013463403"/>
    <n v="331"/>
    <s v="Corriere Express"/>
    <d v="2023-06-29T00:00:00"/>
    <s v="In Consegna"/>
    <s v="2023"/>
    <s v="Trim2"/>
    <n v="6"/>
    <s v="giu"/>
    <n v="9"/>
    <s v="set"/>
  </r>
  <r>
    <n v="67"/>
    <x v="45"/>
    <x v="0"/>
    <n v="4858"/>
    <s v="Prodotto 4758"/>
    <x v="2"/>
    <n v="1387"/>
    <s v="Cliente 1387"/>
    <n v="4"/>
    <n v="320.81"/>
    <n v="1283.24"/>
    <n v="1.2832399999999999"/>
    <n v="43.291586174819393"/>
    <n v="1326.5315861748195"/>
    <n v="1.3265315861748195"/>
    <n v="3249"/>
    <s v="Posta Prioritaria"/>
    <d v="2023-09-13T00:00:00"/>
    <s v="Consegna Riuscita"/>
    <s v="2023"/>
    <s v="Trim3"/>
    <n v="9"/>
    <s v="set"/>
    <n v="8"/>
    <s v="ago"/>
  </r>
  <r>
    <n v="227"/>
    <x v="249"/>
    <x v="3"/>
    <n v="4862"/>
    <s v="Prodotto 4762"/>
    <x v="0"/>
    <n v="3072"/>
    <s v="Cliente 3072"/>
    <n v="5"/>
    <n v="107.3"/>
    <n v="536.5"/>
    <n v="0.53649999999999998"/>
    <n v="23.409634622163122"/>
    <n v="559.90963462216314"/>
    <n v="0.55990963462216314"/>
    <n v="1561"/>
    <s v="Posta Prioritaria"/>
    <d v="2023-02-28T00:00:00"/>
    <s v="Consegna Riuscita"/>
    <s v="2023"/>
    <s v="Trim1"/>
    <n v="2"/>
    <s v="feb"/>
    <n v="12"/>
    <s v="dic"/>
  </r>
  <r>
    <n v="181"/>
    <x v="250"/>
    <x v="1"/>
    <n v="4868"/>
    <s v="Prodotto 4768"/>
    <x v="2"/>
    <n v="4776"/>
    <s v="Cliente 4776"/>
    <n v="3"/>
    <n v="139.11000000000001"/>
    <n v="417.33000000000004"/>
    <n v="0.41733000000000003"/>
    <n v="87.712870601814657"/>
    <n v="505.04287060181468"/>
    <n v="0.50504287060181463"/>
    <n v="4728"/>
    <s v="Corriere Express"/>
    <d v="2023-10-29T00:00:00"/>
    <s v="In Consegna"/>
    <s v="2023"/>
    <s v="Trim4"/>
    <n v="10"/>
    <s v="ott"/>
    <n v="6"/>
    <s v="giu"/>
  </r>
  <r>
    <n v="49"/>
    <x v="239"/>
    <x v="3"/>
    <n v="4871"/>
    <s v="Prodotto 4771"/>
    <x v="1"/>
    <n v="4077"/>
    <s v="Cliente 4077"/>
    <n v="3"/>
    <n v="481.63"/>
    <n v="1444.8899999999999"/>
    <n v="1.4448899999999998"/>
    <n v="89.699607902351545"/>
    <n v="1534.5896079023514"/>
    <n v="1.5345896079023513"/>
    <n v="837"/>
    <s v="Posta Prioritaria"/>
    <d v="2023-03-06T00:00:00"/>
    <s v="In Consegna"/>
    <s v="2023"/>
    <s v="Trim1"/>
    <n v="3"/>
    <s v="mar"/>
    <n v="10"/>
    <s v="ott"/>
  </r>
  <r>
    <n v="188"/>
    <x v="80"/>
    <x v="2"/>
    <n v="4879"/>
    <s v="Prodotto 4779"/>
    <x v="2"/>
    <n v="4182"/>
    <s v="Cliente 4182"/>
    <n v="1"/>
    <n v="241.09"/>
    <n v="241.09"/>
    <n v="0.24109"/>
    <n v="14.144282318263439"/>
    <n v="255.23428231826344"/>
    <n v="0.25523428231826345"/>
    <n v="3963"/>
    <s v="Posta Prioritaria"/>
    <d v="2023-09-25T00:00:00"/>
    <s v="In Consegna"/>
    <s v="2023"/>
    <s v="Trim3"/>
    <n v="9"/>
    <s v="set"/>
    <n v="1"/>
    <s v="gen"/>
  </r>
  <r>
    <n v="318"/>
    <x v="28"/>
    <x v="2"/>
    <n v="4882"/>
    <s v="Prodotto 4782"/>
    <x v="1"/>
    <n v="3896"/>
    <s v="Cliente 3896"/>
    <n v="4"/>
    <n v="293.10000000000002"/>
    <n v="1172.4000000000001"/>
    <n v="1.1724000000000001"/>
    <n v="58.569410553809462"/>
    <n v="1230.9694105538097"/>
    <n v="1.2309694105538096"/>
    <n v="209"/>
    <s v="Posta Prioritaria"/>
    <d v="2023-07-26T00:00:00"/>
    <s v="Consegna Riuscita"/>
    <s v="2023"/>
    <s v="Trim3"/>
    <n v="7"/>
    <s v="lug"/>
    <n v="2"/>
    <s v="feb"/>
  </r>
  <r>
    <n v="495"/>
    <x v="88"/>
    <x v="3"/>
    <n v="4893"/>
    <s v="Prodotto 4793"/>
    <x v="2"/>
    <n v="4114"/>
    <s v="Cliente 4114"/>
    <n v="7"/>
    <n v="430.61"/>
    <n v="3014.27"/>
    <n v="3.0142699999999998"/>
    <n v="53.132897938463387"/>
    <n v="3067.4028979384634"/>
    <n v="3.0674028979384635"/>
    <n v="125"/>
    <s v="Corriere Express"/>
    <d v="2023-07-19T00:00:00"/>
    <s v="In Consegna"/>
    <s v="2023"/>
    <s v="Trim3"/>
    <n v="7"/>
    <s v="lug"/>
    <n v="12"/>
    <s v="dic"/>
  </r>
  <r>
    <n v="75"/>
    <x v="251"/>
    <x v="0"/>
    <n v="4902"/>
    <s v="Prodotto 4802"/>
    <x v="2"/>
    <n v="564"/>
    <s v="Cliente 564"/>
    <n v="3"/>
    <n v="357.66"/>
    <n v="1072.98"/>
    <n v="1.07298"/>
    <n v="30.747149987636892"/>
    <n v="1103.7271499876369"/>
    <n v="1.1037271499876369"/>
    <n v="190"/>
    <s v="Posta Prioritaria"/>
    <d v="2023-04-21T00:00:00"/>
    <s v="In Consegna"/>
    <s v="2023"/>
    <s v="Trim2"/>
    <n v="4"/>
    <s v="apr"/>
    <n v="7"/>
    <s v="lug"/>
  </r>
  <r>
    <n v="323"/>
    <x v="10"/>
    <x v="0"/>
    <n v="4904"/>
    <s v="Prodotto 4804"/>
    <x v="0"/>
    <n v="1787"/>
    <s v="Cliente 1787"/>
    <n v="4"/>
    <n v="433.07"/>
    <n v="1732.28"/>
    <n v="1.73228"/>
    <n v="64.859451786542976"/>
    <n v="1797.1394517865428"/>
    <n v="1.7971394517865429"/>
    <n v="3460"/>
    <s v="Posta Prioritaria"/>
    <d v="2023-10-29T00:00:00"/>
    <s v="In Consegna"/>
    <s v="2023"/>
    <s v="Trim4"/>
    <n v="10"/>
    <s v="ott"/>
    <n v="8"/>
    <s v="ago"/>
  </r>
  <r>
    <n v="125"/>
    <x v="81"/>
    <x v="1"/>
    <n v="4922"/>
    <s v="Prodotto 4822"/>
    <x v="1"/>
    <n v="4375"/>
    <s v="Cliente 4375"/>
    <n v="6"/>
    <n v="461.65"/>
    <n v="2769.8999999999996"/>
    <n v="2.7698999999999998"/>
    <n v="34.719797751439742"/>
    <n v="2804.6197977514394"/>
    <n v="2.8046197977514393"/>
    <n v="2296"/>
    <s v="Corriere Express"/>
    <d v="2023-03-25T00:00:00"/>
    <s v="Consegna Riuscita"/>
    <s v="2023"/>
    <s v="Trim1"/>
    <n v="3"/>
    <s v="mar"/>
    <n v="4"/>
    <s v="apr"/>
  </r>
  <r>
    <n v="178"/>
    <x v="252"/>
    <x v="0"/>
    <n v="4923"/>
    <s v="Prodotto 4823"/>
    <x v="1"/>
    <n v="4063"/>
    <s v="Cliente 4063"/>
    <n v="3"/>
    <n v="397.68"/>
    <n v="1193.04"/>
    <n v="1.1930399999999999"/>
    <n v="53.004845507673593"/>
    <n v="1246.0448455076735"/>
    <n v="1.2460448455076736"/>
    <n v="2601"/>
    <s v="Corriere Express"/>
    <d v="2023-05-11T00:00:00"/>
    <s v="In Consegna"/>
    <s v="2023"/>
    <s v="Trim2"/>
    <n v="5"/>
    <s v="mag"/>
    <n v="8"/>
    <s v="ago"/>
  </r>
  <r>
    <n v="232"/>
    <x v="155"/>
    <x v="2"/>
    <n v="4929"/>
    <s v="Prodotto 4829"/>
    <x v="0"/>
    <n v="3262"/>
    <s v="Cliente 3262"/>
    <n v="1"/>
    <n v="388.7"/>
    <n v="388.7"/>
    <n v="0.38869999999999999"/>
    <n v="77.861114501579749"/>
    <n v="466.56111450157971"/>
    <n v="0.46656111450157972"/>
    <n v="2860"/>
    <s v="Corriere Express"/>
    <d v="2023-03-28T00:00:00"/>
    <s v="Consegna Riuscita"/>
    <s v="2023"/>
    <s v="Trim1"/>
    <n v="3"/>
    <s v="mar"/>
    <n v="3"/>
    <s v="mar"/>
  </r>
  <r>
    <n v="382"/>
    <x v="210"/>
    <x v="0"/>
    <n v="4930"/>
    <s v="Prodotto 4830"/>
    <x v="0"/>
    <n v="25"/>
    <s v="Cliente 25"/>
    <n v="9"/>
    <n v="258.83"/>
    <n v="2329.4699999999998"/>
    <n v="2.3294699999999997"/>
    <n v="83.134400704200786"/>
    <n v="2412.6044007042005"/>
    <n v="2.4126044007042005"/>
    <n v="3823"/>
    <s v="Corriere Express"/>
    <d v="2023-10-10T00:00:00"/>
    <s v="In Consegna"/>
    <s v="2023"/>
    <s v="Trim4"/>
    <n v="10"/>
    <s v="ott"/>
    <n v="8"/>
    <s v="ago"/>
  </r>
  <r>
    <n v="152"/>
    <x v="224"/>
    <x v="1"/>
    <n v="4953"/>
    <s v="Prodotto 4853"/>
    <x v="2"/>
    <n v="4680"/>
    <s v="Cliente 4680"/>
    <n v="5"/>
    <n v="234.4"/>
    <n v="1172"/>
    <n v="1.1719999999999999"/>
    <n v="93.509984687685389"/>
    <n v="1265.5099846876853"/>
    <n v="1.2655099846876854"/>
    <n v="378"/>
    <s v="Corriere Express"/>
    <d v="2023-03-14T00:00:00"/>
    <s v="In Consegna"/>
    <s v="2023"/>
    <s v="Trim1"/>
    <n v="3"/>
    <s v="mar"/>
    <n v="5"/>
    <s v="mag"/>
  </r>
  <r>
    <n v="415"/>
    <x v="200"/>
    <x v="2"/>
    <n v="4954"/>
    <s v="Prodotto 4854"/>
    <x v="0"/>
    <n v="1091"/>
    <s v="Cliente 1091"/>
    <n v="4"/>
    <n v="412.29"/>
    <n v="1649.16"/>
    <n v="1.6491600000000002"/>
    <n v="65.395744706178533"/>
    <n v="1714.5557447061785"/>
    <n v="1.7145557447061786"/>
    <n v="4111"/>
    <s v="Posta Prioritaria"/>
    <d v="2023-04-17T00:00:00"/>
    <s v="Consegna Riuscita"/>
    <s v="2023"/>
    <s v="Trim2"/>
    <n v="4"/>
    <s v="apr"/>
    <n v="2"/>
    <s v="feb"/>
  </r>
  <r>
    <n v="83"/>
    <x v="43"/>
    <x v="2"/>
    <n v="4955"/>
    <s v="Prodotto 4855"/>
    <x v="0"/>
    <n v="4360"/>
    <s v="Cliente 4360"/>
    <n v="3"/>
    <n v="314.52999999999997"/>
    <n v="943.58999999999992"/>
    <n v="0.94358999999999993"/>
    <n v="32.698239497360582"/>
    <n v="976.28823949736045"/>
    <n v="0.97628823949736043"/>
    <n v="4640"/>
    <s v="Posta Prioritaria"/>
    <d v="2023-10-04T00:00:00"/>
    <s v="Consegna Riuscita"/>
    <s v="2023"/>
    <s v="Trim4"/>
    <n v="10"/>
    <s v="ott"/>
    <n v="3"/>
    <s v="mar"/>
  </r>
  <r>
    <n v="12"/>
    <x v="164"/>
    <x v="1"/>
    <n v="4979"/>
    <s v="Prodotto 4879"/>
    <x v="1"/>
    <n v="3080"/>
    <s v="Cliente 3080"/>
    <n v="5"/>
    <n v="303.8"/>
    <n v="1519"/>
    <n v="1.5189999999999999"/>
    <n v="98.828572323832063"/>
    <n v="1617.8285723238321"/>
    <n v="1.6178285723238321"/>
    <n v="775"/>
    <s v="Corriere Express"/>
    <d v="2023-07-18T00:00:00"/>
    <s v="In Consegna"/>
    <s v="2023"/>
    <s v="Trim3"/>
    <n v="7"/>
    <s v="lug"/>
    <n v="6"/>
    <s v="giu"/>
  </r>
  <r>
    <n v="52"/>
    <x v="253"/>
    <x v="2"/>
    <n v="4981"/>
    <s v="Prodotto 4881"/>
    <x v="1"/>
    <n v="616"/>
    <s v="Cliente 616"/>
    <n v="4"/>
    <n v="391.79"/>
    <n v="1567.16"/>
    <n v="1.5671600000000001"/>
    <n v="87.790272403764888"/>
    <n v="1654.950272403765"/>
    <n v="1.654950272403765"/>
    <n v="2549"/>
    <s v="Posta Prioritaria"/>
    <d v="2023-09-21T00:00:00"/>
    <s v="In Consegna"/>
    <s v="2023"/>
    <s v="Trim3"/>
    <n v="9"/>
    <s v="set"/>
    <n v="3"/>
    <s v="mar"/>
  </r>
  <r>
    <n v="114"/>
    <x v="254"/>
    <x v="0"/>
    <n v="4983"/>
    <s v="Prodotto 4883"/>
    <x v="0"/>
    <n v="1278"/>
    <s v="Cliente 1278"/>
    <n v="4"/>
    <n v="134.07"/>
    <n v="536.28"/>
    <n v="0.53627999999999998"/>
    <n v="65.608141414479434"/>
    <n v="601.88814141447938"/>
    <n v="0.60188814141447933"/>
    <n v="1770"/>
    <s v="Posta Prioritaria"/>
    <d v="2023-01-16T00:00:00"/>
    <s v="In Consegna"/>
    <s v="2023"/>
    <s v="Trim1"/>
    <n v="1"/>
    <s v="gen"/>
    <n v="7"/>
    <s v="lug"/>
  </r>
  <r>
    <n v="362"/>
    <x v="9"/>
    <x v="2"/>
    <n v="4985"/>
    <s v="Prodotto 4885"/>
    <x v="0"/>
    <n v="1957"/>
    <s v="Cliente 1957"/>
    <n v="6"/>
    <n v="184.36"/>
    <n v="1106.1600000000001"/>
    <n v="1.10616"/>
    <n v="70.390062547817621"/>
    <n v="1176.5500625478178"/>
    <n v="1.1765500625478178"/>
    <n v="2818"/>
    <s v="Corriere Express"/>
    <d v="2023-01-09T00:00:00"/>
    <s v="Consegna Riuscita"/>
    <s v="2023"/>
    <s v="Trim1"/>
    <n v="1"/>
    <s v="gen"/>
    <n v="2"/>
    <s v="feb"/>
  </r>
  <r>
    <n v="197"/>
    <x v="232"/>
    <x v="0"/>
    <n v="4986"/>
    <s v="Prodotto 4886"/>
    <x v="1"/>
    <n v="13"/>
    <s v="Cliente 13"/>
    <n v="8"/>
    <n v="377.5"/>
    <n v="3020"/>
    <n v="3.02"/>
    <n v="67.981374377560059"/>
    <n v="3087.9813743775599"/>
    <n v="3.0879813743775597"/>
    <n v="805"/>
    <s v="Posta Prioritaria"/>
    <d v="2023-04-14T00:00:00"/>
    <s v="Consegna Riuscita"/>
    <s v="2023"/>
    <s v="Trim2"/>
    <n v="4"/>
    <s v="apr"/>
    <n v="7"/>
    <s v="lug"/>
  </r>
  <r>
    <n v="34"/>
    <x v="255"/>
    <x v="0"/>
    <n v="5008"/>
    <s v="Prodotto 4908"/>
    <x v="0"/>
    <n v="2823"/>
    <s v="Cliente 2823"/>
    <n v="3"/>
    <n v="123.94"/>
    <n v="371.82"/>
    <n v="0.37181999999999998"/>
    <n v="95.7490381653665"/>
    <n v="467.56903816536646"/>
    <n v="0.46756903816536649"/>
    <n v="3556"/>
    <s v="Posta Prioritaria"/>
    <d v="2023-12-22T00:00:00"/>
    <s v="Consegna Riuscita"/>
    <s v="2023"/>
    <s v="Trim4"/>
    <n v="12"/>
    <s v="dic"/>
    <n v="9"/>
    <s v="set"/>
  </r>
  <r>
    <n v="101"/>
    <x v="256"/>
    <x v="1"/>
    <n v="5012"/>
    <s v="Prodotto 4912"/>
    <x v="1"/>
    <n v="3231"/>
    <s v="Cliente 3231"/>
    <n v="8"/>
    <n v="275.99"/>
    <n v="2207.92"/>
    <n v="2.2079200000000001"/>
    <n v="80.728126587406237"/>
    <n v="2288.6481265874063"/>
    <n v="2.2886481265874061"/>
    <n v="2500"/>
    <s v="Posta Prioritaria"/>
    <d v="2023-05-17T00:00:00"/>
    <s v="Consegna Riuscita"/>
    <s v="2023"/>
    <s v="Trim2"/>
    <n v="5"/>
    <s v="mag"/>
    <n v="6"/>
    <s v="giu"/>
  </r>
  <r>
    <n v="416"/>
    <x v="217"/>
    <x v="1"/>
    <n v="5040"/>
    <s v="Prodotto 4940"/>
    <x v="2"/>
    <n v="3729"/>
    <s v="Cliente 3729"/>
    <n v="4"/>
    <n v="265.14999999999998"/>
    <n v="1060.5999999999999"/>
    <n v="1.0606"/>
    <n v="78.592477584474452"/>
    <n v="1139.1924775844743"/>
    <n v="1.1391924775844744"/>
    <n v="1002"/>
    <s v="Corriere Express"/>
    <d v="2023-11-06T00:00:00"/>
    <s v="Consegna Riuscita"/>
    <s v="2023"/>
    <s v="Trim4"/>
    <n v="11"/>
    <s v="nov"/>
    <n v="4"/>
    <s v="apr"/>
  </r>
  <r>
    <n v="38"/>
    <x v="246"/>
    <x v="2"/>
    <n v="5046"/>
    <s v="Prodotto 4946"/>
    <x v="1"/>
    <n v="3304"/>
    <s v="Cliente 3304"/>
    <n v="3"/>
    <n v="461.32"/>
    <n v="1383.96"/>
    <n v="1.3839600000000001"/>
    <n v="84.043821007537218"/>
    <n v="1468.0038210075372"/>
    <n v="1.4680038210075372"/>
    <n v="3181"/>
    <s v="Posta Prioritaria"/>
    <d v="2023-12-13T00:00:00"/>
    <s v="Consegna Riuscita"/>
    <s v="2023"/>
    <s v="Trim4"/>
    <n v="12"/>
    <s v="dic"/>
    <n v="1"/>
    <s v="gen"/>
  </r>
  <r>
    <n v="252"/>
    <x v="74"/>
    <x v="2"/>
    <n v="5052"/>
    <s v="Prodotto 4952"/>
    <x v="1"/>
    <n v="994"/>
    <s v="Cliente 994"/>
    <n v="5"/>
    <n v="377"/>
    <n v="1885"/>
    <n v="1.885"/>
    <n v="91.891755057096447"/>
    <n v="1976.8917550570964"/>
    <n v="1.9768917550570964"/>
    <n v="1223"/>
    <s v="Corriere Express"/>
    <d v="2023-10-01T00:00:00"/>
    <s v="Consegna Riuscita"/>
    <s v="2023"/>
    <s v="Trim4"/>
    <n v="10"/>
    <s v="ott"/>
    <n v="3"/>
    <s v="mar"/>
  </r>
  <r>
    <n v="266"/>
    <x v="224"/>
    <x v="1"/>
    <n v="5053"/>
    <s v="Prodotto 4953"/>
    <x v="0"/>
    <n v="1429"/>
    <s v="Cliente 1429"/>
    <n v="9"/>
    <n v="98.84"/>
    <n v="889.56000000000006"/>
    <n v="0.88956000000000002"/>
    <n v="35.068542725346482"/>
    <n v="924.62854272534651"/>
    <n v="0.92462854272534656"/>
    <n v="217"/>
    <s v="Posta Prioritaria"/>
    <d v="2023-06-28T00:00:00"/>
    <s v="In Consegna"/>
    <s v="2023"/>
    <s v="Trim2"/>
    <n v="6"/>
    <s v="giu"/>
    <n v="5"/>
    <s v="mag"/>
  </r>
  <r>
    <n v="182"/>
    <x v="15"/>
    <x v="2"/>
    <n v="5054"/>
    <s v="Prodotto 4954"/>
    <x v="0"/>
    <n v="101"/>
    <s v="Cliente 101"/>
    <n v="7"/>
    <n v="181.37"/>
    <n v="1269.5900000000001"/>
    <n v="1.2695900000000002"/>
    <n v="21.261556849531679"/>
    <n v="1290.8515568495318"/>
    <n v="1.2908515568495318"/>
    <n v="2251"/>
    <s v="Posta Prioritaria"/>
    <d v="2023-07-15T00:00:00"/>
    <s v="In Consegna"/>
    <s v="2023"/>
    <s v="Trim3"/>
    <n v="7"/>
    <s v="lug"/>
    <n v="3"/>
    <s v="mar"/>
  </r>
  <r>
    <n v="15"/>
    <x v="257"/>
    <x v="3"/>
    <n v="5056"/>
    <s v="Prodotto 4956"/>
    <x v="0"/>
    <n v="4913"/>
    <s v="Cliente 4913"/>
    <n v="7"/>
    <n v="377.77"/>
    <n v="2644.39"/>
    <n v="2.64439"/>
    <n v="64.755626354240491"/>
    <n v="2709.1456263542404"/>
    <n v="2.7091456263542404"/>
    <n v="514"/>
    <s v="Corriere Express"/>
    <d v="2023-09-27T00:00:00"/>
    <s v="In Consegna"/>
    <s v="2023"/>
    <s v="Trim3"/>
    <n v="9"/>
    <s v="set"/>
    <n v="12"/>
    <s v="dic"/>
  </r>
  <r>
    <n v="150"/>
    <x v="40"/>
    <x v="3"/>
    <n v="5064"/>
    <s v="Prodotto 4964"/>
    <x v="2"/>
    <n v="1888"/>
    <s v="Cliente 1888"/>
    <n v="2"/>
    <n v="410.47"/>
    <n v="820.94"/>
    <n v="0.82094"/>
    <n v="57.480343541820787"/>
    <n v="878.42034354182078"/>
    <n v="0.87842034354182075"/>
    <n v="158"/>
    <s v="Posta Prioritaria"/>
    <d v="2023-12-15T00:00:00"/>
    <s v="In Consegna"/>
    <s v="2023"/>
    <s v="Trim4"/>
    <n v="12"/>
    <s v="dic"/>
    <n v="12"/>
    <s v="dic"/>
  </r>
  <r>
    <n v="195"/>
    <x v="160"/>
    <x v="2"/>
    <n v="5067"/>
    <s v="Prodotto 4967"/>
    <x v="1"/>
    <n v="3350"/>
    <s v="Cliente 3350"/>
    <n v="5"/>
    <n v="203.42"/>
    <n v="1017.0999999999999"/>
    <n v="1.0170999999999999"/>
    <n v="87.518853328731367"/>
    <n v="1104.6188533287313"/>
    <n v="1.1046188533287313"/>
    <n v="499"/>
    <s v="Corriere Express"/>
    <d v="2023-06-22T00:00:00"/>
    <s v="Consegna Riuscita"/>
    <s v="2023"/>
    <s v="Trim2"/>
    <n v="6"/>
    <s v="giu"/>
    <n v="1"/>
    <s v="gen"/>
  </r>
  <r>
    <n v="70"/>
    <x v="17"/>
    <x v="2"/>
    <n v="5083"/>
    <s v="Prodotto 4983"/>
    <x v="1"/>
    <n v="431"/>
    <s v="Cliente 431"/>
    <n v="1"/>
    <n v="396.95"/>
    <n v="396.95"/>
    <n v="0.39694999999999997"/>
    <n v="14.241679791617321"/>
    <n v="411.19167979161733"/>
    <n v="0.41119167979161736"/>
    <n v="3166"/>
    <s v="Corriere Express"/>
    <d v="2023-10-22T00:00:00"/>
    <s v="Consegna Riuscita"/>
    <s v="2023"/>
    <s v="Trim4"/>
    <n v="10"/>
    <s v="ott"/>
    <n v="2"/>
    <s v="feb"/>
  </r>
  <r>
    <n v="224"/>
    <x v="61"/>
    <x v="1"/>
    <n v="5087"/>
    <s v="Prodotto 4987"/>
    <x v="0"/>
    <n v="3405"/>
    <s v="Cliente 3405"/>
    <n v="4"/>
    <n v="354.4"/>
    <n v="1417.6"/>
    <n v="1.4176"/>
    <n v="30.64688903094304"/>
    <n v="1448.2468890309428"/>
    <n v="1.4482468890309428"/>
    <n v="3042"/>
    <s v="Corriere Express"/>
    <d v="2023-08-29T00:00:00"/>
    <s v="Consegna Riuscita"/>
    <s v="2023"/>
    <s v="Trim3"/>
    <n v="8"/>
    <s v="ago"/>
    <n v="5"/>
    <s v="mag"/>
  </r>
  <r>
    <n v="64"/>
    <x v="5"/>
    <x v="3"/>
    <n v="5089"/>
    <s v="Prodotto 4989"/>
    <x v="0"/>
    <n v="4623"/>
    <s v="Cliente 4623"/>
    <n v="8"/>
    <n v="406.97"/>
    <n v="3255.76"/>
    <n v="3.2557600000000004"/>
    <n v="30.873345949610911"/>
    <n v="3286.6333459496113"/>
    <n v="3.2866333459496113"/>
    <n v="2071"/>
    <s v="Posta Prioritaria"/>
    <d v="2023-07-04T00:00:00"/>
    <s v="Consegna Riuscita"/>
    <s v="2023"/>
    <s v="Trim3"/>
    <n v="7"/>
    <s v="lug"/>
    <n v="10"/>
    <s v="ott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n v="489"/>
    <d v="2022-07-12T00:00:00"/>
    <s v="3° Trim"/>
    <n v="102"/>
    <x v="0"/>
    <x v="0"/>
    <n v="562"/>
    <s v="Cliente 562"/>
    <n v="1"/>
    <n v="374.61"/>
    <n v="374.61"/>
    <n v="0.37461"/>
    <n v="51.506378497352173"/>
    <n v="426.11637849735217"/>
    <n v="0.42611637849735218"/>
    <n v="3033"/>
    <s v="Corriere Express"/>
    <d v="2023-09-20T00:00:00"/>
    <s v="In Consegna"/>
    <s v="2023"/>
    <x v="0"/>
    <n v="9"/>
    <x v="0"/>
    <n v="7"/>
    <x v="0"/>
  </r>
  <r>
    <n v="42"/>
    <d v="2022-06-21T00:00:00"/>
    <s v="2° Trim"/>
    <n v="103"/>
    <x v="1"/>
    <x v="0"/>
    <n v="48"/>
    <s v="Cliente 48"/>
    <n v="8"/>
    <n v="327.07"/>
    <n v="2616.56"/>
    <n v="2.6165599999999998"/>
    <n v="68.938490369587242"/>
    <n v="2685.4984903695872"/>
    <n v="2.6854984903695871"/>
    <n v="1932"/>
    <s v="Posta Prioritaria"/>
    <d v="2023-04-04T00:00:00"/>
    <s v="Consegna Riuscita"/>
    <s v="2023"/>
    <x v="1"/>
    <n v="4"/>
    <x v="1"/>
    <n v="6"/>
    <x v="1"/>
  </r>
  <r>
    <n v="5"/>
    <d v="2022-08-25T00:00:00"/>
    <s v="3° Trim"/>
    <n v="106"/>
    <x v="2"/>
    <x v="1"/>
    <n v="4765"/>
    <s v="Cliente 4765"/>
    <n v="8"/>
    <n v="392.92"/>
    <n v="3143.36"/>
    <n v="3.1433599999999999"/>
    <n v="53.773776064866126"/>
    <n v="3197.1337760648662"/>
    <n v="3.1971337760648662"/>
    <n v="4857"/>
    <s v="Corriere Express"/>
    <d v="2023-09-12T00:00:00"/>
    <s v="In Consegna"/>
    <s v="2023"/>
    <x v="0"/>
    <n v="9"/>
    <x v="0"/>
    <n v="8"/>
    <x v="2"/>
  </r>
  <r>
    <n v="324"/>
    <d v="2022-01-05T00:00:00"/>
    <s v="1° Trim"/>
    <n v="125"/>
    <x v="3"/>
    <x v="2"/>
    <n v="4887"/>
    <s v="Cliente 4887"/>
    <n v="9"/>
    <n v="312.33"/>
    <n v="2810.97"/>
    <n v="2.8109699999999997"/>
    <n v="79.284494376066363"/>
    <n v="2890.2544943760663"/>
    <n v="2.8902544943760664"/>
    <n v="3854"/>
    <s v="Corriere Express"/>
    <d v="2023-06-11T00:00:00"/>
    <s v="In Consegna"/>
    <s v="2023"/>
    <x v="1"/>
    <n v="6"/>
    <x v="2"/>
    <n v="1"/>
    <x v="3"/>
  </r>
  <r>
    <n v="447"/>
    <d v="2022-01-20T00:00:00"/>
    <s v="1° Trim"/>
    <n v="133"/>
    <x v="4"/>
    <x v="1"/>
    <n v="4815"/>
    <s v="Cliente 4815"/>
    <n v="4"/>
    <n v="495.76"/>
    <n v="1983.04"/>
    <n v="1.9830399999999999"/>
    <n v="52.456081113752937"/>
    <n v="2035.496081113753"/>
    <n v="2.0354960811137528"/>
    <n v="4421"/>
    <s v="Corriere Express"/>
    <d v="2023-07-07T00:00:00"/>
    <s v="In Consegna"/>
    <s v="2023"/>
    <x v="0"/>
    <n v="7"/>
    <x v="3"/>
    <n v="1"/>
    <x v="3"/>
  </r>
  <r>
    <n v="434"/>
    <d v="2022-10-21T00:00:00"/>
    <s v="4° Trim"/>
    <n v="151"/>
    <x v="5"/>
    <x v="2"/>
    <n v="3875"/>
    <s v="Cliente 3875"/>
    <n v="9"/>
    <n v="394.88"/>
    <n v="3553.92"/>
    <n v="3.5539200000000002"/>
    <n v="34.952663346969871"/>
    <n v="3588.8726633469701"/>
    <n v="3.5888726633469701"/>
    <n v="4065"/>
    <s v="Posta Prioritaria"/>
    <d v="2023-04-15T00:00:00"/>
    <s v="Consegna Riuscita"/>
    <s v="2023"/>
    <x v="1"/>
    <n v="4"/>
    <x v="1"/>
    <n v="10"/>
    <x v="4"/>
  </r>
  <r>
    <n v="74"/>
    <d v="2022-10-21T00:00:00"/>
    <s v="4° Trim"/>
    <n v="159"/>
    <x v="6"/>
    <x v="1"/>
    <n v="4747"/>
    <s v="Cliente 4747"/>
    <n v="6"/>
    <n v="497.97"/>
    <n v="2987.82"/>
    <n v="2.9878200000000001"/>
    <n v="99.827641033260491"/>
    <n v="3087.6476410332607"/>
    <n v="3.0876476410332607"/>
    <n v="3374"/>
    <s v="Posta Prioritaria"/>
    <d v="2023-05-27T00:00:00"/>
    <s v="In Consegna"/>
    <s v="2023"/>
    <x v="1"/>
    <n v="5"/>
    <x v="4"/>
    <n v="10"/>
    <x v="4"/>
  </r>
  <r>
    <n v="121"/>
    <d v="2022-12-15T00:00:00"/>
    <s v="4° Trim"/>
    <n v="181"/>
    <x v="7"/>
    <x v="1"/>
    <n v="3458"/>
    <s v="Cliente 3458"/>
    <n v="6"/>
    <n v="427.39"/>
    <n v="2564.34"/>
    <n v="2.5643400000000001"/>
    <n v="56.1013521338431"/>
    <n v="2620.4413521338433"/>
    <n v="2.6204413521338434"/>
    <n v="508"/>
    <s v="Posta Prioritaria"/>
    <d v="2023-07-23T00:00:00"/>
    <s v="Consegna Riuscita"/>
    <s v="2023"/>
    <x v="0"/>
    <n v="7"/>
    <x v="3"/>
    <n v="12"/>
    <x v="5"/>
  </r>
  <r>
    <n v="314"/>
    <d v="2022-04-20T00:00:00"/>
    <s v="2° Trim"/>
    <n v="251"/>
    <x v="8"/>
    <x v="2"/>
    <n v="995"/>
    <s v="Cliente 995"/>
    <n v="6"/>
    <n v="479.54"/>
    <n v="2877.2400000000002"/>
    <n v="2.87724"/>
    <n v="38.408209550974142"/>
    <n v="2915.6482095509746"/>
    <n v="2.9156482095509744"/>
    <n v="346"/>
    <s v="Posta Prioritaria"/>
    <d v="2023-08-06T00:00:00"/>
    <s v="In Consegna"/>
    <s v="2023"/>
    <x v="0"/>
    <n v="8"/>
    <x v="5"/>
    <n v="4"/>
    <x v="6"/>
  </r>
  <r>
    <n v="25"/>
    <d v="2022-06-13T00:00:00"/>
    <s v="2° Trim"/>
    <n v="253"/>
    <x v="9"/>
    <x v="0"/>
    <n v="1923"/>
    <s v="Cliente 1923"/>
    <n v="7"/>
    <n v="369.76"/>
    <n v="2588.3199999999997"/>
    <n v="2.5883199999999995"/>
    <n v="75.37360469331621"/>
    <n v="2663.693604693316"/>
    <n v="2.6636936046933162"/>
    <n v="333"/>
    <s v="Posta Prioritaria"/>
    <d v="2023-07-25T00:00:00"/>
    <s v="In Consegna"/>
    <s v="2023"/>
    <x v="0"/>
    <n v="7"/>
    <x v="3"/>
    <n v="6"/>
    <x v="1"/>
  </r>
  <r>
    <n v="192"/>
    <d v="2022-02-22T00:00:00"/>
    <s v="1° Trim"/>
    <n v="262"/>
    <x v="10"/>
    <x v="2"/>
    <n v="1387"/>
    <s v="Cliente 1387"/>
    <n v="4"/>
    <n v="235.85"/>
    <n v="943.4"/>
    <n v="0.94340000000000002"/>
    <n v="42.47492122835606"/>
    <n v="985.87492122835602"/>
    <n v="0.98587492122835596"/>
    <n v="3211"/>
    <s v="Corriere Express"/>
    <d v="2023-08-05T00:00:00"/>
    <s v="In Consegna"/>
    <s v="2023"/>
    <x v="0"/>
    <n v="8"/>
    <x v="5"/>
    <n v="2"/>
    <x v="7"/>
  </r>
  <r>
    <n v="306"/>
    <d v="2022-08-29T00:00:00"/>
    <s v="3° Trim"/>
    <n v="270"/>
    <x v="11"/>
    <x v="2"/>
    <n v="202"/>
    <s v="Cliente 202"/>
    <n v="5"/>
    <n v="92.38"/>
    <n v="461.9"/>
    <n v="0.46189999999999998"/>
    <n v="97.607197124217535"/>
    <n v="559.50719712421756"/>
    <n v="0.55950719712421759"/>
    <n v="3634"/>
    <s v="Corriere Express"/>
    <d v="2023-12-09T00:00:00"/>
    <s v="Consegna Riuscita"/>
    <s v="2023"/>
    <x v="2"/>
    <n v="12"/>
    <x v="6"/>
    <n v="8"/>
    <x v="2"/>
  </r>
  <r>
    <n v="281"/>
    <d v="2022-06-22T00:00:00"/>
    <s v="2° Trim"/>
    <n v="311"/>
    <x v="12"/>
    <x v="1"/>
    <n v="3507"/>
    <s v="Cliente 3507"/>
    <n v="9"/>
    <n v="404.65"/>
    <n v="3641.85"/>
    <n v="3.6418499999999998"/>
    <n v="32.961862091095561"/>
    <n v="3674.8118620910955"/>
    <n v="3.6748118620910954"/>
    <n v="1975"/>
    <s v="Posta Prioritaria"/>
    <d v="2023-01-21T00:00:00"/>
    <s v="In Consegna"/>
    <s v="2023"/>
    <x v="3"/>
    <n v="1"/>
    <x v="7"/>
    <n v="6"/>
    <x v="1"/>
  </r>
  <r>
    <n v="423"/>
    <d v="2022-09-01T00:00:00"/>
    <s v="3° Trim"/>
    <n v="316"/>
    <x v="13"/>
    <x v="2"/>
    <n v="2105"/>
    <s v="Cliente 2105"/>
    <n v="9"/>
    <n v="75.52"/>
    <n v="679.68"/>
    <n v="0.67967999999999995"/>
    <n v="93.14374284970188"/>
    <n v="772.82374284970183"/>
    <n v="0.77282374284970179"/>
    <n v="100"/>
    <s v="Posta Prioritaria"/>
    <d v="2023-02-07T00:00:00"/>
    <s v="In Consegna"/>
    <s v="2023"/>
    <x v="3"/>
    <n v="2"/>
    <x v="8"/>
    <n v="9"/>
    <x v="8"/>
  </r>
  <r>
    <n v="35"/>
    <d v="2022-05-10T00:00:00"/>
    <s v="2° Trim"/>
    <n v="333"/>
    <x v="14"/>
    <x v="0"/>
    <n v="658"/>
    <s v="Cliente 658"/>
    <n v="6"/>
    <n v="473.81"/>
    <n v="2842.86"/>
    <n v="2.8428599999999999"/>
    <n v="13.16138749021472"/>
    <n v="2856.0213874902147"/>
    <n v="2.8560213874902147"/>
    <n v="1469"/>
    <s v="Posta Prioritaria"/>
    <d v="2023-03-11T00:00:00"/>
    <s v="Consegna Riuscita"/>
    <s v="2023"/>
    <x v="3"/>
    <n v="3"/>
    <x v="9"/>
    <n v="5"/>
    <x v="9"/>
  </r>
  <r>
    <n v="316"/>
    <d v="2022-04-22T00:00:00"/>
    <s v="2° Trim"/>
    <n v="342"/>
    <x v="15"/>
    <x v="2"/>
    <n v="1042"/>
    <s v="Cliente 1042"/>
    <n v="2"/>
    <n v="428.41"/>
    <n v="856.82"/>
    <n v="0.85682000000000003"/>
    <n v="82.871338634605166"/>
    <n v="939.69133863460524"/>
    <n v="0.9396913386346053"/>
    <n v="1417"/>
    <s v="Corriere Express"/>
    <d v="2023-08-10T00:00:00"/>
    <s v="Consegna Riuscita"/>
    <s v="2023"/>
    <x v="0"/>
    <n v="8"/>
    <x v="5"/>
    <n v="4"/>
    <x v="6"/>
  </r>
  <r>
    <n v="142"/>
    <d v="2022-03-12T00:00:00"/>
    <s v="1° Trim"/>
    <n v="344"/>
    <x v="16"/>
    <x v="2"/>
    <n v="2664"/>
    <s v="Cliente 2664"/>
    <n v="2"/>
    <n v="160.83000000000001"/>
    <n v="321.66000000000003"/>
    <n v="0.32166"/>
    <n v="50.000093745728137"/>
    <n v="371.66009374572815"/>
    <n v="0.37166009374572817"/>
    <n v="199"/>
    <s v="Corriere Express"/>
    <d v="2023-11-03T00:00:00"/>
    <s v="Consegna Riuscita"/>
    <s v="2023"/>
    <x v="2"/>
    <n v="11"/>
    <x v="10"/>
    <n v="3"/>
    <x v="10"/>
  </r>
  <r>
    <n v="193"/>
    <d v="2022-12-10T00:00:00"/>
    <s v="4° Trim"/>
    <n v="348"/>
    <x v="17"/>
    <x v="0"/>
    <n v="4110"/>
    <s v="Cliente 4110"/>
    <n v="2"/>
    <n v="489.43"/>
    <n v="978.86"/>
    <n v="0.97886000000000006"/>
    <n v="60.53619686575118"/>
    <n v="1039.3961968657511"/>
    <n v="1.039396196865751"/>
    <n v="3144"/>
    <s v="Posta Prioritaria"/>
    <d v="2023-11-26T00:00:00"/>
    <s v="In Consegna"/>
    <s v="2023"/>
    <x v="2"/>
    <n v="11"/>
    <x v="10"/>
    <n v="12"/>
    <x v="5"/>
  </r>
  <r>
    <n v="211"/>
    <d v="2022-08-29T00:00:00"/>
    <s v="3° Trim"/>
    <n v="368"/>
    <x v="18"/>
    <x v="2"/>
    <n v="1016"/>
    <s v="Cliente 1016"/>
    <n v="2"/>
    <n v="257.87"/>
    <n v="515.74"/>
    <n v="0.51573999999999998"/>
    <n v="16.691150357409409"/>
    <n v="532.43115035740936"/>
    <n v="0.5324311503574094"/>
    <n v="4104"/>
    <s v="Posta Prioritaria"/>
    <d v="2023-04-14T00:00:00"/>
    <s v="In Consegna"/>
    <s v="2023"/>
    <x v="1"/>
    <n v="4"/>
    <x v="1"/>
    <n v="8"/>
    <x v="2"/>
  </r>
  <r>
    <n v="167"/>
    <d v="2022-02-12T00:00:00"/>
    <s v="1° Trim"/>
    <n v="397"/>
    <x v="19"/>
    <x v="0"/>
    <n v="1974"/>
    <s v="Cliente 1974"/>
    <n v="5"/>
    <n v="14.66"/>
    <n v="73.3"/>
    <n v="7.3300000000000004E-2"/>
    <n v="80.336672180413032"/>
    <n v="153.63667218041303"/>
    <n v="0.15363667218041302"/>
    <n v="2611"/>
    <s v="Corriere Express"/>
    <d v="2023-11-05T00:00:00"/>
    <s v="Consegna Riuscita"/>
    <s v="2023"/>
    <x v="2"/>
    <n v="11"/>
    <x v="10"/>
    <n v="2"/>
    <x v="7"/>
  </r>
  <r>
    <n v="470"/>
    <d v="2022-10-07T00:00:00"/>
    <s v="4° Trim"/>
    <n v="405"/>
    <x v="20"/>
    <x v="1"/>
    <n v="3364"/>
    <s v="Cliente 3364"/>
    <n v="4"/>
    <n v="235.93"/>
    <n v="943.72"/>
    <n v="0.94372"/>
    <n v="36.147399999505538"/>
    <n v="979.86739999950555"/>
    <n v="0.97986739999950556"/>
    <n v="3778"/>
    <s v="Corriere Express"/>
    <d v="2023-08-13T00:00:00"/>
    <s v="Consegna Riuscita"/>
    <s v="2023"/>
    <x v="0"/>
    <n v="8"/>
    <x v="5"/>
    <n v="10"/>
    <x v="4"/>
  </r>
  <r>
    <n v="86"/>
    <d v="2022-05-06T00:00:00"/>
    <s v="2° Trim"/>
    <n v="444"/>
    <x v="21"/>
    <x v="2"/>
    <n v="1204"/>
    <s v="Cliente 1204"/>
    <n v="5"/>
    <n v="498.45"/>
    <n v="2492.25"/>
    <n v="2.4922499999999999"/>
    <n v="22.119098628355498"/>
    <n v="2514.3690986283555"/>
    <n v="2.5143690986283556"/>
    <n v="3072"/>
    <s v="Corriere Express"/>
    <d v="2023-01-24T00:00:00"/>
    <s v="Consegna Riuscita"/>
    <s v="2023"/>
    <x v="3"/>
    <n v="1"/>
    <x v="7"/>
    <n v="5"/>
    <x v="9"/>
  </r>
  <r>
    <n v="236"/>
    <d v="2022-03-08T00:00:00"/>
    <s v="1° Trim"/>
    <n v="447"/>
    <x v="22"/>
    <x v="0"/>
    <n v="4661"/>
    <s v="Cliente 4661"/>
    <n v="1"/>
    <n v="24.59"/>
    <n v="24.59"/>
    <n v="2.4590000000000001E-2"/>
    <n v="53.445605652629723"/>
    <n v="78.035605652629727"/>
    <n v="7.8035605652629722E-2"/>
    <n v="1704"/>
    <s v="Corriere Express"/>
    <d v="2023-04-03T00:00:00"/>
    <s v="In Consegna"/>
    <s v="2023"/>
    <x v="1"/>
    <n v="4"/>
    <x v="1"/>
    <n v="3"/>
    <x v="10"/>
  </r>
  <r>
    <n v="456"/>
    <d v="2022-11-11T00:00:00"/>
    <s v="4° Trim"/>
    <n v="455"/>
    <x v="23"/>
    <x v="1"/>
    <n v="3370"/>
    <s v="Cliente 3370"/>
    <n v="2"/>
    <n v="351.49"/>
    <n v="702.98"/>
    <n v="0.70298000000000005"/>
    <n v="70.067205343914594"/>
    <n v="773.04720534391458"/>
    <n v="0.77304720534391458"/>
    <n v="2337"/>
    <s v="Corriere Express"/>
    <d v="2023-10-22T00:00:00"/>
    <s v="Consegna Riuscita"/>
    <s v="2023"/>
    <x v="2"/>
    <n v="10"/>
    <x v="11"/>
    <n v="11"/>
    <x v="11"/>
  </r>
  <r>
    <n v="247"/>
    <d v="2022-05-11T00:00:00"/>
    <s v="2° Trim"/>
    <n v="463"/>
    <x v="24"/>
    <x v="2"/>
    <n v="3846"/>
    <s v="Cliente 3846"/>
    <n v="4"/>
    <n v="443.76"/>
    <n v="1775.04"/>
    <n v="1.77504"/>
    <n v="31.870492785569809"/>
    <n v="1806.9104927855697"/>
    <n v="1.8069104927855697"/>
    <n v="3253"/>
    <s v="Posta Prioritaria"/>
    <d v="2023-02-06T00:00:00"/>
    <s v="In Consegna"/>
    <s v="2023"/>
    <x v="3"/>
    <n v="2"/>
    <x v="8"/>
    <n v="5"/>
    <x v="9"/>
  </r>
  <r>
    <n v="404"/>
    <d v="2022-03-25T00:00:00"/>
    <s v="1° Trim"/>
    <n v="466"/>
    <x v="25"/>
    <x v="0"/>
    <n v="1118"/>
    <s v="Cliente 1118"/>
    <n v="1"/>
    <n v="270.64"/>
    <n v="270.64"/>
    <n v="0.27063999999999999"/>
    <n v="36.340917099146878"/>
    <n v="306.98091709914684"/>
    <n v="0.30698091709914682"/>
    <n v="3432"/>
    <s v="Posta Prioritaria"/>
    <d v="2023-06-25T00:00:00"/>
    <s v="In Consegna"/>
    <s v="2023"/>
    <x v="1"/>
    <n v="6"/>
    <x v="2"/>
    <n v="3"/>
    <x v="10"/>
  </r>
  <r>
    <n v="297"/>
    <d v="2022-09-15T00:00:00"/>
    <s v="3° Trim"/>
    <n v="475"/>
    <x v="26"/>
    <x v="0"/>
    <n v="2942"/>
    <s v="Cliente 2942"/>
    <n v="2"/>
    <n v="24.56"/>
    <n v="49.12"/>
    <n v="4.9119999999999997E-2"/>
    <n v="13.70514611471374"/>
    <n v="62.825146114713739"/>
    <n v="6.2825146114713737E-2"/>
    <n v="1349"/>
    <s v="Corriere Express"/>
    <d v="2023-05-05T00:00:00"/>
    <s v="In Consegna"/>
    <s v="2023"/>
    <x v="1"/>
    <n v="5"/>
    <x v="4"/>
    <n v="9"/>
    <x v="8"/>
  </r>
  <r>
    <n v="368"/>
    <d v="2022-11-05T00:00:00"/>
    <s v="4° Trim"/>
    <n v="478"/>
    <x v="27"/>
    <x v="1"/>
    <n v="569"/>
    <s v="Cliente 569"/>
    <n v="2"/>
    <n v="362.86"/>
    <n v="725.72"/>
    <n v="0.72572000000000003"/>
    <n v="94.075020960049073"/>
    <n v="819.7950209600491"/>
    <n v="0.81979502096004908"/>
    <n v="313"/>
    <s v="Corriere Express"/>
    <d v="2023-01-16T00:00:00"/>
    <s v="In Consegna"/>
    <s v="2023"/>
    <x v="3"/>
    <n v="1"/>
    <x v="7"/>
    <n v="11"/>
    <x v="11"/>
  </r>
  <r>
    <n v="474"/>
    <d v="2022-06-21T00:00:00"/>
    <s v="2° Trim"/>
    <n v="483"/>
    <x v="28"/>
    <x v="2"/>
    <n v="2886"/>
    <s v="Cliente 2886"/>
    <n v="7"/>
    <n v="427.35"/>
    <n v="2991.4500000000003"/>
    <n v="2.9914500000000004"/>
    <n v="29.87940661362795"/>
    <n v="3021.3294066136282"/>
    <n v="3.0213294066136283"/>
    <n v="2574"/>
    <s v="Posta Prioritaria"/>
    <d v="2023-08-04T00:00:00"/>
    <s v="Consegna Riuscita"/>
    <s v="2023"/>
    <x v="0"/>
    <n v="8"/>
    <x v="5"/>
    <n v="6"/>
    <x v="1"/>
  </r>
  <r>
    <n v="172"/>
    <d v="2022-05-23T00:00:00"/>
    <s v="2° Trim"/>
    <n v="506"/>
    <x v="29"/>
    <x v="0"/>
    <n v="541"/>
    <s v="Cliente 541"/>
    <n v="9"/>
    <n v="425"/>
    <n v="3825"/>
    <n v="3.8250000000000002"/>
    <n v="26.029770086395821"/>
    <n v="3851.0297700863957"/>
    <n v="3.8510297700863956"/>
    <n v="4016"/>
    <s v="Corriere Express"/>
    <d v="2023-07-25T00:00:00"/>
    <s v="Consegna Riuscita"/>
    <s v="2023"/>
    <x v="0"/>
    <n v="7"/>
    <x v="3"/>
    <n v="5"/>
    <x v="9"/>
  </r>
  <r>
    <n v="168"/>
    <d v="2022-04-20T00:00:00"/>
    <s v="2° Trim"/>
    <n v="507"/>
    <x v="30"/>
    <x v="1"/>
    <n v="2291"/>
    <s v="Cliente 2291"/>
    <n v="7"/>
    <n v="200.54"/>
    <n v="1403.78"/>
    <n v="1.40378"/>
    <n v="92.266540933941755"/>
    <n v="1496.0465409339417"/>
    <n v="1.4960465409339418"/>
    <n v="877"/>
    <s v="Corriere Express"/>
    <d v="2023-06-17T00:00:00"/>
    <s v="In Consegna"/>
    <s v="2023"/>
    <x v="1"/>
    <n v="6"/>
    <x v="2"/>
    <n v="4"/>
    <x v="6"/>
  </r>
  <r>
    <n v="420"/>
    <d v="2022-08-25T00:00:00"/>
    <s v="3° Trim"/>
    <n v="532"/>
    <x v="31"/>
    <x v="1"/>
    <n v="2224"/>
    <s v="Cliente 2224"/>
    <n v="4"/>
    <n v="272.37"/>
    <n v="1089.48"/>
    <n v="1.08948"/>
    <n v="74.606824624999149"/>
    <n v="1164.0868246249993"/>
    <n v="1.1640868246249994"/>
    <n v="807"/>
    <s v="Posta Prioritaria"/>
    <d v="2023-10-31T00:00:00"/>
    <s v="Consegna Riuscita"/>
    <s v="2023"/>
    <x v="2"/>
    <n v="10"/>
    <x v="11"/>
    <n v="8"/>
    <x v="2"/>
  </r>
  <r>
    <n v="411"/>
    <d v="2022-03-28T00:00:00"/>
    <s v="1° Trim"/>
    <n v="535"/>
    <x v="32"/>
    <x v="1"/>
    <n v="576"/>
    <s v="Cliente 576"/>
    <n v="6"/>
    <n v="468.94"/>
    <n v="2813.64"/>
    <n v="2.8136399999999999"/>
    <n v="93.6358280814338"/>
    <n v="2907.2758280814337"/>
    <n v="2.9072758280814339"/>
    <n v="1749"/>
    <s v="Posta Prioritaria"/>
    <d v="2023-05-29T00:00:00"/>
    <s v="Consegna Riuscita"/>
    <s v="2023"/>
    <x v="1"/>
    <n v="5"/>
    <x v="4"/>
    <n v="3"/>
    <x v="10"/>
  </r>
  <r>
    <n v="57"/>
    <d v="2022-02-07T00:00:00"/>
    <s v="1° Trim"/>
    <n v="535"/>
    <x v="32"/>
    <x v="1"/>
    <n v="386"/>
    <s v="Cliente 386"/>
    <n v="2"/>
    <n v="468.94"/>
    <n v="937.88"/>
    <n v="0.93788000000000005"/>
    <n v="62.248724853728092"/>
    <n v="1000.128724853728"/>
    <n v="1.0001287248537281"/>
    <n v="3458"/>
    <s v="Posta Prioritaria"/>
    <d v="2023-12-29T00:00:00"/>
    <s v="Consegna Riuscita"/>
    <s v="2023"/>
    <x v="2"/>
    <n v="12"/>
    <x v="6"/>
    <n v="2"/>
    <x v="7"/>
  </r>
  <r>
    <n v="465"/>
    <d v="2022-09-28T00:00:00"/>
    <s v="3° Trim"/>
    <n v="548"/>
    <x v="33"/>
    <x v="2"/>
    <n v="3059"/>
    <s v="Cliente 3059"/>
    <n v="7"/>
    <n v="388.8"/>
    <n v="2721.6"/>
    <n v="2.7216"/>
    <n v="79.17533468072439"/>
    <n v="2800.7753346807244"/>
    <n v="2.8007753346807243"/>
    <n v="616"/>
    <s v="Corriere Express"/>
    <d v="2023-08-01T00:00:00"/>
    <s v="In Consegna"/>
    <s v="2023"/>
    <x v="0"/>
    <n v="8"/>
    <x v="5"/>
    <n v="9"/>
    <x v="8"/>
  </r>
  <r>
    <n v="159"/>
    <d v="2022-10-16T00:00:00"/>
    <s v="4° Trim"/>
    <n v="555"/>
    <x v="34"/>
    <x v="0"/>
    <n v="2771"/>
    <s v="Cliente 2771"/>
    <n v="9"/>
    <n v="434.62"/>
    <n v="3911.58"/>
    <n v="3.9115799999999998"/>
    <n v="23.96782816932383"/>
    <n v="3935.5478281693236"/>
    <n v="3.9355478281693235"/>
    <n v="4125"/>
    <s v="Corriere Express"/>
    <d v="2023-12-25T00:00:00"/>
    <s v="In Consegna"/>
    <s v="2023"/>
    <x v="2"/>
    <n v="12"/>
    <x v="6"/>
    <n v="10"/>
    <x v="4"/>
  </r>
  <r>
    <n v="190"/>
    <d v="2022-08-15T00:00:00"/>
    <s v="3° Trim"/>
    <n v="559"/>
    <x v="35"/>
    <x v="2"/>
    <n v="523"/>
    <s v="Cliente 523"/>
    <n v="5"/>
    <n v="413.69"/>
    <n v="2068.4499999999998"/>
    <n v="2.0684499999999999"/>
    <n v="42.364221755241481"/>
    <n v="2110.8142217552413"/>
    <n v="2.1108142217552412"/>
    <n v="996"/>
    <s v="Posta Prioritaria"/>
    <d v="2023-09-20T00:00:00"/>
    <s v="Consegna Riuscita"/>
    <s v="2023"/>
    <x v="0"/>
    <n v="9"/>
    <x v="0"/>
    <n v="8"/>
    <x v="2"/>
  </r>
  <r>
    <n v="3"/>
    <d v="2022-02-23T00:00:00"/>
    <s v="1° Trim"/>
    <n v="561"/>
    <x v="36"/>
    <x v="2"/>
    <n v="2959"/>
    <s v="Cliente 2959"/>
    <n v="3"/>
    <n v="139.46"/>
    <n v="418.38"/>
    <n v="0.41837999999999997"/>
    <n v="85.97434819917315"/>
    <n v="504.35434819917316"/>
    <n v="0.50435434819917313"/>
    <n v="155"/>
    <s v="Posta Prioritaria"/>
    <d v="2023-12-11T00:00:00"/>
    <s v="In Consegna"/>
    <s v="2023"/>
    <x v="2"/>
    <n v="12"/>
    <x v="6"/>
    <n v="2"/>
    <x v="7"/>
  </r>
  <r>
    <n v="357"/>
    <d v="2022-08-12T00:00:00"/>
    <s v="3° Trim"/>
    <n v="569"/>
    <x v="37"/>
    <x v="0"/>
    <n v="2232"/>
    <s v="Cliente 2232"/>
    <n v="6"/>
    <n v="163.30000000000001"/>
    <n v="979.80000000000007"/>
    <n v="0.97980000000000012"/>
    <n v="73.094644366277336"/>
    <n v="1052.8946443662774"/>
    <n v="1.0528946443662774"/>
    <n v="2375"/>
    <s v="Posta Prioritaria"/>
    <d v="2023-11-28T00:00:00"/>
    <s v="In Consegna"/>
    <s v="2023"/>
    <x v="2"/>
    <n v="11"/>
    <x v="10"/>
    <n v="8"/>
    <x v="2"/>
  </r>
  <r>
    <n v="299"/>
    <d v="2022-04-06T00:00:00"/>
    <s v="2° Trim"/>
    <n v="570"/>
    <x v="38"/>
    <x v="1"/>
    <n v="1639"/>
    <s v="Cliente 1639"/>
    <n v="7"/>
    <n v="325.70999999999998"/>
    <n v="2279.9699999999998"/>
    <n v="2.2799699999999996"/>
    <n v="66.721370549728363"/>
    <n v="2346.6913705497282"/>
    <n v="2.3466913705497281"/>
    <n v="4198"/>
    <s v="Posta Prioritaria"/>
    <d v="2023-11-26T00:00:00"/>
    <s v="Consegna Riuscita"/>
    <s v="2023"/>
    <x v="2"/>
    <n v="11"/>
    <x v="10"/>
    <n v="4"/>
    <x v="6"/>
  </r>
  <r>
    <n v="51"/>
    <d v="2022-10-06T00:00:00"/>
    <s v="4° Trim"/>
    <n v="578"/>
    <x v="39"/>
    <x v="0"/>
    <n v="1120"/>
    <s v="Cliente 1120"/>
    <n v="5"/>
    <n v="431.03"/>
    <n v="2155.1499999999996"/>
    <n v="2.1551499999999995"/>
    <n v="29.306052633118771"/>
    <n v="2184.4560526331184"/>
    <n v="2.1844560526331183"/>
    <n v="3540"/>
    <s v="Posta Prioritaria"/>
    <d v="2023-01-23T00:00:00"/>
    <s v="Consegna Riuscita"/>
    <s v="2023"/>
    <x v="3"/>
    <n v="1"/>
    <x v="7"/>
    <n v="10"/>
    <x v="4"/>
  </r>
  <r>
    <n v="176"/>
    <d v="2022-08-03T00:00:00"/>
    <s v="3° Trim"/>
    <n v="579"/>
    <x v="40"/>
    <x v="1"/>
    <n v="27"/>
    <s v="Cliente 27"/>
    <n v="6"/>
    <n v="383.53"/>
    <n v="2301.1799999999998"/>
    <n v="2.30118"/>
    <n v="88.660031036493933"/>
    <n v="2389.8400310364937"/>
    <n v="2.3898400310364938"/>
    <n v="1575"/>
    <s v="Corriere Express"/>
    <d v="2023-06-14T00:00:00"/>
    <s v="In Consegna"/>
    <s v="2023"/>
    <x v="1"/>
    <n v="6"/>
    <x v="2"/>
    <n v="8"/>
    <x v="2"/>
  </r>
  <r>
    <n v="161"/>
    <d v="2022-05-09T00:00:00"/>
    <s v="2° Trim"/>
    <n v="582"/>
    <x v="41"/>
    <x v="1"/>
    <n v="2098"/>
    <s v="Cliente 2098"/>
    <n v="4"/>
    <n v="274.82"/>
    <n v="1099.28"/>
    <n v="1.09928"/>
    <n v="63.220777292816237"/>
    <n v="1162.5007772928161"/>
    <n v="1.1625007772928162"/>
    <n v="1397"/>
    <s v="Corriere Express"/>
    <d v="2023-06-29T00:00:00"/>
    <s v="Consegna Riuscita"/>
    <s v="2023"/>
    <x v="1"/>
    <n v="6"/>
    <x v="2"/>
    <n v="5"/>
    <x v="9"/>
  </r>
  <r>
    <n v="326"/>
    <d v="2022-06-02T00:00:00"/>
    <s v="2° Trim"/>
    <n v="591"/>
    <x v="42"/>
    <x v="0"/>
    <n v="3825"/>
    <s v="Cliente 3825"/>
    <n v="2"/>
    <n v="45.95"/>
    <n v="91.9"/>
    <n v="9.1900000000000009E-2"/>
    <n v="53.332559576990988"/>
    <n v="145.23255957699098"/>
    <n v="0.14523255957699097"/>
    <n v="3135"/>
    <s v="Corriere Express"/>
    <d v="2023-03-02T00:00:00"/>
    <s v="Consegna Riuscita"/>
    <s v="2023"/>
    <x v="3"/>
    <n v="3"/>
    <x v="9"/>
    <n v="6"/>
    <x v="1"/>
  </r>
  <r>
    <n v="402"/>
    <d v="2022-04-11T00:00:00"/>
    <s v="2° Trim"/>
    <n v="592"/>
    <x v="43"/>
    <x v="0"/>
    <n v="202"/>
    <s v="Cliente 202"/>
    <n v="1"/>
    <n v="88.95"/>
    <n v="88.95"/>
    <n v="8.8950000000000001E-2"/>
    <n v="45.844372957988853"/>
    <n v="134.79437295798886"/>
    <n v="0.13479437295798885"/>
    <n v="4334"/>
    <s v="Corriere Express"/>
    <d v="2023-04-09T00:00:00"/>
    <s v="Consegna Riuscita"/>
    <s v="2023"/>
    <x v="1"/>
    <n v="4"/>
    <x v="1"/>
    <n v="4"/>
    <x v="6"/>
  </r>
  <r>
    <n v="180"/>
    <d v="2022-12-25T00:00:00"/>
    <s v="4° Trim"/>
    <n v="593"/>
    <x v="44"/>
    <x v="2"/>
    <n v="3421"/>
    <s v="Cliente 3421"/>
    <n v="2"/>
    <n v="129.87"/>
    <n v="259.74"/>
    <n v="0.25974000000000003"/>
    <n v="51.132285668988047"/>
    <n v="310.87228566898807"/>
    <n v="0.31087228566898806"/>
    <n v="988"/>
    <s v="Corriere Express"/>
    <d v="2023-04-17T00:00:00"/>
    <s v="In Consegna"/>
    <s v="2023"/>
    <x v="1"/>
    <n v="4"/>
    <x v="1"/>
    <n v="12"/>
    <x v="5"/>
  </r>
  <r>
    <n v="149"/>
    <d v="2022-09-07T00:00:00"/>
    <s v="3° Trim"/>
    <n v="604"/>
    <x v="45"/>
    <x v="1"/>
    <n v="1209"/>
    <s v="Cliente 1209"/>
    <n v="4"/>
    <n v="296.86"/>
    <n v="1187.44"/>
    <n v="1.1874400000000001"/>
    <n v="32.501050065019882"/>
    <n v="1219.9410500650199"/>
    <n v="1.2199410500650198"/>
    <n v="2263"/>
    <s v="Corriere Express"/>
    <d v="2023-12-19T00:00:00"/>
    <s v="In Consegna"/>
    <s v="2023"/>
    <x v="2"/>
    <n v="12"/>
    <x v="6"/>
    <n v="9"/>
    <x v="8"/>
  </r>
  <r>
    <n v="166"/>
    <d v="2022-12-16T00:00:00"/>
    <s v="4° Trim"/>
    <n v="609"/>
    <x v="46"/>
    <x v="0"/>
    <n v="4255"/>
    <s v="Cliente 4255"/>
    <n v="3"/>
    <n v="213.78"/>
    <n v="641.34"/>
    <n v="0.64134000000000002"/>
    <n v="69.763010926364686"/>
    <n v="711.10301092636473"/>
    <n v="0.71110301092636474"/>
    <n v="4675"/>
    <s v="Corriere Express"/>
    <d v="2023-07-10T00:00:00"/>
    <s v="In Consegna"/>
    <s v="2023"/>
    <x v="0"/>
    <n v="7"/>
    <x v="3"/>
    <n v="12"/>
    <x v="5"/>
  </r>
  <r>
    <n v="424"/>
    <d v="2022-03-07T00:00:00"/>
    <s v="1° Trim"/>
    <n v="610"/>
    <x v="47"/>
    <x v="1"/>
    <n v="512"/>
    <s v="Cliente 512"/>
    <n v="6"/>
    <n v="404.26"/>
    <n v="2425.56"/>
    <n v="2.4255599999999999"/>
    <n v="71.548546900710164"/>
    <n v="2497.1085469007103"/>
    <n v="2.4971085469007104"/>
    <n v="2191"/>
    <s v="Posta Prioritaria"/>
    <d v="2023-11-07T00:00:00"/>
    <s v="In Consegna"/>
    <s v="2023"/>
    <x v="2"/>
    <n v="11"/>
    <x v="10"/>
    <n v="3"/>
    <x v="10"/>
  </r>
  <r>
    <n v="283"/>
    <d v="2022-12-25T00:00:00"/>
    <s v="4° Trim"/>
    <n v="615"/>
    <x v="48"/>
    <x v="0"/>
    <n v="4111"/>
    <s v="Cliente 4111"/>
    <n v="5"/>
    <n v="388.32"/>
    <n v="1941.6"/>
    <n v="1.9416"/>
    <n v="93.318317603513933"/>
    <n v="2034.9183176035137"/>
    <n v="2.0349183176035139"/>
    <n v="3556"/>
    <s v="Posta Prioritaria"/>
    <d v="2023-12-22T00:00:00"/>
    <s v="Consegna Riuscita"/>
    <s v="2023"/>
    <x v="2"/>
    <n v="12"/>
    <x v="6"/>
    <n v="12"/>
    <x v="5"/>
  </r>
  <r>
    <n v="475"/>
    <d v="2022-04-02T00:00:00"/>
    <s v="2° Trim"/>
    <n v="619"/>
    <x v="49"/>
    <x v="0"/>
    <n v="3875"/>
    <s v="Cliente 3875"/>
    <n v="9"/>
    <n v="293.99"/>
    <n v="2645.91"/>
    <n v="2.6459099999999998"/>
    <n v="76.17991166715646"/>
    <n v="2722.0899116671562"/>
    <n v="2.7220899116671564"/>
    <n v="4331"/>
    <s v="Corriere Express"/>
    <d v="2023-04-02T00:00:00"/>
    <s v="In Consegna"/>
    <s v="2023"/>
    <x v="1"/>
    <n v="4"/>
    <x v="1"/>
    <n v="4"/>
    <x v="6"/>
  </r>
  <r>
    <n v="311"/>
    <d v="2022-03-12T00:00:00"/>
    <s v="1° Trim"/>
    <n v="643"/>
    <x v="50"/>
    <x v="1"/>
    <n v="2439"/>
    <s v="Cliente 2439"/>
    <n v="6"/>
    <n v="293.23"/>
    <n v="1759.38"/>
    <n v="1.7593800000000002"/>
    <n v="39.937821664848869"/>
    <n v="1799.3178216648489"/>
    <n v="1.7993178216648489"/>
    <n v="4523"/>
    <s v="Corriere Express"/>
    <d v="2023-03-23T00:00:00"/>
    <s v="Consegna Riuscita"/>
    <s v="2023"/>
    <x v="3"/>
    <n v="3"/>
    <x v="9"/>
    <n v="3"/>
    <x v="10"/>
  </r>
  <r>
    <n v="312"/>
    <d v="2022-08-18T00:00:00"/>
    <s v="3° Trim"/>
    <n v="669"/>
    <x v="51"/>
    <x v="0"/>
    <n v="1987"/>
    <s v="Cliente 1987"/>
    <n v="2"/>
    <n v="329.48"/>
    <n v="658.96"/>
    <n v="0.65895999999999999"/>
    <n v="19.206035890883069"/>
    <n v="678.16603589088311"/>
    <n v="0.67816603589088309"/>
    <n v="3058"/>
    <s v="Posta Prioritaria"/>
    <d v="2023-01-18T00:00:00"/>
    <s v="Consegna Riuscita"/>
    <s v="2023"/>
    <x v="3"/>
    <n v="1"/>
    <x v="7"/>
    <n v="8"/>
    <x v="2"/>
  </r>
  <r>
    <n v="155"/>
    <d v="2022-02-13T00:00:00"/>
    <s v="1° Trim"/>
    <n v="682"/>
    <x v="52"/>
    <x v="0"/>
    <n v="2706"/>
    <s v="Cliente 2706"/>
    <n v="5"/>
    <n v="490.92"/>
    <n v="2454.6"/>
    <n v="2.4546000000000001"/>
    <n v="90.520670086009389"/>
    <n v="2545.1206700860093"/>
    <n v="2.5451206700860092"/>
    <n v="4374"/>
    <s v="Corriere Express"/>
    <d v="2023-11-28T00:00:00"/>
    <s v="In Consegna"/>
    <s v="2023"/>
    <x v="2"/>
    <n v="11"/>
    <x v="10"/>
    <n v="2"/>
    <x v="7"/>
  </r>
  <r>
    <n v="245"/>
    <d v="2022-06-01T00:00:00"/>
    <s v="2° Trim"/>
    <n v="686"/>
    <x v="53"/>
    <x v="2"/>
    <n v="374"/>
    <s v="Cliente 374"/>
    <n v="7"/>
    <n v="132.78"/>
    <n v="929.46"/>
    <n v="0.92946000000000006"/>
    <n v="26.453437015639452"/>
    <n v="955.91343701563949"/>
    <n v="0.95591343701563947"/>
    <n v="4975"/>
    <s v="Posta Prioritaria"/>
    <d v="2023-02-23T00:00:00"/>
    <s v="In Consegna"/>
    <s v="2023"/>
    <x v="3"/>
    <n v="2"/>
    <x v="8"/>
    <n v="6"/>
    <x v="1"/>
  </r>
  <r>
    <n v="118"/>
    <d v="2022-01-10T00:00:00"/>
    <s v="1° Trim"/>
    <n v="689"/>
    <x v="54"/>
    <x v="2"/>
    <n v="3829"/>
    <s v="Cliente 3829"/>
    <n v="3"/>
    <n v="213.12"/>
    <n v="639.36"/>
    <n v="0.63936000000000004"/>
    <n v="98.314393953082416"/>
    <n v="737.67439395308247"/>
    <n v="0.73767439395308243"/>
    <n v="4879"/>
    <s v="Posta Prioritaria"/>
    <d v="2023-05-26T00:00:00"/>
    <s v="In Consegna"/>
    <s v="2023"/>
    <x v="1"/>
    <n v="5"/>
    <x v="4"/>
    <n v="1"/>
    <x v="3"/>
  </r>
  <r>
    <n v="443"/>
    <d v="2022-06-11T00:00:00"/>
    <s v="2° Trim"/>
    <n v="707"/>
    <x v="55"/>
    <x v="1"/>
    <n v="3826"/>
    <s v="Cliente 3826"/>
    <n v="4"/>
    <n v="374.81"/>
    <n v="1499.24"/>
    <n v="1.4992399999999999"/>
    <n v="77.210792564515472"/>
    <n v="1576.4507925645155"/>
    <n v="1.5764507925645155"/>
    <n v="4916"/>
    <s v="Posta Prioritaria"/>
    <d v="2023-04-15T00:00:00"/>
    <s v="Consegna Riuscita"/>
    <s v="2023"/>
    <x v="1"/>
    <n v="4"/>
    <x v="1"/>
    <n v="6"/>
    <x v="1"/>
  </r>
  <r>
    <n v="344"/>
    <d v="2022-03-06T00:00:00"/>
    <s v="1° Trim"/>
    <n v="715"/>
    <x v="56"/>
    <x v="2"/>
    <n v="4698"/>
    <s v="Cliente 4698"/>
    <n v="5"/>
    <n v="235.57"/>
    <n v="1177.8499999999999"/>
    <n v="1.1778499999999998"/>
    <n v="91.943957702257251"/>
    <n v="1269.7939577022571"/>
    <n v="1.269793957702257"/>
    <n v="3120"/>
    <s v="Posta Prioritaria"/>
    <d v="2023-10-23T00:00:00"/>
    <s v="Consegna Riuscita"/>
    <s v="2023"/>
    <x v="2"/>
    <n v="10"/>
    <x v="11"/>
    <n v="3"/>
    <x v="10"/>
  </r>
  <r>
    <n v="417"/>
    <d v="2022-05-31T00:00:00"/>
    <s v="2° Trim"/>
    <n v="720"/>
    <x v="57"/>
    <x v="1"/>
    <n v="3670"/>
    <s v="Cliente 3670"/>
    <n v="5"/>
    <n v="26.53"/>
    <n v="132.65"/>
    <n v="0.13265000000000002"/>
    <n v="42.186838325297089"/>
    <n v="174.83683832529709"/>
    <n v="0.17483683832529709"/>
    <n v="2781"/>
    <s v="Posta Prioritaria"/>
    <d v="2023-08-29T00:00:00"/>
    <s v="In Consegna"/>
    <s v="2023"/>
    <x v="0"/>
    <n v="8"/>
    <x v="5"/>
    <n v="5"/>
    <x v="9"/>
  </r>
  <r>
    <n v="134"/>
    <d v="2022-03-11T00:00:00"/>
    <s v="1° Trim"/>
    <n v="723"/>
    <x v="58"/>
    <x v="1"/>
    <n v="3405"/>
    <s v="Cliente 3405"/>
    <n v="5"/>
    <n v="68.75"/>
    <n v="343.75"/>
    <n v="0.34375"/>
    <n v="35.954501743004663"/>
    <n v="379.70450174300464"/>
    <n v="0.37970450174300463"/>
    <n v="946"/>
    <s v="Corriere Express"/>
    <d v="2023-12-26T00:00:00"/>
    <s v="Consegna Riuscita"/>
    <s v="2023"/>
    <x v="2"/>
    <n v="12"/>
    <x v="6"/>
    <n v="3"/>
    <x v="10"/>
  </r>
  <r>
    <n v="412"/>
    <d v="2022-12-19T00:00:00"/>
    <s v="4° Trim"/>
    <n v="733"/>
    <x v="59"/>
    <x v="0"/>
    <n v="2768"/>
    <s v="Cliente 2768"/>
    <n v="1"/>
    <n v="87.88"/>
    <n v="87.88"/>
    <n v="8.788E-2"/>
    <n v="64.127254864864199"/>
    <n v="152.00725486486419"/>
    <n v="0.15200725486486419"/>
    <n v="4337"/>
    <s v="Posta Prioritaria"/>
    <d v="2023-11-30T00:00:00"/>
    <s v="Consegna Riuscita"/>
    <s v="2023"/>
    <x v="2"/>
    <n v="11"/>
    <x v="10"/>
    <n v="12"/>
    <x v="5"/>
  </r>
  <r>
    <n v="71"/>
    <d v="2022-06-25T00:00:00"/>
    <s v="2° Trim"/>
    <n v="740"/>
    <x v="60"/>
    <x v="1"/>
    <n v="4974"/>
    <s v="Cliente 4974"/>
    <n v="3"/>
    <n v="159.88999999999999"/>
    <n v="479.66999999999996"/>
    <n v="0.47966999999999999"/>
    <n v="54.6398060138999"/>
    <n v="534.3098060138999"/>
    <n v="0.53430980601389988"/>
    <n v="2752"/>
    <s v="Corriere Express"/>
    <d v="2023-05-08T00:00:00"/>
    <s v="Consegna Riuscita"/>
    <s v="2023"/>
    <x v="1"/>
    <n v="5"/>
    <x v="4"/>
    <n v="6"/>
    <x v="1"/>
  </r>
  <r>
    <n v="261"/>
    <d v="2022-09-28T00:00:00"/>
    <s v="3° Trim"/>
    <n v="754"/>
    <x v="61"/>
    <x v="0"/>
    <n v="3078"/>
    <s v="Cliente 3078"/>
    <n v="7"/>
    <n v="265.07"/>
    <n v="1855.49"/>
    <n v="1.8554900000000001"/>
    <n v="42.666537060604227"/>
    <n v="1898.1565370606043"/>
    <n v="1.8981565370606042"/>
    <n v="3179"/>
    <s v="Corriere Express"/>
    <d v="2023-11-14T00:00:00"/>
    <s v="Consegna Riuscita"/>
    <s v="2023"/>
    <x v="2"/>
    <n v="11"/>
    <x v="10"/>
    <n v="9"/>
    <x v="8"/>
  </r>
  <r>
    <n v="156"/>
    <d v="2022-06-30T00:00:00"/>
    <s v="2° Trim"/>
    <n v="755"/>
    <x v="62"/>
    <x v="2"/>
    <n v="747"/>
    <s v="Cliente 747"/>
    <n v="7"/>
    <n v="318.22000000000003"/>
    <n v="2227.54"/>
    <n v="2.2275399999999999"/>
    <n v="42.252743415103772"/>
    <n v="2269.7927434151038"/>
    <n v="2.269792743415104"/>
    <n v="226"/>
    <s v="Corriere Express"/>
    <d v="2023-07-18T00:00:00"/>
    <s v="In Consegna"/>
    <s v="2023"/>
    <x v="0"/>
    <n v="7"/>
    <x v="3"/>
    <n v="6"/>
    <x v="1"/>
  </r>
  <r>
    <n v="438"/>
    <d v="2022-12-24T00:00:00"/>
    <s v="4° Trim"/>
    <n v="788"/>
    <x v="63"/>
    <x v="0"/>
    <n v="4216"/>
    <s v="Cliente 4216"/>
    <n v="9"/>
    <n v="397.57"/>
    <n v="3578.13"/>
    <n v="3.5781300000000003"/>
    <n v="18.7436524124975"/>
    <n v="3596.8736524124974"/>
    <n v="3.5968736524124973"/>
    <n v="1863"/>
    <s v="Posta Prioritaria"/>
    <d v="2023-06-23T00:00:00"/>
    <s v="In Consegna"/>
    <s v="2023"/>
    <x v="1"/>
    <n v="6"/>
    <x v="2"/>
    <n v="12"/>
    <x v="5"/>
  </r>
  <r>
    <n v="380"/>
    <d v="2022-08-12T00:00:00"/>
    <s v="3° Trim"/>
    <n v="804"/>
    <x v="64"/>
    <x v="2"/>
    <n v="86"/>
    <s v="Cliente 86"/>
    <n v="3"/>
    <n v="99.6"/>
    <n v="298.79999999999995"/>
    <n v="0.29879999999999995"/>
    <n v="99.39720885959153"/>
    <n v="398.19720885959146"/>
    <n v="0.39819720885959148"/>
    <n v="4705"/>
    <s v="Posta Prioritaria"/>
    <d v="2023-01-12T00:00:00"/>
    <s v="In Consegna"/>
    <s v="2023"/>
    <x v="3"/>
    <n v="1"/>
    <x v="7"/>
    <n v="8"/>
    <x v="2"/>
  </r>
  <r>
    <n v="22"/>
    <d v="2022-08-31T00:00:00"/>
    <s v="3° Trim"/>
    <n v="820"/>
    <x v="65"/>
    <x v="0"/>
    <n v="1402"/>
    <s v="Cliente 1402"/>
    <n v="9"/>
    <n v="484.8"/>
    <n v="4363.2"/>
    <n v="4.3632"/>
    <n v="19.477798326870079"/>
    <n v="4382.6777983268703"/>
    <n v="4.3826777983268705"/>
    <n v="1381"/>
    <s v="Posta Prioritaria"/>
    <d v="2024-01-01T00:00:00"/>
    <s v="In Consegna"/>
    <s v="2024"/>
    <x v="3"/>
    <n v="1"/>
    <x v="7"/>
    <n v="8"/>
    <x v="2"/>
  </r>
  <r>
    <n v="295"/>
    <d v="2022-09-18T00:00:00"/>
    <s v="3° Trim"/>
    <n v="827"/>
    <x v="66"/>
    <x v="0"/>
    <n v="3751"/>
    <s v="Cliente 3751"/>
    <n v="7"/>
    <n v="440.87"/>
    <n v="3086.09"/>
    <n v="3.08609"/>
    <n v="25.928935878241369"/>
    <n v="3112.0189358782413"/>
    <n v="3.1120189358782415"/>
    <n v="4133"/>
    <s v="Corriere Express"/>
    <d v="2023-05-03T00:00:00"/>
    <s v="In Consegna"/>
    <s v="2023"/>
    <x v="1"/>
    <n v="5"/>
    <x v="4"/>
    <n v="9"/>
    <x v="8"/>
  </r>
  <r>
    <n v="291"/>
    <d v="2022-04-01T00:00:00"/>
    <s v="2° Trim"/>
    <n v="840"/>
    <x v="67"/>
    <x v="1"/>
    <n v="3936"/>
    <s v="Cliente 3936"/>
    <n v="9"/>
    <n v="144.91"/>
    <n v="1304.19"/>
    <n v="1.30419"/>
    <n v="69.889125607766402"/>
    <n v="1374.0791256077664"/>
    <n v="1.3740791256077665"/>
    <n v="2579"/>
    <s v="Corriere Express"/>
    <d v="2023-10-31T00:00:00"/>
    <s v="Consegna Riuscita"/>
    <s v="2023"/>
    <x v="2"/>
    <n v="10"/>
    <x v="11"/>
    <n v="4"/>
    <x v="6"/>
  </r>
  <r>
    <n v="446"/>
    <d v="2022-04-30T00:00:00"/>
    <s v="2° Trim"/>
    <n v="841"/>
    <x v="68"/>
    <x v="0"/>
    <n v="3260"/>
    <s v="Cliente 3260"/>
    <n v="1"/>
    <n v="16.77"/>
    <n v="16.77"/>
    <n v="1.677E-2"/>
    <n v="31.295339866074269"/>
    <n v="48.065339866074268"/>
    <n v="4.8065339866074266E-2"/>
    <n v="4430"/>
    <s v="Corriere Express"/>
    <d v="2023-07-19T00:00:00"/>
    <s v="Consegna Riuscita"/>
    <s v="2023"/>
    <x v="0"/>
    <n v="7"/>
    <x v="3"/>
    <n v="4"/>
    <x v="6"/>
  </r>
  <r>
    <n v="56"/>
    <d v="2022-03-06T00:00:00"/>
    <s v="1° Trim"/>
    <n v="848"/>
    <x v="69"/>
    <x v="0"/>
    <n v="4269"/>
    <s v="Cliente 4269"/>
    <n v="3"/>
    <n v="175.35"/>
    <n v="526.04999999999995"/>
    <n v="0.52604999999999991"/>
    <n v="34.271135175847938"/>
    <n v="560.32113517584787"/>
    <n v="0.56032113517584792"/>
    <n v="670"/>
    <s v="Corriere Express"/>
    <d v="2023-07-11T00:00:00"/>
    <s v="In Consegna"/>
    <s v="2023"/>
    <x v="0"/>
    <n v="7"/>
    <x v="3"/>
    <n v="3"/>
    <x v="10"/>
  </r>
  <r>
    <n v="463"/>
    <d v="2022-09-15T00:00:00"/>
    <s v="3° Trim"/>
    <n v="854"/>
    <x v="70"/>
    <x v="1"/>
    <n v="2691"/>
    <s v="Cliente 2691"/>
    <n v="1"/>
    <n v="388.19"/>
    <n v="388.19"/>
    <n v="0.38818999999999998"/>
    <n v="42.921506263162243"/>
    <n v="431.11150626316225"/>
    <n v="0.43111150626316225"/>
    <n v="2944"/>
    <s v="Corriere Express"/>
    <d v="2023-11-07T00:00:00"/>
    <s v="Consegna Riuscita"/>
    <s v="2023"/>
    <x v="2"/>
    <n v="11"/>
    <x v="10"/>
    <n v="9"/>
    <x v="8"/>
  </r>
  <r>
    <n v="268"/>
    <d v="2022-05-12T00:00:00"/>
    <s v="2° Trim"/>
    <n v="856"/>
    <x v="71"/>
    <x v="1"/>
    <n v="981"/>
    <s v="Cliente 981"/>
    <n v="8"/>
    <n v="253.43"/>
    <n v="2027.44"/>
    <n v="2.0274399999999999"/>
    <n v="39.894844035546157"/>
    <n v="2067.3348440355462"/>
    <n v="2.0673348440355461"/>
    <n v="2512"/>
    <s v="Corriere Express"/>
    <d v="2023-10-03T00:00:00"/>
    <s v="In Consegna"/>
    <s v="2023"/>
    <x v="2"/>
    <n v="10"/>
    <x v="11"/>
    <n v="5"/>
    <x v="9"/>
  </r>
  <r>
    <n v="294"/>
    <d v="2022-06-27T00:00:00"/>
    <s v="2° Trim"/>
    <n v="856"/>
    <x v="71"/>
    <x v="1"/>
    <n v="1909"/>
    <s v="Cliente 1909"/>
    <n v="8"/>
    <n v="253.43"/>
    <n v="2027.44"/>
    <n v="2.0274399999999999"/>
    <n v="62.003556506544982"/>
    <n v="2089.4435565065451"/>
    <n v="2.089443556506545"/>
    <n v="1763"/>
    <s v="Corriere Express"/>
    <d v="2023-10-28T00:00:00"/>
    <s v="In Consegna"/>
    <s v="2023"/>
    <x v="2"/>
    <n v="10"/>
    <x v="11"/>
    <n v="6"/>
    <x v="1"/>
  </r>
  <r>
    <n v="285"/>
    <d v="2022-01-31T00:00:00"/>
    <s v="1° Trim"/>
    <n v="871"/>
    <x v="72"/>
    <x v="1"/>
    <n v="4326"/>
    <s v="Cliente 4326"/>
    <n v="3"/>
    <n v="367.81"/>
    <n v="1103.43"/>
    <n v="1.1034300000000001"/>
    <n v="16.024931691799878"/>
    <n v="1119.4549316917999"/>
    <n v="1.1194549316917999"/>
    <n v="2543"/>
    <s v="Corriere Express"/>
    <d v="2023-04-04T00:00:00"/>
    <s v="In Consegna"/>
    <s v="2023"/>
    <x v="1"/>
    <n v="4"/>
    <x v="1"/>
    <n v="1"/>
    <x v="3"/>
  </r>
  <r>
    <n v="85"/>
    <d v="2022-02-25T00:00:00"/>
    <s v="1° Trim"/>
    <n v="884"/>
    <x v="73"/>
    <x v="1"/>
    <n v="4874"/>
    <s v="Cliente 4874"/>
    <n v="1"/>
    <n v="33.19"/>
    <n v="33.19"/>
    <n v="3.3189999999999997E-2"/>
    <n v="92.309472190480605"/>
    <n v="125.4994721904806"/>
    <n v="0.1254994721904806"/>
    <n v="3510"/>
    <s v="Posta Prioritaria"/>
    <d v="2023-07-23T00:00:00"/>
    <s v="In Consegna"/>
    <s v="2023"/>
    <x v="0"/>
    <n v="7"/>
    <x v="3"/>
    <n v="2"/>
    <x v="7"/>
  </r>
  <r>
    <n v="47"/>
    <d v="2022-01-20T00:00:00"/>
    <s v="1° Trim"/>
    <n v="888"/>
    <x v="74"/>
    <x v="1"/>
    <n v="4055"/>
    <s v="Cliente 4055"/>
    <n v="3"/>
    <n v="386.07"/>
    <n v="1158.21"/>
    <n v="1.15821"/>
    <n v="53.355388073621711"/>
    <n v="1211.5653880736218"/>
    <n v="1.2115653880736217"/>
    <n v="2157"/>
    <s v="Corriere Express"/>
    <d v="2023-03-05T00:00:00"/>
    <s v="In Consegna"/>
    <s v="2023"/>
    <x v="3"/>
    <n v="3"/>
    <x v="9"/>
    <n v="1"/>
    <x v="3"/>
  </r>
  <r>
    <n v="145"/>
    <d v="2022-11-09T00:00:00"/>
    <s v="4° Trim"/>
    <n v="915"/>
    <x v="75"/>
    <x v="2"/>
    <n v="2905"/>
    <s v="Cliente 2905"/>
    <n v="7"/>
    <n v="164.95"/>
    <n v="1154.6499999999999"/>
    <n v="1.15465"/>
    <n v="96.515926784748359"/>
    <n v="1251.1659267847483"/>
    <n v="1.2511659267847484"/>
    <n v="3951"/>
    <s v="Corriere Express"/>
    <d v="2023-09-09T00:00:00"/>
    <s v="In Consegna"/>
    <s v="2023"/>
    <x v="0"/>
    <n v="9"/>
    <x v="0"/>
    <n v="11"/>
    <x v="11"/>
  </r>
  <r>
    <n v="354"/>
    <d v="2022-06-06T00:00:00"/>
    <s v="2° Trim"/>
    <n v="920"/>
    <x v="76"/>
    <x v="2"/>
    <n v="3817"/>
    <s v="Cliente 3817"/>
    <n v="4"/>
    <n v="56.87"/>
    <n v="227.48"/>
    <n v="0.22747999999999999"/>
    <n v="45.043510413343988"/>
    <n v="272.52351041334396"/>
    <n v="0.27252351041334394"/>
    <n v="1763"/>
    <s v="Corriere Express"/>
    <d v="2023-10-28T00:00:00"/>
    <s v="In Consegna"/>
    <s v="2023"/>
    <x v="2"/>
    <n v="10"/>
    <x v="11"/>
    <n v="6"/>
    <x v="1"/>
  </r>
  <r>
    <n v="2"/>
    <d v="2022-07-06T00:00:00"/>
    <s v="3° Trim"/>
    <n v="920"/>
    <x v="76"/>
    <x v="2"/>
    <n v="1311"/>
    <s v="Cliente 1311"/>
    <n v="1"/>
    <n v="56.87"/>
    <n v="56.87"/>
    <n v="5.6869999999999997E-2"/>
    <n v="48.171441340897893"/>
    <n v="105.04144134089789"/>
    <n v="0.10504144134089789"/>
    <n v="2570"/>
    <s v="Corriere Express"/>
    <d v="2023-02-17T00:00:00"/>
    <s v="Consegna Riuscita"/>
    <s v="2023"/>
    <x v="3"/>
    <n v="2"/>
    <x v="8"/>
    <n v="7"/>
    <x v="0"/>
  </r>
  <r>
    <n v="256"/>
    <d v="2022-12-16T00:00:00"/>
    <s v="4° Trim"/>
    <n v="936"/>
    <x v="77"/>
    <x v="1"/>
    <n v="2639"/>
    <s v="Cliente 2639"/>
    <n v="1"/>
    <n v="249.29"/>
    <n v="249.29"/>
    <n v="0.24928999999999998"/>
    <n v="12.23530041946359"/>
    <n v="261.52530041946358"/>
    <n v="0.26152530041946359"/>
    <n v="1197"/>
    <s v="Corriere Express"/>
    <d v="2023-11-16T00:00:00"/>
    <s v="In Consegna"/>
    <s v="2023"/>
    <x v="2"/>
    <n v="11"/>
    <x v="10"/>
    <n v="12"/>
    <x v="5"/>
  </r>
  <r>
    <n v="422"/>
    <d v="2022-11-24T00:00:00"/>
    <s v="4° Trim"/>
    <n v="944"/>
    <x v="78"/>
    <x v="2"/>
    <n v="2157"/>
    <s v="Cliente 2157"/>
    <n v="8"/>
    <n v="164.08"/>
    <n v="1312.64"/>
    <n v="1.31264"/>
    <n v="40.129912264457047"/>
    <n v="1352.7699122644572"/>
    <n v="1.3527699122644572"/>
    <n v="1406"/>
    <s v="Posta Prioritaria"/>
    <d v="2023-09-08T00:00:00"/>
    <s v="In Consegna"/>
    <s v="2023"/>
    <x v="0"/>
    <n v="9"/>
    <x v="0"/>
    <n v="11"/>
    <x v="11"/>
  </r>
  <r>
    <n v="228"/>
    <d v="2022-08-12T00:00:00"/>
    <s v="3° Trim"/>
    <n v="984"/>
    <x v="79"/>
    <x v="2"/>
    <n v="2317"/>
    <s v="Cliente 2317"/>
    <n v="4"/>
    <n v="45.99"/>
    <n v="183.96"/>
    <n v="0.18396000000000001"/>
    <n v="63.129203582966881"/>
    <n v="247.08920358296689"/>
    <n v="0.24708920358296688"/>
    <n v="2387"/>
    <s v="Corriere Express"/>
    <d v="2023-12-25T00:00:00"/>
    <s v="Consegna Riuscita"/>
    <s v="2023"/>
    <x v="2"/>
    <n v="12"/>
    <x v="6"/>
    <n v="8"/>
    <x v="2"/>
  </r>
  <r>
    <n v="89"/>
    <d v="2022-10-12T00:00:00"/>
    <s v="4° Trim"/>
    <n v="1000"/>
    <x v="80"/>
    <x v="1"/>
    <n v="256"/>
    <s v="Cliente 256"/>
    <n v="8"/>
    <n v="363.9"/>
    <n v="2911.2"/>
    <n v="2.9112"/>
    <n v="17.00434816868686"/>
    <n v="2928.2043481686865"/>
    <n v="2.9282043481686864"/>
    <n v="1147"/>
    <s v="Posta Prioritaria"/>
    <d v="2023-10-08T00:00:00"/>
    <s v="Consegna Riuscita"/>
    <s v="2023"/>
    <x v="2"/>
    <n v="10"/>
    <x v="11"/>
    <n v="10"/>
    <x v="4"/>
  </r>
  <r>
    <n v="298"/>
    <d v="2022-11-30T00:00:00"/>
    <s v="4° Trim"/>
    <n v="1006"/>
    <x v="81"/>
    <x v="2"/>
    <n v="4242"/>
    <s v="Cliente 4242"/>
    <n v="2"/>
    <n v="192.15"/>
    <n v="384.3"/>
    <n v="0.38430000000000003"/>
    <n v="42.754385363150199"/>
    <n v="427.05438536315023"/>
    <n v="0.42705438536315021"/>
    <n v="2193"/>
    <s v="Posta Prioritaria"/>
    <d v="2023-08-31T00:00:00"/>
    <s v="Consegna Riuscita"/>
    <s v="2023"/>
    <x v="0"/>
    <n v="8"/>
    <x v="5"/>
    <n v="11"/>
    <x v="11"/>
  </r>
  <r>
    <n v="131"/>
    <d v="2022-11-23T00:00:00"/>
    <s v="4° Trim"/>
    <n v="1015"/>
    <x v="82"/>
    <x v="2"/>
    <n v="4580"/>
    <s v="Cliente 4580"/>
    <n v="2"/>
    <n v="145.19"/>
    <n v="290.38"/>
    <n v="0.29037999999999997"/>
    <n v="22.089671201747411"/>
    <n v="312.46967120174742"/>
    <n v="0.3124696712017474"/>
    <n v="1347"/>
    <s v="Posta Prioritaria"/>
    <d v="2023-09-25T00:00:00"/>
    <s v="In Consegna"/>
    <s v="2023"/>
    <x v="0"/>
    <n v="9"/>
    <x v="0"/>
    <n v="11"/>
    <x v="11"/>
  </r>
  <r>
    <n v="468"/>
    <d v="2022-11-08T00:00:00"/>
    <s v="4° Trim"/>
    <n v="1019"/>
    <x v="83"/>
    <x v="2"/>
    <n v="1245"/>
    <s v="Cliente 1245"/>
    <n v="7"/>
    <n v="446"/>
    <n v="3122"/>
    <n v="3.1219999999999999"/>
    <n v="75.030084718058148"/>
    <n v="3197.0300847180583"/>
    <n v="3.1970300847180582"/>
    <n v="3636"/>
    <s v="Posta Prioritaria"/>
    <d v="2023-01-19T00:00:00"/>
    <s v="Consegna Riuscita"/>
    <s v="2023"/>
    <x v="3"/>
    <n v="1"/>
    <x v="7"/>
    <n v="11"/>
    <x v="11"/>
  </r>
  <r>
    <n v="226"/>
    <d v="2022-10-27T00:00:00"/>
    <s v="4° Trim"/>
    <n v="1027"/>
    <x v="84"/>
    <x v="1"/>
    <n v="1252"/>
    <s v="Cliente 1252"/>
    <n v="8"/>
    <n v="244.49"/>
    <n v="1955.92"/>
    <n v="1.9559200000000001"/>
    <n v="69.465295538552255"/>
    <n v="2025.3852955385523"/>
    <n v="2.0253852955385523"/>
    <n v="4401"/>
    <s v="Posta Prioritaria"/>
    <d v="2023-07-08T00:00:00"/>
    <s v="In Consegna"/>
    <s v="2023"/>
    <x v="0"/>
    <n v="7"/>
    <x v="3"/>
    <n v="10"/>
    <x v="4"/>
  </r>
  <r>
    <n v="394"/>
    <d v="2022-03-02T00:00:00"/>
    <s v="1° Trim"/>
    <n v="1031"/>
    <x v="85"/>
    <x v="0"/>
    <n v="4291"/>
    <s v="Cliente 4291"/>
    <n v="1"/>
    <n v="231.75"/>
    <n v="231.75"/>
    <n v="0.23175000000000001"/>
    <n v="37.367028294073258"/>
    <n v="269.11702829407324"/>
    <n v="0.26911702829407325"/>
    <n v="491"/>
    <s v="Posta Prioritaria"/>
    <d v="2023-09-08T00:00:00"/>
    <s v="Consegna Riuscita"/>
    <s v="2023"/>
    <x v="0"/>
    <n v="9"/>
    <x v="0"/>
    <n v="3"/>
    <x v="10"/>
  </r>
  <r>
    <n v="332"/>
    <d v="2022-02-27T00:00:00"/>
    <s v="1° Trim"/>
    <n v="1038"/>
    <x v="86"/>
    <x v="0"/>
    <n v="4192"/>
    <s v="Cliente 4192"/>
    <n v="1"/>
    <n v="180.88"/>
    <n v="180.88"/>
    <n v="0.18087999999999999"/>
    <n v="98.345417075782365"/>
    <n v="279.22541707578239"/>
    <n v="0.27922541707578241"/>
    <n v="3677"/>
    <s v="Posta Prioritaria"/>
    <d v="2023-05-08T00:00:00"/>
    <s v="In Consegna"/>
    <s v="2023"/>
    <x v="1"/>
    <n v="5"/>
    <x v="4"/>
    <n v="2"/>
    <x v="7"/>
  </r>
  <r>
    <n v="365"/>
    <d v="2022-05-01T00:00:00"/>
    <s v="2° Trim"/>
    <n v="1063"/>
    <x v="87"/>
    <x v="1"/>
    <n v="1267"/>
    <s v="Cliente 1267"/>
    <n v="8"/>
    <n v="245.74"/>
    <n v="1965.92"/>
    <n v="1.9659200000000001"/>
    <n v="25.365570456555009"/>
    <n v="1991.285570456555"/>
    <n v="1.9912855704565551"/>
    <n v="3797"/>
    <s v="Posta Prioritaria"/>
    <d v="2023-10-05T00:00:00"/>
    <s v="Consegna Riuscita"/>
    <s v="2023"/>
    <x v="2"/>
    <n v="10"/>
    <x v="11"/>
    <n v="5"/>
    <x v="9"/>
  </r>
  <r>
    <n v="364"/>
    <d v="2022-04-30T00:00:00"/>
    <s v="2° Trim"/>
    <n v="1076"/>
    <x v="88"/>
    <x v="1"/>
    <n v="4464"/>
    <s v="Cliente 4464"/>
    <n v="8"/>
    <n v="360.17"/>
    <n v="2881.36"/>
    <n v="2.8813599999999999"/>
    <n v="18.709792959365931"/>
    <n v="2900.0697929593662"/>
    <n v="2.900069792959366"/>
    <n v="255"/>
    <s v="Corriere Express"/>
    <d v="2023-10-25T00:00:00"/>
    <s v="Consegna Riuscita"/>
    <s v="2023"/>
    <x v="2"/>
    <n v="10"/>
    <x v="11"/>
    <n v="4"/>
    <x v="6"/>
  </r>
  <r>
    <n v="117"/>
    <d v="2022-12-25T00:00:00"/>
    <s v="4° Trim"/>
    <n v="1082"/>
    <x v="89"/>
    <x v="2"/>
    <n v="4984"/>
    <s v="Cliente 4984"/>
    <n v="6"/>
    <n v="142.68"/>
    <n v="856.08"/>
    <n v="0.85608000000000006"/>
    <n v="60.220637249660157"/>
    <n v="916.30063724966021"/>
    <n v="0.91630063724966027"/>
    <n v="2196"/>
    <s v="Corriere Express"/>
    <d v="2023-01-17T00:00:00"/>
    <s v="In Consegna"/>
    <s v="2023"/>
    <x v="3"/>
    <n v="1"/>
    <x v="7"/>
    <n v="12"/>
    <x v="5"/>
  </r>
  <r>
    <n v="450"/>
    <d v="2022-12-30T00:00:00"/>
    <s v="4° Trim"/>
    <n v="1107"/>
    <x v="90"/>
    <x v="2"/>
    <n v="2162"/>
    <s v="Cliente 2162"/>
    <n v="2"/>
    <n v="92.4"/>
    <n v="184.8"/>
    <n v="0.18480000000000002"/>
    <n v="76.46863836774412"/>
    <n v="261.26863836774413"/>
    <n v="0.26126863836774411"/>
    <n v="4223"/>
    <s v="Posta Prioritaria"/>
    <d v="2023-01-26T00:00:00"/>
    <s v="Consegna Riuscita"/>
    <s v="2023"/>
    <x v="3"/>
    <n v="1"/>
    <x v="7"/>
    <n v="12"/>
    <x v="5"/>
  </r>
  <r>
    <n v="23"/>
    <d v="2022-02-22T00:00:00"/>
    <s v="1° Trim"/>
    <n v="1115"/>
    <x v="91"/>
    <x v="2"/>
    <n v="3743"/>
    <s v="Cliente 3743"/>
    <n v="7"/>
    <n v="121.74"/>
    <n v="852.18"/>
    <n v="0.85217999999999994"/>
    <n v="43.704978435959752"/>
    <n v="895.88497843595974"/>
    <n v="0.89588497843595971"/>
    <n v="1005"/>
    <s v="Corriere Express"/>
    <d v="2023-07-27T00:00:00"/>
    <s v="Consegna Riuscita"/>
    <s v="2023"/>
    <x v="0"/>
    <n v="7"/>
    <x v="3"/>
    <n v="2"/>
    <x v="7"/>
  </r>
  <r>
    <n v="309"/>
    <d v="2022-07-02T00:00:00"/>
    <s v="3° Trim"/>
    <n v="1138"/>
    <x v="92"/>
    <x v="1"/>
    <n v="353"/>
    <s v="Cliente 353"/>
    <n v="5"/>
    <n v="163.08000000000001"/>
    <n v="815.40000000000009"/>
    <n v="0.81540000000000012"/>
    <n v="43.72626039489576"/>
    <n v="859.12626039489589"/>
    <n v="0.85912626039489592"/>
    <n v="2223"/>
    <s v="Corriere Express"/>
    <d v="2023-12-17T00:00:00"/>
    <s v="Consegna Riuscita"/>
    <s v="2023"/>
    <x v="2"/>
    <n v="12"/>
    <x v="6"/>
    <n v="7"/>
    <x v="0"/>
  </r>
  <r>
    <n v="30"/>
    <d v="2022-02-23T00:00:00"/>
    <s v="1° Trim"/>
    <n v="1147"/>
    <x v="93"/>
    <x v="0"/>
    <n v="1280"/>
    <s v="Cliente 1280"/>
    <n v="3"/>
    <n v="20.87"/>
    <n v="62.61"/>
    <n v="6.2609999999999999E-2"/>
    <n v="50.260361170612931"/>
    <n v="112.87036117061294"/>
    <n v="0.11287036117061294"/>
    <n v="937"/>
    <s v="Corriere Express"/>
    <d v="2023-02-12T00:00:00"/>
    <s v="Consegna Riuscita"/>
    <s v="2023"/>
    <x v="3"/>
    <n v="2"/>
    <x v="8"/>
    <n v="2"/>
    <x v="7"/>
  </r>
  <r>
    <n v="105"/>
    <d v="2022-10-06T00:00:00"/>
    <s v="4° Trim"/>
    <n v="1148"/>
    <x v="94"/>
    <x v="0"/>
    <n v="1050"/>
    <s v="Cliente 1050"/>
    <n v="1"/>
    <n v="239.53"/>
    <n v="239.53"/>
    <n v="0.23952999999999999"/>
    <n v="18.09361199297399"/>
    <n v="257.62361199297402"/>
    <n v="0.25762361199297401"/>
    <n v="991"/>
    <s v="Corriere Express"/>
    <d v="2023-09-18T00:00:00"/>
    <s v="Consegna Riuscita"/>
    <s v="2023"/>
    <x v="0"/>
    <n v="9"/>
    <x v="0"/>
    <n v="10"/>
    <x v="4"/>
  </r>
  <r>
    <n v="111"/>
    <d v="2022-10-05T00:00:00"/>
    <s v="4° Trim"/>
    <n v="1149"/>
    <x v="95"/>
    <x v="1"/>
    <n v="3585"/>
    <s v="Cliente 3585"/>
    <n v="3"/>
    <n v="341.37"/>
    <n v="1024.1100000000001"/>
    <n v="1.0241100000000001"/>
    <n v="52.332870274968229"/>
    <n v="1076.4428702749683"/>
    <n v="1.0764428702749682"/>
    <n v="682"/>
    <s v="Corriere Express"/>
    <d v="2023-03-16T00:00:00"/>
    <s v="Consegna Riuscita"/>
    <s v="2023"/>
    <x v="3"/>
    <n v="3"/>
    <x v="9"/>
    <n v="10"/>
    <x v="4"/>
  </r>
  <r>
    <n v="214"/>
    <d v="2022-01-21T00:00:00"/>
    <s v="1° Trim"/>
    <n v="1160"/>
    <x v="96"/>
    <x v="0"/>
    <n v="1202"/>
    <s v="Cliente 1202"/>
    <n v="3"/>
    <n v="118.83"/>
    <n v="356.49"/>
    <n v="0.35649000000000003"/>
    <n v="99.84822791034658"/>
    <n v="456.33822791034657"/>
    <n v="0.45633822791034656"/>
    <n v="1775"/>
    <s v="Posta Prioritaria"/>
    <d v="2023-08-23T00:00:00"/>
    <s v="In Consegna"/>
    <s v="2023"/>
    <x v="0"/>
    <n v="8"/>
    <x v="5"/>
    <n v="1"/>
    <x v="3"/>
  </r>
  <r>
    <n v="414"/>
    <d v="2022-04-04T00:00:00"/>
    <s v="2° Trim"/>
    <n v="1168"/>
    <x v="97"/>
    <x v="1"/>
    <n v="4498"/>
    <s v="Cliente 4498"/>
    <n v="6"/>
    <n v="180.21"/>
    <n v="1081.26"/>
    <n v="1.0812599999999999"/>
    <n v="68.84044152603181"/>
    <n v="1150.1004415260318"/>
    <n v="1.1501004415260319"/>
    <n v="537"/>
    <s v="Posta Prioritaria"/>
    <d v="2023-04-24T00:00:00"/>
    <s v="In Consegna"/>
    <s v="2023"/>
    <x v="1"/>
    <n v="4"/>
    <x v="1"/>
    <n v="4"/>
    <x v="6"/>
  </r>
  <r>
    <n v="296"/>
    <d v="2022-01-25T00:00:00"/>
    <s v="1° Trim"/>
    <n v="1186"/>
    <x v="98"/>
    <x v="1"/>
    <n v="2766"/>
    <s v="Cliente 2766"/>
    <n v="9"/>
    <n v="64.459999999999994"/>
    <n v="580.14"/>
    <n v="0.58013999999999999"/>
    <n v="66.498717993534001"/>
    <n v="646.63871799353399"/>
    <n v="0.64663871799353401"/>
    <n v="3375"/>
    <s v="Corriere Express"/>
    <d v="2023-09-21T00:00:00"/>
    <s v="In Consegna"/>
    <s v="2023"/>
    <x v="0"/>
    <n v="9"/>
    <x v="0"/>
    <n v="1"/>
    <x v="3"/>
  </r>
  <r>
    <n v="216"/>
    <d v="2022-11-08T00:00:00"/>
    <s v="4° Trim"/>
    <n v="1191"/>
    <x v="99"/>
    <x v="2"/>
    <n v="1046"/>
    <s v="Cliente 1046"/>
    <n v="4"/>
    <n v="114.3"/>
    <n v="457.2"/>
    <n v="0.4572"/>
    <n v="81.191606469236802"/>
    <n v="538.39160646923676"/>
    <n v="0.53839160646923678"/>
    <n v="749"/>
    <s v="Corriere Express"/>
    <d v="2023-06-20T00:00:00"/>
    <s v="In Consegna"/>
    <s v="2023"/>
    <x v="1"/>
    <n v="6"/>
    <x v="2"/>
    <n v="11"/>
    <x v="11"/>
  </r>
  <r>
    <n v="401"/>
    <d v="2022-05-21T00:00:00"/>
    <s v="2° Trim"/>
    <n v="1196"/>
    <x v="100"/>
    <x v="0"/>
    <n v="3147"/>
    <s v="Cliente 3147"/>
    <n v="4"/>
    <n v="175.87"/>
    <n v="703.48"/>
    <n v="0.70347999999999999"/>
    <n v="38.796340442565587"/>
    <n v="742.27634044256558"/>
    <n v="0.74227634044256563"/>
    <n v="1265"/>
    <s v="Corriere Express"/>
    <d v="2023-07-31T00:00:00"/>
    <s v="Consegna Riuscita"/>
    <s v="2023"/>
    <x v="0"/>
    <n v="7"/>
    <x v="3"/>
    <n v="5"/>
    <x v="9"/>
  </r>
  <r>
    <n v="479"/>
    <d v="2022-10-05T00:00:00"/>
    <s v="4° Trim"/>
    <n v="1199"/>
    <x v="101"/>
    <x v="1"/>
    <n v="2005"/>
    <s v="Cliente 2005"/>
    <n v="1"/>
    <n v="303.69"/>
    <n v="303.69"/>
    <n v="0.30369000000000002"/>
    <n v="45.525149150725639"/>
    <n v="349.21514915072567"/>
    <n v="0.34921514915072566"/>
    <n v="3972"/>
    <s v="Posta Prioritaria"/>
    <d v="2023-05-19T00:00:00"/>
    <s v="Consegna Riuscita"/>
    <s v="2023"/>
    <x v="1"/>
    <n v="5"/>
    <x v="4"/>
    <n v="10"/>
    <x v="4"/>
  </r>
  <r>
    <n v="461"/>
    <d v="2022-12-26T00:00:00"/>
    <s v="4° Trim"/>
    <n v="1215"/>
    <x v="102"/>
    <x v="0"/>
    <n v="4074"/>
    <s v="Cliente 4074"/>
    <n v="5"/>
    <n v="14.58"/>
    <n v="72.900000000000006"/>
    <n v="7.2900000000000006E-2"/>
    <n v="75.287564852481125"/>
    <n v="148.18756485248113"/>
    <n v="0.14818756485248114"/>
    <n v="153"/>
    <s v="Posta Prioritaria"/>
    <d v="2023-12-08T00:00:00"/>
    <s v="In Consegna"/>
    <s v="2023"/>
    <x v="2"/>
    <n v="12"/>
    <x v="6"/>
    <n v="12"/>
    <x v="5"/>
  </r>
  <r>
    <n v="207"/>
    <d v="2022-02-14T00:00:00"/>
    <s v="1° Trim"/>
    <n v="1228"/>
    <x v="103"/>
    <x v="1"/>
    <n v="4566"/>
    <s v="Cliente 4566"/>
    <n v="1"/>
    <n v="204.62"/>
    <n v="204.62"/>
    <n v="0.20462"/>
    <n v="10.36499941463539"/>
    <n v="214.98499941463538"/>
    <n v="0.21498499941463539"/>
    <n v="2079"/>
    <s v="Posta Prioritaria"/>
    <d v="2023-05-09T00:00:00"/>
    <s v="In Consegna"/>
    <s v="2023"/>
    <x v="1"/>
    <n v="5"/>
    <x v="4"/>
    <n v="2"/>
    <x v="7"/>
  </r>
  <r>
    <n v="238"/>
    <d v="2022-09-21T00:00:00"/>
    <s v="3° Trim"/>
    <n v="1241"/>
    <x v="104"/>
    <x v="0"/>
    <n v="1262"/>
    <s v="Cliente 1262"/>
    <n v="3"/>
    <n v="39.54"/>
    <n v="118.62"/>
    <n v="0.11862"/>
    <n v="30.238064750240351"/>
    <n v="148.85806475024035"/>
    <n v="0.14885806475024035"/>
    <n v="4275"/>
    <s v="Corriere Express"/>
    <d v="2023-01-20T00:00:00"/>
    <s v="Consegna Riuscita"/>
    <s v="2023"/>
    <x v="3"/>
    <n v="1"/>
    <x v="7"/>
    <n v="9"/>
    <x v="8"/>
  </r>
  <r>
    <n v="484"/>
    <d v="2022-03-27T00:00:00"/>
    <s v="1° Trim"/>
    <n v="1246"/>
    <x v="105"/>
    <x v="2"/>
    <n v="3463"/>
    <s v="Cliente 3463"/>
    <n v="1"/>
    <n v="497.9"/>
    <n v="497.9"/>
    <n v="0.49789999999999995"/>
    <n v="63.453143276980818"/>
    <n v="561.35314327698075"/>
    <n v="0.56135314327698072"/>
    <n v="49"/>
    <s v="Posta Prioritaria"/>
    <d v="2023-11-16T00:00:00"/>
    <s v="In Consegna"/>
    <s v="2023"/>
    <x v="2"/>
    <n v="11"/>
    <x v="10"/>
    <n v="3"/>
    <x v="10"/>
  </r>
  <r>
    <n v="19"/>
    <d v="2022-12-31T00:00:00"/>
    <s v="4° Trim"/>
    <n v="1254"/>
    <x v="106"/>
    <x v="1"/>
    <n v="4480"/>
    <s v="Cliente 4480"/>
    <n v="9"/>
    <n v="471.93"/>
    <n v="4247.37"/>
    <n v="4.2473700000000001"/>
    <n v="39.089582359221623"/>
    <n v="4286.4595823592217"/>
    <n v="4.286459582359222"/>
    <n v="554"/>
    <s v="Posta Prioritaria"/>
    <d v="2023-06-14T00:00:00"/>
    <s v="Consegna Riuscita"/>
    <s v="2023"/>
    <x v="1"/>
    <n v="6"/>
    <x v="2"/>
    <n v="12"/>
    <x v="5"/>
  </r>
  <r>
    <n v="13"/>
    <d v="2022-05-12T00:00:00"/>
    <s v="2° Trim"/>
    <n v="1270"/>
    <x v="107"/>
    <x v="1"/>
    <n v="962"/>
    <s v="Cliente 962"/>
    <n v="3"/>
    <n v="444.07"/>
    <n v="1332.21"/>
    <n v="1.3322100000000001"/>
    <n v="69.928542098507208"/>
    <n v="1402.1385420985073"/>
    <n v="1.4021385420985073"/>
    <n v="404"/>
    <s v="Posta Prioritaria"/>
    <d v="2023-03-26T00:00:00"/>
    <s v="In Consegna"/>
    <s v="2023"/>
    <x v="3"/>
    <n v="3"/>
    <x v="9"/>
    <n v="5"/>
    <x v="9"/>
  </r>
  <r>
    <n v="469"/>
    <d v="2022-09-27T00:00:00"/>
    <s v="3° Trim"/>
    <n v="1271"/>
    <x v="108"/>
    <x v="2"/>
    <n v="2822"/>
    <s v="Cliente 2822"/>
    <n v="2"/>
    <n v="373.26"/>
    <n v="746.52"/>
    <n v="0.74651999999999996"/>
    <n v="82.494629553735422"/>
    <n v="829.0146295537354"/>
    <n v="0.82901462955373539"/>
    <n v="3028"/>
    <s v="Posta Prioritaria"/>
    <d v="2023-06-09T00:00:00"/>
    <s v="Consegna Riuscita"/>
    <s v="2023"/>
    <x v="1"/>
    <n v="6"/>
    <x v="2"/>
    <n v="9"/>
    <x v="8"/>
  </r>
  <r>
    <n v="483"/>
    <d v="2022-09-16T00:00:00"/>
    <s v="3° Trim"/>
    <n v="1277"/>
    <x v="109"/>
    <x v="0"/>
    <n v="1319"/>
    <s v="Cliente 1319"/>
    <n v="4"/>
    <n v="350.58"/>
    <n v="1402.32"/>
    <n v="1.40232"/>
    <n v="92.819351577087673"/>
    <n v="1495.1393515770876"/>
    <n v="1.4951393515770877"/>
    <n v="3382"/>
    <s v="Posta Prioritaria"/>
    <d v="2023-12-21T00:00:00"/>
    <s v="Consegna Riuscita"/>
    <s v="2023"/>
    <x v="2"/>
    <n v="12"/>
    <x v="6"/>
    <n v="9"/>
    <x v="8"/>
  </r>
  <r>
    <n v="388"/>
    <d v="2022-06-23T00:00:00"/>
    <s v="2° Trim"/>
    <n v="1280"/>
    <x v="110"/>
    <x v="1"/>
    <n v="3779"/>
    <s v="Cliente 3779"/>
    <n v="4"/>
    <n v="112.99"/>
    <n v="451.96"/>
    <n v="0.45195999999999997"/>
    <n v="77.508700152762543"/>
    <n v="529.46870015276249"/>
    <n v="0.52946870015276248"/>
    <n v="1333"/>
    <s v="Corriere Express"/>
    <d v="2023-08-12T00:00:00"/>
    <s v="Consegna Riuscita"/>
    <s v="2023"/>
    <x v="0"/>
    <n v="8"/>
    <x v="5"/>
    <n v="6"/>
    <x v="1"/>
  </r>
  <r>
    <n v="251"/>
    <d v="2022-01-28T00:00:00"/>
    <s v="1° Trim"/>
    <n v="1290"/>
    <x v="111"/>
    <x v="0"/>
    <n v="826"/>
    <s v="Cliente 826"/>
    <n v="4"/>
    <n v="130.38"/>
    <n v="521.52"/>
    <n v="0.52151999999999998"/>
    <n v="26.664816331699701"/>
    <n v="548.18481633169972"/>
    <n v="0.54818481633169969"/>
    <n v="3750"/>
    <s v="Corriere Express"/>
    <d v="2023-05-16T00:00:00"/>
    <s v="In Consegna"/>
    <s v="2023"/>
    <x v="1"/>
    <n v="5"/>
    <x v="4"/>
    <n v="1"/>
    <x v="3"/>
  </r>
  <r>
    <n v="269"/>
    <d v="2022-02-24T00:00:00"/>
    <s v="1° Trim"/>
    <n v="1306"/>
    <x v="112"/>
    <x v="2"/>
    <n v="2454"/>
    <s v="Cliente 2454"/>
    <n v="5"/>
    <n v="121.97"/>
    <n v="609.85"/>
    <n v="0.60985"/>
    <n v="57.969745988611358"/>
    <n v="667.81974598861143"/>
    <n v="0.66781974598861138"/>
    <n v="4005"/>
    <s v="Corriere Express"/>
    <d v="2023-09-24T00:00:00"/>
    <s v="In Consegna"/>
    <s v="2023"/>
    <x v="0"/>
    <n v="9"/>
    <x v="0"/>
    <n v="2"/>
    <x v="7"/>
  </r>
  <r>
    <n v="199"/>
    <d v="2022-05-12T00:00:00"/>
    <s v="2° Trim"/>
    <n v="1323"/>
    <x v="113"/>
    <x v="2"/>
    <n v="2484"/>
    <s v="Cliente 2484"/>
    <n v="8"/>
    <n v="152.72"/>
    <n v="1221.76"/>
    <n v="1.22176"/>
    <n v="86.831429542042656"/>
    <n v="1308.5914295420425"/>
    <n v="1.3085914295420424"/>
    <n v="4939"/>
    <s v="Corriere Express"/>
    <d v="2023-08-15T00:00:00"/>
    <s v="Consegna Riuscita"/>
    <s v="2023"/>
    <x v="0"/>
    <n v="8"/>
    <x v="5"/>
    <n v="5"/>
    <x v="9"/>
  </r>
  <r>
    <n v="389"/>
    <d v="2022-07-26T00:00:00"/>
    <s v="3° Trim"/>
    <n v="1339"/>
    <x v="114"/>
    <x v="0"/>
    <n v="3289"/>
    <s v="Cliente 3289"/>
    <n v="4"/>
    <n v="214.23"/>
    <n v="856.92"/>
    <n v="0.8569199999999999"/>
    <n v="50.305178997438553"/>
    <n v="907.22517899743855"/>
    <n v="0.9072251789974386"/>
    <n v="3750"/>
    <s v="Corriere Express"/>
    <d v="2023-05-16T00:00:00"/>
    <s v="In Consegna"/>
    <s v="2023"/>
    <x v="1"/>
    <n v="5"/>
    <x v="4"/>
    <n v="7"/>
    <x v="0"/>
  </r>
  <r>
    <n v="250"/>
    <d v="2022-04-04T00:00:00"/>
    <s v="2° Trim"/>
    <n v="1341"/>
    <x v="115"/>
    <x v="0"/>
    <n v="4936"/>
    <s v="Cliente 4936"/>
    <n v="5"/>
    <n v="107.08"/>
    <n v="535.4"/>
    <n v="0.53539999999999999"/>
    <n v="31.74039661410087"/>
    <n v="567.14039661410084"/>
    <n v="0.56714039661410087"/>
    <n v="2724"/>
    <s v="Posta Prioritaria"/>
    <d v="2023-09-08T00:00:00"/>
    <s v="In Consegna"/>
    <s v="2023"/>
    <x v="0"/>
    <n v="9"/>
    <x v="0"/>
    <n v="4"/>
    <x v="6"/>
  </r>
  <r>
    <n v="112"/>
    <d v="2022-03-19T00:00:00"/>
    <s v="1° Trim"/>
    <n v="1346"/>
    <x v="116"/>
    <x v="2"/>
    <n v="4676"/>
    <s v="Cliente 4676"/>
    <n v="3"/>
    <n v="470.42"/>
    <n v="1411.26"/>
    <n v="1.41126"/>
    <n v="43.872990444533713"/>
    <n v="1455.1329904445338"/>
    <n v="1.4551329904445338"/>
    <n v="3283"/>
    <s v="Posta Prioritaria"/>
    <d v="2023-12-12T00:00:00"/>
    <s v="Consegna Riuscita"/>
    <s v="2023"/>
    <x v="2"/>
    <n v="12"/>
    <x v="6"/>
    <n v="3"/>
    <x v="10"/>
  </r>
  <r>
    <n v="39"/>
    <d v="2022-07-10T00:00:00"/>
    <s v="3° Trim"/>
    <n v="1352"/>
    <x v="117"/>
    <x v="0"/>
    <n v="4531"/>
    <s v="Cliente 4531"/>
    <n v="8"/>
    <n v="178.36"/>
    <n v="1426.88"/>
    <n v="1.4268800000000001"/>
    <n v="92.738925072835215"/>
    <n v="1519.6189250728353"/>
    <n v="1.5196189250728354"/>
    <n v="1156"/>
    <s v="Corriere Express"/>
    <d v="2023-01-27T00:00:00"/>
    <s v="In Consegna"/>
    <s v="2023"/>
    <x v="3"/>
    <n v="1"/>
    <x v="7"/>
    <n v="7"/>
    <x v="0"/>
  </r>
  <r>
    <n v="223"/>
    <d v="2022-08-07T00:00:00"/>
    <s v="3° Trim"/>
    <n v="1354"/>
    <x v="118"/>
    <x v="1"/>
    <n v="473"/>
    <s v="Cliente 473"/>
    <n v="1"/>
    <n v="274.36"/>
    <n v="274.36"/>
    <n v="0.27435999999999999"/>
    <n v="11.782270238999461"/>
    <n v="286.14227023899946"/>
    <n v="0.28614227023899946"/>
    <n v="24"/>
    <s v="Posta Prioritaria"/>
    <d v="2023-06-17T00:00:00"/>
    <s v="Consegna Riuscita"/>
    <s v="2023"/>
    <x v="1"/>
    <n v="6"/>
    <x v="2"/>
    <n v="8"/>
    <x v="2"/>
  </r>
  <r>
    <n v="219"/>
    <d v="2022-12-12T00:00:00"/>
    <s v="4° Trim"/>
    <n v="1359"/>
    <x v="119"/>
    <x v="1"/>
    <n v="1630"/>
    <s v="Cliente 1630"/>
    <n v="9"/>
    <n v="95.53"/>
    <n v="859.77"/>
    <n v="0.85977000000000003"/>
    <n v="57.637155231577282"/>
    <n v="917.40715523157724"/>
    <n v="0.91740715523157723"/>
    <n v="1878"/>
    <s v="Posta Prioritaria"/>
    <d v="2023-04-13T00:00:00"/>
    <s v="In Consegna"/>
    <s v="2023"/>
    <x v="1"/>
    <n v="4"/>
    <x v="1"/>
    <n v="12"/>
    <x v="5"/>
  </r>
  <r>
    <n v="110"/>
    <d v="2022-11-08T00:00:00"/>
    <s v="4° Trim"/>
    <n v="1368"/>
    <x v="120"/>
    <x v="1"/>
    <n v="4688"/>
    <s v="Cliente 4688"/>
    <n v="2"/>
    <n v="160.85"/>
    <n v="321.7"/>
    <n v="0.32169999999999999"/>
    <n v="97.288165267739075"/>
    <n v="418.98816526773908"/>
    <n v="0.41898816526773908"/>
    <n v="4202"/>
    <s v="Posta Prioritaria"/>
    <d v="2023-08-29T00:00:00"/>
    <s v="In Consegna"/>
    <s v="2023"/>
    <x v="0"/>
    <n v="8"/>
    <x v="5"/>
    <n v="11"/>
    <x v="11"/>
  </r>
  <r>
    <n v="403"/>
    <d v="2022-10-31T00:00:00"/>
    <s v="4° Trim"/>
    <n v="1382"/>
    <x v="121"/>
    <x v="0"/>
    <n v="935"/>
    <s v="Cliente 935"/>
    <n v="1"/>
    <n v="80.66"/>
    <n v="80.66"/>
    <n v="8.0659999999999996E-2"/>
    <n v="70.152622950643376"/>
    <n v="150.81262295064337"/>
    <n v="0.15081262295064338"/>
    <n v="1857"/>
    <s v="Posta Prioritaria"/>
    <d v="2023-07-30T00:00:00"/>
    <s v="In Consegna"/>
    <s v="2023"/>
    <x v="0"/>
    <n v="7"/>
    <x v="3"/>
    <n v="10"/>
    <x v="4"/>
  </r>
  <r>
    <n v="205"/>
    <d v="2022-09-18T00:00:00"/>
    <s v="3° Trim"/>
    <n v="1387"/>
    <x v="122"/>
    <x v="0"/>
    <n v="3939"/>
    <s v="Cliente 3939"/>
    <n v="1"/>
    <n v="150.71"/>
    <n v="150.71"/>
    <n v="0.15071000000000001"/>
    <n v="15.79985471783297"/>
    <n v="166.50985471783298"/>
    <n v="0.16650985471783297"/>
    <n v="4797"/>
    <s v="Corriere Express"/>
    <d v="2023-03-15T00:00:00"/>
    <s v="Consegna Riuscita"/>
    <s v="2023"/>
    <x v="3"/>
    <n v="3"/>
    <x v="9"/>
    <n v="9"/>
    <x v="8"/>
  </r>
  <r>
    <n v="204"/>
    <d v="2022-11-11T00:00:00"/>
    <s v="4° Trim"/>
    <n v="1394"/>
    <x v="123"/>
    <x v="1"/>
    <n v="4671"/>
    <s v="Cliente 4671"/>
    <n v="7"/>
    <n v="492.4"/>
    <n v="3446.7999999999997"/>
    <n v="3.4467999999999996"/>
    <n v="67.076544109232685"/>
    <n v="3513.8765441092323"/>
    <n v="3.5138765441092321"/>
    <n v="1795"/>
    <s v="Posta Prioritaria"/>
    <d v="2023-08-10T00:00:00"/>
    <s v="In Consegna"/>
    <s v="2023"/>
    <x v="0"/>
    <n v="8"/>
    <x v="5"/>
    <n v="11"/>
    <x v="11"/>
  </r>
  <r>
    <n v="88"/>
    <d v="2022-08-11T00:00:00"/>
    <s v="3° Trim"/>
    <n v="1404"/>
    <x v="124"/>
    <x v="2"/>
    <n v="3056"/>
    <s v="Cliente 3056"/>
    <n v="2"/>
    <n v="465.34"/>
    <n v="930.68"/>
    <n v="0.93067999999999995"/>
    <n v="18.448789312064779"/>
    <n v="949.12878931206478"/>
    <n v="0.94912878931206479"/>
    <n v="1326"/>
    <s v="Corriere Express"/>
    <d v="2023-11-19T00:00:00"/>
    <s v="In Consegna"/>
    <s v="2023"/>
    <x v="2"/>
    <n v="11"/>
    <x v="10"/>
    <n v="8"/>
    <x v="2"/>
  </r>
  <r>
    <n v="109"/>
    <d v="2022-02-19T00:00:00"/>
    <s v="1° Trim"/>
    <n v="1406"/>
    <x v="125"/>
    <x v="2"/>
    <n v="3203"/>
    <s v="Cliente 3203"/>
    <n v="8"/>
    <n v="196.19"/>
    <n v="1569.52"/>
    <n v="1.56952"/>
    <n v="97.581226486966145"/>
    <n v="1667.1012264869662"/>
    <n v="1.6671012264869662"/>
    <n v="4613"/>
    <s v="Corriere Express"/>
    <d v="2023-01-18T00:00:00"/>
    <s v="Consegna Riuscita"/>
    <s v="2023"/>
    <x v="3"/>
    <n v="1"/>
    <x v="7"/>
    <n v="2"/>
    <x v="7"/>
  </r>
  <r>
    <n v="246"/>
    <d v="2022-09-02T00:00:00"/>
    <s v="3° Trim"/>
    <n v="1426"/>
    <x v="126"/>
    <x v="1"/>
    <n v="1886"/>
    <s v="Cliente 1886"/>
    <n v="7"/>
    <n v="391.82"/>
    <n v="2742.74"/>
    <n v="2.74274"/>
    <n v="74.916615270862451"/>
    <n v="2817.6566152708624"/>
    <n v="2.8176566152708622"/>
    <n v="1"/>
    <s v="Posta Prioritaria"/>
    <d v="2023-07-10T00:00:00"/>
    <s v="In Consegna"/>
    <s v="2023"/>
    <x v="0"/>
    <n v="7"/>
    <x v="3"/>
    <n v="9"/>
    <x v="8"/>
  </r>
  <r>
    <n v="325"/>
    <d v="2022-03-16T00:00:00"/>
    <s v="1° Trim"/>
    <n v="1438"/>
    <x v="127"/>
    <x v="1"/>
    <n v="4515"/>
    <s v="Cliente 4515"/>
    <n v="3"/>
    <n v="208.9"/>
    <n v="626.70000000000005"/>
    <n v="0.62670000000000003"/>
    <n v="32.293425955235293"/>
    <n v="658.99342595523535"/>
    <n v="0.65899342595523536"/>
    <n v="4646"/>
    <s v="Corriere Express"/>
    <d v="2023-08-06T00:00:00"/>
    <s v="Consegna Riuscita"/>
    <s v="2023"/>
    <x v="0"/>
    <n v="8"/>
    <x v="5"/>
    <n v="3"/>
    <x v="10"/>
  </r>
  <r>
    <n v="355"/>
    <d v="2022-12-14T00:00:00"/>
    <s v="4° Trim"/>
    <n v="1456"/>
    <x v="128"/>
    <x v="2"/>
    <n v="1473"/>
    <s v="Cliente 1473"/>
    <n v="3"/>
    <n v="382"/>
    <n v="1146"/>
    <n v="1.1459999999999999"/>
    <n v="57.16524660074392"/>
    <n v="1203.165246600744"/>
    <n v="1.2031652466007441"/>
    <n v="4115"/>
    <s v="Corriere Express"/>
    <d v="2023-11-09T00:00:00"/>
    <s v="In Consegna"/>
    <s v="2023"/>
    <x v="2"/>
    <n v="11"/>
    <x v="10"/>
    <n v="12"/>
    <x v="5"/>
  </r>
  <r>
    <n v="317"/>
    <d v="2022-03-06T00:00:00"/>
    <s v="1° Trim"/>
    <n v="1458"/>
    <x v="129"/>
    <x v="0"/>
    <n v="1123"/>
    <s v="Cliente 1123"/>
    <n v="6"/>
    <n v="57.28"/>
    <n v="343.68"/>
    <n v="0.34367999999999999"/>
    <n v="62.136997218493448"/>
    <n v="405.81699721849344"/>
    <n v="0.40581699721849346"/>
    <n v="1214"/>
    <s v="Posta Prioritaria"/>
    <d v="2023-08-20T00:00:00"/>
    <s v="Consegna Riuscita"/>
    <s v="2023"/>
    <x v="0"/>
    <n v="8"/>
    <x v="5"/>
    <n v="3"/>
    <x v="10"/>
  </r>
  <r>
    <n v="201"/>
    <d v="2022-03-16T00:00:00"/>
    <s v="1° Trim"/>
    <n v="1489"/>
    <x v="130"/>
    <x v="1"/>
    <n v="4835"/>
    <s v="Cliente 4835"/>
    <n v="7"/>
    <n v="327.47000000000003"/>
    <n v="2292.29"/>
    <n v="2.2922899999999999"/>
    <n v="69.196448959924339"/>
    <n v="2361.4864489599245"/>
    <n v="2.3614864489599245"/>
    <n v="138"/>
    <s v="Corriere Express"/>
    <d v="2023-06-18T00:00:00"/>
    <s v="Consegna Riuscita"/>
    <s v="2023"/>
    <x v="1"/>
    <n v="6"/>
    <x v="2"/>
    <n v="3"/>
    <x v="10"/>
  </r>
  <r>
    <n v="278"/>
    <d v="2022-03-09T00:00:00"/>
    <s v="1° Trim"/>
    <n v="1501"/>
    <x v="131"/>
    <x v="2"/>
    <n v="2242"/>
    <s v="Cliente 2242"/>
    <n v="9"/>
    <n v="303.31"/>
    <n v="2729.79"/>
    <n v="2.7297899999999999"/>
    <n v="28.29262449087026"/>
    <n v="2758.0826244908703"/>
    <n v="2.7580826244908705"/>
    <n v="3095"/>
    <s v="Posta Prioritaria"/>
    <d v="2023-06-12T00:00:00"/>
    <s v="Consegna Riuscita"/>
    <s v="2023"/>
    <x v="1"/>
    <n v="6"/>
    <x v="2"/>
    <n v="3"/>
    <x v="10"/>
  </r>
  <r>
    <n v="258"/>
    <d v="2022-09-17T00:00:00"/>
    <s v="3° Trim"/>
    <n v="1504"/>
    <x v="132"/>
    <x v="2"/>
    <n v="2676"/>
    <s v="Cliente 2676"/>
    <n v="8"/>
    <n v="307.27999999999997"/>
    <n v="2458.2399999999998"/>
    <n v="2.45824"/>
    <n v="94.317388498560007"/>
    <n v="2552.5573884985597"/>
    <n v="2.5525573884985597"/>
    <n v="1335"/>
    <s v="Posta Prioritaria"/>
    <d v="2023-11-03T00:00:00"/>
    <s v="Consegna Riuscita"/>
    <s v="2023"/>
    <x v="2"/>
    <n v="11"/>
    <x v="10"/>
    <n v="9"/>
    <x v="8"/>
  </r>
  <r>
    <n v="375"/>
    <d v="2022-06-20T00:00:00"/>
    <s v="2° Trim"/>
    <n v="1521"/>
    <x v="133"/>
    <x v="2"/>
    <n v="4099"/>
    <s v="Cliente 4099"/>
    <n v="5"/>
    <n v="247.59"/>
    <n v="1237.95"/>
    <n v="1.2379500000000001"/>
    <n v="30.86211296903533"/>
    <n v="1268.8121129690353"/>
    <n v="1.2688121129690353"/>
    <n v="2563"/>
    <s v="Corriere Express"/>
    <d v="2023-07-26T00:00:00"/>
    <s v="In Consegna"/>
    <s v="2023"/>
    <x v="0"/>
    <n v="7"/>
    <x v="3"/>
    <n v="6"/>
    <x v="1"/>
  </r>
  <r>
    <n v="99"/>
    <d v="2022-11-23T00:00:00"/>
    <s v="4° Trim"/>
    <n v="1530"/>
    <x v="134"/>
    <x v="2"/>
    <n v="2144"/>
    <s v="Cliente 2144"/>
    <n v="4"/>
    <n v="244.03"/>
    <n v="976.12"/>
    <n v="0.97611999999999999"/>
    <n v="34.009457343269702"/>
    <n v="1010.1294573432697"/>
    <n v="1.0101294573432698"/>
    <n v="2805"/>
    <s v="Posta Prioritaria"/>
    <d v="2023-06-08T00:00:00"/>
    <s v="In Consegna"/>
    <s v="2023"/>
    <x v="1"/>
    <n v="6"/>
    <x v="2"/>
    <n v="11"/>
    <x v="11"/>
  </r>
  <r>
    <n v="372"/>
    <d v="2022-05-04T00:00:00"/>
    <s v="2° Trim"/>
    <n v="1547"/>
    <x v="135"/>
    <x v="2"/>
    <n v="812"/>
    <s v="Cliente 812"/>
    <n v="2"/>
    <n v="215.6"/>
    <n v="431.2"/>
    <n v="0.43119999999999997"/>
    <n v="63.94020711074446"/>
    <n v="495.14020711074443"/>
    <n v="0.49514020711074441"/>
    <n v="4679"/>
    <s v="Posta Prioritaria"/>
    <d v="2023-04-05T00:00:00"/>
    <s v="In Consegna"/>
    <s v="2023"/>
    <x v="1"/>
    <n v="4"/>
    <x v="1"/>
    <n v="5"/>
    <x v="9"/>
  </r>
  <r>
    <n v="464"/>
    <d v="2022-10-29T00:00:00"/>
    <s v="4° Trim"/>
    <n v="1548"/>
    <x v="136"/>
    <x v="0"/>
    <n v="2536"/>
    <s v="Cliente 2536"/>
    <n v="5"/>
    <n v="334.85"/>
    <n v="1674.25"/>
    <n v="1.67425"/>
    <n v="91.226617161567091"/>
    <n v="1765.476617161567"/>
    <n v="1.765476617161567"/>
    <n v="591"/>
    <s v="Posta Prioritaria"/>
    <d v="2023-12-05T00:00:00"/>
    <s v="Consegna Riuscita"/>
    <s v="2023"/>
    <x v="2"/>
    <n v="12"/>
    <x v="6"/>
    <n v="10"/>
    <x v="4"/>
  </r>
  <r>
    <n v="53"/>
    <d v="2022-06-12T00:00:00"/>
    <s v="2° Trim"/>
    <n v="1549"/>
    <x v="137"/>
    <x v="1"/>
    <n v="1944"/>
    <s v="Cliente 1944"/>
    <n v="5"/>
    <n v="270.24"/>
    <n v="1351.2"/>
    <n v="1.3512"/>
    <n v="88.649478548826366"/>
    <n v="1439.8494785488265"/>
    <n v="1.4398494785488265"/>
    <n v="1499"/>
    <s v="Posta Prioritaria"/>
    <d v="2023-01-30T00:00:00"/>
    <s v="In Consegna"/>
    <s v="2023"/>
    <x v="3"/>
    <n v="1"/>
    <x v="7"/>
    <n v="6"/>
    <x v="1"/>
  </r>
  <r>
    <n v="79"/>
    <d v="2022-04-25T00:00:00"/>
    <s v="2° Trim"/>
    <n v="1585"/>
    <x v="138"/>
    <x v="0"/>
    <n v="53"/>
    <s v="Cliente 53"/>
    <n v="5"/>
    <n v="320.17"/>
    <n v="1600.8500000000001"/>
    <n v="1.6008500000000001"/>
    <n v="86.122856205436264"/>
    <n v="1686.9728562054363"/>
    <n v="1.6869728562054362"/>
    <n v="971"/>
    <s v="Corriere Express"/>
    <d v="2023-05-06T00:00:00"/>
    <s v="In Consegna"/>
    <s v="2023"/>
    <x v="1"/>
    <n v="5"/>
    <x v="4"/>
    <n v="4"/>
    <x v="6"/>
  </r>
  <r>
    <n v="454"/>
    <d v="2022-05-05T00:00:00"/>
    <s v="2° Trim"/>
    <n v="1589"/>
    <x v="139"/>
    <x v="2"/>
    <n v="4512"/>
    <s v="Cliente 4512"/>
    <n v="1"/>
    <n v="382.38"/>
    <n v="382.38"/>
    <n v="0.38238"/>
    <n v="82.803034467186805"/>
    <n v="465.18303446718681"/>
    <n v="0.46518303446718684"/>
    <n v="657"/>
    <s v="Corriere Express"/>
    <d v="2023-02-11T00:00:00"/>
    <s v="In Consegna"/>
    <s v="2023"/>
    <x v="3"/>
    <n v="2"/>
    <x v="8"/>
    <n v="5"/>
    <x v="9"/>
  </r>
  <r>
    <n v="337"/>
    <d v="2022-11-16T00:00:00"/>
    <s v="4° Trim"/>
    <n v="1593"/>
    <x v="140"/>
    <x v="2"/>
    <n v="2173"/>
    <s v="Cliente 2173"/>
    <n v="5"/>
    <n v="135.15"/>
    <n v="675.75"/>
    <n v="0.67574999999999996"/>
    <n v="97.251250059160171"/>
    <n v="773.00125005916016"/>
    <n v="0.77300125005916021"/>
    <n v="2104"/>
    <s v="Corriere Express"/>
    <d v="2023-06-17T00:00:00"/>
    <s v="In Consegna"/>
    <s v="2023"/>
    <x v="1"/>
    <n v="6"/>
    <x v="2"/>
    <n v="11"/>
    <x v="11"/>
  </r>
  <r>
    <n v="1"/>
    <d v="2022-10-19T00:00:00"/>
    <s v="4° Trim"/>
    <n v="1600"/>
    <x v="141"/>
    <x v="2"/>
    <n v="4809"/>
    <s v="Cliente 4809"/>
    <n v="8"/>
    <n v="181.92"/>
    <n v="1455.36"/>
    <n v="1.45536"/>
    <n v="57.159035937418068"/>
    <n v="1512.519035937418"/>
    <n v="1.5125190359374181"/>
    <n v="4464"/>
    <s v="Corriere Express"/>
    <d v="2023-02-19T00:00:00"/>
    <s v="Consegna Riuscita"/>
    <s v="2023"/>
    <x v="3"/>
    <n v="2"/>
    <x v="8"/>
    <n v="10"/>
    <x v="4"/>
  </r>
  <r>
    <n v="327"/>
    <d v="2022-08-15T00:00:00"/>
    <s v="3° Trim"/>
    <n v="1607"/>
    <x v="142"/>
    <x v="2"/>
    <n v="747"/>
    <s v="Cliente 747"/>
    <n v="1"/>
    <n v="127.83"/>
    <n v="127.83"/>
    <n v="0.12783"/>
    <n v="88.721789698498839"/>
    <n v="216.55178969849885"/>
    <n v="0.21655178969849886"/>
    <n v="4335"/>
    <s v="Posta Prioritaria"/>
    <d v="2023-01-25T00:00:00"/>
    <s v="Consegna Riuscita"/>
    <s v="2023"/>
    <x v="3"/>
    <n v="1"/>
    <x v="7"/>
    <n v="8"/>
    <x v="2"/>
  </r>
  <r>
    <n v="320"/>
    <d v="2022-07-28T00:00:00"/>
    <s v="3° Trim"/>
    <n v="1612"/>
    <x v="143"/>
    <x v="0"/>
    <n v="1750"/>
    <s v="Cliente 1750"/>
    <n v="5"/>
    <n v="188.51"/>
    <n v="942.55"/>
    <n v="0.94255"/>
    <n v="56.086493163753993"/>
    <n v="998.63649316375393"/>
    <n v="0.99863649316375391"/>
    <n v="524"/>
    <s v="Corriere Express"/>
    <d v="2023-01-20T00:00:00"/>
    <s v="Consegna Riuscita"/>
    <s v="2023"/>
    <x v="3"/>
    <n v="1"/>
    <x v="7"/>
    <n v="7"/>
    <x v="0"/>
  </r>
  <r>
    <n v="427"/>
    <d v="2022-09-07T00:00:00"/>
    <s v="3° Trim"/>
    <n v="1620"/>
    <x v="144"/>
    <x v="0"/>
    <n v="214"/>
    <s v="Cliente 214"/>
    <n v="3"/>
    <n v="242.22"/>
    <n v="726.66"/>
    <n v="0.72665999999999997"/>
    <n v="42.83676181831315"/>
    <n v="769.49676181831308"/>
    <n v="0.76949676181831306"/>
    <n v="1864"/>
    <s v="Posta Prioritaria"/>
    <d v="2023-03-23T00:00:00"/>
    <s v="Consegna Riuscita"/>
    <s v="2023"/>
    <x v="3"/>
    <n v="3"/>
    <x v="9"/>
    <n v="9"/>
    <x v="8"/>
  </r>
  <r>
    <n v="259"/>
    <d v="2022-03-07T00:00:00"/>
    <s v="1° Trim"/>
    <n v="1631"/>
    <x v="145"/>
    <x v="2"/>
    <n v="3116"/>
    <s v="Cliente 3116"/>
    <n v="7"/>
    <n v="201.88"/>
    <n v="1413.1599999999999"/>
    <n v="1.4131599999999997"/>
    <n v="50.799567249463053"/>
    <n v="1463.9595672494629"/>
    <n v="1.463959567249463"/>
    <n v="2159"/>
    <s v="Corriere Express"/>
    <d v="2023-12-14T00:00:00"/>
    <s v="Consegna Riuscita"/>
    <s v="2023"/>
    <x v="2"/>
    <n v="12"/>
    <x v="6"/>
    <n v="3"/>
    <x v="10"/>
  </r>
  <r>
    <n v="352"/>
    <d v="2022-10-07T00:00:00"/>
    <s v="4° Trim"/>
    <n v="1635"/>
    <x v="146"/>
    <x v="1"/>
    <n v="429"/>
    <s v="Cliente 429"/>
    <n v="7"/>
    <n v="328.06"/>
    <n v="2296.42"/>
    <n v="2.2964199999999999"/>
    <n v="13.2175947199589"/>
    <n v="2309.637594719959"/>
    <n v="2.309637594719959"/>
    <n v="2122"/>
    <s v="Corriere Express"/>
    <d v="2023-10-17T00:00:00"/>
    <s v="In Consegna"/>
    <s v="2023"/>
    <x v="2"/>
    <n v="10"/>
    <x v="11"/>
    <n v="10"/>
    <x v="4"/>
  </r>
  <r>
    <n v="146"/>
    <d v="2022-12-17T00:00:00"/>
    <s v="4° Trim"/>
    <n v="1665"/>
    <x v="147"/>
    <x v="0"/>
    <n v="331"/>
    <s v="Cliente 331"/>
    <n v="6"/>
    <n v="89.91"/>
    <n v="539.46"/>
    <n v="0.53946000000000005"/>
    <n v="75.714984009196158"/>
    <n v="615.17498400919624"/>
    <n v="0.61517498400919624"/>
    <n v="2010"/>
    <s v="Posta Prioritaria"/>
    <d v="2023-05-27T00:00:00"/>
    <s v="In Consegna"/>
    <s v="2023"/>
    <x v="1"/>
    <n v="5"/>
    <x v="4"/>
    <n v="12"/>
    <x v="5"/>
  </r>
  <r>
    <n v="361"/>
    <d v="2022-08-10T00:00:00"/>
    <s v="3° Trim"/>
    <n v="1667"/>
    <x v="148"/>
    <x v="2"/>
    <n v="891"/>
    <s v="Cliente 891"/>
    <n v="2"/>
    <n v="55.77"/>
    <n v="111.54"/>
    <n v="0.11154"/>
    <n v="69.029282859914105"/>
    <n v="180.5692828599141"/>
    <n v="0.18056928285991411"/>
    <n v="3725"/>
    <s v="Corriere Express"/>
    <d v="2023-07-09T00:00:00"/>
    <s v="Consegna Riuscita"/>
    <s v="2023"/>
    <x v="0"/>
    <n v="7"/>
    <x v="3"/>
    <n v="8"/>
    <x v="2"/>
  </r>
  <r>
    <n v="473"/>
    <d v="2022-01-19T00:00:00"/>
    <s v="1° Trim"/>
    <n v="1668"/>
    <x v="149"/>
    <x v="0"/>
    <n v="1044"/>
    <s v="Cliente 1044"/>
    <n v="1"/>
    <n v="457.33"/>
    <n v="457.33"/>
    <n v="0.45732999999999996"/>
    <n v="18.8693523738058"/>
    <n v="476.19935237380577"/>
    <n v="0.47619935237380578"/>
    <n v="3667"/>
    <s v="Posta Prioritaria"/>
    <d v="2023-08-16T00:00:00"/>
    <s v="Consegna Riuscita"/>
    <s v="2023"/>
    <x v="0"/>
    <n v="8"/>
    <x v="5"/>
    <n v="1"/>
    <x v="3"/>
  </r>
  <r>
    <n v="48"/>
    <d v="2022-02-03T00:00:00"/>
    <s v="1° Trim"/>
    <n v="1705"/>
    <x v="150"/>
    <x v="1"/>
    <n v="972"/>
    <s v="Cliente 972"/>
    <n v="8"/>
    <n v="262.33"/>
    <n v="2098.64"/>
    <n v="2.0986400000000001"/>
    <n v="59.431698617127012"/>
    <n v="2158.0716986171269"/>
    <n v="2.1580716986171269"/>
    <n v="2253"/>
    <s v="Corriere Express"/>
    <d v="2023-10-28T00:00:00"/>
    <s v="Consegna Riuscita"/>
    <s v="2023"/>
    <x v="2"/>
    <n v="10"/>
    <x v="11"/>
    <n v="2"/>
    <x v="7"/>
  </r>
  <r>
    <n v="444"/>
    <d v="2022-02-18T00:00:00"/>
    <s v="1° Trim"/>
    <n v="1720"/>
    <x v="151"/>
    <x v="0"/>
    <n v="4173"/>
    <s v="Cliente 4173"/>
    <n v="4"/>
    <n v="120.92"/>
    <n v="483.68"/>
    <n v="0.48368"/>
    <n v="27.77797323143254"/>
    <n v="511.45797323143256"/>
    <n v="0.51145797323143261"/>
    <n v="2666"/>
    <s v="Posta Prioritaria"/>
    <d v="2023-03-04T00:00:00"/>
    <s v="In Consegna"/>
    <s v="2023"/>
    <x v="3"/>
    <n v="3"/>
    <x v="9"/>
    <n v="2"/>
    <x v="7"/>
  </r>
  <r>
    <n v="59"/>
    <d v="2022-04-15T00:00:00"/>
    <s v="2° Trim"/>
    <n v="1721"/>
    <x v="152"/>
    <x v="2"/>
    <n v="654"/>
    <s v="Cliente 654"/>
    <n v="3"/>
    <n v="98.79"/>
    <n v="296.37"/>
    <n v="0.29637000000000002"/>
    <n v="92.41966146642747"/>
    <n v="388.78966146642745"/>
    <n v="0.38878966146642746"/>
    <n v="877"/>
    <s v="Corriere Express"/>
    <d v="2023-06-17T00:00:00"/>
    <s v="In Consegna"/>
    <s v="2023"/>
    <x v="1"/>
    <n v="6"/>
    <x v="2"/>
    <n v="4"/>
    <x v="6"/>
  </r>
  <r>
    <n v="302"/>
    <d v="2022-05-23T00:00:00"/>
    <s v="2° Trim"/>
    <n v="1722"/>
    <x v="153"/>
    <x v="1"/>
    <n v="4729"/>
    <s v="Cliente 4729"/>
    <n v="3"/>
    <n v="85.17"/>
    <n v="255.51"/>
    <n v="0.25551000000000001"/>
    <n v="78.793274851540616"/>
    <n v="334.30327485154061"/>
    <n v="0.3343032748515406"/>
    <n v="1315"/>
    <s v="Posta Prioritaria"/>
    <d v="2023-07-30T00:00:00"/>
    <s v="Consegna Riuscita"/>
    <s v="2023"/>
    <x v="0"/>
    <n v="7"/>
    <x v="3"/>
    <n v="5"/>
    <x v="9"/>
  </r>
  <r>
    <n v="379"/>
    <d v="2022-03-18T00:00:00"/>
    <s v="1° Trim"/>
    <n v="1731"/>
    <x v="154"/>
    <x v="0"/>
    <n v="1173"/>
    <s v="Cliente 1173"/>
    <n v="9"/>
    <n v="400.92"/>
    <n v="3608.28"/>
    <n v="3.6082800000000002"/>
    <n v="99.469513092802259"/>
    <n v="3707.7495130928023"/>
    <n v="3.7077495130928022"/>
    <n v="4875"/>
    <s v="Posta Prioritaria"/>
    <d v="2023-01-09T00:00:00"/>
    <s v="In Consegna"/>
    <s v="2023"/>
    <x v="3"/>
    <n v="1"/>
    <x v="7"/>
    <n v="3"/>
    <x v="10"/>
  </r>
  <r>
    <n v="68"/>
    <d v="2022-01-21T00:00:00"/>
    <s v="1° Trim"/>
    <n v="1736"/>
    <x v="155"/>
    <x v="1"/>
    <n v="3841"/>
    <s v="Cliente 3841"/>
    <n v="6"/>
    <n v="180.67"/>
    <n v="1084.02"/>
    <n v="1.08402"/>
    <n v="14.40652702956328"/>
    <n v="1098.4265270295632"/>
    <n v="1.0984265270295632"/>
    <n v="3481"/>
    <s v="Corriere Express"/>
    <d v="2023-09-13T00:00:00"/>
    <s v="Consegna Riuscita"/>
    <s v="2023"/>
    <x v="0"/>
    <n v="9"/>
    <x v="0"/>
    <n v="1"/>
    <x v="3"/>
  </r>
  <r>
    <n v="124"/>
    <d v="2022-11-11T00:00:00"/>
    <s v="4° Trim"/>
    <n v="1754"/>
    <x v="156"/>
    <x v="2"/>
    <n v="2217"/>
    <s v="Cliente 2217"/>
    <n v="2"/>
    <n v="58.81"/>
    <n v="117.62"/>
    <n v="0.11762"/>
    <n v="48.74964595118481"/>
    <n v="166.36964595118482"/>
    <n v="0.16636964595118481"/>
    <n v="337"/>
    <s v="Posta Prioritaria"/>
    <d v="2023-10-14T00:00:00"/>
    <s v="Consegna Riuscita"/>
    <s v="2023"/>
    <x v="2"/>
    <n v="10"/>
    <x v="11"/>
    <n v="11"/>
    <x v="11"/>
  </r>
  <r>
    <n v="286"/>
    <d v="2022-04-12T00:00:00"/>
    <s v="2° Trim"/>
    <n v="1757"/>
    <x v="157"/>
    <x v="0"/>
    <n v="4534"/>
    <s v="Cliente 4534"/>
    <n v="6"/>
    <n v="279.13"/>
    <n v="1674.78"/>
    <n v="1.6747799999999999"/>
    <n v="79.593866030407796"/>
    <n v="1754.3738660304077"/>
    <n v="1.7543738660304078"/>
    <n v="4733"/>
    <s v="Corriere Express"/>
    <d v="2023-10-21T00:00:00"/>
    <s v="In Consegna"/>
    <s v="2023"/>
    <x v="2"/>
    <n v="10"/>
    <x v="11"/>
    <n v="4"/>
    <x v="6"/>
  </r>
  <r>
    <n v="138"/>
    <d v="2022-07-22T00:00:00"/>
    <s v="3° Trim"/>
    <n v="1761"/>
    <x v="158"/>
    <x v="0"/>
    <n v="3369"/>
    <s v="Cliente 3369"/>
    <n v="7"/>
    <n v="132.55000000000001"/>
    <n v="927.85000000000014"/>
    <n v="0.92785000000000017"/>
    <n v="95.388965018757759"/>
    <n v="1023.2389650187579"/>
    <n v="1.0232389650187579"/>
    <n v="3097"/>
    <s v="Posta Prioritaria"/>
    <d v="2023-09-22T00:00:00"/>
    <s v="Consegna Riuscita"/>
    <s v="2023"/>
    <x v="0"/>
    <n v="9"/>
    <x v="0"/>
    <n v="7"/>
    <x v="0"/>
  </r>
  <r>
    <n v="346"/>
    <d v="2022-12-25T00:00:00"/>
    <s v="4° Trim"/>
    <n v="1767"/>
    <x v="159"/>
    <x v="0"/>
    <n v="3181"/>
    <s v="Cliente 3181"/>
    <n v="5"/>
    <n v="367.54"/>
    <n v="1837.7"/>
    <n v="1.8377000000000001"/>
    <n v="89.732505502989326"/>
    <n v="1927.4325055029894"/>
    <n v="1.9274325055029895"/>
    <n v="4885"/>
    <s v="Corriere Express"/>
    <d v="2023-08-17T00:00:00"/>
    <s v="Consegna Riuscita"/>
    <s v="2023"/>
    <x v="0"/>
    <n v="8"/>
    <x v="5"/>
    <n v="12"/>
    <x v="5"/>
  </r>
  <r>
    <n v="313"/>
    <d v="2022-04-07T00:00:00"/>
    <s v="2° Trim"/>
    <n v="1777"/>
    <x v="160"/>
    <x v="2"/>
    <n v="2105"/>
    <s v="Cliente 2105"/>
    <n v="6"/>
    <n v="73.08"/>
    <n v="438.48"/>
    <n v="0.43848000000000004"/>
    <n v="97.963094075720946"/>
    <n v="536.44309407572098"/>
    <n v="0.53644309407572099"/>
    <n v="4372"/>
    <s v="Corriere Express"/>
    <d v="2023-07-22T00:00:00"/>
    <s v="Consegna Riuscita"/>
    <s v="2023"/>
    <x v="0"/>
    <n v="7"/>
    <x v="3"/>
    <n v="4"/>
    <x v="6"/>
  </r>
  <r>
    <n v="319"/>
    <d v="2022-08-31T00:00:00"/>
    <s v="3° Trim"/>
    <n v="1782"/>
    <x v="161"/>
    <x v="2"/>
    <n v="2525"/>
    <s v="Cliente 2525"/>
    <n v="6"/>
    <n v="284.99"/>
    <n v="1709.94"/>
    <n v="1.70994"/>
    <n v="78.396268055132936"/>
    <n v="1788.3362680551329"/>
    <n v="1.7883362680551329"/>
    <n v="4157"/>
    <s v="Corriere Express"/>
    <d v="2023-08-04T00:00:00"/>
    <s v="Consegna Riuscita"/>
    <s v="2023"/>
    <x v="0"/>
    <n v="8"/>
    <x v="5"/>
    <n v="8"/>
    <x v="2"/>
  </r>
  <r>
    <n v="498"/>
    <d v="2022-12-24T00:00:00"/>
    <s v="4° Trim"/>
    <n v="1784"/>
    <x v="162"/>
    <x v="2"/>
    <n v="4213"/>
    <s v="Cliente 4213"/>
    <n v="9"/>
    <n v="71.11"/>
    <n v="639.99"/>
    <n v="0.63999000000000006"/>
    <n v="61.009564091703403"/>
    <n v="700.99956409170341"/>
    <n v="0.70099956409170339"/>
    <n v="1684"/>
    <s v="Posta Prioritaria"/>
    <d v="2023-02-15T00:00:00"/>
    <s v="In Consegna"/>
    <s v="2023"/>
    <x v="3"/>
    <n v="2"/>
    <x v="8"/>
    <n v="12"/>
    <x v="5"/>
  </r>
  <r>
    <n v="234"/>
    <d v="2022-09-15T00:00:00"/>
    <s v="3° Trim"/>
    <n v="1785"/>
    <x v="163"/>
    <x v="1"/>
    <n v="2196"/>
    <s v="Cliente 2196"/>
    <n v="3"/>
    <n v="418.06"/>
    <n v="1254.18"/>
    <n v="1.2541800000000001"/>
    <n v="80.744081739674883"/>
    <n v="1334.9240817396749"/>
    <n v="1.3349240817396748"/>
    <n v="3509"/>
    <s v="Corriere Express"/>
    <d v="2023-03-06T00:00:00"/>
    <s v="In Consegna"/>
    <s v="2023"/>
    <x v="3"/>
    <n v="3"/>
    <x v="9"/>
    <n v="9"/>
    <x v="8"/>
  </r>
  <r>
    <n v="43"/>
    <d v="2022-07-04T00:00:00"/>
    <s v="3° Trim"/>
    <n v="1787"/>
    <x v="164"/>
    <x v="2"/>
    <n v="2621"/>
    <s v="Cliente 2621"/>
    <n v="2"/>
    <n v="20.29"/>
    <n v="40.58"/>
    <n v="4.0579999999999998E-2"/>
    <n v="29.370359544363811"/>
    <n v="69.950359544363806"/>
    <n v="6.9950359544363808E-2"/>
    <n v="3848"/>
    <s v="Corriere Express"/>
    <d v="2023-05-20T00:00:00"/>
    <s v="Consegna Riuscita"/>
    <s v="2023"/>
    <x v="1"/>
    <n v="5"/>
    <x v="4"/>
    <n v="7"/>
    <x v="0"/>
  </r>
  <r>
    <n v="373"/>
    <d v="2022-02-21T00:00:00"/>
    <s v="1° Trim"/>
    <n v="1788"/>
    <x v="165"/>
    <x v="2"/>
    <n v="4066"/>
    <s v="Cliente 4066"/>
    <n v="6"/>
    <n v="90"/>
    <n v="540"/>
    <n v="0.54"/>
    <n v="62.439600232888928"/>
    <n v="602.43960023288889"/>
    <n v="0.60243960023288889"/>
    <n v="1153"/>
    <s v="Posta Prioritaria"/>
    <d v="2023-10-02T00:00:00"/>
    <s v="Consegna Riuscita"/>
    <s v="2023"/>
    <x v="2"/>
    <n v="10"/>
    <x v="11"/>
    <n v="2"/>
    <x v="7"/>
  </r>
  <r>
    <n v="133"/>
    <d v="2022-11-21T00:00:00"/>
    <s v="4° Trim"/>
    <n v="1817"/>
    <x v="166"/>
    <x v="1"/>
    <n v="1425"/>
    <s v="Cliente 1425"/>
    <n v="6"/>
    <n v="367.02"/>
    <n v="2202.12"/>
    <n v="2.2021199999999999"/>
    <n v="30.275318867446732"/>
    <n v="2232.3953188674468"/>
    <n v="2.232395318867447"/>
    <n v="2799"/>
    <s v="Posta Prioritaria"/>
    <d v="2023-03-14T00:00:00"/>
    <s v="Consegna Riuscita"/>
    <s v="2023"/>
    <x v="3"/>
    <n v="3"/>
    <x v="9"/>
    <n v="11"/>
    <x v="11"/>
  </r>
  <r>
    <n v="240"/>
    <d v="2022-05-15T00:00:00"/>
    <s v="2° Trim"/>
    <n v="1819"/>
    <x v="167"/>
    <x v="1"/>
    <n v="2079"/>
    <s v="Cliente 2079"/>
    <n v="6"/>
    <n v="297.12"/>
    <n v="1782.72"/>
    <n v="1.7827200000000001"/>
    <n v="42.351463242986199"/>
    <n v="1825.0714632429863"/>
    <n v="1.8250714632429863"/>
    <n v="3590"/>
    <s v="Posta Prioritaria"/>
    <d v="2023-05-22T00:00:00"/>
    <s v="In Consegna"/>
    <s v="2023"/>
    <x v="1"/>
    <n v="5"/>
    <x v="4"/>
    <n v="5"/>
    <x v="9"/>
  </r>
  <r>
    <n v="431"/>
    <d v="2022-01-13T00:00:00"/>
    <s v="1° Trim"/>
    <n v="1824"/>
    <x v="168"/>
    <x v="0"/>
    <n v="1812"/>
    <s v="Cliente 1812"/>
    <n v="6"/>
    <n v="406.29"/>
    <n v="2437.7400000000002"/>
    <n v="2.4377400000000002"/>
    <n v="82.047699543906418"/>
    <n v="2519.7876995439065"/>
    <n v="2.5197876995439064"/>
    <n v="2276"/>
    <s v="Posta Prioritaria"/>
    <d v="2023-06-18T00:00:00"/>
    <s v="In Consegna"/>
    <s v="2023"/>
    <x v="1"/>
    <n v="6"/>
    <x v="2"/>
    <n v="1"/>
    <x v="3"/>
  </r>
  <r>
    <n v="164"/>
    <d v="2022-04-23T00:00:00"/>
    <s v="2° Trim"/>
    <n v="1829"/>
    <x v="169"/>
    <x v="2"/>
    <n v="3670"/>
    <s v="Cliente 3670"/>
    <n v="4"/>
    <n v="16.059999999999999"/>
    <n v="64.239999999999995"/>
    <n v="6.4239999999999992E-2"/>
    <n v="46.26956781642982"/>
    <n v="110.50956781642981"/>
    <n v="0.1105095678164298"/>
    <n v="4394"/>
    <s v="Corriere Express"/>
    <d v="2023-11-02T00:00:00"/>
    <s v="Consegna Riuscita"/>
    <s v="2023"/>
    <x v="2"/>
    <n v="11"/>
    <x v="10"/>
    <n v="4"/>
    <x v="6"/>
  </r>
  <r>
    <n v="396"/>
    <d v="2022-06-16T00:00:00"/>
    <s v="2° Trim"/>
    <n v="1832"/>
    <x v="170"/>
    <x v="0"/>
    <n v="4541"/>
    <s v="Cliente 4541"/>
    <n v="6"/>
    <n v="191.67"/>
    <n v="1150.02"/>
    <n v="1.15002"/>
    <n v="68.352818843337303"/>
    <n v="1218.3728188433372"/>
    <n v="1.2183728188433371"/>
    <n v="3700"/>
    <s v="Corriere Express"/>
    <d v="2023-11-21T00:00:00"/>
    <s v="In Consegna"/>
    <s v="2023"/>
    <x v="2"/>
    <n v="11"/>
    <x v="10"/>
    <n v="6"/>
    <x v="1"/>
  </r>
  <r>
    <n v="141"/>
    <d v="2022-05-18T00:00:00"/>
    <s v="2° Trim"/>
    <n v="1839"/>
    <x v="171"/>
    <x v="1"/>
    <n v="4763"/>
    <s v="Cliente 4763"/>
    <n v="6"/>
    <n v="336.21"/>
    <n v="2017.2599999999998"/>
    <n v="2.0172599999999998"/>
    <n v="21.58496163599634"/>
    <n v="2038.844961635996"/>
    <n v="2.0388449616359958"/>
    <n v="4996"/>
    <s v="Posta Prioritaria"/>
    <d v="2023-02-05T00:00:00"/>
    <s v="Consegna Riuscita"/>
    <s v="2023"/>
    <x v="3"/>
    <n v="2"/>
    <x v="8"/>
    <n v="5"/>
    <x v="9"/>
  </r>
  <r>
    <n v="122"/>
    <d v="2022-03-16T00:00:00"/>
    <s v="1° Trim"/>
    <n v="1840"/>
    <x v="172"/>
    <x v="2"/>
    <n v="1911"/>
    <s v="Cliente 1911"/>
    <n v="3"/>
    <n v="356.55"/>
    <n v="1069.6500000000001"/>
    <n v="1.06965"/>
    <n v="61.885375405593599"/>
    <n v="1131.5353754055936"/>
    <n v="1.1315353754055937"/>
    <n v="1249"/>
    <s v="Posta Prioritaria"/>
    <d v="2023-07-31T00:00:00"/>
    <s v="Consegna Riuscita"/>
    <s v="2023"/>
    <x v="0"/>
    <n v="7"/>
    <x v="3"/>
    <n v="3"/>
    <x v="10"/>
  </r>
  <r>
    <n v="115"/>
    <d v="2022-11-14T00:00:00"/>
    <s v="4° Trim"/>
    <n v="1842"/>
    <x v="173"/>
    <x v="2"/>
    <n v="2528"/>
    <s v="Cliente 2528"/>
    <n v="8"/>
    <n v="412.66"/>
    <n v="3301.28"/>
    <n v="3.3012800000000002"/>
    <n v="97.2191525535587"/>
    <n v="3398.4991525535588"/>
    <n v="3.3984991525535588"/>
    <n v="4420"/>
    <s v="Corriere Express"/>
    <d v="2023-06-28T00:00:00"/>
    <s v="Consegna Riuscita"/>
    <s v="2023"/>
    <x v="1"/>
    <n v="6"/>
    <x v="2"/>
    <n v="11"/>
    <x v="11"/>
  </r>
  <r>
    <n v="293"/>
    <d v="2022-03-03T00:00:00"/>
    <s v="1° Trim"/>
    <n v="1848"/>
    <x v="174"/>
    <x v="1"/>
    <n v="3240"/>
    <s v="Cliente 3240"/>
    <n v="9"/>
    <n v="395.94"/>
    <n v="3563.46"/>
    <n v="3.5634600000000001"/>
    <n v="84.018852169208643"/>
    <n v="3647.4788521692085"/>
    <n v="3.6474788521692085"/>
    <n v="2437"/>
    <s v="Posta Prioritaria"/>
    <d v="2023-10-29T00:00:00"/>
    <s v="Consegna Riuscita"/>
    <s v="2023"/>
    <x v="2"/>
    <n v="10"/>
    <x v="11"/>
    <n v="3"/>
    <x v="10"/>
  </r>
  <r>
    <n v="208"/>
    <d v="2022-04-21T00:00:00"/>
    <s v="2° Trim"/>
    <n v="1859"/>
    <x v="175"/>
    <x v="0"/>
    <n v="2608"/>
    <s v="Cliente 2608"/>
    <n v="9"/>
    <n v="427.55"/>
    <n v="3847.9500000000003"/>
    <n v="3.8479500000000004"/>
    <n v="43.085986321220688"/>
    <n v="3891.0359863212211"/>
    <n v="3.8910359863212212"/>
    <n v="1714"/>
    <s v="Posta Prioritaria"/>
    <d v="2023-12-26T00:00:00"/>
    <s v="Consegna Riuscita"/>
    <s v="2023"/>
    <x v="2"/>
    <n v="12"/>
    <x v="6"/>
    <n v="4"/>
    <x v="6"/>
  </r>
  <r>
    <n v="374"/>
    <d v="2022-07-16T00:00:00"/>
    <s v="3° Trim"/>
    <n v="1899"/>
    <x v="176"/>
    <x v="2"/>
    <n v="4241"/>
    <s v="Cliente 4241"/>
    <n v="6"/>
    <n v="406.56"/>
    <n v="2439.36"/>
    <n v="2.4393600000000002"/>
    <n v="57.009741492580709"/>
    <n v="2496.3697414925809"/>
    <n v="2.4963697414925807"/>
    <n v="1305"/>
    <s v="Corriere Express"/>
    <d v="2023-12-07T00:00:00"/>
    <s v="Consegna Riuscita"/>
    <s v="2023"/>
    <x v="2"/>
    <n v="12"/>
    <x v="6"/>
    <n v="7"/>
    <x v="0"/>
  </r>
  <r>
    <n v="442"/>
    <d v="2022-07-02T00:00:00"/>
    <s v="3° Trim"/>
    <n v="1900"/>
    <x v="177"/>
    <x v="2"/>
    <n v="3523"/>
    <s v="Cliente 3523"/>
    <n v="2"/>
    <n v="147.88999999999999"/>
    <n v="295.77999999999997"/>
    <n v="0.29577999999999999"/>
    <n v="58.674140090296802"/>
    <n v="354.45414009029679"/>
    <n v="0.3544541400902968"/>
    <n v="1840"/>
    <s v="Corriere Express"/>
    <d v="2023-12-16T00:00:00"/>
    <s v="Consegna Riuscita"/>
    <s v="2023"/>
    <x v="2"/>
    <n v="12"/>
    <x v="6"/>
    <n v="7"/>
    <x v="0"/>
  </r>
  <r>
    <n v="305"/>
    <d v="2022-08-29T00:00:00"/>
    <s v="3° Trim"/>
    <n v="1926"/>
    <x v="178"/>
    <x v="1"/>
    <n v="3337"/>
    <s v="Cliente 3337"/>
    <n v="7"/>
    <n v="322.76"/>
    <n v="2259.3199999999997"/>
    <n v="2.2593199999999998"/>
    <n v="85.6614591096005"/>
    <n v="2344.9814591096001"/>
    <n v="2.3449814591096003"/>
    <n v="2884"/>
    <s v="Corriere Express"/>
    <d v="2023-12-26T00:00:00"/>
    <s v="In Consegna"/>
    <s v="2023"/>
    <x v="2"/>
    <n v="12"/>
    <x v="6"/>
    <n v="8"/>
    <x v="2"/>
  </r>
  <r>
    <n v="453"/>
    <d v="2022-12-16T00:00:00"/>
    <s v="4° Trim"/>
    <n v="1972"/>
    <x v="179"/>
    <x v="1"/>
    <n v="1347"/>
    <s v="Cliente 1347"/>
    <n v="3"/>
    <n v="379.81"/>
    <n v="1139.43"/>
    <n v="1.1394300000000002"/>
    <n v="73.830296670159413"/>
    <n v="1213.2602966701595"/>
    <n v="1.2132602966701596"/>
    <n v="1151"/>
    <s v="Corriere Express"/>
    <d v="2023-01-22T00:00:00"/>
    <s v="In Consegna"/>
    <s v="2023"/>
    <x v="3"/>
    <n v="1"/>
    <x v="7"/>
    <n v="12"/>
    <x v="5"/>
  </r>
  <r>
    <n v="203"/>
    <d v="2022-12-12T00:00:00"/>
    <s v="4° Trim"/>
    <n v="1978"/>
    <x v="180"/>
    <x v="0"/>
    <n v="3986"/>
    <s v="Cliente 3986"/>
    <n v="7"/>
    <n v="229.59"/>
    <n v="1607.13"/>
    <n v="1.6071300000000002"/>
    <n v="82.715526681136382"/>
    <n v="1689.8455266811366"/>
    <n v="1.6898455266811365"/>
    <n v="410"/>
    <s v="Corriere Express"/>
    <d v="2023-06-10T00:00:00"/>
    <s v="Consegna Riuscita"/>
    <s v="2023"/>
    <x v="1"/>
    <n v="6"/>
    <x v="2"/>
    <n v="12"/>
    <x v="5"/>
  </r>
  <r>
    <n v="360"/>
    <d v="2022-03-16T00:00:00"/>
    <s v="1° Trim"/>
    <n v="2005"/>
    <x v="181"/>
    <x v="0"/>
    <n v="4081"/>
    <s v="Cliente 4081"/>
    <n v="2"/>
    <n v="224.51"/>
    <n v="449.02"/>
    <n v="0.44901999999999997"/>
    <n v="90.989460995763054"/>
    <n v="540.00946099576299"/>
    <n v="0.54000946099576297"/>
    <n v="2044"/>
    <s v="Corriere Express"/>
    <d v="2023-04-05T00:00:00"/>
    <s v="Consegna Riuscita"/>
    <s v="2023"/>
    <x v="1"/>
    <n v="4"/>
    <x v="1"/>
    <n v="3"/>
    <x v="10"/>
  </r>
  <r>
    <n v="358"/>
    <d v="2022-11-29T00:00:00"/>
    <s v="4° Trim"/>
    <n v="2032"/>
    <x v="182"/>
    <x v="0"/>
    <n v="2299"/>
    <s v="Cliente 2299"/>
    <n v="7"/>
    <n v="71.849999999999994"/>
    <n v="502.94999999999993"/>
    <n v="0.5029499999999999"/>
    <n v="88.863735672028355"/>
    <n v="591.81373567202832"/>
    <n v="0.59181373567202833"/>
    <n v="1429"/>
    <s v="Corriere Express"/>
    <d v="2023-07-17T00:00:00"/>
    <s v="In Consegna"/>
    <s v="2023"/>
    <x v="0"/>
    <n v="7"/>
    <x v="3"/>
    <n v="11"/>
    <x v="11"/>
  </r>
  <r>
    <n v="441"/>
    <d v="2022-01-21T00:00:00"/>
    <s v="1° Trim"/>
    <n v="2041"/>
    <x v="183"/>
    <x v="1"/>
    <n v="2044"/>
    <s v="Cliente 2044"/>
    <n v="8"/>
    <n v="192.73"/>
    <n v="1541.84"/>
    <n v="1.5418399999999999"/>
    <n v="46.266912610084468"/>
    <n v="1588.1069126100845"/>
    <n v="1.5881069126100844"/>
    <n v="3366"/>
    <s v="Posta Prioritaria"/>
    <d v="2023-01-03T00:00:00"/>
    <s v="In Consegna"/>
    <s v="2023"/>
    <x v="3"/>
    <n v="1"/>
    <x v="7"/>
    <n v="1"/>
    <x v="3"/>
  </r>
  <r>
    <n v="154"/>
    <d v="2022-04-20T00:00:00"/>
    <s v="2° Trim"/>
    <n v="2065"/>
    <x v="184"/>
    <x v="2"/>
    <n v="2735"/>
    <s v="Cliente 2735"/>
    <n v="6"/>
    <n v="12.77"/>
    <n v="76.62"/>
    <n v="7.6620000000000008E-2"/>
    <n v="88.616233720010683"/>
    <n v="165.23623372001069"/>
    <n v="0.1652362337200107"/>
    <n v="3373"/>
    <s v="Posta Prioritaria"/>
    <d v="2023-03-27T00:00:00"/>
    <s v="In Consegna"/>
    <s v="2023"/>
    <x v="3"/>
    <n v="3"/>
    <x v="9"/>
    <n v="4"/>
    <x v="6"/>
  </r>
  <r>
    <n v="69"/>
    <d v="2022-05-07T00:00:00"/>
    <s v="2° Trim"/>
    <n v="2079"/>
    <x v="185"/>
    <x v="1"/>
    <n v="2333"/>
    <s v="Cliente 2333"/>
    <n v="2"/>
    <n v="305.11"/>
    <n v="610.22"/>
    <n v="0.61021999999999998"/>
    <n v="74.029227441380115"/>
    <n v="684.24922744138019"/>
    <n v="0.68424922744138017"/>
    <n v="1842"/>
    <s v="Posta Prioritaria"/>
    <d v="2023-04-03T00:00:00"/>
    <s v="In Consegna"/>
    <s v="2023"/>
    <x v="1"/>
    <n v="4"/>
    <x v="1"/>
    <n v="5"/>
    <x v="9"/>
  </r>
  <r>
    <n v="202"/>
    <d v="2022-05-11T00:00:00"/>
    <s v="2° Trim"/>
    <n v="2082"/>
    <x v="186"/>
    <x v="2"/>
    <n v="686"/>
    <s v="Cliente 686"/>
    <n v="5"/>
    <n v="131.93"/>
    <n v="659.65000000000009"/>
    <n v="0.65965000000000007"/>
    <n v="12.82212429685039"/>
    <n v="672.47212429685044"/>
    <n v="0.67247212429685044"/>
    <n v="2265"/>
    <s v="Corriere Express"/>
    <d v="2023-07-20T00:00:00"/>
    <s v="Consegna Riuscita"/>
    <s v="2023"/>
    <x v="0"/>
    <n v="7"/>
    <x v="3"/>
    <n v="5"/>
    <x v="9"/>
  </r>
  <r>
    <n v="128"/>
    <d v="2022-08-30T00:00:00"/>
    <s v="3° Trim"/>
    <n v="2091"/>
    <x v="187"/>
    <x v="2"/>
    <n v="2153"/>
    <s v="Cliente 2153"/>
    <n v="4"/>
    <n v="235.2"/>
    <n v="940.8"/>
    <n v="0.94079999999999997"/>
    <n v="30.686236742410241"/>
    <n v="971.48623674241014"/>
    <n v="0.97148623674241019"/>
    <n v="4889"/>
    <s v="Posta Prioritaria"/>
    <d v="2023-02-28T00:00:00"/>
    <s v="Consegna Riuscita"/>
    <s v="2023"/>
    <x v="3"/>
    <n v="2"/>
    <x v="8"/>
    <n v="8"/>
    <x v="2"/>
  </r>
  <r>
    <n v="353"/>
    <d v="2022-02-28T00:00:00"/>
    <s v="1° Trim"/>
    <n v="2100"/>
    <x v="188"/>
    <x v="2"/>
    <n v="102"/>
    <s v="Cliente 102"/>
    <n v="4"/>
    <n v="449.77"/>
    <n v="1799.08"/>
    <n v="1.79908"/>
    <n v="67.149882644991777"/>
    <n v="1866.2298826449917"/>
    <n v="1.8662298826449917"/>
    <n v="1638"/>
    <s v="Corriere Express"/>
    <d v="2023-10-03T00:00:00"/>
    <s v="Consegna Riuscita"/>
    <s v="2023"/>
    <x v="2"/>
    <n v="10"/>
    <x v="11"/>
    <n v="2"/>
    <x v="7"/>
  </r>
  <r>
    <n v="11"/>
    <d v="2022-12-09T00:00:00"/>
    <s v="4° Trim"/>
    <n v="2112"/>
    <x v="189"/>
    <x v="0"/>
    <n v="1168"/>
    <s v="Cliente 1168"/>
    <n v="5"/>
    <n v="58.08"/>
    <n v="290.39999999999998"/>
    <n v="0.29039999999999999"/>
    <n v="23.164898853530499"/>
    <n v="313.56489885353045"/>
    <n v="0.31356489885353045"/>
    <n v="1640"/>
    <s v="Posta Prioritaria"/>
    <d v="2023-05-13T00:00:00"/>
    <s v="Consegna Riuscita"/>
    <s v="2023"/>
    <x v="1"/>
    <n v="5"/>
    <x v="4"/>
    <n v="12"/>
    <x v="5"/>
  </r>
  <r>
    <n v="282"/>
    <d v="2022-06-03T00:00:00"/>
    <s v="2° Trim"/>
    <n v="2116"/>
    <x v="190"/>
    <x v="0"/>
    <n v="4826"/>
    <s v="Cliente 4826"/>
    <n v="5"/>
    <n v="342.04"/>
    <n v="1710.2"/>
    <n v="1.7101999999999999"/>
    <n v="27.542341147066949"/>
    <n v="1737.742341147067"/>
    <n v="1.7377423411470669"/>
    <n v="1711"/>
    <s v="Corriere Express"/>
    <d v="2023-06-06T00:00:00"/>
    <s v="Consegna Riuscita"/>
    <s v="2023"/>
    <x v="1"/>
    <n v="6"/>
    <x v="2"/>
    <n v="6"/>
    <x v="1"/>
  </r>
  <r>
    <n v="81"/>
    <d v="2022-05-28T00:00:00"/>
    <s v="2° Trim"/>
    <n v="2124"/>
    <x v="191"/>
    <x v="0"/>
    <n v="3791"/>
    <s v="Cliente 3791"/>
    <n v="5"/>
    <n v="407.48"/>
    <n v="2037.4"/>
    <n v="2.0373999999999999"/>
    <n v="63.976546582189883"/>
    <n v="2101.3765465821898"/>
    <n v="2.1013765465821899"/>
    <n v="2994"/>
    <s v="Posta Prioritaria"/>
    <d v="2023-04-12T00:00:00"/>
    <s v="Consegna Riuscita"/>
    <s v="2023"/>
    <x v="1"/>
    <n v="4"/>
    <x v="1"/>
    <n v="5"/>
    <x v="9"/>
  </r>
  <r>
    <n v="73"/>
    <d v="2022-11-28T00:00:00"/>
    <s v="4° Trim"/>
    <n v="2149"/>
    <x v="192"/>
    <x v="1"/>
    <n v="1363"/>
    <s v="Cliente 1363"/>
    <n v="8"/>
    <n v="480.44"/>
    <n v="3843.52"/>
    <n v="3.8435199999999998"/>
    <n v="52.456918654672933"/>
    <n v="3895.9769186546728"/>
    <n v="3.8959769186546729"/>
    <n v="2305"/>
    <s v="Posta Prioritaria"/>
    <d v="2023-07-18T00:00:00"/>
    <s v="In Consegna"/>
    <s v="2023"/>
    <x v="0"/>
    <n v="7"/>
    <x v="3"/>
    <n v="11"/>
    <x v="11"/>
  </r>
  <r>
    <n v="421"/>
    <d v="2022-05-02T00:00:00"/>
    <s v="2° Trim"/>
    <n v="2178"/>
    <x v="193"/>
    <x v="2"/>
    <n v="3491"/>
    <s v="Cliente 3491"/>
    <n v="9"/>
    <n v="403.77"/>
    <n v="3633.93"/>
    <n v="3.6339299999999999"/>
    <n v="98.671011630825305"/>
    <n v="3732.6010116308253"/>
    <n v="3.7326010116308255"/>
    <n v="781"/>
    <s v="Corriere Express"/>
    <d v="2023-03-13T00:00:00"/>
    <s v="In Consegna"/>
    <s v="2023"/>
    <x v="3"/>
    <n v="3"/>
    <x v="9"/>
    <n v="5"/>
    <x v="9"/>
  </r>
  <r>
    <n v="270"/>
    <d v="2022-04-24T00:00:00"/>
    <s v="2° Trim"/>
    <n v="2180"/>
    <x v="194"/>
    <x v="2"/>
    <n v="2011"/>
    <s v="Cliente 2011"/>
    <n v="7"/>
    <n v="432.54"/>
    <n v="3027.78"/>
    <n v="3.0277800000000004"/>
    <n v="50.966794426592088"/>
    <n v="3078.7467944265923"/>
    <n v="3.0787467944265923"/>
    <n v="4374"/>
    <s v="Corriere Express"/>
    <d v="2023-11-28T00:00:00"/>
    <s v="In Consegna"/>
    <s v="2023"/>
    <x v="2"/>
    <n v="11"/>
    <x v="10"/>
    <n v="4"/>
    <x v="6"/>
  </r>
  <r>
    <n v="390"/>
    <d v="2022-06-12T00:00:00"/>
    <s v="2° Trim"/>
    <n v="2186"/>
    <x v="195"/>
    <x v="2"/>
    <n v="407"/>
    <s v="Cliente 407"/>
    <n v="7"/>
    <n v="299.45"/>
    <n v="2096.15"/>
    <n v="2.0961500000000002"/>
    <n v="53.271088411754398"/>
    <n v="2149.4210884117547"/>
    <n v="2.1494210884117546"/>
    <n v="4112"/>
    <s v="Corriere Express"/>
    <d v="2023-07-21T00:00:00"/>
    <s v="Consegna Riuscita"/>
    <s v="2023"/>
    <x v="0"/>
    <n v="7"/>
    <x v="3"/>
    <n v="6"/>
    <x v="1"/>
  </r>
  <r>
    <n v="494"/>
    <d v="2022-08-22T00:00:00"/>
    <s v="3° Trim"/>
    <n v="2187"/>
    <x v="196"/>
    <x v="0"/>
    <n v="2319"/>
    <s v="Cliente 2319"/>
    <n v="7"/>
    <n v="345.23"/>
    <n v="2416.61"/>
    <n v="2.4166099999999999"/>
    <n v="28.985116787954979"/>
    <n v="2445.5951167879552"/>
    <n v="2.4455951167879553"/>
    <n v="4220"/>
    <s v="Corriere Express"/>
    <d v="2023-08-30T00:00:00"/>
    <s v="In Consegna"/>
    <s v="2023"/>
    <x v="0"/>
    <n v="8"/>
    <x v="5"/>
    <n v="8"/>
    <x v="2"/>
  </r>
  <r>
    <n v="139"/>
    <d v="2022-07-23T00:00:00"/>
    <s v="3° Trim"/>
    <n v="2190"/>
    <x v="197"/>
    <x v="1"/>
    <n v="4656"/>
    <s v="Cliente 4656"/>
    <n v="1"/>
    <n v="220.82"/>
    <n v="220.82"/>
    <n v="0.22081999999999999"/>
    <n v="98.477334390568757"/>
    <n v="319.29733439056872"/>
    <n v="0.31929733439056873"/>
    <n v="3309"/>
    <s v="Corriere Express"/>
    <d v="2023-12-08T00:00:00"/>
    <s v="Consegna Riuscita"/>
    <s v="2023"/>
    <x v="2"/>
    <n v="12"/>
    <x v="6"/>
    <n v="7"/>
    <x v="0"/>
  </r>
  <r>
    <n v="210"/>
    <d v="2022-11-06T00:00:00"/>
    <s v="4° Trim"/>
    <n v="2215"/>
    <x v="198"/>
    <x v="1"/>
    <n v="669"/>
    <s v="Cliente 669"/>
    <n v="8"/>
    <n v="133.76"/>
    <n v="1070.08"/>
    <n v="1.0700799999999999"/>
    <n v="59.016425228953409"/>
    <n v="1129.0964252289534"/>
    <n v="1.1290964252289535"/>
    <n v="2001"/>
    <s v="Corriere Express"/>
    <d v="2023-09-22T00:00:00"/>
    <s v="Consegna Riuscita"/>
    <s v="2023"/>
    <x v="0"/>
    <n v="9"/>
    <x v="0"/>
    <n v="11"/>
    <x v="11"/>
  </r>
  <r>
    <n v="398"/>
    <d v="2022-05-07T00:00:00"/>
    <s v="2° Trim"/>
    <n v="2228"/>
    <x v="199"/>
    <x v="0"/>
    <n v="133"/>
    <s v="Cliente 133"/>
    <n v="8"/>
    <n v="71.760000000000005"/>
    <n v="574.08000000000004"/>
    <n v="0.57408000000000003"/>
    <n v="27.39276042295722"/>
    <n v="601.47276042295721"/>
    <n v="0.60147276042295716"/>
    <n v="350"/>
    <s v="Posta Prioritaria"/>
    <d v="2023-03-14T00:00:00"/>
    <s v="Consegna Riuscita"/>
    <s v="2023"/>
    <x v="3"/>
    <n v="3"/>
    <x v="9"/>
    <n v="5"/>
    <x v="9"/>
  </r>
  <r>
    <n v="409"/>
    <d v="2022-04-10T00:00:00"/>
    <s v="2° Trim"/>
    <n v="2233"/>
    <x v="200"/>
    <x v="0"/>
    <n v="3607"/>
    <s v="Cliente 3607"/>
    <n v="7"/>
    <n v="59.48"/>
    <n v="416.35999999999996"/>
    <n v="0.41635999999999995"/>
    <n v="82.743949998145112"/>
    <n v="499.10394999814508"/>
    <n v="0.49910394999814506"/>
    <n v="2695"/>
    <s v="Corriere Express"/>
    <d v="2023-07-14T00:00:00"/>
    <s v="Consegna Riuscita"/>
    <s v="2023"/>
    <x v="0"/>
    <n v="7"/>
    <x v="3"/>
    <n v="4"/>
    <x v="6"/>
  </r>
  <r>
    <n v="445"/>
    <d v="2022-07-04T00:00:00"/>
    <s v="3° Trim"/>
    <n v="2237"/>
    <x v="201"/>
    <x v="2"/>
    <n v="700"/>
    <s v="Cliente 700"/>
    <n v="4"/>
    <n v="418.67"/>
    <n v="1674.68"/>
    <n v="1.6746800000000002"/>
    <n v="32.088358140624123"/>
    <n v="1706.7683581406243"/>
    <n v="1.7067683581406243"/>
    <n v="164"/>
    <s v="Posta Prioritaria"/>
    <d v="2023-04-21T00:00:00"/>
    <s v="Consegna Riuscita"/>
    <s v="2023"/>
    <x v="1"/>
    <n v="4"/>
    <x v="1"/>
    <n v="7"/>
    <x v="0"/>
  </r>
  <r>
    <n v="65"/>
    <d v="2022-09-19T00:00:00"/>
    <s v="3° Trim"/>
    <n v="2245"/>
    <x v="202"/>
    <x v="2"/>
    <n v="1190"/>
    <s v="Cliente 1190"/>
    <n v="8"/>
    <n v="260.16000000000003"/>
    <n v="2081.2800000000002"/>
    <n v="2.08128"/>
    <n v="65.883625511965207"/>
    <n v="2147.1636255119656"/>
    <n v="2.1471636255119657"/>
    <n v="1493"/>
    <s v="Posta Prioritaria"/>
    <d v="2023-02-27T00:00:00"/>
    <s v="In Consegna"/>
    <s v="2023"/>
    <x v="3"/>
    <n v="2"/>
    <x v="8"/>
    <n v="9"/>
    <x v="8"/>
  </r>
  <r>
    <n v="371"/>
    <d v="2022-05-01T00:00:00"/>
    <s v="2° Trim"/>
    <n v="2256"/>
    <x v="203"/>
    <x v="0"/>
    <n v="2538"/>
    <s v="Cliente 2538"/>
    <n v="3"/>
    <n v="411.41"/>
    <n v="1234.23"/>
    <n v="1.2342299999999999"/>
    <n v="73.081665131175981"/>
    <n v="1307.3116651311759"/>
    <n v="1.3073116651311758"/>
    <n v="1998"/>
    <s v="Posta Prioritaria"/>
    <d v="2023-02-25T00:00:00"/>
    <s v="Consegna Riuscita"/>
    <s v="2023"/>
    <x v="3"/>
    <n v="2"/>
    <x v="8"/>
    <n v="5"/>
    <x v="9"/>
  </r>
  <r>
    <n v="58"/>
    <d v="2022-07-14T00:00:00"/>
    <s v="3° Trim"/>
    <n v="2257"/>
    <x v="204"/>
    <x v="0"/>
    <n v="3793"/>
    <s v="Cliente 3793"/>
    <n v="7"/>
    <n v="123.58"/>
    <n v="865.06"/>
    <n v="0.86505999999999994"/>
    <n v="99.189334376262892"/>
    <n v="964.24933437626282"/>
    <n v="0.96424933437626281"/>
    <n v="2816"/>
    <s v="Corriere Express"/>
    <d v="2023-12-16T00:00:00"/>
    <s v="In Consegna"/>
    <s v="2023"/>
    <x v="2"/>
    <n v="12"/>
    <x v="6"/>
    <n v="7"/>
    <x v="0"/>
  </r>
  <r>
    <n v="140"/>
    <d v="2022-01-12T00:00:00"/>
    <s v="1° Trim"/>
    <n v="2291"/>
    <x v="205"/>
    <x v="1"/>
    <n v="3472"/>
    <s v="Cliente 3472"/>
    <n v="5"/>
    <n v="45.37"/>
    <n v="226.85"/>
    <n v="0.22685"/>
    <n v="93.643209647448444"/>
    <n v="320.49320964744845"/>
    <n v="0.32049320964744843"/>
    <n v="1515"/>
    <s v="Corriere Express"/>
    <d v="2023-05-31T00:00:00"/>
    <s v="Consegna Riuscita"/>
    <s v="2023"/>
    <x v="1"/>
    <n v="5"/>
    <x v="4"/>
    <n v="1"/>
    <x v="3"/>
  </r>
  <r>
    <n v="113"/>
    <d v="2022-11-05T00:00:00"/>
    <s v="4° Trim"/>
    <n v="2292"/>
    <x v="206"/>
    <x v="0"/>
    <n v="478"/>
    <s v="Cliente 478"/>
    <n v="8"/>
    <n v="472.94"/>
    <n v="3783.52"/>
    <n v="3.7835199999999998"/>
    <n v="83.193477390733506"/>
    <n v="3866.7134773907337"/>
    <n v="3.8667134773907339"/>
    <n v="3589"/>
    <s v="Posta Prioritaria"/>
    <d v="2023-09-30T00:00:00"/>
    <s v="In Consegna"/>
    <s v="2023"/>
    <x v="0"/>
    <n v="9"/>
    <x v="0"/>
    <n v="11"/>
    <x v="11"/>
  </r>
  <r>
    <n v="457"/>
    <d v="2022-03-14T00:00:00"/>
    <s v="1° Trim"/>
    <n v="2307"/>
    <x v="207"/>
    <x v="0"/>
    <n v="1193"/>
    <s v="Cliente 1193"/>
    <n v="6"/>
    <n v="242.42"/>
    <n v="1454.52"/>
    <n v="1.45452"/>
    <n v="70.561275445597971"/>
    <n v="1525.0812754455978"/>
    <n v="1.5250812754455978"/>
    <n v="2369"/>
    <s v="Posta Prioritaria"/>
    <d v="2023-07-12T00:00:00"/>
    <s v="Consegna Riuscita"/>
    <s v="2023"/>
    <x v="0"/>
    <n v="7"/>
    <x v="3"/>
    <n v="3"/>
    <x v="10"/>
  </r>
  <r>
    <n v="61"/>
    <d v="2022-09-01T00:00:00"/>
    <s v="3° Trim"/>
    <n v="2317"/>
    <x v="208"/>
    <x v="1"/>
    <n v="902"/>
    <s v="Cliente 902"/>
    <n v="3"/>
    <n v="461.55"/>
    <n v="1384.65"/>
    <n v="1.3846500000000002"/>
    <n v="84.208897256706294"/>
    <n v="1468.8588972567063"/>
    <n v="1.4688588972567063"/>
    <n v="3741"/>
    <s v="Corriere Express"/>
    <d v="2023-06-26T00:00:00"/>
    <s v="Consegna Riuscita"/>
    <s v="2023"/>
    <x v="1"/>
    <n v="6"/>
    <x v="2"/>
    <n v="9"/>
    <x v="8"/>
  </r>
  <r>
    <n v="144"/>
    <d v="2022-04-29T00:00:00"/>
    <s v="2° Trim"/>
    <n v="2323"/>
    <x v="209"/>
    <x v="0"/>
    <n v="3170"/>
    <s v="Cliente 3170"/>
    <n v="5"/>
    <n v="497.41"/>
    <n v="2487.0500000000002"/>
    <n v="2.48705"/>
    <n v="45.69701412704233"/>
    <n v="2532.7470141270423"/>
    <n v="2.5327470141270423"/>
    <n v="2192"/>
    <s v="Posta Prioritaria"/>
    <d v="2023-02-23T00:00:00"/>
    <s v="Consegna Riuscita"/>
    <s v="2023"/>
    <x v="3"/>
    <n v="2"/>
    <x v="8"/>
    <n v="4"/>
    <x v="6"/>
  </r>
  <r>
    <n v="433"/>
    <d v="2022-11-27T00:00:00"/>
    <s v="4° Trim"/>
    <n v="2339"/>
    <x v="210"/>
    <x v="0"/>
    <n v="3757"/>
    <s v="Cliente 3757"/>
    <n v="7"/>
    <n v="245.17"/>
    <n v="1716.1899999999998"/>
    <n v="1.7161899999999999"/>
    <n v="62.626900858300253"/>
    <n v="1778.8169008583002"/>
    <n v="1.7788169008583001"/>
    <n v="2106"/>
    <s v="Corriere Express"/>
    <d v="2023-09-04T00:00:00"/>
    <s v="Consegna Riuscita"/>
    <s v="2023"/>
    <x v="0"/>
    <n v="9"/>
    <x v="0"/>
    <n v="11"/>
    <x v="11"/>
  </r>
  <r>
    <n v="359"/>
    <d v="2022-01-07T00:00:00"/>
    <s v="1° Trim"/>
    <n v="2342"/>
    <x v="211"/>
    <x v="0"/>
    <n v="2032"/>
    <s v="Cliente 2032"/>
    <n v="6"/>
    <n v="355.27"/>
    <n v="2131.62"/>
    <n v="2.1316199999999998"/>
    <n v="77.533314047225161"/>
    <n v="2209.1533140472252"/>
    <n v="2.2091533140472253"/>
    <n v="4165"/>
    <s v="Corriere Express"/>
    <d v="2023-04-25T00:00:00"/>
    <s v="In Consegna"/>
    <s v="2023"/>
    <x v="1"/>
    <n v="4"/>
    <x v="1"/>
    <n v="1"/>
    <x v="3"/>
  </r>
  <r>
    <n v="378"/>
    <d v="2022-10-17T00:00:00"/>
    <s v="4° Trim"/>
    <n v="2342"/>
    <x v="211"/>
    <x v="0"/>
    <n v="1641"/>
    <s v="Cliente 1641"/>
    <n v="4"/>
    <n v="355.27"/>
    <n v="1421.08"/>
    <n v="1.4210799999999999"/>
    <n v="16.432899335400212"/>
    <n v="1437.5128993354001"/>
    <n v="1.4375128993354001"/>
    <n v="1972"/>
    <s v="Corriere Express"/>
    <d v="2023-08-10T00:00:00"/>
    <s v="In Consegna"/>
    <s v="2023"/>
    <x v="0"/>
    <n v="8"/>
    <x v="5"/>
    <n v="10"/>
    <x v="4"/>
  </r>
  <r>
    <n v="143"/>
    <d v="2022-01-23T00:00:00"/>
    <s v="1° Trim"/>
    <n v="2348"/>
    <x v="212"/>
    <x v="0"/>
    <n v="599"/>
    <s v="Cliente 599"/>
    <n v="2"/>
    <n v="354.87"/>
    <n v="709.74"/>
    <n v="0.70974000000000004"/>
    <n v="30.109221901958321"/>
    <n v="739.84922190195834"/>
    <n v="0.73984922190195834"/>
    <n v="3655"/>
    <s v="Corriere Express"/>
    <d v="2023-09-28T00:00:00"/>
    <s v="In Consegna"/>
    <s v="2023"/>
    <x v="0"/>
    <n v="9"/>
    <x v="0"/>
    <n v="1"/>
    <x v="3"/>
  </r>
  <r>
    <n v="405"/>
    <d v="2022-10-11T00:00:00"/>
    <s v="4° Trim"/>
    <n v="2350"/>
    <x v="213"/>
    <x v="2"/>
    <n v="1440"/>
    <s v="Cliente 1440"/>
    <n v="1"/>
    <n v="486.33"/>
    <n v="486.33"/>
    <n v="0.48632999999999998"/>
    <n v="61.897659016562173"/>
    <n v="548.22765901656214"/>
    <n v="0.54822765901656212"/>
    <n v="4482"/>
    <s v="Posta Prioritaria"/>
    <d v="2023-06-26T00:00:00"/>
    <s v="In Consegna"/>
    <s v="2023"/>
    <x v="1"/>
    <n v="6"/>
    <x v="2"/>
    <n v="10"/>
    <x v="4"/>
  </r>
  <r>
    <n v="257"/>
    <d v="2022-06-29T00:00:00"/>
    <s v="2° Trim"/>
    <n v="2352"/>
    <x v="214"/>
    <x v="0"/>
    <n v="4308"/>
    <s v="Cliente 4308"/>
    <n v="6"/>
    <n v="182.18"/>
    <n v="1093.08"/>
    <n v="1.0930799999999998"/>
    <n v="48.432230062407079"/>
    <n v="1141.5122300624071"/>
    <n v="1.141512230062407"/>
    <n v="4260"/>
    <s v="Corriere Express"/>
    <d v="2023-08-15T00:00:00"/>
    <s v="In Consegna"/>
    <s v="2023"/>
    <x v="0"/>
    <n v="8"/>
    <x v="5"/>
    <n v="6"/>
    <x v="1"/>
  </r>
  <r>
    <n v="119"/>
    <d v="2022-10-20T00:00:00"/>
    <s v="4° Trim"/>
    <n v="2358"/>
    <x v="215"/>
    <x v="1"/>
    <n v="4114"/>
    <s v="Cliente 4114"/>
    <n v="5"/>
    <n v="376.39"/>
    <n v="1881.9499999999998"/>
    <n v="1.8819499999999998"/>
    <n v="45.420052463106963"/>
    <n v="1927.3700524631067"/>
    <n v="1.9273700524631068"/>
    <n v="452"/>
    <s v="Corriere Express"/>
    <d v="2023-03-23T00:00:00"/>
    <s v="In Consegna"/>
    <s v="2023"/>
    <x v="3"/>
    <n v="3"/>
    <x v="9"/>
    <n v="10"/>
    <x v="4"/>
  </r>
  <r>
    <n v="492"/>
    <d v="2022-04-20T00:00:00"/>
    <s v="2° Trim"/>
    <n v="2369"/>
    <x v="216"/>
    <x v="2"/>
    <n v="3293"/>
    <s v="Cliente 3293"/>
    <n v="1"/>
    <n v="118.28"/>
    <n v="118.28"/>
    <n v="0.11828"/>
    <n v="20.740387547540461"/>
    <n v="139.02038754754045"/>
    <n v="0.13902038754754045"/>
    <n v="3498"/>
    <s v="Corriere Express"/>
    <d v="2023-07-26T00:00:00"/>
    <s v="Consegna Riuscita"/>
    <s v="2023"/>
    <x v="0"/>
    <n v="7"/>
    <x v="3"/>
    <n v="4"/>
    <x v="6"/>
  </r>
  <r>
    <n v="452"/>
    <d v="2022-09-28T00:00:00"/>
    <s v="3° Trim"/>
    <n v="2372"/>
    <x v="217"/>
    <x v="2"/>
    <n v="2849"/>
    <s v="Cliente 2849"/>
    <n v="1"/>
    <n v="383.45"/>
    <n v="383.45"/>
    <n v="0.38345000000000001"/>
    <n v="82.315011902691992"/>
    <n v="465.76501190269198"/>
    <n v="0.46576501190269198"/>
    <n v="2717"/>
    <s v="Corriere Express"/>
    <d v="2023-02-01T00:00:00"/>
    <s v="In Consegna"/>
    <s v="2023"/>
    <x v="3"/>
    <n v="2"/>
    <x v="8"/>
    <n v="9"/>
    <x v="8"/>
  </r>
  <r>
    <n v="103"/>
    <d v="2022-06-05T00:00:00"/>
    <s v="2° Trim"/>
    <n v="2373"/>
    <x v="218"/>
    <x v="2"/>
    <n v="3419"/>
    <s v="Cliente 3419"/>
    <n v="4"/>
    <n v="138.79"/>
    <n v="555.16"/>
    <n v="0.55515999999999999"/>
    <n v="55.027333490511751"/>
    <n v="610.18733349051172"/>
    <n v="0.61018733349051169"/>
    <n v="830"/>
    <s v="Posta Prioritaria"/>
    <d v="2023-06-12T00:00:00"/>
    <s v="In Consegna"/>
    <s v="2023"/>
    <x v="1"/>
    <n v="6"/>
    <x v="2"/>
    <n v="6"/>
    <x v="1"/>
  </r>
  <r>
    <n v="244"/>
    <d v="2022-09-10T00:00:00"/>
    <s v="3° Trim"/>
    <n v="2384"/>
    <x v="219"/>
    <x v="1"/>
    <n v="1352"/>
    <s v="Cliente 1352"/>
    <n v="2"/>
    <n v="404.76"/>
    <n v="809.52"/>
    <n v="0.80952000000000002"/>
    <n v="39.746823011383469"/>
    <n v="849.26682301138339"/>
    <n v="0.84926682301138334"/>
    <n v="2307"/>
    <s v="Corriere Express"/>
    <d v="2023-09-12T00:00:00"/>
    <s v="In Consegna"/>
    <s v="2023"/>
    <x v="0"/>
    <n v="9"/>
    <x v="0"/>
    <n v="9"/>
    <x v="8"/>
  </r>
  <r>
    <n v="108"/>
    <d v="2022-02-19T00:00:00"/>
    <s v="1° Trim"/>
    <n v="2386"/>
    <x v="220"/>
    <x v="0"/>
    <n v="4384"/>
    <s v="Cliente 4384"/>
    <n v="8"/>
    <n v="334"/>
    <n v="2672"/>
    <n v="2.6720000000000002"/>
    <n v="51.996356440554109"/>
    <n v="2723.9963564405543"/>
    <n v="2.7239963564405545"/>
    <n v="184"/>
    <s v="Posta Prioritaria"/>
    <d v="2023-12-15T00:00:00"/>
    <s v="In Consegna"/>
    <s v="2023"/>
    <x v="2"/>
    <n v="12"/>
    <x v="6"/>
    <n v="2"/>
    <x v="7"/>
  </r>
  <r>
    <n v="135"/>
    <d v="2022-08-09T00:00:00"/>
    <s v="3° Trim"/>
    <n v="2404"/>
    <x v="221"/>
    <x v="0"/>
    <n v="1158"/>
    <s v="Cliente 1158"/>
    <n v="8"/>
    <n v="303.06"/>
    <n v="2424.48"/>
    <n v="2.42448"/>
    <n v="36.988537331457493"/>
    <n v="2461.4685373314574"/>
    <n v="2.4614685373314575"/>
    <n v="4178"/>
    <s v="Corriere Express"/>
    <d v="2023-04-20T00:00:00"/>
    <s v="Consegna Riuscita"/>
    <s v="2023"/>
    <x v="1"/>
    <n v="4"/>
    <x v="1"/>
    <n v="8"/>
    <x v="2"/>
  </r>
  <r>
    <n v="215"/>
    <d v="2022-11-22T00:00:00"/>
    <s v="4° Trim"/>
    <n v="2416"/>
    <x v="222"/>
    <x v="0"/>
    <n v="39"/>
    <s v="Cliente 39"/>
    <n v="2"/>
    <n v="43.57"/>
    <n v="87.14"/>
    <n v="8.7139999999999995E-2"/>
    <n v="34.283065249702368"/>
    <n v="121.42306524970238"/>
    <n v="0.12142306524970238"/>
    <n v="223"/>
    <s v="Corriere Express"/>
    <d v="2023-11-16T00:00:00"/>
    <s v="Consegna Riuscita"/>
    <s v="2023"/>
    <x v="2"/>
    <n v="11"/>
    <x v="10"/>
    <n v="11"/>
    <x v="11"/>
  </r>
  <r>
    <n v="160"/>
    <d v="2022-03-18T00:00:00"/>
    <s v="1° Trim"/>
    <n v="2427"/>
    <x v="223"/>
    <x v="1"/>
    <n v="3401"/>
    <s v="Cliente 3401"/>
    <n v="5"/>
    <n v="137.11000000000001"/>
    <n v="685.55000000000007"/>
    <n v="0.6855500000000001"/>
    <n v="14.195403782453051"/>
    <n v="699.74540378245308"/>
    <n v="0.69974540378245309"/>
    <n v="171"/>
    <s v="Posta Prioritaria"/>
    <d v="2023-11-18T00:00:00"/>
    <s v="In Consegna"/>
    <s v="2023"/>
    <x v="2"/>
    <n v="11"/>
    <x v="10"/>
    <n v="3"/>
    <x v="10"/>
  </r>
  <r>
    <n v="338"/>
    <d v="2022-08-18T00:00:00"/>
    <s v="3° Trim"/>
    <n v="2429"/>
    <x v="224"/>
    <x v="0"/>
    <n v="2232"/>
    <s v="Cliente 2232"/>
    <n v="2"/>
    <n v="186.01"/>
    <n v="372.02"/>
    <n v="0.37201999999999996"/>
    <n v="25.285032318054839"/>
    <n v="397.30503231805483"/>
    <n v="0.39730503231805481"/>
    <n v="762"/>
    <s v="Posta Prioritaria"/>
    <d v="2023-11-27T00:00:00"/>
    <s v="Consegna Riuscita"/>
    <s v="2023"/>
    <x v="2"/>
    <n v="11"/>
    <x v="10"/>
    <n v="8"/>
    <x v="2"/>
  </r>
  <r>
    <n v="467"/>
    <d v="2022-04-22T00:00:00"/>
    <s v="2° Trim"/>
    <n v="2431"/>
    <x v="225"/>
    <x v="2"/>
    <n v="1034"/>
    <s v="Cliente 1034"/>
    <n v="9"/>
    <n v="125.55"/>
    <n v="1129.95"/>
    <n v="1.12995"/>
    <n v="75.697555862402226"/>
    <n v="1205.6475558624022"/>
    <n v="1.2056475558624022"/>
    <n v="1388"/>
    <s v="Posta Prioritaria"/>
    <d v="2023-11-04T00:00:00"/>
    <s v="In Consegna"/>
    <s v="2023"/>
    <x v="2"/>
    <n v="11"/>
    <x v="10"/>
    <n v="4"/>
    <x v="6"/>
  </r>
  <r>
    <n v="393"/>
    <d v="2022-05-05T00:00:00"/>
    <s v="2° Trim"/>
    <n v="2439"/>
    <x v="226"/>
    <x v="1"/>
    <n v="2963"/>
    <s v="Cliente 2963"/>
    <n v="4"/>
    <n v="34.76"/>
    <n v="139.04"/>
    <n v="0.13904"/>
    <n v="86.006529875044905"/>
    <n v="225.04652987504488"/>
    <n v="0.22504652987504489"/>
    <n v="4119"/>
    <s v="Posta Prioritaria"/>
    <d v="2023-10-25T00:00:00"/>
    <s v="In Consegna"/>
    <s v="2023"/>
    <x v="2"/>
    <n v="10"/>
    <x v="11"/>
    <n v="5"/>
    <x v="9"/>
  </r>
  <r>
    <n v="50"/>
    <d v="2022-05-16T00:00:00"/>
    <s v="2° Trim"/>
    <n v="2439"/>
    <x v="226"/>
    <x v="1"/>
    <n v="1981"/>
    <s v="Cliente 1981"/>
    <n v="2"/>
    <n v="34.76"/>
    <n v="69.52"/>
    <n v="6.9519999999999998E-2"/>
    <n v="88.925790160857218"/>
    <n v="158.4457901608572"/>
    <n v="0.15844579016085719"/>
    <n v="1279"/>
    <s v="Corriere Express"/>
    <d v="2023-05-23T00:00:00"/>
    <s v="Consegna Riuscita"/>
    <s v="2023"/>
    <x v="1"/>
    <n v="5"/>
    <x v="4"/>
    <n v="5"/>
    <x v="9"/>
  </r>
  <r>
    <n v="369"/>
    <d v="2022-12-19T00:00:00"/>
    <s v="4° Trim"/>
    <n v="2443"/>
    <x v="227"/>
    <x v="0"/>
    <n v="4123"/>
    <s v="Cliente 4123"/>
    <n v="1"/>
    <n v="32.39"/>
    <n v="32.39"/>
    <n v="3.2390000000000002E-2"/>
    <n v="23.751730046896721"/>
    <n v="56.141730046896726"/>
    <n v="5.6141730046896723E-2"/>
    <n v="3404"/>
    <s v="Corriere Express"/>
    <d v="2023-12-28T00:00:00"/>
    <s v="Consegna Riuscita"/>
    <s v="2023"/>
    <x v="2"/>
    <n v="12"/>
    <x v="6"/>
    <n v="12"/>
    <x v="5"/>
  </r>
  <r>
    <n v="376"/>
    <d v="2022-10-28T00:00:00"/>
    <s v="4° Trim"/>
    <n v="2445"/>
    <x v="228"/>
    <x v="1"/>
    <n v="1584"/>
    <s v="Cliente 1584"/>
    <n v="6"/>
    <n v="198.06"/>
    <n v="1188.3600000000001"/>
    <n v="1.1883600000000001"/>
    <n v="76.399073047505652"/>
    <n v="1264.7590730475058"/>
    <n v="1.2647590730475058"/>
    <n v="3356"/>
    <s v="Corriere Express"/>
    <d v="2023-09-11T00:00:00"/>
    <s v="In Consegna"/>
    <s v="2023"/>
    <x v="0"/>
    <n v="9"/>
    <x v="0"/>
    <n v="10"/>
    <x v="4"/>
  </r>
  <r>
    <n v="130"/>
    <d v="2022-08-01T00:00:00"/>
    <s v="3° Trim"/>
    <n v="2463"/>
    <x v="229"/>
    <x v="2"/>
    <n v="4489"/>
    <s v="Cliente 4489"/>
    <n v="5"/>
    <n v="317.07"/>
    <n v="1585.35"/>
    <n v="1.5853499999999998"/>
    <n v="48.820420139688459"/>
    <n v="1634.1704201396883"/>
    <n v="1.6341704201396883"/>
    <n v="4761"/>
    <s v="Posta Prioritaria"/>
    <d v="2023-03-10T00:00:00"/>
    <s v="In Consegna"/>
    <s v="2023"/>
    <x v="3"/>
    <n v="3"/>
    <x v="9"/>
    <n v="8"/>
    <x v="2"/>
  </r>
  <r>
    <n v="194"/>
    <d v="2022-12-15T00:00:00"/>
    <s v="4° Trim"/>
    <n v="2475"/>
    <x v="230"/>
    <x v="2"/>
    <n v="115"/>
    <s v="Cliente 115"/>
    <n v="9"/>
    <n v="382.33"/>
    <n v="3440.97"/>
    <n v="3.4409699999999996"/>
    <n v="76.164540604486817"/>
    <n v="3517.1345406044866"/>
    <n v="3.5171345406044865"/>
    <n v="3536"/>
    <s v="Corriere Express"/>
    <d v="2023-10-03T00:00:00"/>
    <s v="Consegna Riuscita"/>
    <s v="2023"/>
    <x v="2"/>
    <n v="10"/>
    <x v="11"/>
    <n v="12"/>
    <x v="5"/>
  </r>
  <r>
    <n v="397"/>
    <d v="2022-09-30T00:00:00"/>
    <s v="3° Trim"/>
    <n v="2481"/>
    <x v="231"/>
    <x v="2"/>
    <n v="3257"/>
    <s v="Cliente 3257"/>
    <n v="8"/>
    <n v="62.15"/>
    <n v="497.2"/>
    <n v="0.49719999999999998"/>
    <n v="15.3418750986406"/>
    <n v="512.54187509864062"/>
    <n v="0.51254187509864058"/>
    <n v="3826"/>
    <s v="Posta Prioritaria"/>
    <d v="2023-11-15T00:00:00"/>
    <s v="Consegna Riuscita"/>
    <s v="2023"/>
    <x v="2"/>
    <n v="11"/>
    <x v="10"/>
    <n v="9"/>
    <x v="8"/>
  </r>
  <r>
    <n v="366"/>
    <d v="2022-06-20T00:00:00"/>
    <s v="2° Trim"/>
    <n v="2485"/>
    <x v="232"/>
    <x v="1"/>
    <n v="1020"/>
    <s v="Cliente 1020"/>
    <n v="4"/>
    <n v="213.3"/>
    <n v="853.2"/>
    <n v="0.85320000000000007"/>
    <n v="99.278433194637842"/>
    <n v="952.47843319463789"/>
    <n v="0.95247843319463787"/>
    <n v="4042"/>
    <s v="Corriere Express"/>
    <d v="2023-06-14T00:00:00"/>
    <s v="In Consegna"/>
    <s v="2023"/>
    <x v="1"/>
    <n v="6"/>
    <x v="2"/>
    <n v="6"/>
    <x v="1"/>
  </r>
  <r>
    <n v="151"/>
    <d v="2022-05-17T00:00:00"/>
    <s v="2° Trim"/>
    <n v="2517"/>
    <x v="233"/>
    <x v="0"/>
    <n v="4224"/>
    <s v="Cliente 4224"/>
    <n v="5"/>
    <n v="259.38"/>
    <n v="1296.9000000000001"/>
    <n v="1.2969000000000002"/>
    <n v="32.441391996737437"/>
    <n v="1329.3413919967375"/>
    <n v="1.3293413919967374"/>
    <n v="62"/>
    <s v="Corriere Express"/>
    <d v="2023-04-15T00:00:00"/>
    <s v="Consegna Riuscita"/>
    <s v="2023"/>
    <x v="1"/>
    <n v="4"/>
    <x v="1"/>
    <n v="5"/>
    <x v="9"/>
  </r>
  <r>
    <n v="27"/>
    <d v="2022-05-04T00:00:00"/>
    <s v="2° Trim"/>
    <n v="2523"/>
    <x v="234"/>
    <x v="2"/>
    <n v="2552"/>
    <s v="Cliente 2552"/>
    <n v="8"/>
    <n v="131.01"/>
    <n v="1048.08"/>
    <n v="1.0480799999999999"/>
    <n v="20.372456216485659"/>
    <n v="1068.4524562164856"/>
    <n v="1.0684524562164857"/>
    <n v="1019"/>
    <s v="Corriere Express"/>
    <d v="2023-11-29T00:00:00"/>
    <s v="In Consegna"/>
    <s v="2023"/>
    <x v="2"/>
    <n v="11"/>
    <x v="10"/>
    <n v="5"/>
    <x v="9"/>
  </r>
  <r>
    <n v="198"/>
    <d v="2022-08-27T00:00:00"/>
    <s v="3° Trim"/>
    <n v="2563"/>
    <x v="235"/>
    <x v="2"/>
    <n v="4176"/>
    <s v="Cliente 4176"/>
    <n v="2"/>
    <n v="322.88"/>
    <n v="645.76"/>
    <n v="0.64576"/>
    <n v="87.78216942607807"/>
    <n v="733.54216942607809"/>
    <n v="0.73354216942607808"/>
    <n v="2570"/>
    <s v="Corriere Express"/>
    <d v="2023-02-17T00:00:00"/>
    <s v="Consegna Riuscita"/>
    <s v="2023"/>
    <x v="3"/>
    <n v="2"/>
    <x v="8"/>
    <n v="8"/>
    <x v="2"/>
  </r>
  <r>
    <n v="262"/>
    <d v="2022-08-31T00:00:00"/>
    <s v="3° Trim"/>
    <n v="2564"/>
    <x v="236"/>
    <x v="2"/>
    <n v="3751"/>
    <s v="Cliente 3751"/>
    <n v="4"/>
    <n v="450.24"/>
    <n v="1800.96"/>
    <n v="1.8009600000000001"/>
    <n v="11.074882443820311"/>
    <n v="1812.0348824438204"/>
    <n v="1.8120348824438204"/>
    <n v="4306"/>
    <s v="Corriere Express"/>
    <d v="2023-12-23T00:00:00"/>
    <s v="Consegna Riuscita"/>
    <s v="2023"/>
    <x v="2"/>
    <n v="12"/>
    <x v="6"/>
    <n v="8"/>
    <x v="2"/>
  </r>
  <r>
    <n v="37"/>
    <d v="2022-05-30T00:00:00"/>
    <s v="2° Trim"/>
    <n v="2599"/>
    <x v="237"/>
    <x v="0"/>
    <n v="4063"/>
    <s v="Cliente 4063"/>
    <n v="3"/>
    <n v="257.52"/>
    <n v="772.56"/>
    <n v="0.77255999999999991"/>
    <n v="13.689034229363299"/>
    <n v="786.24903422936325"/>
    <n v="0.78624903422936321"/>
    <n v="1589"/>
    <s v="Posta Prioritaria"/>
    <d v="2023-06-17T00:00:00"/>
    <s v="Consegna Riuscita"/>
    <s v="2023"/>
    <x v="1"/>
    <n v="6"/>
    <x v="2"/>
    <n v="5"/>
    <x v="9"/>
  </r>
  <r>
    <n v="196"/>
    <d v="2022-10-03T00:00:00"/>
    <s v="4° Trim"/>
    <n v="2610"/>
    <x v="238"/>
    <x v="0"/>
    <n v="1305"/>
    <s v="Cliente 1305"/>
    <n v="2"/>
    <n v="412.37"/>
    <n v="824.74"/>
    <n v="0.82474000000000003"/>
    <n v="21.769538555999059"/>
    <n v="846.50953855599903"/>
    <n v="0.84650953855599897"/>
    <n v="4237"/>
    <s v="Corriere Express"/>
    <d v="2023-06-27T00:00:00"/>
    <s v="In Consegna"/>
    <s v="2023"/>
    <x v="1"/>
    <n v="6"/>
    <x v="2"/>
    <n v="10"/>
    <x v="4"/>
  </r>
  <r>
    <n v="185"/>
    <d v="2022-04-20T00:00:00"/>
    <s v="2° Trim"/>
    <n v="2611"/>
    <x v="239"/>
    <x v="2"/>
    <n v="631"/>
    <s v="Cliente 631"/>
    <n v="3"/>
    <n v="17.38"/>
    <n v="52.14"/>
    <n v="5.2139999999999999E-2"/>
    <n v="83.5333089068601"/>
    <n v="135.67330890686009"/>
    <n v="0.13567330890686008"/>
    <n v="4200"/>
    <s v="Corriere Express"/>
    <d v="2023-03-26T00:00:00"/>
    <s v="In Consegna"/>
    <s v="2023"/>
    <x v="3"/>
    <n v="3"/>
    <x v="9"/>
    <n v="4"/>
    <x v="6"/>
  </r>
  <r>
    <n v="4"/>
    <d v="2022-10-20T00:00:00"/>
    <s v="4° Trim"/>
    <n v="2614"/>
    <x v="240"/>
    <x v="1"/>
    <n v="2843"/>
    <s v="Cliente 2843"/>
    <n v="2"/>
    <n v="383.03"/>
    <n v="766.06"/>
    <n v="0.76605999999999996"/>
    <n v="18.582968756997339"/>
    <n v="784.64296875699733"/>
    <n v="0.78464296875699735"/>
    <n v="3445"/>
    <s v="Posta Prioritaria"/>
    <d v="2023-11-05T00:00:00"/>
    <s v="Consegna Riuscita"/>
    <s v="2023"/>
    <x v="2"/>
    <n v="11"/>
    <x v="10"/>
    <n v="10"/>
    <x v="4"/>
  </r>
  <r>
    <n v="413"/>
    <d v="2022-08-31T00:00:00"/>
    <s v="3° Trim"/>
    <n v="2616"/>
    <x v="241"/>
    <x v="1"/>
    <n v="2296"/>
    <s v="Cliente 2296"/>
    <n v="4"/>
    <n v="431.28"/>
    <n v="1725.12"/>
    <n v="1.72512"/>
    <n v="14.041142702907971"/>
    <n v="1739.1611427029079"/>
    <n v="1.7391611427029079"/>
    <n v="4918"/>
    <s v="Corriere Express"/>
    <d v="2023-10-11T00:00:00"/>
    <s v="Consegna Riuscita"/>
    <s v="2023"/>
    <x v="2"/>
    <n v="10"/>
    <x v="11"/>
    <n v="8"/>
    <x v="2"/>
  </r>
  <r>
    <n v="336"/>
    <d v="2022-06-01T00:00:00"/>
    <s v="2° Trim"/>
    <n v="2617"/>
    <x v="242"/>
    <x v="0"/>
    <n v="1140"/>
    <s v="Cliente 1140"/>
    <n v="8"/>
    <n v="237.49"/>
    <n v="1899.92"/>
    <n v="1.8999200000000001"/>
    <n v="62.330684324326633"/>
    <n v="1962.2506843243268"/>
    <n v="1.9622506843243268"/>
    <n v="3873"/>
    <s v="Posta Prioritaria"/>
    <d v="2023-10-10T00:00:00"/>
    <s v="In Consegna"/>
    <s v="2023"/>
    <x v="2"/>
    <n v="10"/>
    <x v="11"/>
    <n v="6"/>
    <x v="1"/>
  </r>
  <r>
    <n v="184"/>
    <d v="2022-03-15T00:00:00"/>
    <s v="1° Trim"/>
    <n v="2621"/>
    <x v="243"/>
    <x v="0"/>
    <n v="3690"/>
    <s v="Cliente 3690"/>
    <n v="3"/>
    <n v="255.01"/>
    <n v="765.03"/>
    <n v="0.76502999999999999"/>
    <n v="99.458319809385102"/>
    <n v="864.48831980938508"/>
    <n v="0.86448831980938512"/>
    <n v="4127"/>
    <s v="Corriere Express"/>
    <d v="2023-01-31T00:00:00"/>
    <s v="In Consegna"/>
    <s v="2023"/>
    <x v="3"/>
    <n v="1"/>
    <x v="7"/>
    <n v="3"/>
    <x v="10"/>
  </r>
  <r>
    <n v="90"/>
    <d v="2022-08-25T00:00:00"/>
    <s v="3° Trim"/>
    <n v="2646"/>
    <x v="244"/>
    <x v="0"/>
    <n v="2436"/>
    <s v="Cliente 2436"/>
    <n v="5"/>
    <n v="95.29"/>
    <n v="476.45000000000005"/>
    <n v="0.47645000000000004"/>
    <n v="11.856758760997151"/>
    <n v="488.30675876099718"/>
    <n v="0.48830675876099716"/>
    <n v="127"/>
    <s v="Corriere Express"/>
    <d v="2023-08-19T00:00:00"/>
    <s v="Consegna Riuscita"/>
    <s v="2023"/>
    <x v="0"/>
    <n v="8"/>
    <x v="5"/>
    <n v="8"/>
    <x v="2"/>
  </r>
  <r>
    <n v="45"/>
    <d v="2022-04-01T00:00:00"/>
    <s v="2° Trim"/>
    <n v="2648"/>
    <x v="245"/>
    <x v="2"/>
    <n v="2068"/>
    <s v="Cliente 2068"/>
    <n v="8"/>
    <n v="452.66"/>
    <n v="3621.28"/>
    <n v="3.6212800000000001"/>
    <n v="41.37394353636067"/>
    <n v="3662.6539435363607"/>
    <n v="3.6626539435363608"/>
    <n v="470"/>
    <s v="Corriere Express"/>
    <d v="2023-10-22T00:00:00"/>
    <s v="Consegna Riuscita"/>
    <s v="2023"/>
    <x v="2"/>
    <n v="10"/>
    <x v="11"/>
    <n v="4"/>
    <x v="6"/>
  </r>
  <r>
    <n v="310"/>
    <d v="2022-11-04T00:00:00"/>
    <s v="4° Trim"/>
    <n v="2651"/>
    <x v="246"/>
    <x v="1"/>
    <n v="1215"/>
    <s v="Cliente 1215"/>
    <n v="6"/>
    <n v="159.44999999999999"/>
    <n v="956.69999999999993"/>
    <n v="0.95669999999999988"/>
    <n v="46.46452262420015"/>
    <n v="1003.1645226242001"/>
    <n v="1.0031645226242001"/>
    <n v="1706"/>
    <s v="Corriere Express"/>
    <d v="2023-05-26T00:00:00"/>
    <s v="In Consegna"/>
    <s v="2023"/>
    <x v="1"/>
    <n v="5"/>
    <x v="4"/>
    <n v="11"/>
    <x v="11"/>
  </r>
  <r>
    <n v="221"/>
    <d v="2022-12-16T00:00:00"/>
    <s v="4° Trim"/>
    <n v="2651"/>
    <x v="246"/>
    <x v="1"/>
    <n v="477"/>
    <s v="Cliente 477"/>
    <n v="5"/>
    <n v="159.44999999999999"/>
    <n v="797.25"/>
    <n v="0.79725000000000001"/>
    <n v="98.550937985681585"/>
    <n v="895.80093798568157"/>
    <n v="0.89580093798568161"/>
    <n v="335"/>
    <s v="Corriere Express"/>
    <d v="2023-07-03T00:00:00"/>
    <s v="In Consegna"/>
    <s v="2023"/>
    <x v="0"/>
    <n v="7"/>
    <x v="3"/>
    <n v="12"/>
    <x v="5"/>
  </r>
  <r>
    <n v="321"/>
    <d v="2022-01-02T00:00:00"/>
    <s v="1° Trim"/>
    <n v="2665"/>
    <x v="247"/>
    <x v="0"/>
    <n v="2978"/>
    <s v="Cliente 2978"/>
    <n v="5"/>
    <n v="310.72000000000003"/>
    <n v="1553.6000000000001"/>
    <n v="1.5536000000000001"/>
    <n v="93.679596877430342"/>
    <n v="1647.2795968774305"/>
    <n v="1.6472795968774305"/>
    <n v="4318"/>
    <s v="Posta Prioritaria"/>
    <d v="2023-04-15T00:00:00"/>
    <s v="Consegna Riuscita"/>
    <s v="2023"/>
    <x v="1"/>
    <n v="4"/>
    <x v="1"/>
    <n v="1"/>
    <x v="3"/>
  </r>
  <r>
    <n v="493"/>
    <d v="2022-05-06T00:00:00"/>
    <s v="2° Trim"/>
    <n v="2672"/>
    <x v="248"/>
    <x v="2"/>
    <n v="1216"/>
    <s v="Cliente 1216"/>
    <n v="3"/>
    <n v="75.010000000000005"/>
    <n v="225.03000000000003"/>
    <n v="0.22503000000000004"/>
    <n v="55.696778013965982"/>
    <n v="280.726778013966"/>
    <n v="0.28072677801396601"/>
    <n v="2331"/>
    <s v="Corriere Express"/>
    <d v="2023-04-08T00:00:00"/>
    <s v="Consegna Riuscita"/>
    <s v="2023"/>
    <x v="1"/>
    <n v="4"/>
    <x v="1"/>
    <n v="5"/>
    <x v="9"/>
  </r>
  <r>
    <n v="20"/>
    <d v="2022-11-05T00:00:00"/>
    <s v="4° Trim"/>
    <n v="2690"/>
    <x v="249"/>
    <x v="0"/>
    <n v="2426"/>
    <s v="Cliente 2426"/>
    <n v="3"/>
    <n v="12.71"/>
    <n v="38.130000000000003"/>
    <n v="3.8130000000000004E-2"/>
    <n v="61.23686101963186"/>
    <n v="99.36686101963187"/>
    <n v="9.9366861019631866E-2"/>
    <n v="2063"/>
    <s v="Corriere Express"/>
    <d v="2023-06-21T00:00:00"/>
    <s v="Consegna Riuscita"/>
    <s v="2023"/>
    <x v="1"/>
    <n v="6"/>
    <x v="2"/>
    <n v="11"/>
    <x v="11"/>
  </r>
  <r>
    <n v="356"/>
    <d v="2022-05-19T00:00:00"/>
    <s v="2° Trim"/>
    <n v="2696"/>
    <x v="250"/>
    <x v="1"/>
    <n v="2351"/>
    <s v="Cliente 2351"/>
    <n v="5"/>
    <n v="34.29"/>
    <n v="171.45"/>
    <n v="0.17144999999999999"/>
    <n v="21.957912475753041"/>
    <n v="193.40791247575302"/>
    <n v="0.19340791247575304"/>
    <n v="257"/>
    <s v="Posta Prioritaria"/>
    <d v="2023-03-08T00:00:00"/>
    <s v="In Consegna"/>
    <s v="2023"/>
    <x v="3"/>
    <n v="3"/>
    <x v="9"/>
    <n v="5"/>
    <x v="9"/>
  </r>
  <r>
    <n v="267"/>
    <d v="2022-09-24T00:00:00"/>
    <s v="3° Trim"/>
    <n v="2702"/>
    <x v="251"/>
    <x v="1"/>
    <n v="3404"/>
    <s v="Cliente 3404"/>
    <n v="1"/>
    <n v="273.60000000000002"/>
    <n v="273.60000000000002"/>
    <n v="0.27360000000000001"/>
    <n v="57.563204914464841"/>
    <n v="331.16320491446487"/>
    <n v="0.33116320491446488"/>
    <n v="1333"/>
    <s v="Corriere Express"/>
    <d v="2023-08-12T00:00:00"/>
    <s v="Consegna Riuscita"/>
    <s v="2023"/>
    <x v="0"/>
    <n v="8"/>
    <x v="5"/>
    <n v="9"/>
    <x v="8"/>
  </r>
  <r>
    <n v="307"/>
    <d v="2022-03-30T00:00:00"/>
    <s v="1° Trim"/>
    <n v="2703"/>
    <x v="252"/>
    <x v="0"/>
    <n v="328"/>
    <s v="Cliente 328"/>
    <n v="9"/>
    <n v="222.99"/>
    <n v="2006.91"/>
    <n v="2.00691"/>
    <n v="71.30278418860965"/>
    <n v="2078.2127841886099"/>
    <n v="2.0782127841886098"/>
    <n v="3804"/>
    <s v="Posta Prioritaria"/>
    <d v="2023-10-20T00:00:00"/>
    <s v="In Consegna"/>
    <s v="2023"/>
    <x v="2"/>
    <n v="10"/>
    <x v="11"/>
    <n v="3"/>
    <x v="10"/>
  </r>
  <r>
    <n v="206"/>
    <d v="2022-09-26T00:00:00"/>
    <s v="3° Trim"/>
    <n v="2716"/>
    <x v="253"/>
    <x v="1"/>
    <n v="443"/>
    <s v="Cliente 443"/>
    <n v="8"/>
    <n v="377.59"/>
    <n v="3020.72"/>
    <n v="3.0207199999999998"/>
    <n v="39.546565773923653"/>
    <n v="3060.2665657739235"/>
    <n v="3.0602665657739236"/>
    <n v="2722"/>
    <s v="Posta Prioritaria"/>
    <d v="2023-03-31T00:00:00"/>
    <s v="In Consegna"/>
    <s v="2023"/>
    <x v="3"/>
    <n v="3"/>
    <x v="9"/>
    <n v="9"/>
    <x v="8"/>
  </r>
  <r>
    <n v="279"/>
    <d v="2022-04-30T00:00:00"/>
    <s v="2° Trim"/>
    <n v="2717"/>
    <x v="254"/>
    <x v="0"/>
    <n v="45"/>
    <s v="Cliente 45"/>
    <n v="8"/>
    <n v="485.38"/>
    <n v="3883.04"/>
    <n v="3.8830399999999998"/>
    <n v="32.767092385590168"/>
    <n v="3915.8070923855903"/>
    <n v="3.9158070923855903"/>
    <n v="1976"/>
    <s v="Corriere Express"/>
    <d v="2023-01-12T00:00:00"/>
    <s v="In Consegna"/>
    <s v="2023"/>
    <x v="3"/>
    <n v="1"/>
    <x v="7"/>
    <n v="4"/>
    <x v="6"/>
  </r>
  <r>
    <n v="78"/>
    <d v="2022-02-24T00:00:00"/>
    <s v="1° Trim"/>
    <n v="2724"/>
    <x v="255"/>
    <x v="0"/>
    <n v="4697"/>
    <s v="Cliente 4697"/>
    <n v="1"/>
    <n v="94.95"/>
    <n v="94.95"/>
    <n v="9.4950000000000007E-2"/>
    <n v="31.226118317115208"/>
    <n v="126.17611831711521"/>
    <n v="0.1261761183171152"/>
    <n v="3707"/>
    <s v="Posta Prioritaria"/>
    <d v="2023-05-30T00:00:00"/>
    <s v="In Consegna"/>
    <s v="2023"/>
    <x v="1"/>
    <n v="5"/>
    <x v="4"/>
    <n v="2"/>
    <x v="7"/>
  </r>
  <r>
    <n v="171"/>
    <d v="2022-02-18T00:00:00"/>
    <s v="1° Trim"/>
    <n v="2750"/>
    <x v="256"/>
    <x v="2"/>
    <n v="1249"/>
    <s v="Cliente 1249"/>
    <n v="6"/>
    <n v="77.28"/>
    <n v="463.68"/>
    <n v="0.46367999999999998"/>
    <n v="38.359655932137358"/>
    <n v="502.03965593213735"/>
    <n v="0.5020396559321374"/>
    <n v="1521"/>
    <s v="Corriere Express"/>
    <d v="2023-10-09T00:00:00"/>
    <s v="In Consegna"/>
    <s v="2023"/>
    <x v="2"/>
    <n v="10"/>
    <x v="11"/>
    <n v="2"/>
    <x v="7"/>
  </r>
  <r>
    <n v="63"/>
    <d v="2022-08-19T00:00:00"/>
    <s v="3° Trim"/>
    <n v="2760"/>
    <x v="257"/>
    <x v="1"/>
    <n v="323"/>
    <s v="Cliente 323"/>
    <n v="4"/>
    <n v="224.7"/>
    <n v="898.8"/>
    <n v="0.89879999999999993"/>
    <n v="27.646281196002729"/>
    <n v="926.4462811960027"/>
    <n v="0.9264462811960027"/>
    <n v="4032"/>
    <s v="Corriere Express"/>
    <d v="2023-05-08T00:00:00"/>
    <s v="Consegna Riuscita"/>
    <s v="2023"/>
    <x v="1"/>
    <n v="5"/>
    <x v="4"/>
    <n v="8"/>
    <x v="2"/>
  </r>
  <r>
    <n v="455"/>
    <d v="2022-05-09T00:00:00"/>
    <s v="2° Trim"/>
    <n v="2779"/>
    <x v="258"/>
    <x v="2"/>
    <n v="4055"/>
    <s v="Cliente 4055"/>
    <n v="8"/>
    <n v="26.36"/>
    <n v="210.88"/>
    <n v="0.21087999999999998"/>
    <n v="13.937202702656821"/>
    <n v="224.81720270265683"/>
    <n v="0.22481720270265682"/>
    <n v="689"/>
    <s v="Posta Prioritaria"/>
    <d v="2023-08-02T00:00:00"/>
    <s v="Consegna Riuscita"/>
    <s v="2023"/>
    <x v="0"/>
    <n v="8"/>
    <x v="5"/>
    <n v="5"/>
    <x v="9"/>
  </r>
  <r>
    <n v="137"/>
    <d v="2022-09-02T00:00:00"/>
    <s v="3° Trim"/>
    <n v="2801"/>
    <x v="259"/>
    <x v="0"/>
    <n v="1705"/>
    <s v="Cliente 1705"/>
    <n v="5"/>
    <n v="131.5"/>
    <n v="657.5"/>
    <n v="0.65749999999999997"/>
    <n v="79.380676425826806"/>
    <n v="736.88067642582678"/>
    <n v="0.73688067642582677"/>
    <n v="806"/>
    <s v="Corriere Express"/>
    <d v="2023-02-25T00:00:00"/>
    <s v="Consegna Riuscita"/>
    <s v="2023"/>
    <x v="3"/>
    <n v="2"/>
    <x v="8"/>
    <n v="9"/>
    <x v="8"/>
  </r>
  <r>
    <n v="381"/>
    <d v="2022-01-07T00:00:00"/>
    <s v="1° Trim"/>
    <n v="2804"/>
    <x v="260"/>
    <x v="2"/>
    <n v="4814"/>
    <s v="Cliente 4814"/>
    <n v="5"/>
    <n v="205.04"/>
    <n v="1025.2"/>
    <n v="1.0252000000000001"/>
    <n v="10.127820762071419"/>
    <n v="1035.3278207620715"/>
    <n v="1.0353278207620715"/>
    <n v="1546"/>
    <s v="Corriere Express"/>
    <d v="2023-07-31T00:00:00"/>
    <s v="In Consegna"/>
    <s v="2023"/>
    <x v="0"/>
    <n v="7"/>
    <x v="3"/>
    <n v="1"/>
    <x v="3"/>
  </r>
  <r>
    <n v="458"/>
    <d v="2022-02-02T00:00:00"/>
    <s v="1° Trim"/>
    <n v="2804"/>
    <x v="260"/>
    <x v="2"/>
    <n v="2664"/>
    <s v="Cliente 2664"/>
    <n v="2"/>
    <n v="205.04"/>
    <n v="410.08"/>
    <n v="0.41008"/>
    <n v="32.925019567461163"/>
    <n v="443.00501956746115"/>
    <n v="0.44300501956746113"/>
    <n v="171"/>
    <s v="Posta Prioritaria"/>
    <d v="2023-11-18T00:00:00"/>
    <s v="In Consegna"/>
    <s v="2023"/>
    <x v="2"/>
    <n v="11"/>
    <x v="10"/>
    <n v="2"/>
    <x v="7"/>
  </r>
  <r>
    <n v="429"/>
    <d v="2022-05-18T00:00:00"/>
    <s v="2° Trim"/>
    <n v="2811"/>
    <x v="261"/>
    <x v="0"/>
    <n v="4795"/>
    <s v="Cliente 4795"/>
    <n v="5"/>
    <n v="215.51"/>
    <n v="1077.55"/>
    <n v="1.07755"/>
    <n v="29.292187320013412"/>
    <n v="1106.8421873200134"/>
    <n v="1.1068421873200134"/>
    <n v="2184"/>
    <s v="Posta Prioritaria"/>
    <d v="2023-10-01T00:00:00"/>
    <s v="In Consegna"/>
    <s v="2023"/>
    <x v="2"/>
    <n v="10"/>
    <x v="11"/>
    <n v="5"/>
    <x v="9"/>
  </r>
  <r>
    <n v="107"/>
    <d v="2022-03-04T00:00:00"/>
    <s v="1° Trim"/>
    <n v="2832"/>
    <x v="262"/>
    <x v="2"/>
    <n v="3052"/>
    <s v="Cliente 3052"/>
    <n v="6"/>
    <n v="62.94"/>
    <n v="377.64"/>
    <n v="0.37763999999999998"/>
    <n v="59.430265989190829"/>
    <n v="437.07026598919083"/>
    <n v="0.43707026598919085"/>
    <n v="1894"/>
    <s v="Posta Prioritaria"/>
    <d v="2023-05-26T00:00:00"/>
    <s v="Consegna Riuscita"/>
    <s v="2023"/>
    <x v="1"/>
    <n v="5"/>
    <x v="4"/>
    <n v="3"/>
    <x v="10"/>
  </r>
  <r>
    <n v="384"/>
    <d v="2022-06-21T00:00:00"/>
    <s v="2° Trim"/>
    <n v="2866"/>
    <x v="263"/>
    <x v="1"/>
    <n v="3204"/>
    <s v="Cliente 3204"/>
    <n v="2"/>
    <n v="221.04"/>
    <n v="442.08"/>
    <n v="0.44207999999999997"/>
    <n v="38.061677479396479"/>
    <n v="480.14167747939644"/>
    <n v="0.48014167747939646"/>
    <n v="3527"/>
    <s v="Corriere Express"/>
    <d v="2023-04-20T00:00:00"/>
    <s v="Consegna Riuscita"/>
    <s v="2023"/>
    <x v="1"/>
    <n v="4"/>
    <x v="1"/>
    <n v="6"/>
    <x v="1"/>
  </r>
  <r>
    <n v="243"/>
    <d v="2022-11-24T00:00:00"/>
    <s v="4° Trim"/>
    <n v="2876"/>
    <x v="264"/>
    <x v="0"/>
    <n v="4309"/>
    <s v="Cliente 4309"/>
    <n v="2"/>
    <n v="395.65"/>
    <n v="791.3"/>
    <n v="0.7913"/>
    <n v="68.640543945823097"/>
    <n v="859.94054394582304"/>
    <n v="0.85994054394582309"/>
    <n v="1464"/>
    <s v="Corriere Express"/>
    <d v="2023-05-30T00:00:00"/>
    <s v="In Consegna"/>
    <s v="2023"/>
    <x v="1"/>
    <n v="5"/>
    <x v="4"/>
    <n v="11"/>
    <x v="11"/>
  </r>
  <r>
    <n v="217"/>
    <d v="2022-10-18T00:00:00"/>
    <s v="4° Trim"/>
    <n v="2890"/>
    <x v="265"/>
    <x v="1"/>
    <n v="737"/>
    <s v="Cliente 737"/>
    <n v="1"/>
    <n v="155.5"/>
    <n v="155.5"/>
    <n v="0.1555"/>
    <n v="97.390167583804129"/>
    <n v="252.89016758380413"/>
    <n v="0.25289016758380412"/>
    <n v="909"/>
    <s v="Corriere Express"/>
    <d v="2023-05-16T00:00:00"/>
    <s v="Consegna Riuscita"/>
    <s v="2023"/>
    <x v="1"/>
    <n v="5"/>
    <x v="4"/>
    <n v="10"/>
    <x v="4"/>
  </r>
  <r>
    <n v="213"/>
    <d v="2022-01-26T00:00:00"/>
    <s v="1° Trim"/>
    <n v="2891"/>
    <x v="266"/>
    <x v="0"/>
    <n v="1672"/>
    <s v="Cliente 1672"/>
    <n v="6"/>
    <n v="89.04"/>
    <n v="534.24"/>
    <n v="0.53424000000000005"/>
    <n v="88.617734796156412"/>
    <n v="622.85773479615636"/>
    <n v="0.62285773479615636"/>
    <n v="2114"/>
    <s v="Posta Prioritaria"/>
    <d v="2023-01-26T00:00:00"/>
    <s v="Consegna Riuscita"/>
    <s v="2023"/>
    <x v="3"/>
    <n v="1"/>
    <x v="7"/>
    <n v="1"/>
    <x v="3"/>
  </r>
  <r>
    <n v="301"/>
    <d v="2022-08-18T00:00:00"/>
    <s v="3° Trim"/>
    <n v="2907"/>
    <x v="267"/>
    <x v="2"/>
    <n v="1728"/>
    <s v="Cliente 1728"/>
    <n v="8"/>
    <n v="191.15"/>
    <n v="1529.2"/>
    <n v="1.5292000000000001"/>
    <n v="88.671895169034215"/>
    <n v="1617.8718951690344"/>
    <n v="1.6178718951690343"/>
    <n v="3558"/>
    <s v="Posta Prioritaria"/>
    <d v="2023-07-27T00:00:00"/>
    <s v="In Consegna"/>
    <s v="2023"/>
    <x v="0"/>
    <n v="7"/>
    <x v="3"/>
    <n v="8"/>
    <x v="2"/>
  </r>
  <r>
    <n v="54"/>
    <d v="2022-02-24T00:00:00"/>
    <s v="1° Trim"/>
    <n v="2908"/>
    <x v="268"/>
    <x v="0"/>
    <n v="2793"/>
    <s v="Cliente 2793"/>
    <n v="2"/>
    <n v="379.4"/>
    <n v="758.8"/>
    <n v="0.75879999999999992"/>
    <n v="69.798431968127943"/>
    <n v="828.5984319681279"/>
    <n v="0.82859843196812788"/>
    <n v="3364"/>
    <s v="Posta Prioritaria"/>
    <d v="2023-02-15T00:00:00"/>
    <s v="Consegna Riuscita"/>
    <s v="2023"/>
    <x v="3"/>
    <n v="2"/>
    <x v="8"/>
    <n v="2"/>
    <x v="7"/>
  </r>
  <r>
    <n v="93"/>
    <d v="2022-04-22T00:00:00"/>
    <s v="2° Trim"/>
    <n v="2947"/>
    <x v="269"/>
    <x v="0"/>
    <n v="2266"/>
    <s v="Cliente 2266"/>
    <n v="8"/>
    <n v="278.32"/>
    <n v="2226.56"/>
    <n v="2.2265600000000001"/>
    <n v="12.63849466900148"/>
    <n v="2239.1984946690013"/>
    <n v="2.2391984946690013"/>
    <n v="1260"/>
    <s v="Corriere Express"/>
    <d v="2023-01-20T00:00:00"/>
    <s v="In Consegna"/>
    <s v="2023"/>
    <x v="3"/>
    <n v="1"/>
    <x v="7"/>
    <n v="4"/>
    <x v="6"/>
  </r>
  <r>
    <n v="40"/>
    <d v="2022-10-09T00:00:00"/>
    <s v="4° Trim"/>
    <n v="2947"/>
    <x v="269"/>
    <x v="0"/>
    <n v="1771"/>
    <s v="Cliente 1771"/>
    <n v="2"/>
    <n v="278.32"/>
    <n v="556.64"/>
    <n v="0.55664000000000002"/>
    <n v="64.16235931248994"/>
    <n v="620.8023593124899"/>
    <n v="0.62080235931248995"/>
    <n v="2778"/>
    <s v="Posta Prioritaria"/>
    <d v="2023-01-03T00:00:00"/>
    <s v="In Consegna"/>
    <s v="2023"/>
    <x v="3"/>
    <n v="1"/>
    <x v="7"/>
    <n v="10"/>
    <x v="4"/>
  </r>
  <r>
    <n v="239"/>
    <d v="2022-07-10T00:00:00"/>
    <s v="3° Trim"/>
    <n v="2948"/>
    <x v="270"/>
    <x v="0"/>
    <n v="632"/>
    <s v="Cliente 632"/>
    <n v="1"/>
    <n v="222.71"/>
    <n v="222.71"/>
    <n v="0.22271000000000002"/>
    <n v="49.275440885181361"/>
    <n v="271.98544088518139"/>
    <n v="0.2719854408851814"/>
    <n v="709"/>
    <s v="Corriere Express"/>
    <d v="2023-02-27T00:00:00"/>
    <s v="In Consegna"/>
    <s v="2023"/>
    <x v="3"/>
    <n v="2"/>
    <x v="8"/>
    <n v="7"/>
    <x v="0"/>
  </r>
  <r>
    <n v="230"/>
    <d v="2022-04-29T00:00:00"/>
    <s v="2° Trim"/>
    <n v="2949"/>
    <x v="271"/>
    <x v="2"/>
    <n v="2240"/>
    <s v="Cliente 2240"/>
    <n v="2"/>
    <n v="119.12"/>
    <n v="238.24"/>
    <n v="0.23824000000000001"/>
    <n v="25.205306823887081"/>
    <n v="263.44530682388711"/>
    <n v="0.26344530682388712"/>
    <n v="2078"/>
    <s v="Corriere Express"/>
    <d v="2023-08-10T00:00:00"/>
    <s v="In Consegna"/>
    <s v="2023"/>
    <x v="0"/>
    <n v="8"/>
    <x v="5"/>
    <n v="4"/>
    <x v="6"/>
  </r>
  <r>
    <n v="129"/>
    <d v="2022-03-08T00:00:00"/>
    <s v="1° Trim"/>
    <n v="2962"/>
    <x v="272"/>
    <x v="2"/>
    <n v="3228"/>
    <s v="Cliente 3228"/>
    <n v="5"/>
    <n v="41.03"/>
    <n v="205.15"/>
    <n v="0.20515"/>
    <n v="27.120679541794349"/>
    <n v="232.27067954179435"/>
    <n v="0.23227067954179434"/>
    <n v="3022"/>
    <s v="Posta Prioritaria"/>
    <d v="2023-09-27T00:00:00"/>
    <s v="Consegna Riuscita"/>
    <s v="2023"/>
    <x v="0"/>
    <n v="9"/>
    <x v="0"/>
    <n v="3"/>
    <x v="10"/>
  </r>
  <r>
    <n v="275"/>
    <d v="2022-04-16T00:00:00"/>
    <s v="2° Trim"/>
    <n v="2967"/>
    <x v="273"/>
    <x v="1"/>
    <n v="1643"/>
    <s v="Cliente 1643"/>
    <n v="3"/>
    <n v="94.3"/>
    <n v="282.89999999999998"/>
    <n v="0.28289999999999998"/>
    <n v="72.154236141401654"/>
    <n v="355.05423614140165"/>
    <n v="0.35505423614140164"/>
    <n v="1302"/>
    <s v="Corriere Express"/>
    <d v="2023-01-26T00:00:00"/>
    <s v="Consegna Riuscita"/>
    <s v="2023"/>
    <x v="3"/>
    <n v="1"/>
    <x v="7"/>
    <n v="4"/>
    <x v="6"/>
  </r>
  <r>
    <n v="451"/>
    <d v="2022-04-01T00:00:00"/>
    <s v="2° Trim"/>
    <n v="2978"/>
    <x v="274"/>
    <x v="1"/>
    <n v="2103"/>
    <s v="Cliente 2103"/>
    <n v="3"/>
    <n v="175.09"/>
    <n v="525.27"/>
    <n v="0.52527000000000001"/>
    <n v="72.071503973901159"/>
    <n v="597.34150397390113"/>
    <n v="0.59734150397390118"/>
    <n v="714"/>
    <s v="Corriere Express"/>
    <d v="2023-04-18T00:00:00"/>
    <s v="Consegna Riuscita"/>
    <s v="2023"/>
    <x v="1"/>
    <n v="4"/>
    <x v="1"/>
    <n v="4"/>
    <x v="6"/>
  </r>
  <r>
    <n v="158"/>
    <d v="2022-12-04T00:00:00"/>
    <s v="4° Trim"/>
    <n v="3006"/>
    <x v="275"/>
    <x v="0"/>
    <n v="4755"/>
    <s v="Cliente 4755"/>
    <n v="1"/>
    <n v="296.82"/>
    <n v="296.82"/>
    <n v="0.29681999999999997"/>
    <n v="65.220516538797654"/>
    <n v="362.04051653879765"/>
    <n v="0.36204051653879765"/>
    <n v="1638"/>
    <s v="Corriere Express"/>
    <d v="2023-10-03T00:00:00"/>
    <s v="Consegna Riuscita"/>
    <s v="2023"/>
    <x v="2"/>
    <n v="10"/>
    <x v="11"/>
    <n v="12"/>
    <x v="5"/>
  </r>
  <r>
    <n v="153"/>
    <d v="2022-10-14T00:00:00"/>
    <s v="4° Trim"/>
    <n v="3010"/>
    <x v="276"/>
    <x v="0"/>
    <n v="4978"/>
    <s v="Cliente 4978"/>
    <n v="5"/>
    <n v="235.77"/>
    <n v="1178.8500000000001"/>
    <n v="1.1788500000000002"/>
    <n v="44.955385893152958"/>
    <n v="1223.805385893153"/>
    <n v="1.223805385893153"/>
    <n v="3657"/>
    <s v="Posta Prioritaria"/>
    <d v="2023-08-07T00:00:00"/>
    <s v="In Consegna"/>
    <s v="2023"/>
    <x v="0"/>
    <n v="8"/>
    <x v="5"/>
    <n v="10"/>
    <x v="4"/>
  </r>
  <r>
    <n v="175"/>
    <d v="2022-05-09T00:00:00"/>
    <s v="2° Trim"/>
    <n v="3019"/>
    <x v="277"/>
    <x v="1"/>
    <n v="267"/>
    <s v="Cliente 267"/>
    <n v="7"/>
    <n v="98.49"/>
    <n v="689.43"/>
    <n v="0.68942999999999999"/>
    <n v="78.06530843830032"/>
    <n v="767.4953084383003"/>
    <n v="0.76749530843830027"/>
    <n v="4903"/>
    <s v="Posta Prioritaria"/>
    <d v="2023-04-08T00:00:00"/>
    <s v="In Consegna"/>
    <s v="2023"/>
    <x v="1"/>
    <n v="4"/>
    <x v="1"/>
    <n v="5"/>
    <x v="9"/>
  </r>
  <r>
    <n v="343"/>
    <d v="2022-05-07T00:00:00"/>
    <s v="2° Trim"/>
    <n v="3024"/>
    <x v="278"/>
    <x v="0"/>
    <n v="2188"/>
    <s v="Cliente 2188"/>
    <n v="3"/>
    <n v="193.4"/>
    <n v="580.20000000000005"/>
    <n v="0.58020000000000005"/>
    <n v="41.414259498164391"/>
    <n v="621.61425949816442"/>
    <n v="0.6216142594981644"/>
    <n v="4297"/>
    <s v="Corriere Express"/>
    <d v="2023-06-02T00:00:00"/>
    <s v="In Consegna"/>
    <s v="2023"/>
    <x v="1"/>
    <n v="6"/>
    <x v="2"/>
    <n v="5"/>
    <x v="9"/>
  </r>
  <r>
    <n v="127"/>
    <d v="2022-05-12T00:00:00"/>
    <s v="2° Trim"/>
    <n v="3061"/>
    <x v="279"/>
    <x v="1"/>
    <n v="2111"/>
    <s v="Cliente 2111"/>
    <n v="6"/>
    <n v="232.1"/>
    <n v="1392.6"/>
    <n v="1.3925999999999998"/>
    <n v="91.439323232900293"/>
    <n v="1484.0393232329002"/>
    <n v="1.4840393232329001"/>
    <n v="979"/>
    <s v="Corriere Express"/>
    <d v="2023-06-22T00:00:00"/>
    <s v="In Consegna"/>
    <s v="2023"/>
    <x v="1"/>
    <n v="6"/>
    <x v="2"/>
    <n v="5"/>
    <x v="9"/>
  </r>
  <r>
    <n v="426"/>
    <d v="2022-08-15T00:00:00"/>
    <s v="3° Trim"/>
    <n v="3063"/>
    <x v="280"/>
    <x v="2"/>
    <n v="1936"/>
    <s v="Cliente 1936"/>
    <n v="5"/>
    <n v="466.99"/>
    <n v="2334.9499999999998"/>
    <n v="2.3349499999999996"/>
    <n v="13.96967517288854"/>
    <n v="2348.9196751728882"/>
    <n v="2.3489196751728882"/>
    <n v="3456"/>
    <s v="Posta Prioritaria"/>
    <d v="2023-06-05T00:00:00"/>
    <s v="Consegna Riuscita"/>
    <s v="2023"/>
    <x v="1"/>
    <n v="6"/>
    <x v="2"/>
    <n v="8"/>
    <x v="2"/>
  </r>
  <r>
    <n v="36"/>
    <d v="2022-01-03T00:00:00"/>
    <s v="1° Trim"/>
    <n v="3075"/>
    <x v="281"/>
    <x v="0"/>
    <n v="2531"/>
    <s v="Cliente 2531"/>
    <n v="6"/>
    <n v="104.3"/>
    <n v="625.79999999999995"/>
    <n v="0.62579999999999991"/>
    <n v="95.53646378367722"/>
    <n v="721.33646378367712"/>
    <n v="0.72133646378367711"/>
    <n v="409"/>
    <s v="Posta Prioritaria"/>
    <d v="2023-08-14T00:00:00"/>
    <s v="In Consegna"/>
    <s v="2023"/>
    <x v="0"/>
    <n v="8"/>
    <x v="5"/>
    <n v="1"/>
    <x v="3"/>
  </r>
  <r>
    <n v="132"/>
    <d v="2022-06-20T00:00:00"/>
    <s v="2° Trim"/>
    <n v="3078"/>
    <x v="282"/>
    <x v="2"/>
    <n v="1881"/>
    <s v="Cliente 1881"/>
    <n v="1"/>
    <n v="244.89"/>
    <n v="244.89"/>
    <n v="0.24489"/>
    <n v="68.204970229302347"/>
    <n v="313.09497022930236"/>
    <n v="0.31309497022930238"/>
    <n v="2238"/>
    <s v="Posta Prioritaria"/>
    <d v="2023-02-07T00:00:00"/>
    <s v="Consegna Riuscita"/>
    <s v="2023"/>
    <x v="3"/>
    <n v="2"/>
    <x v="8"/>
    <n v="6"/>
    <x v="1"/>
  </r>
  <r>
    <n v="9"/>
    <d v="2022-04-16T00:00:00"/>
    <s v="2° Trim"/>
    <n v="3084"/>
    <x v="283"/>
    <x v="1"/>
    <n v="7"/>
    <s v="Cliente 7"/>
    <n v="7"/>
    <n v="10.6"/>
    <n v="74.2"/>
    <n v="7.4200000000000002E-2"/>
    <n v="56.570114987520817"/>
    <n v="130.77011498752083"/>
    <n v="0.13077011498752084"/>
    <n v="3107"/>
    <s v="Corriere Express"/>
    <d v="2023-11-23T00:00:00"/>
    <s v="Consegna Riuscita"/>
    <s v="2023"/>
    <x v="2"/>
    <n v="11"/>
    <x v="10"/>
    <n v="4"/>
    <x v="6"/>
  </r>
  <r>
    <n v="345"/>
    <d v="2022-12-26T00:00:00"/>
    <s v="4° Trim"/>
    <n v="3097"/>
    <x v="284"/>
    <x v="2"/>
    <n v="4803"/>
    <s v="Cliente 4803"/>
    <n v="2"/>
    <n v="165.15"/>
    <n v="330.3"/>
    <n v="0.33030000000000004"/>
    <n v="65.040293747302186"/>
    <n v="395.34029374730221"/>
    <n v="0.39534029374730223"/>
    <n v="1645"/>
    <s v="Posta Prioritaria"/>
    <d v="2023-07-15T00:00:00"/>
    <s v="Consegna Riuscita"/>
    <s v="2023"/>
    <x v="0"/>
    <n v="7"/>
    <x v="3"/>
    <n v="12"/>
    <x v="5"/>
  </r>
  <r>
    <n v="102"/>
    <d v="2022-12-31T00:00:00"/>
    <s v="4° Trim"/>
    <n v="3098"/>
    <x v="285"/>
    <x v="2"/>
    <n v="3152"/>
    <s v="Cliente 3152"/>
    <n v="5"/>
    <n v="116.5"/>
    <n v="582.5"/>
    <n v="0.58250000000000002"/>
    <n v="18.114519353374249"/>
    <n v="600.61451935337425"/>
    <n v="0.60061451935337429"/>
    <n v="228"/>
    <s v="Corriere Express"/>
    <d v="2023-07-03T00:00:00"/>
    <s v="Consegna Riuscita"/>
    <s v="2023"/>
    <x v="0"/>
    <n v="7"/>
    <x v="3"/>
    <n v="12"/>
    <x v="5"/>
  </r>
  <r>
    <n v="276"/>
    <d v="2022-01-31T00:00:00"/>
    <s v="1° Trim"/>
    <n v="3119"/>
    <x v="286"/>
    <x v="1"/>
    <n v="2518"/>
    <s v="Cliente 2518"/>
    <n v="6"/>
    <n v="103.05"/>
    <n v="618.29999999999995"/>
    <n v="0.61829999999999996"/>
    <n v="95.402486848575947"/>
    <n v="713.70248684857586"/>
    <n v="0.71370248684857585"/>
    <n v="533"/>
    <s v="Corriere Express"/>
    <d v="2023-01-10T00:00:00"/>
    <s v="Consegna Riuscita"/>
    <s v="2023"/>
    <x v="3"/>
    <n v="1"/>
    <x v="7"/>
    <n v="1"/>
    <x v="3"/>
  </r>
  <r>
    <n v="288"/>
    <d v="2022-11-04T00:00:00"/>
    <s v="4° Trim"/>
    <n v="3134"/>
    <x v="287"/>
    <x v="0"/>
    <n v="4131"/>
    <s v="Cliente 4131"/>
    <n v="3"/>
    <n v="422.4"/>
    <n v="1267.1999999999998"/>
    <n v="1.2671999999999999"/>
    <n v="45.544809115028528"/>
    <n v="1312.7448091150284"/>
    <n v="1.3127448091150284"/>
    <n v="4830"/>
    <s v="Corriere Express"/>
    <d v="2023-03-29T00:00:00"/>
    <s v="Consegna Riuscita"/>
    <s v="2023"/>
    <x v="3"/>
    <n v="3"/>
    <x v="9"/>
    <n v="11"/>
    <x v="11"/>
  </r>
  <r>
    <n v="170"/>
    <d v="2022-07-13T00:00:00"/>
    <s v="3° Trim"/>
    <n v="3151"/>
    <x v="288"/>
    <x v="1"/>
    <n v="2845"/>
    <s v="Cliente 2845"/>
    <n v="5"/>
    <n v="163.55000000000001"/>
    <n v="817.75"/>
    <n v="0.81774999999999998"/>
    <n v="20.735923592842159"/>
    <n v="838.48592359284214"/>
    <n v="0.83848592359284213"/>
    <n v="1086"/>
    <s v="Corriere Express"/>
    <d v="2023-10-30T00:00:00"/>
    <s v="In Consegna"/>
    <s v="2023"/>
    <x v="2"/>
    <n v="10"/>
    <x v="11"/>
    <n v="7"/>
    <x v="0"/>
  </r>
  <r>
    <n v="191"/>
    <d v="2022-08-30T00:00:00"/>
    <s v="3° Trim"/>
    <n v="3153"/>
    <x v="289"/>
    <x v="2"/>
    <n v="4976"/>
    <s v="Cliente 4976"/>
    <n v="8"/>
    <n v="177.36"/>
    <n v="1418.88"/>
    <n v="1.4188800000000001"/>
    <n v="67.05941438984118"/>
    <n v="1485.9394143898412"/>
    <n v="1.4859394143898412"/>
    <n v="3781"/>
    <s v="Corriere Express"/>
    <d v="2023-03-18T00:00:00"/>
    <s v="In Consegna"/>
    <s v="2023"/>
    <x v="3"/>
    <n v="3"/>
    <x v="9"/>
    <n v="8"/>
    <x v="2"/>
  </r>
  <r>
    <n v="77"/>
    <d v="2022-02-14T00:00:00"/>
    <s v="1° Trim"/>
    <n v="3154"/>
    <x v="290"/>
    <x v="2"/>
    <n v="1077"/>
    <s v="Cliente 1077"/>
    <n v="1"/>
    <n v="185.36"/>
    <n v="185.36"/>
    <n v="0.18536000000000002"/>
    <n v="74.720530438886243"/>
    <n v="260.08053043888629"/>
    <n v="0.26008053043888629"/>
    <n v="3795"/>
    <s v="Corriere Express"/>
    <d v="2023-04-22T00:00:00"/>
    <s v="In Consegna"/>
    <s v="2023"/>
    <x v="1"/>
    <n v="4"/>
    <x v="1"/>
    <n v="2"/>
    <x v="7"/>
  </r>
  <r>
    <n v="62"/>
    <d v="2022-02-28T00:00:00"/>
    <s v="1° Trim"/>
    <n v="3155"/>
    <x v="291"/>
    <x v="2"/>
    <n v="3288"/>
    <s v="Cliente 3288"/>
    <n v="4"/>
    <n v="306.29000000000002"/>
    <n v="1225.1600000000001"/>
    <n v="1.22516"/>
    <n v="52.344812079576911"/>
    <n v="1277.5048120795771"/>
    <n v="1.2775048120795771"/>
    <n v="4946"/>
    <s v="Posta Prioritaria"/>
    <d v="2023-07-06T00:00:00"/>
    <s v="In Consegna"/>
    <s v="2023"/>
    <x v="0"/>
    <n v="7"/>
    <x v="3"/>
    <n v="2"/>
    <x v="7"/>
  </r>
  <r>
    <n v="271"/>
    <d v="2022-05-30T00:00:00"/>
    <s v="2° Trim"/>
    <n v="3181"/>
    <x v="292"/>
    <x v="1"/>
    <n v="3668"/>
    <s v="Cliente 3668"/>
    <n v="6"/>
    <n v="161.55000000000001"/>
    <n v="969.30000000000007"/>
    <n v="0.96930000000000005"/>
    <n v="46.295622403514884"/>
    <n v="1015.595622403515"/>
    <n v="1.015595622403515"/>
    <n v="1906"/>
    <s v="Corriere Express"/>
    <d v="2023-02-14T00:00:00"/>
    <s v="In Consegna"/>
    <s v="2023"/>
    <x v="3"/>
    <n v="2"/>
    <x v="8"/>
    <n v="5"/>
    <x v="9"/>
  </r>
  <r>
    <n v="439"/>
    <d v="2022-01-26T00:00:00"/>
    <s v="1° Trim"/>
    <n v="3182"/>
    <x v="293"/>
    <x v="0"/>
    <n v="720"/>
    <s v="Cliente 720"/>
    <n v="3"/>
    <n v="463.23"/>
    <n v="1389.69"/>
    <n v="1.3896900000000001"/>
    <n v="76.109706627922449"/>
    <n v="1465.7997066279224"/>
    <n v="1.4657997066279225"/>
    <n v="3044"/>
    <s v="Corriere Express"/>
    <d v="2023-02-26T00:00:00"/>
    <s v="In Consegna"/>
    <s v="2023"/>
    <x v="3"/>
    <n v="2"/>
    <x v="8"/>
    <n v="1"/>
    <x v="3"/>
  </r>
  <r>
    <n v="329"/>
    <d v="2022-09-09T00:00:00"/>
    <s v="3° Trim"/>
    <n v="3184"/>
    <x v="294"/>
    <x v="0"/>
    <n v="668"/>
    <s v="Cliente 668"/>
    <n v="8"/>
    <n v="424.56"/>
    <n v="3396.48"/>
    <n v="3.3964799999999999"/>
    <n v="81.779536517258478"/>
    <n v="3478.2595365172583"/>
    <n v="3.4782595365172582"/>
    <n v="4174"/>
    <s v="Corriere Express"/>
    <d v="2023-11-12T00:00:00"/>
    <s v="In Consegna"/>
    <s v="2023"/>
    <x v="2"/>
    <n v="11"/>
    <x v="10"/>
    <n v="9"/>
    <x v="8"/>
  </r>
  <r>
    <n v="383"/>
    <d v="2022-11-16T00:00:00"/>
    <s v="4° Trim"/>
    <n v="3196"/>
    <x v="295"/>
    <x v="0"/>
    <n v="4869"/>
    <s v="Cliente 4869"/>
    <n v="6"/>
    <n v="338.17"/>
    <n v="2029.02"/>
    <n v="2.02902"/>
    <n v="98.378550887121492"/>
    <n v="2127.3985508871215"/>
    <n v="2.1273985508871216"/>
    <n v="4188"/>
    <s v="Posta Prioritaria"/>
    <d v="2023-03-17T00:00:00"/>
    <s v="In Consegna"/>
    <s v="2023"/>
    <x v="3"/>
    <n v="3"/>
    <x v="9"/>
    <n v="11"/>
    <x v="11"/>
  </r>
  <r>
    <n v="87"/>
    <d v="2022-02-15T00:00:00"/>
    <s v="1° Trim"/>
    <n v="3221"/>
    <x v="296"/>
    <x v="1"/>
    <n v="771"/>
    <s v="Cliente 771"/>
    <n v="3"/>
    <n v="396.18"/>
    <n v="1188.54"/>
    <n v="1.1885399999999999"/>
    <n v="11.43339231885486"/>
    <n v="1199.9733923188548"/>
    <n v="1.1999733923188549"/>
    <n v="1076"/>
    <s v="Posta Prioritaria"/>
    <d v="2023-12-29T00:00:00"/>
    <s v="Consegna Riuscita"/>
    <s v="2023"/>
    <x v="2"/>
    <n v="12"/>
    <x v="6"/>
    <n v="2"/>
    <x v="7"/>
  </r>
  <r>
    <n v="459"/>
    <d v="2022-11-23T00:00:00"/>
    <s v="4° Trim"/>
    <n v="3221"/>
    <x v="296"/>
    <x v="1"/>
    <n v="4249"/>
    <s v="Cliente 4249"/>
    <n v="2"/>
    <n v="396.18"/>
    <n v="792.36"/>
    <n v="0.79236000000000006"/>
    <n v="65.547785577081839"/>
    <n v="857.90778557708188"/>
    <n v="0.85790778557708192"/>
    <n v="1868"/>
    <s v="Corriere Express"/>
    <d v="2023-04-01T00:00:00"/>
    <s v="Consegna Riuscita"/>
    <s v="2023"/>
    <x v="1"/>
    <n v="4"/>
    <x v="1"/>
    <n v="11"/>
    <x v="11"/>
  </r>
  <r>
    <n v="432"/>
    <d v="2022-06-14T00:00:00"/>
    <s v="2° Trim"/>
    <n v="3224"/>
    <x v="297"/>
    <x v="2"/>
    <n v="4130"/>
    <s v="Cliente 4130"/>
    <n v="7"/>
    <n v="276.24"/>
    <n v="1933.68"/>
    <n v="1.9336800000000001"/>
    <n v="21.025871974239848"/>
    <n v="1954.7058719742399"/>
    <n v="1.9547058719742398"/>
    <n v="2055"/>
    <s v="Corriere Express"/>
    <d v="2023-04-04T00:00:00"/>
    <s v="In Consegna"/>
    <s v="2023"/>
    <x v="1"/>
    <n v="4"/>
    <x v="1"/>
    <n v="6"/>
    <x v="1"/>
  </r>
  <r>
    <n v="82"/>
    <d v="2022-01-07T00:00:00"/>
    <s v="1° Trim"/>
    <n v="3226"/>
    <x v="298"/>
    <x v="0"/>
    <n v="739"/>
    <s v="Cliente 739"/>
    <n v="5"/>
    <n v="192.88"/>
    <n v="964.4"/>
    <n v="0.96439999999999992"/>
    <n v="53.075958460700257"/>
    <n v="1017.4759584607002"/>
    <n v="1.0174759584607003"/>
    <n v="4197"/>
    <s v="Posta Prioritaria"/>
    <d v="2023-05-05T00:00:00"/>
    <s v="Consegna Riuscita"/>
    <s v="2023"/>
    <x v="1"/>
    <n v="5"/>
    <x v="4"/>
    <n v="1"/>
    <x v="3"/>
  </r>
  <r>
    <n v="46"/>
    <d v="2022-04-26T00:00:00"/>
    <s v="2° Trim"/>
    <n v="3227"/>
    <x v="299"/>
    <x v="0"/>
    <n v="4213"/>
    <s v="Cliente 4213"/>
    <n v="4"/>
    <n v="261.06"/>
    <n v="1044.24"/>
    <n v="1.0442400000000001"/>
    <n v="75.271260406362785"/>
    <n v="1119.5112604063629"/>
    <n v="1.1195112604063628"/>
    <n v="4659"/>
    <s v="Corriere Express"/>
    <d v="2023-02-25T00:00:00"/>
    <s v="In Consegna"/>
    <s v="2023"/>
    <x v="3"/>
    <n v="2"/>
    <x v="8"/>
    <n v="4"/>
    <x v="6"/>
  </r>
  <r>
    <n v="179"/>
    <d v="2022-01-01T00:00:00"/>
    <s v="1° Trim"/>
    <n v="3248"/>
    <x v="300"/>
    <x v="1"/>
    <n v="4293"/>
    <s v="Cliente 4293"/>
    <n v="8"/>
    <n v="148.38999999999999"/>
    <n v="1187.1199999999999"/>
    <n v="1.18712"/>
    <n v="16.22374738325318"/>
    <n v="1203.343747383253"/>
    <n v="1.2033437473832529"/>
    <n v="3370"/>
    <s v="Posta Prioritaria"/>
    <d v="2023-06-04T00:00:00"/>
    <s v="In Consegna"/>
    <s v="2023"/>
    <x v="1"/>
    <n v="6"/>
    <x v="2"/>
    <n v="1"/>
    <x v="3"/>
  </r>
  <r>
    <n v="263"/>
    <d v="2022-03-10T00:00:00"/>
    <s v="1° Trim"/>
    <n v="3257"/>
    <x v="301"/>
    <x v="0"/>
    <n v="4045"/>
    <s v="Cliente 4045"/>
    <n v="3"/>
    <n v="229"/>
    <n v="687"/>
    <n v="0.68700000000000006"/>
    <n v="68.034872718333929"/>
    <n v="755.03487271833387"/>
    <n v="0.75503487271833392"/>
    <n v="236"/>
    <s v="Posta Prioritaria"/>
    <d v="2023-10-26T00:00:00"/>
    <s v="In Consegna"/>
    <s v="2023"/>
    <x v="2"/>
    <n v="10"/>
    <x v="11"/>
    <n v="3"/>
    <x v="10"/>
  </r>
  <r>
    <n v="44"/>
    <d v="2022-03-27T00:00:00"/>
    <s v="1° Trim"/>
    <n v="3266"/>
    <x v="302"/>
    <x v="0"/>
    <n v="700"/>
    <s v="Cliente 700"/>
    <n v="2"/>
    <n v="238.03"/>
    <n v="476.06"/>
    <n v="0.47605999999999998"/>
    <n v="34.233107543808018"/>
    <n v="510.29310754380799"/>
    <n v="0.51029310754380797"/>
    <n v="3270"/>
    <s v="Corriere Express"/>
    <d v="2023-04-08T00:00:00"/>
    <s v="In Consegna"/>
    <s v="2023"/>
    <x v="1"/>
    <n v="4"/>
    <x v="1"/>
    <n v="3"/>
    <x v="10"/>
  </r>
  <r>
    <n v="18"/>
    <d v="2022-09-09T00:00:00"/>
    <s v="3° Trim"/>
    <n v="3292"/>
    <x v="303"/>
    <x v="1"/>
    <n v="397"/>
    <s v="Cliente 397"/>
    <n v="8"/>
    <n v="248.44"/>
    <n v="1987.52"/>
    <n v="1.98752"/>
    <n v="97.716590067371982"/>
    <n v="2085.2365900673722"/>
    <n v="2.0852365900673719"/>
    <n v="3806"/>
    <s v="Corriere Express"/>
    <d v="2023-08-11T00:00:00"/>
    <s v="In Consegna"/>
    <s v="2023"/>
    <x v="0"/>
    <n v="8"/>
    <x v="5"/>
    <n v="9"/>
    <x v="8"/>
  </r>
  <r>
    <n v="254"/>
    <d v="2022-02-05T00:00:00"/>
    <s v="1° Trim"/>
    <n v="3301"/>
    <x v="304"/>
    <x v="0"/>
    <n v="4116"/>
    <s v="Cliente 4116"/>
    <n v="1"/>
    <n v="77.069999999999993"/>
    <n v="77.069999999999993"/>
    <n v="7.707E-2"/>
    <n v="81.944747837817616"/>
    <n v="159.01474783781759"/>
    <n v="0.1590147478378176"/>
    <n v="2115"/>
    <s v="Posta Prioritaria"/>
    <d v="2023-09-19T00:00:00"/>
    <s v="In Consegna"/>
    <s v="2023"/>
    <x v="0"/>
    <n v="9"/>
    <x v="0"/>
    <n v="2"/>
    <x v="7"/>
  </r>
  <r>
    <n v="235"/>
    <d v="2022-11-22T00:00:00"/>
    <s v="4° Trim"/>
    <n v="3307"/>
    <x v="305"/>
    <x v="2"/>
    <n v="3001"/>
    <s v="Cliente 3001"/>
    <n v="6"/>
    <n v="373.78"/>
    <n v="2242.6799999999998"/>
    <n v="2.24268"/>
    <n v="47.089192399422409"/>
    <n v="2289.7691923994221"/>
    <n v="2.2897691923994219"/>
    <n v="128"/>
    <s v="Corriere Express"/>
    <d v="2023-08-11T00:00:00"/>
    <s v="Consegna Riuscita"/>
    <s v="2023"/>
    <x v="0"/>
    <n v="8"/>
    <x v="5"/>
    <n v="11"/>
    <x v="11"/>
  </r>
  <r>
    <n v="136"/>
    <d v="2022-01-12T00:00:00"/>
    <s v="1° Trim"/>
    <n v="3348"/>
    <x v="306"/>
    <x v="0"/>
    <n v="4832"/>
    <s v="Cliente 4832"/>
    <n v="1"/>
    <n v="435.91"/>
    <n v="435.91"/>
    <n v="0.43591000000000002"/>
    <n v="73.529053367061181"/>
    <n v="509.43905336706121"/>
    <n v="0.50943905336706119"/>
    <n v="477"/>
    <s v="Posta Prioritaria"/>
    <d v="2023-04-29T00:00:00"/>
    <s v="Consegna Riuscita"/>
    <s v="2023"/>
    <x v="1"/>
    <n v="4"/>
    <x v="1"/>
    <n v="1"/>
    <x v="3"/>
  </r>
  <r>
    <n v="29"/>
    <d v="2022-02-27T00:00:00"/>
    <s v="1° Trim"/>
    <n v="3350"/>
    <x v="307"/>
    <x v="2"/>
    <n v="277"/>
    <s v="Cliente 277"/>
    <n v="3"/>
    <n v="16.25"/>
    <n v="48.75"/>
    <n v="4.8750000000000002E-2"/>
    <n v="45.801484070579477"/>
    <n v="94.551484070579477"/>
    <n v="9.4551484070579478E-2"/>
    <n v="2272"/>
    <s v="Posta Prioritaria"/>
    <d v="2023-11-16T00:00:00"/>
    <s v="Consegna Riuscita"/>
    <s v="2023"/>
    <x v="2"/>
    <n v="11"/>
    <x v="10"/>
    <n v="2"/>
    <x v="7"/>
  </r>
  <r>
    <n v="255"/>
    <d v="2022-12-23T00:00:00"/>
    <s v="4° Trim"/>
    <n v="3354"/>
    <x v="308"/>
    <x v="1"/>
    <n v="4063"/>
    <s v="Cliente 4063"/>
    <n v="4"/>
    <n v="20.84"/>
    <n v="83.36"/>
    <n v="8.3360000000000004E-2"/>
    <n v="94.696000096550009"/>
    <n v="178.05600009655001"/>
    <n v="0.17805600009655001"/>
    <n v="3863"/>
    <s v="Posta Prioritaria"/>
    <d v="2023-05-25T00:00:00"/>
    <s v="In Consegna"/>
    <s v="2023"/>
    <x v="1"/>
    <n v="5"/>
    <x v="4"/>
    <n v="12"/>
    <x v="5"/>
  </r>
  <r>
    <n v="482"/>
    <d v="2022-08-19T00:00:00"/>
    <s v="3° Trim"/>
    <n v="3364"/>
    <x v="309"/>
    <x v="0"/>
    <n v="436"/>
    <s v="Cliente 436"/>
    <n v="8"/>
    <n v="459.46"/>
    <n v="3675.68"/>
    <n v="3.6756799999999998"/>
    <n v="59.126479242412529"/>
    <n v="3734.8064792424125"/>
    <n v="3.7348064792424123"/>
    <n v="1570"/>
    <s v="Posta Prioritaria"/>
    <d v="2023-04-08T00:00:00"/>
    <s v="Consegna Riuscita"/>
    <s v="2023"/>
    <x v="1"/>
    <n v="4"/>
    <x v="1"/>
    <n v="8"/>
    <x v="2"/>
  </r>
  <r>
    <n v="97"/>
    <d v="2022-03-16T00:00:00"/>
    <s v="1° Trim"/>
    <n v="3375"/>
    <x v="310"/>
    <x v="0"/>
    <n v="638"/>
    <s v="Cliente 638"/>
    <n v="2"/>
    <n v="373.95"/>
    <n v="747.9"/>
    <n v="0.74790000000000001"/>
    <n v="54.155179477665527"/>
    <n v="802.05517947766555"/>
    <n v="0.80205517947766558"/>
    <n v="1908"/>
    <s v="Posta Prioritaria"/>
    <d v="2023-01-20T00:00:00"/>
    <s v="Consegna Riuscita"/>
    <s v="2023"/>
    <x v="3"/>
    <n v="1"/>
    <x v="7"/>
    <n v="3"/>
    <x v="10"/>
  </r>
  <r>
    <n v="339"/>
    <d v="2022-12-05T00:00:00"/>
    <s v="4° Trim"/>
    <n v="3382"/>
    <x v="311"/>
    <x v="0"/>
    <n v="1089"/>
    <s v="Cliente 1089"/>
    <n v="2"/>
    <n v="488.18"/>
    <n v="976.36"/>
    <n v="0.97636000000000001"/>
    <n v="40.926412912119531"/>
    <n v="1017.2864129121195"/>
    <n v="1.0172864129121195"/>
    <n v="454"/>
    <s v="Corriere Express"/>
    <d v="2023-06-19T00:00:00"/>
    <s v="Consegna Riuscita"/>
    <s v="2023"/>
    <x v="1"/>
    <n v="6"/>
    <x v="2"/>
    <n v="12"/>
    <x v="5"/>
  </r>
  <r>
    <n v="331"/>
    <d v="2022-04-05T00:00:00"/>
    <s v="2° Trim"/>
    <n v="3389"/>
    <x v="312"/>
    <x v="2"/>
    <n v="770"/>
    <s v="Cliente 770"/>
    <n v="3"/>
    <n v="375.2"/>
    <n v="1125.5999999999999"/>
    <n v="1.1255999999999999"/>
    <n v="86.247600503245025"/>
    <n v="1211.8476005032448"/>
    <n v="1.2118476005032448"/>
    <n v="498"/>
    <s v="Corriere Express"/>
    <d v="2023-01-04T00:00:00"/>
    <s v="In Consegna"/>
    <s v="2023"/>
    <x v="3"/>
    <n v="1"/>
    <x v="7"/>
    <n v="4"/>
    <x v="6"/>
  </r>
  <r>
    <n v="284"/>
    <d v="2022-05-06T00:00:00"/>
    <s v="2° Trim"/>
    <n v="3396"/>
    <x v="313"/>
    <x v="2"/>
    <n v="4458"/>
    <s v="Cliente 4458"/>
    <n v="1"/>
    <n v="117.28"/>
    <n v="117.28"/>
    <n v="0.11728"/>
    <n v="50.89496102859944"/>
    <n v="168.17496102859945"/>
    <n v="0.16817496102859947"/>
    <n v="2934"/>
    <s v="Corriere Express"/>
    <d v="2023-12-16T00:00:00"/>
    <s v="Consegna Riuscita"/>
    <s v="2023"/>
    <x v="2"/>
    <n v="12"/>
    <x v="6"/>
    <n v="5"/>
    <x v="9"/>
  </r>
  <r>
    <n v="500"/>
    <d v="2022-05-25T00:00:00"/>
    <s v="2° Trim"/>
    <n v="3403"/>
    <x v="314"/>
    <x v="2"/>
    <n v="270"/>
    <s v="Cliente 270"/>
    <n v="5"/>
    <n v="137.12"/>
    <n v="685.6"/>
    <n v="0.68559999999999999"/>
    <n v="79.178133770714439"/>
    <n v="764.77813377071448"/>
    <n v="0.76477813377071446"/>
    <n v="508"/>
    <s v="Posta Prioritaria"/>
    <d v="2023-07-23T00:00:00"/>
    <s v="Consegna Riuscita"/>
    <s v="2023"/>
    <x v="0"/>
    <n v="7"/>
    <x v="3"/>
    <n v="5"/>
    <x v="9"/>
  </r>
  <r>
    <n v="95"/>
    <d v="2022-08-17T00:00:00"/>
    <s v="3° Trim"/>
    <n v="3405"/>
    <x v="315"/>
    <x v="1"/>
    <n v="3304"/>
    <s v="Cliente 3304"/>
    <n v="7"/>
    <n v="185.81"/>
    <n v="1300.67"/>
    <n v="1.30067"/>
    <n v="39.977508356776852"/>
    <n v="1340.6475083567768"/>
    <n v="1.3406475083567768"/>
    <n v="189"/>
    <s v="Posta Prioritaria"/>
    <d v="2023-10-11T00:00:00"/>
    <s v="Consegna Riuscita"/>
    <s v="2023"/>
    <x v="2"/>
    <n v="10"/>
    <x v="11"/>
    <n v="8"/>
    <x v="2"/>
  </r>
  <r>
    <n v="218"/>
    <d v="2022-09-28T00:00:00"/>
    <s v="3° Trim"/>
    <n v="3406"/>
    <x v="316"/>
    <x v="1"/>
    <n v="1211"/>
    <s v="Cliente 1211"/>
    <n v="7"/>
    <n v="382.94"/>
    <n v="2680.58"/>
    <n v="2.68058"/>
    <n v="26.205011153372631"/>
    <n v="2706.7850111533726"/>
    <n v="2.7067850111533724"/>
    <n v="1923"/>
    <s v="Posta Prioritaria"/>
    <d v="2023-04-28T00:00:00"/>
    <s v="Consegna Riuscita"/>
    <s v="2023"/>
    <x v="1"/>
    <n v="4"/>
    <x v="1"/>
    <n v="9"/>
    <x v="8"/>
  </r>
  <r>
    <n v="84"/>
    <d v="2022-10-29T00:00:00"/>
    <s v="4° Trim"/>
    <n v="3407"/>
    <x v="317"/>
    <x v="0"/>
    <n v="4361"/>
    <s v="Cliente 4361"/>
    <n v="6"/>
    <n v="476.96"/>
    <n v="2861.7599999999998"/>
    <n v="2.8617599999999999"/>
    <n v="86.940749276089136"/>
    <n v="2948.700749276089"/>
    <n v="2.9487007492760888"/>
    <n v="1209"/>
    <s v="Posta Prioritaria"/>
    <d v="2023-10-12T00:00:00"/>
    <s v="Consegna Riuscita"/>
    <s v="2023"/>
    <x v="2"/>
    <n v="10"/>
    <x v="11"/>
    <n v="10"/>
    <x v="4"/>
  </r>
  <r>
    <n v="330"/>
    <d v="2022-06-22T00:00:00"/>
    <s v="2° Trim"/>
    <n v="3410"/>
    <x v="318"/>
    <x v="2"/>
    <n v="1122"/>
    <s v="Cliente 1122"/>
    <n v="7"/>
    <n v="463.77"/>
    <n v="3246.39"/>
    <n v="3.2463899999999999"/>
    <n v="48.453829150460457"/>
    <n v="3294.8438291504604"/>
    <n v="3.2948438291504605"/>
    <n v="4241"/>
    <s v="Corriere Express"/>
    <d v="2023-02-15T00:00:00"/>
    <s v="In Consegna"/>
    <s v="2023"/>
    <x v="3"/>
    <n v="2"/>
    <x v="8"/>
    <n v="6"/>
    <x v="1"/>
  </r>
  <r>
    <n v="91"/>
    <d v="2022-07-16T00:00:00"/>
    <s v="3° Trim"/>
    <n v="3414"/>
    <x v="319"/>
    <x v="0"/>
    <n v="655"/>
    <s v="Cliente 655"/>
    <n v="5"/>
    <n v="136.34"/>
    <n v="681.7"/>
    <n v="0.68170000000000008"/>
    <n v="99.318698860825918"/>
    <n v="781.01869886082591"/>
    <n v="0.78101869886082587"/>
    <n v="4224"/>
    <s v="Corriere Express"/>
    <d v="2023-10-29T00:00:00"/>
    <s v="Consegna Riuscita"/>
    <s v="2023"/>
    <x v="2"/>
    <n v="10"/>
    <x v="11"/>
    <n v="7"/>
    <x v="0"/>
  </r>
  <r>
    <n v="72"/>
    <d v="2022-08-27T00:00:00"/>
    <s v="3° Trim"/>
    <n v="3429"/>
    <x v="320"/>
    <x v="2"/>
    <n v="3149"/>
    <s v="Cliente 3149"/>
    <n v="7"/>
    <n v="127.68"/>
    <n v="893.76"/>
    <n v="0.89376"/>
    <n v="21.095200356654939"/>
    <n v="914.8552003566549"/>
    <n v="0.91485520035665491"/>
    <n v="204"/>
    <s v="Corriere Express"/>
    <d v="2023-10-04T00:00:00"/>
    <s v="Consegna Riuscita"/>
    <s v="2023"/>
    <x v="2"/>
    <n v="10"/>
    <x v="11"/>
    <n v="8"/>
    <x v="2"/>
  </r>
  <r>
    <n v="418"/>
    <d v="2022-08-23T00:00:00"/>
    <s v="3° Trim"/>
    <n v="3432"/>
    <x v="321"/>
    <x v="0"/>
    <n v="2084"/>
    <s v="Cliente 2084"/>
    <n v="8"/>
    <n v="155.97999999999999"/>
    <n v="1247.8399999999999"/>
    <n v="1.2478399999999998"/>
    <n v="75.231477612134441"/>
    <n v="1323.0714776121345"/>
    <n v="1.3230714776121344"/>
    <n v="260"/>
    <s v="Corriere Express"/>
    <d v="2023-07-28T00:00:00"/>
    <s v="In Consegna"/>
    <s v="2023"/>
    <x v="0"/>
    <n v="7"/>
    <x v="3"/>
    <n v="8"/>
    <x v="2"/>
  </r>
  <r>
    <n v="173"/>
    <d v="2022-01-18T00:00:00"/>
    <s v="1° Trim"/>
    <n v="3442"/>
    <x v="322"/>
    <x v="2"/>
    <n v="511"/>
    <s v="Cliente 511"/>
    <n v="8"/>
    <n v="72.489999999999995"/>
    <n v="579.91999999999996"/>
    <n v="0.57991999999999999"/>
    <n v="63.33705245103107"/>
    <n v="643.25705245103109"/>
    <n v="0.64325705245103104"/>
    <n v="1097"/>
    <s v="Posta Prioritaria"/>
    <d v="2023-12-24T00:00:00"/>
    <s v="In Consegna"/>
    <s v="2023"/>
    <x v="2"/>
    <n v="12"/>
    <x v="6"/>
    <n v="1"/>
    <x v="3"/>
  </r>
  <r>
    <n v="229"/>
    <d v="2022-11-29T00:00:00"/>
    <s v="4° Trim"/>
    <n v="3446"/>
    <x v="323"/>
    <x v="1"/>
    <n v="217"/>
    <s v="Cliente 217"/>
    <n v="9"/>
    <n v="494.73"/>
    <n v="4452.57"/>
    <n v="4.4525699999999997"/>
    <n v="65.646229280681411"/>
    <n v="4518.2162292806815"/>
    <n v="4.5182162292806813"/>
    <n v="2346"/>
    <s v="Corriere Express"/>
    <d v="2023-06-09T00:00:00"/>
    <s v="In Consegna"/>
    <s v="2023"/>
    <x v="1"/>
    <n v="6"/>
    <x v="2"/>
    <n v="11"/>
    <x v="11"/>
  </r>
  <r>
    <n v="348"/>
    <d v="2022-02-01T00:00:00"/>
    <s v="1° Trim"/>
    <n v="3480"/>
    <x v="324"/>
    <x v="1"/>
    <n v="1284"/>
    <s v="Cliente 1284"/>
    <n v="4"/>
    <n v="237.19"/>
    <n v="948.76"/>
    <n v="0.94875999999999994"/>
    <n v="78.098280928438783"/>
    <n v="1026.8582809284387"/>
    <n v="1.0268582809284388"/>
    <n v="675"/>
    <s v="Posta Prioritaria"/>
    <d v="2023-07-25T00:00:00"/>
    <s v="In Consegna"/>
    <s v="2023"/>
    <x v="0"/>
    <n v="7"/>
    <x v="3"/>
    <n v="2"/>
    <x v="7"/>
  </r>
  <r>
    <n v="17"/>
    <d v="2022-10-21T00:00:00"/>
    <s v="4° Trim"/>
    <n v="3519"/>
    <x v="325"/>
    <x v="1"/>
    <n v="4551"/>
    <s v="Cliente 4551"/>
    <n v="8"/>
    <n v="435.79"/>
    <n v="3486.32"/>
    <n v="3.4863200000000001"/>
    <n v="84.773293920693661"/>
    <n v="3571.0932939206937"/>
    <n v="3.5710932939206939"/>
    <n v="3572"/>
    <s v="Corriere Express"/>
    <d v="2023-06-23T00:00:00"/>
    <s v="Consegna Riuscita"/>
    <s v="2023"/>
    <x v="1"/>
    <n v="6"/>
    <x v="2"/>
    <n v="10"/>
    <x v="4"/>
  </r>
  <r>
    <n v="497"/>
    <d v="2022-05-25T00:00:00"/>
    <s v="2° Trim"/>
    <n v="3520"/>
    <x v="326"/>
    <x v="1"/>
    <n v="700"/>
    <s v="Cliente 700"/>
    <n v="3"/>
    <n v="499.86"/>
    <n v="1499.58"/>
    <n v="1.4995799999999999"/>
    <n v="84.410575653967285"/>
    <n v="1583.9905756539672"/>
    <n v="1.5839905756539672"/>
    <n v="1680"/>
    <s v="Corriere Express"/>
    <d v="2023-11-12T00:00:00"/>
    <s v="Consegna Riuscita"/>
    <s v="2023"/>
    <x v="2"/>
    <n v="11"/>
    <x v="10"/>
    <n v="5"/>
    <x v="9"/>
  </r>
  <r>
    <n v="209"/>
    <d v="2022-09-08T00:00:00"/>
    <s v="3° Trim"/>
    <n v="3521"/>
    <x v="327"/>
    <x v="2"/>
    <n v="4981"/>
    <s v="Cliente 4981"/>
    <n v="5"/>
    <n v="241.42"/>
    <n v="1207.0999999999999"/>
    <n v="1.2070999999999998"/>
    <n v="30.507255698870861"/>
    <n v="1237.6072556988709"/>
    <n v="1.2376072556988709"/>
    <n v="2396"/>
    <s v="Posta Prioritaria"/>
    <d v="2023-02-24T00:00:00"/>
    <s v="In Consegna"/>
    <s v="2023"/>
    <x v="3"/>
    <n v="2"/>
    <x v="8"/>
    <n v="9"/>
    <x v="8"/>
  </r>
  <r>
    <n v="280"/>
    <d v="2022-08-14T00:00:00"/>
    <s v="3° Trim"/>
    <n v="3527"/>
    <x v="328"/>
    <x v="0"/>
    <n v="152"/>
    <s v="Cliente 152"/>
    <n v="7"/>
    <n v="330.44"/>
    <n v="2313.08"/>
    <n v="2.3130799999999998"/>
    <n v="42.805153272669592"/>
    <n v="2355.8851532726694"/>
    <n v="2.3558851532726695"/>
    <n v="705"/>
    <s v="Corriere Express"/>
    <d v="2023-03-14T00:00:00"/>
    <s v="Consegna Riuscita"/>
    <s v="2023"/>
    <x v="3"/>
    <n v="3"/>
    <x v="9"/>
    <n v="8"/>
    <x v="2"/>
  </r>
  <r>
    <n v="289"/>
    <d v="2022-01-31T00:00:00"/>
    <s v="1° Trim"/>
    <n v="3529"/>
    <x v="329"/>
    <x v="1"/>
    <n v="1171"/>
    <s v="Cliente 1171"/>
    <n v="4"/>
    <n v="265.83999999999997"/>
    <n v="1063.3599999999999"/>
    <n v="1.0633599999999999"/>
    <n v="83.116458797114817"/>
    <n v="1146.4764587971147"/>
    <n v="1.1464764587971146"/>
    <n v="2416"/>
    <s v="Corriere Express"/>
    <d v="2023-01-28T00:00:00"/>
    <s v="In Consegna"/>
    <s v="2023"/>
    <x v="3"/>
    <n v="1"/>
    <x v="7"/>
    <n v="1"/>
    <x v="3"/>
  </r>
  <r>
    <n v="460"/>
    <d v="2022-08-04T00:00:00"/>
    <s v="3° Trim"/>
    <n v="3545"/>
    <x v="330"/>
    <x v="2"/>
    <n v="3231"/>
    <s v="Cliente 3231"/>
    <n v="5"/>
    <n v="391.41"/>
    <n v="1957.0500000000002"/>
    <n v="1.9570500000000002"/>
    <n v="58.130706057882392"/>
    <n v="2015.1807060578826"/>
    <n v="2.0151807060578828"/>
    <n v="388"/>
    <s v="Corriere Express"/>
    <d v="2023-01-16T00:00:00"/>
    <s v="Consegna Riuscita"/>
    <s v="2023"/>
    <x v="3"/>
    <n v="1"/>
    <x v="7"/>
    <n v="8"/>
    <x v="2"/>
  </r>
  <r>
    <n v="225"/>
    <d v="2022-04-01T00:00:00"/>
    <s v="2° Trim"/>
    <n v="3551"/>
    <x v="331"/>
    <x v="2"/>
    <n v="3499"/>
    <s v="Cliente 3499"/>
    <n v="2"/>
    <n v="400.54"/>
    <n v="801.08"/>
    <n v="0.80108000000000001"/>
    <n v="67.734403273980959"/>
    <n v="868.81440327398104"/>
    <n v="0.86881440327398107"/>
    <n v="4147"/>
    <s v="Posta Prioritaria"/>
    <d v="2023-05-05T00:00:00"/>
    <s v="In Consegna"/>
    <s v="2023"/>
    <x v="1"/>
    <n v="5"/>
    <x v="4"/>
    <n v="4"/>
    <x v="6"/>
  </r>
  <r>
    <n v="177"/>
    <d v="2022-03-18T00:00:00"/>
    <s v="1° Trim"/>
    <n v="3554"/>
    <x v="332"/>
    <x v="0"/>
    <n v="1913"/>
    <s v="Cliente 1913"/>
    <n v="2"/>
    <n v="104.47"/>
    <n v="208.94"/>
    <n v="0.20893999999999999"/>
    <n v="26.946619626589719"/>
    <n v="235.88661962658972"/>
    <n v="0.23588661962658972"/>
    <n v="3754"/>
    <s v="Posta Prioritaria"/>
    <d v="2023-08-27T00:00:00"/>
    <s v="Consegna Riuscita"/>
    <s v="2023"/>
    <x v="0"/>
    <n v="8"/>
    <x v="5"/>
    <n v="3"/>
    <x v="10"/>
  </r>
  <r>
    <n v="33"/>
    <d v="2022-06-20T00:00:00"/>
    <s v="2° Trim"/>
    <n v="3565"/>
    <x v="333"/>
    <x v="2"/>
    <n v="1615"/>
    <s v="Cliente 1615"/>
    <n v="4"/>
    <n v="214.41"/>
    <n v="857.64"/>
    <n v="0.85763999999999996"/>
    <n v="56.956149093678853"/>
    <n v="914.59614909367883"/>
    <n v="0.91459614909367881"/>
    <n v="2247"/>
    <s v="Posta Prioritaria"/>
    <d v="2023-12-14T00:00:00"/>
    <s v="In Consegna"/>
    <s v="2023"/>
    <x v="2"/>
    <n v="12"/>
    <x v="6"/>
    <n v="6"/>
    <x v="1"/>
  </r>
  <r>
    <n v="342"/>
    <d v="2022-10-23T00:00:00"/>
    <s v="4° Trim"/>
    <n v="3577"/>
    <x v="334"/>
    <x v="1"/>
    <n v="1232"/>
    <s v="Cliente 1232"/>
    <n v="9"/>
    <n v="154.69"/>
    <n v="1392.21"/>
    <n v="1.3922099999999999"/>
    <n v="81.750140132656909"/>
    <n v="1473.960140132657"/>
    <n v="1.473960140132657"/>
    <n v="695"/>
    <s v="Corriere Express"/>
    <d v="2023-01-04T00:00:00"/>
    <s v="Consegna Riuscita"/>
    <s v="2023"/>
    <x v="3"/>
    <n v="1"/>
    <x v="7"/>
    <n v="10"/>
    <x v="4"/>
  </r>
  <r>
    <n v="363"/>
    <d v="2022-01-19T00:00:00"/>
    <s v="1° Trim"/>
    <n v="3577"/>
    <x v="334"/>
    <x v="1"/>
    <n v="3520"/>
    <s v="Cliente 3520"/>
    <n v="7"/>
    <n v="154.69"/>
    <n v="1082.83"/>
    <n v="1.08283"/>
    <n v="22.094071304034721"/>
    <n v="1104.9240713040347"/>
    <n v="1.1049240713040347"/>
    <n v="1776"/>
    <s v="Corriere Express"/>
    <d v="2023-04-17T00:00:00"/>
    <s v="Consegna Riuscita"/>
    <s v="2023"/>
    <x v="1"/>
    <n v="4"/>
    <x v="1"/>
    <n v="1"/>
    <x v="3"/>
  </r>
  <r>
    <n v="220"/>
    <d v="2022-07-03T00:00:00"/>
    <s v="3° Trim"/>
    <n v="3577"/>
    <x v="334"/>
    <x v="1"/>
    <n v="1594"/>
    <s v="Cliente 1594"/>
    <n v="1"/>
    <n v="154.69"/>
    <n v="154.69"/>
    <n v="0.15468999999999999"/>
    <n v="90.954630367551175"/>
    <n v="245.64463036755117"/>
    <n v="0.24564463036755119"/>
    <n v="2299"/>
    <s v="Posta Prioritaria"/>
    <d v="2023-07-24T00:00:00"/>
    <s v="Consegna Riuscita"/>
    <s v="2023"/>
    <x v="0"/>
    <n v="7"/>
    <x v="3"/>
    <n v="7"/>
    <x v="0"/>
  </r>
  <r>
    <n v="428"/>
    <d v="2022-08-19T00:00:00"/>
    <s v="3° Trim"/>
    <n v="3584"/>
    <x v="335"/>
    <x v="1"/>
    <n v="4862"/>
    <s v="Cliente 4862"/>
    <n v="1"/>
    <n v="137.31"/>
    <n v="137.31"/>
    <n v="0.13731000000000002"/>
    <n v="22.474454064032791"/>
    <n v="159.78445406403279"/>
    <n v="0.1597844540640328"/>
    <n v="2029"/>
    <s v="Corriere Express"/>
    <d v="2023-01-23T00:00:00"/>
    <s v="Consegna Riuscita"/>
    <s v="2023"/>
    <x v="3"/>
    <n v="1"/>
    <x v="7"/>
    <n v="8"/>
    <x v="2"/>
  </r>
  <r>
    <n v="6"/>
    <d v="2022-03-02T00:00:00"/>
    <s v="1° Trim"/>
    <n v="3585"/>
    <x v="336"/>
    <x v="1"/>
    <n v="237"/>
    <s v="Cliente 237"/>
    <n v="9"/>
    <n v="83.11"/>
    <n v="747.99"/>
    <n v="0.74799000000000004"/>
    <n v="93.999047933878444"/>
    <n v="841.98904793387851"/>
    <n v="0.84198904793387852"/>
    <n v="3571"/>
    <s v="Corriere Express"/>
    <d v="2023-12-02T00:00:00"/>
    <s v="In Consegna"/>
    <s v="2023"/>
    <x v="2"/>
    <n v="12"/>
    <x v="6"/>
    <n v="3"/>
    <x v="10"/>
  </r>
  <r>
    <n v="94"/>
    <d v="2022-11-05T00:00:00"/>
    <s v="4° Trim"/>
    <n v="3588"/>
    <x v="337"/>
    <x v="2"/>
    <n v="4010"/>
    <s v="Cliente 4010"/>
    <n v="7"/>
    <n v="179.87"/>
    <n v="1259.0900000000001"/>
    <n v="1.25909"/>
    <n v="73.208049031923977"/>
    <n v="1332.2980490319242"/>
    <n v="1.3322980490319241"/>
    <n v="4247"/>
    <s v="Posta Prioritaria"/>
    <d v="2023-10-18T00:00:00"/>
    <s v="Consegna Riuscita"/>
    <s v="2023"/>
    <x v="2"/>
    <n v="10"/>
    <x v="11"/>
    <n v="11"/>
    <x v="11"/>
  </r>
  <r>
    <n v="480"/>
    <d v="2022-01-20T00:00:00"/>
    <s v="1° Trim"/>
    <n v="3615"/>
    <x v="338"/>
    <x v="0"/>
    <n v="3464"/>
    <s v="Cliente 3464"/>
    <n v="4"/>
    <n v="200.79"/>
    <n v="803.16"/>
    <n v="0.80315999999999999"/>
    <n v="29.919485786518251"/>
    <n v="833.07948578651826"/>
    <n v="0.83307948578651825"/>
    <n v="2096"/>
    <s v="Corriere Express"/>
    <d v="2023-11-19T00:00:00"/>
    <s v="In Consegna"/>
    <s v="2023"/>
    <x v="2"/>
    <n v="11"/>
    <x v="10"/>
    <n v="1"/>
    <x v="3"/>
  </r>
  <r>
    <n v="476"/>
    <d v="2022-11-11T00:00:00"/>
    <s v="4° Trim"/>
    <n v="3626"/>
    <x v="339"/>
    <x v="0"/>
    <n v="1872"/>
    <s v="Cliente 1872"/>
    <n v="2"/>
    <n v="168.92"/>
    <n v="337.84"/>
    <n v="0.33783999999999997"/>
    <n v="43.981165038596387"/>
    <n v="381.82116503859635"/>
    <n v="0.38182116503859637"/>
    <n v="2726"/>
    <s v="Posta Prioritaria"/>
    <d v="2023-04-07T00:00:00"/>
    <s v="Consegna Riuscita"/>
    <s v="2023"/>
    <x v="1"/>
    <n v="4"/>
    <x v="1"/>
    <n v="11"/>
    <x v="11"/>
  </r>
  <r>
    <n v="410"/>
    <d v="2022-08-24T00:00:00"/>
    <s v="3° Trim"/>
    <n v="3644"/>
    <x v="340"/>
    <x v="2"/>
    <n v="3344"/>
    <s v="Cliente 3344"/>
    <n v="6"/>
    <n v="463.72"/>
    <n v="2782.32"/>
    <n v="2.7823200000000003"/>
    <n v="80.026651188027571"/>
    <n v="2862.3466511880279"/>
    <n v="2.862346651188028"/>
    <n v="4975"/>
    <s v="Posta Prioritaria"/>
    <d v="2023-02-23T00:00:00"/>
    <s v="In Consegna"/>
    <s v="2023"/>
    <x v="3"/>
    <n v="2"/>
    <x v="8"/>
    <n v="8"/>
    <x v="2"/>
  </r>
  <r>
    <n v="212"/>
    <d v="2022-03-11T00:00:00"/>
    <s v="1° Trim"/>
    <n v="3659"/>
    <x v="341"/>
    <x v="1"/>
    <n v="320"/>
    <s v="Cliente 320"/>
    <n v="5"/>
    <n v="384.05"/>
    <n v="1920.25"/>
    <n v="1.92025"/>
    <n v="40.744456349009482"/>
    <n v="1960.9944563490094"/>
    <n v="1.9609944563490094"/>
    <n v="1323"/>
    <s v="Posta Prioritaria"/>
    <d v="2023-11-06T00:00:00"/>
    <s v="In Consegna"/>
    <s v="2023"/>
    <x v="2"/>
    <n v="11"/>
    <x v="10"/>
    <n v="3"/>
    <x v="10"/>
  </r>
  <r>
    <n v="157"/>
    <d v="2022-04-04T00:00:00"/>
    <s v="2° Trim"/>
    <n v="3661"/>
    <x v="342"/>
    <x v="2"/>
    <n v="1007"/>
    <s v="Cliente 1007"/>
    <n v="4"/>
    <n v="51.08"/>
    <n v="204.32"/>
    <n v="0.20432"/>
    <n v="24.544696798093501"/>
    <n v="228.86469679809349"/>
    <n v="0.22886469679809349"/>
    <n v="872"/>
    <s v="Posta Prioritaria"/>
    <d v="2023-12-29T00:00:00"/>
    <s v="Consegna Riuscita"/>
    <s v="2023"/>
    <x v="2"/>
    <n v="12"/>
    <x v="6"/>
    <n v="4"/>
    <x v="6"/>
  </r>
  <r>
    <n v="440"/>
    <d v="2022-02-10T00:00:00"/>
    <s v="1° Trim"/>
    <n v="3683"/>
    <x v="343"/>
    <x v="1"/>
    <n v="4985"/>
    <s v="Cliente 4985"/>
    <n v="9"/>
    <n v="18.03"/>
    <n v="162.27000000000001"/>
    <n v="0.16227"/>
    <n v="14.413269834279919"/>
    <n v="176.68326983427994"/>
    <n v="0.17668326983427993"/>
    <n v="2670"/>
    <s v="Corriere Express"/>
    <d v="2023-10-05T00:00:00"/>
    <s v="In Consegna"/>
    <s v="2023"/>
    <x v="2"/>
    <n v="10"/>
    <x v="11"/>
    <n v="2"/>
    <x v="7"/>
  </r>
  <r>
    <n v="32"/>
    <d v="2022-12-15T00:00:00"/>
    <s v="4° Trim"/>
    <n v="3688"/>
    <x v="344"/>
    <x v="2"/>
    <n v="4262"/>
    <s v="Cliente 4262"/>
    <n v="5"/>
    <n v="335.61"/>
    <n v="1678.0500000000002"/>
    <n v="1.6780500000000003"/>
    <n v="77.947369001622164"/>
    <n v="1755.9973690016222"/>
    <n v="1.7559973690016222"/>
    <n v="4737"/>
    <s v="Corriere Express"/>
    <d v="2023-12-04T00:00:00"/>
    <s v="In Consegna"/>
    <s v="2023"/>
    <x v="2"/>
    <n v="12"/>
    <x v="6"/>
    <n v="12"/>
    <x v="5"/>
  </r>
  <r>
    <n v="377"/>
    <d v="2022-02-03T00:00:00"/>
    <s v="1° Trim"/>
    <n v="3691"/>
    <x v="345"/>
    <x v="0"/>
    <n v="1915"/>
    <s v="Cliente 1915"/>
    <n v="3"/>
    <n v="320.01"/>
    <n v="960.03"/>
    <n v="0.96002999999999994"/>
    <n v="18.876454163911479"/>
    <n v="978.90645416391146"/>
    <n v="0.97890645416391142"/>
    <n v="4683"/>
    <s v="Corriere Express"/>
    <d v="2023-08-25T00:00:00"/>
    <s v="In Consegna"/>
    <s v="2023"/>
    <x v="0"/>
    <n v="8"/>
    <x v="5"/>
    <n v="2"/>
    <x v="7"/>
  </r>
  <r>
    <n v="399"/>
    <d v="2022-05-02T00:00:00"/>
    <s v="2° Trim"/>
    <n v="3707"/>
    <x v="346"/>
    <x v="0"/>
    <n v="4757"/>
    <s v="Cliente 4757"/>
    <n v="3"/>
    <n v="341.89"/>
    <n v="1025.67"/>
    <n v="1.0256700000000001"/>
    <n v="13.74157579421137"/>
    <n v="1039.4115757942113"/>
    <n v="1.0394115757942113"/>
    <n v="2636"/>
    <s v="Corriere Express"/>
    <d v="2023-06-15T00:00:00"/>
    <s v="Consegna Riuscita"/>
    <s v="2023"/>
    <x v="1"/>
    <n v="6"/>
    <x v="2"/>
    <n v="5"/>
    <x v="9"/>
  </r>
  <r>
    <n v="406"/>
    <d v="2022-01-23T00:00:00"/>
    <s v="1° Trim"/>
    <n v="3714"/>
    <x v="347"/>
    <x v="1"/>
    <n v="2996"/>
    <s v="Cliente 2996"/>
    <n v="8"/>
    <n v="287.45"/>
    <n v="2299.6"/>
    <n v="2.2995999999999999"/>
    <n v="92.057887266942274"/>
    <n v="2391.657887266942"/>
    <n v="2.3916578872669421"/>
    <n v="2540"/>
    <s v="Posta Prioritaria"/>
    <d v="2023-03-25T00:00:00"/>
    <s v="Consegna Riuscita"/>
    <s v="2023"/>
    <x v="3"/>
    <n v="3"/>
    <x v="9"/>
    <n v="1"/>
    <x v="3"/>
  </r>
  <r>
    <n v="408"/>
    <d v="2022-01-03T00:00:00"/>
    <s v="1° Trim"/>
    <n v="3726"/>
    <x v="348"/>
    <x v="1"/>
    <n v="1568"/>
    <s v="Cliente 1568"/>
    <n v="7"/>
    <n v="352.75"/>
    <n v="2469.25"/>
    <n v="2.4692500000000002"/>
    <n v="56.208986046121773"/>
    <n v="2525.4589860461219"/>
    <n v="2.5254589860461221"/>
    <n v="2788"/>
    <s v="Corriere Express"/>
    <d v="2023-02-07T00:00:00"/>
    <s v="Consegna Riuscita"/>
    <s v="2023"/>
    <x v="3"/>
    <n v="2"/>
    <x v="8"/>
    <n v="1"/>
    <x v="3"/>
  </r>
  <r>
    <n v="233"/>
    <d v="2022-08-31T00:00:00"/>
    <s v="3° Trim"/>
    <n v="3740"/>
    <x v="349"/>
    <x v="2"/>
    <n v="909"/>
    <s v="Cliente 909"/>
    <n v="7"/>
    <n v="277.77"/>
    <n v="1944.3899999999999"/>
    <n v="1.9443899999999998"/>
    <n v="95.603180519457197"/>
    <n v="2039.9931805194572"/>
    <n v="2.0399931805194571"/>
    <n v="3796"/>
    <s v="Posta Prioritaria"/>
    <d v="2023-12-31T00:00:00"/>
    <s v="In Consegna"/>
    <s v="2023"/>
    <x v="2"/>
    <n v="12"/>
    <x v="6"/>
    <n v="8"/>
    <x v="2"/>
  </r>
  <r>
    <n v="106"/>
    <d v="2022-11-07T00:00:00"/>
    <s v="4° Trim"/>
    <n v="3746"/>
    <x v="350"/>
    <x v="1"/>
    <n v="1071"/>
    <s v="Cliente 1071"/>
    <n v="3"/>
    <n v="109.81"/>
    <n v="329.43"/>
    <n v="0.32943"/>
    <n v="49.777007585346787"/>
    <n v="379.20700758534679"/>
    <n v="0.37920700758534681"/>
    <n v="4273"/>
    <s v="Posta Prioritaria"/>
    <d v="2023-01-14T00:00:00"/>
    <s v="Consegna Riuscita"/>
    <s v="2023"/>
    <x v="3"/>
    <n v="1"/>
    <x v="7"/>
    <n v="11"/>
    <x v="11"/>
  </r>
  <r>
    <n v="26"/>
    <d v="2022-04-14T00:00:00"/>
    <s v="2° Trim"/>
    <n v="3750"/>
    <x v="351"/>
    <x v="2"/>
    <n v="574"/>
    <s v="Cliente 574"/>
    <n v="6"/>
    <n v="163.99"/>
    <n v="983.94"/>
    <n v="0.98394000000000004"/>
    <n v="91.684990014345061"/>
    <n v="1075.624990014345"/>
    <n v="1.0756249900143451"/>
    <n v="3555"/>
    <s v="Corriere Express"/>
    <d v="2023-01-10T00:00:00"/>
    <s v="Consegna Riuscita"/>
    <s v="2023"/>
    <x v="3"/>
    <n v="1"/>
    <x v="7"/>
    <n v="4"/>
    <x v="6"/>
  </r>
  <r>
    <n v="322"/>
    <d v="2022-09-29T00:00:00"/>
    <s v="3° Trim"/>
    <n v="3775"/>
    <x v="352"/>
    <x v="2"/>
    <n v="2039"/>
    <s v="Cliente 2039"/>
    <n v="8"/>
    <n v="205.57"/>
    <n v="1644.56"/>
    <n v="1.64456"/>
    <n v="52.931688692552669"/>
    <n v="1697.4916886925525"/>
    <n v="1.6974916886925526"/>
    <n v="4961"/>
    <s v="Posta Prioritaria"/>
    <d v="2023-09-28T00:00:00"/>
    <s v="In Consegna"/>
    <s v="2023"/>
    <x v="0"/>
    <n v="9"/>
    <x v="0"/>
    <n v="9"/>
    <x v="8"/>
  </r>
  <r>
    <n v="487"/>
    <d v="2022-01-27T00:00:00"/>
    <s v="1° Trim"/>
    <n v="3778"/>
    <x v="353"/>
    <x v="0"/>
    <n v="76"/>
    <s v="Cliente 76"/>
    <n v="3"/>
    <n v="105.62"/>
    <n v="316.86"/>
    <n v="0.31686000000000003"/>
    <n v="42.14888143275207"/>
    <n v="359.0088814327521"/>
    <n v="0.35900888143275211"/>
    <n v="1621"/>
    <s v="Corriere Express"/>
    <d v="2023-05-06T00:00:00"/>
    <s v="Consegna Riuscita"/>
    <s v="2023"/>
    <x v="1"/>
    <n v="5"/>
    <x v="4"/>
    <n v="1"/>
    <x v="3"/>
  </r>
  <r>
    <n v="174"/>
    <d v="2022-11-13T00:00:00"/>
    <s v="4° Trim"/>
    <n v="3780"/>
    <x v="354"/>
    <x v="1"/>
    <n v="242"/>
    <s v="Cliente 242"/>
    <n v="5"/>
    <n v="330.87"/>
    <n v="1654.35"/>
    <n v="1.65435"/>
    <n v="66.768584371114471"/>
    <n v="1721.1185843711144"/>
    <n v="1.7211185843711143"/>
    <n v="4832"/>
    <s v="Posta Prioritaria"/>
    <d v="2023-08-27T00:00:00"/>
    <s v="Consegna Riuscita"/>
    <s v="2023"/>
    <x v="0"/>
    <n v="8"/>
    <x v="5"/>
    <n v="11"/>
    <x v="11"/>
  </r>
  <r>
    <n v="231"/>
    <d v="2022-07-08T00:00:00"/>
    <s v="3° Trim"/>
    <n v="3838"/>
    <x v="355"/>
    <x v="1"/>
    <n v="4516"/>
    <s v="Cliente 4516"/>
    <n v="3"/>
    <n v="421.34"/>
    <n v="1264.02"/>
    <n v="1.2640199999999999"/>
    <n v="89.222680063250422"/>
    <n v="1353.2426800632504"/>
    <n v="1.3532426800632504"/>
    <n v="2312"/>
    <s v="Corriere Express"/>
    <d v="2023-04-16T00:00:00"/>
    <s v="Consegna Riuscita"/>
    <s v="2023"/>
    <x v="1"/>
    <n v="4"/>
    <x v="1"/>
    <n v="7"/>
    <x v="0"/>
  </r>
  <r>
    <n v="222"/>
    <d v="2022-05-02T00:00:00"/>
    <s v="2° Trim"/>
    <n v="3846"/>
    <x v="356"/>
    <x v="1"/>
    <n v="4355"/>
    <s v="Cliente 4355"/>
    <n v="8"/>
    <n v="493.95"/>
    <n v="3951.6"/>
    <n v="3.9516"/>
    <n v="86.944545620082167"/>
    <n v="4038.5445456200819"/>
    <n v="4.0385445456200815"/>
    <n v="2059"/>
    <s v="Corriere Express"/>
    <d v="2023-05-09T00:00:00"/>
    <s v="In Consegna"/>
    <s v="2023"/>
    <x v="1"/>
    <n v="5"/>
    <x v="4"/>
    <n v="5"/>
    <x v="9"/>
  </r>
  <r>
    <n v="249"/>
    <d v="2022-02-24T00:00:00"/>
    <s v="1° Trim"/>
    <n v="3852"/>
    <x v="357"/>
    <x v="1"/>
    <n v="851"/>
    <s v="Cliente 851"/>
    <n v="9"/>
    <n v="196.64"/>
    <n v="1769.7599999999998"/>
    <n v="1.7697599999999998"/>
    <n v="18.446619653609069"/>
    <n v="1788.2066196536089"/>
    <n v="1.7882066196536088"/>
    <n v="2597"/>
    <s v="Corriere Express"/>
    <d v="2023-12-03T00:00:00"/>
    <s v="In Consegna"/>
    <s v="2023"/>
    <x v="2"/>
    <n v="12"/>
    <x v="6"/>
    <n v="2"/>
    <x v="7"/>
  </r>
  <r>
    <n v="315"/>
    <d v="2022-10-30T00:00:00"/>
    <s v="4° Trim"/>
    <n v="3855"/>
    <x v="358"/>
    <x v="1"/>
    <n v="2856"/>
    <s v="Cliente 2856"/>
    <n v="6"/>
    <n v="379.9"/>
    <n v="2279.3999999999996"/>
    <n v="2.2793999999999994"/>
    <n v="36.786778990656067"/>
    <n v="2316.1867789906555"/>
    <n v="2.3161867789906556"/>
    <n v="2922"/>
    <s v="Corriere Express"/>
    <d v="2023-06-16T00:00:00"/>
    <s v="In Consegna"/>
    <s v="2023"/>
    <x v="1"/>
    <n v="6"/>
    <x v="2"/>
    <n v="10"/>
    <x v="4"/>
  </r>
  <r>
    <n v="98"/>
    <d v="2022-12-24T00:00:00"/>
    <s v="4° Trim"/>
    <n v="3869"/>
    <x v="359"/>
    <x v="0"/>
    <n v="4949"/>
    <s v="Cliente 4949"/>
    <n v="8"/>
    <n v="478.82"/>
    <n v="3830.56"/>
    <n v="3.8305599999999997"/>
    <n v="74.393311581442319"/>
    <n v="3904.9533115814424"/>
    <n v="3.9049533115814423"/>
    <n v="4089"/>
    <s v="Posta Prioritaria"/>
    <d v="2023-01-06T00:00:00"/>
    <s v="In Consegna"/>
    <s v="2023"/>
    <x v="3"/>
    <n v="1"/>
    <x v="7"/>
    <n v="12"/>
    <x v="5"/>
  </r>
  <r>
    <n v="341"/>
    <d v="2022-04-11T00:00:00"/>
    <s v="2° Trim"/>
    <n v="3870"/>
    <x v="360"/>
    <x v="0"/>
    <n v="3326"/>
    <s v="Cliente 3326"/>
    <n v="4"/>
    <n v="190.92"/>
    <n v="763.68"/>
    <n v="0.76367999999999991"/>
    <n v="69.997913801063021"/>
    <n v="833.67791380106291"/>
    <n v="0.83367791380106293"/>
    <n v="1445"/>
    <s v="Posta Prioritaria"/>
    <d v="2023-12-08T00:00:00"/>
    <s v="Consegna Riuscita"/>
    <s v="2023"/>
    <x v="2"/>
    <n v="12"/>
    <x v="6"/>
    <n v="4"/>
    <x v="6"/>
  </r>
  <r>
    <n v="490"/>
    <d v="2022-12-30T00:00:00"/>
    <s v="4° Trim"/>
    <n v="3871"/>
    <x v="361"/>
    <x v="1"/>
    <n v="2763"/>
    <s v="Cliente 2763"/>
    <n v="9"/>
    <n v="115.98"/>
    <n v="1043.82"/>
    <n v="1.04382"/>
    <n v="24.628418985794031"/>
    <n v="1068.448418985794"/>
    <n v="1.0684484189857939"/>
    <n v="3953"/>
    <s v="Corriere Express"/>
    <d v="2023-07-28T00:00:00"/>
    <s v="In Consegna"/>
    <s v="2023"/>
    <x v="0"/>
    <n v="7"/>
    <x v="3"/>
    <n v="12"/>
    <x v="5"/>
  </r>
  <r>
    <n v="76"/>
    <d v="2022-11-13T00:00:00"/>
    <s v="4° Trim"/>
    <n v="3881"/>
    <x v="362"/>
    <x v="2"/>
    <n v="3567"/>
    <s v="Cliente 3567"/>
    <n v="6"/>
    <n v="26.83"/>
    <n v="160.97999999999999"/>
    <n v="0.16097999999999998"/>
    <n v="25.227893181371641"/>
    <n v="186.20789318137162"/>
    <n v="0.18620789318137163"/>
    <n v="39"/>
    <s v="Posta Prioritaria"/>
    <d v="2023-07-03T00:00:00"/>
    <s v="In Consegna"/>
    <s v="2023"/>
    <x v="0"/>
    <n v="7"/>
    <x v="3"/>
    <n v="11"/>
    <x v="11"/>
  </r>
  <r>
    <n v="496"/>
    <d v="2022-10-19T00:00:00"/>
    <s v="4° Trim"/>
    <n v="3898"/>
    <x v="363"/>
    <x v="2"/>
    <n v="911"/>
    <s v="Cliente 911"/>
    <n v="4"/>
    <n v="366.38"/>
    <n v="1465.52"/>
    <n v="1.4655199999999999"/>
    <n v="99.43467080724291"/>
    <n v="1564.9546708072428"/>
    <n v="1.5649546708072428"/>
    <n v="1176"/>
    <s v="Corriere Express"/>
    <d v="2023-04-24T00:00:00"/>
    <s v="In Consegna"/>
    <s v="2023"/>
    <x v="1"/>
    <n v="4"/>
    <x v="1"/>
    <n v="10"/>
    <x v="4"/>
  </r>
  <r>
    <n v="486"/>
    <d v="2022-11-09T00:00:00"/>
    <s v="4° Trim"/>
    <n v="3945"/>
    <x v="364"/>
    <x v="0"/>
    <n v="4101"/>
    <s v="Cliente 4101"/>
    <n v="9"/>
    <n v="138.09"/>
    <n v="1242.81"/>
    <n v="1.24281"/>
    <n v="92.465461951957124"/>
    <n v="1335.2754619519571"/>
    <n v="1.3352754619519571"/>
    <n v="2618"/>
    <s v="Corriere Express"/>
    <d v="2023-02-04T00:00:00"/>
    <s v="In Consegna"/>
    <s v="2023"/>
    <x v="3"/>
    <n v="2"/>
    <x v="8"/>
    <n v="11"/>
    <x v="11"/>
  </r>
  <r>
    <n v="385"/>
    <d v="2022-04-24T00:00:00"/>
    <s v="2° Trim"/>
    <n v="3954"/>
    <x v="365"/>
    <x v="1"/>
    <n v="2214"/>
    <s v="Cliente 2214"/>
    <n v="6"/>
    <n v="102.32"/>
    <n v="613.91999999999996"/>
    <n v="0.61391999999999991"/>
    <n v="82.052979578907369"/>
    <n v="695.97297957890737"/>
    <n v="0.69597297957890736"/>
    <n v="3622"/>
    <s v="Corriere Express"/>
    <d v="2023-02-25T00:00:00"/>
    <s v="In Consegna"/>
    <s v="2023"/>
    <x v="3"/>
    <n v="2"/>
    <x v="8"/>
    <n v="4"/>
    <x v="6"/>
  </r>
  <r>
    <n v="471"/>
    <d v="2022-01-28T00:00:00"/>
    <s v="1° Trim"/>
    <n v="3958"/>
    <x v="366"/>
    <x v="1"/>
    <n v="1609"/>
    <s v="Cliente 1609"/>
    <n v="2"/>
    <n v="261"/>
    <n v="522"/>
    <n v="0.52200000000000002"/>
    <n v="34.608728354844693"/>
    <n v="556.60872835484474"/>
    <n v="0.55660872835484476"/>
    <n v="2458"/>
    <s v="Corriere Express"/>
    <d v="2023-12-29T00:00:00"/>
    <s v="In Consegna"/>
    <s v="2023"/>
    <x v="2"/>
    <n v="12"/>
    <x v="6"/>
    <n v="1"/>
    <x v="3"/>
  </r>
  <r>
    <n v="241"/>
    <d v="2022-06-14T00:00:00"/>
    <s v="2° Trim"/>
    <n v="3960"/>
    <x v="367"/>
    <x v="0"/>
    <n v="2899"/>
    <s v="Cliente 2899"/>
    <n v="6"/>
    <n v="268.13"/>
    <n v="1608.78"/>
    <n v="1.6087799999999999"/>
    <n v="28.814860297069881"/>
    <n v="1637.5948602970698"/>
    <n v="1.6375948602970698"/>
    <n v="4480"/>
    <s v="Posta Prioritaria"/>
    <d v="2023-09-08T00:00:00"/>
    <s v="Consegna Riuscita"/>
    <s v="2023"/>
    <x v="0"/>
    <n v="9"/>
    <x v="0"/>
    <n v="6"/>
    <x v="1"/>
  </r>
  <r>
    <n v="265"/>
    <d v="2022-06-23T00:00:00"/>
    <s v="2° Trim"/>
    <n v="3969"/>
    <x v="368"/>
    <x v="0"/>
    <n v="3683"/>
    <s v="Cliente 3683"/>
    <n v="4"/>
    <n v="449.46"/>
    <n v="1797.84"/>
    <n v="1.7978399999999999"/>
    <n v="88.881950861242672"/>
    <n v="1886.7219508612425"/>
    <n v="1.8867219508612425"/>
    <n v="3688"/>
    <s v="Corriere Express"/>
    <d v="2023-04-28T00:00:00"/>
    <s v="In Consegna"/>
    <s v="2023"/>
    <x v="1"/>
    <n v="4"/>
    <x v="1"/>
    <n v="6"/>
    <x v="1"/>
  </r>
  <r>
    <n v="272"/>
    <d v="2022-02-06T00:00:00"/>
    <s v="1° Trim"/>
    <n v="3995"/>
    <x v="369"/>
    <x v="1"/>
    <n v="3035"/>
    <s v="Cliente 3035"/>
    <n v="8"/>
    <n v="359.68"/>
    <n v="2877.44"/>
    <n v="2.87744"/>
    <n v="74.23865931296146"/>
    <n v="2951.6786593129614"/>
    <n v="2.9516786593129614"/>
    <n v="3579"/>
    <s v="Corriere Express"/>
    <d v="2024-01-01T00:00:00"/>
    <s v="Consegna Riuscita"/>
    <s v="2024"/>
    <x v="3"/>
    <n v="1"/>
    <x v="7"/>
    <n v="2"/>
    <x v="7"/>
  </r>
  <r>
    <n v="303"/>
    <d v="2022-09-30T00:00:00"/>
    <s v="3° Trim"/>
    <n v="4010"/>
    <x v="370"/>
    <x v="0"/>
    <n v="4266"/>
    <s v="Cliente 4266"/>
    <n v="9"/>
    <n v="20.22"/>
    <n v="181.98"/>
    <n v="0.18198"/>
    <n v="53.109062395347223"/>
    <n v="235.08906239534721"/>
    <n v="0.23508906239534721"/>
    <n v="4473"/>
    <s v="Corriere Express"/>
    <d v="2023-05-22T00:00:00"/>
    <s v="Consegna Riuscita"/>
    <s v="2023"/>
    <x v="1"/>
    <n v="5"/>
    <x v="4"/>
    <n v="9"/>
    <x v="8"/>
  </r>
  <r>
    <n v="436"/>
    <d v="2022-05-26T00:00:00"/>
    <s v="2° Trim"/>
    <n v="4012"/>
    <x v="371"/>
    <x v="2"/>
    <n v="4595"/>
    <s v="Cliente 4595"/>
    <n v="6"/>
    <n v="345.07"/>
    <n v="2070.42"/>
    <n v="2.0704199999999999"/>
    <n v="28.95152173249253"/>
    <n v="2099.3715217324925"/>
    <n v="2.0993715217324924"/>
    <n v="346"/>
    <s v="Posta Prioritaria"/>
    <d v="2023-08-06T00:00:00"/>
    <s v="In Consegna"/>
    <s v="2023"/>
    <x v="0"/>
    <n v="8"/>
    <x v="5"/>
    <n v="5"/>
    <x v="9"/>
  </r>
  <r>
    <n v="66"/>
    <d v="2022-09-18T00:00:00"/>
    <s v="3° Trim"/>
    <n v="4023"/>
    <x v="372"/>
    <x v="2"/>
    <n v="2425"/>
    <s v="Cliente 2425"/>
    <n v="8"/>
    <n v="420.5"/>
    <n v="3364"/>
    <n v="3.3639999999999999"/>
    <n v="10.4806845603225"/>
    <n v="3374.4806845603225"/>
    <n v="3.3744806845603224"/>
    <n v="3482"/>
    <s v="Posta Prioritaria"/>
    <d v="2023-07-04T00:00:00"/>
    <s v="In Consegna"/>
    <s v="2023"/>
    <x v="0"/>
    <n v="7"/>
    <x v="3"/>
    <n v="9"/>
    <x v="8"/>
  </r>
  <r>
    <n v="287"/>
    <d v="2022-11-20T00:00:00"/>
    <s v="4° Trim"/>
    <n v="4023"/>
    <x v="372"/>
    <x v="2"/>
    <n v="730"/>
    <s v="Cliente 730"/>
    <n v="5"/>
    <n v="420.5"/>
    <n v="2102.5"/>
    <n v="2.1025"/>
    <n v="65.756492396040102"/>
    <n v="2168.2564923960399"/>
    <n v="2.1682564923960399"/>
    <n v="671"/>
    <s v="Corriere Express"/>
    <d v="2023-10-06T00:00:00"/>
    <s v="Consegna Riuscita"/>
    <s v="2023"/>
    <x v="2"/>
    <n v="10"/>
    <x v="11"/>
    <n v="11"/>
    <x v="11"/>
  </r>
  <r>
    <n v="55"/>
    <d v="2022-12-25T00:00:00"/>
    <s v="4° Trim"/>
    <n v="4025"/>
    <x v="373"/>
    <x v="0"/>
    <n v="2010"/>
    <s v="Cliente 2010"/>
    <n v="5"/>
    <n v="451.92"/>
    <n v="2259.6"/>
    <n v="2.2595999999999998"/>
    <n v="57.771070531372189"/>
    <n v="2317.371070531372"/>
    <n v="2.3173710705313719"/>
    <n v="987"/>
    <s v="Posta Prioritaria"/>
    <d v="2023-09-12T00:00:00"/>
    <s v="Consegna Riuscita"/>
    <s v="2023"/>
    <x v="0"/>
    <n v="9"/>
    <x v="0"/>
    <n v="12"/>
    <x v="5"/>
  </r>
  <r>
    <n v="350"/>
    <d v="2022-03-18T00:00:00"/>
    <s v="1° Trim"/>
    <n v="4028"/>
    <x v="374"/>
    <x v="0"/>
    <n v="1473"/>
    <s v="Cliente 1473"/>
    <n v="4"/>
    <n v="69.33"/>
    <n v="277.32"/>
    <n v="0.27732000000000001"/>
    <n v="16.61205882437514"/>
    <n v="293.93205882437513"/>
    <n v="0.29393205882437512"/>
    <n v="1753"/>
    <s v="Posta Prioritaria"/>
    <d v="2023-12-13T00:00:00"/>
    <s v="Consegna Riuscita"/>
    <s v="2023"/>
    <x v="2"/>
    <n v="12"/>
    <x v="6"/>
    <n v="3"/>
    <x v="10"/>
  </r>
  <r>
    <n v="478"/>
    <d v="2022-08-07T00:00:00"/>
    <s v="3° Trim"/>
    <n v="4038"/>
    <x v="375"/>
    <x v="0"/>
    <n v="1166"/>
    <s v="Cliente 1166"/>
    <n v="6"/>
    <n v="316.05"/>
    <n v="1896.3000000000002"/>
    <n v="1.8963000000000001"/>
    <n v="12.27968959676647"/>
    <n v="1908.5796895967667"/>
    <n v="1.9085796895967666"/>
    <n v="84"/>
    <s v="Corriere Express"/>
    <d v="2023-01-03T00:00:00"/>
    <s v="In Consegna"/>
    <s v="2023"/>
    <x v="3"/>
    <n v="1"/>
    <x v="7"/>
    <n v="8"/>
    <x v="2"/>
  </r>
  <r>
    <n v="41"/>
    <d v="2022-04-29T00:00:00"/>
    <s v="2° Trim"/>
    <n v="4042"/>
    <x v="376"/>
    <x v="0"/>
    <n v="1617"/>
    <s v="Cliente 1617"/>
    <n v="8"/>
    <n v="292.2"/>
    <n v="2337.6"/>
    <n v="2.3376000000000001"/>
    <n v="27.081591269833471"/>
    <n v="2364.6815912698335"/>
    <n v="2.3646815912698336"/>
    <n v="2089"/>
    <s v="Corriere Express"/>
    <d v="2023-05-09T00:00:00"/>
    <s v="Consegna Riuscita"/>
    <s v="2023"/>
    <x v="1"/>
    <n v="5"/>
    <x v="4"/>
    <n v="4"/>
    <x v="6"/>
  </r>
  <r>
    <n v="477"/>
    <d v="2022-05-01T00:00:00"/>
    <s v="2° Trim"/>
    <n v="4050"/>
    <x v="377"/>
    <x v="1"/>
    <n v="3322"/>
    <s v="Cliente 3322"/>
    <n v="4"/>
    <n v="37.619999999999997"/>
    <n v="150.47999999999999"/>
    <n v="0.15048"/>
    <n v="81.354575978085919"/>
    <n v="231.83457597808592"/>
    <n v="0.23183457597808593"/>
    <n v="3574"/>
    <s v="Corriere Express"/>
    <d v="2023-11-01T00:00:00"/>
    <s v="Consegna Riuscita"/>
    <s v="2023"/>
    <x v="2"/>
    <n v="11"/>
    <x v="10"/>
    <n v="5"/>
    <x v="9"/>
  </r>
  <r>
    <n v="162"/>
    <d v="2022-02-15T00:00:00"/>
    <s v="1° Trim"/>
    <n v="4080"/>
    <x v="378"/>
    <x v="0"/>
    <n v="1364"/>
    <s v="Cliente 1364"/>
    <n v="5"/>
    <n v="127.7"/>
    <n v="638.5"/>
    <n v="0.63849999999999996"/>
    <n v="28.433362367054549"/>
    <n v="666.93336236705454"/>
    <n v="0.66693336236705458"/>
    <n v="3187"/>
    <s v="Corriere Express"/>
    <d v="2023-09-30T00:00:00"/>
    <s v="Consegna Riuscita"/>
    <s v="2023"/>
    <x v="0"/>
    <n v="9"/>
    <x v="0"/>
    <n v="2"/>
    <x v="7"/>
  </r>
  <r>
    <n v="466"/>
    <d v="2022-04-27T00:00:00"/>
    <s v="2° Trim"/>
    <n v="4081"/>
    <x v="379"/>
    <x v="1"/>
    <n v="4942"/>
    <s v="Cliente 4942"/>
    <n v="9"/>
    <n v="277.45"/>
    <n v="2497.0499999999997"/>
    <n v="2.4970499999999998"/>
    <n v="60.216295191700333"/>
    <n v="2557.2662951917"/>
    <n v="2.5572662951916998"/>
    <n v="700"/>
    <s v="Posta Prioritaria"/>
    <d v="2023-03-19T00:00:00"/>
    <s v="In Consegna"/>
    <s v="2023"/>
    <x v="3"/>
    <n v="3"/>
    <x v="9"/>
    <n v="4"/>
    <x v="6"/>
  </r>
  <r>
    <n v="430"/>
    <d v="2022-01-10T00:00:00"/>
    <s v="1° Trim"/>
    <n v="4094"/>
    <x v="380"/>
    <x v="0"/>
    <n v="4972"/>
    <s v="Cliente 4972"/>
    <n v="3"/>
    <n v="186.89"/>
    <n v="560.66999999999996"/>
    <n v="0.56067"/>
    <n v="20.591895489390719"/>
    <n v="581.26189548939067"/>
    <n v="0.58126189548939067"/>
    <n v="308"/>
    <s v="Corriere Express"/>
    <d v="2023-04-23T00:00:00"/>
    <s v="In Consegna"/>
    <s v="2023"/>
    <x v="1"/>
    <n v="4"/>
    <x v="1"/>
    <n v="1"/>
    <x v="3"/>
  </r>
  <r>
    <n v="392"/>
    <d v="2022-03-24T00:00:00"/>
    <s v="1° Trim"/>
    <n v="4104"/>
    <x v="381"/>
    <x v="2"/>
    <n v="1095"/>
    <s v="Cliente 1095"/>
    <n v="6"/>
    <n v="34.049999999999997"/>
    <n v="204.29999999999998"/>
    <n v="0.20429999999999998"/>
    <n v="51.621800308967892"/>
    <n v="255.92180030896787"/>
    <n v="0.25592180030896788"/>
    <n v="2752"/>
    <s v="Corriere Express"/>
    <d v="2023-05-08T00:00:00"/>
    <s v="Consegna Riuscita"/>
    <s v="2023"/>
    <x v="1"/>
    <n v="5"/>
    <x v="4"/>
    <n v="3"/>
    <x v="10"/>
  </r>
  <r>
    <n v="370"/>
    <d v="2022-05-25T00:00:00"/>
    <s v="2° Trim"/>
    <n v="4107"/>
    <x v="382"/>
    <x v="2"/>
    <n v="661"/>
    <s v="Cliente 661"/>
    <n v="4"/>
    <n v="16.23"/>
    <n v="64.92"/>
    <n v="6.4920000000000005E-2"/>
    <n v="47.126010361028797"/>
    <n v="112.04601036102881"/>
    <n v="0.11204601036102881"/>
    <n v="4838"/>
    <s v="Corriere Express"/>
    <d v="2023-03-25T00:00:00"/>
    <s v="In Consegna"/>
    <s v="2023"/>
    <x v="3"/>
    <n v="3"/>
    <x v="9"/>
    <n v="5"/>
    <x v="9"/>
  </r>
  <r>
    <n v="333"/>
    <d v="2022-09-27T00:00:00"/>
    <s v="3° Trim"/>
    <n v="4110"/>
    <x v="383"/>
    <x v="2"/>
    <n v="316"/>
    <s v="Cliente 316"/>
    <n v="6"/>
    <n v="385.95"/>
    <n v="2315.6999999999998"/>
    <n v="2.3156999999999996"/>
    <n v="57.280951123386032"/>
    <n v="2372.9809511233857"/>
    <n v="2.3729809511233855"/>
    <n v="2362"/>
    <s v="Corriere Express"/>
    <d v="2023-01-28T00:00:00"/>
    <s v="In Consegna"/>
    <s v="2023"/>
    <x v="3"/>
    <n v="1"/>
    <x v="7"/>
    <n v="9"/>
    <x v="8"/>
  </r>
  <r>
    <n v="148"/>
    <d v="2022-06-23T00:00:00"/>
    <s v="2° Trim"/>
    <n v="4117"/>
    <x v="384"/>
    <x v="1"/>
    <n v="46"/>
    <s v="Cliente 46"/>
    <n v="4"/>
    <n v="104.92"/>
    <n v="419.68"/>
    <n v="0.41968"/>
    <n v="60.368188766179763"/>
    <n v="480.04818876617975"/>
    <n v="0.48004818876617977"/>
    <n v="3232"/>
    <s v="Corriere Express"/>
    <d v="2023-10-20T00:00:00"/>
    <s v="In Consegna"/>
    <s v="2023"/>
    <x v="2"/>
    <n v="10"/>
    <x v="11"/>
    <n v="6"/>
    <x v="1"/>
  </r>
  <r>
    <n v="400"/>
    <d v="2022-08-17T00:00:00"/>
    <s v="3° Trim"/>
    <n v="4125"/>
    <x v="385"/>
    <x v="2"/>
    <n v="2862"/>
    <s v="Cliente 2862"/>
    <n v="3"/>
    <n v="288.33"/>
    <n v="864.99"/>
    <n v="0.86499000000000004"/>
    <n v="94.332468820608028"/>
    <n v="959.32246882060804"/>
    <n v="0.95932246882060801"/>
    <n v="2849"/>
    <s v="Corriere Express"/>
    <d v="2023-04-03T00:00:00"/>
    <s v="Consegna Riuscita"/>
    <s v="2023"/>
    <x v="1"/>
    <n v="4"/>
    <x v="1"/>
    <n v="8"/>
    <x v="2"/>
  </r>
  <r>
    <n v="391"/>
    <d v="2022-07-19T00:00:00"/>
    <s v="3° Trim"/>
    <n v="4127"/>
    <x v="386"/>
    <x v="2"/>
    <n v="2070"/>
    <s v="Cliente 2070"/>
    <n v="2"/>
    <n v="303.39"/>
    <n v="606.78"/>
    <n v="0.60677999999999999"/>
    <n v="11.59605416462554"/>
    <n v="618.37605416462554"/>
    <n v="0.61837605416462549"/>
    <n v="3307"/>
    <s v="Posta Prioritaria"/>
    <d v="2023-11-20T00:00:00"/>
    <s v="Consegna Riuscita"/>
    <s v="2023"/>
    <x v="2"/>
    <n v="11"/>
    <x v="10"/>
    <n v="7"/>
    <x v="0"/>
  </r>
  <r>
    <n v="60"/>
    <d v="2022-09-07T00:00:00"/>
    <s v="3° Trim"/>
    <n v="4148"/>
    <x v="387"/>
    <x v="0"/>
    <n v="1165"/>
    <s v="Cliente 1165"/>
    <n v="4"/>
    <n v="146.13"/>
    <n v="584.52"/>
    <n v="0.58451999999999993"/>
    <n v="46.212191594846132"/>
    <n v="630.73219159484609"/>
    <n v="0.63073219159484606"/>
    <n v="573"/>
    <s v="Posta Prioritaria"/>
    <d v="2023-11-19T00:00:00"/>
    <s v="Consegna Riuscita"/>
    <s v="2023"/>
    <x v="2"/>
    <n v="11"/>
    <x v="10"/>
    <n v="9"/>
    <x v="8"/>
  </r>
  <r>
    <n v="200"/>
    <d v="2022-12-21T00:00:00"/>
    <s v="4° Trim"/>
    <n v="4157"/>
    <x v="388"/>
    <x v="1"/>
    <n v="1438"/>
    <s v="Cliente 1438"/>
    <n v="8"/>
    <n v="466.54"/>
    <n v="3732.32"/>
    <n v="3.7323200000000001"/>
    <n v="74.83688156473751"/>
    <n v="3807.1568815647379"/>
    <n v="3.8071568815647381"/>
    <n v="2405"/>
    <s v="Corriere Express"/>
    <d v="2023-10-19T00:00:00"/>
    <s v="Consegna Riuscita"/>
    <s v="2023"/>
    <x v="2"/>
    <n v="10"/>
    <x v="11"/>
    <n v="12"/>
    <x v="5"/>
  </r>
  <r>
    <n v="387"/>
    <d v="2022-08-30T00:00:00"/>
    <s v="3° Trim"/>
    <n v="4161"/>
    <x v="389"/>
    <x v="1"/>
    <n v="4173"/>
    <s v="Cliente 4173"/>
    <n v="5"/>
    <n v="205.16"/>
    <n v="1025.8"/>
    <n v="1.0258"/>
    <n v="77.657331082909877"/>
    <n v="1103.4573310829098"/>
    <n v="1.1034573310829099"/>
    <n v="4056"/>
    <s v="Corriere Express"/>
    <d v="2023-08-19T00:00:00"/>
    <s v="Consegna Riuscita"/>
    <s v="2023"/>
    <x v="0"/>
    <n v="8"/>
    <x v="5"/>
    <n v="8"/>
    <x v="2"/>
  </r>
  <r>
    <n v="395"/>
    <d v="2022-05-12T00:00:00"/>
    <s v="2° Trim"/>
    <n v="4162"/>
    <x v="390"/>
    <x v="0"/>
    <n v="1725"/>
    <s v="Cliente 1725"/>
    <n v="3"/>
    <n v="321.47000000000003"/>
    <n v="964.41000000000008"/>
    <n v="0.9644100000000001"/>
    <n v="71.793071475760513"/>
    <n v="1036.2030714757607"/>
    <n v="1.0362030714757606"/>
    <n v="1284"/>
    <s v="Corriere Express"/>
    <d v="2023-06-21T00:00:00"/>
    <s v="In Consegna"/>
    <s v="2023"/>
    <x v="1"/>
    <n v="6"/>
    <x v="2"/>
    <n v="5"/>
    <x v="9"/>
  </r>
  <r>
    <n v="491"/>
    <d v="2022-10-01T00:00:00"/>
    <s v="4° Trim"/>
    <n v="4179"/>
    <x v="391"/>
    <x v="2"/>
    <n v="3390"/>
    <s v="Cliente 3390"/>
    <n v="1"/>
    <n v="408.31"/>
    <n v="408.31"/>
    <n v="0.40831000000000001"/>
    <n v="42.472316900203353"/>
    <n v="450.78231690020334"/>
    <n v="0.45078231690020332"/>
    <n v="1567"/>
    <s v="Corriere Express"/>
    <d v="2023-03-04T00:00:00"/>
    <s v="In Consegna"/>
    <s v="2023"/>
    <x v="3"/>
    <n v="3"/>
    <x v="9"/>
    <n v="10"/>
    <x v="4"/>
  </r>
  <r>
    <n v="120"/>
    <d v="2022-03-12T00:00:00"/>
    <s v="1° Trim"/>
    <n v="4196"/>
    <x v="392"/>
    <x v="0"/>
    <n v="2274"/>
    <s v="Cliente 2274"/>
    <n v="6"/>
    <n v="325.89"/>
    <n v="1955.34"/>
    <n v="1.9553399999999999"/>
    <n v="47.606101764994428"/>
    <n v="2002.9461017649944"/>
    <n v="2.0029461017649943"/>
    <n v="4740"/>
    <s v="Posta Prioritaria"/>
    <d v="2023-04-30T00:00:00"/>
    <s v="In Consegna"/>
    <s v="2023"/>
    <x v="1"/>
    <n v="4"/>
    <x v="1"/>
    <n v="3"/>
    <x v="10"/>
  </r>
  <r>
    <n v="147"/>
    <d v="2022-10-23T00:00:00"/>
    <s v="4° Trim"/>
    <n v="4201"/>
    <x v="393"/>
    <x v="2"/>
    <n v="4282"/>
    <s v="Cliente 4282"/>
    <n v="5"/>
    <n v="147.72"/>
    <n v="738.6"/>
    <n v="0.73860000000000003"/>
    <n v="11.74666067453367"/>
    <n v="750.34666067453372"/>
    <n v="0.75034666067453371"/>
    <n v="1788"/>
    <s v="Posta Prioritaria"/>
    <d v="2023-12-30T00:00:00"/>
    <s v="Consegna Riuscita"/>
    <s v="2023"/>
    <x v="2"/>
    <n v="12"/>
    <x v="6"/>
    <n v="10"/>
    <x v="4"/>
  </r>
  <r>
    <n v="349"/>
    <d v="2022-10-28T00:00:00"/>
    <s v="4° Trim"/>
    <n v="4202"/>
    <x v="394"/>
    <x v="2"/>
    <n v="1918"/>
    <s v="Cliente 1918"/>
    <n v="9"/>
    <n v="261.49"/>
    <n v="2353.41"/>
    <n v="2.3534099999999998"/>
    <n v="65.902089909617644"/>
    <n v="2419.3120899096175"/>
    <n v="2.4193120899096177"/>
    <n v="323"/>
    <s v="Corriere Express"/>
    <d v="2023-05-16T00:00:00"/>
    <s v="In Consegna"/>
    <s v="2023"/>
    <x v="1"/>
    <n v="5"/>
    <x v="4"/>
    <n v="10"/>
    <x v="4"/>
  </r>
  <r>
    <n v="104"/>
    <d v="2022-04-13T00:00:00"/>
    <s v="2° Trim"/>
    <n v="4207"/>
    <x v="395"/>
    <x v="0"/>
    <n v="1920"/>
    <s v="Cliente 1920"/>
    <n v="4"/>
    <n v="127.79"/>
    <n v="511.16"/>
    <n v="0.51116000000000006"/>
    <n v="76.615001820130033"/>
    <n v="587.77500182013"/>
    <n v="0.58777500182012998"/>
    <n v="2762"/>
    <s v="Corriere Express"/>
    <d v="2023-01-05T00:00:00"/>
    <s v="Consegna Riuscita"/>
    <s v="2023"/>
    <x v="3"/>
    <n v="1"/>
    <x v="7"/>
    <n v="4"/>
    <x v="6"/>
  </r>
  <r>
    <n v="340"/>
    <d v="2022-04-20T00:00:00"/>
    <s v="2° Trim"/>
    <n v="4217"/>
    <x v="396"/>
    <x v="1"/>
    <n v="1023"/>
    <s v="Cliente 1023"/>
    <n v="6"/>
    <n v="73.48"/>
    <n v="440.88"/>
    <n v="0.44087999999999999"/>
    <n v="47.650119405362368"/>
    <n v="488.53011940536237"/>
    <n v="0.4885301194053624"/>
    <n v="1712"/>
    <s v="Posta Prioritaria"/>
    <d v="2023-12-27T00:00:00"/>
    <s v="Consegna Riuscita"/>
    <s v="2023"/>
    <x v="2"/>
    <n v="12"/>
    <x v="6"/>
    <n v="4"/>
    <x v="6"/>
  </r>
  <r>
    <n v="347"/>
    <d v="2022-07-09T00:00:00"/>
    <s v="3° Trim"/>
    <n v="4225"/>
    <x v="397"/>
    <x v="1"/>
    <n v="3350"/>
    <s v="Cliente 3350"/>
    <n v="9"/>
    <n v="390.56"/>
    <n v="3515.04"/>
    <n v="3.5150399999999999"/>
    <n v="72.193081789616684"/>
    <n v="3587.2330817896168"/>
    <n v="3.5872330817896168"/>
    <n v="2915"/>
    <s v="Posta Prioritaria"/>
    <d v="2023-02-11T00:00:00"/>
    <s v="In Consegna"/>
    <s v="2023"/>
    <x v="3"/>
    <n v="2"/>
    <x v="8"/>
    <n v="7"/>
    <x v="0"/>
  </r>
  <r>
    <n v="8"/>
    <d v="2022-05-09T00:00:00"/>
    <s v="2° Trim"/>
    <n v="4226"/>
    <x v="398"/>
    <x v="0"/>
    <n v="1215"/>
    <s v="Cliente 1215"/>
    <n v="8"/>
    <n v="436.22"/>
    <n v="3489.76"/>
    <n v="3.4897600000000004"/>
    <n v="67.303573347626482"/>
    <n v="3557.0635733476265"/>
    <n v="3.5570635733476266"/>
    <n v="3348"/>
    <s v="Posta Prioritaria"/>
    <d v="2023-03-29T00:00:00"/>
    <s v="Consegna Riuscita"/>
    <s v="2023"/>
    <x v="3"/>
    <n v="3"/>
    <x v="9"/>
    <n v="5"/>
    <x v="9"/>
  </r>
  <r>
    <n v="485"/>
    <d v="2022-07-25T00:00:00"/>
    <s v="3° Trim"/>
    <n v="4238"/>
    <x v="399"/>
    <x v="1"/>
    <n v="1495"/>
    <s v="Cliente 1495"/>
    <n v="7"/>
    <n v="493.11"/>
    <n v="3451.77"/>
    <n v="3.4517699999999998"/>
    <n v="69.80739714842403"/>
    <n v="3521.5773971484241"/>
    <n v="3.5215773971484241"/>
    <n v="226"/>
    <s v="Corriere Express"/>
    <d v="2023-07-18T00:00:00"/>
    <s v="In Consegna"/>
    <s v="2023"/>
    <x v="0"/>
    <n v="7"/>
    <x v="3"/>
    <n v="7"/>
    <x v="0"/>
  </r>
  <r>
    <n v="334"/>
    <d v="2022-06-21T00:00:00"/>
    <s v="2° Trim"/>
    <n v="4241"/>
    <x v="400"/>
    <x v="2"/>
    <n v="3767"/>
    <s v="Cliente 3767"/>
    <n v="8"/>
    <n v="327.66000000000003"/>
    <n v="2621.2800000000002"/>
    <n v="2.6212800000000001"/>
    <n v="76.191358192600887"/>
    <n v="2697.4713581926012"/>
    <n v="2.6974713581926011"/>
    <n v="3762"/>
    <s v="Corriere Express"/>
    <d v="2023-06-01T00:00:00"/>
    <s v="Consegna Riuscita"/>
    <s v="2023"/>
    <x v="1"/>
    <n v="6"/>
    <x v="2"/>
    <n v="6"/>
    <x v="1"/>
  </r>
  <r>
    <n v="126"/>
    <d v="2022-07-14T00:00:00"/>
    <s v="3° Trim"/>
    <n v="4267"/>
    <x v="401"/>
    <x v="1"/>
    <n v="90"/>
    <s v="Cliente 90"/>
    <n v="3"/>
    <n v="362.33"/>
    <n v="1086.99"/>
    <n v="1.0869899999999999"/>
    <n v="36.120420204789554"/>
    <n v="1123.1104202047895"/>
    <n v="1.1231104202047895"/>
    <n v="2274"/>
    <s v="Corriere Express"/>
    <d v="2023-06-18T00:00:00"/>
    <s v="In Consegna"/>
    <s v="2023"/>
    <x v="1"/>
    <n v="6"/>
    <x v="2"/>
    <n v="7"/>
    <x v="0"/>
  </r>
  <r>
    <n v="448"/>
    <d v="2022-02-11T00:00:00"/>
    <s v="1° Trim"/>
    <n v="4290"/>
    <x v="402"/>
    <x v="1"/>
    <n v="4835"/>
    <s v="Cliente 4835"/>
    <n v="3"/>
    <n v="466.72"/>
    <n v="1400.16"/>
    <n v="1.4001600000000001"/>
    <n v="12.41797677218768"/>
    <n v="1412.5779767721879"/>
    <n v="1.4125779767721878"/>
    <n v="4854"/>
    <s v="Posta Prioritaria"/>
    <d v="2023-12-15T00:00:00"/>
    <s v="In Consegna"/>
    <s v="2023"/>
    <x v="2"/>
    <n v="12"/>
    <x v="6"/>
    <n v="2"/>
    <x v="7"/>
  </r>
  <r>
    <n v="277"/>
    <d v="2022-12-25T00:00:00"/>
    <s v="4° Trim"/>
    <n v="4306"/>
    <x v="403"/>
    <x v="0"/>
    <n v="383"/>
    <s v="Cliente 383"/>
    <n v="8"/>
    <n v="337.46"/>
    <n v="2699.68"/>
    <n v="2.6996799999999999"/>
    <n v="15.117670306984699"/>
    <n v="2714.7976703069844"/>
    <n v="2.7147976703069845"/>
    <n v="2588"/>
    <s v="Corriere Express"/>
    <d v="2023-10-01T00:00:00"/>
    <s v="In Consegna"/>
    <s v="2023"/>
    <x v="2"/>
    <n v="10"/>
    <x v="11"/>
    <n v="12"/>
    <x v="5"/>
  </r>
  <r>
    <n v="92"/>
    <d v="2022-08-23T00:00:00"/>
    <s v="3° Trim"/>
    <n v="4333"/>
    <x v="404"/>
    <x v="1"/>
    <n v="2418"/>
    <s v="Cliente 2418"/>
    <n v="7"/>
    <n v="176.03"/>
    <n v="1232.21"/>
    <n v="1.23221"/>
    <n v="44.730109560608298"/>
    <n v="1276.9401095606083"/>
    <n v="1.2769401095606083"/>
    <n v="905"/>
    <s v="Posta Prioritaria"/>
    <d v="2023-11-12T00:00:00"/>
    <s v="In Consegna"/>
    <s v="2023"/>
    <x v="2"/>
    <n v="11"/>
    <x v="10"/>
    <n v="8"/>
    <x v="2"/>
  </r>
  <r>
    <n v="24"/>
    <d v="2022-05-27T00:00:00"/>
    <s v="2° Trim"/>
    <n v="4348"/>
    <x v="405"/>
    <x v="2"/>
    <n v="2184"/>
    <s v="Cliente 2184"/>
    <n v="5"/>
    <n v="189.2"/>
    <n v="946"/>
    <n v="0.94599999999999995"/>
    <n v="26.75950303790086"/>
    <n v="972.75950303790091"/>
    <n v="0.97275950303790093"/>
    <n v="846"/>
    <s v="Posta Prioritaria"/>
    <d v="2023-01-24T00:00:00"/>
    <s v="Consegna Riuscita"/>
    <s v="2023"/>
    <x v="3"/>
    <n v="1"/>
    <x v="7"/>
    <n v="5"/>
    <x v="9"/>
  </r>
  <r>
    <n v="367"/>
    <d v="2022-06-09T00:00:00"/>
    <s v="2° Trim"/>
    <n v="4350"/>
    <x v="406"/>
    <x v="0"/>
    <n v="2800"/>
    <s v="Cliente 2800"/>
    <n v="7"/>
    <n v="118.05"/>
    <n v="826.35"/>
    <n v="0.82635000000000003"/>
    <n v="64.555141404127653"/>
    <n v="890.90514140412768"/>
    <n v="0.89090514140412769"/>
    <n v="101"/>
    <s v="Corriere Express"/>
    <d v="2023-05-16T00:00:00"/>
    <s v="Consegna Riuscita"/>
    <s v="2023"/>
    <x v="1"/>
    <n v="5"/>
    <x v="4"/>
    <n v="6"/>
    <x v="1"/>
  </r>
  <r>
    <n v="290"/>
    <d v="2022-01-04T00:00:00"/>
    <s v="1° Trim"/>
    <n v="4370"/>
    <x v="407"/>
    <x v="1"/>
    <n v="3830"/>
    <s v="Cliente 3830"/>
    <n v="9"/>
    <n v="486.4"/>
    <n v="4377.5999999999995"/>
    <n v="4.3775999999999993"/>
    <n v="44.486944137877373"/>
    <n v="4422.0869441378773"/>
    <n v="4.4220869441378774"/>
    <n v="1452"/>
    <s v="Posta Prioritaria"/>
    <d v="2023-12-11T00:00:00"/>
    <s v="In Consegna"/>
    <s v="2023"/>
    <x v="2"/>
    <n v="12"/>
    <x v="6"/>
    <n v="1"/>
    <x v="3"/>
  </r>
  <r>
    <n v="425"/>
    <d v="2022-11-29T00:00:00"/>
    <s v="4° Trim"/>
    <n v="4371"/>
    <x v="408"/>
    <x v="0"/>
    <n v="342"/>
    <s v="Cliente 342"/>
    <n v="4"/>
    <n v="495.39"/>
    <n v="1981.56"/>
    <n v="1.98156"/>
    <n v="75.731047661374248"/>
    <n v="2057.2910476613743"/>
    <n v="2.0572910476613742"/>
    <n v="4953"/>
    <s v="Posta Prioritaria"/>
    <d v="2023-09-15T00:00:00"/>
    <s v="In Consegna"/>
    <s v="2023"/>
    <x v="0"/>
    <n v="9"/>
    <x v="0"/>
    <n v="11"/>
    <x v="11"/>
  </r>
  <r>
    <n v="116"/>
    <d v="2022-01-26T00:00:00"/>
    <s v="1° Trim"/>
    <n v="4399"/>
    <x v="409"/>
    <x v="1"/>
    <n v="1421"/>
    <s v="Cliente 1421"/>
    <n v="9"/>
    <n v="317.54000000000002"/>
    <n v="2857.86"/>
    <n v="2.8578600000000001"/>
    <n v="58.222098991942048"/>
    <n v="2916.0820989919421"/>
    <n v="2.916082098991942"/>
    <n v="315"/>
    <s v="Corriere Express"/>
    <d v="2023-11-14T00:00:00"/>
    <s v="In Consegna"/>
    <s v="2023"/>
    <x v="2"/>
    <n v="11"/>
    <x v="10"/>
    <n v="1"/>
    <x v="3"/>
  </r>
  <r>
    <n v="386"/>
    <d v="2022-12-15T00:00:00"/>
    <s v="4° Trim"/>
    <n v="4405"/>
    <x v="410"/>
    <x v="1"/>
    <n v="4242"/>
    <s v="Cliente 4242"/>
    <n v="6"/>
    <n v="422.18"/>
    <n v="2533.08"/>
    <n v="2.53308"/>
    <n v="23.341452828787641"/>
    <n v="2556.4214528287876"/>
    <n v="2.5564214528287876"/>
    <n v="3932"/>
    <s v="Corriere Express"/>
    <d v="2023-10-03T00:00:00"/>
    <s v="In Consegna"/>
    <s v="2023"/>
    <x v="2"/>
    <n v="10"/>
    <x v="11"/>
    <n v="12"/>
    <x v="5"/>
  </r>
  <r>
    <n v="264"/>
    <d v="2022-04-09T00:00:00"/>
    <s v="2° Trim"/>
    <n v="4406"/>
    <x v="411"/>
    <x v="1"/>
    <n v="3544"/>
    <s v="Cliente 3544"/>
    <n v="4"/>
    <n v="49.59"/>
    <n v="198.36"/>
    <n v="0.19836000000000001"/>
    <n v="89.132256902890703"/>
    <n v="287.49225690289074"/>
    <n v="0.28749225690289076"/>
    <n v="3156"/>
    <s v="Corriere Express"/>
    <d v="2023-10-12T00:00:00"/>
    <s v="In Consegna"/>
    <s v="2023"/>
    <x v="2"/>
    <n v="10"/>
    <x v="11"/>
    <n v="4"/>
    <x v="6"/>
  </r>
  <r>
    <n v="100"/>
    <d v="2022-01-03T00:00:00"/>
    <s v="1° Trim"/>
    <n v="4409"/>
    <x v="412"/>
    <x v="2"/>
    <n v="1916"/>
    <s v="Cliente 1916"/>
    <n v="1"/>
    <n v="92.23"/>
    <n v="92.23"/>
    <n v="9.2230000000000006E-2"/>
    <n v="84.409150274448876"/>
    <n v="176.63915027444887"/>
    <n v="0.17663915027444888"/>
    <n v="4637"/>
    <s v="Posta Prioritaria"/>
    <d v="2023-07-30T00:00:00"/>
    <s v="In Consegna"/>
    <s v="2023"/>
    <x v="0"/>
    <n v="7"/>
    <x v="3"/>
    <n v="1"/>
    <x v="3"/>
  </r>
  <r>
    <n v="300"/>
    <d v="2022-06-13T00:00:00"/>
    <s v="2° Trim"/>
    <n v="4410"/>
    <x v="413"/>
    <x v="0"/>
    <n v="1989"/>
    <s v="Cliente 1989"/>
    <n v="3"/>
    <n v="44.61"/>
    <n v="133.82999999999998"/>
    <n v="0.13382999999999998"/>
    <n v="20.244480950003201"/>
    <n v="154.07448095000319"/>
    <n v="0.1540744809500032"/>
    <n v="409"/>
    <s v="Posta Prioritaria"/>
    <d v="2023-08-14T00:00:00"/>
    <s v="In Consegna"/>
    <s v="2023"/>
    <x v="0"/>
    <n v="8"/>
    <x v="5"/>
    <n v="6"/>
    <x v="1"/>
  </r>
  <r>
    <n v="248"/>
    <d v="2022-11-29T00:00:00"/>
    <s v="4° Trim"/>
    <n v="4413"/>
    <x v="414"/>
    <x v="0"/>
    <n v="970"/>
    <s v="Cliente 970"/>
    <n v="3"/>
    <n v="73.739999999999995"/>
    <n v="221.21999999999997"/>
    <n v="0.22121999999999997"/>
    <n v="85.665840832858976"/>
    <n v="306.88584083285895"/>
    <n v="0.30688584083285897"/>
    <n v="3995"/>
    <s v="Corriere Express"/>
    <d v="2023-09-06T00:00:00"/>
    <s v="In Consegna"/>
    <s v="2023"/>
    <x v="0"/>
    <n v="9"/>
    <x v="0"/>
    <n v="11"/>
    <x v="11"/>
  </r>
  <r>
    <n v="449"/>
    <d v="2022-03-24T00:00:00"/>
    <s v="1° Trim"/>
    <n v="4422"/>
    <x v="415"/>
    <x v="2"/>
    <n v="4807"/>
    <s v="Cliente 4807"/>
    <n v="9"/>
    <n v="247.54"/>
    <n v="2227.86"/>
    <n v="2.2278600000000002"/>
    <n v="68.74879332407248"/>
    <n v="2296.6087933240724"/>
    <n v="2.2966087933240722"/>
    <n v="4026"/>
    <s v="Corriere Express"/>
    <d v="2023-12-08T00:00:00"/>
    <s v="In Consegna"/>
    <s v="2023"/>
    <x v="2"/>
    <n v="12"/>
    <x v="6"/>
    <n v="3"/>
    <x v="10"/>
  </r>
  <r>
    <n v="260"/>
    <d v="2022-03-15T00:00:00"/>
    <s v="1° Trim"/>
    <n v="4444"/>
    <x v="416"/>
    <x v="2"/>
    <n v="615"/>
    <s v="Cliente 615"/>
    <n v="4"/>
    <n v="415.52"/>
    <n v="1662.08"/>
    <n v="1.66208"/>
    <n v="67.946658134165162"/>
    <n v="1730.026658134165"/>
    <n v="1.730026658134165"/>
    <n v="751"/>
    <s v="Posta Prioritaria"/>
    <d v="2023-07-06T00:00:00"/>
    <s v="In Consegna"/>
    <s v="2023"/>
    <x v="0"/>
    <n v="7"/>
    <x v="3"/>
    <n v="3"/>
    <x v="10"/>
  </r>
  <r>
    <n v="169"/>
    <d v="2022-06-23T00:00:00"/>
    <s v="2° Trim"/>
    <n v="4451"/>
    <x v="417"/>
    <x v="2"/>
    <n v="485"/>
    <s v="Cliente 485"/>
    <n v="9"/>
    <n v="278.94"/>
    <n v="2510.46"/>
    <n v="2.5104600000000001"/>
    <n v="92.999997671244216"/>
    <n v="2603.4599976712443"/>
    <n v="2.6034599976712443"/>
    <n v="4158"/>
    <s v="Corriere Express"/>
    <d v="2023-06-21T00:00:00"/>
    <s v="Consegna Riuscita"/>
    <s v="2023"/>
    <x v="1"/>
    <n v="6"/>
    <x v="2"/>
    <n v="6"/>
    <x v="1"/>
  </r>
  <r>
    <n v="499"/>
    <d v="2022-02-05T00:00:00"/>
    <s v="1° Trim"/>
    <n v="4456"/>
    <x v="418"/>
    <x v="0"/>
    <n v="465"/>
    <s v="Cliente 465"/>
    <n v="2"/>
    <n v="321.05"/>
    <n v="642.1"/>
    <n v="0.6421"/>
    <n v="64.729163460069145"/>
    <n v="706.82916346006914"/>
    <n v="0.70682916346006919"/>
    <n v="985"/>
    <s v="Corriere Express"/>
    <d v="2023-05-28T00:00:00"/>
    <s v="Consegna Riuscita"/>
    <s v="2023"/>
    <x v="1"/>
    <n v="5"/>
    <x v="4"/>
    <n v="2"/>
    <x v="7"/>
  </r>
  <r>
    <n v="14"/>
    <d v="2022-03-18T00:00:00"/>
    <s v="1° Trim"/>
    <n v="4460"/>
    <x v="419"/>
    <x v="1"/>
    <n v="748"/>
    <s v="Cliente 748"/>
    <n v="9"/>
    <n v="277.37"/>
    <n v="2496.33"/>
    <n v="2.4963299999999999"/>
    <n v="94.888341656045554"/>
    <n v="2591.2183416560456"/>
    <n v="2.5912183416560457"/>
    <n v="544"/>
    <s v="Corriere Express"/>
    <d v="2023-04-15T00:00:00"/>
    <s v="Consegna Riuscita"/>
    <s v="2023"/>
    <x v="1"/>
    <n v="4"/>
    <x v="1"/>
    <n v="3"/>
    <x v="10"/>
  </r>
  <r>
    <n v="253"/>
    <d v="2022-04-10T00:00:00"/>
    <s v="2° Trim"/>
    <n v="4472"/>
    <x v="420"/>
    <x v="1"/>
    <n v="3443"/>
    <s v="Cliente 3443"/>
    <n v="4"/>
    <n v="177.78"/>
    <n v="711.12"/>
    <n v="0.71111999999999997"/>
    <n v="21.992123056200619"/>
    <n v="733.11212305620063"/>
    <n v="0.73311212305620066"/>
    <n v="3916"/>
    <s v="Corriere Express"/>
    <d v="2023-06-12T00:00:00"/>
    <s v="In Consegna"/>
    <s v="2023"/>
    <x v="1"/>
    <n v="6"/>
    <x v="2"/>
    <n v="4"/>
    <x v="6"/>
  </r>
  <r>
    <n v="437"/>
    <d v="2022-11-24T00:00:00"/>
    <s v="4° Trim"/>
    <n v="4472"/>
    <x v="420"/>
    <x v="1"/>
    <n v="2532"/>
    <s v="Cliente 2532"/>
    <n v="3"/>
    <n v="177.78"/>
    <n v="533.34"/>
    <n v="0.53334000000000004"/>
    <n v="95.189461347044471"/>
    <n v="628.5294613470445"/>
    <n v="0.62852946134704446"/>
    <n v="991"/>
    <s v="Corriere Express"/>
    <d v="2023-09-18T00:00:00"/>
    <s v="Consegna Riuscita"/>
    <s v="2023"/>
    <x v="0"/>
    <n v="9"/>
    <x v="0"/>
    <n v="11"/>
    <x v="11"/>
  </r>
  <r>
    <n v="472"/>
    <d v="2022-03-24T00:00:00"/>
    <s v="1° Trim"/>
    <n v="4475"/>
    <x v="421"/>
    <x v="0"/>
    <n v="3004"/>
    <s v="Cliente 3004"/>
    <n v="7"/>
    <n v="115.25"/>
    <n v="806.75"/>
    <n v="0.80674999999999997"/>
    <n v="86.115293358485047"/>
    <n v="892.86529335848502"/>
    <n v="0.89286529335848497"/>
    <n v="1609"/>
    <s v="Corriere Express"/>
    <d v="2023-11-29T00:00:00"/>
    <s v="Consegna Riuscita"/>
    <s v="2023"/>
    <x v="2"/>
    <n v="11"/>
    <x v="10"/>
    <n v="3"/>
    <x v="10"/>
  </r>
  <r>
    <n v="189"/>
    <d v="2022-06-11T00:00:00"/>
    <s v="2° Trim"/>
    <n v="4485"/>
    <x v="422"/>
    <x v="2"/>
    <n v="3277"/>
    <s v="Cliente 3277"/>
    <n v="4"/>
    <n v="485"/>
    <n v="1940"/>
    <n v="1.94"/>
    <n v="19.901288536136981"/>
    <n v="1959.9012885361369"/>
    <n v="1.9599012885361369"/>
    <n v="4103"/>
    <s v="Corriere Express"/>
    <d v="2023-08-19T00:00:00"/>
    <s v="In Consegna"/>
    <s v="2023"/>
    <x v="0"/>
    <n v="8"/>
    <x v="5"/>
    <n v="6"/>
    <x v="1"/>
  </r>
  <r>
    <n v="419"/>
    <d v="2022-01-07T00:00:00"/>
    <s v="1° Trim"/>
    <n v="4500"/>
    <x v="423"/>
    <x v="2"/>
    <n v="2820"/>
    <s v="Cliente 2820"/>
    <n v="3"/>
    <n v="413.72"/>
    <n v="1241.1600000000001"/>
    <n v="1.24116"/>
    <n v="62.205155306467667"/>
    <n v="1303.3651553064678"/>
    <n v="1.3033651553064678"/>
    <n v="4442"/>
    <s v="Posta Prioritaria"/>
    <d v="2023-09-02T00:00:00"/>
    <s v="In Consegna"/>
    <s v="2023"/>
    <x v="0"/>
    <n v="9"/>
    <x v="0"/>
    <n v="1"/>
    <x v="3"/>
  </r>
  <r>
    <n v="186"/>
    <d v="2022-06-16T00:00:00"/>
    <s v="2° Trim"/>
    <n v="4514"/>
    <x v="424"/>
    <x v="2"/>
    <n v="873"/>
    <s v="Cliente 873"/>
    <n v="4"/>
    <n v="450.78"/>
    <n v="1803.12"/>
    <n v="1.8031199999999998"/>
    <n v="30.807548944687159"/>
    <n v="1833.927548944687"/>
    <n v="1.8339275489446871"/>
    <n v="3452"/>
    <s v="Corriere Express"/>
    <d v="2023-01-19T00:00:00"/>
    <s v="Consegna Riuscita"/>
    <s v="2023"/>
    <x v="3"/>
    <n v="1"/>
    <x v="7"/>
    <n v="6"/>
    <x v="1"/>
  </r>
  <r>
    <n v="435"/>
    <d v="2022-10-02T00:00:00"/>
    <s v="4° Trim"/>
    <n v="4547"/>
    <x v="425"/>
    <x v="1"/>
    <n v="1840"/>
    <s v="Cliente 1840"/>
    <n v="7"/>
    <n v="202.09"/>
    <n v="1414.63"/>
    <n v="1.4146300000000001"/>
    <n v="64.730900285034437"/>
    <n v="1479.3609002850346"/>
    <n v="1.4793609002850345"/>
    <n v="73"/>
    <s v="Corriere Express"/>
    <d v="2023-02-12T00:00:00"/>
    <s v="Consegna Riuscita"/>
    <s v="2023"/>
    <x v="3"/>
    <n v="2"/>
    <x v="8"/>
    <n v="10"/>
    <x v="4"/>
  </r>
  <r>
    <n v="80"/>
    <d v="2022-05-25T00:00:00"/>
    <s v="2° Trim"/>
    <n v="4549"/>
    <x v="426"/>
    <x v="2"/>
    <n v="1019"/>
    <s v="Cliente 1019"/>
    <n v="9"/>
    <n v="293.73"/>
    <n v="2643.57"/>
    <n v="2.64357"/>
    <n v="50.489753246161243"/>
    <n v="2694.0597532461616"/>
    <n v="2.6940597532461616"/>
    <n v="4179"/>
    <s v="Corriere Express"/>
    <d v="2023-08-13T00:00:00"/>
    <s v="In Consegna"/>
    <s v="2023"/>
    <x v="0"/>
    <n v="8"/>
    <x v="5"/>
    <n v="5"/>
    <x v="9"/>
  </r>
  <r>
    <n v="10"/>
    <d v="2022-03-28T00:00:00"/>
    <s v="1° Trim"/>
    <n v="4560"/>
    <x v="427"/>
    <x v="2"/>
    <n v="92"/>
    <s v="Cliente 92"/>
    <n v="1"/>
    <n v="486.51"/>
    <n v="486.51"/>
    <n v="0.48651"/>
    <n v="68.207673048371504"/>
    <n v="554.71767304837147"/>
    <n v="0.5547176730483715"/>
    <n v="1611"/>
    <s v="Corriere Express"/>
    <d v="2023-04-04T00:00:00"/>
    <s v="In Consegna"/>
    <s v="2023"/>
    <x v="1"/>
    <n v="4"/>
    <x v="1"/>
    <n v="3"/>
    <x v="10"/>
  </r>
  <r>
    <n v="273"/>
    <d v="2022-04-29T00:00:00"/>
    <s v="2° Trim"/>
    <n v="4573"/>
    <x v="428"/>
    <x v="1"/>
    <n v="3786"/>
    <s v="Cliente 3786"/>
    <n v="8"/>
    <n v="23.93"/>
    <n v="191.44"/>
    <n v="0.19144"/>
    <n v="64.858132531955292"/>
    <n v="256.29813253195528"/>
    <n v="0.25629813253195527"/>
    <n v="463"/>
    <s v="Posta Prioritaria"/>
    <d v="2023-10-24T00:00:00"/>
    <s v="In Consegna"/>
    <s v="2023"/>
    <x v="2"/>
    <n v="10"/>
    <x v="11"/>
    <n v="4"/>
    <x v="6"/>
  </r>
  <r>
    <n v="163"/>
    <d v="2022-12-05T00:00:00"/>
    <s v="4° Trim"/>
    <n v="4577"/>
    <x v="429"/>
    <x v="0"/>
    <n v="835"/>
    <s v="Cliente 835"/>
    <n v="3"/>
    <n v="342.44"/>
    <n v="1027.32"/>
    <n v="1.02732"/>
    <n v="31.84712216420499"/>
    <n v="1059.167122164205"/>
    <n v="1.0591671221642049"/>
    <n v="4416"/>
    <s v="Posta Prioritaria"/>
    <d v="2023-06-03T00:00:00"/>
    <s v="Consegna Riuscita"/>
    <s v="2023"/>
    <x v="1"/>
    <n v="6"/>
    <x v="2"/>
    <n v="12"/>
    <x v="5"/>
  </r>
  <r>
    <n v="328"/>
    <d v="2022-04-30T00:00:00"/>
    <s v="2° Trim"/>
    <n v="4581"/>
    <x v="430"/>
    <x v="2"/>
    <n v="4107"/>
    <s v="Cliente 4107"/>
    <n v="9"/>
    <n v="255.41"/>
    <n v="2298.69"/>
    <n v="2.2986900000000001"/>
    <n v="34.477904915233552"/>
    <n v="2333.1679049152335"/>
    <n v="2.3331679049152334"/>
    <n v="2258"/>
    <s v="Corriere Express"/>
    <d v="2023-07-19T00:00:00"/>
    <s v="In Consegna"/>
    <s v="2023"/>
    <x v="0"/>
    <n v="7"/>
    <x v="3"/>
    <n v="4"/>
    <x v="6"/>
  </r>
  <r>
    <n v="96"/>
    <d v="2022-04-17T00:00:00"/>
    <s v="2° Trim"/>
    <n v="4592"/>
    <x v="431"/>
    <x v="0"/>
    <n v="3050"/>
    <s v="Cliente 3050"/>
    <n v="8"/>
    <n v="206.84"/>
    <n v="1654.72"/>
    <n v="1.65472"/>
    <n v="83.080539191316817"/>
    <n v="1737.8005391913168"/>
    <n v="1.7378005391913169"/>
    <n v="3087"/>
    <s v="Corriere Express"/>
    <d v="2023-09-08T00:00:00"/>
    <s v="In Consegna"/>
    <s v="2023"/>
    <x v="0"/>
    <n v="9"/>
    <x v="0"/>
    <n v="4"/>
    <x v="6"/>
  </r>
  <r>
    <n v="7"/>
    <d v="2022-04-14T00:00:00"/>
    <s v="2° Trim"/>
    <n v="4594"/>
    <x v="432"/>
    <x v="2"/>
    <n v="4153"/>
    <s v="Cliente 4153"/>
    <n v="3"/>
    <n v="291.27999999999997"/>
    <n v="873.83999999999992"/>
    <n v="0.87383999999999995"/>
    <n v="54.940070341120482"/>
    <n v="928.78007034112045"/>
    <n v="0.92878007034112042"/>
    <n v="1633"/>
    <s v="Corriere Express"/>
    <d v="2023-01-10T00:00:00"/>
    <s v="In Consegna"/>
    <s v="2023"/>
    <x v="3"/>
    <n v="1"/>
    <x v="7"/>
    <n v="4"/>
    <x v="6"/>
  </r>
  <r>
    <n v="28"/>
    <d v="2022-07-15T00:00:00"/>
    <s v="3° Trim"/>
    <n v="4609"/>
    <x v="433"/>
    <x v="0"/>
    <n v="3429"/>
    <s v="Cliente 3429"/>
    <n v="3"/>
    <n v="492.28"/>
    <n v="1476.84"/>
    <n v="1.4768399999999999"/>
    <n v="40.034825332696833"/>
    <n v="1516.8748253326967"/>
    <n v="1.5168748253326967"/>
    <n v="1949"/>
    <s v="Corriere Express"/>
    <d v="2023-07-28T00:00:00"/>
    <s v="In Consegna"/>
    <s v="2023"/>
    <x v="0"/>
    <n v="7"/>
    <x v="3"/>
    <n v="7"/>
    <x v="0"/>
  </r>
  <r>
    <n v="242"/>
    <d v="2022-03-22T00:00:00"/>
    <s v="1° Trim"/>
    <n v="4611"/>
    <x v="434"/>
    <x v="1"/>
    <n v="853"/>
    <s v="Cliente 853"/>
    <n v="9"/>
    <n v="437.56"/>
    <n v="3938.04"/>
    <n v="3.93804"/>
    <n v="13.672720244454091"/>
    <n v="3951.712720244454"/>
    <n v="3.951712720244454"/>
    <n v="4123"/>
    <s v="Corriere Express"/>
    <d v="2023-07-23T00:00:00"/>
    <s v="Consegna Riuscita"/>
    <s v="2023"/>
    <x v="0"/>
    <n v="7"/>
    <x v="3"/>
    <n v="3"/>
    <x v="10"/>
  </r>
  <r>
    <n v="16"/>
    <d v="2022-03-03T00:00:00"/>
    <s v="1° Trim"/>
    <n v="4637"/>
    <x v="435"/>
    <x v="0"/>
    <n v="4193"/>
    <s v="Cliente 4193"/>
    <n v="3"/>
    <n v="119.13"/>
    <n v="357.39"/>
    <n v="0.35738999999999999"/>
    <n v="81.585713673407341"/>
    <n v="438.97571367340731"/>
    <n v="0.43897571367340732"/>
    <n v="4030"/>
    <s v="Posta Prioritaria"/>
    <d v="2023-03-09T00:00:00"/>
    <s v="In Consegna"/>
    <s v="2023"/>
    <x v="3"/>
    <n v="3"/>
    <x v="9"/>
    <n v="3"/>
    <x v="10"/>
  </r>
  <r>
    <n v="351"/>
    <d v="2022-03-02T00:00:00"/>
    <s v="1° Trim"/>
    <n v="4647"/>
    <x v="436"/>
    <x v="1"/>
    <n v="3686"/>
    <s v="Cliente 3686"/>
    <n v="1"/>
    <n v="409.89"/>
    <n v="409.89"/>
    <n v="0.40988999999999998"/>
    <n v="95.947708014956433"/>
    <n v="505.83770801495643"/>
    <n v="0.50583770801495642"/>
    <n v="2511"/>
    <s v="Corriere Express"/>
    <d v="2023-05-28T00:00:00"/>
    <s v="Consegna Riuscita"/>
    <s v="2023"/>
    <x v="1"/>
    <n v="5"/>
    <x v="4"/>
    <n v="3"/>
    <x v="10"/>
  </r>
  <r>
    <n v="274"/>
    <d v="2022-03-21T00:00:00"/>
    <s v="1° Trim"/>
    <n v="4654"/>
    <x v="437"/>
    <x v="0"/>
    <n v="3723"/>
    <s v="Cliente 3723"/>
    <n v="6"/>
    <n v="163.33000000000001"/>
    <n v="979.98"/>
    <n v="0.97998000000000007"/>
    <n v="52.461751453453907"/>
    <n v="1032.4417514534539"/>
    <n v="1.0324417514534538"/>
    <n v="480"/>
    <s v="Corriere Express"/>
    <d v="2023-10-29T00:00:00"/>
    <s v="In Consegna"/>
    <s v="2023"/>
    <x v="2"/>
    <n v="10"/>
    <x v="11"/>
    <n v="3"/>
    <x v="10"/>
  </r>
  <r>
    <n v="187"/>
    <d v="2022-03-19T00:00:00"/>
    <s v="1° Trim"/>
    <n v="4659"/>
    <x v="438"/>
    <x v="0"/>
    <n v="4481"/>
    <s v="Cliente 4481"/>
    <n v="9"/>
    <n v="442.5"/>
    <n v="3982.5"/>
    <n v="3.9824999999999999"/>
    <n v="65.584036817885917"/>
    <n v="4048.084036817886"/>
    <n v="4.0480840368178859"/>
    <n v="3076"/>
    <s v="Posta Prioritaria"/>
    <d v="2023-09-26T00:00:00"/>
    <s v="Consegna Riuscita"/>
    <s v="2023"/>
    <x v="0"/>
    <n v="9"/>
    <x v="0"/>
    <n v="3"/>
    <x v="10"/>
  </r>
  <r>
    <n v="335"/>
    <d v="2022-06-06T00:00:00"/>
    <s v="2° Trim"/>
    <n v="4673"/>
    <x v="439"/>
    <x v="2"/>
    <n v="2006"/>
    <s v="Cliente 2006"/>
    <n v="1"/>
    <n v="244.45"/>
    <n v="244.45"/>
    <n v="0.24445"/>
    <n v="29.680927369761399"/>
    <n v="274.13092736976137"/>
    <n v="0.27413092736976136"/>
    <n v="3065"/>
    <s v="Posta Prioritaria"/>
    <d v="2023-12-03T00:00:00"/>
    <s v="In Consegna"/>
    <s v="2023"/>
    <x v="2"/>
    <n v="12"/>
    <x v="6"/>
    <n v="6"/>
    <x v="1"/>
  </r>
  <r>
    <n v="165"/>
    <d v="2022-02-17T00:00:00"/>
    <s v="1° Trim"/>
    <n v="4682"/>
    <x v="440"/>
    <x v="0"/>
    <n v="1324"/>
    <s v="Cliente 1324"/>
    <n v="7"/>
    <n v="201.32"/>
    <n v="1409.24"/>
    <n v="1.40924"/>
    <n v="45.615591306691933"/>
    <n v="1454.8555913066918"/>
    <n v="1.4548555913066918"/>
    <n v="2010"/>
    <s v="Posta Prioritaria"/>
    <d v="2023-05-27T00:00:00"/>
    <s v="In Consegna"/>
    <s v="2023"/>
    <x v="1"/>
    <n v="5"/>
    <x v="4"/>
    <n v="2"/>
    <x v="7"/>
  </r>
  <r>
    <n v="183"/>
    <d v="2022-04-22T00:00:00"/>
    <s v="2° Trim"/>
    <n v="4715"/>
    <x v="441"/>
    <x v="0"/>
    <n v="3251"/>
    <s v="Cliente 3251"/>
    <n v="5"/>
    <n v="61.54"/>
    <n v="307.7"/>
    <n v="0.30769999999999997"/>
    <n v="96.782426016816061"/>
    <n v="404.48242601681602"/>
    <n v="0.404482426016816"/>
    <n v="2757"/>
    <s v="Posta Prioritaria"/>
    <d v="2023-08-27T00:00:00"/>
    <s v="In Consegna"/>
    <s v="2023"/>
    <x v="0"/>
    <n v="8"/>
    <x v="5"/>
    <n v="4"/>
    <x v="6"/>
  </r>
  <r>
    <n v="488"/>
    <d v="2022-12-08T00:00:00"/>
    <s v="4° Trim"/>
    <n v="4725"/>
    <x v="442"/>
    <x v="0"/>
    <n v="1995"/>
    <s v="Cliente 1995"/>
    <n v="6"/>
    <n v="235.34"/>
    <n v="1412.04"/>
    <n v="1.41204"/>
    <n v="50.165731676104862"/>
    <n v="1462.2057316761047"/>
    <n v="1.4622057316761048"/>
    <n v="2861"/>
    <s v="Posta Prioritaria"/>
    <d v="2023-08-12T00:00:00"/>
    <s v="Consegna Riuscita"/>
    <s v="2023"/>
    <x v="0"/>
    <n v="8"/>
    <x v="5"/>
    <n v="12"/>
    <x v="5"/>
  </r>
  <r>
    <n v="481"/>
    <d v="2022-01-30T00:00:00"/>
    <s v="1° Trim"/>
    <n v="4745"/>
    <x v="443"/>
    <x v="1"/>
    <n v="4179"/>
    <s v="Cliente 4179"/>
    <n v="3"/>
    <n v="200.88"/>
    <n v="602.64"/>
    <n v="0.60263999999999995"/>
    <n v="90.041601758295087"/>
    <n v="692.68160175829507"/>
    <n v="0.69268160175829507"/>
    <n v="1501"/>
    <s v="Posta Prioritaria"/>
    <d v="2023-06-11T00:00:00"/>
    <s v="In Consegna"/>
    <s v="2023"/>
    <x v="1"/>
    <n v="6"/>
    <x v="2"/>
    <n v="1"/>
    <x v="3"/>
  </r>
  <r>
    <n v="304"/>
    <d v="2022-10-30T00:00:00"/>
    <s v="4° Trim"/>
    <n v="4747"/>
    <x v="444"/>
    <x v="2"/>
    <n v="1428"/>
    <s v="Cliente 1428"/>
    <n v="4"/>
    <n v="279.81"/>
    <n v="1119.24"/>
    <n v="1.11924"/>
    <n v="52.04026977773038"/>
    <n v="1171.2802697777304"/>
    <n v="1.1712802697777305"/>
    <n v="1345"/>
    <s v="Corriere Express"/>
    <d v="2023-10-10T00:00:00"/>
    <s v="Consegna Riuscita"/>
    <s v="2023"/>
    <x v="2"/>
    <n v="10"/>
    <x v="11"/>
    <n v="10"/>
    <x v="4"/>
  </r>
  <r>
    <n v="462"/>
    <d v="2022-09-20T00:00:00"/>
    <s v="3° Trim"/>
    <n v="4762"/>
    <x v="445"/>
    <x v="1"/>
    <n v="4238"/>
    <s v="Cliente 4238"/>
    <n v="9"/>
    <n v="432.93"/>
    <n v="3896.37"/>
    <n v="3.8963700000000001"/>
    <n v="84.724815637908634"/>
    <n v="3981.0948156379086"/>
    <n v="3.9810948156379085"/>
    <n v="1739"/>
    <s v="Posta Prioritaria"/>
    <d v="2023-12-23T00:00:00"/>
    <s v="In Consegna"/>
    <s v="2023"/>
    <x v="2"/>
    <n v="12"/>
    <x v="6"/>
    <n v="9"/>
    <x v="8"/>
  </r>
  <r>
    <n v="21"/>
    <d v="2022-01-11T00:00:00"/>
    <s v="1° Trim"/>
    <n v="4763"/>
    <x v="446"/>
    <x v="2"/>
    <n v="1259"/>
    <s v="Cliente 1259"/>
    <n v="5"/>
    <n v="165.28"/>
    <n v="826.4"/>
    <n v="0.82640000000000002"/>
    <n v="90.527255884865639"/>
    <n v="916.92725588486564"/>
    <n v="0.91692725588486568"/>
    <n v="464"/>
    <s v="Posta Prioritaria"/>
    <d v="2023-10-16T00:00:00"/>
    <s v="Consegna Riuscita"/>
    <s v="2023"/>
    <x v="2"/>
    <n v="10"/>
    <x v="11"/>
    <n v="1"/>
    <x v="3"/>
  </r>
  <r>
    <n v="292"/>
    <d v="2022-05-07T00:00:00"/>
    <s v="2° Trim"/>
    <n v="4774"/>
    <x v="447"/>
    <x v="1"/>
    <n v="215"/>
    <s v="Cliente 215"/>
    <n v="5"/>
    <n v="265.89999999999998"/>
    <n v="1329.5"/>
    <n v="1.3294999999999999"/>
    <n v="16.952022189524101"/>
    <n v="1346.4520221895241"/>
    <n v="1.346452022189524"/>
    <n v="3771"/>
    <s v="Posta Prioritaria"/>
    <d v="2023-07-19T00:00:00"/>
    <s v="Consegna Riuscita"/>
    <s v="2023"/>
    <x v="0"/>
    <n v="7"/>
    <x v="3"/>
    <n v="5"/>
    <x v="9"/>
  </r>
  <r>
    <n v="237"/>
    <d v="2022-12-26T00:00:00"/>
    <s v="4° Trim"/>
    <n v="4774"/>
    <x v="447"/>
    <x v="1"/>
    <n v="1967"/>
    <s v="Cliente 1967"/>
    <n v="4"/>
    <n v="265.89999999999998"/>
    <n v="1063.5999999999999"/>
    <n v="1.0635999999999999"/>
    <n v="46.565985677049987"/>
    <n v="1110.16598567705"/>
    <n v="1.11016598567705"/>
    <n v="1751"/>
    <s v="Corriere Express"/>
    <d v="2023-03-21T00:00:00"/>
    <s v="In Consegna"/>
    <s v="2023"/>
    <x v="3"/>
    <n v="3"/>
    <x v="9"/>
    <n v="12"/>
    <x v="5"/>
  </r>
  <r>
    <n v="407"/>
    <d v="2022-11-30T00:00:00"/>
    <s v="4° Trim"/>
    <n v="4786"/>
    <x v="448"/>
    <x v="1"/>
    <n v="1976"/>
    <s v="Cliente 1976"/>
    <n v="1"/>
    <n v="280.54000000000002"/>
    <n v="280.54000000000002"/>
    <n v="0.28054000000000001"/>
    <n v="45.463719301584923"/>
    <n v="326.00371930158497"/>
    <n v="0.32600371930158495"/>
    <n v="3656"/>
    <s v="Posta Prioritaria"/>
    <d v="2023-06-26T00:00:00"/>
    <s v="In Consegna"/>
    <s v="2023"/>
    <x v="1"/>
    <n v="6"/>
    <x v="2"/>
    <n v="11"/>
    <x v="11"/>
  </r>
  <r>
    <n v="31"/>
    <d v="2022-09-16T00:00:00"/>
    <s v="3° Trim"/>
    <n v="4788"/>
    <x v="449"/>
    <x v="1"/>
    <n v="2062"/>
    <s v="Cliente 2062"/>
    <n v="3"/>
    <n v="358.32"/>
    <n v="1074.96"/>
    <n v="1.0749600000000001"/>
    <n v="14.26413474425626"/>
    <n v="1089.2241347442564"/>
    <n v="1.0892241347442564"/>
    <n v="3885"/>
    <s v="Posta Prioritaria"/>
    <d v="2023-03-19T00:00:00"/>
    <s v="In Consegna"/>
    <s v="2023"/>
    <x v="3"/>
    <n v="3"/>
    <x v="9"/>
    <n v="9"/>
    <x v="8"/>
  </r>
  <r>
    <n v="308"/>
    <d v="2022-09-08T00:00:00"/>
    <s v="3° Trim"/>
    <n v="4794"/>
    <x v="450"/>
    <x v="1"/>
    <n v="2510"/>
    <s v="Cliente 2510"/>
    <n v="3"/>
    <n v="181.63"/>
    <n v="544.89"/>
    <n v="0.54488999999999999"/>
    <n v="94.491219769894599"/>
    <n v="639.38121976989464"/>
    <n v="0.63938121976989459"/>
    <n v="114"/>
    <s v="Posta Prioritaria"/>
    <d v="2023-10-07T00:00:00"/>
    <s v="Consegna Riuscita"/>
    <s v="2023"/>
    <x v="2"/>
    <n v="10"/>
    <x v="11"/>
    <n v="9"/>
    <x v="8"/>
  </r>
  <r>
    <n v="123"/>
    <d v="2022-09-21T00:00:00"/>
    <s v="3° Trim"/>
    <n v="4822"/>
    <x v="451"/>
    <x v="0"/>
    <n v="1064"/>
    <s v="Cliente 1064"/>
    <n v="6"/>
    <n v="459.81"/>
    <n v="2758.86"/>
    <n v="2.7588600000000003"/>
    <n v="73.646301346340124"/>
    <n v="2832.5063013463405"/>
    <n v="2.8325063013463403"/>
    <n v="331"/>
    <s v="Corriere Express"/>
    <d v="2023-06-29T00:00:00"/>
    <s v="In Consegna"/>
    <s v="2023"/>
    <x v="1"/>
    <n v="6"/>
    <x v="2"/>
    <n v="9"/>
    <x v="8"/>
  </r>
  <r>
    <n v="67"/>
    <d v="2022-08-18T00:00:00"/>
    <s v="3° Trim"/>
    <n v="4858"/>
    <x v="452"/>
    <x v="2"/>
    <n v="1387"/>
    <s v="Cliente 1387"/>
    <n v="4"/>
    <n v="320.81"/>
    <n v="1283.24"/>
    <n v="1.2832399999999999"/>
    <n v="43.291586174819393"/>
    <n v="1326.5315861748195"/>
    <n v="1.3265315861748195"/>
    <n v="3249"/>
    <s v="Posta Prioritaria"/>
    <d v="2023-09-13T00:00:00"/>
    <s v="Consegna Riuscita"/>
    <s v="2023"/>
    <x v="0"/>
    <n v="9"/>
    <x v="0"/>
    <n v="8"/>
    <x v="2"/>
  </r>
  <r>
    <n v="227"/>
    <d v="2022-12-07T00:00:00"/>
    <s v="4° Trim"/>
    <n v="4862"/>
    <x v="453"/>
    <x v="0"/>
    <n v="3072"/>
    <s v="Cliente 3072"/>
    <n v="5"/>
    <n v="107.3"/>
    <n v="536.5"/>
    <n v="0.53649999999999998"/>
    <n v="23.409634622163122"/>
    <n v="559.90963462216314"/>
    <n v="0.55990963462216314"/>
    <n v="1561"/>
    <s v="Posta Prioritaria"/>
    <d v="2023-02-28T00:00:00"/>
    <s v="Consegna Riuscita"/>
    <s v="2023"/>
    <x v="3"/>
    <n v="2"/>
    <x v="8"/>
    <n v="12"/>
    <x v="5"/>
  </r>
  <r>
    <n v="181"/>
    <d v="2022-06-19T00:00:00"/>
    <s v="2° Trim"/>
    <n v="4868"/>
    <x v="454"/>
    <x v="2"/>
    <n v="4776"/>
    <s v="Cliente 4776"/>
    <n v="3"/>
    <n v="139.11000000000001"/>
    <n v="417.33000000000004"/>
    <n v="0.41733000000000003"/>
    <n v="87.712870601814657"/>
    <n v="505.04287060181468"/>
    <n v="0.50504287060181463"/>
    <n v="4728"/>
    <s v="Corriere Express"/>
    <d v="2023-10-29T00:00:00"/>
    <s v="In Consegna"/>
    <s v="2023"/>
    <x v="2"/>
    <n v="10"/>
    <x v="11"/>
    <n v="6"/>
    <x v="1"/>
  </r>
  <r>
    <n v="49"/>
    <d v="2022-10-02T00:00:00"/>
    <s v="4° Trim"/>
    <n v="4871"/>
    <x v="455"/>
    <x v="1"/>
    <n v="4077"/>
    <s v="Cliente 4077"/>
    <n v="3"/>
    <n v="481.63"/>
    <n v="1444.8899999999999"/>
    <n v="1.4448899999999998"/>
    <n v="89.699607902351545"/>
    <n v="1534.5896079023514"/>
    <n v="1.5345896079023513"/>
    <n v="837"/>
    <s v="Posta Prioritaria"/>
    <d v="2023-03-06T00:00:00"/>
    <s v="In Consegna"/>
    <s v="2023"/>
    <x v="3"/>
    <n v="3"/>
    <x v="9"/>
    <n v="10"/>
    <x v="4"/>
  </r>
  <r>
    <n v="188"/>
    <d v="2022-01-21T00:00:00"/>
    <s v="1° Trim"/>
    <n v="4879"/>
    <x v="456"/>
    <x v="2"/>
    <n v="4182"/>
    <s v="Cliente 4182"/>
    <n v="1"/>
    <n v="241.09"/>
    <n v="241.09"/>
    <n v="0.24109"/>
    <n v="14.144282318263439"/>
    <n v="255.23428231826344"/>
    <n v="0.25523428231826345"/>
    <n v="3963"/>
    <s v="Posta Prioritaria"/>
    <d v="2023-09-25T00:00:00"/>
    <s v="In Consegna"/>
    <s v="2023"/>
    <x v="0"/>
    <n v="9"/>
    <x v="0"/>
    <n v="1"/>
    <x v="3"/>
  </r>
  <r>
    <n v="318"/>
    <d v="2022-02-07T00:00:00"/>
    <s v="1° Trim"/>
    <n v="4882"/>
    <x v="457"/>
    <x v="1"/>
    <n v="3896"/>
    <s v="Cliente 3896"/>
    <n v="4"/>
    <n v="293.10000000000002"/>
    <n v="1172.4000000000001"/>
    <n v="1.1724000000000001"/>
    <n v="58.569410553809462"/>
    <n v="1230.9694105538097"/>
    <n v="1.2309694105538096"/>
    <n v="209"/>
    <s v="Posta Prioritaria"/>
    <d v="2023-07-26T00:00:00"/>
    <s v="Consegna Riuscita"/>
    <s v="2023"/>
    <x v="0"/>
    <n v="7"/>
    <x v="3"/>
    <n v="2"/>
    <x v="7"/>
  </r>
  <r>
    <n v="495"/>
    <d v="2022-12-31T00:00:00"/>
    <s v="4° Trim"/>
    <n v="4893"/>
    <x v="458"/>
    <x v="2"/>
    <n v="4114"/>
    <s v="Cliente 4114"/>
    <n v="7"/>
    <n v="430.61"/>
    <n v="3014.27"/>
    <n v="3.0142699999999998"/>
    <n v="53.132897938463387"/>
    <n v="3067.4028979384634"/>
    <n v="3.0674028979384635"/>
    <n v="125"/>
    <s v="Corriere Express"/>
    <d v="2023-07-19T00:00:00"/>
    <s v="In Consegna"/>
    <s v="2023"/>
    <x v="0"/>
    <n v="7"/>
    <x v="3"/>
    <n v="12"/>
    <x v="5"/>
  </r>
  <r>
    <n v="75"/>
    <d v="2022-07-11T00:00:00"/>
    <s v="3° Trim"/>
    <n v="4902"/>
    <x v="459"/>
    <x v="2"/>
    <n v="564"/>
    <s v="Cliente 564"/>
    <n v="3"/>
    <n v="357.66"/>
    <n v="1072.98"/>
    <n v="1.07298"/>
    <n v="30.747149987636892"/>
    <n v="1103.7271499876369"/>
    <n v="1.1037271499876369"/>
    <n v="190"/>
    <s v="Posta Prioritaria"/>
    <d v="2023-04-21T00:00:00"/>
    <s v="In Consegna"/>
    <s v="2023"/>
    <x v="1"/>
    <n v="4"/>
    <x v="1"/>
    <n v="7"/>
    <x v="0"/>
  </r>
  <r>
    <n v="323"/>
    <d v="2022-08-29T00:00:00"/>
    <s v="3° Trim"/>
    <n v="4904"/>
    <x v="460"/>
    <x v="0"/>
    <n v="1787"/>
    <s v="Cliente 1787"/>
    <n v="4"/>
    <n v="433.07"/>
    <n v="1732.28"/>
    <n v="1.73228"/>
    <n v="64.859451786542976"/>
    <n v="1797.1394517865428"/>
    <n v="1.7971394517865429"/>
    <n v="3460"/>
    <s v="Posta Prioritaria"/>
    <d v="2023-10-29T00:00:00"/>
    <s v="In Consegna"/>
    <s v="2023"/>
    <x v="2"/>
    <n v="10"/>
    <x v="11"/>
    <n v="8"/>
    <x v="2"/>
  </r>
  <r>
    <n v="125"/>
    <d v="2022-04-04T00:00:00"/>
    <s v="2° Trim"/>
    <n v="4922"/>
    <x v="461"/>
    <x v="1"/>
    <n v="4375"/>
    <s v="Cliente 4375"/>
    <n v="6"/>
    <n v="461.65"/>
    <n v="2769.8999999999996"/>
    <n v="2.7698999999999998"/>
    <n v="34.719797751439742"/>
    <n v="2804.6197977514394"/>
    <n v="2.8046197977514393"/>
    <n v="2296"/>
    <s v="Corriere Express"/>
    <d v="2023-03-25T00:00:00"/>
    <s v="Consegna Riuscita"/>
    <s v="2023"/>
    <x v="3"/>
    <n v="3"/>
    <x v="9"/>
    <n v="4"/>
    <x v="6"/>
  </r>
  <r>
    <n v="178"/>
    <d v="2022-08-13T00:00:00"/>
    <s v="3° Trim"/>
    <n v="4923"/>
    <x v="462"/>
    <x v="1"/>
    <n v="4063"/>
    <s v="Cliente 4063"/>
    <n v="3"/>
    <n v="397.68"/>
    <n v="1193.04"/>
    <n v="1.1930399999999999"/>
    <n v="53.004845507673593"/>
    <n v="1246.0448455076735"/>
    <n v="1.2460448455076736"/>
    <n v="2601"/>
    <s v="Corriere Express"/>
    <d v="2023-05-11T00:00:00"/>
    <s v="In Consegna"/>
    <s v="2023"/>
    <x v="1"/>
    <n v="5"/>
    <x v="4"/>
    <n v="8"/>
    <x v="2"/>
  </r>
  <r>
    <n v="232"/>
    <d v="2022-03-14T00:00:00"/>
    <s v="1° Trim"/>
    <n v="4929"/>
    <x v="463"/>
    <x v="0"/>
    <n v="3262"/>
    <s v="Cliente 3262"/>
    <n v="1"/>
    <n v="388.7"/>
    <n v="388.7"/>
    <n v="0.38869999999999999"/>
    <n v="77.861114501579749"/>
    <n v="466.56111450157971"/>
    <n v="0.46656111450157972"/>
    <n v="2860"/>
    <s v="Corriere Express"/>
    <d v="2023-03-28T00:00:00"/>
    <s v="Consegna Riuscita"/>
    <s v="2023"/>
    <x v="3"/>
    <n v="3"/>
    <x v="9"/>
    <n v="3"/>
    <x v="10"/>
  </r>
  <r>
    <n v="382"/>
    <d v="2022-08-14T00:00:00"/>
    <s v="3° Trim"/>
    <n v="4930"/>
    <x v="464"/>
    <x v="0"/>
    <n v="25"/>
    <s v="Cliente 25"/>
    <n v="9"/>
    <n v="258.83"/>
    <n v="2329.4699999999998"/>
    <n v="2.3294699999999997"/>
    <n v="83.134400704200786"/>
    <n v="2412.6044007042005"/>
    <n v="2.4126044007042005"/>
    <n v="3823"/>
    <s v="Corriere Express"/>
    <d v="2023-10-10T00:00:00"/>
    <s v="In Consegna"/>
    <s v="2023"/>
    <x v="2"/>
    <n v="10"/>
    <x v="11"/>
    <n v="8"/>
    <x v="2"/>
  </r>
  <r>
    <n v="152"/>
    <d v="2022-05-26T00:00:00"/>
    <s v="2° Trim"/>
    <n v="4953"/>
    <x v="465"/>
    <x v="2"/>
    <n v="4680"/>
    <s v="Cliente 4680"/>
    <n v="5"/>
    <n v="234.4"/>
    <n v="1172"/>
    <n v="1.1719999999999999"/>
    <n v="93.509984687685389"/>
    <n v="1265.5099846876853"/>
    <n v="1.2655099846876854"/>
    <n v="378"/>
    <s v="Corriere Express"/>
    <d v="2023-03-14T00:00:00"/>
    <s v="In Consegna"/>
    <s v="2023"/>
    <x v="3"/>
    <n v="3"/>
    <x v="9"/>
    <n v="5"/>
    <x v="9"/>
  </r>
  <r>
    <n v="415"/>
    <d v="2022-02-05T00:00:00"/>
    <s v="1° Trim"/>
    <n v="4954"/>
    <x v="466"/>
    <x v="0"/>
    <n v="1091"/>
    <s v="Cliente 1091"/>
    <n v="4"/>
    <n v="412.29"/>
    <n v="1649.16"/>
    <n v="1.6491600000000002"/>
    <n v="65.395744706178533"/>
    <n v="1714.5557447061785"/>
    <n v="1.7145557447061786"/>
    <n v="4111"/>
    <s v="Posta Prioritaria"/>
    <d v="2023-04-17T00:00:00"/>
    <s v="Consegna Riuscita"/>
    <s v="2023"/>
    <x v="1"/>
    <n v="4"/>
    <x v="1"/>
    <n v="2"/>
    <x v="7"/>
  </r>
  <r>
    <n v="83"/>
    <d v="2022-03-07T00:00:00"/>
    <s v="1° Trim"/>
    <n v="4955"/>
    <x v="467"/>
    <x v="0"/>
    <n v="4360"/>
    <s v="Cliente 4360"/>
    <n v="3"/>
    <n v="314.52999999999997"/>
    <n v="943.58999999999992"/>
    <n v="0.94358999999999993"/>
    <n v="32.698239497360582"/>
    <n v="976.28823949736045"/>
    <n v="0.97628823949736043"/>
    <n v="4640"/>
    <s v="Posta Prioritaria"/>
    <d v="2023-10-04T00:00:00"/>
    <s v="Consegna Riuscita"/>
    <s v="2023"/>
    <x v="2"/>
    <n v="10"/>
    <x v="11"/>
    <n v="3"/>
    <x v="10"/>
  </r>
  <r>
    <n v="12"/>
    <d v="2022-06-05T00:00:00"/>
    <s v="2° Trim"/>
    <n v="4979"/>
    <x v="468"/>
    <x v="1"/>
    <n v="3080"/>
    <s v="Cliente 3080"/>
    <n v="5"/>
    <n v="303.8"/>
    <n v="1519"/>
    <n v="1.5189999999999999"/>
    <n v="98.828572323832063"/>
    <n v="1617.8285723238321"/>
    <n v="1.6178285723238321"/>
    <n v="775"/>
    <s v="Corriere Express"/>
    <d v="2023-07-18T00:00:00"/>
    <s v="In Consegna"/>
    <s v="2023"/>
    <x v="0"/>
    <n v="7"/>
    <x v="3"/>
    <n v="6"/>
    <x v="1"/>
  </r>
  <r>
    <n v="52"/>
    <d v="2022-03-17T00:00:00"/>
    <s v="1° Trim"/>
    <n v="4981"/>
    <x v="469"/>
    <x v="1"/>
    <n v="616"/>
    <s v="Cliente 616"/>
    <n v="4"/>
    <n v="391.79"/>
    <n v="1567.16"/>
    <n v="1.5671600000000001"/>
    <n v="87.790272403764888"/>
    <n v="1654.950272403765"/>
    <n v="1.654950272403765"/>
    <n v="2549"/>
    <s v="Posta Prioritaria"/>
    <d v="2023-09-21T00:00:00"/>
    <s v="In Consegna"/>
    <s v="2023"/>
    <x v="0"/>
    <n v="9"/>
    <x v="0"/>
    <n v="3"/>
    <x v="10"/>
  </r>
  <r>
    <n v="114"/>
    <d v="2022-07-07T00:00:00"/>
    <s v="3° Trim"/>
    <n v="4983"/>
    <x v="470"/>
    <x v="0"/>
    <n v="1278"/>
    <s v="Cliente 1278"/>
    <n v="4"/>
    <n v="134.07"/>
    <n v="536.28"/>
    <n v="0.53627999999999998"/>
    <n v="65.608141414479434"/>
    <n v="601.88814141447938"/>
    <n v="0.60188814141447933"/>
    <n v="1770"/>
    <s v="Posta Prioritaria"/>
    <d v="2023-01-16T00:00:00"/>
    <s v="In Consegna"/>
    <s v="2023"/>
    <x v="3"/>
    <n v="1"/>
    <x v="7"/>
    <n v="7"/>
    <x v="0"/>
  </r>
  <r>
    <n v="362"/>
    <d v="2022-02-22T00:00:00"/>
    <s v="1° Trim"/>
    <n v="4985"/>
    <x v="471"/>
    <x v="0"/>
    <n v="1957"/>
    <s v="Cliente 1957"/>
    <n v="6"/>
    <n v="184.36"/>
    <n v="1106.1600000000001"/>
    <n v="1.10616"/>
    <n v="70.390062547817621"/>
    <n v="1176.5500625478178"/>
    <n v="1.1765500625478178"/>
    <n v="2818"/>
    <s v="Corriere Express"/>
    <d v="2023-01-09T00:00:00"/>
    <s v="Consegna Riuscita"/>
    <s v="2023"/>
    <x v="3"/>
    <n v="1"/>
    <x v="7"/>
    <n v="2"/>
    <x v="7"/>
  </r>
  <r>
    <n v="197"/>
    <d v="2022-07-09T00:00:00"/>
    <s v="3° Trim"/>
    <n v="4986"/>
    <x v="472"/>
    <x v="1"/>
    <n v="13"/>
    <s v="Cliente 13"/>
    <n v="8"/>
    <n v="377.5"/>
    <n v="3020"/>
    <n v="3.02"/>
    <n v="67.981374377560059"/>
    <n v="3087.9813743775599"/>
    <n v="3.0879813743775597"/>
    <n v="805"/>
    <s v="Posta Prioritaria"/>
    <d v="2023-04-14T00:00:00"/>
    <s v="Consegna Riuscita"/>
    <s v="2023"/>
    <x v="1"/>
    <n v="4"/>
    <x v="1"/>
    <n v="7"/>
    <x v="0"/>
  </r>
  <r>
    <n v="34"/>
    <d v="2022-09-11T00:00:00"/>
    <s v="3° Trim"/>
    <n v="5008"/>
    <x v="473"/>
    <x v="0"/>
    <n v="2823"/>
    <s v="Cliente 2823"/>
    <n v="3"/>
    <n v="123.94"/>
    <n v="371.82"/>
    <n v="0.37181999999999998"/>
    <n v="95.7490381653665"/>
    <n v="467.56903816536646"/>
    <n v="0.46756903816536649"/>
    <n v="3556"/>
    <s v="Posta Prioritaria"/>
    <d v="2023-12-22T00:00:00"/>
    <s v="Consegna Riuscita"/>
    <s v="2023"/>
    <x v="2"/>
    <n v="12"/>
    <x v="6"/>
    <n v="9"/>
    <x v="8"/>
  </r>
  <r>
    <n v="101"/>
    <d v="2022-06-07T00:00:00"/>
    <s v="2° Trim"/>
    <n v="5012"/>
    <x v="474"/>
    <x v="1"/>
    <n v="3231"/>
    <s v="Cliente 3231"/>
    <n v="8"/>
    <n v="275.99"/>
    <n v="2207.92"/>
    <n v="2.2079200000000001"/>
    <n v="80.728126587406237"/>
    <n v="2288.6481265874063"/>
    <n v="2.2886481265874061"/>
    <n v="2500"/>
    <s v="Posta Prioritaria"/>
    <d v="2023-05-17T00:00:00"/>
    <s v="Consegna Riuscita"/>
    <s v="2023"/>
    <x v="1"/>
    <n v="5"/>
    <x v="4"/>
    <n v="6"/>
    <x v="1"/>
  </r>
  <r>
    <n v="416"/>
    <d v="2022-04-14T00:00:00"/>
    <s v="2° Trim"/>
    <n v="5040"/>
    <x v="475"/>
    <x v="2"/>
    <n v="3729"/>
    <s v="Cliente 3729"/>
    <n v="4"/>
    <n v="265.14999999999998"/>
    <n v="1060.5999999999999"/>
    <n v="1.0606"/>
    <n v="78.592477584474452"/>
    <n v="1139.1924775844743"/>
    <n v="1.1391924775844744"/>
    <n v="1002"/>
    <s v="Corriere Express"/>
    <d v="2023-11-06T00:00:00"/>
    <s v="Consegna Riuscita"/>
    <s v="2023"/>
    <x v="2"/>
    <n v="11"/>
    <x v="10"/>
    <n v="4"/>
    <x v="6"/>
  </r>
  <r>
    <n v="38"/>
    <d v="2022-01-30T00:00:00"/>
    <s v="1° Trim"/>
    <n v="5046"/>
    <x v="476"/>
    <x v="1"/>
    <n v="3304"/>
    <s v="Cliente 3304"/>
    <n v="3"/>
    <n v="461.32"/>
    <n v="1383.96"/>
    <n v="1.3839600000000001"/>
    <n v="84.043821007537218"/>
    <n v="1468.0038210075372"/>
    <n v="1.4680038210075372"/>
    <n v="3181"/>
    <s v="Posta Prioritaria"/>
    <d v="2023-12-13T00:00:00"/>
    <s v="Consegna Riuscita"/>
    <s v="2023"/>
    <x v="2"/>
    <n v="12"/>
    <x v="6"/>
    <n v="1"/>
    <x v="3"/>
  </r>
  <r>
    <n v="252"/>
    <d v="2022-03-02T00:00:00"/>
    <s v="1° Trim"/>
    <n v="5052"/>
    <x v="477"/>
    <x v="1"/>
    <n v="994"/>
    <s v="Cliente 994"/>
    <n v="5"/>
    <n v="377"/>
    <n v="1885"/>
    <n v="1.885"/>
    <n v="91.891755057096447"/>
    <n v="1976.8917550570964"/>
    <n v="1.9768917550570964"/>
    <n v="1223"/>
    <s v="Corriere Express"/>
    <d v="2023-10-01T00:00:00"/>
    <s v="Consegna Riuscita"/>
    <s v="2023"/>
    <x v="2"/>
    <n v="10"/>
    <x v="11"/>
    <n v="3"/>
    <x v="10"/>
  </r>
  <r>
    <n v="266"/>
    <d v="2022-05-26T00:00:00"/>
    <s v="2° Trim"/>
    <n v="5053"/>
    <x v="478"/>
    <x v="0"/>
    <n v="1429"/>
    <s v="Cliente 1429"/>
    <n v="9"/>
    <n v="98.84"/>
    <n v="889.56000000000006"/>
    <n v="0.88956000000000002"/>
    <n v="35.068542725346482"/>
    <n v="924.62854272534651"/>
    <n v="0.92462854272534656"/>
    <n v="217"/>
    <s v="Posta Prioritaria"/>
    <d v="2023-06-28T00:00:00"/>
    <s v="In Consegna"/>
    <s v="2023"/>
    <x v="1"/>
    <n v="6"/>
    <x v="2"/>
    <n v="5"/>
    <x v="9"/>
  </r>
  <r>
    <n v="182"/>
    <d v="2022-03-12T00:00:00"/>
    <s v="1° Trim"/>
    <n v="5054"/>
    <x v="479"/>
    <x v="0"/>
    <n v="101"/>
    <s v="Cliente 101"/>
    <n v="7"/>
    <n v="181.37"/>
    <n v="1269.5900000000001"/>
    <n v="1.2695900000000002"/>
    <n v="21.261556849531679"/>
    <n v="1290.8515568495318"/>
    <n v="1.2908515568495318"/>
    <n v="2251"/>
    <s v="Posta Prioritaria"/>
    <d v="2023-07-15T00:00:00"/>
    <s v="In Consegna"/>
    <s v="2023"/>
    <x v="0"/>
    <n v="7"/>
    <x v="3"/>
    <n v="3"/>
    <x v="10"/>
  </r>
  <r>
    <n v="15"/>
    <d v="2022-12-01T00:00:00"/>
    <s v="4° Trim"/>
    <n v="5056"/>
    <x v="480"/>
    <x v="0"/>
    <n v="4913"/>
    <s v="Cliente 4913"/>
    <n v="7"/>
    <n v="377.77"/>
    <n v="2644.39"/>
    <n v="2.64439"/>
    <n v="64.755626354240491"/>
    <n v="2709.1456263542404"/>
    <n v="2.7091456263542404"/>
    <n v="514"/>
    <s v="Corriere Express"/>
    <d v="2023-09-27T00:00:00"/>
    <s v="In Consegna"/>
    <s v="2023"/>
    <x v="0"/>
    <n v="9"/>
    <x v="0"/>
    <n v="12"/>
    <x v="5"/>
  </r>
  <r>
    <n v="150"/>
    <d v="2022-12-25T00:00:00"/>
    <s v="4° Trim"/>
    <n v="5064"/>
    <x v="481"/>
    <x v="2"/>
    <n v="1888"/>
    <s v="Cliente 1888"/>
    <n v="2"/>
    <n v="410.47"/>
    <n v="820.94"/>
    <n v="0.82094"/>
    <n v="57.480343541820787"/>
    <n v="878.42034354182078"/>
    <n v="0.87842034354182075"/>
    <n v="158"/>
    <s v="Posta Prioritaria"/>
    <d v="2023-12-15T00:00:00"/>
    <s v="In Consegna"/>
    <s v="2023"/>
    <x v="2"/>
    <n v="12"/>
    <x v="6"/>
    <n v="12"/>
    <x v="5"/>
  </r>
  <r>
    <n v="195"/>
    <d v="2022-01-23T00:00:00"/>
    <s v="1° Trim"/>
    <n v="5067"/>
    <x v="482"/>
    <x v="1"/>
    <n v="3350"/>
    <s v="Cliente 3350"/>
    <n v="5"/>
    <n v="203.42"/>
    <n v="1017.0999999999999"/>
    <n v="1.0170999999999999"/>
    <n v="87.518853328731367"/>
    <n v="1104.6188533287313"/>
    <n v="1.1046188533287313"/>
    <n v="499"/>
    <s v="Corriere Express"/>
    <d v="2023-06-22T00:00:00"/>
    <s v="Consegna Riuscita"/>
    <s v="2023"/>
    <x v="1"/>
    <n v="6"/>
    <x v="2"/>
    <n v="1"/>
    <x v="3"/>
  </r>
  <r>
    <n v="70"/>
    <d v="2022-02-12T00:00:00"/>
    <s v="1° Trim"/>
    <n v="5083"/>
    <x v="483"/>
    <x v="1"/>
    <n v="431"/>
    <s v="Cliente 431"/>
    <n v="1"/>
    <n v="396.95"/>
    <n v="396.95"/>
    <n v="0.39694999999999997"/>
    <n v="14.241679791617321"/>
    <n v="411.19167979161733"/>
    <n v="0.41119167979161736"/>
    <n v="3166"/>
    <s v="Corriere Express"/>
    <d v="2023-10-22T00:00:00"/>
    <s v="Consegna Riuscita"/>
    <s v="2023"/>
    <x v="2"/>
    <n v="10"/>
    <x v="11"/>
    <n v="2"/>
    <x v="7"/>
  </r>
  <r>
    <n v="224"/>
    <d v="2022-05-12T00:00:00"/>
    <s v="2° Trim"/>
    <n v="5087"/>
    <x v="484"/>
    <x v="0"/>
    <n v="3405"/>
    <s v="Cliente 3405"/>
    <n v="4"/>
    <n v="354.4"/>
    <n v="1417.6"/>
    <n v="1.4176"/>
    <n v="30.64688903094304"/>
    <n v="1448.2468890309428"/>
    <n v="1.4482468890309428"/>
    <n v="3042"/>
    <s v="Corriere Express"/>
    <d v="2023-08-29T00:00:00"/>
    <s v="Consegna Riuscita"/>
    <s v="2023"/>
    <x v="0"/>
    <n v="8"/>
    <x v="5"/>
    <n v="5"/>
    <x v="9"/>
  </r>
  <r>
    <n v="64"/>
    <d v="2022-10-21T00:00:00"/>
    <s v="4° Trim"/>
    <n v="5089"/>
    <x v="485"/>
    <x v="0"/>
    <n v="4623"/>
    <s v="Cliente 4623"/>
    <n v="8"/>
    <n v="406.97"/>
    <n v="3255.76"/>
    <n v="3.2557600000000004"/>
    <n v="30.873345949610911"/>
    <n v="3286.6333459496113"/>
    <n v="3.2866333459496113"/>
    <n v="2071"/>
    <s v="Posta Prioritaria"/>
    <d v="2023-07-04T00:00:00"/>
    <s v="Consegna Riuscita"/>
    <s v="2023"/>
    <x v="0"/>
    <n v="7"/>
    <x v="3"/>
    <n v="10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n v="489"/>
    <d v="2022-07-12T00:00:00"/>
    <s v="3° Trim"/>
    <x v="0"/>
    <x v="0"/>
    <x v="0"/>
    <n v="562"/>
    <s v="Cliente 562"/>
    <n v="1"/>
    <n v="374.61"/>
    <n v="374.61"/>
    <n v="0.37461"/>
    <n v="51.506378497352173"/>
    <n v="426.11637849735217"/>
    <n v="0.42611637849735218"/>
    <n v="3033"/>
    <s v="Corriere Express"/>
    <d v="2023-09-20T00:00:00"/>
    <s v="In Consegna"/>
    <s v="2023"/>
    <s v="Trim3"/>
    <n v="9"/>
    <s v="set"/>
    <n v="7"/>
    <s v="lug"/>
  </r>
  <r>
    <n v="42"/>
    <d v="2022-06-21T00:00:00"/>
    <s v="2° Trim"/>
    <x v="1"/>
    <x v="1"/>
    <x v="0"/>
    <n v="48"/>
    <s v="Cliente 48"/>
    <n v="8"/>
    <n v="327.07"/>
    <n v="2616.56"/>
    <n v="2.6165599999999998"/>
    <n v="68.938490369587242"/>
    <n v="2685.4984903695872"/>
    <n v="2.6854984903695871"/>
    <n v="1932"/>
    <s v="Posta Prioritaria"/>
    <d v="2023-04-04T00:00:00"/>
    <s v="Consegna Riuscita"/>
    <s v="2023"/>
    <s v="Trim2"/>
    <n v="4"/>
    <s v="apr"/>
    <n v="6"/>
    <s v="giu"/>
  </r>
  <r>
    <n v="5"/>
    <d v="2022-08-25T00:00:00"/>
    <s v="3° Trim"/>
    <x v="2"/>
    <x v="2"/>
    <x v="1"/>
    <n v="4765"/>
    <s v="Cliente 4765"/>
    <n v="8"/>
    <n v="392.92"/>
    <n v="3143.36"/>
    <n v="3.1433599999999999"/>
    <n v="53.773776064866126"/>
    <n v="3197.1337760648662"/>
    <n v="3.1971337760648662"/>
    <n v="4857"/>
    <s v="Corriere Express"/>
    <d v="2023-09-12T00:00:00"/>
    <s v="In Consegna"/>
    <s v="2023"/>
    <s v="Trim3"/>
    <n v="9"/>
    <s v="set"/>
    <n v="8"/>
    <s v="ago"/>
  </r>
  <r>
    <n v="324"/>
    <d v="2022-01-05T00:00:00"/>
    <s v="1° Trim"/>
    <x v="3"/>
    <x v="3"/>
    <x v="2"/>
    <n v="4887"/>
    <s v="Cliente 4887"/>
    <n v="9"/>
    <n v="312.33"/>
    <n v="2810.97"/>
    <n v="2.8109699999999997"/>
    <n v="79.284494376066363"/>
    <n v="2890.2544943760663"/>
    <n v="2.8902544943760664"/>
    <n v="3854"/>
    <s v="Corriere Express"/>
    <d v="2023-06-11T00:00:00"/>
    <s v="In Consegna"/>
    <s v="2023"/>
    <s v="Trim2"/>
    <n v="6"/>
    <s v="giu"/>
    <n v="1"/>
    <s v="gen"/>
  </r>
  <r>
    <n v="447"/>
    <d v="2022-01-20T00:00:00"/>
    <s v="1° Trim"/>
    <x v="4"/>
    <x v="4"/>
    <x v="1"/>
    <n v="4815"/>
    <s v="Cliente 4815"/>
    <n v="4"/>
    <n v="495.76"/>
    <n v="1983.04"/>
    <n v="1.9830399999999999"/>
    <n v="52.456081113752937"/>
    <n v="2035.496081113753"/>
    <n v="2.0354960811137528"/>
    <n v="4421"/>
    <s v="Corriere Express"/>
    <d v="2023-07-07T00:00:00"/>
    <s v="In Consegna"/>
    <s v="2023"/>
    <s v="Trim3"/>
    <n v="7"/>
    <s v="lug"/>
    <n v="1"/>
    <s v="gen"/>
  </r>
  <r>
    <n v="434"/>
    <d v="2022-10-21T00:00:00"/>
    <s v="4° Trim"/>
    <x v="5"/>
    <x v="5"/>
    <x v="2"/>
    <n v="3875"/>
    <s v="Cliente 3875"/>
    <n v="9"/>
    <n v="394.88"/>
    <n v="3553.92"/>
    <n v="3.5539200000000002"/>
    <n v="34.952663346969871"/>
    <n v="3588.8726633469701"/>
    <n v="3.5888726633469701"/>
    <n v="4065"/>
    <s v="Posta Prioritaria"/>
    <d v="2023-04-15T00:00:00"/>
    <s v="Consegna Riuscita"/>
    <s v="2023"/>
    <s v="Trim2"/>
    <n v="4"/>
    <s v="apr"/>
    <n v="10"/>
    <s v="ott"/>
  </r>
  <r>
    <n v="74"/>
    <d v="2022-10-21T00:00:00"/>
    <s v="4° Trim"/>
    <x v="6"/>
    <x v="6"/>
    <x v="1"/>
    <n v="4747"/>
    <s v="Cliente 4747"/>
    <n v="6"/>
    <n v="497.97"/>
    <n v="2987.82"/>
    <n v="2.9878200000000001"/>
    <n v="99.827641033260491"/>
    <n v="3087.6476410332607"/>
    <n v="3.0876476410332607"/>
    <n v="3374"/>
    <s v="Posta Prioritaria"/>
    <d v="2023-05-27T00:00:00"/>
    <s v="In Consegna"/>
    <s v="2023"/>
    <s v="Trim2"/>
    <n v="5"/>
    <s v="mag"/>
    <n v="10"/>
    <s v="ott"/>
  </r>
  <r>
    <n v="121"/>
    <d v="2022-12-15T00:00:00"/>
    <s v="4° Trim"/>
    <x v="7"/>
    <x v="7"/>
    <x v="1"/>
    <n v="3458"/>
    <s v="Cliente 3458"/>
    <n v="6"/>
    <n v="427.39"/>
    <n v="2564.34"/>
    <n v="2.5643400000000001"/>
    <n v="56.1013521338431"/>
    <n v="2620.4413521338433"/>
    <n v="2.6204413521338434"/>
    <n v="508"/>
    <s v="Posta Prioritaria"/>
    <d v="2023-07-23T00:00:00"/>
    <s v="Consegna Riuscita"/>
    <s v="2023"/>
    <s v="Trim3"/>
    <n v="7"/>
    <s v="lug"/>
    <n v="12"/>
    <s v="dic"/>
  </r>
  <r>
    <n v="314"/>
    <d v="2022-04-20T00:00:00"/>
    <s v="2° Trim"/>
    <x v="8"/>
    <x v="8"/>
    <x v="2"/>
    <n v="995"/>
    <s v="Cliente 995"/>
    <n v="6"/>
    <n v="479.54"/>
    <n v="2877.2400000000002"/>
    <n v="2.87724"/>
    <n v="38.408209550974142"/>
    <n v="2915.6482095509746"/>
    <n v="2.9156482095509744"/>
    <n v="346"/>
    <s v="Posta Prioritaria"/>
    <d v="2023-08-06T00:00:00"/>
    <s v="In Consegna"/>
    <s v="2023"/>
    <s v="Trim3"/>
    <n v="8"/>
    <s v="ago"/>
    <n v="4"/>
    <s v="apr"/>
  </r>
  <r>
    <n v="25"/>
    <d v="2022-06-13T00:00:00"/>
    <s v="2° Trim"/>
    <x v="9"/>
    <x v="9"/>
    <x v="0"/>
    <n v="1923"/>
    <s v="Cliente 1923"/>
    <n v="7"/>
    <n v="369.76"/>
    <n v="2588.3199999999997"/>
    <n v="2.5883199999999995"/>
    <n v="75.37360469331621"/>
    <n v="2663.693604693316"/>
    <n v="2.6636936046933162"/>
    <n v="333"/>
    <s v="Posta Prioritaria"/>
    <d v="2023-07-25T00:00:00"/>
    <s v="In Consegna"/>
    <s v="2023"/>
    <s v="Trim3"/>
    <n v="7"/>
    <s v="lug"/>
    <n v="6"/>
    <s v="giu"/>
  </r>
  <r>
    <n v="192"/>
    <d v="2022-02-22T00:00:00"/>
    <s v="1° Trim"/>
    <x v="10"/>
    <x v="10"/>
    <x v="2"/>
    <n v="1387"/>
    <s v="Cliente 1387"/>
    <n v="4"/>
    <n v="235.85"/>
    <n v="943.4"/>
    <n v="0.94340000000000002"/>
    <n v="42.47492122835606"/>
    <n v="985.87492122835602"/>
    <n v="0.98587492122835596"/>
    <n v="3211"/>
    <s v="Corriere Express"/>
    <d v="2023-08-05T00:00:00"/>
    <s v="In Consegna"/>
    <s v="2023"/>
    <s v="Trim3"/>
    <n v="8"/>
    <s v="ago"/>
    <n v="2"/>
    <s v="feb"/>
  </r>
  <r>
    <n v="306"/>
    <d v="2022-08-29T00:00:00"/>
    <s v="3° Trim"/>
    <x v="11"/>
    <x v="11"/>
    <x v="2"/>
    <n v="202"/>
    <s v="Cliente 202"/>
    <n v="5"/>
    <n v="92.38"/>
    <n v="461.9"/>
    <n v="0.46189999999999998"/>
    <n v="97.607197124217535"/>
    <n v="559.50719712421756"/>
    <n v="0.55950719712421759"/>
    <n v="3634"/>
    <s v="Corriere Express"/>
    <d v="2023-12-09T00:00:00"/>
    <s v="Consegna Riuscita"/>
    <s v="2023"/>
    <s v="Trim4"/>
    <n v="12"/>
    <s v="dic"/>
    <n v="8"/>
    <s v="ago"/>
  </r>
  <r>
    <n v="281"/>
    <d v="2022-06-22T00:00:00"/>
    <s v="2° Trim"/>
    <x v="12"/>
    <x v="12"/>
    <x v="1"/>
    <n v="3507"/>
    <s v="Cliente 3507"/>
    <n v="9"/>
    <n v="404.65"/>
    <n v="3641.85"/>
    <n v="3.6418499999999998"/>
    <n v="32.961862091095561"/>
    <n v="3674.8118620910955"/>
    <n v="3.6748118620910954"/>
    <n v="1975"/>
    <s v="Posta Prioritaria"/>
    <d v="2023-01-21T00:00:00"/>
    <s v="In Consegna"/>
    <s v="2023"/>
    <s v="Trim1"/>
    <n v="1"/>
    <s v="gen"/>
    <n v="6"/>
    <s v="giu"/>
  </r>
  <r>
    <n v="423"/>
    <d v="2022-09-01T00:00:00"/>
    <s v="3° Trim"/>
    <x v="13"/>
    <x v="13"/>
    <x v="2"/>
    <n v="2105"/>
    <s v="Cliente 2105"/>
    <n v="9"/>
    <n v="75.52"/>
    <n v="679.68"/>
    <n v="0.67967999999999995"/>
    <n v="93.14374284970188"/>
    <n v="772.82374284970183"/>
    <n v="0.77282374284970179"/>
    <n v="100"/>
    <s v="Posta Prioritaria"/>
    <d v="2023-02-07T00:00:00"/>
    <s v="In Consegna"/>
    <s v="2023"/>
    <s v="Trim1"/>
    <n v="2"/>
    <s v="feb"/>
    <n v="9"/>
    <s v="set"/>
  </r>
  <r>
    <n v="35"/>
    <d v="2022-05-10T00:00:00"/>
    <s v="2° Trim"/>
    <x v="14"/>
    <x v="14"/>
    <x v="0"/>
    <n v="658"/>
    <s v="Cliente 658"/>
    <n v="6"/>
    <n v="473.81"/>
    <n v="2842.86"/>
    <n v="2.8428599999999999"/>
    <n v="13.16138749021472"/>
    <n v="2856.0213874902147"/>
    <n v="2.8560213874902147"/>
    <n v="1469"/>
    <s v="Posta Prioritaria"/>
    <d v="2023-03-11T00:00:00"/>
    <s v="Consegna Riuscita"/>
    <s v="2023"/>
    <s v="Trim1"/>
    <n v="3"/>
    <s v="mar"/>
    <n v="5"/>
    <s v="mag"/>
  </r>
  <r>
    <n v="316"/>
    <d v="2022-04-22T00:00:00"/>
    <s v="2° Trim"/>
    <x v="15"/>
    <x v="15"/>
    <x v="2"/>
    <n v="1042"/>
    <s v="Cliente 1042"/>
    <n v="2"/>
    <n v="428.41"/>
    <n v="856.82"/>
    <n v="0.85682000000000003"/>
    <n v="82.871338634605166"/>
    <n v="939.69133863460524"/>
    <n v="0.9396913386346053"/>
    <n v="1417"/>
    <s v="Corriere Express"/>
    <d v="2023-08-10T00:00:00"/>
    <s v="Consegna Riuscita"/>
    <s v="2023"/>
    <s v="Trim3"/>
    <n v="8"/>
    <s v="ago"/>
    <n v="4"/>
    <s v="apr"/>
  </r>
  <r>
    <n v="142"/>
    <d v="2022-03-12T00:00:00"/>
    <s v="1° Trim"/>
    <x v="16"/>
    <x v="16"/>
    <x v="2"/>
    <n v="2664"/>
    <s v="Cliente 2664"/>
    <n v="2"/>
    <n v="160.83000000000001"/>
    <n v="321.66000000000003"/>
    <n v="0.32166"/>
    <n v="50.000093745728137"/>
    <n v="371.66009374572815"/>
    <n v="0.37166009374572817"/>
    <n v="199"/>
    <s v="Corriere Express"/>
    <d v="2023-11-03T00:00:00"/>
    <s v="Consegna Riuscita"/>
    <s v="2023"/>
    <s v="Trim4"/>
    <n v="11"/>
    <s v="nov"/>
    <n v="3"/>
    <s v="mar"/>
  </r>
  <r>
    <n v="193"/>
    <d v="2022-12-10T00:00:00"/>
    <s v="4° Trim"/>
    <x v="17"/>
    <x v="17"/>
    <x v="0"/>
    <n v="4110"/>
    <s v="Cliente 4110"/>
    <n v="2"/>
    <n v="489.43"/>
    <n v="978.86"/>
    <n v="0.97886000000000006"/>
    <n v="60.53619686575118"/>
    <n v="1039.3961968657511"/>
    <n v="1.039396196865751"/>
    <n v="3144"/>
    <s v="Posta Prioritaria"/>
    <d v="2023-11-26T00:00:00"/>
    <s v="In Consegna"/>
    <s v="2023"/>
    <s v="Trim4"/>
    <n v="11"/>
    <s v="nov"/>
    <n v="12"/>
    <s v="dic"/>
  </r>
  <r>
    <n v="211"/>
    <d v="2022-08-29T00:00:00"/>
    <s v="3° Trim"/>
    <x v="18"/>
    <x v="18"/>
    <x v="2"/>
    <n v="1016"/>
    <s v="Cliente 1016"/>
    <n v="2"/>
    <n v="257.87"/>
    <n v="515.74"/>
    <n v="0.51573999999999998"/>
    <n v="16.691150357409409"/>
    <n v="532.43115035740936"/>
    <n v="0.5324311503574094"/>
    <n v="4104"/>
    <s v="Posta Prioritaria"/>
    <d v="2023-04-14T00:00:00"/>
    <s v="In Consegna"/>
    <s v="2023"/>
    <s v="Trim2"/>
    <n v="4"/>
    <s v="apr"/>
    <n v="8"/>
    <s v="ago"/>
  </r>
  <r>
    <n v="167"/>
    <d v="2022-02-12T00:00:00"/>
    <s v="1° Trim"/>
    <x v="19"/>
    <x v="19"/>
    <x v="0"/>
    <n v="1974"/>
    <s v="Cliente 1974"/>
    <n v="5"/>
    <n v="14.66"/>
    <n v="73.3"/>
    <n v="7.3300000000000004E-2"/>
    <n v="80.336672180413032"/>
    <n v="153.63667218041303"/>
    <n v="0.15363667218041302"/>
    <n v="2611"/>
    <s v="Corriere Express"/>
    <d v="2023-11-05T00:00:00"/>
    <s v="Consegna Riuscita"/>
    <s v="2023"/>
    <s v="Trim4"/>
    <n v="11"/>
    <s v="nov"/>
    <n v="2"/>
    <s v="feb"/>
  </r>
  <r>
    <n v="470"/>
    <d v="2022-10-07T00:00:00"/>
    <s v="4° Trim"/>
    <x v="20"/>
    <x v="20"/>
    <x v="1"/>
    <n v="3364"/>
    <s v="Cliente 3364"/>
    <n v="4"/>
    <n v="235.93"/>
    <n v="943.72"/>
    <n v="0.94372"/>
    <n v="36.147399999505538"/>
    <n v="979.86739999950555"/>
    <n v="0.97986739999950556"/>
    <n v="3778"/>
    <s v="Corriere Express"/>
    <d v="2023-08-13T00:00:00"/>
    <s v="Consegna Riuscita"/>
    <s v="2023"/>
    <s v="Trim3"/>
    <n v="8"/>
    <s v="ago"/>
    <n v="10"/>
    <s v="ott"/>
  </r>
  <r>
    <n v="86"/>
    <d v="2022-05-06T00:00:00"/>
    <s v="2° Trim"/>
    <x v="21"/>
    <x v="21"/>
    <x v="2"/>
    <n v="1204"/>
    <s v="Cliente 1204"/>
    <n v="5"/>
    <n v="498.45"/>
    <n v="2492.25"/>
    <n v="2.4922499999999999"/>
    <n v="22.119098628355498"/>
    <n v="2514.3690986283555"/>
    <n v="2.5143690986283556"/>
    <n v="3072"/>
    <s v="Corriere Express"/>
    <d v="2023-01-24T00:00:00"/>
    <s v="Consegna Riuscita"/>
    <s v="2023"/>
    <s v="Trim1"/>
    <n v="1"/>
    <s v="gen"/>
    <n v="5"/>
    <s v="mag"/>
  </r>
  <r>
    <n v="236"/>
    <d v="2022-03-08T00:00:00"/>
    <s v="1° Trim"/>
    <x v="22"/>
    <x v="22"/>
    <x v="0"/>
    <n v="4661"/>
    <s v="Cliente 4661"/>
    <n v="1"/>
    <n v="24.59"/>
    <n v="24.59"/>
    <n v="2.4590000000000001E-2"/>
    <n v="53.445605652629723"/>
    <n v="78.035605652629727"/>
    <n v="7.8035605652629722E-2"/>
    <n v="1704"/>
    <s v="Corriere Express"/>
    <d v="2023-04-03T00:00:00"/>
    <s v="In Consegna"/>
    <s v="2023"/>
    <s v="Trim2"/>
    <n v="4"/>
    <s v="apr"/>
    <n v="3"/>
    <s v="mar"/>
  </r>
  <r>
    <n v="456"/>
    <d v="2022-11-11T00:00:00"/>
    <s v="4° Trim"/>
    <x v="23"/>
    <x v="23"/>
    <x v="1"/>
    <n v="3370"/>
    <s v="Cliente 3370"/>
    <n v="2"/>
    <n v="351.49"/>
    <n v="702.98"/>
    <n v="0.70298000000000005"/>
    <n v="70.067205343914594"/>
    <n v="773.04720534391458"/>
    <n v="0.77304720534391458"/>
    <n v="2337"/>
    <s v="Corriere Express"/>
    <d v="2023-10-22T00:00:00"/>
    <s v="Consegna Riuscita"/>
    <s v="2023"/>
    <s v="Trim4"/>
    <n v="10"/>
    <s v="ott"/>
    <n v="11"/>
    <s v="nov"/>
  </r>
  <r>
    <n v="247"/>
    <d v="2022-05-11T00:00:00"/>
    <s v="2° Trim"/>
    <x v="24"/>
    <x v="24"/>
    <x v="2"/>
    <n v="3846"/>
    <s v="Cliente 3846"/>
    <n v="4"/>
    <n v="443.76"/>
    <n v="1775.04"/>
    <n v="1.77504"/>
    <n v="31.870492785569809"/>
    <n v="1806.9104927855697"/>
    <n v="1.8069104927855697"/>
    <n v="3253"/>
    <s v="Posta Prioritaria"/>
    <d v="2023-02-06T00:00:00"/>
    <s v="In Consegna"/>
    <s v="2023"/>
    <s v="Trim1"/>
    <n v="2"/>
    <s v="feb"/>
    <n v="5"/>
    <s v="mag"/>
  </r>
  <r>
    <n v="404"/>
    <d v="2022-03-25T00:00:00"/>
    <s v="1° Trim"/>
    <x v="25"/>
    <x v="25"/>
    <x v="0"/>
    <n v="1118"/>
    <s v="Cliente 1118"/>
    <n v="1"/>
    <n v="270.64"/>
    <n v="270.64"/>
    <n v="0.27063999999999999"/>
    <n v="36.340917099146878"/>
    <n v="306.98091709914684"/>
    <n v="0.30698091709914682"/>
    <n v="3432"/>
    <s v="Posta Prioritaria"/>
    <d v="2023-06-25T00:00:00"/>
    <s v="In Consegna"/>
    <s v="2023"/>
    <s v="Trim2"/>
    <n v="6"/>
    <s v="giu"/>
    <n v="3"/>
    <s v="mar"/>
  </r>
  <r>
    <n v="297"/>
    <d v="2022-09-15T00:00:00"/>
    <s v="3° Trim"/>
    <x v="26"/>
    <x v="26"/>
    <x v="0"/>
    <n v="2942"/>
    <s v="Cliente 2942"/>
    <n v="2"/>
    <n v="24.56"/>
    <n v="49.12"/>
    <n v="4.9119999999999997E-2"/>
    <n v="13.70514611471374"/>
    <n v="62.825146114713739"/>
    <n v="6.2825146114713737E-2"/>
    <n v="1349"/>
    <s v="Corriere Express"/>
    <d v="2023-05-05T00:00:00"/>
    <s v="In Consegna"/>
    <s v="2023"/>
    <s v="Trim2"/>
    <n v="5"/>
    <s v="mag"/>
    <n v="9"/>
    <s v="set"/>
  </r>
  <r>
    <n v="368"/>
    <d v="2022-11-05T00:00:00"/>
    <s v="4° Trim"/>
    <x v="27"/>
    <x v="27"/>
    <x v="1"/>
    <n v="569"/>
    <s v="Cliente 569"/>
    <n v="2"/>
    <n v="362.86"/>
    <n v="725.72"/>
    <n v="0.72572000000000003"/>
    <n v="94.075020960049073"/>
    <n v="819.7950209600491"/>
    <n v="0.81979502096004908"/>
    <n v="313"/>
    <s v="Corriere Express"/>
    <d v="2023-01-16T00:00:00"/>
    <s v="In Consegna"/>
    <s v="2023"/>
    <s v="Trim1"/>
    <n v="1"/>
    <s v="gen"/>
    <n v="11"/>
    <s v="nov"/>
  </r>
  <r>
    <n v="474"/>
    <d v="2022-06-21T00:00:00"/>
    <s v="2° Trim"/>
    <x v="28"/>
    <x v="28"/>
    <x v="2"/>
    <n v="2886"/>
    <s v="Cliente 2886"/>
    <n v="7"/>
    <n v="427.35"/>
    <n v="2991.4500000000003"/>
    <n v="2.9914500000000004"/>
    <n v="29.87940661362795"/>
    <n v="3021.3294066136282"/>
    <n v="3.0213294066136283"/>
    <n v="2574"/>
    <s v="Posta Prioritaria"/>
    <d v="2023-08-04T00:00:00"/>
    <s v="Consegna Riuscita"/>
    <s v="2023"/>
    <s v="Trim3"/>
    <n v="8"/>
    <s v="ago"/>
    <n v="6"/>
    <s v="giu"/>
  </r>
  <r>
    <n v="172"/>
    <d v="2022-05-23T00:00:00"/>
    <s v="2° Trim"/>
    <x v="29"/>
    <x v="29"/>
    <x v="0"/>
    <n v="541"/>
    <s v="Cliente 541"/>
    <n v="9"/>
    <n v="425"/>
    <n v="3825"/>
    <n v="3.8250000000000002"/>
    <n v="26.029770086395821"/>
    <n v="3851.0297700863957"/>
    <n v="3.8510297700863956"/>
    <n v="4016"/>
    <s v="Corriere Express"/>
    <d v="2023-07-25T00:00:00"/>
    <s v="Consegna Riuscita"/>
    <s v="2023"/>
    <s v="Trim3"/>
    <n v="7"/>
    <s v="lug"/>
    <n v="5"/>
    <s v="mag"/>
  </r>
  <r>
    <n v="168"/>
    <d v="2022-04-20T00:00:00"/>
    <s v="2° Trim"/>
    <x v="30"/>
    <x v="30"/>
    <x v="1"/>
    <n v="2291"/>
    <s v="Cliente 2291"/>
    <n v="7"/>
    <n v="200.54"/>
    <n v="1403.78"/>
    <n v="1.40378"/>
    <n v="92.266540933941755"/>
    <n v="1496.0465409339417"/>
    <n v="1.4960465409339418"/>
    <n v="877"/>
    <s v="Corriere Express"/>
    <d v="2023-06-17T00:00:00"/>
    <s v="In Consegna"/>
    <s v="2023"/>
    <s v="Trim2"/>
    <n v="6"/>
    <s v="giu"/>
    <n v="4"/>
    <s v="apr"/>
  </r>
  <r>
    <n v="420"/>
    <d v="2022-08-25T00:00:00"/>
    <s v="3° Trim"/>
    <x v="31"/>
    <x v="31"/>
    <x v="1"/>
    <n v="2224"/>
    <s v="Cliente 2224"/>
    <n v="4"/>
    <n v="272.37"/>
    <n v="1089.48"/>
    <n v="1.08948"/>
    <n v="74.606824624999149"/>
    <n v="1164.0868246249993"/>
    <n v="1.1640868246249994"/>
    <n v="807"/>
    <s v="Posta Prioritaria"/>
    <d v="2023-10-31T00:00:00"/>
    <s v="Consegna Riuscita"/>
    <s v="2023"/>
    <s v="Trim4"/>
    <n v="10"/>
    <s v="ott"/>
    <n v="8"/>
    <s v="ago"/>
  </r>
  <r>
    <n v="411"/>
    <d v="2022-03-28T00:00:00"/>
    <s v="1° Trim"/>
    <x v="32"/>
    <x v="32"/>
    <x v="1"/>
    <n v="576"/>
    <s v="Cliente 576"/>
    <n v="6"/>
    <n v="468.94"/>
    <n v="2813.64"/>
    <n v="2.8136399999999999"/>
    <n v="93.6358280814338"/>
    <n v="2907.2758280814337"/>
    <n v="2.9072758280814339"/>
    <n v="1749"/>
    <s v="Posta Prioritaria"/>
    <d v="2023-05-29T00:00:00"/>
    <s v="Consegna Riuscita"/>
    <s v="2023"/>
    <s v="Trim2"/>
    <n v="5"/>
    <s v="mag"/>
    <n v="3"/>
    <s v="mar"/>
  </r>
  <r>
    <n v="57"/>
    <d v="2022-02-07T00:00:00"/>
    <s v="1° Trim"/>
    <x v="32"/>
    <x v="32"/>
    <x v="1"/>
    <n v="386"/>
    <s v="Cliente 386"/>
    <n v="2"/>
    <n v="468.94"/>
    <n v="937.88"/>
    <n v="0.93788000000000005"/>
    <n v="62.248724853728092"/>
    <n v="1000.128724853728"/>
    <n v="1.0001287248537281"/>
    <n v="3458"/>
    <s v="Posta Prioritaria"/>
    <d v="2023-12-29T00:00:00"/>
    <s v="Consegna Riuscita"/>
    <s v="2023"/>
    <s v="Trim4"/>
    <n v="12"/>
    <s v="dic"/>
    <n v="2"/>
    <s v="feb"/>
  </r>
  <r>
    <n v="465"/>
    <d v="2022-09-28T00:00:00"/>
    <s v="3° Trim"/>
    <x v="33"/>
    <x v="33"/>
    <x v="2"/>
    <n v="3059"/>
    <s v="Cliente 3059"/>
    <n v="7"/>
    <n v="388.8"/>
    <n v="2721.6"/>
    <n v="2.7216"/>
    <n v="79.17533468072439"/>
    <n v="2800.7753346807244"/>
    <n v="2.8007753346807243"/>
    <n v="616"/>
    <s v="Corriere Express"/>
    <d v="2023-08-01T00:00:00"/>
    <s v="In Consegna"/>
    <s v="2023"/>
    <s v="Trim3"/>
    <n v="8"/>
    <s v="ago"/>
    <n v="9"/>
    <s v="set"/>
  </r>
  <r>
    <n v="159"/>
    <d v="2022-10-16T00:00:00"/>
    <s v="4° Trim"/>
    <x v="34"/>
    <x v="34"/>
    <x v="0"/>
    <n v="2771"/>
    <s v="Cliente 2771"/>
    <n v="9"/>
    <n v="434.62"/>
    <n v="3911.58"/>
    <n v="3.9115799999999998"/>
    <n v="23.96782816932383"/>
    <n v="3935.5478281693236"/>
    <n v="3.9355478281693235"/>
    <n v="4125"/>
    <s v="Corriere Express"/>
    <d v="2023-12-25T00:00:00"/>
    <s v="In Consegna"/>
    <s v="2023"/>
    <s v="Trim4"/>
    <n v="12"/>
    <s v="dic"/>
    <n v="10"/>
    <s v="ott"/>
  </r>
  <r>
    <n v="190"/>
    <d v="2022-08-15T00:00:00"/>
    <s v="3° Trim"/>
    <x v="35"/>
    <x v="35"/>
    <x v="2"/>
    <n v="523"/>
    <s v="Cliente 523"/>
    <n v="5"/>
    <n v="413.69"/>
    <n v="2068.4499999999998"/>
    <n v="2.0684499999999999"/>
    <n v="42.364221755241481"/>
    <n v="2110.8142217552413"/>
    <n v="2.1108142217552412"/>
    <n v="996"/>
    <s v="Posta Prioritaria"/>
    <d v="2023-09-20T00:00:00"/>
    <s v="Consegna Riuscita"/>
    <s v="2023"/>
    <s v="Trim3"/>
    <n v="9"/>
    <s v="set"/>
    <n v="8"/>
    <s v="ago"/>
  </r>
  <r>
    <n v="3"/>
    <d v="2022-02-23T00:00:00"/>
    <s v="1° Trim"/>
    <x v="36"/>
    <x v="36"/>
    <x v="2"/>
    <n v="2959"/>
    <s v="Cliente 2959"/>
    <n v="3"/>
    <n v="139.46"/>
    <n v="418.38"/>
    <n v="0.41837999999999997"/>
    <n v="85.97434819917315"/>
    <n v="504.35434819917316"/>
    <n v="0.50435434819917313"/>
    <n v="155"/>
    <s v="Posta Prioritaria"/>
    <d v="2023-12-11T00:00:00"/>
    <s v="In Consegna"/>
    <s v="2023"/>
    <s v="Trim4"/>
    <n v="12"/>
    <s v="dic"/>
    <n v="2"/>
    <s v="feb"/>
  </r>
  <r>
    <n v="357"/>
    <d v="2022-08-12T00:00:00"/>
    <s v="3° Trim"/>
    <x v="37"/>
    <x v="37"/>
    <x v="0"/>
    <n v="2232"/>
    <s v="Cliente 2232"/>
    <n v="6"/>
    <n v="163.30000000000001"/>
    <n v="979.80000000000007"/>
    <n v="0.97980000000000012"/>
    <n v="73.094644366277336"/>
    <n v="1052.8946443662774"/>
    <n v="1.0528946443662774"/>
    <n v="2375"/>
    <s v="Posta Prioritaria"/>
    <d v="2023-11-28T00:00:00"/>
    <s v="In Consegna"/>
    <s v="2023"/>
    <s v="Trim4"/>
    <n v="11"/>
    <s v="nov"/>
    <n v="8"/>
    <s v="ago"/>
  </r>
  <r>
    <n v="299"/>
    <d v="2022-04-06T00:00:00"/>
    <s v="2° Trim"/>
    <x v="38"/>
    <x v="38"/>
    <x v="1"/>
    <n v="1639"/>
    <s v="Cliente 1639"/>
    <n v="7"/>
    <n v="325.70999999999998"/>
    <n v="2279.9699999999998"/>
    <n v="2.2799699999999996"/>
    <n v="66.721370549728363"/>
    <n v="2346.6913705497282"/>
    <n v="2.3466913705497281"/>
    <n v="4198"/>
    <s v="Posta Prioritaria"/>
    <d v="2023-11-26T00:00:00"/>
    <s v="Consegna Riuscita"/>
    <s v="2023"/>
    <s v="Trim4"/>
    <n v="11"/>
    <s v="nov"/>
    <n v="4"/>
    <s v="apr"/>
  </r>
  <r>
    <n v="51"/>
    <d v="2022-10-06T00:00:00"/>
    <s v="4° Trim"/>
    <x v="39"/>
    <x v="39"/>
    <x v="0"/>
    <n v="1120"/>
    <s v="Cliente 1120"/>
    <n v="5"/>
    <n v="431.03"/>
    <n v="2155.1499999999996"/>
    <n v="2.1551499999999995"/>
    <n v="29.306052633118771"/>
    <n v="2184.4560526331184"/>
    <n v="2.1844560526331183"/>
    <n v="3540"/>
    <s v="Posta Prioritaria"/>
    <d v="2023-01-23T00:00:00"/>
    <s v="Consegna Riuscita"/>
    <s v="2023"/>
    <s v="Trim1"/>
    <n v="1"/>
    <s v="gen"/>
    <n v="10"/>
    <s v="ott"/>
  </r>
  <r>
    <n v="176"/>
    <d v="2022-08-03T00:00:00"/>
    <s v="3° Trim"/>
    <x v="40"/>
    <x v="40"/>
    <x v="1"/>
    <n v="27"/>
    <s v="Cliente 27"/>
    <n v="6"/>
    <n v="383.53"/>
    <n v="2301.1799999999998"/>
    <n v="2.30118"/>
    <n v="88.660031036493933"/>
    <n v="2389.8400310364937"/>
    <n v="2.3898400310364938"/>
    <n v="1575"/>
    <s v="Corriere Express"/>
    <d v="2023-06-14T00:00:00"/>
    <s v="In Consegna"/>
    <s v="2023"/>
    <s v="Trim2"/>
    <n v="6"/>
    <s v="giu"/>
    <n v="8"/>
    <s v="ago"/>
  </r>
  <r>
    <n v="161"/>
    <d v="2022-05-09T00:00:00"/>
    <s v="2° Trim"/>
    <x v="41"/>
    <x v="41"/>
    <x v="1"/>
    <n v="2098"/>
    <s v="Cliente 2098"/>
    <n v="4"/>
    <n v="274.82"/>
    <n v="1099.28"/>
    <n v="1.09928"/>
    <n v="63.220777292816237"/>
    <n v="1162.5007772928161"/>
    <n v="1.1625007772928162"/>
    <n v="1397"/>
    <s v="Corriere Express"/>
    <d v="2023-06-29T00:00:00"/>
    <s v="Consegna Riuscita"/>
    <s v="2023"/>
    <s v="Trim2"/>
    <n v="6"/>
    <s v="giu"/>
    <n v="5"/>
    <s v="mag"/>
  </r>
  <r>
    <n v="326"/>
    <d v="2022-06-02T00:00:00"/>
    <s v="2° Trim"/>
    <x v="42"/>
    <x v="42"/>
    <x v="0"/>
    <n v="3825"/>
    <s v="Cliente 3825"/>
    <n v="2"/>
    <n v="45.95"/>
    <n v="91.9"/>
    <n v="9.1900000000000009E-2"/>
    <n v="53.332559576990988"/>
    <n v="145.23255957699098"/>
    <n v="0.14523255957699097"/>
    <n v="3135"/>
    <s v="Corriere Express"/>
    <d v="2023-03-02T00:00:00"/>
    <s v="Consegna Riuscita"/>
    <s v="2023"/>
    <s v="Trim1"/>
    <n v="3"/>
    <s v="mar"/>
    <n v="6"/>
    <s v="giu"/>
  </r>
  <r>
    <n v="402"/>
    <d v="2022-04-11T00:00:00"/>
    <s v="2° Trim"/>
    <x v="43"/>
    <x v="43"/>
    <x v="0"/>
    <n v="202"/>
    <s v="Cliente 202"/>
    <n v="1"/>
    <n v="88.95"/>
    <n v="88.95"/>
    <n v="8.8950000000000001E-2"/>
    <n v="45.844372957988853"/>
    <n v="134.79437295798886"/>
    <n v="0.13479437295798885"/>
    <n v="4334"/>
    <s v="Corriere Express"/>
    <d v="2023-04-09T00:00:00"/>
    <s v="Consegna Riuscita"/>
    <s v="2023"/>
    <s v="Trim2"/>
    <n v="4"/>
    <s v="apr"/>
    <n v="4"/>
    <s v="apr"/>
  </r>
  <r>
    <n v="180"/>
    <d v="2022-12-25T00:00:00"/>
    <s v="4° Trim"/>
    <x v="44"/>
    <x v="44"/>
    <x v="2"/>
    <n v="3421"/>
    <s v="Cliente 3421"/>
    <n v="2"/>
    <n v="129.87"/>
    <n v="259.74"/>
    <n v="0.25974000000000003"/>
    <n v="51.132285668988047"/>
    <n v="310.87228566898807"/>
    <n v="0.31087228566898806"/>
    <n v="988"/>
    <s v="Corriere Express"/>
    <d v="2023-04-17T00:00:00"/>
    <s v="In Consegna"/>
    <s v="2023"/>
    <s v="Trim2"/>
    <n v="4"/>
    <s v="apr"/>
    <n v="12"/>
    <s v="dic"/>
  </r>
  <r>
    <n v="149"/>
    <d v="2022-09-07T00:00:00"/>
    <s v="3° Trim"/>
    <x v="45"/>
    <x v="45"/>
    <x v="1"/>
    <n v="1209"/>
    <s v="Cliente 1209"/>
    <n v="4"/>
    <n v="296.86"/>
    <n v="1187.44"/>
    <n v="1.1874400000000001"/>
    <n v="32.501050065019882"/>
    <n v="1219.9410500650199"/>
    <n v="1.2199410500650198"/>
    <n v="2263"/>
    <s v="Corriere Express"/>
    <d v="2023-12-19T00:00:00"/>
    <s v="In Consegna"/>
    <s v="2023"/>
    <s v="Trim4"/>
    <n v="12"/>
    <s v="dic"/>
    <n v="9"/>
    <s v="set"/>
  </r>
  <r>
    <n v="166"/>
    <d v="2022-12-16T00:00:00"/>
    <s v="4° Trim"/>
    <x v="46"/>
    <x v="46"/>
    <x v="0"/>
    <n v="4255"/>
    <s v="Cliente 4255"/>
    <n v="3"/>
    <n v="213.78"/>
    <n v="641.34"/>
    <n v="0.64134000000000002"/>
    <n v="69.763010926364686"/>
    <n v="711.10301092636473"/>
    <n v="0.71110301092636474"/>
    <n v="4675"/>
    <s v="Corriere Express"/>
    <d v="2023-07-10T00:00:00"/>
    <s v="In Consegna"/>
    <s v="2023"/>
    <s v="Trim3"/>
    <n v="7"/>
    <s v="lug"/>
    <n v="12"/>
    <s v="dic"/>
  </r>
  <r>
    <n v="424"/>
    <d v="2022-03-07T00:00:00"/>
    <s v="1° Trim"/>
    <x v="47"/>
    <x v="47"/>
    <x v="1"/>
    <n v="512"/>
    <s v="Cliente 512"/>
    <n v="6"/>
    <n v="404.26"/>
    <n v="2425.56"/>
    <n v="2.4255599999999999"/>
    <n v="71.548546900710164"/>
    <n v="2497.1085469007103"/>
    <n v="2.4971085469007104"/>
    <n v="2191"/>
    <s v="Posta Prioritaria"/>
    <d v="2023-11-07T00:00:00"/>
    <s v="In Consegna"/>
    <s v="2023"/>
    <s v="Trim4"/>
    <n v="11"/>
    <s v="nov"/>
    <n v="3"/>
    <s v="mar"/>
  </r>
  <r>
    <n v="283"/>
    <d v="2022-12-25T00:00:00"/>
    <s v="4° Trim"/>
    <x v="48"/>
    <x v="48"/>
    <x v="0"/>
    <n v="4111"/>
    <s v="Cliente 4111"/>
    <n v="5"/>
    <n v="388.32"/>
    <n v="1941.6"/>
    <n v="1.9416"/>
    <n v="93.318317603513933"/>
    <n v="2034.9183176035137"/>
    <n v="2.0349183176035139"/>
    <n v="3556"/>
    <s v="Posta Prioritaria"/>
    <d v="2023-12-22T00:00:00"/>
    <s v="Consegna Riuscita"/>
    <s v="2023"/>
    <s v="Trim4"/>
    <n v="12"/>
    <s v="dic"/>
    <n v="12"/>
    <s v="dic"/>
  </r>
  <r>
    <n v="475"/>
    <d v="2022-04-02T00:00:00"/>
    <s v="2° Trim"/>
    <x v="49"/>
    <x v="49"/>
    <x v="0"/>
    <n v="3875"/>
    <s v="Cliente 3875"/>
    <n v="9"/>
    <n v="293.99"/>
    <n v="2645.91"/>
    <n v="2.6459099999999998"/>
    <n v="76.17991166715646"/>
    <n v="2722.0899116671562"/>
    <n v="2.7220899116671564"/>
    <n v="4331"/>
    <s v="Corriere Express"/>
    <d v="2023-04-02T00:00:00"/>
    <s v="In Consegna"/>
    <s v="2023"/>
    <s v="Trim2"/>
    <n v="4"/>
    <s v="apr"/>
    <n v="4"/>
    <s v="apr"/>
  </r>
  <r>
    <n v="311"/>
    <d v="2022-03-12T00:00:00"/>
    <s v="1° Trim"/>
    <x v="50"/>
    <x v="50"/>
    <x v="1"/>
    <n v="2439"/>
    <s v="Cliente 2439"/>
    <n v="6"/>
    <n v="293.23"/>
    <n v="1759.38"/>
    <n v="1.7593800000000002"/>
    <n v="39.937821664848869"/>
    <n v="1799.3178216648489"/>
    <n v="1.7993178216648489"/>
    <n v="4523"/>
    <s v="Corriere Express"/>
    <d v="2023-03-23T00:00:00"/>
    <s v="Consegna Riuscita"/>
    <s v="2023"/>
    <s v="Trim1"/>
    <n v="3"/>
    <s v="mar"/>
    <n v="3"/>
    <s v="mar"/>
  </r>
  <r>
    <n v="312"/>
    <d v="2022-08-18T00:00:00"/>
    <s v="3° Trim"/>
    <x v="51"/>
    <x v="51"/>
    <x v="0"/>
    <n v="1987"/>
    <s v="Cliente 1987"/>
    <n v="2"/>
    <n v="329.48"/>
    <n v="658.96"/>
    <n v="0.65895999999999999"/>
    <n v="19.206035890883069"/>
    <n v="678.16603589088311"/>
    <n v="0.67816603589088309"/>
    <n v="3058"/>
    <s v="Posta Prioritaria"/>
    <d v="2023-01-18T00:00:00"/>
    <s v="Consegna Riuscita"/>
    <s v="2023"/>
    <s v="Trim1"/>
    <n v="1"/>
    <s v="gen"/>
    <n v="8"/>
    <s v="ago"/>
  </r>
  <r>
    <n v="155"/>
    <d v="2022-02-13T00:00:00"/>
    <s v="1° Trim"/>
    <x v="52"/>
    <x v="52"/>
    <x v="0"/>
    <n v="2706"/>
    <s v="Cliente 2706"/>
    <n v="5"/>
    <n v="490.92"/>
    <n v="2454.6"/>
    <n v="2.4546000000000001"/>
    <n v="90.520670086009389"/>
    <n v="2545.1206700860093"/>
    <n v="2.5451206700860092"/>
    <n v="4374"/>
    <s v="Corriere Express"/>
    <d v="2023-11-28T00:00:00"/>
    <s v="In Consegna"/>
    <s v="2023"/>
    <s v="Trim4"/>
    <n v="11"/>
    <s v="nov"/>
    <n v="2"/>
    <s v="feb"/>
  </r>
  <r>
    <n v="245"/>
    <d v="2022-06-01T00:00:00"/>
    <s v="2° Trim"/>
    <x v="53"/>
    <x v="53"/>
    <x v="2"/>
    <n v="374"/>
    <s v="Cliente 374"/>
    <n v="7"/>
    <n v="132.78"/>
    <n v="929.46"/>
    <n v="0.92946000000000006"/>
    <n v="26.453437015639452"/>
    <n v="955.91343701563949"/>
    <n v="0.95591343701563947"/>
    <n v="4975"/>
    <s v="Posta Prioritaria"/>
    <d v="2023-02-23T00:00:00"/>
    <s v="In Consegna"/>
    <s v="2023"/>
    <s v="Trim1"/>
    <n v="2"/>
    <s v="feb"/>
    <n v="6"/>
    <s v="giu"/>
  </r>
  <r>
    <n v="118"/>
    <d v="2022-01-10T00:00:00"/>
    <s v="1° Trim"/>
    <x v="54"/>
    <x v="54"/>
    <x v="2"/>
    <n v="3829"/>
    <s v="Cliente 3829"/>
    <n v="3"/>
    <n v="213.12"/>
    <n v="639.36"/>
    <n v="0.63936000000000004"/>
    <n v="98.314393953082416"/>
    <n v="737.67439395308247"/>
    <n v="0.73767439395308243"/>
    <n v="4879"/>
    <s v="Posta Prioritaria"/>
    <d v="2023-05-26T00:00:00"/>
    <s v="In Consegna"/>
    <s v="2023"/>
    <s v="Trim2"/>
    <n v="5"/>
    <s v="mag"/>
    <n v="1"/>
    <s v="gen"/>
  </r>
  <r>
    <n v="443"/>
    <d v="2022-06-11T00:00:00"/>
    <s v="2° Trim"/>
    <x v="55"/>
    <x v="55"/>
    <x v="1"/>
    <n v="3826"/>
    <s v="Cliente 3826"/>
    <n v="4"/>
    <n v="374.81"/>
    <n v="1499.24"/>
    <n v="1.4992399999999999"/>
    <n v="77.210792564515472"/>
    <n v="1576.4507925645155"/>
    <n v="1.5764507925645155"/>
    <n v="4916"/>
    <s v="Posta Prioritaria"/>
    <d v="2023-04-15T00:00:00"/>
    <s v="Consegna Riuscita"/>
    <s v="2023"/>
    <s v="Trim2"/>
    <n v="4"/>
    <s v="apr"/>
    <n v="6"/>
    <s v="giu"/>
  </r>
  <r>
    <n v="344"/>
    <d v="2022-03-06T00:00:00"/>
    <s v="1° Trim"/>
    <x v="56"/>
    <x v="56"/>
    <x v="2"/>
    <n v="4698"/>
    <s v="Cliente 4698"/>
    <n v="5"/>
    <n v="235.57"/>
    <n v="1177.8499999999999"/>
    <n v="1.1778499999999998"/>
    <n v="91.943957702257251"/>
    <n v="1269.7939577022571"/>
    <n v="1.269793957702257"/>
    <n v="3120"/>
    <s v="Posta Prioritaria"/>
    <d v="2023-10-23T00:00:00"/>
    <s v="Consegna Riuscita"/>
    <s v="2023"/>
    <s v="Trim4"/>
    <n v="10"/>
    <s v="ott"/>
    <n v="3"/>
    <s v="mar"/>
  </r>
  <r>
    <n v="417"/>
    <d v="2022-05-31T00:00:00"/>
    <s v="2° Trim"/>
    <x v="57"/>
    <x v="57"/>
    <x v="1"/>
    <n v="3670"/>
    <s v="Cliente 3670"/>
    <n v="5"/>
    <n v="26.53"/>
    <n v="132.65"/>
    <n v="0.13265000000000002"/>
    <n v="42.186838325297089"/>
    <n v="174.83683832529709"/>
    <n v="0.17483683832529709"/>
    <n v="2781"/>
    <s v="Posta Prioritaria"/>
    <d v="2023-08-29T00:00:00"/>
    <s v="In Consegna"/>
    <s v="2023"/>
    <s v="Trim3"/>
    <n v="8"/>
    <s v="ago"/>
    <n v="5"/>
    <s v="mag"/>
  </r>
  <r>
    <n v="134"/>
    <d v="2022-03-11T00:00:00"/>
    <s v="1° Trim"/>
    <x v="58"/>
    <x v="58"/>
    <x v="1"/>
    <n v="3405"/>
    <s v="Cliente 3405"/>
    <n v="5"/>
    <n v="68.75"/>
    <n v="343.75"/>
    <n v="0.34375"/>
    <n v="35.954501743004663"/>
    <n v="379.70450174300464"/>
    <n v="0.37970450174300463"/>
    <n v="946"/>
    <s v="Corriere Express"/>
    <d v="2023-12-26T00:00:00"/>
    <s v="Consegna Riuscita"/>
    <s v="2023"/>
    <s v="Trim4"/>
    <n v="12"/>
    <s v="dic"/>
    <n v="3"/>
    <s v="mar"/>
  </r>
  <r>
    <n v="412"/>
    <d v="2022-12-19T00:00:00"/>
    <s v="4° Trim"/>
    <x v="59"/>
    <x v="59"/>
    <x v="0"/>
    <n v="2768"/>
    <s v="Cliente 2768"/>
    <n v="1"/>
    <n v="87.88"/>
    <n v="87.88"/>
    <n v="8.788E-2"/>
    <n v="64.127254864864199"/>
    <n v="152.00725486486419"/>
    <n v="0.15200725486486419"/>
    <n v="4337"/>
    <s v="Posta Prioritaria"/>
    <d v="2023-11-30T00:00:00"/>
    <s v="Consegna Riuscita"/>
    <s v="2023"/>
    <s v="Trim4"/>
    <n v="11"/>
    <s v="nov"/>
    <n v="12"/>
    <s v="dic"/>
  </r>
  <r>
    <n v="71"/>
    <d v="2022-06-25T00:00:00"/>
    <s v="2° Trim"/>
    <x v="60"/>
    <x v="60"/>
    <x v="1"/>
    <n v="4974"/>
    <s v="Cliente 4974"/>
    <n v="3"/>
    <n v="159.88999999999999"/>
    <n v="479.66999999999996"/>
    <n v="0.47966999999999999"/>
    <n v="54.6398060138999"/>
    <n v="534.3098060138999"/>
    <n v="0.53430980601389988"/>
    <n v="2752"/>
    <s v="Corriere Express"/>
    <d v="2023-05-08T00:00:00"/>
    <s v="Consegna Riuscita"/>
    <s v="2023"/>
    <s v="Trim2"/>
    <n v="5"/>
    <s v="mag"/>
    <n v="6"/>
    <s v="giu"/>
  </r>
  <r>
    <n v="261"/>
    <d v="2022-09-28T00:00:00"/>
    <s v="3° Trim"/>
    <x v="61"/>
    <x v="61"/>
    <x v="0"/>
    <n v="3078"/>
    <s v="Cliente 3078"/>
    <n v="7"/>
    <n v="265.07"/>
    <n v="1855.49"/>
    <n v="1.8554900000000001"/>
    <n v="42.666537060604227"/>
    <n v="1898.1565370606043"/>
    <n v="1.8981565370606042"/>
    <n v="3179"/>
    <s v="Corriere Express"/>
    <d v="2023-11-14T00:00:00"/>
    <s v="Consegna Riuscita"/>
    <s v="2023"/>
    <s v="Trim4"/>
    <n v="11"/>
    <s v="nov"/>
    <n v="9"/>
    <s v="set"/>
  </r>
  <r>
    <n v="156"/>
    <d v="2022-06-30T00:00:00"/>
    <s v="2° Trim"/>
    <x v="62"/>
    <x v="62"/>
    <x v="2"/>
    <n v="747"/>
    <s v="Cliente 747"/>
    <n v="7"/>
    <n v="318.22000000000003"/>
    <n v="2227.54"/>
    <n v="2.2275399999999999"/>
    <n v="42.252743415103772"/>
    <n v="2269.7927434151038"/>
    <n v="2.269792743415104"/>
    <n v="226"/>
    <s v="Corriere Express"/>
    <d v="2023-07-18T00:00:00"/>
    <s v="In Consegna"/>
    <s v="2023"/>
    <s v="Trim3"/>
    <n v="7"/>
    <s v="lug"/>
    <n v="6"/>
    <s v="giu"/>
  </r>
  <r>
    <n v="438"/>
    <d v="2022-12-24T00:00:00"/>
    <s v="4° Trim"/>
    <x v="63"/>
    <x v="63"/>
    <x v="0"/>
    <n v="4216"/>
    <s v="Cliente 4216"/>
    <n v="9"/>
    <n v="397.57"/>
    <n v="3578.13"/>
    <n v="3.5781300000000003"/>
    <n v="18.7436524124975"/>
    <n v="3596.8736524124974"/>
    <n v="3.5968736524124973"/>
    <n v="1863"/>
    <s v="Posta Prioritaria"/>
    <d v="2023-06-23T00:00:00"/>
    <s v="In Consegna"/>
    <s v="2023"/>
    <s v="Trim2"/>
    <n v="6"/>
    <s v="giu"/>
    <n v="12"/>
    <s v="dic"/>
  </r>
  <r>
    <n v="380"/>
    <d v="2022-08-12T00:00:00"/>
    <s v="3° Trim"/>
    <x v="64"/>
    <x v="64"/>
    <x v="2"/>
    <n v="86"/>
    <s v="Cliente 86"/>
    <n v="3"/>
    <n v="99.6"/>
    <n v="298.79999999999995"/>
    <n v="0.29879999999999995"/>
    <n v="99.39720885959153"/>
    <n v="398.19720885959146"/>
    <n v="0.39819720885959148"/>
    <n v="4705"/>
    <s v="Posta Prioritaria"/>
    <d v="2023-01-12T00:00:00"/>
    <s v="In Consegna"/>
    <s v="2023"/>
    <s v="Trim1"/>
    <n v="1"/>
    <s v="gen"/>
    <n v="8"/>
    <s v="ago"/>
  </r>
  <r>
    <n v="22"/>
    <d v="2022-08-31T00:00:00"/>
    <s v="3° Trim"/>
    <x v="65"/>
    <x v="65"/>
    <x v="0"/>
    <n v="1402"/>
    <s v="Cliente 1402"/>
    <n v="9"/>
    <n v="484.8"/>
    <n v="4363.2"/>
    <n v="4.3632"/>
    <n v="19.477798326870079"/>
    <n v="4382.6777983268703"/>
    <n v="4.3826777983268705"/>
    <n v="1381"/>
    <s v="Posta Prioritaria"/>
    <d v="2024-01-01T00:00:00"/>
    <s v="In Consegna"/>
    <s v="2024"/>
    <s v="Trim1"/>
    <n v="1"/>
    <s v="gen"/>
    <n v="8"/>
    <s v="ago"/>
  </r>
  <r>
    <n v="295"/>
    <d v="2022-09-18T00:00:00"/>
    <s v="3° Trim"/>
    <x v="66"/>
    <x v="66"/>
    <x v="0"/>
    <n v="3751"/>
    <s v="Cliente 3751"/>
    <n v="7"/>
    <n v="440.87"/>
    <n v="3086.09"/>
    <n v="3.08609"/>
    <n v="25.928935878241369"/>
    <n v="3112.0189358782413"/>
    <n v="3.1120189358782415"/>
    <n v="4133"/>
    <s v="Corriere Express"/>
    <d v="2023-05-03T00:00:00"/>
    <s v="In Consegna"/>
    <s v="2023"/>
    <s v="Trim2"/>
    <n v="5"/>
    <s v="mag"/>
    <n v="9"/>
    <s v="set"/>
  </r>
  <r>
    <n v="291"/>
    <d v="2022-04-01T00:00:00"/>
    <s v="2° Trim"/>
    <x v="67"/>
    <x v="67"/>
    <x v="1"/>
    <n v="3936"/>
    <s v="Cliente 3936"/>
    <n v="9"/>
    <n v="144.91"/>
    <n v="1304.19"/>
    <n v="1.30419"/>
    <n v="69.889125607766402"/>
    <n v="1374.0791256077664"/>
    <n v="1.3740791256077665"/>
    <n v="2579"/>
    <s v="Corriere Express"/>
    <d v="2023-10-31T00:00:00"/>
    <s v="Consegna Riuscita"/>
    <s v="2023"/>
    <s v="Trim4"/>
    <n v="10"/>
    <s v="ott"/>
    <n v="4"/>
    <s v="apr"/>
  </r>
  <r>
    <n v="446"/>
    <d v="2022-04-30T00:00:00"/>
    <s v="2° Trim"/>
    <x v="68"/>
    <x v="68"/>
    <x v="0"/>
    <n v="3260"/>
    <s v="Cliente 3260"/>
    <n v="1"/>
    <n v="16.77"/>
    <n v="16.77"/>
    <n v="1.677E-2"/>
    <n v="31.295339866074269"/>
    <n v="48.065339866074268"/>
    <n v="4.8065339866074266E-2"/>
    <n v="4430"/>
    <s v="Corriere Express"/>
    <d v="2023-07-19T00:00:00"/>
    <s v="Consegna Riuscita"/>
    <s v="2023"/>
    <s v="Trim3"/>
    <n v="7"/>
    <s v="lug"/>
    <n v="4"/>
    <s v="apr"/>
  </r>
  <r>
    <n v="56"/>
    <d v="2022-03-06T00:00:00"/>
    <s v="1° Trim"/>
    <x v="69"/>
    <x v="69"/>
    <x v="0"/>
    <n v="4269"/>
    <s v="Cliente 4269"/>
    <n v="3"/>
    <n v="175.35"/>
    <n v="526.04999999999995"/>
    <n v="0.52604999999999991"/>
    <n v="34.271135175847938"/>
    <n v="560.32113517584787"/>
    <n v="0.56032113517584792"/>
    <n v="670"/>
    <s v="Corriere Express"/>
    <d v="2023-07-11T00:00:00"/>
    <s v="In Consegna"/>
    <s v="2023"/>
    <s v="Trim3"/>
    <n v="7"/>
    <s v="lug"/>
    <n v="3"/>
    <s v="mar"/>
  </r>
  <r>
    <n v="463"/>
    <d v="2022-09-15T00:00:00"/>
    <s v="3° Trim"/>
    <x v="70"/>
    <x v="70"/>
    <x v="1"/>
    <n v="2691"/>
    <s v="Cliente 2691"/>
    <n v="1"/>
    <n v="388.19"/>
    <n v="388.19"/>
    <n v="0.38818999999999998"/>
    <n v="42.921506263162243"/>
    <n v="431.11150626316225"/>
    <n v="0.43111150626316225"/>
    <n v="2944"/>
    <s v="Corriere Express"/>
    <d v="2023-11-07T00:00:00"/>
    <s v="Consegna Riuscita"/>
    <s v="2023"/>
    <s v="Trim4"/>
    <n v="11"/>
    <s v="nov"/>
    <n v="9"/>
    <s v="set"/>
  </r>
  <r>
    <n v="268"/>
    <d v="2022-05-12T00:00:00"/>
    <s v="2° Trim"/>
    <x v="71"/>
    <x v="71"/>
    <x v="1"/>
    <n v="981"/>
    <s v="Cliente 981"/>
    <n v="8"/>
    <n v="253.43"/>
    <n v="2027.44"/>
    <n v="2.0274399999999999"/>
    <n v="39.894844035546157"/>
    <n v="2067.3348440355462"/>
    <n v="2.0673348440355461"/>
    <n v="2512"/>
    <s v="Corriere Express"/>
    <d v="2023-10-03T00:00:00"/>
    <s v="In Consegna"/>
    <s v="2023"/>
    <s v="Trim4"/>
    <n v="10"/>
    <s v="ott"/>
    <n v="5"/>
    <s v="mag"/>
  </r>
  <r>
    <n v="294"/>
    <d v="2022-06-27T00:00:00"/>
    <s v="2° Trim"/>
    <x v="71"/>
    <x v="71"/>
    <x v="1"/>
    <n v="1909"/>
    <s v="Cliente 1909"/>
    <n v="8"/>
    <n v="253.43"/>
    <n v="2027.44"/>
    <n v="2.0274399999999999"/>
    <n v="62.003556506544982"/>
    <n v="2089.4435565065451"/>
    <n v="2.089443556506545"/>
    <n v="1763"/>
    <s v="Corriere Express"/>
    <d v="2023-10-28T00:00:00"/>
    <s v="In Consegna"/>
    <s v="2023"/>
    <s v="Trim4"/>
    <n v="10"/>
    <s v="ott"/>
    <n v="6"/>
    <s v="giu"/>
  </r>
  <r>
    <n v="285"/>
    <d v="2022-01-31T00:00:00"/>
    <s v="1° Trim"/>
    <x v="72"/>
    <x v="72"/>
    <x v="1"/>
    <n v="4326"/>
    <s v="Cliente 4326"/>
    <n v="3"/>
    <n v="367.81"/>
    <n v="1103.43"/>
    <n v="1.1034300000000001"/>
    <n v="16.024931691799878"/>
    <n v="1119.4549316917999"/>
    <n v="1.1194549316917999"/>
    <n v="2543"/>
    <s v="Corriere Express"/>
    <d v="2023-04-04T00:00:00"/>
    <s v="In Consegna"/>
    <s v="2023"/>
    <s v="Trim2"/>
    <n v="4"/>
    <s v="apr"/>
    <n v="1"/>
    <s v="gen"/>
  </r>
  <r>
    <n v="85"/>
    <d v="2022-02-25T00:00:00"/>
    <s v="1° Trim"/>
    <x v="73"/>
    <x v="73"/>
    <x v="1"/>
    <n v="4874"/>
    <s v="Cliente 4874"/>
    <n v="1"/>
    <n v="33.19"/>
    <n v="33.19"/>
    <n v="3.3189999999999997E-2"/>
    <n v="92.309472190480605"/>
    <n v="125.4994721904806"/>
    <n v="0.1254994721904806"/>
    <n v="3510"/>
    <s v="Posta Prioritaria"/>
    <d v="2023-07-23T00:00:00"/>
    <s v="In Consegna"/>
    <s v="2023"/>
    <s v="Trim3"/>
    <n v="7"/>
    <s v="lug"/>
    <n v="2"/>
    <s v="feb"/>
  </r>
  <r>
    <n v="47"/>
    <d v="2022-01-20T00:00:00"/>
    <s v="1° Trim"/>
    <x v="74"/>
    <x v="74"/>
    <x v="1"/>
    <n v="4055"/>
    <s v="Cliente 4055"/>
    <n v="3"/>
    <n v="386.07"/>
    <n v="1158.21"/>
    <n v="1.15821"/>
    <n v="53.355388073621711"/>
    <n v="1211.5653880736218"/>
    <n v="1.2115653880736217"/>
    <n v="2157"/>
    <s v="Corriere Express"/>
    <d v="2023-03-05T00:00:00"/>
    <s v="In Consegna"/>
    <s v="2023"/>
    <s v="Trim1"/>
    <n v="3"/>
    <s v="mar"/>
    <n v="1"/>
    <s v="gen"/>
  </r>
  <r>
    <n v="145"/>
    <d v="2022-11-09T00:00:00"/>
    <s v="4° Trim"/>
    <x v="75"/>
    <x v="75"/>
    <x v="2"/>
    <n v="2905"/>
    <s v="Cliente 2905"/>
    <n v="7"/>
    <n v="164.95"/>
    <n v="1154.6499999999999"/>
    <n v="1.15465"/>
    <n v="96.515926784748359"/>
    <n v="1251.1659267847483"/>
    <n v="1.2511659267847484"/>
    <n v="3951"/>
    <s v="Corriere Express"/>
    <d v="2023-09-09T00:00:00"/>
    <s v="In Consegna"/>
    <s v="2023"/>
    <s v="Trim3"/>
    <n v="9"/>
    <s v="set"/>
    <n v="11"/>
    <s v="nov"/>
  </r>
  <r>
    <n v="354"/>
    <d v="2022-06-06T00:00:00"/>
    <s v="2° Trim"/>
    <x v="76"/>
    <x v="76"/>
    <x v="2"/>
    <n v="3817"/>
    <s v="Cliente 3817"/>
    <n v="4"/>
    <n v="56.87"/>
    <n v="227.48"/>
    <n v="0.22747999999999999"/>
    <n v="45.043510413343988"/>
    <n v="272.52351041334396"/>
    <n v="0.27252351041334394"/>
    <n v="1763"/>
    <s v="Corriere Express"/>
    <d v="2023-10-28T00:00:00"/>
    <s v="In Consegna"/>
    <s v="2023"/>
    <s v="Trim4"/>
    <n v="10"/>
    <s v="ott"/>
    <n v="6"/>
    <s v="giu"/>
  </r>
  <r>
    <n v="2"/>
    <d v="2022-07-06T00:00:00"/>
    <s v="3° Trim"/>
    <x v="76"/>
    <x v="76"/>
    <x v="2"/>
    <n v="1311"/>
    <s v="Cliente 1311"/>
    <n v="1"/>
    <n v="56.87"/>
    <n v="56.87"/>
    <n v="5.6869999999999997E-2"/>
    <n v="48.171441340897893"/>
    <n v="105.04144134089789"/>
    <n v="0.10504144134089789"/>
    <n v="2570"/>
    <s v="Corriere Express"/>
    <d v="2023-02-17T00:00:00"/>
    <s v="Consegna Riuscita"/>
    <s v="2023"/>
    <s v="Trim1"/>
    <n v="2"/>
    <s v="feb"/>
    <n v="7"/>
    <s v="lug"/>
  </r>
  <r>
    <n v="256"/>
    <d v="2022-12-16T00:00:00"/>
    <s v="4° Trim"/>
    <x v="77"/>
    <x v="77"/>
    <x v="1"/>
    <n v="2639"/>
    <s v="Cliente 2639"/>
    <n v="1"/>
    <n v="249.29"/>
    <n v="249.29"/>
    <n v="0.24928999999999998"/>
    <n v="12.23530041946359"/>
    <n v="261.52530041946358"/>
    <n v="0.26152530041946359"/>
    <n v="1197"/>
    <s v="Corriere Express"/>
    <d v="2023-11-16T00:00:00"/>
    <s v="In Consegna"/>
    <s v="2023"/>
    <s v="Trim4"/>
    <n v="11"/>
    <s v="nov"/>
    <n v="12"/>
    <s v="dic"/>
  </r>
  <r>
    <n v="422"/>
    <d v="2022-11-24T00:00:00"/>
    <s v="4° Trim"/>
    <x v="78"/>
    <x v="78"/>
    <x v="2"/>
    <n v="2157"/>
    <s v="Cliente 2157"/>
    <n v="8"/>
    <n v="164.08"/>
    <n v="1312.64"/>
    <n v="1.31264"/>
    <n v="40.129912264457047"/>
    <n v="1352.7699122644572"/>
    <n v="1.3527699122644572"/>
    <n v="1406"/>
    <s v="Posta Prioritaria"/>
    <d v="2023-09-08T00:00:00"/>
    <s v="In Consegna"/>
    <s v="2023"/>
    <s v="Trim3"/>
    <n v="9"/>
    <s v="set"/>
    <n v="11"/>
    <s v="nov"/>
  </r>
  <r>
    <n v="228"/>
    <d v="2022-08-12T00:00:00"/>
    <s v="3° Trim"/>
    <x v="79"/>
    <x v="79"/>
    <x v="2"/>
    <n v="2317"/>
    <s v="Cliente 2317"/>
    <n v="4"/>
    <n v="45.99"/>
    <n v="183.96"/>
    <n v="0.18396000000000001"/>
    <n v="63.129203582966881"/>
    <n v="247.08920358296689"/>
    <n v="0.24708920358296688"/>
    <n v="2387"/>
    <s v="Corriere Express"/>
    <d v="2023-12-25T00:00:00"/>
    <s v="Consegna Riuscita"/>
    <s v="2023"/>
    <s v="Trim4"/>
    <n v="12"/>
    <s v="dic"/>
    <n v="8"/>
    <s v="ago"/>
  </r>
  <r>
    <n v="89"/>
    <d v="2022-10-12T00:00:00"/>
    <s v="4° Trim"/>
    <x v="80"/>
    <x v="80"/>
    <x v="1"/>
    <n v="256"/>
    <s v="Cliente 256"/>
    <n v="8"/>
    <n v="363.9"/>
    <n v="2911.2"/>
    <n v="2.9112"/>
    <n v="17.00434816868686"/>
    <n v="2928.2043481686865"/>
    <n v="2.9282043481686864"/>
    <n v="1147"/>
    <s v="Posta Prioritaria"/>
    <d v="2023-10-08T00:00:00"/>
    <s v="Consegna Riuscita"/>
    <s v="2023"/>
    <s v="Trim4"/>
    <n v="10"/>
    <s v="ott"/>
    <n v="10"/>
    <s v="ott"/>
  </r>
  <r>
    <n v="298"/>
    <d v="2022-11-30T00:00:00"/>
    <s v="4° Trim"/>
    <x v="81"/>
    <x v="81"/>
    <x v="2"/>
    <n v="4242"/>
    <s v="Cliente 4242"/>
    <n v="2"/>
    <n v="192.15"/>
    <n v="384.3"/>
    <n v="0.38430000000000003"/>
    <n v="42.754385363150199"/>
    <n v="427.05438536315023"/>
    <n v="0.42705438536315021"/>
    <n v="2193"/>
    <s v="Posta Prioritaria"/>
    <d v="2023-08-31T00:00:00"/>
    <s v="Consegna Riuscita"/>
    <s v="2023"/>
    <s v="Trim3"/>
    <n v="8"/>
    <s v="ago"/>
    <n v="11"/>
    <s v="nov"/>
  </r>
  <r>
    <n v="131"/>
    <d v="2022-11-23T00:00:00"/>
    <s v="4° Trim"/>
    <x v="82"/>
    <x v="82"/>
    <x v="2"/>
    <n v="4580"/>
    <s v="Cliente 4580"/>
    <n v="2"/>
    <n v="145.19"/>
    <n v="290.38"/>
    <n v="0.29037999999999997"/>
    <n v="22.089671201747411"/>
    <n v="312.46967120174742"/>
    <n v="0.3124696712017474"/>
    <n v="1347"/>
    <s v="Posta Prioritaria"/>
    <d v="2023-09-25T00:00:00"/>
    <s v="In Consegna"/>
    <s v="2023"/>
    <s v="Trim3"/>
    <n v="9"/>
    <s v="set"/>
    <n v="11"/>
    <s v="nov"/>
  </r>
  <r>
    <n v="468"/>
    <d v="2022-11-08T00:00:00"/>
    <s v="4° Trim"/>
    <x v="83"/>
    <x v="83"/>
    <x v="2"/>
    <n v="1245"/>
    <s v="Cliente 1245"/>
    <n v="7"/>
    <n v="446"/>
    <n v="3122"/>
    <n v="3.1219999999999999"/>
    <n v="75.030084718058148"/>
    <n v="3197.0300847180583"/>
    <n v="3.1970300847180582"/>
    <n v="3636"/>
    <s v="Posta Prioritaria"/>
    <d v="2023-01-19T00:00:00"/>
    <s v="Consegna Riuscita"/>
    <s v="2023"/>
    <s v="Trim1"/>
    <n v="1"/>
    <s v="gen"/>
    <n v="11"/>
    <s v="nov"/>
  </r>
  <r>
    <n v="226"/>
    <d v="2022-10-27T00:00:00"/>
    <s v="4° Trim"/>
    <x v="84"/>
    <x v="84"/>
    <x v="1"/>
    <n v="1252"/>
    <s v="Cliente 1252"/>
    <n v="8"/>
    <n v="244.49"/>
    <n v="1955.92"/>
    <n v="1.9559200000000001"/>
    <n v="69.465295538552255"/>
    <n v="2025.3852955385523"/>
    <n v="2.0253852955385523"/>
    <n v="4401"/>
    <s v="Posta Prioritaria"/>
    <d v="2023-07-08T00:00:00"/>
    <s v="In Consegna"/>
    <s v="2023"/>
    <s v="Trim3"/>
    <n v="7"/>
    <s v="lug"/>
    <n v="10"/>
    <s v="ott"/>
  </r>
  <r>
    <n v="394"/>
    <d v="2022-03-02T00:00:00"/>
    <s v="1° Trim"/>
    <x v="85"/>
    <x v="85"/>
    <x v="0"/>
    <n v="4291"/>
    <s v="Cliente 4291"/>
    <n v="1"/>
    <n v="231.75"/>
    <n v="231.75"/>
    <n v="0.23175000000000001"/>
    <n v="37.367028294073258"/>
    <n v="269.11702829407324"/>
    <n v="0.26911702829407325"/>
    <n v="491"/>
    <s v="Posta Prioritaria"/>
    <d v="2023-09-08T00:00:00"/>
    <s v="Consegna Riuscita"/>
    <s v="2023"/>
    <s v="Trim3"/>
    <n v="9"/>
    <s v="set"/>
    <n v="3"/>
    <s v="mar"/>
  </r>
  <r>
    <n v="332"/>
    <d v="2022-02-27T00:00:00"/>
    <s v="1° Trim"/>
    <x v="86"/>
    <x v="86"/>
    <x v="0"/>
    <n v="4192"/>
    <s v="Cliente 4192"/>
    <n v="1"/>
    <n v="180.88"/>
    <n v="180.88"/>
    <n v="0.18087999999999999"/>
    <n v="98.345417075782365"/>
    <n v="279.22541707578239"/>
    <n v="0.27922541707578241"/>
    <n v="3677"/>
    <s v="Posta Prioritaria"/>
    <d v="2023-05-08T00:00:00"/>
    <s v="In Consegna"/>
    <s v="2023"/>
    <s v="Trim2"/>
    <n v="5"/>
    <s v="mag"/>
    <n v="2"/>
    <s v="feb"/>
  </r>
  <r>
    <n v="365"/>
    <d v="2022-05-01T00:00:00"/>
    <s v="2° Trim"/>
    <x v="87"/>
    <x v="87"/>
    <x v="1"/>
    <n v="1267"/>
    <s v="Cliente 1267"/>
    <n v="8"/>
    <n v="245.74"/>
    <n v="1965.92"/>
    <n v="1.9659200000000001"/>
    <n v="25.365570456555009"/>
    <n v="1991.285570456555"/>
    <n v="1.9912855704565551"/>
    <n v="3797"/>
    <s v="Posta Prioritaria"/>
    <d v="2023-10-05T00:00:00"/>
    <s v="Consegna Riuscita"/>
    <s v="2023"/>
    <s v="Trim4"/>
    <n v="10"/>
    <s v="ott"/>
    <n v="5"/>
    <s v="mag"/>
  </r>
  <r>
    <n v="364"/>
    <d v="2022-04-30T00:00:00"/>
    <s v="2° Trim"/>
    <x v="88"/>
    <x v="88"/>
    <x v="1"/>
    <n v="4464"/>
    <s v="Cliente 4464"/>
    <n v="8"/>
    <n v="360.17"/>
    <n v="2881.36"/>
    <n v="2.8813599999999999"/>
    <n v="18.709792959365931"/>
    <n v="2900.0697929593662"/>
    <n v="2.900069792959366"/>
    <n v="255"/>
    <s v="Corriere Express"/>
    <d v="2023-10-25T00:00:00"/>
    <s v="Consegna Riuscita"/>
    <s v="2023"/>
    <s v="Trim4"/>
    <n v="10"/>
    <s v="ott"/>
    <n v="4"/>
    <s v="apr"/>
  </r>
  <r>
    <n v="117"/>
    <d v="2022-12-25T00:00:00"/>
    <s v="4° Trim"/>
    <x v="89"/>
    <x v="89"/>
    <x v="2"/>
    <n v="4984"/>
    <s v="Cliente 4984"/>
    <n v="6"/>
    <n v="142.68"/>
    <n v="856.08"/>
    <n v="0.85608000000000006"/>
    <n v="60.220637249660157"/>
    <n v="916.30063724966021"/>
    <n v="0.91630063724966027"/>
    <n v="2196"/>
    <s v="Corriere Express"/>
    <d v="2023-01-17T00:00:00"/>
    <s v="In Consegna"/>
    <s v="2023"/>
    <s v="Trim1"/>
    <n v="1"/>
    <s v="gen"/>
    <n v="12"/>
    <s v="dic"/>
  </r>
  <r>
    <n v="450"/>
    <d v="2022-12-30T00:00:00"/>
    <s v="4° Trim"/>
    <x v="90"/>
    <x v="90"/>
    <x v="2"/>
    <n v="2162"/>
    <s v="Cliente 2162"/>
    <n v="2"/>
    <n v="92.4"/>
    <n v="184.8"/>
    <n v="0.18480000000000002"/>
    <n v="76.46863836774412"/>
    <n v="261.26863836774413"/>
    <n v="0.26126863836774411"/>
    <n v="4223"/>
    <s v="Posta Prioritaria"/>
    <d v="2023-01-26T00:00:00"/>
    <s v="Consegna Riuscita"/>
    <s v="2023"/>
    <s v="Trim1"/>
    <n v="1"/>
    <s v="gen"/>
    <n v="12"/>
    <s v="dic"/>
  </r>
  <r>
    <n v="23"/>
    <d v="2022-02-22T00:00:00"/>
    <s v="1° Trim"/>
    <x v="91"/>
    <x v="91"/>
    <x v="2"/>
    <n v="3743"/>
    <s v="Cliente 3743"/>
    <n v="7"/>
    <n v="121.74"/>
    <n v="852.18"/>
    <n v="0.85217999999999994"/>
    <n v="43.704978435959752"/>
    <n v="895.88497843595974"/>
    <n v="0.89588497843595971"/>
    <n v="1005"/>
    <s v="Corriere Express"/>
    <d v="2023-07-27T00:00:00"/>
    <s v="Consegna Riuscita"/>
    <s v="2023"/>
    <s v="Trim3"/>
    <n v="7"/>
    <s v="lug"/>
    <n v="2"/>
    <s v="feb"/>
  </r>
  <r>
    <n v="309"/>
    <d v="2022-07-02T00:00:00"/>
    <s v="3° Trim"/>
    <x v="92"/>
    <x v="92"/>
    <x v="1"/>
    <n v="353"/>
    <s v="Cliente 353"/>
    <n v="5"/>
    <n v="163.08000000000001"/>
    <n v="815.40000000000009"/>
    <n v="0.81540000000000012"/>
    <n v="43.72626039489576"/>
    <n v="859.12626039489589"/>
    <n v="0.85912626039489592"/>
    <n v="2223"/>
    <s v="Corriere Express"/>
    <d v="2023-12-17T00:00:00"/>
    <s v="Consegna Riuscita"/>
    <s v="2023"/>
    <s v="Trim4"/>
    <n v="12"/>
    <s v="dic"/>
    <n v="7"/>
    <s v="lug"/>
  </r>
  <r>
    <n v="30"/>
    <d v="2022-02-23T00:00:00"/>
    <s v="1° Trim"/>
    <x v="93"/>
    <x v="93"/>
    <x v="0"/>
    <n v="1280"/>
    <s v="Cliente 1280"/>
    <n v="3"/>
    <n v="20.87"/>
    <n v="62.61"/>
    <n v="6.2609999999999999E-2"/>
    <n v="50.260361170612931"/>
    <n v="112.87036117061294"/>
    <n v="0.11287036117061294"/>
    <n v="937"/>
    <s v="Corriere Express"/>
    <d v="2023-02-12T00:00:00"/>
    <s v="Consegna Riuscita"/>
    <s v="2023"/>
    <s v="Trim1"/>
    <n v="2"/>
    <s v="feb"/>
    <n v="2"/>
    <s v="feb"/>
  </r>
  <r>
    <n v="105"/>
    <d v="2022-10-06T00:00:00"/>
    <s v="4° Trim"/>
    <x v="94"/>
    <x v="94"/>
    <x v="0"/>
    <n v="1050"/>
    <s v="Cliente 1050"/>
    <n v="1"/>
    <n v="239.53"/>
    <n v="239.53"/>
    <n v="0.23952999999999999"/>
    <n v="18.09361199297399"/>
    <n v="257.62361199297402"/>
    <n v="0.25762361199297401"/>
    <n v="991"/>
    <s v="Corriere Express"/>
    <d v="2023-09-18T00:00:00"/>
    <s v="Consegna Riuscita"/>
    <s v="2023"/>
    <s v="Trim3"/>
    <n v="9"/>
    <s v="set"/>
    <n v="10"/>
    <s v="ott"/>
  </r>
  <r>
    <n v="111"/>
    <d v="2022-10-05T00:00:00"/>
    <s v="4° Trim"/>
    <x v="95"/>
    <x v="95"/>
    <x v="1"/>
    <n v="3585"/>
    <s v="Cliente 3585"/>
    <n v="3"/>
    <n v="341.37"/>
    <n v="1024.1100000000001"/>
    <n v="1.0241100000000001"/>
    <n v="52.332870274968229"/>
    <n v="1076.4428702749683"/>
    <n v="1.0764428702749682"/>
    <n v="682"/>
    <s v="Corriere Express"/>
    <d v="2023-03-16T00:00:00"/>
    <s v="Consegna Riuscita"/>
    <s v="2023"/>
    <s v="Trim1"/>
    <n v="3"/>
    <s v="mar"/>
    <n v="10"/>
    <s v="ott"/>
  </r>
  <r>
    <n v="214"/>
    <d v="2022-01-21T00:00:00"/>
    <s v="1° Trim"/>
    <x v="96"/>
    <x v="96"/>
    <x v="0"/>
    <n v="1202"/>
    <s v="Cliente 1202"/>
    <n v="3"/>
    <n v="118.83"/>
    <n v="356.49"/>
    <n v="0.35649000000000003"/>
    <n v="99.84822791034658"/>
    <n v="456.33822791034657"/>
    <n v="0.45633822791034656"/>
    <n v="1775"/>
    <s v="Posta Prioritaria"/>
    <d v="2023-08-23T00:00:00"/>
    <s v="In Consegna"/>
    <s v="2023"/>
    <s v="Trim3"/>
    <n v="8"/>
    <s v="ago"/>
    <n v="1"/>
    <s v="gen"/>
  </r>
  <r>
    <n v="414"/>
    <d v="2022-04-04T00:00:00"/>
    <s v="2° Trim"/>
    <x v="97"/>
    <x v="97"/>
    <x v="1"/>
    <n v="4498"/>
    <s v="Cliente 4498"/>
    <n v="6"/>
    <n v="180.21"/>
    <n v="1081.26"/>
    <n v="1.0812599999999999"/>
    <n v="68.84044152603181"/>
    <n v="1150.1004415260318"/>
    <n v="1.1501004415260319"/>
    <n v="537"/>
    <s v="Posta Prioritaria"/>
    <d v="2023-04-24T00:00:00"/>
    <s v="In Consegna"/>
    <s v="2023"/>
    <s v="Trim2"/>
    <n v="4"/>
    <s v="apr"/>
    <n v="4"/>
    <s v="apr"/>
  </r>
  <r>
    <n v="296"/>
    <d v="2022-01-25T00:00:00"/>
    <s v="1° Trim"/>
    <x v="98"/>
    <x v="98"/>
    <x v="1"/>
    <n v="2766"/>
    <s v="Cliente 2766"/>
    <n v="9"/>
    <n v="64.459999999999994"/>
    <n v="580.14"/>
    <n v="0.58013999999999999"/>
    <n v="66.498717993534001"/>
    <n v="646.63871799353399"/>
    <n v="0.64663871799353401"/>
    <n v="3375"/>
    <s v="Corriere Express"/>
    <d v="2023-09-21T00:00:00"/>
    <s v="In Consegna"/>
    <s v="2023"/>
    <s v="Trim3"/>
    <n v="9"/>
    <s v="set"/>
    <n v="1"/>
    <s v="gen"/>
  </r>
  <r>
    <n v="216"/>
    <d v="2022-11-08T00:00:00"/>
    <s v="4° Trim"/>
    <x v="99"/>
    <x v="99"/>
    <x v="2"/>
    <n v="1046"/>
    <s v="Cliente 1046"/>
    <n v="4"/>
    <n v="114.3"/>
    <n v="457.2"/>
    <n v="0.4572"/>
    <n v="81.191606469236802"/>
    <n v="538.39160646923676"/>
    <n v="0.53839160646923678"/>
    <n v="749"/>
    <s v="Corriere Express"/>
    <d v="2023-06-20T00:00:00"/>
    <s v="In Consegna"/>
    <s v="2023"/>
    <s v="Trim2"/>
    <n v="6"/>
    <s v="giu"/>
    <n v="11"/>
    <s v="nov"/>
  </r>
  <r>
    <n v="401"/>
    <d v="2022-05-21T00:00:00"/>
    <s v="2° Trim"/>
    <x v="100"/>
    <x v="100"/>
    <x v="0"/>
    <n v="3147"/>
    <s v="Cliente 3147"/>
    <n v="4"/>
    <n v="175.87"/>
    <n v="703.48"/>
    <n v="0.70347999999999999"/>
    <n v="38.796340442565587"/>
    <n v="742.27634044256558"/>
    <n v="0.74227634044256563"/>
    <n v="1265"/>
    <s v="Corriere Express"/>
    <d v="2023-07-31T00:00:00"/>
    <s v="Consegna Riuscita"/>
    <s v="2023"/>
    <s v="Trim3"/>
    <n v="7"/>
    <s v="lug"/>
    <n v="5"/>
    <s v="mag"/>
  </r>
  <r>
    <n v="479"/>
    <d v="2022-10-05T00:00:00"/>
    <s v="4° Trim"/>
    <x v="101"/>
    <x v="101"/>
    <x v="1"/>
    <n v="2005"/>
    <s v="Cliente 2005"/>
    <n v="1"/>
    <n v="303.69"/>
    <n v="303.69"/>
    <n v="0.30369000000000002"/>
    <n v="45.525149150725639"/>
    <n v="349.21514915072567"/>
    <n v="0.34921514915072566"/>
    <n v="3972"/>
    <s v="Posta Prioritaria"/>
    <d v="2023-05-19T00:00:00"/>
    <s v="Consegna Riuscita"/>
    <s v="2023"/>
    <s v="Trim2"/>
    <n v="5"/>
    <s v="mag"/>
    <n v="10"/>
    <s v="ott"/>
  </r>
  <r>
    <n v="461"/>
    <d v="2022-12-26T00:00:00"/>
    <s v="4° Trim"/>
    <x v="102"/>
    <x v="102"/>
    <x v="0"/>
    <n v="4074"/>
    <s v="Cliente 4074"/>
    <n v="5"/>
    <n v="14.58"/>
    <n v="72.900000000000006"/>
    <n v="7.2900000000000006E-2"/>
    <n v="75.287564852481125"/>
    <n v="148.18756485248113"/>
    <n v="0.14818756485248114"/>
    <n v="153"/>
    <s v="Posta Prioritaria"/>
    <d v="2023-12-08T00:00:00"/>
    <s v="In Consegna"/>
    <s v="2023"/>
    <s v="Trim4"/>
    <n v="12"/>
    <s v="dic"/>
    <n v="12"/>
    <s v="dic"/>
  </r>
  <r>
    <n v="207"/>
    <d v="2022-02-14T00:00:00"/>
    <s v="1° Trim"/>
    <x v="103"/>
    <x v="103"/>
    <x v="1"/>
    <n v="4566"/>
    <s v="Cliente 4566"/>
    <n v="1"/>
    <n v="204.62"/>
    <n v="204.62"/>
    <n v="0.20462"/>
    <n v="10.36499941463539"/>
    <n v="214.98499941463538"/>
    <n v="0.21498499941463539"/>
    <n v="2079"/>
    <s v="Posta Prioritaria"/>
    <d v="2023-05-09T00:00:00"/>
    <s v="In Consegna"/>
    <s v="2023"/>
    <s v="Trim2"/>
    <n v="5"/>
    <s v="mag"/>
    <n v="2"/>
    <s v="feb"/>
  </r>
  <r>
    <n v="238"/>
    <d v="2022-09-21T00:00:00"/>
    <s v="3° Trim"/>
    <x v="104"/>
    <x v="104"/>
    <x v="0"/>
    <n v="1262"/>
    <s v="Cliente 1262"/>
    <n v="3"/>
    <n v="39.54"/>
    <n v="118.62"/>
    <n v="0.11862"/>
    <n v="30.238064750240351"/>
    <n v="148.85806475024035"/>
    <n v="0.14885806475024035"/>
    <n v="4275"/>
    <s v="Corriere Express"/>
    <d v="2023-01-20T00:00:00"/>
    <s v="Consegna Riuscita"/>
    <s v="2023"/>
    <s v="Trim1"/>
    <n v="1"/>
    <s v="gen"/>
    <n v="9"/>
    <s v="set"/>
  </r>
  <r>
    <n v="484"/>
    <d v="2022-03-27T00:00:00"/>
    <s v="1° Trim"/>
    <x v="105"/>
    <x v="105"/>
    <x v="2"/>
    <n v="3463"/>
    <s v="Cliente 3463"/>
    <n v="1"/>
    <n v="497.9"/>
    <n v="497.9"/>
    <n v="0.49789999999999995"/>
    <n v="63.453143276980818"/>
    <n v="561.35314327698075"/>
    <n v="0.56135314327698072"/>
    <n v="49"/>
    <s v="Posta Prioritaria"/>
    <d v="2023-11-16T00:00:00"/>
    <s v="In Consegna"/>
    <s v="2023"/>
    <s v="Trim4"/>
    <n v="11"/>
    <s v="nov"/>
    <n v="3"/>
    <s v="mar"/>
  </r>
  <r>
    <n v="19"/>
    <d v="2022-12-31T00:00:00"/>
    <s v="4° Trim"/>
    <x v="106"/>
    <x v="106"/>
    <x v="1"/>
    <n v="4480"/>
    <s v="Cliente 4480"/>
    <n v="9"/>
    <n v="471.93"/>
    <n v="4247.37"/>
    <n v="4.2473700000000001"/>
    <n v="39.089582359221623"/>
    <n v="4286.4595823592217"/>
    <n v="4.286459582359222"/>
    <n v="554"/>
    <s v="Posta Prioritaria"/>
    <d v="2023-06-14T00:00:00"/>
    <s v="Consegna Riuscita"/>
    <s v="2023"/>
    <s v="Trim2"/>
    <n v="6"/>
    <s v="giu"/>
    <n v="12"/>
    <s v="dic"/>
  </r>
  <r>
    <n v="13"/>
    <d v="2022-05-12T00:00:00"/>
    <s v="2° Trim"/>
    <x v="107"/>
    <x v="107"/>
    <x v="1"/>
    <n v="962"/>
    <s v="Cliente 962"/>
    <n v="3"/>
    <n v="444.07"/>
    <n v="1332.21"/>
    <n v="1.3322100000000001"/>
    <n v="69.928542098507208"/>
    <n v="1402.1385420985073"/>
    <n v="1.4021385420985073"/>
    <n v="404"/>
    <s v="Posta Prioritaria"/>
    <d v="2023-03-26T00:00:00"/>
    <s v="In Consegna"/>
    <s v="2023"/>
    <s v="Trim1"/>
    <n v="3"/>
    <s v="mar"/>
    <n v="5"/>
    <s v="mag"/>
  </r>
  <r>
    <n v="469"/>
    <d v="2022-09-27T00:00:00"/>
    <s v="3° Trim"/>
    <x v="108"/>
    <x v="108"/>
    <x v="2"/>
    <n v="2822"/>
    <s v="Cliente 2822"/>
    <n v="2"/>
    <n v="373.26"/>
    <n v="746.52"/>
    <n v="0.74651999999999996"/>
    <n v="82.494629553735422"/>
    <n v="829.0146295537354"/>
    <n v="0.82901462955373539"/>
    <n v="3028"/>
    <s v="Posta Prioritaria"/>
    <d v="2023-06-09T00:00:00"/>
    <s v="Consegna Riuscita"/>
    <s v="2023"/>
    <s v="Trim2"/>
    <n v="6"/>
    <s v="giu"/>
    <n v="9"/>
    <s v="set"/>
  </r>
  <r>
    <n v="483"/>
    <d v="2022-09-16T00:00:00"/>
    <s v="3° Trim"/>
    <x v="109"/>
    <x v="109"/>
    <x v="0"/>
    <n v="1319"/>
    <s v="Cliente 1319"/>
    <n v="4"/>
    <n v="350.58"/>
    <n v="1402.32"/>
    <n v="1.40232"/>
    <n v="92.819351577087673"/>
    <n v="1495.1393515770876"/>
    <n v="1.4951393515770877"/>
    <n v="3382"/>
    <s v="Posta Prioritaria"/>
    <d v="2023-12-21T00:00:00"/>
    <s v="Consegna Riuscita"/>
    <s v="2023"/>
    <s v="Trim4"/>
    <n v="12"/>
    <s v="dic"/>
    <n v="9"/>
    <s v="set"/>
  </r>
  <r>
    <n v="388"/>
    <d v="2022-06-23T00:00:00"/>
    <s v="2° Trim"/>
    <x v="110"/>
    <x v="110"/>
    <x v="1"/>
    <n v="3779"/>
    <s v="Cliente 3779"/>
    <n v="4"/>
    <n v="112.99"/>
    <n v="451.96"/>
    <n v="0.45195999999999997"/>
    <n v="77.508700152762543"/>
    <n v="529.46870015276249"/>
    <n v="0.52946870015276248"/>
    <n v="1333"/>
    <s v="Corriere Express"/>
    <d v="2023-08-12T00:00:00"/>
    <s v="Consegna Riuscita"/>
    <s v="2023"/>
    <s v="Trim3"/>
    <n v="8"/>
    <s v="ago"/>
    <n v="6"/>
    <s v="giu"/>
  </r>
  <r>
    <n v="251"/>
    <d v="2022-01-28T00:00:00"/>
    <s v="1° Trim"/>
    <x v="111"/>
    <x v="111"/>
    <x v="0"/>
    <n v="826"/>
    <s v="Cliente 826"/>
    <n v="4"/>
    <n v="130.38"/>
    <n v="521.52"/>
    <n v="0.52151999999999998"/>
    <n v="26.664816331699701"/>
    <n v="548.18481633169972"/>
    <n v="0.54818481633169969"/>
    <n v="3750"/>
    <s v="Corriere Express"/>
    <d v="2023-05-16T00:00:00"/>
    <s v="In Consegna"/>
    <s v="2023"/>
    <s v="Trim2"/>
    <n v="5"/>
    <s v="mag"/>
    <n v="1"/>
    <s v="gen"/>
  </r>
  <r>
    <n v="269"/>
    <d v="2022-02-24T00:00:00"/>
    <s v="1° Trim"/>
    <x v="112"/>
    <x v="112"/>
    <x v="2"/>
    <n v="2454"/>
    <s v="Cliente 2454"/>
    <n v="5"/>
    <n v="121.97"/>
    <n v="609.85"/>
    <n v="0.60985"/>
    <n v="57.969745988611358"/>
    <n v="667.81974598861143"/>
    <n v="0.66781974598861138"/>
    <n v="4005"/>
    <s v="Corriere Express"/>
    <d v="2023-09-24T00:00:00"/>
    <s v="In Consegna"/>
    <s v="2023"/>
    <s v="Trim3"/>
    <n v="9"/>
    <s v="set"/>
    <n v="2"/>
    <s v="feb"/>
  </r>
  <r>
    <n v="199"/>
    <d v="2022-05-12T00:00:00"/>
    <s v="2° Trim"/>
    <x v="113"/>
    <x v="113"/>
    <x v="2"/>
    <n v="2484"/>
    <s v="Cliente 2484"/>
    <n v="8"/>
    <n v="152.72"/>
    <n v="1221.76"/>
    <n v="1.22176"/>
    <n v="86.831429542042656"/>
    <n v="1308.5914295420425"/>
    <n v="1.3085914295420424"/>
    <n v="4939"/>
    <s v="Corriere Express"/>
    <d v="2023-08-15T00:00:00"/>
    <s v="Consegna Riuscita"/>
    <s v="2023"/>
    <s v="Trim3"/>
    <n v="8"/>
    <s v="ago"/>
    <n v="5"/>
    <s v="mag"/>
  </r>
  <r>
    <n v="389"/>
    <d v="2022-07-26T00:00:00"/>
    <s v="3° Trim"/>
    <x v="114"/>
    <x v="114"/>
    <x v="0"/>
    <n v="3289"/>
    <s v="Cliente 3289"/>
    <n v="4"/>
    <n v="214.23"/>
    <n v="856.92"/>
    <n v="0.8569199999999999"/>
    <n v="50.305178997438553"/>
    <n v="907.22517899743855"/>
    <n v="0.9072251789974386"/>
    <n v="3750"/>
    <s v="Corriere Express"/>
    <d v="2023-05-16T00:00:00"/>
    <s v="In Consegna"/>
    <s v="2023"/>
    <s v="Trim2"/>
    <n v="5"/>
    <s v="mag"/>
    <n v="7"/>
    <s v="lug"/>
  </r>
  <r>
    <n v="250"/>
    <d v="2022-04-04T00:00:00"/>
    <s v="2° Trim"/>
    <x v="115"/>
    <x v="115"/>
    <x v="0"/>
    <n v="4936"/>
    <s v="Cliente 4936"/>
    <n v="5"/>
    <n v="107.08"/>
    <n v="535.4"/>
    <n v="0.53539999999999999"/>
    <n v="31.74039661410087"/>
    <n v="567.14039661410084"/>
    <n v="0.56714039661410087"/>
    <n v="2724"/>
    <s v="Posta Prioritaria"/>
    <d v="2023-09-08T00:00:00"/>
    <s v="In Consegna"/>
    <s v="2023"/>
    <s v="Trim3"/>
    <n v="9"/>
    <s v="set"/>
    <n v="4"/>
    <s v="apr"/>
  </r>
  <r>
    <n v="112"/>
    <d v="2022-03-19T00:00:00"/>
    <s v="1° Trim"/>
    <x v="116"/>
    <x v="116"/>
    <x v="2"/>
    <n v="4676"/>
    <s v="Cliente 4676"/>
    <n v="3"/>
    <n v="470.42"/>
    <n v="1411.26"/>
    <n v="1.41126"/>
    <n v="43.872990444533713"/>
    <n v="1455.1329904445338"/>
    <n v="1.4551329904445338"/>
    <n v="3283"/>
    <s v="Posta Prioritaria"/>
    <d v="2023-12-12T00:00:00"/>
    <s v="Consegna Riuscita"/>
    <s v="2023"/>
    <s v="Trim4"/>
    <n v="12"/>
    <s v="dic"/>
    <n v="3"/>
    <s v="mar"/>
  </r>
  <r>
    <n v="39"/>
    <d v="2022-07-10T00:00:00"/>
    <s v="3° Trim"/>
    <x v="117"/>
    <x v="117"/>
    <x v="0"/>
    <n v="4531"/>
    <s v="Cliente 4531"/>
    <n v="8"/>
    <n v="178.36"/>
    <n v="1426.88"/>
    <n v="1.4268800000000001"/>
    <n v="92.738925072835215"/>
    <n v="1519.6189250728353"/>
    <n v="1.5196189250728354"/>
    <n v="1156"/>
    <s v="Corriere Express"/>
    <d v="2023-01-27T00:00:00"/>
    <s v="In Consegna"/>
    <s v="2023"/>
    <s v="Trim1"/>
    <n v="1"/>
    <s v="gen"/>
    <n v="7"/>
    <s v="lug"/>
  </r>
  <r>
    <n v="223"/>
    <d v="2022-08-07T00:00:00"/>
    <s v="3° Trim"/>
    <x v="118"/>
    <x v="118"/>
    <x v="1"/>
    <n v="473"/>
    <s v="Cliente 473"/>
    <n v="1"/>
    <n v="274.36"/>
    <n v="274.36"/>
    <n v="0.27435999999999999"/>
    <n v="11.782270238999461"/>
    <n v="286.14227023899946"/>
    <n v="0.28614227023899946"/>
    <n v="24"/>
    <s v="Posta Prioritaria"/>
    <d v="2023-06-17T00:00:00"/>
    <s v="Consegna Riuscita"/>
    <s v="2023"/>
    <s v="Trim2"/>
    <n v="6"/>
    <s v="giu"/>
    <n v="8"/>
    <s v="ago"/>
  </r>
  <r>
    <n v="219"/>
    <d v="2022-12-12T00:00:00"/>
    <s v="4° Trim"/>
    <x v="119"/>
    <x v="119"/>
    <x v="1"/>
    <n v="1630"/>
    <s v="Cliente 1630"/>
    <n v="9"/>
    <n v="95.53"/>
    <n v="859.77"/>
    <n v="0.85977000000000003"/>
    <n v="57.637155231577282"/>
    <n v="917.40715523157724"/>
    <n v="0.91740715523157723"/>
    <n v="1878"/>
    <s v="Posta Prioritaria"/>
    <d v="2023-04-13T00:00:00"/>
    <s v="In Consegna"/>
    <s v="2023"/>
    <s v="Trim2"/>
    <n v="4"/>
    <s v="apr"/>
    <n v="12"/>
    <s v="dic"/>
  </r>
  <r>
    <n v="110"/>
    <d v="2022-11-08T00:00:00"/>
    <s v="4° Trim"/>
    <x v="120"/>
    <x v="120"/>
    <x v="1"/>
    <n v="4688"/>
    <s v="Cliente 4688"/>
    <n v="2"/>
    <n v="160.85"/>
    <n v="321.7"/>
    <n v="0.32169999999999999"/>
    <n v="97.288165267739075"/>
    <n v="418.98816526773908"/>
    <n v="0.41898816526773908"/>
    <n v="4202"/>
    <s v="Posta Prioritaria"/>
    <d v="2023-08-29T00:00:00"/>
    <s v="In Consegna"/>
    <s v="2023"/>
    <s v="Trim3"/>
    <n v="8"/>
    <s v="ago"/>
    <n v="11"/>
    <s v="nov"/>
  </r>
  <r>
    <n v="403"/>
    <d v="2022-10-31T00:00:00"/>
    <s v="4° Trim"/>
    <x v="121"/>
    <x v="121"/>
    <x v="0"/>
    <n v="935"/>
    <s v="Cliente 935"/>
    <n v="1"/>
    <n v="80.66"/>
    <n v="80.66"/>
    <n v="8.0659999999999996E-2"/>
    <n v="70.152622950643376"/>
    <n v="150.81262295064337"/>
    <n v="0.15081262295064338"/>
    <n v="1857"/>
    <s v="Posta Prioritaria"/>
    <d v="2023-07-30T00:00:00"/>
    <s v="In Consegna"/>
    <s v="2023"/>
    <s v="Trim3"/>
    <n v="7"/>
    <s v="lug"/>
    <n v="10"/>
    <s v="ott"/>
  </r>
  <r>
    <n v="205"/>
    <d v="2022-09-18T00:00:00"/>
    <s v="3° Trim"/>
    <x v="122"/>
    <x v="122"/>
    <x v="0"/>
    <n v="3939"/>
    <s v="Cliente 3939"/>
    <n v="1"/>
    <n v="150.71"/>
    <n v="150.71"/>
    <n v="0.15071000000000001"/>
    <n v="15.79985471783297"/>
    <n v="166.50985471783298"/>
    <n v="0.16650985471783297"/>
    <n v="4797"/>
    <s v="Corriere Express"/>
    <d v="2023-03-15T00:00:00"/>
    <s v="Consegna Riuscita"/>
    <s v="2023"/>
    <s v="Trim1"/>
    <n v="3"/>
    <s v="mar"/>
    <n v="9"/>
    <s v="set"/>
  </r>
  <r>
    <n v="204"/>
    <d v="2022-11-11T00:00:00"/>
    <s v="4° Trim"/>
    <x v="123"/>
    <x v="123"/>
    <x v="1"/>
    <n v="4671"/>
    <s v="Cliente 4671"/>
    <n v="7"/>
    <n v="492.4"/>
    <n v="3446.7999999999997"/>
    <n v="3.4467999999999996"/>
    <n v="67.076544109232685"/>
    <n v="3513.8765441092323"/>
    <n v="3.5138765441092321"/>
    <n v="1795"/>
    <s v="Posta Prioritaria"/>
    <d v="2023-08-10T00:00:00"/>
    <s v="In Consegna"/>
    <s v="2023"/>
    <s v="Trim3"/>
    <n v="8"/>
    <s v="ago"/>
    <n v="11"/>
    <s v="nov"/>
  </r>
  <r>
    <n v="88"/>
    <d v="2022-08-11T00:00:00"/>
    <s v="3° Trim"/>
    <x v="124"/>
    <x v="124"/>
    <x v="2"/>
    <n v="3056"/>
    <s v="Cliente 3056"/>
    <n v="2"/>
    <n v="465.34"/>
    <n v="930.68"/>
    <n v="0.93067999999999995"/>
    <n v="18.448789312064779"/>
    <n v="949.12878931206478"/>
    <n v="0.94912878931206479"/>
    <n v="1326"/>
    <s v="Corriere Express"/>
    <d v="2023-11-19T00:00:00"/>
    <s v="In Consegna"/>
    <s v="2023"/>
    <s v="Trim4"/>
    <n v="11"/>
    <s v="nov"/>
    <n v="8"/>
    <s v="ago"/>
  </r>
  <r>
    <n v="109"/>
    <d v="2022-02-19T00:00:00"/>
    <s v="1° Trim"/>
    <x v="125"/>
    <x v="125"/>
    <x v="2"/>
    <n v="3203"/>
    <s v="Cliente 3203"/>
    <n v="8"/>
    <n v="196.19"/>
    <n v="1569.52"/>
    <n v="1.56952"/>
    <n v="97.581226486966145"/>
    <n v="1667.1012264869662"/>
    <n v="1.6671012264869662"/>
    <n v="4613"/>
    <s v="Corriere Express"/>
    <d v="2023-01-18T00:00:00"/>
    <s v="Consegna Riuscita"/>
    <s v="2023"/>
    <s v="Trim1"/>
    <n v="1"/>
    <s v="gen"/>
    <n v="2"/>
    <s v="feb"/>
  </r>
  <r>
    <n v="246"/>
    <d v="2022-09-02T00:00:00"/>
    <s v="3° Trim"/>
    <x v="126"/>
    <x v="126"/>
    <x v="1"/>
    <n v="1886"/>
    <s v="Cliente 1886"/>
    <n v="7"/>
    <n v="391.82"/>
    <n v="2742.74"/>
    <n v="2.74274"/>
    <n v="74.916615270862451"/>
    <n v="2817.6566152708624"/>
    <n v="2.8176566152708622"/>
    <n v="1"/>
    <s v="Posta Prioritaria"/>
    <d v="2023-07-10T00:00:00"/>
    <s v="In Consegna"/>
    <s v="2023"/>
    <s v="Trim3"/>
    <n v="7"/>
    <s v="lug"/>
    <n v="9"/>
    <s v="set"/>
  </r>
  <r>
    <n v="325"/>
    <d v="2022-03-16T00:00:00"/>
    <s v="1° Trim"/>
    <x v="127"/>
    <x v="127"/>
    <x v="1"/>
    <n v="4515"/>
    <s v="Cliente 4515"/>
    <n v="3"/>
    <n v="208.9"/>
    <n v="626.70000000000005"/>
    <n v="0.62670000000000003"/>
    <n v="32.293425955235293"/>
    <n v="658.99342595523535"/>
    <n v="0.65899342595523536"/>
    <n v="4646"/>
    <s v="Corriere Express"/>
    <d v="2023-08-06T00:00:00"/>
    <s v="Consegna Riuscita"/>
    <s v="2023"/>
    <s v="Trim3"/>
    <n v="8"/>
    <s v="ago"/>
    <n v="3"/>
    <s v="mar"/>
  </r>
  <r>
    <n v="355"/>
    <d v="2022-12-14T00:00:00"/>
    <s v="4° Trim"/>
    <x v="128"/>
    <x v="128"/>
    <x v="2"/>
    <n v="1473"/>
    <s v="Cliente 1473"/>
    <n v="3"/>
    <n v="382"/>
    <n v="1146"/>
    <n v="1.1459999999999999"/>
    <n v="57.16524660074392"/>
    <n v="1203.165246600744"/>
    <n v="1.2031652466007441"/>
    <n v="4115"/>
    <s v="Corriere Express"/>
    <d v="2023-11-09T00:00:00"/>
    <s v="In Consegna"/>
    <s v="2023"/>
    <s v="Trim4"/>
    <n v="11"/>
    <s v="nov"/>
    <n v="12"/>
    <s v="dic"/>
  </r>
  <r>
    <n v="317"/>
    <d v="2022-03-06T00:00:00"/>
    <s v="1° Trim"/>
    <x v="129"/>
    <x v="129"/>
    <x v="0"/>
    <n v="1123"/>
    <s v="Cliente 1123"/>
    <n v="6"/>
    <n v="57.28"/>
    <n v="343.68"/>
    <n v="0.34367999999999999"/>
    <n v="62.136997218493448"/>
    <n v="405.81699721849344"/>
    <n v="0.40581699721849346"/>
    <n v="1214"/>
    <s v="Posta Prioritaria"/>
    <d v="2023-08-20T00:00:00"/>
    <s v="Consegna Riuscita"/>
    <s v="2023"/>
    <s v="Trim3"/>
    <n v="8"/>
    <s v="ago"/>
    <n v="3"/>
    <s v="mar"/>
  </r>
  <r>
    <n v="201"/>
    <d v="2022-03-16T00:00:00"/>
    <s v="1° Trim"/>
    <x v="130"/>
    <x v="130"/>
    <x v="1"/>
    <n v="4835"/>
    <s v="Cliente 4835"/>
    <n v="7"/>
    <n v="327.47000000000003"/>
    <n v="2292.29"/>
    <n v="2.2922899999999999"/>
    <n v="69.196448959924339"/>
    <n v="2361.4864489599245"/>
    <n v="2.3614864489599245"/>
    <n v="138"/>
    <s v="Corriere Express"/>
    <d v="2023-06-18T00:00:00"/>
    <s v="Consegna Riuscita"/>
    <s v="2023"/>
    <s v="Trim2"/>
    <n v="6"/>
    <s v="giu"/>
    <n v="3"/>
    <s v="mar"/>
  </r>
  <r>
    <n v="278"/>
    <d v="2022-03-09T00:00:00"/>
    <s v="1° Trim"/>
    <x v="131"/>
    <x v="131"/>
    <x v="2"/>
    <n v="2242"/>
    <s v="Cliente 2242"/>
    <n v="9"/>
    <n v="303.31"/>
    <n v="2729.79"/>
    <n v="2.7297899999999999"/>
    <n v="28.29262449087026"/>
    <n v="2758.0826244908703"/>
    <n v="2.7580826244908705"/>
    <n v="3095"/>
    <s v="Posta Prioritaria"/>
    <d v="2023-06-12T00:00:00"/>
    <s v="Consegna Riuscita"/>
    <s v="2023"/>
    <s v="Trim2"/>
    <n v="6"/>
    <s v="giu"/>
    <n v="3"/>
    <s v="mar"/>
  </r>
  <r>
    <n v="258"/>
    <d v="2022-09-17T00:00:00"/>
    <s v="3° Trim"/>
    <x v="132"/>
    <x v="132"/>
    <x v="2"/>
    <n v="2676"/>
    <s v="Cliente 2676"/>
    <n v="8"/>
    <n v="307.27999999999997"/>
    <n v="2458.2399999999998"/>
    <n v="2.45824"/>
    <n v="94.317388498560007"/>
    <n v="2552.5573884985597"/>
    <n v="2.5525573884985597"/>
    <n v="1335"/>
    <s v="Posta Prioritaria"/>
    <d v="2023-11-03T00:00:00"/>
    <s v="Consegna Riuscita"/>
    <s v="2023"/>
    <s v="Trim4"/>
    <n v="11"/>
    <s v="nov"/>
    <n v="9"/>
    <s v="set"/>
  </r>
  <r>
    <n v="375"/>
    <d v="2022-06-20T00:00:00"/>
    <s v="2° Trim"/>
    <x v="133"/>
    <x v="133"/>
    <x v="2"/>
    <n v="4099"/>
    <s v="Cliente 4099"/>
    <n v="5"/>
    <n v="247.59"/>
    <n v="1237.95"/>
    <n v="1.2379500000000001"/>
    <n v="30.86211296903533"/>
    <n v="1268.8121129690353"/>
    <n v="1.2688121129690353"/>
    <n v="2563"/>
    <s v="Corriere Express"/>
    <d v="2023-07-26T00:00:00"/>
    <s v="In Consegna"/>
    <s v="2023"/>
    <s v="Trim3"/>
    <n v="7"/>
    <s v="lug"/>
    <n v="6"/>
    <s v="giu"/>
  </r>
  <r>
    <n v="99"/>
    <d v="2022-11-23T00:00:00"/>
    <s v="4° Trim"/>
    <x v="134"/>
    <x v="134"/>
    <x v="2"/>
    <n v="2144"/>
    <s v="Cliente 2144"/>
    <n v="4"/>
    <n v="244.03"/>
    <n v="976.12"/>
    <n v="0.97611999999999999"/>
    <n v="34.009457343269702"/>
    <n v="1010.1294573432697"/>
    <n v="1.0101294573432698"/>
    <n v="2805"/>
    <s v="Posta Prioritaria"/>
    <d v="2023-06-08T00:00:00"/>
    <s v="In Consegna"/>
    <s v="2023"/>
    <s v="Trim2"/>
    <n v="6"/>
    <s v="giu"/>
    <n v="11"/>
    <s v="nov"/>
  </r>
  <r>
    <n v="372"/>
    <d v="2022-05-04T00:00:00"/>
    <s v="2° Trim"/>
    <x v="135"/>
    <x v="135"/>
    <x v="2"/>
    <n v="812"/>
    <s v="Cliente 812"/>
    <n v="2"/>
    <n v="215.6"/>
    <n v="431.2"/>
    <n v="0.43119999999999997"/>
    <n v="63.94020711074446"/>
    <n v="495.14020711074443"/>
    <n v="0.49514020711074441"/>
    <n v="4679"/>
    <s v="Posta Prioritaria"/>
    <d v="2023-04-05T00:00:00"/>
    <s v="In Consegna"/>
    <s v="2023"/>
    <s v="Trim2"/>
    <n v="4"/>
    <s v="apr"/>
    <n v="5"/>
    <s v="mag"/>
  </r>
  <r>
    <n v="464"/>
    <d v="2022-10-29T00:00:00"/>
    <s v="4° Trim"/>
    <x v="136"/>
    <x v="136"/>
    <x v="0"/>
    <n v="2536"/>
    <s v="Cliente 2536"/>
    <n v="5"/>
    <n v="334.85"/>
    <n v="1674.25"/>
    <n v="1.67425"/>
    <n v="91.226617161567091"/>
    <n v="1765.476617161567"/>
    <n v="1.765476617161567"/>
    <n v="591"/>
    <s v="Posta Prioritaria"/>
    <d v="2023-12-05T00:00:00"/>
    <s v="Consegna Riuscita"/>
    <s v="2023"/>
    <s v="Trim4"/>
    <n v="12"/>
    <s v="dic"/>
    <n v="10"/>
    <s v="ott"/>
  </r>
  <r>
    <n v="53"/>
    <d v="2022-06-12T00:00:00"/>
    <s v="2° Trim"/>
    <x v="137"/>
    <x v="137"/>
    <x v="1"/>
    <n v="1944"/>
    <s v="Cliente 1944"/>
    <n v="5"/>
    <n v="270.24"/>
    <n v="1351.2"/>
    <n v="1.3512"/>
    <n v="88.649478548826366"/>
    <n v="1439.8494785488265"/>
    <n v="1.4398494785488265"/>
    <n v="1499"/>
    <s v="Posta Prioritaria"/>
    <d v="2023-01-30T00:00:00"/>
    <s v="In Consegna"/>
    <s v="2023"/>
    <s v="Trim1"/>
    <n v="1"/>
    <s v="gen"/>
    <n v="6"/>
    <s v="giu"/>
  </r>
  <r>
    <n v="79"/>
    <d v="2022-04-25T00:00:00"/>
    <s v="2° Trim"/>
    <x v="138"/>
    <x v="138"/>
    <x v="0"/>
    <n v="53"/>
    <s v="Cliente 53"/>
    <n v="5"/>
    <n v="320.17"/>
    <n v="1600.8500000000001"/>
    <n v="1.6008500000000001"/>
    <n v="86.122856205436264"/>
    <n v="1686.9728562054363"/>
    <n v="1.6869728562054362"/>
    <n v="971"/>
    <s v="Corriere Express"/>
    <d v="2023-05-06T00:00:00"/>
    <s v="In Consegna"/>
    <s v="2023"/>
    <s v="Trim2"/>
    <n v="5"/>
    <s v="mag"/>
    <n v="4"/>
    <s v="apr"/>
  </r>
  <r>
    <n v="454"/>
    <d v="2022-05-05T00:00:00"/>
    <s v="2° Trim"/>
    <x v="139"/>
    <x v="139"/>
    <x v="2"/>
    <n v="4512"/>
    <s v="Cliente 4512"/>
    <n v="1"/>
    <n v="382.38"/>
    <n v="382.38"/>
    <n v="0.38238"/>
    <n v="82.803034467186805"/>
    <n v="465.18303446718681"/>
    <n v="0.46518303446718684"/>
    <n v="657"/>
    <s v="Corriere Express"/>
    <d v="2023-02-11T00:00:00"/>
    <s v="In Consegna"/>
    <s v="2023"/>
    <s v="Trim1"/>
    <n v="2"/>
    <s v="feb"/>
    <n v="5"/>
    <s v="mag"/>
  </r>
  <r>
    <n v="337"/>
    <d v="2022-11-16T00:00:00"/>
    <s v="4° Trim"/>
    <x v="140"/>
    <x v="140"/>
    <x v="2"/>
    <n v="2173"/>
    <s v="Cliente 2173"/>
    <n v="5"/>
    <n v="135.15"/>
    <n v="675.75"/>
    <n v="0.67574999999999996"/>
    <n v="97.251250059160171"/>
    <n v="773.00125005916016"/>
    <n v="0.77300125005916021"/>
    <n v="2104"/>
    <s v="Corriere Express"/>
    <d v="2023-06-17T00:00:00"/>
    <s v="In Consegna"/>
    <s v="2023"/>
    <s v="Trim2"/>
    <n v="6"/>
    <s v="giu"/>
    <n v="11"/>
    <s v="nov"/>
  </r>
  <r>
    <n v="1"/>
    <d v="2022-10-19T00:00:00"/>
    <s v="4° Trim"/>
    <x v="141"/>
    <x v="141"/>
    <x v="2"/>
    <n v="4809"/>
    <s v="Cliente 4809"/>
    <n v="8"/>
    <n v="181.92"/>
    <n v="1455.36"/>
    <n v="1.45536"/>
    <n v="57.159035937418068"/>
    <n v="1512.519035937418"/>
    <n v="1.5125190359374181"/>
    <n v="4464"/>
    <s v="Corriere Express"/>
    <d v="2023-02-19T00:00:00"/>
    <s v="Consegna Riuscita"/>
    <s v="2023"/>
    <s v="Trim1"/>
    <n v="2"/>
    <s v="feb"/>
    <n v="10"/>
    <s v="ott"/>
  </r>
  <r>
    <n v="327"/>
    <d v="2022-08-15T00:00:00"/>
    <s v="3° Trim"/>
    <x v="142"/>
    <x v="142"/>
    <x v="2"/>
    <n v="747"/>
    <s v="Cliente 747"/>
    <n v="1"/>
    <n v="127.83"/>
    <n v="127.83"/>
    <n v="0.12783"/>
    <n v="88.721789698498839"/>
    <n v="216.55178969849885"/>
    <n v="0.21655178969849886"/>
    <n v="4335"/>
    <s v="Posta Prioritaria"/>
    <d v="2023-01-25T00:00:00"/>
    <s v="Consegna Riuscita"/>
    <s v="2023"/>
    <s v="Trim1"/>
    <n v="1"/>
    <s v="gen"/>
    <n v="8"/>
    <s v="ago"/>
  </r>
  <r>
    <n v="320"/>
    <d v="2022-07-28T00:00:00"/>
    <s v="3° Trim"/>
    <x v="143"/>
    <x v="143"/>
    <x v="0"/>
    <n v="1750"/>
    <s v="Cliente 1750"/>
    <n v="5"/>
    <n v="188.51"/>
    <n v="942.55"/>
    <n v="0.94255"/>
    <n v="56.086493163753993"/>
    <n v="998.63649316375393"/>
    <n v="0.99863649316375391"/>
    <n v="524"/>
    <s v="Corriere Express"/>
    <d v="2023-01-20T00:00:00"/>
    <s v="Consegna Riuscita"/>
    <s v="2023"/>
    <s v="Trim1"/>
    <n v="1"/>
    <s v="gen"/>
    <n v="7"/>
    <s v="lug"/>
  </r>
  <r>
    <n v="427"/>
    <d v="2022-09-07T00:00:00"/>
    <s v="3° Trim"/>
    <x v="144"/>
    <x v="144"/>
    <x v="0"/>
    <n v="214"/>
    <s v="Cliente 214"/>
    <n v="3"/>
    <n v="242.22"/>
    <n v="726.66"/>
    <n v="0.72665999999999997"/>
    <n v="42.83676181831315"/>
    <n v="769.49676181831308"/>
    <n v="0.76949676181831306"/>
    <n v="1864"/>
    <s v="Posta Prioritaria"/>
    <d v="2023-03-23T00:00:00"/>
    <s v="Consegna Riuscita"/>
    <s v="2023"/>
    <s v="Trim1"/>
    <n v="3"/>
    <s v="mar"/>
    <n v="9"/>
    <s v="set"/>
  </r>
  <r>
    <n v="259"/>
    <d v="2022-03-07T00:00:00"/>
    <s v="1° Trim"/>
    <x v="145"/>
    <x v="145"/>
    <x v="2"/>
    <n v="3116"/>
    <s v="Cliente 3116"/>
    <n v="7"/>
    <n v="201.88"/>
    <n v="1413.1599999999999"/>
    <n v="1.4131599999999997"/>
    <n v="50.799567249463053"/>
    <n v="1463.9595672494629"/>
    <n v="1.463959567249463"/>
    <n v="2159"/>
    <s v="Corriere Express"/>
    <d v="2023-12-14T00:00:00"/>
    <s v="Consegna Riuscita"/>
    <s v="2023"/>
    <s v="Trim4"/>
    <n v="12"/>
    <s v="dic"/>
    <n v="3"/>
    <s v="mar"/>
  </r>
  <r>
    <n v="352"/>
    <d v="2022-10-07T00:00:00"/>
    <s v="4° Trim"/>
    <x v="146"/>
    <x v="146"/>
    <x v="1"/>
    <n v="429"/>
    <s v="Cliente 429"/>
    <n v="7"/>
    <n v="328.06"/>
    <n v="2296.42"/>
    <n v="2.2964199999999999"/>
    <n v="13.2175947199589"/>
    <n v="2309.637594719959"/>
    <n v="2.309637594719959"/>
    <n v="2122"/>
    <s v="Corriere Express"/>
    <d v="2023-10-17T00:00:00"/>
    <s v="In Consegna"/>
    <s v="2023"/>
    <s v="Trim4"/>
    <n v="10"/>
    <s v="ott"/>
    <n v="10"/>
    <s v="ott"/>
  </r>
  <r>
    <n v="146"/>
    <d v="2022-12-17T00:00:00"/>
    <s v="4° Trim"/>
    <x v="147"/>
    <x v="147"/>
    <x v="0"/>
    <n v="331"/>
    <s v="Cliente 331"/>
    <n v="6"/>
    <n v="89.91"/>
    <n v="539.46"/>
    <n v="0.53946000000000005"/>
    <n v="75.714984009196158"/>
    <n v="615.17498400919624"/>
    <n v="0.61517498400919624"/>
    <n v="2010"/>
    <s v="Posta Prioritaria"/>
    <d v="2023-05-27T00:00:00"/>
    <s v="In Consegna"/>
    <s v="2023"/>
    <s v="Trim2"/>
    <n v="5"/>
    <s v="mag"/>
    <n v="12"/>
    <s v="dic"/>
  </r>
  <r>
    <n v="361"/>
    <d v="2022-08-10T00:00:00"/>
    <s v="3° Trim"/>
    <x v="148"/>
    <x v="148"/>
    <x v="2"/>
    <n v="891"/>
    <s v="Cliente 891"/>
    <n v="2"/>
    <n v="55.77"/>
    <n v="111.54"/>
    <n v="0.11154"/>
    <n v="69.029282859914105"/>
    <n v="180.5692828599141"/>
    <n v="0.18056928285991411"/>
    <n v="3725"/>
    <s v="Corriere Express"/>
    <d v="2023-07-09T00:00:00"/>
    <s v="Consegna Riuscita"/>
    <s v="2023"/>
    <s v="Trim3"/>
    <n v="7"/>
    <s v="lug"/>
    <n v="8"/>
    <s v="ago"/>
  </r>
  <r>
    <n v="473"/>
    <d v="2022-01-19T00:00:00"/>
    <s v="1° Trim"/>
    <x v="149"/>
    <x v="149"/>
    <x v="0"/>
    <n v="1044"/>
    <s v="Cliente 1044"/>
    <n v="1"/>
    <n v="457.33"/>
    <n v="457.33"/>
    <n v="0.45732999999999996"/>
    <n v="18.8693523738058"/>
    <n v="476.19935237380577"/>
    <n v="0.47619935237380578"/>
    <n v="3667"/>
    <s v="Posta Prioritaria"/>
    <d v="2023-08-16T00:00:00"/>
    <s v="Consegna Riuscita"/>
    <s v="2023"/>
    <s v="Trim3"/>
    <n v="8"/>
    <s v="ago"/>
    <n v="1"/>
    <s v="gen"/>
  </r>
  <r>
    <n v="48"/>
    <d v="2022-02-03T00:00:00"/>
    <s v="1° Trim"/>
    <x v="150"/>
    <x v="150"/>
    <x v="1"/>
    <n v="972"/>
    <s v="Cliente 972"/>
    <n v="8"/>
    <n v="262.33"/>
    <n v="2098.64"/>
    <n v="2.0986400000000001"/>
    <n v="59.431698617127012"/>
    <n v="2158.0716986171269"/>
    <n v="2.1580716986171269"/>
    <n v="2253"/>
    <s v="Corriere Express"/>
    <d v="2023-10-28T00:00:00"/>
    <s v="Consegna Riuscita"/>
    <s v="2023"/>
    <s v="Trim4"/>
    <n v="10"/>
    <s v="ott"/>
    <n v="2"/>
    <s v="feb"/>
  </r>
  <r>
    <n v="444"/>
    <d v="2022-02-18T00:00:00"/>
    <s v="1° Trim"/>
    <x v="151"/>
    <x v="151"/>
    <x v="0"/>
    <n v="4173"/>
    <s v="Cliente 4173"/>
    <n v="4"/>
    <n v="120.92"/>
    <n v="483.68"/>
    <n v="0.48368"/>
    <n v="27.77797323143254"/>
    <n v="511.45797323143256"/>
    <n v="0.51145797323143261"/>
    <n v="2666"/>
    <s v="Posta Prioritaria"/>
    <d v="2023-03-04T00:00:00"/>
    <s v="In Consegna"/>
    <s v="2023"/>
    <s v="Trim1"/>
    <n v="3"/>
    <s v="mar"/>
    <n v="2"/>
    <s v="feb"/>
  </r>
  <r>
    <n v="59"/>
    <d v="2022-04-15T00:00:00"/>
    <s v="2° Trim"/>
    <x v="152"/>
    <x v="152"/>
    <x v="2"/>
    <n v="654"/>
    <s v="Cliente 654"/>
    <n v="3"/>
    <n v="98.79"/>
    <n v="296.37"/>
    <n v="0.29637000000000002"/>
    <n v="92.41966146642747"/>
    <n v="388.78966146642745"/>
    <n v="0.38878966146642746"/>
    <n v="877"/>
    <s v="Corriere Express"/>
    <d v="2023-06-17T00:00:00"/>
    <s v="In Consegna"/>
    <s v="2023"/>
    <s v="Trim2"/>
    <n v="6"/>
    <s v="giu"/>
    <n v="4"/>
    <s v="apr"/>
  </r>
  <r>
    <n v="302"/>
    <d v="2022-05-23T00:00:00"/>
    <s v="2° Trim"/>
    <x v="153"/>
    <x v="153"/>
    <x v="1"/>
    <n v="4729"/>
    <s v="Cliente 4729"/>
    <n v="3"/>
    <n v="85.17"/>
    <n v="255.51"/>
    <n v="0.25551000000000001"/>
    <n v="78.793274851540616"/>
    <n v="334.30327485154061"/>
    <n v="0.3343032748515406"/>
    <n v="1315"/>
    <s v="Posta Prioritaria"/>
    <d v="2023-07-30T00:00:00"/>
    <s v="Consegna Riuscita"/>
    <s v="2023"/>
    <s v="Trim3"/>
    <n v="7"/>
    <s v="lug"/>
    <n v="5"/>
    <s v="mag"/>
  </r>
  <r>
    <n v="379"/>
    <d v="2022-03-18T00:00:00"/>
    <s v="1° Trim"/>
    <x v="154"/>
    <x v="154"/>
    <x v="0"/>
    <n v="1173"/>
    <s v="Cliente 1173"/>
    <n v="9"/>
    <n v="400.92"/>
    <n v="3608.28"/>
    <n v="3.6082800000000002"/>
    <n v="99.469513092802259"/>
    <n v="3707.7495130928023"/>
    <n v="3.7077495130928022"/>
    <n v="4875"/>
    <s v="Posta Prioritaria"/>
    <d v="2023-01-09T00:00:00"/>
    <s v="In Consegna"/>
    <s v="2023"/>
    <s v="Trim1"/>
    <n v="1"/>
    <s v="gen"/>
    <n v="3"/>
    <s v="mar"/>
  </r>
  <r>
    <n v="68"/>
    <d v="2022-01-21T00:00:00"/>
    <s v="1° Trim"/>
    <x v="155"/>
    <x v="155"/>
    <x v="1"/>
    <n v="3841"/>
    <s v="Cliente 3841"/>
    <n v="6"/>
    <n v="180.67"/>
    <n v="1084.02"/>
    <n v="1.08402"/>
    <n v="14.40652702956328"/>
    <n v="1098.4265270295632"/>
    <n v="1.0984265270295632"/>
    <n v="3481"/>
    <s v="Corriere Express"/>
    <d v="2023-09-13T00:00:00"/>
    <s v="Consegna Riuscita"/>
    <s v="2023"/>
    <s v="Trim3"/>
    <n v="9"/>
    <s v="set"/>
    <n v="1"/>
    <s v="gen"/>
  </r>
  <r>
    <n v="124"/>
    <d v="2022-11-11T00:00:00"/>
    <s v="4° Trim"/>
    <x v="156"/>
    <x v="156"/>
    <x v="2"/>
    <n v="2217"/>
    <s v="Cliente 2217"/>
    <n v="2"/>
    <n v="58.81"/>
    <n v="117.62"/>
    <n v="0.11762"/>
    <n v="48.74964595118481"/>
    <n v="166.36964595118482"/>
    <n v="0.16636964595118481"/>
    <n v="337"/>
    <s v="Posta Prioritaria"/>
    <d v="2023-10-14T00:00:00"/>
    <s v="Consegna Riuscita"/>
    <s v="2023"/>
    <s v="Trim4"/>
    <n v="10"/>
    <s v="ott"/>
    <n v="11"/>
    <s v="nov"/>
  </r>
  <r>
    <n v="286"/>
    <d v="2022-04-12T00:00:00"/>
    <s v="2° Trim"/>
    <x v="157"/>
    <x v="157"/>
    <x v="0"/>
    <n v="4534"/>
    <s v="Cliente 4534"/>
    <n v="6"/>
    <n v="279.13"/>
    <n v="1674.78"/>
    <n v="1.6747799999999999"/>
    <n v="79.593866030407796"/>
    <n v="1754.3738660304077"/>
    <n v="1.7543738660304078"/>
    <n v="4733"/>
    <s v="Corriere Express"/>
    <d v="2023-10-21T00:00:00"/>
    <s v="In Consegna"/>
    <s v="2023"/>
    <s v="Trim4"/>
    <n v="10"/>
    <s v="ott"/>
    <n v="4"/>
    <s v="apr"/>
  </r>
  <r>
    <n v="138"/>
    <d v="2022-07-22T00:00:00"/>
    <s v="3° Trim"/>
    <x v="158"/>
    <x v="158"/>
    <x v="0"/>
    <n v="3369"/>
    <s v="Cliente 3369"/>
    <n v="7"/>
    <n v="132.55000000000001"/>
    <n v="927.85000000000014"/>
    <n v="0.92785000000000017"/>
    <n v="95.388965018757759"/>
    <n v="1023.2389650187579"/>
    <n v="1.0232389650187579"/>
    <n v="3097"/>
    <s v="Posta Prioritaria"/>
    <d v="2023-09-22T00:00:00"/>
    <s v="Consegna Riuscita"/>
    <s v="2023"/>
    <s v="Trim3"/>
    <n v="9"/>
    <s v="set"/>
    <n v="7"/>
    <s v="lug"/>
  </r>
  <r>
    <n v="346"/>
    <d v="2022-12-25T00:00:00"/>
    <s v="4° Trim"/>
    <x v="159"/>
    <x v="159"/>
    <x v="0"/>
    <n v="3181"/>
    <s v="Cliente 3181"/>
    <n v="5"/>
    <n v="367.54"/>
    <n v="1837.7"/>
    <n v="1.8377000000000001"/>
    <n v="89.732505502989326"/>
    <n v="1927.4325055029894"/>
    <n v="1.9274325055029895"/>
    <n v="4885"/>
    <s v="Corriere Express"/>
    <d v="2023-08-17T00:00:00"/>
    <s v="Consegna Riuscita"/>
    <s v="2023"/>
    <s v="Trim3"/>
    <n v="8"/>
    <s v="ago"/>
    <n v="12"/>
    <s v="dic"/>
  </r>
  <r>
    <n v="313"/>
    <d v="2022-04-07T00:00:00"/>
    <s v="2° Trim"/>
    <x v="160"/>
    <x v="160"/>
    <x v="2"/>
    <n v="2105"/>
    <s v="Cliente 2105"/>
    <n v="6"/>
    <n v="73.08"/>
    <n v="438.48"/>
    <n v="0.43848000000000004"/>
    <n v="97.963094075720946"/>
    <n v="536.44309407572098"/>
    <n v="0.53644309407572099"/>
    <n v="4372"/>
    <s v="Corriere Express"/>
    <d v="2023-07-22T00:00:00"/>
    <s v="Consegna Riuscita"/>
    <s v="2023"/>
    <s v="Trim3"/>
    <n v="7"/>
    <s v="lug"/>
    <n v="4"/>
    <s v="apr"/>
  </r>
  <r>
    <n v="319"/>
    <d v="2022-08-31T00:00:00"/>
    <s v="3° Trim"/>
    <x v="161"/>
    <x v="161"/>
    <x v="2"/>
    <n v="2525"/>
    <s v="Cliente 2525"/>
    <n v="6"/>
    <n v="284.99"/>
    <n v="1709.94"/>
    <n v="1.70994"/>
    <n v="78.396268055132936"/>
    <n v="1788.3362680551329"/>
    <n v="1.7883362680551329"/>
    <n v="4157"/>
    <s v="Corriere Express"/>
    <d v="2023-08-04T00:00:00"/>
    <s v="Consegna Riuscita"/>
    <s v="2023"/>
    <s v="Trim3"/>
    <n v="8"/>
    <s v="ago"/>
    <n v="8"/>
    <s v="ago"/>
  </r>
  <r>
    <n v="498"/>
    <d v="2022-12-24T00:00:00"/>
    <s v="4° Trim"/>
    <x v="162"/>
    <x v="162"/>
    <x v="2"/>
    <n v="4213"/>
    <s v="Cliente 4213"/>
    <n v="9"/>
    <n v="71.11"/>
    <n v="639.99"/>
    <n v="0.63999000000000006"/>
    <n v="61.009564091703403"/>
    <n v="700.99956409170341"/>
    <n v="0.70099956409170339"/>
    <n v="1684"/>
    <s v="Posta Prioritaria"/>
    <d v="2023-02-15T00:00:00"/>
    <s v="In Consegna"/>
    <s v="2023"/>
    <s v="Trim1"/>
    <n v="2"/>
    <s v="feb"/>
    <n v="12"/>
    <s v="dic"/>
  </r>
  <r>
    <n v="234"/>
    <d v="2022-09-15T00:00:00"/>
    <s v="3° Trim"/>
    <x v="163"/>
    <x v="163"/>
    <x v="1"/>
    <n v="2196"/>
    <s v="Cliente 2196"/>
    <n v="3"/>
    <n v="418.06"/>
    <n v="1254.18"/>
    <n v="1.2541800000000001"/>
    <n v="80.744081739674883"/>
    <n v="1334.9240817396749"/>
    <n v="1.3349240817396748"/>
    <n v="3509"/>
    <s v="Corriere Express"/>
    <d v="2023-03-06T00:00:00"/>
    <s v="In Consegna"/>
    <s v="2023"/>
    <s v="Trim1"/>
    <n v="3"/>
    <s v="mar"/>
    <n v="9"/>
    <s v="set"/>
  </r>
  <r>
    <n v="43"/>
    <d v="2022-07-04T00:00:00"/>
    <s v="3° Trim"/>
    <x v="164"/>
    <x v="164"/>
    <x v="2"/>
    <n v="2621"/>
    <s v="Cliente 2621"/>
    <n v="2"/>
    <n v="20.29"/>
    <n v="40.58"/>
    <n v="4.0579999999999998E-2"/>
    <n v="29.370359544363811"/>
    <n v="69.950359544363806"/>
    <n v="6.9950359544363808E-2"/>
    <n v="3848"/>
    <s v="Corriere Express"/>
    <d v="2023-05-20T00:00:00"/>
    <s v="Consegna Riuscita"/>
    <s v="2023"/>
    <s v="Trim2"/>
    <n v="5"/>
    <s v="mag"/>
    <n v="7"/>
    <s v="lug"/>
  </r>
  <r>
    <n v="373"/>
    <d v="2022-02-21T00:00:00"/>
    <s v="1° Trim"/>
    <x v="165"/>
    <x v="165"/>
    <x v="2"/>
    <n v="4066"/>
    <s v="Cliente 4066"/>
    <n v="6"/>
    <n v="90"/>
    <n v="540"/>
    <n v="0.54"/>
    <n v="62.439600232888928"/>
    <n v="602.43960023288889"/>
    <n v="0.60243960023288889"/>
    <n v="1153"/>
    <s v="Posta Prioritaria"/>
    <d v="2023-10-02T00:00:00"/>
    <s v="Consegna Riuscita"/>
    <s v="2023"/>
    <s v="Trim4"/>
    <n v="10"/>
    <s v="ott"/>
    <n v="2"/>
    <s v="feb"/>
  </r>
  <r>
    <n v="133"/>
    <d v="2022-11-21T00:00:00"/>
    <s v="4° Trim"/>
    <x v="166"/>
    <x v="166"/>
    <x v="1"/>
    <n v="1425"/>
    <s v="Cliente 1425"/>
    <n v="6"/>
    <n v="367.02"/>
    <n v="2202.12"/>
    <n v="2.2021199999999999"/>
    <n v="30.275318867446732"/>
    <n v="2232.3953188674468"/>
    <n v="2.232395318867447"/>
    <n v="2799"/>
    <s v="Posta Prioritaria"/>
    <d v="2023-03-14T00:00:00"/>
    <s v="Consegna Riuscita"/>
    <s v="2023"/>
    <s v="Trim1"/>
    <n v="3"/>
    <s v="mar"/>
    <n v="11"/>
    <s v="nov"/>
  </r>
  <r>
    <n v="240"/>
    <d v="2022-05-15T00:00:00"/>
    <s v="2° Trim"/>
    <x v="167"/>
    <x v="167"/>
    <x v="1"/>
    <n v="2079"/>
    <s v="Cliente 2079"/>
    <n v="6"/>
    <n v="297.12"/>
    <n v="1782.72"/>
    <n v="1.7827200000000001"/>
    <n v="42.351463242986199"/>
    <n v="1825.0714632429863"/>
    <n v="1.8250714632429863"/>
    <n v="3590"/>
    <s v="Posta Prioritaria"/>
    <d v="2023-05-22T00:00:00"/>
    <s v="In Consegna"/>
    <s v="2023"/>
    <s v="Trim2"/>
    <n v="5"/>
    <s v="mag"/>
    <n v="5"/>
    <s v="mag"/>
  </r>
  <r>
    <n v="431"/>
    <d v="2022-01-13T00:00:00"/>
    <s v="1° Trim"/>
    <x v="168"/>
    <x v="168"/>
    <x v="0"/>
    <n v="1812"/>
    <s v="Cliente 1812"/>
    <n v="6"/>
    <n v="406.29"/>
    <n v="2437.7400000000002"/>
    <n v="2.4377400000000002"/>
    <n v="82.047699543906418"/>
    <n v="2519.7876995439065"/>
    <n v="2.5197876995439064"/>
    <n v="2276"/>
    <s v="Posta Prioritaria"/>
    <d v="2023-06-18T00:00:00"/>
    <s v="In Consegna"/>
    <s v="2023"/>
    <s v="Trim2"/>
    <n v="6"/>
    <s v="giu"/>
    <n v="1"/>
    <s v="gen"/>
  </r>
  <r>
    <n v="164"/>
    <d v="2022-04-23T00:00:00"/>
    <s v="2° Trim"/>
    <x v="169"/>
    <x v="169"/>
    <x v="2"/>
    <n v="3670"/>
    <s v="Cliente 3670"/>
    <n v="4"/>
    <n v="16.059999999999999"/>
    <n v="64.239999999999995"/>
    <n v="6.4239999999999992E-2"/>
    <n v="46.26956781642982"/>
    <n v="110.50956781642981"/>
    <n v="0.1105095678164298"/>
    <n v="4394"/>
    <s v="Corriere Express"/>
    <d v="2023-11-02T00:00:00"/>
    <s v="Consegna Riuscita"/>
    <s v="2023"/>
    <s v="Trim4"/>
    <n v="11"/>
    <s v="nov"/>
    <n v="4"/>
    <s v="apr"/>
  </r>
  <r>
    <n v="396"/>
    <d v="2022-06-16T00:00:00"/>
    <s v="2° Trim"/>
    <x v="170"/>
    <x v="170"/>
    <x v="0"/>
    <n v="4541"/>
    <s v="Cliente 4541"/>
    <n v="6"/>
    <n v="191.67"/>
    <n v="1150.02"/>
    <n v="1.15002"/>
    <n v="68.352818843337303"/>
    <n v="1218.3728188433372"/>
    <n v="1.2183728188433371"/>
    <n v="3700"/>
    <s v="Corriere Express"/>
    <d v="2023-11-21T00:00:00"/>
    <s v="In Consegna"/>
    <s v="2023"/>
    <s v="Trim4"/>
    <n v="11"/>
    <s v="nov"/>
    <n v="6"/>
    <s v="giu"/>
  </r>
  <r>
    <n v="141"/>
    <d v="2022-05-18T00:00:00"/>
    <s v="2° Trim"/>
    <x v="171"/>
    <x v="171"/>
    <x v="1"/>
    <n v="4763"/>
    <s v="Cliente 4763"/>
    <n v="6"/>
    <n v="336.21"/>
    <n v="2017.2599999999998"/>
    <n v="2.0172599999999998"/>
    <n v="21.58496163599634"/>
    <n v="2038.844961635996"/>
    <n v="2.0388449616359958"/>
    <n v="4996"/>
    <s v="Posta Prioritaria"/>
    <d v="2023-02-05T00:00:00"/>
    <s v="Consegna Riuscita"/>
    <s v="2023"/>
    <s v="Trim1"/>
    <n v="2"/>
    <s v="feb"/>
    <n v="5"/>
    <s v="mag"/>
  </r>
  <r>
    <n v="122"/>
    <d v="2022-03-16T00:00:00"/>
    <s v="1° Trim"/>
    <x v="172"/>
    <x v="172"/>
    <x v="2"/>
    <n v="1911"/>
    <s v="Cliente 1911"/>
    <n v="3"/>
    <n v="356.55"/>
    <n v="1069.6500000000001"/>
    <n v="1.06965"/>
    <n v="61.885375405593599"/>
    <n v="1131.5353754055936"/>
    <n v="1.1315353754055937"/>
    <n v="1249"/>
    <s v="Posta Prioritaria"/>
    <d v="2023-07-31T00:00:00"/>
    <s v="Consegna Riuscita"/>
    <s v="2023"/>
    <s v="Trim3"/>
    <n v="7"/>
    <s v="lug"/>
    <n v="3"/>
    <s v="mar"/>
  </r>
  <r>
    <n v="115"/>
    <d v="2022-11-14T00:00:00"/>
    <s v="4° Trim"/>
    <x v="173"/>
    <x v="173"/>
    <x v="2"/>
    <n v="2528"/>
    <s v="Cliente 2528"/>
    <n v="8"/>
    <n v="412.66"/>
    <n v="3301.28"/>
    <n v="3.3012800000000002"/>
    <n v="97.2191525535587"/>
    <n v="3398.4991525535588"/>
    <n v="3.3984991525535588"/>
    <n v="4420"/>
    <s v="Corriere Express"/>
    <d v="2023-06-28T00:00:00"/>
    <s v="Consegna Riuscita"/>
    <s v="2023"/>
    <s v="Trim2"/>
    <n v="6"/>
    <s v="giu"/>
    <n v="11"/>
    <s v="nov"/>
  </r>
  <r>
    <n v="293"/>
    <d v="2022-03-03T00:00:00"/>
    <s v="1° Trim"/>
    <x v="174"/>
    <x v="174"/>
    <x v="1"/>
    <n v="3240"/>
    <s v="Cliente 3240"/>
    <n v="9"/>
    <n v="395.94"/>
    <n v="3563.46"/>
    <n v="3.5634600000000001"/>
    <n v="84.018852169208643"/>
    <n v="3647.4788521692085"/>
    <n v="3.6474788521692085"/>
    <n v="2437"/>
    <s v="Posta Prioritaria"/>
    <d v="2023-10-29T00:00:00"/>
    <s v="Consegna Riuscita"/>
    <s v="2023"/>
    <s v="Trim4"/>
    <n v="10"/>
    <s v="ott"/>
    <n v="3"/>
    <s v="mar"/>
  </r>
  <r>
    <n v="208"/>
    <d v="2022-04-21T00:00:00"/>
    <s v="2° Trim"/>
    <x v="175"/>
    <x v="175"/>
    <x v="0"/>
    <n v="2608"/>
    <s v="Cliente 2608"/>
    <n v="9"/>
    <n v="427.55"/>
    <n v="3847.9500000000003"/>
    <n v="3.8479500000000004"/>
    <n v="43.085986321220688"/>
    <n v="3891.0359863212211"/>
    <n v="3.8910359863212212"/>
    <n v="1714"/>
    <s v="Posta Prioritaria"/>
    <d v="2023-12-26T00:00:00"/>
    <s v="Consegna Riuscita"/>
    <s v="2023"/>
    <s v="Trim4"/>
    <n v="12"/>
    <s v="dic"/>
    <n v="4"/>
    <s v="apr"/>
  </r>
  <r>
    <n v="374"/>
    <d v="2022-07-16T00:00:00"/>
    <s v="3° Trim"/>
    <x v="176"/>
    <x v="176"/>
    <x v="2"/>
    <n v="4241"/>
    <s v="Cliente 4241"/>
    <n v="6"/>
    <n v="406.56"/>
    <n v="2439.36"/>
    <n v="2.4393600000000002"/>
    <n v="57.009741492580709"/>
    <n v="2496.3697414925809"/>
    <n v="2.4963697414925807"/>
    <n v="1305"/>
    <s v="Corriere Express"/>
    <d v="2023-12-07T00:00:00"/>
    <s v="Consegna Riuscita"/>
    <s v="2023"/>
    <s v="Trim4"/>
    <n v="12"/>
    <s v="dic"/>
    <n v="7"/>
    <s v="lug"/>
  </r>
  <r>
    <n v="442"/>
    <d v="2022-07-02T00:00:00"/>
    <s v="3° Trim"/>
    <x v="177"/>
    <x v="177"/>
    <x v="2"/>
    <n v="3523"/>
    <s v="Cliente 3523"/>
    <n v="2"/>
    <n v="147.88999999999999"/>
    <n v="295.77999999999997"/>
    <n v="0.29577999999999999"/>
    <n v="58.674140090296802"/>
    <n v="354.45414009029679"/>
    <n v="0.3544541400902968"/>
    <n v="1840"/>
    <s v="Corriere Express"/>
    <d v="2023-12-16T00:00:00"/>
    <s v="Consegna Riuscita"/>
    <s v="2023"/>
    <s v="Trim4"/>
    <n v="12"/>
    <s v="dic"/>
    <n v="7"/>
    <s v="lug"/>
  </r>
  <r>
    <n v="305"/>
    <d v="2022-08-29T00:00:00"/>
    <s v="3° Trim"/>
    <x v="178"/>
    <x v="178"/>
    <x v="1"/>
    <n v="3337"/>
    <s v="Cliente 3337"/>
    <n v="7"/>
    <n v="322.76"/>
    <n v="2259.3199999999997"/>
    <n v="2.2593199999999998"/>
    <n v="85.6614591096005"/>
    <n v="2344.9814591096001"/>
    <n v="2.3449814591096003"/>
    <n v="2884"/>
    <s v="Corriere Express"/>
    <d v="2023-12-26T00:00:00"/>
    <s v="In Consegna"/>
    <s v="2023"/>
    <s v="Trim4"/>
    <n v="12"/>
    <s v="dic"/>
    <n v="8"/>
    <s v="ago"/>
  </r>
  <r>
    <n v="453"/>
    <d v="2022-12-16T00:00:00"/>
    <s v="4° Trim"/>
    <x v="179"/>
    <x v="179"/>
    <x v="1"/>
    <n v="1347"/>
    <s v="Cliente 1347"/>
    <n v="3"/>
    <n v="379.81"/>
    <n v="1139.43"/>
    <n v="1.1394300000000002"/>
    <n v="73.830296670159413"/>
    <n v="1213.2602966701595"/>
    <n v="1.2132602966701596"/>
    <n v="1151"/>
    <s v="Corriere Express"/>
    <d v="2023-01-22T00:00:00"/>
    <s v="In Consegna"/>
    <s v="2023"/>
    <s v="Trim1"/>
    <n v="1"/>
    <s v="gen"/>
    <n v="12"/>
    <s v="dic"/>
  </r>
  <r>
    <n v="203"/>
    <d v="2022-12-12T00:00:00"/>
    <s v="4° Trim"/>
    <x v="180"/>
    <x v="180"/>
    <x v="0"/>
    <n v="3986"/>
    <s v="Cliente 3986"/>
    <n v="7"/>
    <n v="229.59"/>
    <n v="1607.13"/>
    <n v="1.6071300000000002"/>
    <n v="82.715526681136382"/>
    <n v="1689.8455266811366"/>
    <n v="1.6898455266811365"/>
    <n v="410"/>
    <s v="Corriere Express"/>
    <d v="2023-06-10T00:00:00"/>
    <s v="Consegna Riuscita"/>
    <s v="2023"/>
    <s v="Trim2"/>
    <n v="6"/>
    <s v="giu"/>
    <n v="12"/>
    <s v="dic"/>
  </r>
  <r>
    <n v="360"/>
    <d v="2022-03-16T00:00:00"/>
    <s v="1° Trim"/>
    <x v="181"/>
    <x v="181"/>
    <x v="0"/>
    <n v="4081"/>
    <s v="Cliente 4081"/>
    <n v="2"/>
    <n v="224.51"/>
    <n v="449.02"/>
    <n v="0.44901999999999997"/>
    <n v="90.989460995763054"/>
    <n v="540.00946099576299"/>
    <n v="0.54000946099576297"/>
    <n v="2044"/>
    <s v="Corriere Express"/>
    <d v="2023-04-05T00:00:00"/>
    <s v="Consegna Riuscita"/>
    <s v="2023"/>
    <s v="Trim2"/>
    <n v="4"/>
    <s v="apr"/>
    <n v="3"/>
    <s v="mar"/>
  </r>
  <r>
    <n v="358"/>
    <d v="2022-11-29T00:00:00"/>
    <s v="4° Trim"/>
    <x v="182"/>
    <x v="182"/>
    <x v="0"/>
    <n v="2299"/>
    <s v="Cliente 2299"/>
    <n v="7"/>
    <n v="71.849999999999994"/>
    <n v="502.94999999999993"/>
    <n v="0.5029499999999999"/>
    <n v="88.863735672028355"/>
    <n v="591.81373567202832"/>
    <n v="0.59181373567202833"/>
    <n v="1429"/>
    <s v="Corriere Express"/>
    <d v="2023-07-17T00:00:00"/>
    <s v="In Consegna"/>
    <s v="2023"/>
    <s v="Trim3"/>
    <n v="7"/>
    <s v="lug"/>
    <n v="11"/>
    <s v="nov"/>
  </r>
  <r>
    <n v="441"/>
    <d v="2022-01-21T00:00:00"/>
    <s v="1° Trim"/>
    <x v="183"/>
    <x v="183"/>
    <x v="1"/>
    <n v="2044"/>
    <s v="Cliente 2044"/>
    <n v="8"/>
    <n v="192.73"/>
    <n v="1541.84"/>
    <n v="1.5418399999999999"/>
    <n v="46.266912610084468"/>
    <n v="1588.1069126100845"/>
    <n v="1.5881069126100844"/>
    <n v="3366"/>
    <s v="Posta Prioritaria"/>
    <d v="2023-01-03T00:00:00"/>
    <s v="In Consegna"/>
    <s v="2023"/>
    <s v="Trim1"/>
    <n v="1"/>
    <s v="gen"/>
    <n v="1"/>
    <s v="gen"/>
  </r>
  <r>
    <n v="154"/>
    <d v="2022-04-20T00:00:00"/>
    <s v="2° Trim"/>
    <x v="184"/>
    <x v="184"/>
    <x v="2"/>
    <n v="2735"/>
    <s v="Cliente 2735"/>
    <n v="6"/>
    <n v="12.77"/>
    <n v="76.62"/>
    <n v="7.6620000000000008E-2"/>
    <n v="88.616233720010683"/>
    <n v="165.23623372001069"/>
    <n v="0.1652362337200107"/>
    <n v="3373"/>
    <s v="Posta Prioritaria"/>
    <d v="2023-03-27T00:00:00"/>
    <s v="In Consegna"/>
    <s v="2023"/>
    <s v="Trim1"/>
    <n v="3"/>
    <s v="mar"/>
    <n v="4"/>
    <s v="apr"/>
  </r>
  <r>
    <n v="69"/>
    <d v="2022-05-07T00:00:00"/>
    <s v="2° Trim"/>
    <x v="185"/>
    <x v="185"/>
    <x v="1"/>
    <n v="2333"/>
    <s v="Cliente 2333"/>
    <n v="2"/>
    <n v="305.11"/>
    <n v="610.22"/>
    <n v="0.61021999999999998"/>
    <n v="74.029227441380115"/>
    <n v="684.24922744138019"/>
    <n v="0.68424922744138017"/>
    <n v="1842"/>
    <s v="Posta Prioritaria"/>
    <d v="2023-04-03T00:00:00"/>
    <s v="In Consegna"/>
    <s v="2023"/>
    <s v="Trim2"/>
    <n v="4"/>
    <s v="apr"/>
    <n v="5"/>
    <s v="mag"/>
  </r>
  <r>
    <n v="202"/>
    <d v="2022-05-11T00:00:00"/>
    <s v="2° Trim"/>
    <x v="186"/>
    <x v="186"/>
    <x v="2"/>
    <n v="686"/>
    <s v="Cliente 686"/>
    <n v="5"/>
    <n v="131.93"/>
    <n v="659.65000000000009"/>
    <n v="0.65965000000000007"/>
    <n v="12.82212429685039"/>
    <n v="672.47212429685044"/>
    <n v="0.67247212429685044"/>
    <n v="2265"/>
    <s v="Corriere Express"/>
    <d v="2023-07-20T00:00:00"/>
    <s v="Consegna Riuscita"/>
    <s v="2023"/>
    <s v="Trim3"/>
    <n v="7"/>
    <s v="lug"/>
    <n v="5"/>
    <s v="mag"/>
  </r>
  <r>
    <n v="128"/>
    <d v="2022-08-30T00:00:00"/>
    <s v="3° Trim"/>
    <x v="187"/>
    <x v="187"/>
    <x v="2"/>
    <n v="2153"/>
    <s v="Cliente 2153"/>
    <n v="4"/>
    <n v="235.2"/>
    <n v="940.8"/>
    <n v="0.94079999999999997"/>
    <n v="30.686236742410241"/>
    <n v="971.48623674241014"/>
    <n v="0.97148623674241019"/>
    <n v="4889"/>
    <s v="Posta Prioritaria"/>
    <d v="2023-02-28T00:00:00"/>
    <s v="Consegna Riuscita"/>
    <s v="2023"/>
    <s v="Trim1"/>
    <n v="2"/>
    <s v="feb"/>
    <n v="8"/>
    <s v="ago"/>
  </r>
  <r>
    <n v="353"/>
    <d v="2022-02-28T00:00:00"/>
    <s v="1° Trim"/>
    <x v="188"/>
    <x v="188"/>
    <x v="2"/>
    <n v="102"/>
    <s v="Cliente 102"/>
    <n v="4"/>
    <n v="449.77"/>
    <n v="1799.08"/>
    <n v="1.79908"/>
    <n v="67.149882644991777"/>
    <n v="1866.2298826449917"/>
    <n v="1.8662298826449917"/>
    <n v="1638"/>
    <s v="Corriere Express"/>
    <d v="2023-10-03T00:00:00"/>
    <s v="Consegna Riuscita"/>
    <s v="2023"/>
    <s v="Trim4"/>
    <n v="10"/>
    <s v="ott"/>
    <n v="2"/>
    <s v="feb"/>
  </r>
  <r>
    <n v="11"/>
    <d v="2022-12-09T00:00:00"/>
    <s v="4° Trim"/>
    <x v="189"/>
    <x v="189"/>
    <x v="0"/>
    <n v="1168"/>
    <s v="Cliente 1168"/>
    <n v="5"/>
    <n v="58.08"/>
    <n v="290.39999999999998"/>
    <n v="0.29039999999999999"/>
    <n v="23.164898853530499"/>
    <n v="313.56489885353045"/>
    <n v="0.31356489885353045"/>
    <n v="1640"/>
    <s v="Posta Prioritaria"/>
    <d v="2023-05-13T00:00:00"/>
    <s v="Consegna Riuscita"/>
    <s v="2023"/>
    <s v="Trim2"/>
    <n v="5"/>
    <s v="mag"/>
    <n v="12"/>
    <s v="dic"/>
  </r>
  <r>
    <n v="282"/>
    <d v="2022-06-03T00:00:00"/>
    <s v="2° Trim"/>
    <x v="190"/>
    <x v="190"/>
    <x v="0"/>
    <n v="4826"/>
    <s v="Cliente 4826"/>
    <n v="5"/>
    <n v="342.04"/>
    <n v="1710.2"/>
    <n v="1.7101999999999999"/>
    <n v="27.542341147066949"/>
    <n v="1737.742341147067"/>
    <n v="1.7377423411470669"/>
    <n v="1711"/>
    <s v="Corriere Express"/>
    <d v="2023-06-06T00:00:00"/>
    <s v="Consegna Riuscita"/>
    <s v="2023"/>
    <s v="Trim2"/>
    <n v="6"/>
    <s v="giu"/>
    <n v="6"/>
    <s v="giu"/>
  </r>
  <r>
    <n v="81"/>
    <d v="2022-05-28T00:00:00"/>
    <s v="2° Trim"/>
    <x v="191"/>
    <x v="191"/>
    <x v="0"/>
    <n v="3791"/>
    <s v="Cliente 3791"/>
    <n v="5"/>
    <n v="407.48"/>
    <n v="2037.4"/>
    <n v="2.0373999999999999"/>
    <n v="63.976546582189883"/>
    <n v="2101.3765465821898"/>
    <n v="2.1013765465821899"/>
    <n v="2994"/>
    <s v="Posta Prioritaria"/>
    <d v="2023-04-12T00:00:00"/>
    <s v="Consegna Riuscita"/>
    <s v="2023"/>
    <s v="Trim2"/>
    <n v="4"/>
    <s v="apr"/>
    <n v="5"/>
    <s v="mag"/>
  </r>
  <r>
    <n v="73"/>
    <d v="2022-11-28T00:00:00"/>
    <s v="4° Trim"/>
    <x v="192"/>
    <x v="192"/>
    <x v="1"/>
    <n v="1363"/>
    <s v="Cliente 1363"/>
    <n v="8"/>
    <n v="480.44"/>
    <n v="3843.52"/>
    <n v="3.8435199999999998"/>
    <n v="52.456918654672933"/>
    <n v="3895.9769186546728"/>
    <n v="3.8959769186546729"/>
    <n v="2305"/>
    <s v="Posta Prioritaria"/>
    <d v="2023-07-18T00:00:00"/>
    <s v="In Consegna"/>
    <s v="2023"/>
    <s v="Trim3"/>
    <n v="7"/>
    <s v="lug"/>
    <n v="11"/>
    <s v="nov"/>
  </r>
  <r>
    <n v="421"/>
    <d v="2022-05-02T00:00:00"/>
    <s v="2° Trim"/>
    <x v="193"/>
    <x v="193"/>
    <x v="2"/>
    <n v="3491"/>
    <s v="Cliente 3491"/>
    <n v="9"/>
    <n v="403.77"/>
    <n v="3633.93"/>
    <n v="3.6339299999999999"/>
    <n v="98.671011630825305"/>
    <n v="3732.6010116308253"/>
    <n v="3.7326010116308255"/>
    <n v="781"/>
    <s v="Corriere Express"/>
    <d v="2023-03-13T00:00:00"/>
    <s v="In Consegna"/>
    <s v="2023"/>
    <s v="Trim1"/>
    <n v="3"/>
    <s v="mar"/>
    <n v="5"/>
    <s v="mag"/>
  </r>
  <r>
    <n v="270"/>
    <d v="2022-04-24T00:00:00"/>
    <s v="2° Trim"/>
    <x v="194"/>
    <x v="194"/>
    <x v="2"/>
    <n v="2011"/>
    <s v="Cliente 2011"/>
    <n v="7"/>
    <n v="432.54"/>
    <n v="3027.78"/>
    <n v="3.0277800000000004"/>
    <n v="50.966794426592088"/>
    <n v="3078.7467944265923"/>
    <n v="3.0787467944265923"/>
    <n v="4374"/>
    <s v="Corriere Express"/>
    <d v="2023-11-28T00:00:00"/>
    <s v="In Consegna"/>
    <s v="2023"/>
    <s v="Trim4"/>
    <n v="11"/>
    <s v="nov"/>
    <n v="4"/>
    <s v="apr"/>
  </r>
  <r>
    <n v="390"/>
    <d v="2022-06-12T00:00:00"/>
    <s v="2° Trim"/>
    <x v="195"/>
    <x v="195"/>
    <x v="2"/>
    <n v="407"/>
    <s v="Cliente 407"/>
    <n v="7"/>
    <n v="299.45"/>
    <n v="2096.15"/>
    <n v="2.0961500000000002"/>
    <n v="53.271088411754398"/>
    <n v="2149.4210884117547"/>
    <n v="2.1494210884117546"/>
    <n v="4112"/>
    <s v="Corriere Express"/>
    <d v="2023-07-21T00:00:00"/>
    <s v="Consegna Riuscita"/>
    <s v="2023"/>
    <s v="Trim3"/>
    <n v="7"/>
    <s v="lug"/>
    <n v="6"/>
    <s v="giu"/>
  </r>
  <r>
    <n v="494"/>
    <d v="2022-08-22T00:00:00"/>
    <s v="3° Trim"/>
    <x v="196"/>
    <x v="196"/>
    <x v="0"/>
    <n v="2319"/>
    <s v="Cliente 2319"/>
    <n v="7"/>
    <n v="345.23"/>
    <n v="2416.61"/>
    <n v="2.4166099999999999"/>
    <n v="28.985116787954979"/>
    <n v="2445.5951167879552"/>
    <n v="2.4455951167879553"/>
    <n v="4220"/>
    <s v="Corriere Express"/>
    <d v="2023-08-30T00:00:00"/>
    <s v="In Consegna"/>
    <s v="2023"/>
    <s v="Trim3"/>
    <n v="8"/>
    <s v="ago"/>
    <n v="8"/>
    <s v="ago"/>
  </r>
  <r>
    <n v="139"/>
    <d v="2022-07-23T00:00:00"/>
    <s v="3° Trim"/>
    <x v="197"/>
    <x v="197"/>
    <x v="1"/>
    <n v="4656"/>
    <s v="Cliente 4656"/>
    <n v="1"/>
    <n v="220.82"/>
    <n v="220.82"/>
    <n v="0.22081999999999999"/>
    <n v="98.477334390568757"/>
    <n v="319.29733439056872"/>
    <n v="0.31929733439056873"/>
    <n v="3309"/>
    <s v="Corriere Express"/>
    <d v="2023-12-08T00:00:00"/>
    <s v="Consegna Riuscita"/>
    <s v="2023"/>
    <s v="Trim4"/>
    <n v="12"/>
    <s v="dic"/>
    <n v="7"/>
    <s v="lug"/>
  </r>
  <r>
    <n v="210"/>
    <d v="2022-11-06T00:00:00"/>
    <s v="4° Trim"/>
    <x v="198"/>
    <x v="198"/>
    <x v="1"/>
    <n v="669"/>
    <s v="Cliente 669"/>
    <n v="8"/>
    <n v="133.76"/>
    <n v="1070.08"/>
    <n v="1.0700799999999999"/>
    <n v="59.016425228953409"/>
    <n v="1129.0964252289534"/>
    <n v="1.1290964252289535"/>
    <n v="2001"/>
    <s v="Corriere Express"/>
    <d v="2023-09-22T00:00:00"/>
    <s v="Consegna Riuscita"/>
    <s v="2023"/>
    <s v="Trim3"/>
    <n v="9"/>
    <s v="set"/>
    <n v="11"/>
    <s v="nov"/>
  </r>
  <r>
    <n v="398"/>
    <d v="2022-05-07T00:00:00"/>
    <s v="2° Trim"/>
    <x v="199"/>
    <x v="199"/>
    <x v="0"/>
    <n v="133"/>
    <s v="Cliente 133"/>
    <n v="8"/>
    <n v="71.760000000000005"/>
    <n v="574.08000000000004"/>
    <n v="0.57408000000000003"/>
    <n v="27.39276042295722"/>
    <n v="601.47276042295721"/>
    <n v="0.60147276042295716"/>
    <n v="350"/>
    <s v="Posta Prioritaria"/>
    <d v="2023-03-14T00:00:00"/>
    <s v="Consegna Riuscita"/>
    <s v="2023"/>
    <s v="Trim1"/>
    <n v="3"/>
    <s v="mar"/>
    <n v="5"/>
    <s v="mag"/>
  </r>
  <r>
    <n v="409"/>
    <d v="2022-04-10T00:00:00"/>
    <s v="2° Trim"/>
    <x v="200"/>
    <x v="200"/>
    <x v="0"/>
    <n v="3607"/>
    <s v="Cliente 3607"/>
    <n v="7"/>
    <n v="59.48"/>
    <n v="416.35999999999996"/>
    <n v="0.41635999999999995"/>
    <n v="82.743949998145112"/>
    <n v="499.10394999814508"/>
    <n v="0.49910394999814506"/>
    <n v="2695"/>
    <s v="Corriere Express"/>
    <d v="2023-07-14T00:00:00"/>
    <s v="Consegna Riuscita"/>
    <s v="2023"/>
    <s v="Trim3"/>
    <n v="7"/>
    <s v="lug"/>
    <n v="4"/>
    <s v="apr"/>
  </r>
  <r>
    <n v="445"/>
    <d v="2022-07-04T00:00:00"/>
    <s v="3° Trim"/>
    <x v="201"/>
    <x v="201"/>
    <x v="2"/>
    <n v="700"/>
    <s v="Cliente 700"/>
    <n v="4"/>
    <n v="418.67"/>
    <n v="1674.68"/>
    <n v="1.6746800000000002"/>
    <n v="32.088358140624123"/>
    <n v="1706.7683581406243"/>
    <n v="1.7067683581406243"/>
    <n v="164"/>
    <s v="Posta Prioritaria"/>
    <d v="2023-04-21T00:00:00"/>
    <s v="Consegna Riuscita"/>
    <s v="2023"/>
    <s v="Trim2"/>
    <n v="4"/>
    <s v="apr"/>
    <n v="7"/>
    <s v="lug"/>
  </r>
  <r>
    <n v="65"/>
    <d v="2022-09-19T00:00:00"/>
    <s v="3° Trim"/>
    <x v="202"/>
    <x v="202"/>
    <x v="2"/>
    <n v="1190"/>
    <s v="Cliente 1190"/>
    <n v="8"/>
    <n v="260.16000000000003"/>
    <n v="2081.2800000000002"/>
    <n v="2.08128"/>
    <n v="65.883625511965207"/>
    <n v="2147.1636255119656"/>
    <n v="2.1471636255119657"/>
    <n v="1493"/>
    <s v="Posta Prioritaria"/>
    <d v="2023-02-27T00:00:00"/>
    <s v="In Consegna"/>
    <s v="2023"/>
    <s v="Trim1"/>
    <n v="2"/>
    <s v="feb"/>
    <n v="9"/>
    <s v="set"/>
  </r>
  <r>
    <n v="371"/>
    <d v="2022-05-01T00:00:00"/>
    <s v="2° Trim"/>
    <x v="203"/>
    <x v="203"/>
    <x v="0"/>
    <n v="2538"/>
    <s v="Cliente 2538"/>
    <n v="3"/>
    <n v="411.41"/>
    <n v="1234.23"/>
    <n v="1.2342299999999999"/>
    <n v="73.081665131175981"/>
    <n v="1307.3116651311759"/>
    <n v="1.3073116651311758"/>
    <n v="1998"/>
    <s v="Posta Prioritaria"/>
    <d v="2023-02-25T00:00:00"/>
    <s v="Consegna Riuscita"/>
    <s v="2023"/>
    <s v="Trim1"/>
    <n v="2"/>
    <s v="feb"/>
    <n v="5"/>
    <s v="mag"/>
  </r>
  <r>
    <n v="58"/>
    <d v="2022-07-14T00:00:00"/>
    <s v="3° Trim"/>
    <x v="204"/>
    <x v="204"/>
    <x v="0"/>
    <n v="3793"/>
    <s v="Cliente 3793"/>
    <n v="7"/>
    <n v="123.58"/>
    <n v="865.06"/>
    <n v="0.86505999999999994"/>
    <n v="99.189334376262892"/>
    <n v="964.24933437626282"/>
    <n v="0.96424933437626281"/>
    <n v="2816"/>
    <s v="Corriere Express"/>
    <d v="2023-12-16T00:00:00"/>
    <s v="In Consegna"/>
    <s v="2023"/>
    <s v="Trim4"/>
    <n v="12"/>
    <s v="dic"/>
    <n v="7"/>
    <s v="lug"/>
  </r>
  <r>
    <n v="140"/>
    <d v="2022-01-12T00:00:00"/>
    <s v="1° Trim"/>
    <x v="205"/>
    <x v="205"/>
    <x v="1"/>
    <n v="3472"/>
    <s v="Cliente 3472"/>
    <n v="5"/>
    <n v="45.37"/>
    <n v="226.85"/>
    <n v="0.22685"/>
    <n v="93.643209647448444"/>
    <n v="320.49320964744845"/>
    <n v="0.32049320964744843"/>
    <n v="1515"/>
    <s v="Corriere Express"/>
    <d v="2023-05-31T00:00:00"/>
    <s v="Consegna Riuscita"/>
    <s v="2023"/>
    <s v="Trim2"/>
    <n v="5"/>
    <s v="mag"/>
    <n v="1"/>
    <s v="gen"/>
  </r>
  <r>
    <n v="113"/>
    <d v="2022-11-05T00:00:00"/>
    <s v="4° Trim"/>
    <x v="206"/>
    <x v="206"/>
    <x v="0"/>
    <n v="478"/>
    <s v="Cliente 478"/>
    <n v="8"/>
    <n v="472.94"/>
    <n v="3783.52"/>
    <n v="3.7835199999999998"/>
    <n v="83.193477390733506"/>
    <n v="3866.7134773907337"/>
    <n v="3.8667134773907339"/>
    <n v="3589"/>
    <s v="Posta Prioritaria"/>
    <d v="2023-09-30T00:00:00"/>
    <s v="In Consegna"/>
    <s v="2023"/>
    <s v="Trim3"/>
    <n v="9"/>
    <s v="set"/>
    <n v="11"/>
    <s v="nov"/>
  </r>
  <r>
    <n v="457"/>
    <d v="2022-03-14T00:00:00"/>
    <s v="1° Trim"/>
    <x v="207"/>
    <x v="207"/>
    <x v="0"/>
    <n v="1193"/>
    <s v="Cliente 1193"/>
    <n v="6"/>
    <n v="242.42"/>
    <n v="1454.52"/>
    <n v="1.45452"/>
    <n v="70.561275445597971"/>
    <n v="1525.0812754455978"/>
    <n v="1.5250812754455978"/>
    <n v="2369"/>
    <s v="Posta Prioritaria"/>
    <d v="2023-07-12T00:00:00"/>
    <s v="Consegna Riuscita"/>
    <s v="2023"/>
    <s v="Trim3"/>
    <n v="7"/>
    <s v="lug"/>
    <n v="3"/>
    <s v="mar"/>
  </r>
  <r>
    <n v="61"/>
    <d v="2022-09-01T00:00:00"/>
    <s v="3° Trim"/>
    <x v="208"/>
    <x v="208"/>
    <x v="1"/>
    <n v="902"/>
    <s v="Cliente 902"/>
    <n v="3"/>
    <n v="461.55"/>
    <n v="1384.65"/>
    <n v="1.3846500000000002"/>
    <n v="84.208897256706294"/>
    <n v="1468.8588972567063"/>
    <n v="1.4688588972567063"/>
    <n v="3741"/>
    <s v="Corriere Express"/>
    <d v="2023-06-26T00:00:00"/>
    <s v="Consegna Riuscita"/>
    <s v="2023"/>
    <s v="Trim2"/>
    <n v="6"/>
    <s v="giu"/>
    <n v="9"/>
    <s v="set"/>
  </r>
  <r>
    <n v="144"/>
    <d v="2022-04-29T00:00:00"/>
    <s v="2° Trim"/>
    <x v="209"/>
    <x v="209"/>
    <x v="0"/>
    <n v="3170"/>
    <s v="Cliente 3170"/>
    <n v="5"/>
    <n v="497.41"/>
    <n v="2487.0500000000002"/>
    <n v="2.48705"/>
    <n v="45.69701412704233"/>
    <n v="2532.7470141270423"/>
    <n v="2.5327470141270423"/>
    <n v="2192"/>
    <s v="Posta Prioritaria"/>
    <d v="2023-02-23T00:00:00"/>
    <s v="Consegna Riuscita"/>
    <s v="2023"/>
    <s v="Trim1"/>
    <n v="2"/>
    <s v="feb"/>
    <n v="4"/>
    <s v="apr"/>
  </r>
  <r>
    <n v="433"/>
    <d v="2022-11-27T00:00:00"/>
    <s v="4° Trim"/>
    <x v="210"/>
    <x v="210"/>
    <x v="0"/>
    <n v="3757"/>
    <s v="Cliente 3757"/>
    <n v="7"/>
    <n v="245.17"/>
    <n v="1716.1899999999998"/>
    <n v="1.7161899999999999"/>
    <n v="62.626900858300253"/>
    <n v="1778.8169008583002"/>
    <n v="1.7788169008583001"/>
    <n v="2106"/>
    <s v="Corriere Express"/>
    <d v="2023-09-04T00:00:00"/>
    <s v="Consegna Riuscita"/>
    <s v="2023"/>
    <s v="Trim3"/>
    <n v="9"/>
    <s v="set"/>
    <n v="11"/>
    <s v="nov"/>
  </r>
  <r>
    <n v="359"/>
    <d v="2022-01-07T00:00:00"/>
    <s v="1° Trim"/>
    <x v="211"/>
    <x v="211"/>
    <x v="0"/>
    <n v="2032"/>
    <s v="Cliente 2032"/>
    <n v="6"/>
    <n v="355.27"/>
    <n v="2131.62"/>
    <n v="2.1316199999999998"/>
    <n v="77.533314047225161"/>
    <n v="2209.1533140472252"/>
    <n v="2.2091533140472253"/>
    <n v="4165"/>
    <s v="Corriere Express"/>
    <d v="2023-04-25T00:00:00"/>
    <s v="In Consegna"/>
    <s v="2023"/>
    <s v="Trim2"/>
    <n v="4"/>
    <s v="apr"/>
    <n v="1"/>
    <s v="gen"/>
  </r>
  <r>
    <n v="378"/>
    <d v="2022-10-17T00:00:00"/>
    <s v="4° Trim"/>
    <x v="211"/>
    <x v="211"/>
    <x v="0"/>
    <n v="1641"/>
    <s v="Cliente 1641"/>
    <n v="4"/>
    <n v="355.27"/>
    <n v="1421.08"/>
    <n v="1.4210799999999999"/>
    <n v="16.432899335400212"/>
    <n v="1437.5128993354001"/>
    <n v="1.4375128993354001"/>
    <n v="1972"/>
    <s v="Corriere Express"/>
    <d v="2023-08-10T00:00:00"/>
    <s v="In Consegna"/>
    <s v="2023"/>
    <s v="Trim3"/>
    <n v="8"/>
    <s v="ago"/>
    <n v="10"/>
    <s v="ott"/>
  </r>
  <r>
    <n v="143"/>
    <d v="2022-01-23T00:00:00"/>
    <s v="1° Trim"/>
    <x v="212"/>
    <x v="212"/>
    <x v="0"/>
    <n v="599"/>
    <s v="Cliente 599"/>
    <n v="2"/>
    <n v="354.87"/>
    <n v="709.74"/>
    <n v="0.70974000000000004"/>
    <n v="30.109221901958321"/>
    <n v="739.84922190195834"/>
    <n v="0.73984922190195834"/>
    <n v="3655"/>
    <s v="Corriere Express"/>
    <d v="2023-09-28T00:00:00"/>
    <s v="In Consegna"/>
    <s v="2023"/>
    <s v="Trim3"/>
    <n v="9"/>
    <s v="set"/>
    <n v="1"/>
    <s v="gen"/>
  </r>
  <r>
    <n v="405"/>
    <d v="2022-10-11T00:00:00"/>
    <s v="4° Trim"/>
    <x v="213"/>
    <x v="213"/>
    <x v="2"/>
    <n v="1440"/>
    <s v="Cliente 1440"/>
    <n v="1"/>
    <n v="486.33"/>
    <n v="486.33"/>
    <n v="0.48632999999999998"/>
    <n v="61.897659016562173"/>
    <n v="548.22765901656214"/>
    <n v="0.54822765901656212"/>
    <n v="4482"/>
    <s v="Posta Prioritaria"/>
    <d v="2023-06-26T00:00:00"/>
    <s v="In Consegna"/>
    <s v="2023"/>
    <s v="Trim2"/>
    <n v="6"/>
    <s v="giu"/>
    <n v="10"/>
    <s v="ott"/>
  </r>
  <r>
    <n v="257"/>
    <d v="2022-06-29T00:00:00"/>
    <s v="2° Trim"/>
    <x v="214"/>
    <x v="214"/>
    <x v="0"/>
    <n v="4308"/>
    <s v="Cliente 4308"/>
    <n v="6"/>
    <n v="182.18"/>
    <n v="1093.08"/>
    <n v="1.0930799999999998"/>
    <n v="48.432230062407079"/>
    <n v="1141.5122300624071"/>
    <n v="1.141512230062407"/>
    <n v="4260"/>
    <s v="Corriere Express"/>
    <d v="2023-08-15T00:00:00"/>
    <s v="In Consegna"/>
    <s v="2023"/>
    <s v="Trim3"/>
    <n v="8"/>
    <s v="ago"/>
    <n v="6"/>
    <s v="giu"/>
  </r>
  <r>
    <n v="119"/>
    <d v="2022-10-20T00:00:00"/>
    <s v="4° Trim"/>
    <x v="215"/>
    <x v="215"/>
    <x v="1"/>
    <n v="4114"/>
    <s v="Cliente 4114"/>
    <n v="5"/>
    <n v="376.39"/>
    <n v="1881.9499999999998"/>
    <n v="1.8819499999999998"/>
    <n v="45.420052463106963"/>
    <n v="1927.3700524631067"/>
    <n v="1.9273700524631068"/>
    <n v="452"/>
    <s v="Corriere Express"/>
    <d v="2023-03-23T00:00:00"/>
    <s v="In Consegna"/>
    <s v="2023"/>
    <s v="Trim1"/>
    <n v="3"/>
    <s v="mar"/>
    <n v="10"/>
    <s v="ott"/>
  </r>
  <r>
    <n v="492"/>
    <d v="2022-04-20T00:00:00"/>
    <s v="2° Trim"/>
    <x v="216"/>
    <x v="216"/>
    <x v="2"/>
    <n v="3293"/>
    <s v="Cliente 3293"/>
    <n v="1"/>
    <n v="118.28"/>
    <n v="118.28"/>
    <n v="0.11828"/>
    <n v="20.740387547540461"/>
    <n v="139.02038754754045"/>
    <n v="0.13902038754754045"/>
    <n v="3498"/>
    <s v="Corriere Express"/>
    <d v="2023-07-26T00:00:00"/>
    <s v="Consegna Riuscita"/>
    <s v="2023"/>
    <s v="Trim3"/>
    <n v="7"/>
    <s v="lug"/>
    <n v="4"/>
    <s v="apr"/>
  </r>
  <r>
    <n v="452"/>
    <d v="2022-09-28T00:00:00"/>
    <s v="3° Trim"/>
    <x v="217"/>
    <x v="217"/>
    <x v="2"/>
    <n v="2849"/>
    <s v="Cliente 2849"/>
    <n v="1"/>
    <n v="383.45"/>
    <n v="383.45"/>
    <n v="0.38345000000000001"/>
    <n v="82.315011902691992"/>
    <n v="465.76501190269198"/>
    <n v="0.46576501190269198"/>
    <n v="2717"/>
    <s v="Corriere Express"/>
    <d v="2023-02-01T00:00:00"/>
    <s v="In Consegna"/>
    <s v="2023"/>
    <s v="Trim1"/>
    <n v="2"/>
    <s v="feb"/>
    <n v="9"/>
    <s v="set"/>
  </r>
  <r>
    <n v="103"/>
    <d v="2022-06-05T00:00:00"/>
    <s v="2° Trim"/>
    <x v="218"/>
    <x v="218"/>
    <x v="2"/>
    <n v="3419"/>
    <s v="Cliente 3419"/>
    <n v="4"/>
    <n v="138.79"/>
    <n v="555.16"/>
    <n v="0.55515999999999999"/>
    <n v="55.027333490511751"/>
    <n v="610.18733349051172"/>
    <n v="0.61018733349051169"/>
    <n v="830"/>
    <s v="Posta Prioritaria"/>
    <d v="2023-06-12T00:00:00"/>
    <s v="In Consegna"/>
    <s v="2023"/>
    <s v="Trim2"/>
    <n v="6"/>
    <s v="giu"/>
    <n v="6"/>
    <s v="giu"/>
  </r>
  <r>
    <n v="244"/>
    <d v="2022-09-10T00:00:00"/>
    <s v="3° Trim"/>
    <x v="219"/>
    <x v="219"/>
    <x v="1"/>
    <n v="1352"/>
    <s v="Cliente 1352"/>
    <n v="2"/>
    <n v="404.76"/>
    <n v="809.52"/>
    <n v="0.80952000000000002"/>
    <n v="39.746823011383469"/>
    <n v="849.26682301138339"/>
    <n v="0.84926682301138334"/>
    <n v="2307"/>
    <s v="Corriere Express"/>
    <d v="2023-09-12T00:00:00"/>
    <s v="In Consegna"/>
    <s v="2023"/>
    <s v="Trim3"/>
    <n v="9"/>
    <s v="set"/>
    <n v="9"/>
    <s v="set"/>
  </r>
  <r>
    <n v="108"/>
    <d v="2022-02-19T00:00:00"/>
    <s v="1° Trim"/>
    <x v="220"/>
    <x v="220"/>
    <x v="0"/>
    <n v="4384"/>
    <s v="Cliente 4384"/>
    <n v="8"/>
    <n v="334"/>
    <n v="2672"/>
    <n v="2.6720000000000002"/>
    <n v="51.996356440554109"/>
    <n v="2723.9963564405543"/>
    <n v="2.7239963564405545"/>
    <n v="184"/>
    <s v="Posta Prioritaria"/>
    <d v="2023-12-15T00:00:00"/>
    <s v="In Consegna"/>
    <s v="2023"/>
    <s v="Trim4"/>
    <n v="12"/>
    <s v="dic"/>
    <n v="2"/>
    <s v="feb"/>
  </r>
  <r>
    <n v="135"/>
    <d v="2022-08-09T00:00:00"/>
    <s v="3° Trim"/>
    <x v="221"/>
    <x v="221"/>
    <x v="0"/>
    <n v="1158"/>
    <s v="Cliente 1158"/>
    <n v="8"/>
    <n v="303.06"/>
    <n v="2424.48"/>
    <n v="2.42448"/>
    <n v="36.988537331457493"/>
    <n v="2461.4685373314574"/>
    <n v="2.4614685373314575"/>
    <n v="4178"/>
    <s v="Corriere Express"/>
    <d v="2023-04-20T00:00:00"/>
    <s v="Consegna Riuscita"/>
    <s v="2023"/>
    <s v="Trim2"/>
    <n v="4"/>
    <s v="apr"/>
    <n v="8"/>
    <s v="ago"/>
  </r>
  <r>
    <n v="215"/>
    <d v="2022-11-22T00:00:00"/>
    <s v="4° Trim"/>
    <x v="222"/>
    <x v="222"/>
    <x v="0"/>
    <n v="39"/>
    <s v="Cliente 39"/>
    <n v="2"/>
    <n v="43.57"/>
    <n v="87.14"/>
    <n v="8.7139999999999995E-2"/>
    <n v="34.283065249702368"/>
    <n v="121.42306524970238"/>
    <n v="0.12142306524970238"/>
    <n v="223"/>
    <s v="Corriere Express"/>
    <d v="2023-11-16T00:00:00"/>
    <s v="Consegna Riuscita"/>
    <s v="2023"/>
    <s v="Trim4"/>
    <n v="11"/>
    <s v="nov"/>
    <n v="11"/>
    <s v="nov"/>
  </r>
  <r>
    <n v="160"/>
    <d v="2022-03-18T00:00:00"/>
    <s v="1° Trim"/>
    <x v="223"/>
    <x v="223"/>
    <x v="1"/>
    <n v="3401"/>
    <s v="Cliente 3401"/>
    <n v="5"/>
    <n v="137.11000000000001"/>
    <n v="685.55000000000007"/>
    <n v="0.6855500000000001"/>
    <n v="14.195403782453051"/>
    <n v="699.74540378245308"/>
    <n v="0.69974540378245309"/>
    <n v="171"/>
    <s v="Posta Prioritaria"/>
    <d v="2023-11-18T00:00:00"/>
    <s v="In Consegna"/>
    <s v="2023"/>
    <s v="Trim4"/>
    <n v="11"/>
    <s v="nov"/>
    <n v="3"/>
    <s v="mar"/>
  </r>
  <r>
    <n v="338"/>
    <d v="2022-08-18T00:00:00"/>
    <s v="3° Trim"/>
    <x v="224"/>
    <x v="224"/>
    <x v="0"/>
    <n v="2232"/>
    <s v="Cliente 2232"/>
    <n v="2"/>
    <n v="186.01"/>
    <n v="372.02"/>
    <n v="0.37201999999999996"/>
    <n v="25.285032318054839"/>
    <n v="397.30503231805483"/>
    <n v="0.39730503231805481"/>
    <n v="762"/>
    <s v="Posta Prioritaria"/>
    <d v="2023-11-27T00:00:00"/>
    <s v="Consegna Riuscita"/>
    <s v="2023"/>
    <s v="Trim4"/>
    <n v="11"/>
    <s v="nov"/>
    <n v="8"/>
    <s v="ago"/>
  </r>
  <r>
    <n v="467"/>
    <d v="2022-04-22T00:00:00"/>
    <s v="2° Trim"/>
    <x v="225"/>
    <x v="225"/>
    <x v="2"/>
    <n v="1034"/>
    <s v="Cliente 1034"/>
    <n v="9"/>
    <n v="125.55"/>
    <n v="1129.95"/>
    <n v="1.12995"/>
    <n v="75.697555862402226"/>
    <n v="1205.6475558624022"/>
    <n v="1.2056475558624022"/>
    <n v="1388"/>
    <s v="Posta Prioritaria"/>
    <d v="2023-11-04T00:00:00"/>
    <s v="In Consegna"/>
    <s v="2023"/>
    <s v="Trim4"/>
    <n v="11"/>
    <s v="nov"/>
    <n v="4"/>
    <s v="apr"/>
  </r>
  <r>
    <n v="393"/>
    <d v="2022-05-05T00:00:00"/>
    <s v="2° Trim"/>
    <x v="226"/>
    <x v="226"/>
    <x v="1"/>
    <n v="2963"/>
    <s v="Cliente 2963"/>
    <n v="4"/>
    <n v="34.76"/>
    <n v="139.04"/>
    <n v="0.13904"/>
    <n v="86.006529875044905"/>
    <n v="225.04652987504488"/>
    <n v="0.22504652987504489"/>
    <n v="4119"/>
    <s v="Posta Prioritaria"/>
    <d v="2023-10-25T00:00:00"/>
    <s v="In Consegna"/>
    <s v="2023"/>
    <s v="Trim4"/>
    <n v="10"/>
    <s v="ott"/>
    <n v="5"/>
    <s v="mag"/>
  </r>
  <r>
    <n v="50"/>
    <d v="2022-05-16T00:00:00"/>
    <s v="2° Trim"/>
    <x v="226"/>
    <x v="226"/>
    <x v="1"/>
    <n v="1981"/>
    <s v="Cliente 1981"/>
    <n v="2"/>
    <n v="34.76"/>
    <n v="69.52"/>
    <n v="6.9519999999999998E-2"/>
    <n v="88.925790160857218"/>
    <n v="158.4457901608572"/>
    <n v="0.15844579016085719"/>
    <n v="1279"/>
    <s v="Corriere Express"/>
    <d v="2023-05-23T00:00:00"/>
    <s v="Consegna Riuscita"/>
    <s v="2023"/>
    <s v="Trim2"/>
    <n v="5"/>
    <s v="mag"/>
    <n v="5"/>
    <s v="mag"/>
  </r>
  <r>
    <n v="369"/>
    <d v="2022-12-19T00:00:00"/>
    <s v="4° Trim"/>
    <x v="227"/>
    <x v="227"/>
    <x v="0"/>
    <n v="4123"/>
    <s v="Cliente 4123"/>
    <n v="1"/>
    <n v="32.39"/>
    <n v="32.39"/>
    <n v="3.2390000000000002E-2"/>
    <n v="23.751730046896721"/>
    <n v="56.141730046896726"/>
    <n v="5.6141730046896723E-2"/>
    <n v="3404"/>
    <s v="Corriere Express"/>
    <d v="2023-12-28T00:00:00"/>
    <s v="Consegna Riuscita"/>
    <s v="2023"/>
    <s v="Trim4"/>
    <n v="12"/>
    <s v="dic"/>
    <n v="12"/>
    <s v="dic"/>
  </r>
  <r>
    <n v="376"/>
    <d v="2022-10-28T00:00:00"/>
    <s v="4° Trim"/>
    <x v="228"/>
    <x v="228"/>
    <x v="1"/>
    <n v="1584"/>
    <s v="Cliente 1584"/>
    <n v="6"/>
    <n v="198.06"/>
    <n v="1188.3600000000001"/>
    <n v="1.1883600000000001"/>
    <n v="76.399073047505652"/>
    <n v="1264.7590730475058"/>
    <n v="1.2647590730475058"/>
    <n v="3356"/>
    <s v="Corriere Express"/>
    <d v="2023-09-11T00:00:00"/>
    <s v="In Consegna"/>
    <s v="2023"/>
    <s v="Trim3"/>
    <n v="9"/>
    <s v="set"/>
    <n v="10"/>
    <s v="ott"/>
  </r>
  <r>
    <n v="130"/>
    <d v="2022-08-01T00:00:00"/>
    <s v="3° Trim"/>
    <x v="229"/>
    <x v="229"/>
    <x v="2"/>
    <n v="4489"/>
    <s v="Cliente 4489"/>
    <n v="5"/>
    <n v="317.07"/>
    <n v="1585.35"/>
    <n v="1.5853499999999998"/>
    <n v="48.820420139688459"/>
    <n v="1634.1704201396883"/>
    <n v="1.6341704201396883"/>
    <n v="4761"/>
    <s v="Posta Prioritaria"/>
    <d v="2023-03-10T00:00:00"/>
    <s v="In Consegna"/>
    <s v="2023"/>
    <s v="Trim1"/>
    <n v="3"/>
    <s v="mar"/>
    <n v="8"/>
    <s v="ago"/>
  </r>
  <r>
    <n v="194"/>
    <d v="2022-12-15T00:00:00"/>
    <s v="4° Trim"/>
    <x v="230"/>
    <x v="230"/>
    <x v="2"/>
    <n v="115"/>
    <s v="Cliente 115"/>
    <n v="9"/>
    <n v="382.33"/>
    <n v="3440.97"/>
    <n v="3.4409699999999996"/>
    <n v="76.164540604486817"/>
    <n v="3517.1345406044866"/>
    <n v="3.5171345406044865"/>
    <n v="3536"/>
    <s v="Corriere Express"/>
    <d v="2023-10-03T00:00:00"/>
    <s v="Consegna Riuscita"/>
    <s v="2023"/>
    <s v="Trim4"/>
    <n v="10"/>
    <s v="ott"/>
    <n v="12"/>
    <s v="dic"/>
  </r>
  <r>
    <n v="397"/>
    <d v="2022-09-30T00:00:00"/>
    <s v="3° Trim"/>
    <x v="231"/>
    <x v="231"/>
    <x v="2"/>
    <n v="3257"/>
    <s v="Cliente 3257"/>
    <n v="8"/>
    <n v="62.15"/>
    <n v="497.2"/>
    <n v="0.49719999999999998"/>
    <n v="15.3418750986406"/>
    <n v="512.54187509864062"/>
    <n v="0.51254187509864058"/>
    <n v="3826"/>
    <s v="Posta Prioritaria"/>
    <d v="2023-11-15T00:00:00"/>
    <s v="Consegna Riuscita"/>
    <s v="2023"/>
    <s v="Trim4"/>
    <n v="11"/>
    <s v="nov"/>
    <n v="9"/>
    <s v="set"/>
  </r>
  <r>
    <n v="366"/>
    <d v="2022-06-20T00:00:00"/>
    <s v="2° Trim"/>
    <x v="232"/>
    <x v="232"/>
    <x v="1"/>
    <n v="1020"/>
    <s v="Cliente 1020"/>
    <n v="4"/>
    <n v="213.3"/>
    <n v="853.2"/>
    <n v="0.85320000000000007"/>
    <n v="99.278433194637842"/>
    <n v="952.47843319463789"/>
    <n v="0.95247843319463787"/>
    <n v="4042"/>
    <s v="Corriere Express"/>
    <d v="2023-06-14T00:00:00"/>
    <s v="In Consegna"/>
    <s v="2023"/>
    <s v="Trim2"/>
    <n v="6"/>
    <s v="giu"/>
    <n v="6"/>
    <s v="giu"/>
  </r>
  <r>
    <n v="151"/>
    <d v="2022-05-17T00:00:00"/>
    <s v="2° Trim"/>
    <x v="233"/>
    <x v="233"/>
    <x v="0"/>
    <n v="4224"/>
    <s v="Cliente 4224"/>
    <n v="5"/>
    <n v="259.38"/>
    <n v="1296.9000000000001"/>
    <n v="1.2969000000000002"/>
    <n v="32.441391996737437"/>
    <n v="1329.3413919967375"/>
    <n v="1.3293413919967374"/>
    <n v="62"/>
    <s v="Corriere Express"/>
    <d v="2023-04-15T00:00:00"/>
    <s v="Consegna Riuscita"/>
    <s v="2023"/>
    <s v="Trim2"/>
    <n v="4"/>
    <s v="apr"/>
    <n v="5"/>
    <s v="mag"/>
  </r>
  <r>
    <n v="27"/>
    <d v="2022-05-04T00:00:00"/>
    <s v="2° Trim"/>
    <x v="234"/>
    <x v="234"/>
    <x v="2"/>
    <n v="2552"/>
    <s v="Cliente 2552"/>
    <n v="8"/>
    <n v="131.01"/>
    <n v="1048.08"/>
    <n v="1.0480799999999999"/>
    <n v="20.372456216485659"/>
    <n v="1068.4524562164856"/>
    <n v="1.0684524562164857"/>
    <n v="1019"/>
    <s v="Corriere Express"/>
    <d v="2023-11-29T00:00:00"/>
    <s v="In Consegna"/>
    <s v="2023"/>
    <s v="Trim4"/>
    <n v="11"/>
    <s v="nov"/>
    <n v="5"/>
    <s v="mag"/>
  </r>
  <r>
    <n v="198"/>
    <d v="2022-08-27T00:00:00"/>
    <s v="3° Trim"/>
    <x v="235"/>
    <x v="235"/>
    <x v="2"/>
    <n v="4176"/>
    <s v="Cliente 4176"/>
    <n v="2"/>
    <n v="322.88"/>
    <n v="645.76"/>
    <n v="0.64576"/>
    <n v="87.78216942607807"/>
    <n v="733.54216942607809"/>
    <n v="0.73354216942607808"/>
    <n v="2570"/>
    <s v="Corriere Express"/>
    <d v="2023-02-17T00:00:00"/>
    <s v="Consegna Riuscita"/>
    <s v="2023"/>
    <s v="Trim1"/>
    <n v="2"/>
    <s v="feb"/>
    <n v="8"/>
    <s v="ago"/>
  </r>
  <r>
    <n v="262"/>
    <d v="2022-08-31T00:00:00"/>
    <s v="3° Trim"/>
    <x v="236"/>
    <x v="236"/>
    <x v="2"/>
    <n v="3751"/>
    <s v="Cliente 3751"/>
    <n v="4"/>
    <n v="450.24"/>
    <n v="1800.96"/>
    <n v="1.8009600000000001"/>
    <n v="11.074882443820311"/>
    <n v="1812.0348824438204"/>
    <n v="1.8120348824438204"/>
    <n v="4306"/>
    <s v="Corriere Express"/>
    <d v="2023-12-23T00:00:00"/>
    <s v="Consegna Riuscita"/>
    <s v="2023"/>
    <s v="Trim4"/>
    <n v="12"/>
    <s v="dic"/>
    <n v="8"/>
    <s v="ago"/>
  </r>
  <r>
    <n v="37"/>
    <d v="2022-05-30T00:00:00"/>
    <s v="2° Trim"/>
    <x v="237"/>
    <x v="237"/>
    <x v="0"/>
    <n v="4063"/>
    <s v="Cliente 4063"/>
    <n v="3"/>
    <n v="257.52"/>
    <n v="772.56"/>
    <n v="0.77255999999999991"/>
    <n v="13.689034229363299"/>
    <n v="786.24903422936325"/>
    <n v="0.78624903422936321"/>
    <n v="1589"/>
    <s v="Posta Prioritaria"/>
    <d v="2023-06-17T00:00:00"/>
    <s v="Consegna Riuscita"/>
    <s v="2023"/>
    <s v="Trim2"/>
    <n v="6"/>
    <s v="giu"/>
    <n v="5"/>
    <s v="mag"/>
  </r>
  <r>
    <n v="196"/>
    <d v="2022-10-03T00:00:00"/>
    <s v="4° Trim"/>
    <x v="238"/>
    <x v="238"/>
    <x v="0"/>
    <n v="1305"/>
    <s v="Cliente 1305"/>
    <n v="2"/>
    <n v="412.37"/>
    <n v="824.74"/>
    <n v="0.82474000000000003"/>
    <n v="21.769538555999059"/>
    <n v="846.50953855599903"/>
    <n v="0.84650953855599897"/>
    <n v="4237"/>
    <s v="Corriere Express"/>
    <d v="2023-06-27T00:00:00"/>
    <s v="In Consegna"/>
    <s v="2023"/>
    <s v="Trim2"/>
    <n v="6"/>
    <s v="giu"/>
    <n v="10"/>
    <s v="ott"/>
  </r>
  <r>
    <n v="185"/>
    <d v="2022-04-20T00:00:00"/>
    <s v="2° Trim"/>
    <x v="239"/>
    <x v="239"/>
    <x v="2"/>
    <n v="631"/>
    <s v="Cliente 631"/>
    <n v="3"/>
    <n v="17.38"/>
    <n v="52.14"/>
    <n v="5.2139999999999999E-2"/>
    <n v="83.5333089068601"/>
    <n v="135.67330890686009"/>
    <n v="0.13567330890686008"/>
    <n v="4200"/>
    <s v="Corriere Express"/>
    <d v="2023-03-26T00:00:00"/>
    <s v="In Consegna"/>
    <s v="2023"/>
    <s v="Trim1"/>
    <n v="3"/>
    <s v="mar"/>
    <n v="4"/>
    <s v="apr"/>
  </r>
  <r>
    <n v="4"/>
    <d v="2022-10-20T00:00:00"/>
    <s v="4° Trim"/>
    <x v="240"/>
    <x v="240"/>
    <x v="1"/>
    <n v="2843"/>
    <s v="Cliente 2843"/>
    <n v="2"/>
    <n v="383.03"/>
    <n v="766.06"/>
    <n v="0.76605999999999996"/>
    <n v="18.582968756997339"/>
    <n v="784.64296875699733"/>
    <n v="0.78464296875699735"/>
    <n v="3445"/>
    <s v="Posta Prioritaria"/>
    <d v="2023-11-05T00:00:00"/>
    <s v="Consegna Riuscita"/>
    <s v="2023"/>
    <s v="Trim4"/>
    <n v="11"/>
    <s v="nov"/>
    <n v="10"/>
    <s v="ott"/>
  </r>
  <r>
    <n v="413"/>
    <d v="2022-08-31T00:00:00"/>
    <s v="3° Trim"/>
    <x v="241"/>
    <x v="241"/>
    <x v="1"/>
    <n v="2296"/>
    <s v="Cliente 2296"/>
    <n v="4"/>
    <n v="431.28"/>
    <n v="1725.12"/>
    <n v="1.72512"/>
    <n v="14.041142702907971"/>
    <n v="1739.1611427029079"/>
    <n v="1.7391611427029079"/>
    <n v="4918"/>
    <s v="Corriere Express"/>
    <d v="2023-10-11T00:00:00"/>
    <s v="Consegna Riuscita"/>
    <s v="2023"/>
    <s v="Trim4"/>
    <n v="10"/>
    <s v="ott"/>
    <n v="8"/>
    <s v="ago"/>
  </r>
  <r>
    <n v="336"/>
    <d v="2022-06-01T00:00:00"/>
    <s v="2° Trim"/>
    <x v="242"/>
    <x v="242"/>
    <x v="0"/>
    <n v="1140"/>
    <s v="Cliente 1140"/>
    <n v="8"/>
    <n v="237.49"/>
    <n v="1899.92"/>
    <n v="1.8999200000000001"/>
    <n v="62.330684324326633"/>
    <n v="1962.2506843243268"/>
    <n v="1.9622506843243268"/>
    <n v="3873"/>
    <s v="Posta Prioritaria"/>
    <d v="2023-10-10T00:00:00"/>
    <s v="In Consegna"/>
    <s v="2023"/>
    <s v="Trim4"/>
    <n v="10"/>
    <s v="ott"/>
    <n v="6"/>
    <s v="giu"/>
  </r>
  <r>
    <n v="184"/>
    <d v="2022-03-15T00:00:00"/>
    <s v="1° Trim"/>
    <x v="243"/>
    <x v="243"/>
    <x v="0"/>
    <n v="3690"/>
    <s v="Cliente 3690"/>
    <n v="3"/>
    <n v="255.01"/>
    <n v="765.03"/>
    <n v="0.76502999999999999"/>
    <n v="99.458319809385102"/>
    <n v="864.48831980938508"/>
    <n v="0.86448831980938512"/>
    <n v="4127"/>
    <s v="Corriere Express"/>
    <d v="2023-01-31T00:00:00"/>
    <s v="In Consegna"/>
    <s v="2023"/>
    <s v="Trim1"/>
    <n v="1"/>
    <s v="gen"/>
    <n v="3"/>
    <s v="mar"/>
  </r>
  <r>
    <n v="90"/>
    <d v="2022-08-25T00:00:00"/>
    <s v="3° Trim"/>
    <x v="244"/>
    <x v="244"/>
    <x v="0"/>
    <n v="2436"/>
    <s v="Cliente 2436"/>
    <n v="5"/>
    <n v="95.29"/>
    <n v="476.45000000000005"/>
    <n v="0.47645000000000004"/>
    <n v="11.856758760997151"/>
    <n v="488.30675876099718"/>
    <n v="0.48830675876099716"/>
    <n v="127"/>
    <s v="Corriere Express"/>
    <d v="2023-08-19T00:00:00"/>
    <s v="Consegna Riuscita"/>
    <s v="2023"/>
    <s v="Trim3"/>
    <n v="8"/>
    <s v="ago"/>
    <n v="8"/>
    <s v="ago"/>
  </r>
  <r>
    <n v="45"/>
    <d v="2022-04-01T00:00:00"/>
    <s v="2° Trim"/>
    <x v="245"/>
    <x v="245"/>
    <x v="2"/>
    <n v="2068"/>
    <s v="Cliente 2068"/>
    <n v="8"/>
    <n v="452.66"/>
    <n v="3621.28"/>
    <n v="3.6212800000000001"/>
    <n v="41.37394353636067"/>
    <n v="3662.6539435363607"/>
    <n v="3.6626539435363608"/>
    <n v="470"/>
    <s v="Corriere Express"/>
    <d v="2023-10-22T00:00:00"/>
    <s v="Consegna Riuscita"/>
    <s v="2023"/>
    <s v="Trim4"/>
    <n v="10"/>
    <s v="ott"/>
    <n v="4"/>
    <s v="apr"/>
  </r>
  <r>
    <n v="310"/>
    <d v="2022-11-04T00:00:00"/>
    <s v="4° Trim"/>
    <x v="246"/>
    <x v="246"/>
    <x v="1"/>
    <n v="1215"/>
    <s v="Cliente 1215"/>
    <n v="6"/>
    <n v="159.44999999999999"/>
    <n v="956.69999999999993"/>
    <n v="0.95669999999999988"/>
    <n v="46.46452262420015"/>
    <n v="1003.1645226242001"/>
    <n v="1.0031645226242001"/>
    <n v="1706"/>
    <s v="Corriere Express"/>
    <d v="2023-05-26T00:00:00"/>
    <s v="In Consegna"/>
    <s v="2023"/>
    <s v="Trim2"/>
    <n v="5"/>
    <s v="mag"/>
    <n v="11"/>
    <s v="nov"/>
  </r>
  <r>
    <n v="221"/>
    <d v="2022-12-16T00:00:00"/>
    <s v="4° Trim"/>
    <x v="246"/>
    <x v="246"/>
    <x v="1"/>
    <n v="477"/>
    <s v="Cliente 477"/>
    <n v="5"/>
    <n v="159.44999999999999"/>
    <n v="797.25"/>
    <n v="0.79725000000000001"/>
    <n v="98.550937985681585"/>
    <n v="895.80093798568157"/>
    <n v="0.89580093798568161"/>
    <n v="335"/>
    <s v="Corriere Express"/>
    <d v="2023-07-03T00:00:00"/>
    <s v="In Consegna"/>
    <s v="2023"/>
    <s v="Trim3"/>
    <n v="7"/>
    <s v="lug"/>
    <n v="12"/>
    <s v="dic"/>
  </r>
  <r>
    <n v="321"/>
    <d v="2022-01-02T00:00:00"/>
    <s v="1° Trim"/>
    <x v="247"/>
    <x v="247"/>
    <x v="0"/>
    <n v="2978"/>
    <s v="Cliente 2978"/>
    <n v="5"/>
    <n v="310.72000000000003"/>
    <n v="1553.6000000000001"/>
    <n v="1.5536000000000001"/>
    <n v="93.679596877430342"/>
    <n v="1647.2795968774305"/>
    <n v="1.6472795968774305"/>
    <n v="4318"/>
    <s v="Posta Prioritaria"/>
    <d v="2023-04-15T00:00:00"/>
    <s v="Consegna Riuscita"/>
    <s v="2023"/>
    <s v="Trim2"/>
    <n v="4"/>
    <s v="apr"/>
    <n v="1"/>
    <s v="gen"/>
  </r>
  <r>
    <n v="493"/>
    <d v="2022-05-06T00:00:00"/>
    <s v="2° Trim"/>
    <x v="248"/>
    <x v="248"/>
    <x v="2"/>
    <n v="1216"/>
    <s v="Cliente 1216"/>
    <n v="3"/>
    <n v="75.010000000000005"/>
    <n v="225.03000000000003"/>
    <n v="0.22503000000000004"/>
    <n v="55.696778013965982"/>
    <n v="280.726778013966"/>
    <n v="0.28072677801396601"/>
    <n v="2331"/>
    <s v="Corriere Express"/>
    <d v="2023-04-08T00:00:00"/>
    <s v="Consegna Riuscita"/>
    <s v="2023"/>
    <s v="Trim2"/>
    <n v="4"/>
    <s v="apr"/>
    <n v="5"/>
    <s v="mag"/>
  </r>
  <r>
    <n v="20"/>
    <d v="2022-11-05T00:00:00"/>
    <s v="4° Trim"/>
    <x v="249"/>
    <x v="249"/>
    <x v="0"/>
    <n v="2426"/>
    <s v="Cliente 2426"/>
    <n v="3"/>
    <n v="12.71"/>
    <n v="38.130000000000003"/>
    <n v="3.8130000000000004E-2"/>
    <n v="61.23686101963186"/>
    <n v="99.36686101963187"/>
    <n v="9.9366861019631866E-2"/>
    <n v="2063"/>
    <s v="Corriere Express"/>
    <d v="2023-06-21T00:00:00"/>
    <s v="Consegna Riuscita"/>
    <s v="2023"/>
    <s v="Trim2"/>
    <n v="6"/>
    <s v="giu"/>
    <n v="11"/>
    <s v="nov"/>
  </r>
  <r>
    <n v="356"/>
    <d v="2022-05-19T00:00:00"/>
    <s v="2° Trim"/>
    <x v="250"/>
    <x v="250"/>
    <x v="1"/>
    <n v="2351"/>
    <s v="Cliente 2351"/>
    <n v="5"/>
    <n v="34.29"/>
    <n v="171.45"/>
    <n v="0.17144999999999999"/>
    <n v="21.957912475753041"/>
    <n v="193.40791247575302"/>
    <n v="0.19340791247575304"/>
    <n v="257"/>
    <s v="Posta Prioritaria"/>
    <d v="2023-03-08T00:00:00"/>
    <s v="In Consegna"/>
    <s v="2023"/>
    <s v="Trim1"/>
    <n v="3"/>
    <s v="mar"/>
    <n v="5"/>
    <s v="mag"/>
  </r>
  <r>
    <n v="267"/>
    <d v="2022-09-24T00:00:00"/>
    <s v="3° Trim"/>
    <x v="251"/>
    <x v="251"/>
    <x v="1"/>
    <n v="3404"/>
    <s v="Cliente 3404"/>
    <n v="1"/>
    <n v="273.60000000000002"/>
    <n v="273.60000000000002"/>
    <n v="0.27360000000000001"/>
    <n v="57.563204914464841"/>
    <n v="331.16320491446487"/>
    <n v="0.33116320491446488"/>
    <n v="1333"/>
    <s v="Corriere Express"/>
    <d v="2023-08-12T00:00:00"/>
    <s v="Consegna Riuscita"/>
    <s v="2023"/>
    <s v="Trim3"/>
    <n v="8"/>
    <s v="ago"/>
    <n v="9"/>
    <s v="set"/>
  </r>
  <r>
    <n v="307"/>
    <d v="2022-03-30T00:00:00"/>
    <s v="1° Trim"/>
    <x v="252"/>
    <x v="252"/>
    <x v="0"/>
    <n v="328"/>
    <s v="Cliente 328"/>
    <n v="9"/>
    <n v="222.99"/>
    <n v="2006.91"/>
    <n v="2.00691"/>
    <n v="71.30278418860965"/>
    <n v="2078.2127841886099"/>
    <n v="2.0782127841886098"/>
    <n v="3804"/>
    <s v="Posta Prioritaria"/>
    <d v="2023-10-20T00:00:00"/>
    <s v="In Consegna"/>
    <s v="2023"/>
    <s v="Trim4"/>
    <n v="10"/>
    <s v="ott"/>
    <n v="3"/>
    <s v="mar"/>
  </r>
  <r>
    <n v="206"/>
    <d v="2022-09-26T00:00:00"/>
    <s v="3° Trim"/>
    <x v="253"/>
    <x v="253"/>
    <x v="1"/>
    <n v="443"/>
    <s v="Cliente 443"/>
    <n v="8"/>
    <n v="377.59"/>
    <n v="3020.72"/>
    <n v="3.0207199999999998"/>
    <n v="39.546565773923653"/>
    <n v="3060.2665657739235"/>
    <n v="3.0602665657739236"/>
    <n v="2722"/>
    <s v="Posta Prioritaria"/>
    <d v="2023-03-31T00:00:00"/>
    <s v="In Consegna"/>
    <s v="2023"/>
    <s v="Trim1"/>
    <n v="3"/>
    <s v="mar"/>
    <n v="9"/>
    <s v="set"/>
  </r>
  <r>
    <n v="279"/>
    <d v="2022-04-30T00:00:00"/>
    <s v="2° Trim"/>
    <x v="254"/>
    <x v="254"/>
    <x v="0"/>
    <n v="45"/>
    <s v="Cliente 45"/>
    <n v="8"/>
    <n v="485.38"/>
    <n v="3883.04"/>
    <n v="3.8830399999999998"/>
    <n v="32.767092385590168"/>
    <n v="3915.8070923855903"/>
    <n v="3.9158070923855903"/>
    <n v="1976"/>
    <s v="Corriere Express"/>
    <d v="2023-01-12T00:00:00"/>
    <s v="In Consegna"/>
    <s v="2023"/>
    <s v="Trim1"/>
    <n v="1"/>
    <s v="gen"/>
    <n v="4"/>
    <s v="apr"/>
  </r>
  <r>
    <n v="78"/>
    <d v="2022-02-24T00:00:00"/>
    <s v="1° Trim"/>
    <x v="255"/>
    <x v="255"/>
    <x v="0"/>
    <n v="4697"/>
    <s v="Cliente 4697"/>
    <n v="1"/>
    <n v="94.95"/>
    <n v="94.95"/>
    <n v="9.4950000000000007E-2"/>
    <n v="31.226118317115208"/>
    <n v="126.17611831711521"/>
    <n v="0.1261761183171152"/>
    <n v="3707"/>
    <s v="Posta Prioritaria"/>
    <d v="2023-05-30T00:00:00"/>
    <s v="In Consegna"/>
    <s v="2023"/>
    <s v="Trim2"/>
    <n v="5"/>
    <s v="mag"/>
    <n v="2"/>
    <s v="feb"/>
  </r>
  <r>
    <n v="171"/>
    <d v="2022-02-18T00:00:00"/>
    <s v="1° Trim"/>
    <x v="256"/>
    <x v="256"/>
    <x v="2"/>
    <n v="1249"/>
    <s v="Cliente 1249"/>
    <n v="6"/>
    <n v="77.28"/>
    <n v="463.68"/>
    <n v="0.46367999999999998"/>
    <n v="38.359655932137358"/>
    <n v="502.03965593213735"/>
    <n v="0.5020396559321374"/>
    <n v="1521"/>
    <s v="Corriere Express"/>
    <d v="2023-10-09T00:00:00"/>
    <s v="In Consegna"/>
    <s v="2023"/>
    <s v="Trim4"/>
    <n v="10"/>
    <s v="ott"/>
    <n v="2"/>
    <s v="feb"/>
  </r>
  <r>
    <n v="63"/>
    <d v="2022-08-19T00:00:00"/>
    <s v="3° Trim"/>
    <x v="257"/>
    <x v="257"/>
    <x v="1"/>
    <n v="323"/>
    <s v="Cliente 323"/>
    <n v="4"/>
    <n v="224.7"/>
    <n v="898.8"/>
    <n v="0.89879999999999993"/>
    <n v="27.646281196002729"/>
    <n v="926.4462811960027"/>
    <n v="0.9264462811960027"/>
    <n v="4032"/>
    <s v="Corriere Express"/>
    <d v="2023-05-08T00:00:00"/>
    <s v="Consegna Riuscita"/>
    <s v="2023"/>
    <s v="Trim2"/>
    <n v="5"/>
    <s v="mag"/>
    <n v="8"/>
    <s v="ago"/>
  </r>
  <r>
    <n v="455"/>
    <d v="2022-05-09T00:00:00"/>
    <s v="2° Trim"/>
    <x v="258"/>
    <x v="258"/>
    <x v="2"/>
    <n v="4055"/>
    <s v="Cliente 4055"/>
    <n v="8"/>
    <n v="26.36"/>
    <n v="210.88"/>
    <n v="0.21087999999999998"/>
    <n v="13.937202702656821"/>
    <n v="224.81720270265683"/>
    <n v="0.22481720270265682"/>
    <n v="689"/>
    <s v="Posta Prioritaria"/>
    <d v="2023-08-02T00:00:00"/>
    <s v="Consegna Riuscita"/>
    <s v="2023"/>
    <s v="Trim3"/>
    <n v="8"/>
    <s v="ago"/>
    <n v="5"/>
    <s v="mag"/>
  </r>
  <r>
    <n v="137"/>
    <d v="2022-09-02T00:00:00"/>
    <s v="3° Trim"/>
    <x v="259"/>
    <x v="259"/>
    <x v="0"/>
    <n v="1705"/>
    <s v="Cliente 1705"/>
    <n v="5"/>
    <n v="131.5"/>
    <n v="657.5"/>
    <n v="0.65749999999999997"/>
    <n v="79.380676425826806"/>
    <n v="736.88067642582678"/>
    <n v="0.73688067642582677"/>
    <n v="806"/>
    <s v="Corriere Express"/>
    <d v="2023-02-25T00:00:00"/>
    <s v="Consegna Riuscita"/>
    <s v="2023"/>
    <s v="Trim1"/>
    <n v="2"/>
    <s v="feb"/>
    <n v="9"/>
    <s v="set"/>
  </r>
  <r>
    <n v="381"/>
    <d v="2022-01-07T00:00:00"/>
    <s v="1° Trim"/>
    <x v="260"/>
    <x v="260"/>
    <x v="2"/>
    <n v="4814"/>
    <s v="Cliente 4814"/>
    <n v="5"/>
    <n v="205.04"/>
    <n v="1025.2"/>
    <n v="1.0252000000000001"/>
    <n v="10.127820762071419"/>
    <n v="1035.3278207620715"/>
    <n v="1.0353278207620715"/>
    <n v="1546"/>
    <s v="Corriere Express"/>
    <d v="2023-07-31T00:00:00"/>
    <s v="In Consegna"/>
    <s v="2023"/>
    <s v="Trim3"/>
    <n v="7"/>
    <s v="lug"/>
    <n v="1"/>
    <s v="gen"/>
  </r>
  <r>
    <n v="458"/>
    <d v="2022-02-02T00:00:00"/>
    <s v="1° Trim"/>
    <x v="260"/>
    <x v="260"/>
    <x v="2"/>
    <n v="2664"/>
    <s v="Cliente 2664"/>
    <n v="2"/>
    <n v="205.04"/>
    <n v="410.08"/>
    <n v="0.41008"/>
    <n v="32.925019567461163"/>
    <n v="443.00501956746115"/>
    <n v="0.44300501956746113"/>
    <n v="171"/>
    <s v="Posta Prioritaria"/>
    <d v="2023-11-18T00:00:00"/>
    <s v="In Consegna"/>
    <s v="2023"/>
    <s v="Trim4"/>
    <n v="11"/>
    <s v="nov"/>
    <n v="2"/>
    <s v="feb"/>
  </r>
  <r>
    <n v="429"/>
    <d v="2022-05-18T00:00:00"/>
    <s v="2° Trim"/>
    <x v="261"/>
    <x v="261"/>
    <x v="0"/>
    <n v="4795"/>
    <s v="Cliente 4795"/>
    <n v="5"/>
    <n v="215.51"/>
    <n v="1077.55"/>
    <n v="1.07755"/>
    <n v="29.292187320013412"/>
    <n v="1106.8421873200134"/>
    <n v="1.1068421873200134"/>
    <n v="2184"/>
    <s v="Posta Prioritaria"/>
    <d v="2023-10-01T00:00:00"/>
    <s v="In Consegna"/>
    <s v="2023"/>
    <s v="Trim4"/>
    <n v="10"/>
    <s v="ott"/>
    <n v="5"/>
    <s v="mag"/>
  </r>
  <r>
    <n v="107"/>
    <d v="2022-03-04T00:00:00"/>
    <s v="1° Trim"/>
    <x v="262"/>
    <x v="262"/>
    <x v="2"/>
    <n v="3052"/>
    <s v="Cliente 3052"/>
    <n v="6"/>
    <n v="62.94"/>
    <n v="377.64"/>
    <n v="0.37763999999999998"/>
    <n v="59.430265989190829"/>
    <n v="437.07026598919083"/>
    <n v="0.43707026598919085"/>
    <n v="1894"/>
    <s v="Posta Prioritaria"/>
    <d v="2023-05-26T00:00:00"/>
    <s v="Consegna Riuscita"/>
    <s v="2023"/>
    <s v="Trim2"/>
    <n v="5"/>
    <s v="mag"/>
    <n v="3"/>
    <s v="mar"/>
  </r>
  <r>
    <n v="384"/>
    <d v="2022-06-21T00:00:00"/>
    <s v="2° Trim"/>
    <x v="263"/>
    <x v="263"/>
    <x v="1"/>
    <n v="3204"/>
    <s v="Cliente 3204"/>
    <n v="2"/>
    <n v="221.04"/>
    <n v="442.08"/>
    <n v="0.44207999999999997"/>
    <n v="38.061677479396479"/>
    <n v="480.14167747939644"/>
    <n v="0.48014167747939646"/>
    <n v="3527"/>
    <s v="Corriere Express"/>
    <d v="2023-04-20T00:00:00"/>
    <s v="Consegna Riuscita"/>
    <s v="2023"/>
    <s v="Trim2"/>
    <n v="4"/>
    <s v="apr"/>
    <n v="6"/>
    <s v="giu"/>
  </r>
  <r>
    <n v="243"/>
    <d v="2022-11-24T00:00:00"/>
    <s v="4° Trim"/>
    <x v="264"/>
    <x v="264"/>
    <x v="0"/>
    <n v="4309"/>
    <s v="Cliente 4309"/>
    <n v="2"/>
    <n v="395.65"/>
    <n v="791.3"/>
    <n v="0.7913"/>
    <n v="68.640543945823097"/>
    <n v="859.94054394582304"/>
    <n v="0.85994054394582309"/>
    <n v="1464"/>
    <s v="Corriere Express"/>
    <d v="2023-05-30T00:00:00"/>
    <s v="In Consegna"/>
    <s v="2023"/>
    <s v="Trim2"/>
    <n v="5"/>
    <s v="mag"/>
    <n v="11"/>
    <s v="nov"/>
  </r>
  <r>
    <n v="217"/>
    <d v="2022-10-18T00:00:00"/>
    <s v="4° Trim"/>
    <x v="265"/>
    <x v="265"/>
    <x v="1"/>
    <n v="737"/>
    <s v="Cliente 737"/>
    <n v="1"/>
    <n v="155.5"/>
    <n v="155.5"/>
    <n v="0.1555"/>
    <n v="97.390167583804129"/>
    <n v="252.89016758380413"/>
    <n v="0.25289016758380412"/>
    <n v="909"/>
    <s v="Corriere Express"/>
    <d v="2023-05-16T00:00:00"/>
    <s v="Consegna Riuscita"/>
    <s v="2023"/>
    <s v="Trim2"/>
    <n v="5"/>
    <s v="mag"/>
    <n v="10"/>
    <s v="ott"/>
  </r>
  <r>
    <n v="213"/>
    <d v="2022-01-26T00:00:00"/>
    <s v="1° Trim"/>
    <x v="266"/>
    <x v="266"/>
    <x v="0"/>
    <n v="1672"/>
    <s v="Cliente 1672"/>
    <n v="6"/>
    <n v="89.04"/>
    <n v="534.24"/>
    <n v="0.53424000000000005"/>
    <n v="88.617734796156412"/>
    <n v="622.85773479615636"/>
    <n v="0.62285773479615636"/>
    <n v="2114"/>
    <s v="Posta Prioritaria"/>
    <d v="2023-01-26T00:00:00"/>
    <s v="Consegna Riuscita"/>
    <s v="2023"/>
    <s v="Trim1"/>
    <n v="1"/>
    <s v="gen"/>
    <n v="1"/>
    <s v="gen"/>
  </r>
  <r>
    <n v="301"/>
    <d v="2022-08-18T00:00:00"/>
    <s v="3° Trim"/>
    <x v="267"/>
    <x v="267"/>
    <x v="2"/>
    <n v="1728"/>
    <s v="Cliente 1728"/>
    <n v="8"/>
    <n v="191.15"/>
    <n v="1529.2"/>
    <n v="1.5292000000000001"/>
    <n v="88.671895169034215"/>
    <n v="1617.8718951690344"/>
    <n v="1.6178718951690343"/>
    <n v="3558"/>
    <s v="Posta Prioritaria"/>
    <d v="2023-07-27T00:00:00"/>
    <s v="In Consegna"/>
    <s v="2023"/>
    <s v="Trim3"/>
    <n v="7"/>
    <s v="lug"/>
    <n v="8"/>
    <s v="ago"/>
  </r>
  <r>
    <n v="54"/>
    <d v="2022-02-24T00:00:00"/>
    <s v="1° Trim"/>
    <x v="268"/>
    <x v="268"/>
    <x v="0"/>
    <n v="2793"/>
    <s v="Cliente 2793"/>
    <n v="2"/>
    <n v="379.4"/>
    <n v="758.8"/>
    <n v="0.75879999999999992"/>
    <n v="69.798431968127943"/>
    <n v="828.5984319681279"/>
    <n v="0.82859843196812788"/>
    <n v="3364"/>
    <s v="Posta Prioritaria"/>
    <d v="2023-02-15T00:00:00"/>
    <s v="Consegna Riuscita"/>
    <s v="2023"/>
    <s v="Trim1"/>
    <n v="2"/>
    <s v="feb"/>
    <n v="2"/>
    <s v="feb"/>
  </r>
  <r>
    <n v="93"/>
    <d v="2022-04-22T00:00:00"/>
    <s v="2° Trim"/>
    <x v="269"/>
    <x v="269"/>
    <x v="0"/>
    <n v="2266"/>
    <s v="Cliente 2266"/>
    <n v="8"/>
    <n v="278.32"/>
    <n v="2226.56"/>
    <n v="2.2265600000000001"/>
    <n v="12.63849466900148"/>
    <n v="2239.1984946690013"/>
    <n v="2.2391984946690013"/>
    <n v="1260"/>
    <s v="Corriere Express"/>
    <d v="2023-01-20T00:00:00"/>
    <s v="In Consegna"/>
    <s v="2023"/>
    <s v="Trim1"/>
    <n v="1"/>
    <s v="gen"/>
    <n v="4"/>
    <s v="apr"/>
  </r>
  <r>
    <n v="40"/>
    <d v="2022-10-09T00:00:00"/>
    <s v="4° Trim"/>
    <x v="269"/>
    <x v="269"/>
    <x v="0"/>
    <n v="1771"/>
    <s v="Cliente 1771"/>
    <n v="2"/>
    <n v="278.32"/>
    <n v="556.64"/>
    <n v="0.55664000000000002"/>
    <n v="64.16235931248994"/>
    <n v="620.8023593124899"/>
    <n v="0.62080235931248995"/>
    <n v="2778"/>
    <s v="Posta Prioritaria"/>
    <d v="2023-01-03T00:00:00"/>
    <s v="In Consegna"/>
    <s v="2023"/>
    <s v="Trim1"/>
    <n v="1"/>
    <s v="gen"/>
    <n v="10"/>
    <s v="ott"/>
  </r>
  <r>
    <n v="239"/>
    <d v="2022-07-10T00:00:00"/>
    <s v="3° Trim"/>
    <x v="270"/>
    <x v="270"/>
    <x v="0"/>
    <n v="632"/>
    <s v="Cliente 632"/>
    <n v="1"/>
    <n v="222.71"/>
    <n v="222.71"/>
    <n v="0.22271000000000002"/>
    <n v="49.275440885181361"/>
    <n v="271.98544088518139"/>
    <n v="0.2719854408851814"/>
    <n v="709"/>
    <s v="Corriere Express"/>
    <d v="2023-02-27T00:00:00"/>
    <s v="In Consegna"/>
    <s v="2023"/>
    <s v="Trim1"/>
    <n v="2"/>
    <s v="feb"/>
    <n v="7"/>
    <s v="lug"/>
  </r>
  <r>
    <n v="230"/>
    <d v="2022-04-29T00:00:00"/>
    <s v="2° Trim"/>
    <x v="271"/>
    <x v="271"/>
    <x v="2"/>
    <n v="2240"/>
    <s v="Cliente 2240"/>
    <n v="2"/>
    <n v="119.12"/>
    <n v="238.24"/>
    <n v="0.23824000000000001"/>
    <n v="25.205306823887081"/>
    <n v="263.44530682388711"/>
    <n v="0.26344530682388712"/>
    <n v="2078"/>
    <s v="Corriere Express"/>
    <d v="2023-08-10T00:00:00"/>
    <s v="In Consegna"/>
    <s v="2023"/>
    <s v="Trim3"/>
    <n v="8"/>
    <s v="ago"/>
    <n v="4"/>
    <s v="apr"/>
  </r>
  <r>
    <n v="129"/>
    <d v="2022-03-08T00:00:00"/>
    <s v="1° Trim"/>
    <x v="272"/>
    <x v="272"/>
    <x v="2"/>
    <n v="3228"/>
    <s v="Cliente 3228"/>
    <n v="5"/>
    <n v="41.03"/>
    <n v="205.15"/>
    <n v="0.20515"/>
    <n v="27.120679541794349"/>
    <n v="232.27067954179435"/>
    <n v="0.23227067954179434"/>
    <n v="3022"/>
    <s v="Posta Prioritaria"/>
    <d v="2023-09-27T00:00:00"/>
    <s v="Consegna Riuscita"/>
    <s v="2023"/>
    <s v="Trim3"/>
    <n v="9"/>
    <s v="set"/>
    <n v="3"/>
    <s v="mar"/>
  </r>
  <r>
    <n v="275"/>
    <d v="2022-04-16T00:00:00"/>
    <s v="2° Trim"/>
    <x v="273"/>
    <x v="273"/>
    <x v="1"/>
    <n v="1643"/>
    <s v="Cliente 1643"/>
    <n v="3"/>
    <n v="94.3"/>
    <n v="282.89999999999998"/>
    <n v="0.28289999999999998"/>
    <n v="72.154236141401654"/>
    <n v="355.05423614140165"/>
    <n v="0.35505423614140164"/>
    <n v="1302"/>
    <s v="Corriere Express"/>
    <d v="2023-01-26T00:00:00"/>
    <s v="Consegna Riuscita"/>
    <s v="2023"/>
    <s v="Trim1"/>
    <n v="1"/>
    <s v="gen"/>
    <n v="4"/>
    <s v="apr"/>
  </r>
  <r>
    <n v="451"/>
    <d v="2022-04-01T00:00:00"/>
    <s v="2° Trim"/>
    <x v="274"/>
    <x v="274"/>
    <x v="1"/>
    <n v="2103"/>
    <s v="Cliente 2103"/>
    <n v="3"/>
    <n v="175.09"/>
    <n v="525.27"/>
    <n v="0.52527000000000001"/>
    <n v="72.071503973901159"/>
    <n v="597.34150397390113"/>
    <n v="0.59734150397390118"/>
    <n v="714"/>
    <s v="Corriere Express"/>
    <d v="2023-04-18T00:00:00"/>
    <s v="Consegna Riuscita"/>
    <s v="2023"/>
    <s v="Trim2"/>
    <n v="4"/>
    <s v="apr"/>
    <n v="4"/>
    <s v="apr"/>
  </r>
  <r>
    <n v="158"/>
    <d v="2022-12-04T00:00:00"/>
    <s v="4° Trim"/>
    <x v="275"/>
    <x v="275"/>
    <x v="0"/>
    <n v="4755"/>
    <s v="Cliente 4755"/>
    <n v="1"/>
    <n v="296.82"/>
    <n v="296.82"/>
    <n v="0.29681999999999997"/>
    <n v="65.220516538797654"/>
    <n v="362.04051653879765"/>
    <n v="0.36204051653879765"/>
    <n v="1638"/>
    <s v="Corriere Express"/>
    <d v="2023-10-03T00:00:00"/>
    <s v="Consegna Riuscita"/>
    <s v="2023"/>
    <s v="Trim4"/>
    <n v="10"/>
    <s v="ott"/>
    <n v="12"/>
    <s v="dic"/>
  </r>
  <r>
    <n v="153"/>
    <d v="2022-10-14T00:00:00"/>
    <s v="4° Trim"/>
    <x v="276"/>
    <x v="276"/>
    <x v="0"/>
    <n v="4978"/>
    <s v="Cliente 4978"/>
    <n v="5"/>
    <n v="235.77"/>
    <n v="1178.8500000000001"/>
    <n v="1.1788500000000002"/>
    <n v="44.955385893152958"/>
    <n v="1223.805385893153"/>
    <n v="1.223805385893153"/>
    <n v="3657"/>
    <s v="Posta Prioritaria"/>
    <d v="2023-08-07T00:00:00"/>
    <s v="In Consegna"/>
    <s v="2023"/>
    <s v="Trim3"/>
    <n v="8"/>
    <s v="ago"/>
    <n v="10"/>
    <s v="ott"/>
  </r>
  <r>
    <n v="175"/>
    <d v="2022-05-09T00:00:00"/>
    <s v="2° Trim"/>
    <x v="277"/>
    <x v="277"/>
    <x v="1"/>
    <n v="267"/>
    <s v="Cliente 267"/>
    <n v="7"/>
    <n v="98.49"/>
    <n v="689.43"/>
    <n v="0.68942999999999999"/>
    <n v="78.06530843830032"/>
    <n v="767.4953084383003"/>
    <n v="0.76749530843830027"/>
    <n v="4903"/>
    <s v="Posta Prioritaria"/>
    <d v="2023-04-08T00:00:00"/>
    <s v="In Consegna"/>
    <s v="2023"/>
    <s v="Trim2"/>
    <n v="4"/>
    <s v="apr"/>
    <n v="5"/>
    <s v="mag"/>
  </r>
  <r>
    <n v="343"/>
    <d v="2022-05-07T00:00:00"/>
    <s v="2° Trim"/>
    <x v="278"/>
    <x v="278"/>
    <x v="0"/>
    <n v="2188"/>
    <s v="Cliente 2188"/>
    <n v="3"/>
    <n v="193.4"/>
    <n v="580.20000000000005"/>
    <n v="0.58020000000000005"/>
    <n v="41.414259498164391"/>
    <n v="621.61425949816442"/>
    <n v="0.6216142594981644"/>
    <n v="4297"/>
    <s v="Corriere Express"/>
    <d v="2023-06-02T00:00:00"/>
    <s v="In Consegna"/>
    <s v="2023"/>
    <s v="Trim2"/>
    <n v="6"/>
    <s v="giu"/>
    <n v="5"/>
    <s v="mag"/>
  </r>
  <r>
    <n v="127"/>
    <d v="2022-05-12T00:00:00"/>
    <s v="2° Trim"/>
    <x v="279"/>
    <x v="279"/>
    <x v="1"/>
    <n v="2111"/>
    <s v="Cliente 2111"/>
    <n v="6"/>
    <n v="232.1"/>
    <n v="1392.6"/>
    <n v="1.3925999999999998"/>
    <n v="91.439323232900293"/>
    <n v="1484.0393232329002"/>
    <n v="1.4840393232329001"/>
    <n v="979"/>
    <s v="Corriere Express"/>
    <d v="2023-06-22T00:00:00"/>
    <s v="In Consegna"/>
    <s v="2023"/>
    <s v="Trim2"/>
    <n v="6"/>
    <s v="giu"/>
    <n v="5"/>
    <s v="mag"/>
  </r>
  <r>
    <n v="426"/>
    <d v="2022-08-15T00:00:00"/>
    <s v="3° Trim"/>
    <x v="280"/>
    <x v="280"/>
    <x v="2"/>
    <n v="1936"/>
    <s v="Cliente 1936"/>
    <n v="5"/>
    <n v="466.99"/>
    <n v="2334.9499999999998"/>
    <n v="2.3349499999999996"/>
    <n v="13.96967517288854"/>
    <n v="2348.9196751728882"/>
    <n v="2.3489196751728882"/>
    <n v="3456"/>
    <s v="Posta Prioritaria"/>
    <d v="2023-06-05T00:00:00"/>
    <s v="Consegna Riuscita"/>
    <s v="2023"/>
    <s v="Trim2"/>
    <n v="6"/>
    <s v="giu"/>
    <n v="8"/>
    <s v="ago"/>
  </r>
  <r>
    <n v="36"/>
    <d v="2022-01-03T00:00:00"/>
    <s v="1° Trim"/>
    <x v="281"/>
    <x v="281"/>
    <x v="0"/>
    <n v="2531"/>
    <s v="Cliente 2531"/>
    <n v="6"/>
    <n v="104.3"/>
    <n v="625.79999999999995"/>
    <n v="0.62579999999999991"/>
    <n v="95.53646378367722"/>
    <n v="721.33646378367712"/>
    <n v="0.72133646378367711"/>
    <n v="409"/>
    <s v="Posta Prioritaria"/>
    <d v="2023-08-14T00:00:00"/>
    <s v="In Consegna"/>
    <s v="2023"/>
    <s v="Trim3"/>
    <n v="8"/>
    <s v="ago"/>
    <n v="1"/>
    <s v="gen"/>
  </r>
  <r>
    <n v="132"/>
    <d v="2022-06-20T00:00:00"/>
    <s v="2° Trim"/>
    <x v="282"/>
    <x v="282"/>
    <x v="2"/>
    <n v="1881"/>
    <s v="Cliente 1881"/>
    <n v="1"/>
    <n v="244.89"/>
    <n v="244.89"/>
    <n v="0.24489"/>
    <n v="68.204970229302347"/>
    <n v="313.09497022930236"/>
    <n v="0.31309497022930238"/>
    <n v="2238"/>
    <s v="Posta Prioritaria"/>
    <d v="2023-02-07T00:00:00"/>
    <s v="Consegna Riuscita"/>
    <s v="2023"/>
    <s v="Trim1"/>
    <n v="2"/>
    <s v="feb"/>
    <n v="6"/>
    <s v="giu"/>
  </r>
  <r>
    <n v="9"/>
    <d v="2022-04-16T00:00:00"/>
    <s v="2° Trim"/>
    <x v="283"/>
    <x v="283"/>
    <x v="1"/>
    <n v="7"/>
    <s v="Cliente 7"/>
    <n v="7"/>
    <n v="10.6"/>
    <n v="74.2"/>
    <n v="7.4200000000000002E-2"/>
    <n v="56.570114987520817"/>
    <n v="130.77011498752083"/>
    <n v="0.13077011498752084"/>
    <n v="3107"/>
    <s v="Corriere Express"/>
    <d v="2023-11-23T00:00:00"/>
    <s v="Consegna Riuscita"/>
    <s v="2023"/>
    <s v="Trim4"/>
    <n v="11"/>
    <s v="nov"/>
    <n v="4"/>
    <s v="apr"/>
  </r>
  <r>
    <n v="345"/>
    <d v="2022-12-26T00:00:00"/>
    <s v="4° Trim"/>
    <x v="284"/>
    <x v="284"/>
    <x v="2"/>
    <n v="4803"/>
    <s v="Cliente 4803"/>
    <n v="2"/>
    <n v="165.15"/>
    <n v="330.3"/>
    <n v="0.33030000000000004"/>
    <n v="65.040293747302186"/>
    <n v="395.34029374730221"/>
    <n v="0.39534029374730223"/>
    <n v="1645"/>
    <s v="Posta Prioritaria"/>
    <d v="2023-07-15T00:00:00"/>
    <s v="Consegna Riuscita"/>
    <s v="2023"/>
    <s v="Trim3"/>
    <n v="7"/>
    <s v="lug"/>
    <n v="12"/>
    <s v="dic"/>
  </r>
  <r>
    <n v="102"/>
    <d v="2022-12-31T00:00:00"/>
    <s v="4° Trim"/>
    <x v="285"/>
    <x v="285"/>
    <x v="2"/>
    <n v="3152"/>
    <s v="Cliente 3152"/>
    <n v="5"/>
    <n v="116.5"/>
    <n v="582.5"/>
    <n v="0.58250000000000002"/>
    <n v="18.114519353374249"/>
    <n v="600.61451935337425"/>
    <n v="0.60061451935337429"/>
    <n v="228"/>
    <s v="Corriere Express"/>
    <d v="2023-07-03T00:00:00"/>
    <s v="Consegna Riuscita"/>
    <s v="2023"/>
    <s v="Trim3"/>
    <n v="7"/>
    <s v="lug"/>
    <n v="12"/>
    <s v="dic"/>
  </r>
  <r>
    <n v="276"/>
    <d v="2022-01-31T00:00:00"/>
    <s v="1° Trim"/>
    <x v="286"/>
    <x v="286"/>
    <x v="1"/>
    <n v="2518"/>
    <s v="Cliente 2518"/>
    <n v="6"/>
    <n v="103.05"/>
    <n v="618.29999999999995"/>
    <n v="0.61829999999999996"/>
    <n v="95.402486848575947"/>
    <n v="713.70248684857586"/>
    <n v="0.71370248684857585"/>
    <n v="533"/>
    <s v="Corriere Express"/>
    <d v="2023-01-10T00:00:00"/>
    <s v="Consegna Riuscita"/>
    <s v="2023"/>
    <s v="Trim1"/>
    <n v="1"/>
    <s v="gen"/>
    <n v="1"/>
    <s v="gen"/>
  </r>
  <r>
    <n v="288"/>
    <d v="2022-11-04T00:00:00"/>
    <s v="4° Trim"/>
    <x v="287"/>
    <x v="287"/>
    <x v="0"/>
    <n v="4131"/>
    <s v="Cliente 4131"/>
    <n v="3"/>
    <n v="422.4"/>
    <n v="1267.1999999999998"/>
    <n v="1.2671999999999999"/>
    <n v="45.544809115028528"/>
    <n v="1312.7448091150284"/>
    <n v="1.3127448091150284"/>
    <n v="4830"/>
    <s v="Corriere Express"/>
    <d v="2023-03-29T00:00:00"/>
    <s v="Consegna Riuscita"/>
    <s v="2023"/>
    <s v="Trim1"/>
    <n v="3"/>
    <s v="mar"/>
    <n v="11"/>
    <s v="nov"/>
  </r>
  <r>
    <n v="170"/>
    <d v="2022-07-13T00:00:00"/>
    <s v="3° Trim"/>
    <x v="288"/>
    <x v="288"/>
    <x v="1"/>
    <n v="2845"/>
    <s v="Cliente 2845"/>
    <n v="5"/>
    <n v="163.55000000000001"/>
    <n v="817.75"/>
    <n v="0.81774999999999998"/>
    <n v="20.735923592842159"/>
    <n v="838.48592359284214"/>
    <n v="0.83848592359284213"/>
    <n v="1086"/>
    <s v="Corriere Express"/>
    <d v="2023-10-30T00:00:00"/>
    <s v="In Consegna"/>
    <s v="2023"/>
    <s v="Trim4"/>
    <n v="10"/>
    <s v="ott"/>
    <n v="7"/>
    <s v="lug"/>
  </r>
  <r>
    <n v="191"/>
    <d v="2022-08-30T00:00:00"/>
    <s v="3° Trim"/>
    <x v="289"/>
    <x v="289"/>
    <x v="2"/>
    <n v="4976"/>
    <s v="Cliente 4976"/>
    <n v="8"/>
    <n v="177.36"/>
    <n v="1418.88"/>
    <n v="1.4188800000000001"/>
    <n v="67.05941438984118"/>
    <n v="1485.9394143898412"/>
    <n v="1.4859394143898412"/>
    <n v="3781"/>
    <s v="Corriere Express"/>
    <d v="2023-03-18T00:00:00"/>
    <s v="In Consegna"/>
    <s v="2023"/>
    <s v="Trim1"/>
    <n v="3"/>
    <s v="mar"/>
    <n v="8"/>
    <s v="ago"/>
  </r>
  <r>
    <n v="77"/>
    <d v="2022-02-14T00:00:00"/>
    <s v="1° Trim"/>
    <x v="290"/>
    <x v="290"/>
    <x v="2"/>
    <n v="1077"/>
    <s v="Cliente 1077"/>
    <n v="1"/>
    <n v="185.36"/>
    <n v="185.36"/>
    <n v="0.18536000000000002"/>
    <n v="74.720530438886243"/>
    <n v="260.08053043888629"/>
    <n v="0.26008053043888629"/>
    <n v="3795"/>
    <s v="Corriere Express"/>
    <d v="2023-04-22T00:00:00"/>
    <s v="In Consegna"/>
    <s v="2023"/>
    <s v="Trim2"/>
    <n v="4"/>
    <s v="apr"/>
    <n v="2"/>
    <s v="feb"/>
  </r>
  <r>
    <n v="62"/>
    <d v="2022-02-28T00:00:00"/>
    <s v="1° Trim"/>
    <x v="291"/>
    <x v="291"/>
    <x v="2"/>
    <n v="3288"/>
    <s v="Cliente 3288"/>
    <n v="4"/>
    <n v="306.29000000000002"/>
    <n v="1225.1600000000001"/>
    <n v="1.22516"/>
    <n v="52.344812079576911"/>
    <n v="1277.5048120795771"/>
    <n v="1.2775048120795771"/>
    <n v="4946"/>
    <s v="Posta Prioritaria"/>
    <d v="2023-07-06T00:00:00"/>
    <s v="In Consegna"/>
    <s v="2023"/>
    <s v="Trim3"/>
    <n v="7"/>
    <s v="lug"/>
    <n v="2"/>
    <s v="feb"/>
  </r>
  <r>
    <n v="271"/>
    <d v="2022-05-30T00:00:00"/>
    <s v="2° Trim"/>
    <x v="292"/>
    <x v="292"/>
    <x v="1"/>
    <n v="3668"/>
    <s v="Cliente 3668"/>
    <n v="6"/>
    <n v="161.55000000000001"/>
    <n v="969.30000000000007"/>
    <n v="0.96930000000000005"/>
    <n v="46.295622403514884"/>
    <n v="1015.595622403515"/>
    <n v="1.015595622403515"/>
    <n v="1906"/>
    <s v="Corriere Express"/>
    <d v="2023-02-14T00:00:00"/>
    <s v="In Consegna"/>
    <s v="2023"/>
    <s v="Trim1"/>
    <n v="2"/>
    <s v="feb"/>
    <n v="5"/>
    <s v="mag"/>
  </r>
  <r>
    <n v="439"/>
    <d v="2022-01-26T00:00:00"/>
    <s v="1° Trim"/>
    <x v="293"/>
    <x v="293"/>
    <x v="0"/>
    <n v="720"/>
    <s v="Cliente 720"/>
    <n v="3"/>
    <n v="463.23"/>
    <n v="1389.69"/>
    <n v="1.3896900000000001"/>
    <n v="76.109706627922449"/>
    <n v="1465.7997066279224"/>
    <n v="1.4657997066279225"/>
    <n v="3044"/>
    <s v="Corriere Express"/>
    <d v="2023-02-26T00:00:00"/>
    <s v="In Consegna"/>
    <s v="2023"/>
    <s v="Trim1"/>
    <n v="2"/>
    <s v="feb"/>
    <n v="1"/>
    <s v="gen"/>
  </r>
  <r>
    <n v="329"/>
    <d v="2022-09-09T00:00:00"/>
    <s v="3° Trim"/>
    <x v="294"/>
    <x v="294"/>
    <x v="0"/>
    <n v="668"/>
    <s v="Cliente 668"/>
    <n v="8"/>
    <n v="424.56"/>
    <n v="3396.48"/>
    <n v="3.3964799999999999"/>
    <n v="81.779536517258478"/>
    <n v="3478.2595365172583"/>
    <n v="3.4782595365172582"/>
    <n v="4174"/>
    <s v="Corriere Express"/>
    <d v="2023-11-12T00:00:00"/>
    <s v="In Consegna"/>
    <s v="2023"/>
    <s v="Trim4"/>
    <n v="11"/>
    <s v="nov"/>
    <n v="9"/>
    <s v="set"/>
  </r>
  <r>
    <n v="383"/>
    <d v="2022-11-16T00:00:00"/>
    <s v="4° Trim"/>
    <x v="295"/>
    <x v="295"/>
    <x v="0"/>
    <n v="4869"/>
    <s v="Cliente 4869"/>
    <n v="6"/>
    <n v="338.17"/>
    <n v="2029.02"/>
    <n v="2.02902"/>
    <n v="98.378550887121492"/>
    <n v="2127.3985508871215"/>
    <n v="2.1273985508871216"/>
    <n v="4188"/>
    <s v="Posta Prioritaria"/>
    <d v="2023-03-17T00:00:00"/>
    <s v="In Consegna"/>
    <s v="2023"/>
    <s v="Trim1"/>
    <n v="3"/>
    <s v="mar"/>
    <n v="11"/>
    <s v="nov"/>
  </r>
  <r>
    <n v="87"/>
    <d v="2022-02-15T00:00:00"/>
    <s v="1° Trim"/>
    <x v="296"/>
    <x v="296"/>
    <x v="1"/>
    <n v="771"/>
    <s v="Cliente 771"/>
    <n v="3"/>
    <n v="396.18"/>
    <n v="1188.54"/>
    <n v="1.1885399999999999"/>
    <n v="11.43339231885486"/>
    <n v="1199.9733923188548"/>
    <n v="1.1999733923188549"/>
    <n v="1076"/>
    <s v="Posta Prioritaria"/>
    <d v="2023-12-29T00:00:00"/>
    <s v="Consegna Riuscita"/>
    <s v="2023"/>
    <s v="Trim4"/>
    <n v="12"/>
    <s v="dic"/>
    <n v="2"/>
    <s v="feb"/>
  </r>
  <r>
    <n v="459"/>
    <d v="2022-11-23T00:00:00"/>
    <s v="4° Trim"/>
    <x v="296"/>
    <x v="296"/>
    <x v="1"/>
    <n v="4249"/>
    <s v="Cliente 4249"/>
    <n v="2"/>
    <n v="396.18"/>
    <n v="792.36"/>
    <n v="0.79236000000000006"/>
    <n v="65.547785577081839"/>
    <n v="857.90778557708188"/>
    <n v="0.85790778557708192"/>
    <n v="1868"/>
    <s v="Corriere Express"/>
    <d v="2023-04-01T00:00:00"/>
    <s v="Consegna Riuscita"/>
    <s v="2023"/>
    <s v="Trim2"/>
    <n v="4"/>
    <s v="apr"/>
    <n v="11"/>
    <s v="nov"/>
  </r>
  <r>
    <n v="432"/>
    <d v="2022-06-14T00:00:00"/>
    <s v="2° Trim"/>
    <x v="297"/>
    <x v="297"/>
    <x v="2"/>
    <n v="4130"/>
    <s v="Cliente 4130"/>
    <n v="7"/>
    <n v="276.24"/>
    <n v="1933.68"/>
    <n v="1.9336800000000001"/>
    <n v="21.025871974239848"/>
    <n v="1954.7058719742399"/>
    <n v="1.9547058719742398"/>
    <n v="2055"/>
    <s v="Corriere Express"/>
    <d v="2023-04-04T00:00:00"/>
    <s v="In Consegna"/>
    <s v="2023"/>
    <s v="Trim2"/>
    <n v="4"/>
    <s v="apr"/>
    <n v="6"/>
    <s v="giu"/>
  </r>
  <r>
    <n v="82"/>
    <d v="2022-01-07T00:00:00"/>
    <s v="1° Trim"/>
    <x v="298"/>
    <x v="298"/>
    <x v="0"/>
    <n v="739"/>
    <s v="Cliente 739"/>
    <n v="5"/>
    <n v="192.88"/>
    <n v="964.4"/>
    <n v="0.96439999999999992"/>
    <n v="53.075958460700257"/>
    <n v="1017.4759584607002"/>
    <n v="1.0174759584607003"/>
    <n v="4197"/>
    <s v="Posta Prioritaria"/>
    <d v="2023-05-05T00:00:00"/>
    <s v="Consegna Riuscita"/>
    <s v="2023"/>
    <s v="Trim2"/>
    <n v="5"/>
    <s v="mag"/>
    <n v="1"/>
    <s v="gen"/>
  </r>
  <r>
    <n v="46"/>
    <d v="2022-04-26T00:00:00"/>
    <s v="2° Trim"/>
    <x v="299"/>
    <x v="299"/>
    <x v="0"/>
    <n v="4213"/>
    <s v="Cliente 4213"/>
    <n v="4"/>
    <n v="261.06"/>
    <n v="1044.24"/>
    <n v="1.0442400000000001"/>
    <n v="75.271260406362785"/>
    <n v="1119.5112604063629"/>
    <n v="1.1195112604063628"/>
    <n v="4659"/>
    <s v="Corriere Express"/>
    <d v="2023-02-25T00:00:00"/>
    <s v="In Consegna"/>
    <s v="2023"/>
    <s v="Trim1"/>
    <n v="2"/>
    <s v="feb"/>
    <n v="4"/>
    <s v="apr"/>
  </r>
  <r>
    <n v="179"/>
    <d v="2022-01-01T00:00:00"/>
    <s v="1° Trim"/>
    <x v="300"/>
    <x v="300"/>
    <x v="1"/>
    <n v="4293"/>
    <s v="Cliente 4293"/>
    <n v="8"/>
    <n v="148.38999999999999"/>
    <n v="1187.1199999999999"/>
    <n v="1.18712"/>
    <n v="16.22374738325318"/>
    <n v="1203.343747383253"/>
    <n v="1.2033437473832529"/>
    <n v="3370"/>
    <s v="Posta Prioritaria"/>
    <d v="2023-06-04T00:00:00"/>
    <s v="In Consegna"/>
    <s v="2023"/>
    <s v="Trim2"/>
    <n v="6"/>
    <s v="giu"/>
    <n v="1"/>
    <s v="gen"/>
  </r>
  <r>
    <n v="263"/>
    <d v="2022-03-10T00:00:00"/>
    <s v="1° Trim"/>
    <x v="301"/>
    <x v="301"/>
    <x v="0"/>
    <n v="4045"/>
    <s v="Cliente 4045"/>
    <n v="3"/>
    <n v="229"/>
    <n v="687"/>
    <n v="0.68700000000000006"/>
    <n v="68.034872718333929"/>
    <n v="755.03487271833387"/>
    <n v="0.75503487271833392"/>
    <n v="236"/>
    <s v="Posta Prioritaria"/>
    <d v="2023-10-26T00:00:00"/>
    <s v="In Consegna"/>
    <s v="2023"/>
    <s v="Trim4"/>
    <n v="10"/>
    <s v="ott"/>
    <n v="3"/>
    <s v="mar"/>
  </r>
  <r>
    <n v="44"/>
    <d v="2022-03-27T00:00:00"/>
    <s v="1° Trim"/>
    <x v="302"/>
    <x v="302"/>
    <x v="0"/>
    <n v="700"/>
    <s v="Cliente 700"/>
    <n v="2"/>
    <n v="238.03"/>
    <n v="476.06"/>
    <n v="0.47605999999999998"/>
    <n v="34.233107543808018"/>
    <n v="510.29310754380799"/>
    <n v="0.51029310754380797"/>
    <n v="3270"/>
    <s v="Corriere Express"/>
    <d v="2023-04-08T00:00:00"/>
    <s v="In Consegna"/>
    <s v="2023"/>
    <s v="Trim2"/>
    <n v="4"/>
    <s v="apr"/>
    <n v="3"/>
    <s v="mar"/>
  </r>
  <r>
    <n v="18"/>
    <d v="2022-09-09T00:00:00"/>
    <s v="3° Trim"/>
    <x v="303"/>
    <x v="303"/>
    <x v="1"/>
    <n v="397"/>
    <s v="Cliente 397"/>
    <n v="8"/>
    <n v="248.44"/>
    <n v="1987.52"/>
    <n v="1.98752"/>
    <n v="97.716590067371982"/>
    <n v="2085.2365900673722"/>
    <n v="2.0852365900673719"/>
    <n v="3806"/>
    <s v="Corriere Express"/>
    <d v="2023-08-11T00:00:00"/>
    <s v="In Consegna"/>
    <s v="2023"/>
    <s v="Trim3"/>
    <n v="8"/>
    <s v="ago"/>
    <n v="9"/>
    <s v="set"/>
  </r>
  <r>
    <n v="254"/>
    <d v="2022-02-05T00:00:00"/>
    <s v="1° Trim"/>
    <x v="304"/>
    <x v="304"/>
    <x v="0"/>
    <n v="4116"/>
    <s v="Cliente 4116"/>
    <n v="1"/>
    <n v="77.069999999999993"/>
    <n v="77.069999999999993"/>
    <n v="7.707E-2"/>
    <n v="81.944747837817616"/>
    <n v="159.01474783781759"/>
    <n v="0.1590147478378176"/>
    <n v="2115"/>
    <s v="Posta Prioritaria"/>
    <d v="2023-09-19T00:00:00"/>
    <s v="In Consegna"/>
    <s v="2023"/>
    <s v="Trim3"/>
    <n v="9"/>
    <s v="set"/>
    <n v="2"/>
    <s v="feb"/>
  </r>
  <r>
    <n v="235"/>
    <d v="2022-11-22T00:00:00"/>
    <s v="4° Trim"/>
    <x v="305"/>
    <x v="305"/>
    <x v="2"/>
    <n v="3001"/>
    <s v="Cliente 3001"/>
    <n v="6"/>
    <n v="373.78"/>
    <n v="2242.6799999999998"/>
    <n v="2.24268"/>
    <n v="47.089192399422409"/>
    <n v="2289.7691923994221"/>
    <n v="2.2897691923994219"/>
    <n v="128"/>
    <s v="Corriere Express"/>
    <d v="2023-08-11T00:00:00"/>
    <s v="Consegna Riuscita"/>
    <s v="2023"/>
    <s v="Trim3"/>
    <n v="8"/>
    <s v="ago"/>
    <n v="11"/>
    <s v="nov"/>
  </r>
  <r>
    <n v="136"/>
    <d v="2022-01-12T00:00:00"/>
    <s v="1° Trim"/>
    <x v="306"/>
    <x v="306"/>
    <x v="0"/>
    <n v="4832"/>
    <s v="Cliente 4832"/>
    <n v="1"/>
    <n v="435.91"/>
    <n v="435.91"/>
    <n v="0.43591000000000002"/>
    <n v="73.529053367061181"/>
    <n v="509.43905336706121"/>
    <n v="0.50943905336706119"/>
    <n v="477"/>
    <s v="Posta Prioritaria"/>
    <d v="2023-04-29T00:00:00"/>
    <s v="Consegna Riuscita"/>
    <s v="2023"/>
    <s v="Trim2"/>
    <n v="4"/>
    <s v="apr"/>
    <n v="1"/>
    <s v="gen"/>
  </r>
  <r>
    <n v="29"/>
    <d v="2022-02-27T00:00:00"/>
    <s v="1° Trim"/>
    <x v="307"/>
    <x v="307"/>
    <x v="2"/>
    <n v="277"/>
    <s v="Cliente 277"/>
    <n v="3"/>
    <n v="16.25"/>
    <n v="48.75"/>
    <n v="4.8750000000000002E-2"/>
    <n v="45.801484070579477"/>
    <n v="94.551484070579477"/>
    <n v="9.4551484070579478E-2"/>
    <n v="2272"/>
    <s v="Posta Prioritaria"/>
    <d v="2023-11-16T00:00:00"/>
    <s v="Consegna Riuscita"/>
    <s v="2023"/>
    <s v="Trim4"/>
    <n v="11"/>
    <s v="nov"/>
    <n v="2"/>
    <s v="feb"/>
  </r>
  <r>
    <n v="255"/>
    <d v="2022-12-23T00:00:00"/>
    <s v="4° Trim"/>
    <x v="308"/>
    <x v="308"/>
    <x v="1"/>
    <n v="4063"/>
    <s v="Cliente 4063"/>
    <n v="4"/>
    <n v="20.84"/>
    <n v="83.36"/>
    <n v="8.3360000000000004E-2"/>
    <n v="94.696000096550009"/>
    <n v="178.05600009655001"/>
    <n v="0.17805600009655001"/>
    <n v="3863"/>
    <s v="Posta Prioritaria"/>
    <d v="2023-05-25T00:00:00"/>
    <s v="In Consegna"/>
    <s v="2023"/>
    <s v="Trim2"/>
    <n v="5"/>
    <s v="mag"/>
    <n v="12"/>
    <s v="dic"/>
  </r>
  <r>
    <n v="482"/>
    <d v="2022-08-19T00:00:00"/>
    <s v="3° Trim"/>
    <x v="309"/>
    <x v="309"/>
    <x v="0"/>
    <n v="436"/>
    <s v="Cliente 436"/>
    <n v="8"/>
    <n v="459.46"/>
    <n v="3675.68"/>
    <n v="3.6756799999999998"/>
    <n v="59.126479242412529"/>
    <n v="3734.8064792424125"/>
    <n v="3.7348064792424123"/>
    <n v="1570"/>
    <s v="Posta Prioritaria"/>
    <d v="2023-04-08T00:00:00"/>
    <s v="Consegna Riuscita"/>
    <s v="2023"/>
    <s v="Trim2"/>
    <n v="4"/>
    <s v="apr"/>
    <n v="8"/>
    <s v="ago"/>
  </r>
  <r>
    <n v="97"/>
    <d v="2022-03-16T00:00:00"/>
    <s v="1° Trim"/>
    <x v="310"/>
    <x v="310"/>
    <x v="0"/>
    <n v="638"/>
    <s v="Cliente 638"/>
    <n v="2"/>
    <n v="373.95"/>
    <n v="747.9"/>
    <n v="0.74790000000000001"/>
    <n v="54.155179477665527"/>
    <n v="802.05517947766555"/>
    <n v="0.80205517947766558"/>
    <n v="1908"/>
    <s v="Posta Prioritaria"/>
    <d v="2023-01-20T00:00:00"/>
    <s v="Consegna Riuscita"/>
    <s v="2023"/>
    <s v="Trim1"/>
    <n v="1"/>
    <s v="gen"/>
    <n v="3"/>
    <s v="mar"/>
  </r>
  <r>
    <n v="339"/>
    <d v="2022-12-05T00:00:00"/>
    <s v="4° Trim"/>
    <x v="311"/>
    <x v="311"/>
    <x v="0"/>
    <n v="1089"/>
    <s v="Cliente 1089"/>
    <n v="2"/>
    <n v="488.18"/>
    <n v="976.36"/>
    <n v="0.97636000000000001"/>
    <n v="40.926412912119531"/>
    <n v="1017.2864129121195"/>
    <n v="1.0172864129121195"/>
    <n v="454"/>
    <s v="Corriere Express"/>
    <d v="2023-06-19T00:00:00"/>
    <s v="Consegna Riuscita"/>
    <s v="2023"/>
    <s v="Trim2"/>
    <n v="6"/>
    <s v="giu"/>
    <n v="12"/>
    <s v="dic"/>
  </r>
  <r>
    <n v="331"/>
    <d v="2022-04-05T00:00:00"/>
    <s v="2° Trim"/>
    <x v="312"/>
    <x v="312"/>
    <x v="2"/>
    <n v="770"/>
    <s v="Cliente 770"/>
    <n v="3"/>
    <n v="375.2"/>
    <n v="1125.5999999999999"/>
    <n v="1.1255999999999999"/>
    <n v="86.247600503245025"/>
    <n v="1211.8476005032448"/>
    <n v="1.2118476005032448"/>
    <n v="498"/>
    <s v="Corriere Express"/>
    <d v="2023-01-04T00:00:00"/>
    <s v="In Consegna"/>
    <s v="2023"/>
    <s v="Trim1"/>
    <n v="1"/>
    <s v="gen"/>
    <n v="4"/>
    <s v="apr"/>
  </r>
  <r>
    <n v="284"/>
    <d v="2022-05-06T00:00:00"/>
    <s v="2° Trim"/>
    <x v="313"/>
    <x v="313"/>
    <x v="2"/>
    <n v="4458"/>
    <s v="Cliente 4458"/>
    <n v="1"/>
    <n v="117.28"/>
    <n v="117.28"/>
    <n v="0.11728"/>
    <n v="50.89496102859944"/>
    <n v="168.17496102859945"/>
    <n v="0.16817496102859947"/>
    <n v="2934"/>
    <s v="Corriere Express"/>
    <d v="2023-12-16T00:00:00"/>
    <s v="Consegna Riuscita"/>
    <s v="2023"/>
    <s v="Trim4"/>
    <n v="12"/>
    <s v="dic"/>
    <n v="5"/>
    <s v="mag"/>
  </r>
  <r>
    <n v="500"/>
    <d v="2022-05-25T00:00:00"/>
    <s v="2° Trim"/>
    <x v="314"/>
    <x v="314"/>
    <x v="2"/>
    <n v="270"/>
    <s v="Cliente 270"/>
    <n v="5"/>
    <n v="137.12"/>
    <n v="685.6"/>
    <n v="0.68559999999999999"/>
    <n v="79.178133770714439"/>
    <n v="764.77813377071448"/>
    <n v="0.76477813377071446"/>
    <n v="508"/>
    <s v="Posta Prioritaria"/>
    <d v="2023-07-23T00:00:00"/>
    <s v="Consegna Riuscita"/>
    <s v="2023"/>
    <s v="Trim3"/>
    <n v="7"/>
    <s v="lug"/>
    <n v="5"/>
    <s v="mag"/>
  </r>
  <r>
    <n v="95"/>
    <d v="2022-08-17T00:00:00"/>
    <s v="3° Trim"/>
    <x v="315"/>
    <x v="315"/>
    <x v="1"/>
    <n v="3304"/>
    <s v="Cliente 3304"/>
    <n v="7"/>
    <n v="185.81"/>
    <n v="1300.67"/>
    <n v="1.30067"/>
    <n v="39.977508356776852"/>
    <n v="1340.6475083567768"/>
    <n v="1.3406475083567768"/>
    <n v="189"/>
    <s v="Posta Prioritaria"/>
    <d v="2023-10-11T00:00:00"/>
    <s v="Consegna Riuscita"/>
    <s v="2023"/>
    <s v="Trim4"/>
    <n v="10"/>
    <s v="ott"/>
    <n v="8"/>
    <s v="ago"/>
  </r>
  <r>
    <n v="218"/>
    <d v="2022-09-28T00:00:00"/>
    <s v="3° Trim"/>
    <x v="316"/>
    <x v="316"/>
    <x v="1"/>
    <n v="1211"/>
    <s v="Cliente 1211"/>
    <n v="7"/>
    <n v="382.94"/>
    <n v="2680.58"/>
    <n v="2.68058"/>
    <n v="26.205011153372631"/>
    <n v="2706.7850111533726"/>
    <n v="2.7067850111533724"/>
    <n v="1923"/>
    <s v="Posta Prioritaria"/>
    <d v="2023-04-28T00:00:00"/>
    <s v="Consegna Riuscita"/>
    <s v="2023"/>
    <s v="Trim2"/>
    <n v="4"/>
    <s v="apr"/>
    <n v="9"/>
    <s v="set"/>
  </r>
  <r>
    <n v="84"/>
    <d v="2022-10-29T00:00:00"/>
    <s v="4° Trim"/>
    <x v="317"/>
    <x v="317"/>
    <x v="0"/>
    <n v="4361"/>
    <s v="Cliente 4361"/>
    <n v="6"/>
    <n v="476.96"/>
    <n v="2861.7599999999998"/>
    <n v="2.8617599999999999"/>
    <n v="86.940749276089136"/>
    <n v="2948.700749276089"/>
    <n v="2.9487007492760888"/>
    <n v="1209"/>
    <s v="Posta Prioritaria"/>
    <d v="2023-10-12T00:00:00"/>
    <s v="Consegna Riuscita"/>
    <s v="2023"/>
    <s v="Trim4"/>
    <n v="10"/>
    <s v="ott"/>
    <n v="10"/>
    <s v="ott"/>
  </r>
  <r>
    <n v="330"/>
    <d v="2022-06-22T00:00:00"/>
    <s v="2° Trim"/>
    <x v="318"/>
    <x v="318"/>
    <x v="2"/>
    <n v="1122"/>
    <s v="Cliente 1122"/>
    <n v="7"/>
    <n v="463.77"/>
    <n v="3246.39"/>
    <n v="3.2463899999999999"/>
    <n v="48.453829150460457"/>
    <n v="3294.8438291504604"/>
    <n v="3.2948438291504605"/>
    <n v="4241"/>
    <s v="Corriere Express"/>
    <d v="2023-02-15T00:00:00"/>
    <s v="In Consegna"/>
    <s v="2023"/>
    <s v="Trim1"/>
    <n v="2"/>
    <s v="feb"/>
    <n v="6"/>
    <s v="giu"/>
  </r>
  <r>
    <n v="91"/>
    <d v="2022-07-16T00:00:00"/>
    <s v="3° Trim"/>
    <x v="319"/>
    <x v="319"/>
    <x v="0"/>
    <n v="655"/>
    <s v="Cliente 655"/>
    <n v="5"/>
    <n v="136.34"/>
    <n v="681.7"/>
    <n v="0.68170000000000008"/>
    <n v="99.318698860825918"/>
    <n v="781.01869886082591"/>
    <n v="0.78101869886082587"/>
    <n v="4224"/>
    <s v="Corriere Express"/>
    <d v="2023-10-29T00:00:00"/>
    <s v="Consegna Riuscita"/>
    <s v="2023"/>
    <s v="Trim4"/>
    <n v="10"/>
    <s v="ott"/>
    <n v="7"/>
    <s v="lug"/>
  </r>
  <r>
    <n v="72"/>
    <d v="2022-08-27T00:00:00"/>
    <s v="3° Trim"/>
    <x v="320"/>
    <x v="320"/>
    <x v="2"/>
    <n v="3149"/>
    <s v="Cliente 3149"/>
    <n v="7"/>
    <n v="127.68"/>
    <n v="893.76"/>
    <n v="0.89376"/>
    <n v="21.095200356654939"/>
    <n v="914.8552003566549"/>
    <n v="0.91485520035665491"/>
    <n v="204"/>
    <s v="Corriere Express"/>
    <d v="2023-10-04T00:00:00"/>
    <s v="Consegna Riuscita"/>
    <s v="2023"/>
    <s v="Trim4"/>
    <n v="10"/>
    <s v="ott"/>
    <n v="8"/>
    <s v="ago"/>
  </r>
  <r>
    <n v="418"/>
    <d v="2022-08-23T00:00:00"/>
    <s v="3° Trim"/>
    <x v="321"/>
    <x v="321"/>
    <x v="0"/>
    <n v="2084"/>
    <s v="Cliente 2084"/>
    <n v="8"/>
    <n v="155.97999999999999"/>
    <n v="1247.8399999999999"/>
    <n v="1.2478399999999998"/>
    <n v="75.231477612134441"/>
    <n v="1323.0714776121345"/>
    <n v="1.3230714776121344"/>
    <n v="260"/>
    <s v="Corriere Express"/>
    <d v="2023-07-28T00:00:00"/>
    <s v="In Consegna"/>
    <s v="2023"/>
    <s v="Trim3"/>
    <n v="7"/>
    <s v="lug"/>
    <n v="8"/>
    <s v="ago"/>
  </r>
  <r>
    <n v="173"/>
    <d v="2022-01-18T00:00:00"/>
    <s v="1° Trim"/>
    <x v="322"/>
    <x v="322"/>
    <x v="2"/>
    <n v="511"/>
    <s v="Cliente 511"/>
    <n v="8"/>
    <n v="72.489999999999995"/>
    <n v="579.91999999999996"/>
    <n v="0.57991999999999999"/>
    <n v="63.33705245103107"/>
    <n v="643.25705245103109"/>
    <n v="0.64325705245103104"/>
    <n v="1097"/>
    <s v="Posta Prioritaria"/>
    <d v="2023-12-24T00:00:00"/>
    <s v="In Consegna"/>
    <s v="2023"/>
    <s v="Trim4"/>
    <n v="12"/>
    <s v="dic"/>
    <n v="1"/>
    <s v="gen"/>
  </r>
  <r>
    <n v="229"/>
    <d v="2022-11-29T00:00:00"/>
    <s v="4° Trim"/>
    <x v="323"/>
    <x v="323"/>
    <x v="1"/>
    <n v="217"/>
    <s v="Cliente 217"/>
    <n v="9"/>
    <n v="494.73"/>
    <n v="4452.57"/>
    <n v="4.4525699999999997"/>
    <n v="65.646229280681411"/>
    <n v="4518.2162292806815"/>
    <n v="4.5182162292806813"/>
    <n v="2346"/>
    <s v="Corriere Express"/>
    <d v="2023-06-09T00:00:00"/>
    <s v="In Consegna"/>
    <s v="2023"/>
    <s v="Trim2"/>
    <n v="6"/>
    <s v="giu"/>
    <n v="11"/>
    <s v="nov"/>
  </r>
  <r>
    <n v="348"/>
    <d v="2022-02-01T00:00:00"/>
    <s v="1° Trim"/>
    <x v="324"/>
    <x v="324"/>
    <x v="1"/>
    <n v="1284"/>
    <s v="Cliente 1284"/>
    <n v="4"/>
    <n v="237.19"/>
    <n v="948.76"/>
    <n v="0.94875999999999994"/>
    <n v="78.098280928438783"/>
    <n v="1026.8582809284387"/>
    <n v="1.0268582809284388"/>
    <n v="675"/>
    <s v="Posta Prioritaria"/>
    <d v="2023-07-25T00:00:00"/>
    <s v="In Consegna"/>
    <s v="2023"/>
    <s v="Trim3"/>
    <n v="7"/>
    <s v="lug"/>
    <n v="2"/>
    <s v="feb"/>
  </r>
  <r>
    <n v="17"/>
    <d v="2022-10-21T00:00:00"/>
    <s v="4° Trim"/>
    <x v="325"/>
    <x v="325"/>
    <x v="1"/>
    <n v="4551"/>
    <s v="Cliente 4551"/>
    <n v="8"/>
    <n v="435.79"/>
    <n v="3486.32"/>
    <n v="3.4863200000000001"/>
    <n v="84.773293920693661"/>
    <n v="3571.0932939206937"/>
    <n v="3.5710932939206939"/>
    <n v="3572"/>
    <s v="Corriere Express"/>
    <d v="2023-06-23T00:00:00"/>
    <s v="Consegna Riuscita"/>
    <s v="2023"/>
    <s v="Trim2"/>
    <n v="6"/>
    <s v="giu"/>
    <n v="10"/>
    <s v="ott"/>
  </r>
  <r>
    <n v="497"/>
    <d v="2022-05-25T00:00:00"/>
    <s v="2° Trim"/>
    <x v="326"/>
    <x v="326"/>
    <x v="1"/>
    <n v="700"/>
    <s v="Cliente 700"/>
    <n v="3"/>
    <n v="499.86"/>
    <n v="1499.58"/>
    <n v="1.4995799999999999"/>
    <n v="84.410575653967285"/>
    <n v="1583.9905756539672"/>
    <n v="1.5839905756539672"/>
    <n v="1680"/>
    <s v="Corriere Express"/>
    <d v="2023-11-12T00:00:00"/>
    <s v="Consegna Riuscita"/>
    <s v="2023"/>
    <s v="Trim4"/>
    <n v="11"/>
    <s v="nov"/>
    <n v="5"/>
    <s v="mag"/>
  </r>
  <r>
    <n v="209"/>
    <d v="2022-09-08T00:00:00"/>
    <s v="3° Trim"/>
    <x v="327"/>
    <x v="327"/>
    <x v="2"/>
    <n v="4981"/>
    <s v="Cliente 4981"/>
    <n v="5"/>
    <n v="241.42"/>
    <n v="1207.0999999999999"/>
    <n v="1.2070999999999998"/>
    <n v="30.507255698870861"/>
    <n v="1237.6072556988709"/>
    <n v="1.2376072556988709"/>
    <n v="2396"/>
    <s v="Posta Prioritaria"/>
    <d v="2023-02-24T00:00:00"/>
    <s v="In Consegna"/>
    <s v="2023"/>
    <s v="Trim1"/>
    <n v="2"/>
    <s v="feb"/>
    <n v="9"/>
    <s v="set"/>
  </r>
  <r>
    <n v="280"/>
    <d v="2022-08-14T00:00:00"/>
    <s v="3° Trim"/>
    <x v="328"/>
    <x v="328"/>
    <x v="0"/>
    <n v="152"/>
    <s v="Cliente 152"/>
    <n v="7"/>
    <n v="330.44"/>
    <n v="2313.08"/>
    <n v="2.3130799999999998"/>
    <n v="42.805153272669592"/>
    <n v="2355.8851532726694"/>
    <n v="2.3558851532726695"/>
    <n v="705"/>
    <s v="Corriere Express"/>
    <d v="2023-03-14T00:00:00"/>
    <s v="Consegna Riuscita"/>
    <s v="2023"/>
    <s v="Trim1"/>
    <n v="3"/>
    <s v="mar"/>
    <n v="8"/>
    <s v="ago"/>
  </r>
  <r>
    <n v="289"/>
    <d v="2022-01-31T00:00:00"/>
    <s v="1° Trim"/>
    <x v="329"/>
    <x v="329"/>
    <x v="1"/>
    <n v="1171"/>
    <s v="Cliente 1171"/>
    <n v="4"/>
    <n v="265.83999999999997"/>
    <n v="1063.3599999999999"/>
    <n v="1.0633599999999999"/>
    <n v="83.116458797114817"/>
    <n v="1146.4764587971147"/>
    <n v="1.1464764587971146"/>
    <n v="2416"/>
    <s v="Corriere Express"/>
    <d v="2023-01-28T00:00:00"/>
    <s v="In Consegna"/>
    <s v="2023"/>
    <s v="Trim1"/>
    <n v="1"/>
    <s v="gen"/>
    <n v="1"/>
    <s v="gen"/>
  </r>
  <r>
    <n v="460"/>
    <d v="2022-08-04T00:00:00"/>
    <s v="3° Trim"/>
    <x v="330"/>
    <x v="330"/>
    <x v="2"/>
    <n v="3231"/>
    <s v="Cliente 3231"/>
    <n v="5"/>
    <n v="391.41"/>
    <n v="1957.0500000000002"/>
    <n v="1.9570500000000002"/>
    <n v="58.130706057882392"/>
    <n v="2015.1807060578826"/>
    <n v="2.0151807060578828"/>
    <n v="388"/>
    <s v="Corriere Express"/>
    <d v="2023-01-16T00:00:00"/>
    <s v="Consegna Riuscita"/>
    <s v="2023"/>
    <s v="Trim1"/>
    <n v="1"/>
    <s v="gen"/>
    <n v="8"/>
    <s v="ago"/>
  </r>
  <r>
    <n v="225"/>
    <d v="2022-04-01T00:00:00"/>
    <s v="2° Trim"/>
    <x v="331"/>
    <x v="331"/>
    <x v="2"/>
    <n v="3499"/>
    <s v="Cliente 3499"/>
    <n v="2"/>
    <n v="400.54"/>
    <n v="801.08"/>
    <n v="0.80108000000000001"/>
    <n v="67.734403273980959"/>
    <n v="868.81440327398104"/>
    <n v="0.86881440327398107"/>
    <n v="4147"/>
    <s v="Posta Prioritaria"/>
    <d v="2023-05-05T00:00:00"/>
    <s v="In Consegna"/>
    <s v="2023"/>
    <s v="Trim2"/>
    <n v="5"/>
    <s v="mag"/>
    <n v="4"/>
    <s v="apr"/>
  </r>
  <r>
    <n v="177"/>
    <d v="2022-03-18T00:00:00"/>
    <s v="1° Trim"/>
    <x v="332"/>
    <x v="332"/>
    <x v="0"/>
    <n v="1913"/>
    <s v="Cliente 1913"/>
    <n v="2"/>
    <n v="104.47"/>
    <n v="208.94"/>
    <n v="0.20893999999999999"/>
    <n v="26.946619626589719"/>
    <n v="235.88661962658972"/>
    <n v="0.23588661962658972"/>
    <n v="3754"/>
    <s v="Posta Prioritaria"/>
    <d v="2023-08-27T00:00:00"/>
    <s v="Consegna Riuscita"/>
    <s v="2023"/>
    <s v="Trim3"/>
    <n v="8"/>
    <s v="ago"/>
    <n v="3"/>
    <s v="mar"/>
  </r>
  <r>
    <n v="33"/>
    <d v="2022-06-20T00:00:00"/>
    <s v="2° Trim"/>
    <x v="333"/>
    <x v="333"/>
    <x v="2"/>
    <n v="1615"/>
    <s v="Cliente 1615"/>
    <n v="4"/>
    <n v="214.41"/>
    <n v="857.64"/>
    <n v="0.85763999999999996"/>
    <n v="56.956149093678853"/>
    <n v="914.59614909367883"/>
    <n v="0.91459614909367881"/>
    <n v="2247"/>
    <s v="Posta Prioritaria"/>
    <d v="2023-12-14T00:00:00"/>
    <s v="In Consegna"/>
    <s v="2023"/>
    <s v="Trim4"/>
    <n v="12"/>
    <s v="dic"/>
    <n v="6"/>
    <s v="giu"/>
  </r>
  <r>
    <n v="342"/>
    <d v="2022-10-23T00:00:00"/>
    <s v="4° Trim"/>
    <x v="334"/>
    <x v="334"/>
    <x v="1"/>
    <n v="1232"/>
    <s v="Cliente 1232"/>
    <n v="9"/>
    <n v="154.69"/>
    <n v="1392.21"/>
    <n v="1.3922099999999999"/>
    <n v="81.750140132656909"/>
    <n v="1473.960140132657"/>
    <n v="1.473960140132657"/>
    <n v="695"/>
    <s v="Corriere Express"/>
    <d v="2023-01-04T00:00:00"/>
    <s v="Consegna Riuscita"/>
    <s v="2023"/>
    <s v="Trim1"/>
    <n v="1"/>
    <s v="gen"/>
    <n v="10"/>
    <s v="ott"/>
  </r>
  <r>
    <n v="363"/>
    <d v="2022-01-19T00:00:00"/>
    <s v="1° Trim"/>
    <x v="334"/>
    <x v="334"/>
    <x v="1"/>
    <n v="3520"/>
    <s v="Cliente 3520"/>
    <n v="7"/>
    <n v="154.69"/>
    <n v="1082.83"/>
    <n v="1.08283"/>
    <n v="22.094071304034721"/>
    <n v="1104.9240713040347"/>
    <n v="1.1049240713040347"/>
    <n v="1776"/>
    <s v="Corriere Express"/>
    <d v="2023-04-17T00:00:00"/>
    <s v="Consegna Riuscita"/>
    <s v="2023"/>
    <s v="Trim2"/>
    <n v="4"/>
    <s v="apr"/>
    <n v="1"/>
    <s v="gen"/>
  </r>
  <r>
    <n v="220"/>
    <d v="2022-07-03T00:00:00"/>
    <s v="3° Trim"/>
    <x v="334"/>
    <x v="334"/>
    <x v="1"/>
    <n v="1594"/>
    <s v="Cliente 1594"/>
    <n v="1"/>
    <n v="154.69"/>
    <n v="154.69"/>
    <n v="0.15468999999999999"/>
    <n v="90.954630367551175"/>
    <n v="245.64463036755117"/>
    <n v="0.24564463036755119"/>
    <n v="2299"/>
    <s v="Posta Prioritaria"/>
    <d v="2023-07-24T00:00:00"/>
    <s v="Consegna Riuscita"/>
    <s v="2023"/>
    <s v="Trim3"/>
    <n v="7"/>
    <s v="lug"/>
    <n v="7"/>
    <s v="lug"/>
  </r>
  <r>
    <n v="428"/>
    <d v="2022-08-19T00:00:00"/>
    <s v="3° Trim"/>
    <x v="335"/>
    <x v="335"/>
    <x v="1"/>
    <n v="4862"/>
    <s v="Cliente 4862"/>
    <n v="1"/>
    <n v="137.31"/>
    <n v="137.31"/>
    <n v="0.13731000000000002"/>
    <n v="22.474454064032791"/>
    <n v="159.78445406403279"/>
    <n v="0.1597844540640328"/>
    <n v="2029"/>
    <s v="Corriere Express"/>
    <d v="2023-01-23T00:00:00"/>
    <s v="Consegna Riuscita"/>
    <s v="2023"/>
    <s v="Trim1"/>
    <n v="1"/>
    <s v="gen"/>
    <n v="8"/>
    <s v="ago"/>
  </r>
  <r>
    <n v="6"/>
    <d v="2022-03-02T00:00:00"/>
    <s v="1° Trim"/>
    <x v="336"/>
    <x v="336"/>
    <x v="1"/>
    <n v="237"/>
    <s v="Cliente 237"/>
    <n v="9"/>
    <n v="83.11"/>
    <n v="747.99"/>
    <n v="0.74799000000000004"/>
    <n v="93.999047933878444"/>
    <n v="841.98904793387851"/>
    <n v="0.84198904793387852"/>
    <n v="3571"/>
    <s v="Corriere Express"/>
    <d v="2023-12-02T00:00:00"/>
    <s v="In Consegna"/>
    <s v="2023"/>
    <s v="Trim4"/>
    <n v="12"/>
    <s v="dic"/>
    <n v="3"/>
    <s v="mar"/>
  </r>
  <r>
    <n v="94"/>
    <d v="2022-11-05T00:00:00"/>
    <s v="4° Trim"/>
    <x v="337"/>
    <x v="337"/>
    <x v="2"/>
    <n v="4010"/>
    <s v="Cliente 4010"/>
    <n v="7"/>
    <n v="179.87"/>
    <n v="1259.0900000000001"/>
    <n v="1.25909"/>
    <n v="73.208049031923977"/>
    <n v="1332.2980490319242"/>
    <n v="1.3322980490319241"/>
    <n v="4247"/>
    <s v="Posta Prioritaria"/>
    <d v="2023-10-18T00:00:00"/>
    <s v="Consegna Riuscita"/>
    <s v="2023"/>
    <s v="Trim4"/>
    <n v="10"/>
    <s v="ott"/>
    <n v="11"/>
    <s v="nov"/>
  </r>
  <r>
    <n v="480"/>
    <d v="2022-01-20T00:00:00"/>
    <s v="1° Trim"/>
    <x v="338"/>
    <x v="338"/>
    <x v="0"/>
    <n v="3464"/>
    <s v="Cliente 3464"/>
    <n v="4"/>
    <n v="200.79"/>
    <n v="803.16"/>
    <n v="0.80315999999999999"/>
    <n v="29.919485786518251"/>
    <n v="833.07948578651826"/>
    <n v="0.83307948578651825"/>
    <n v="2096"/>
    <s v="Corriere Express"/>
    <d v="2023-11-19T00:00:00"/>
    <s v="In Consegna"/>
    <s v="2023"/>
    <s v="Trim4"/>
    <n v="11"/>
    <s v="nov"/>
    <n v="1"/>
    <s v="gen"/>
  </r>
  <r>
    <n v="476"/>
    <d v="2022-11-11T00:00:00"/>
    <s v="4° Trim"/>
    <x v="339"/>
    <x v="339"/>
    <x v="0"/>
    <n v="1872"/>
    <s v="Cliente 1872"/>
    <n v="2"/>
    <n v="168.92"/>
    <n v="337.84"/>
    <n v="0.33783999999999997"/>
    <n v="43.981165038596387"/>
    <n v="381.82116503859635"/>
    <n v="0.38182116503859637"/>
    <n v="2726"/>
    <s v="Posta Prioritaria"/>
    <d v="2023-04-07T00:00:00"/>
    <s v="Consegna Riuscita"/>
    <s v="2023"/>
    <s v="Trim2"/>
    <n v="4"/>
    <s v="apr"/>
    <n v="11"/>
    <s v="nov"/>
  </r>
  <r>
    <n v="410"/>
    <d v="2022-08-24T00:00:00"/>
    <s v="3° Trim"/>
    <x v="340"/>
    <x v="340"/>
    <x v="2"/>
    <n v="3344"/>
    <s v="Cliente 3344"/>
    <n v="6"/>
    <n v="463.72"/>
    <n v="2782.32"/>
    <n v="2.7823200000000003"/>
    <n v="80.026651188027571"/>
    <n v="2862.3466511880279"/>
    <n v="2.862346651188028"/>
    <n v="4975"/>
    <s v="Posta Prioritaria"/>
    <d v="2023-02-23T00:00:00"/>
    <s v="In Consegna"/>
    <s v="2023"/>
    <s v="Trim1"/>
    <n v="2"/>
    <s v="feb"/>
    <n v="8"/>
    <s v="ago"/>
  </r>
  <r>
    <n v="212"/>
    <d v="2022-03-11T00:00:00"/>
    <s v="1° Trim"/>
    <x v="341"/>
    <x v="341"/>
    <x v="1"/>
    <n v="320"/>
    <s v="Cliente 320"/>
    <n v="5"/>
    <n v="384.05"/>
    <n v="1920.25"/>
    <n v="1.92025"/>
    <n v="40.744456349009482"/>
    <n v="1960.9944563490094"/>
    <n v="1.9609944563490094"/>
    <n v="1323"/>
    <s v="Posta Prioritaria"/>
    <d v="2023-11-06T00:00:00"/>
    <s v="In Consegna"/>
    <s v="2023"/>
    <s v="Trim4"/>
    <n v="11"/>
    <s v="nov"/>
    <n v="3"/>
    <s v="mar"/>
  </r>
  <r>
    <n v="157"/>
    <d v="2022-04-04T00:00:00"/>
    <s v="2° Trim"/>
    <x v="342"/>
    <x v="342"/>
    <x v="2"/>
    <n v="1007"/>
    <s v="Cliente 1007"/>
    <n v="4"/>
    <n v="51.08"/>
    <n v="204.32"/>
    <n v="0.20432"/>
    <n v="24.544696798093501"/>
    <n v="228.86469679809349"/>
    <n v="0.22886469679809349"/>
    <n v="872"/>
    <s v="Posta Prioritaria"/>
    <d v="2023-12-29T00:00:00"/>
    <s v="Consegna Riuscita"/>
    <s v="2023"/>
    <s v="Trim4"/>
    <n v="12"/>
    <s v="dic"/>
    <n v="4"/>
    <s v="apr"/>
  </r>
  <r>
    <n v="440"/>
    <d v="2022-02-10T00:00:00"/>
    <s v="1° Trim"/>
    <x v="343"/>
    <x v="343"/>
    <x v="1"/>
    <n v="4985"/>
    <s v="Cliente 4985"/>
    <n v="9"/>
    <n v="18.03"/>
    <n v="162.27000000000001"/>
    <n v="0.16227"/>
    <n v="14.413269834279919"/>
    <n v="176.68326983427994"/>
    <n v="0.17668326983427993"/>
    <n v="2670"/>
    <s v="Corriere Express"/>
    <d v="2023-10-05T00:00:00"/>
    <s v="In Consegna"/>
    <s v="2023"/>
    <s v="Trim4"/>
    <n v="10"/>
    <s v="ott"/>
    <n v="2"/>
    <s v="feb"/>
  </r>
  <r>
    <n v="32"/>
    <d v="2022-12-15T00:00:00"/>
    <s v="4° Trim"/>
    <x v="344"/>
    <x v="344"/>
    <x v="2"/>
    <n v="4262"/>
    <s v="Cliente 4262"/>
    <n v="5"/>
    <n v="335.61"/>
    <n v="1678.0500000000002"/>
    <n v="1.6780500000000003"/>
    <n v="77.947369001622164"/>
    <n v="1755.9973690016222"/>
    <n v="1.7559973690016222"/>
    <n v="4737"/>
    <s v="Corriere Express"/>
    <d v="2023-12-04T00:00:00"/>
    <s v="In Consegna"/>
    <s v="2023"/>
    <s v="Trim4"/>
    <n v="12"/>
    <s v="dic"/>
    <n v="12"/>
    <s v="dic"/>
  </r>
  <r>
    <n v="377"/>
    <d v="2022-02-03T00:00:00"/>
    <s v="1° Trim"/>
    <x v="345"/>
    <x v="345"/>
    <x v="0"/>
    <n v="1915"/>
    <s v="Cliente 1915"/>
    <n v="3"/>
    <n v="320.01"/>
    <n v="960.03"/>
    <n v="0.96002999999999994"/>
    <n v="18.876454163911479"/>
    <n v="978.90645416391146"/>
    <n v="0.97890645416391142"/>
    <n v="4683"/>
    <s v="Corriere Express"/>
    <d v="2023-08-25T00:00:00"/>
    <s v="In Consegna"/>
    <s v="2023"/>
    <s v="Trim3"/>
    <n v="8"/>
    <s v="ago"/>
    <n v="2"/>
    <s v="feb"/>
  </r>
  <r>
    <n v="399"/>
    <d v="2022-05-02T00:00:00"/>
    <s v="2° Trim"/>
    <x v="346"/>
    <x v="346"/>
    <x v="0"/>
    <n v="4757"/>
    <s v="Cliente 4757"/>
    <n v="3"/>
    <n v="341.89"/>
    <n v="1025.67"/>
    <n v="1.0256700000000001"/>
    <n v="13.74157579421137"/>
    <n v="1039.4115757942113"/>
    <n v="1.0394115757942113"/>
    <n v="2636"/>
    <s v="Corriere Express"/>
    <d v="2023-06-15T00:00:00"/>
    <s v="Consegna Riuscita"/>
    <s v="2023"/>
    <s v="Trim2"/>
    <n v="6"/>
    <s v="giu"/>
    <n v="5"/>
    <s v="mag"/>
  </r>
  <r>
    <n v="406"/>
    <d v="2022-01-23T00:00:00"/>
    <s v="1° Trim"/>
    <x v="347"/>
    <x v="347"/>
    <x v="1"/>
    <n v="2996"/>
    <s v="Cliente 2996"/>
    <n v="8"/>
    <n v="287.45"/>
    <n v="2299.6"/>
    <n v="2.2995999999999999"/>
    <n v="92.057887266942274"/>
    <n v="2391.657887266942"/>
    <n v="2.3916578872669421"/>
    <n v="2540"/>
    <s v="Posta Prioritaria"/>
    <d v="2023-03-25T00:00:00"/>
    <s v="Consegna Riuscita"/>
    <s v="2023"/>
    <s v="Trim1"/>
    <n v="3"/>
    <s v="mar"/>
    <n v="1"/>
    <s v="gen"/>
  </r>
  <r>
    <n v="408"/>
    <d v="2022-01-03T00:00:00"/>
    <s v="1° Trim"/>
    <x v="348"/>
    <x v="348"/>
    <x v="1"/>
    <n v="1568"/>
    <s v="Cliente 1568"/>
    <n v="7"/>
    <n v="352.75"/>
    <n v="2469.25"/>
    <n v="2.4692500000000002"/>
    <n v="56.208986046121773"/>
    <n v="2525.4589860461219"/>
    <n v="2.5254589860461221"/>
    <n v="2788"/>
    <s v="Corriere Express"/>
    <d v="2023-02-07T00:00:00"/>
    <s v="Consegna Riuscita"/>
    <s v="2023"/>
    <s v="Trim1"/>
    <n v="2"/>
    <s v="feb"/>
    <n v="1"/>
    <s v="gen"/>
  </r>
  <r>
    <n v="233"/>
    <d v="2022-08-31T00:00:00"/>
    <s v="3° Trim"/>
    <x v="349"/>
    <x v="349"/>
    <x v="2"/>
    <n v="909"/>
    <s v="Cliente 909"/>
    <n v="7"/>
    <n v="277.77"/>
    <n v="1944.3899999999999"/>
    <n v="1.9443899999999998"/>
    <n v="95.603180519457197"/>
    <n v="2039.9931805194572"/>
    <n v="2.0399931805194571"/>
    <n v="3796"/>
    <s v="Posta Prioritaria"/>
    <d v="2023-12-31T00:00:00"/>
    <s v="In Consegna"/>
    <s v="2023"/>
    <s v="Trim4"/>
    <n v="12"/>
    <s v="dic"/>
    <n v="8"/>
    <s v="ago"/>
  </r>
  <r>
    <n v="106"/>
    <d v="2022-11-07T00:00:00"/>
    <s v="4° Trim"/>
    <x v="350"/>
    <x v="350"/>
    <x v="1"/>
    <n v="1071"/>
    <s v="Cliente 1071"/>
    <n v="3"/>
    <n v="109.81"/>
    <n v="329.43"/>
    <n v="0.32943"/>
    <n v="49.777007585346787"/>
    <n v="379.20700758534679"/>
    <n v="0.37920700758534681"/>
    <n v="4273"/>
    <s v="Posta Prioritaria"/>
    <d v="2023-01-14T00:00:00"/>
    <s v="Consegna Riuscita"/>
    <s v="2023"/>
    <s v="Trim1"/>
    <n v="1"/>
    <s v="gen"/>
    <n v="11"/>
    <s v="nov"/>
  </r>
  <r>
    <n v="26"/>
    <d v="2022-04-14T00:00:00"/>
    <s v="2° Trim"/>
    <x v="351"/>
    <x v="351"/>
    <x v="2"/>
    <n v="574"/>
    <s v="Cliente 574"/>
    <n v="6"/>
    <n v="163.99"/>
    <n v="983.94"/>
    <n v="0.98394000000000004"/>
    <n v="91.684990014345061"/>
    <n v="1075.624990014345"/>
    <n v="1.0756249900143451"/>
    <n v="3555"/>
    <s v="Corriere Express"/>
    <d v="2023-01-10T00:00:00"/>
    <s v="Consegna Riuscita"/>
    <s v="2023"/>
    <s v="Trim1"/>
    <n v="1"/>
    <s v="gen"/>
    <n v="4"/>
    <s v="apr"/>
  </r>
  <r>
    <n v="322"/>
    <d v="2022-09-29T00:00:00"/>
    <s v="3° Trim"/>
    <x v="352"/>
    <x v="352"/>
    <x v="2"/>
    <n v="2039"/>
    <s v="Cliente 2039"/>
    <n v="8"/>
    <n v="205.57"/>
    <n v="1644.56"/>
    <n v="1.64456"/>
    <n v="52.931688692552669"/>
    <n v="1697.4916886925525"/>
    <n v="1.6974916886925526"/>
    <n v="4961"/>
    <s v="Posta Prioritaria"/>
    <d v="2023-09-28T00:00:00"/>
    <s v="In Consegna"/>
    <s v="2023"/>
    <s v="Trim3"/>
    <n v="9"/>
    <s v="set"/>
    <n v="9"/>
    <s v="set"/>
  </r>
  <r>
    <n v="487"/>
    <d v="2022-01-27T00:00:00"/>
    <s v="1° Trim"/>
    <x v="353"/>
    <x v="353"/>
    <x v="0"/>
    <n v="76"/>
    <s v="Cliente 76"/>
    <n v="3"/>
    <n v="105.62"/>
    <n v="316.86"/>
    <n v="0.31686000000000003"/>
    <n v="42.14888143275207"/>
    <n v="359.0088814327521"/>
    <n v="0.35900888143275211"/>
    <n v="1621"/>
    <s v="Corriere Express"/>
    <d v="2023-05-06T00:00:00"/>
    <s v="Consegna Riuscita"/>
    <s v="2023"/>
    <s v="Trim2"/>
    <n v="5"/>
    <s v="mag"/>
    <n v="1"/>
    <s v="gen"/>
  </r>
  <r>
    <n v="174"/>
    <d v="2022-11-13T00:00:00"/>
    <s v="4° Trim"/>
    <x v="354"/>
    <x v="354"/>
    <x v="1"/>
    <n v="242"/>
    <s v="Cliente 242"/>
    <n v="5"/>
    <n v="330.87"/>
    <n v="1654.35"/>
    <n v="1.65435"/>
    <n v="66.768584371114471"/>
    <n v="1721.1185843711144"/>
    <n v="1.7211185843711143"/>
    <n v="4832"/>
    <s v="Posta Prioritaria"/>
    <d v="2023-08-27T00:00:00"/>
    <s v="Consegna Riuscita"/>
    <s v="2023"/>
    <s v="Trim3"/>
    <n v="8"/>
    <s v="ago"/>
    <n v="11"/>
    <s v="nov"/>
  </r>
  <r>
    <n v="231"/>
    <d v="2022-07-08T00:00:00"/>
    <s v="3° Trim"/>
    <x v="355"/>
    <x v="355"/>
    <x v="1"/>
    <n v="4516"/>
    <s v="Cliente 4516"/>
    <n v="3"/>
    <n v="421.34"/>
    <n v="1264.02"/>
    <n v="1.2640199999999999"/>
    <n v="89.222680063250422"/>
    <n v="1353.2426800632504"/>
    <n v="1.3532426800632504"/>
    <n v="2312"/>
    <s v="Corriere Express"/>
    <d v="2023-04-16T00:00:00"/>
    <s v="Consegna Riuscita"/>
    <s v="2023"/>
    <s v="Trim2"/>
    <n v="4"/>
    <s v="apr"/>
    <n v="7"/>
    <s v="lug"/>
  </r>
  <r>
    <n v="222"/>
    <d v="2022-05-02T00:00:00"/>
    <s v="2° Trim"/>
    <x v="356"/>
    <x v="356"/>
    <x v="1"/>
    <n v="4355"/>
    <s v="Cliente 4355"/>
    <n v="8"/>
    <n v="493.95"/>
    <n v="3951.6"/>
    <n v="3.9516"/>
    <n v="86.944545620082167"/>
    <n v="4038.5445456200819"/>
    <n v="4.0385445456200815"/>
    <n v="2059"/>
    <s v="Corriere Express"/>
    <d v="2023-05-09T00:00:00"/>
    <s v="In Consegna"/>
    <s v="2023"/>
    <s v="Trim2"/>
    <n v="5"/>
    <s v="mag"/>
    <n v="5"/>
    <s v="mag"/>
  </r>
  <r>
    <n v="249"/>
    <d v="2022-02-24T00:00:00"/>
    <s v="1° Trim"/>
    <x v="357"/>
    <x v="357"/>
    <x v="1"/>
    <n v="851"/>
    <s v="Cliente 851"/>
    <n v="9"/>
    <n v="196.64"/>
    <n v="1769.7599999999998"/>
    <n v="1.7697599999999998"/>
    <n v="18.446619653609069"/>
    <n v="1788.2066196536089"/>
    <n v="1.7882066196536088"/>
    <n v="2597"/>
    <s v="Corriere Express"/>
    <d v="2023-12-03T00:00:00"/>
    <s v="In Consegna"/>
    <s v="2023"/>
    <s v="Trim4"/>
    <n v="12"/>
    <s v="dic"/>
    <n v="2"/>
    <s v="feb"/>
  </r>
  <r>
    <n v="315"/>
    <d v="2022-10-30T00:00:00"/>
    <s v="4° Trim"/>
    <x v="358"/>
    <x v="358"/>
    <x v="1"/>
    <n v="2856"/>
    <s v="Cliente 2856"/>
    <n v="6"/>
    <n v="379.9"/>
    <n v="2279.3999999999996"/>
    <n v="2.2793999999999994"/>
    <n v="36.786778990656067"/>
    <n v="2316.1867789906555"/>
    <n v="2.3161867789906556"/>
    <n v="2922"/>
    <s v="Corriere Express"/>
    <d v="2023-06-16T00:00:00"/>
    <s v="In Consegna"/>
    <s v="2023"/>
    <s v="Trim2"/>
    <n v="6"/>
    <s v="giu"/>
    <n v="10"/>
    <s v="ott"/>
  </r>
  <r>
    <n v="98"/>
    <d v="2022-12-24T00:00:00"/>
    <s v="4° Trim"/>
    <x v="359"/>
    <x v="359"/>
    <x v="0"/>
    <n v="4949"/>
    <s v="Cliente 4949"/>
    <n v="8"/>
    <n v="478.82"/>
    <n v="3830.56"/>
    <n v="3.8305599999999997"/>
    <n v="74.393311581442319"/>
    <n v="3904.9533115814424"/>
    <n v="3.9049533115814423"/>
    <n v="4089"/>
    <s v="Posta Prioritaria"/>
    <d v="2023-01-06T00:00:00"/>
    <s v="In Consegna"/>
    <s v="2023"/>
    <s v="Trim1"/>
    <n v="1"/>
    <s v="gen"/>
    <n v="12"/>
    <s v="dic"/>
  </r>
  <r>
    <n v="341"/>
    <d v="2022-04-11T00:00:00"/>
    <s v="2° Trim"/>
    <x v="360"/>
    <x v="360"/>
    <x v="0"/>
    <n v="3326"/>
    <s v="Cliente 3326"/>
    <n v="4"/>
    <n v="190.92"/>
    <n v="763.68"/>
    <n v="0.76367999999999991"/>
    <n v="69.997913801063021"/>
    <n v="833.67791380106291"/>
    <n v="0.83367791380106293"/>
    <n v="1445"/>
    <s v="Posta Prioritaria"/>
    <d v="2023-12-08T00:00:00"/>
    <s v="Consegna Riuscita"/>
    <s v="2023"/>
    <s v="Trim4"/>
    <n v="12"/>
    <s v="dic"/>
    <n v="4"/>
    <s v="apr"/>
  </r>
  <r>
    <n v="490"/>
    <d v="2022-12-30T00:00:00"/>
    <s v="4° Trim"/>
    <x v="361"/>
    <x v="361"/>
    <x v="1"/>
    <n v="2763"/>
    <s v="Cliente 2763"/>
    <n v="9"/>
    <n v="115.98"/>
    <n v="1043.82"/>
    <n v="1.04382"/>
    <n v="24.628418985794031"/>
    <n v="1068.448418985794"/>
    <n v="1.0684484189857939"/>
    <n v="3953"/>
    <s v="Corriere Express"/>
    <d v="2023-07-28T00:00:00"/>
    <s v="In Consegna"/>
    <s v="2023"/>
    <s v="Trim3"/>
    <n v="7"/>
    <s v="lug"/>
    <n v="12"/>
    <s v="dic"/>
  </r>
  <r>
    <n v="76"/>
    <d v="2022-11-13T00:00:00"/>
    <s v="4° Trim"/>
    <x v="362"/>
    <x v="362"/>
    <x v="2"/>
    <n v="3567"/>
    <s v="Cliente 3567"/>
    <n v="6"/>
    <n v="26.83"/>
    <n v="160.97999999999999"/>
    <n v="0.16097999999999998"/>
    <n v="25.227893181371641"/>
    <n v="186.20789318137162"/>
    <n v="0.18620789318137163"/>
    <n v="39"/>
    <s v="Posta Prioritaria"/>
    <d v="2023-07-03T00:00:00"/>
    <s v="In Consegna"/>
    <s v="2023"/>
    <s v="Trim3"/>
    <n v="7"/>
    <s v="lug"/>
    <n v="11"/>
    <s v="nov"/>
  </r>
  <r>
    <n v="496"/>
    <d v="2022-10-19T00:00:00"/>
    <s v="4° Trim"/>
    <x v="363"/>
    <x v="363"/>
    <x v="2"/>
    <n v="911"/>
    <s v="Cliente 911"/>
    <n v="4"/>
    <n v="366.38"/>
    <n v="1465.52"/>
    <n v="1.4655199999999999"/>
    <n v="99.43467080724291"/>
    <n v="1564.9546708072428"/>
    <n v="1.5649546708072428"/>
    <n v="1176"/>
    <s v="Corriere Express"/>
    <d v="2023-04-24T00:00:00"/>
    <s v="In Consegna"/>
    <s v="2023"/>
    <s v="Trim2"/>
    <n v="4"/>
    <s v="apr"/>
    <n v="10"/>
    <s v="ott"/>
  </r>
  <r>
    <n v="486"/>
    <d v="2022-11-09T00:00:00"/>
    <s v="4° Trim"/>
    <x v="364"/>
    <x v="364"/>
    <x v="0"/>
    <n v="4101"/>
    <s v="Cliente 4101"/>
    <n v="9"/>
    <n v="138.09"/>
    <n v="1242.81"/>
    <n v="1.24281"/>
    <n v="92.465461951957124"/>
    <n v="1335.2754619519571"/>
    <n v="1.3352754619519571"/>
    <n v="2618"/>
    <s v="Corriere Express"/>
    <d v="2023-02-04T00:00:00"/>
    <s v="In Consegna"/>
    <s v="2023"/>
    <s v="Trim1"/>
    <n v="2"/>
    <s v="feb"/>
    <n v="11"/>
    <s v="nov"/>
  </r>
  <r>
    <n v="385"/>
    <d v="2022-04-24T00:00:00"/>
    <s v="2° Trim"/>
    <x v="365"/>
    <x v="365"/>
    <x v="1"/>
    <n v="2214"/>
    <s v="Cliente 2214"/>
    <n v="6"/>
    <n v="102.32"/>
    <n v="613.91999999999996"/>
    <n v="0.61391999999999991"/>
    <n v="82.052979578907369"/>
    <n v="695.97297957890737"/>
    <n v="0.69597297957890736"/>
    <n v="3622"/>
    <s v="Corriere Express"/>
    <d v="2023-02-25T00:00:00"/>
    <s v="In Consegna"/>
    <s v="2023"/>
    <s v="Trim1"/>
    <n v="2"/>
    <s v="feb"/>
    <n v="4"/>
    <s v="apr"/>
  </r>
  <r>
    <n v="471"/>
    <d v="2022-01-28T00:00:00"/>
    <s v="1° Trim"/>
    <x v="366"/>
    <x v="366"/>
    <x v="1"/>
    <n v="1609"/>
    <s v="Cliente 1609"/>
    <n v="2"/>
    <n v="261"/>
    <n v="522"/>
    <n v="0.52200000000000002"/>
    <n v="34.608728354844693"/>
    <n v="556.60872835484474"/>
    <n v="0.55660872835484476"/>
    <n v="2458"/>
    <s v="Corriere Express"/>
    <d v="2023-12-29T00:00:00"/>
    <s v="In Consegna"/>
    <s v="2023"/>
    <s v="Trim4"/>
    <n v="12"/>
    <s v="dic"/>
    <n v="1"/>
    <s v="gen"/>
  </r>
  <r>
    <n v="241"/>
    <d v="2022-06-14T00:00:00"/>
    <s v="2° Trim"/>
    <x v="367"/>
    <x v="367"/>
    <x v="0"/>
    <n v="2899"/>
    <s v="Cliente 2899"/>
    <n v="6"/>
    <n v="268.13"/>
    <n v="1608.78"/>
    <n v="1.6087799999999999"/>
    <n v="28.814860297069881"/>
    <n v="1637.5948602970698"/>
    <n v="1.6375948602970698"/>
    <n v="4480"/>
    <s v="Posta Prioritaria"/>
    <d v="2023-09-08T00:00:00"/>
    <s v="Consegna Riuscita"/>
    <s v="2023"/>
    <s v="Trim3"/>
    <n v="9"/>
    <s v="set"/>
    <n v="6"/>
    <s v="giu"/>
  </r>
  <r>
    <n v="265"/>
    <d v="2022-06-23T00:00:00"/>
    <s v="2° Trim"/>
    <x v="368"/>
    <x v="368"/>
    <x v="0"/>
    <n v="3683"/>
    <s v="Cliente 3683"/>
    <n v="4"/>
    <n v="449.46"/>
    <n v="1797.84"/>
    <n v="1.7978399999999999"/>
    <n v="88.881950861242672"/>
    <n v="1886.7219508612425"/>
    <n v="1.8867219508612425"/>
    <n v="3688"/>
    <s v="Corriere Express"/>
    <d v="2023-04-28T00:00:00"/>
    <s v="In Consegna"/>
    <s v="2023"/>
    <s v="Trim2"/>
    <n v="4"/>
    <s v="apr"/>
    <n v="6"/>
    <s v="giu"/>
  </r>
  <r>
    <n v="272"/>
    <d v="2022-02-06T00:00:00"/>
    <s v="1° Trim"/>
    <x v="369"/>
    <x v="369"/>
    <x v="1"/>
    <n v="3035"/>
    <s v="Cliente 3035"/>
    <n v="8"/>
    <n v="359.68"/>
    <n v="2877.44"/>
    <n v="2.87744"/>
    <n v="74.23865931296146"/>
    <n v="2951.6786593129614"/>
    <n v="2.9516786593129614"/>
    <n v="3579"/>
    <s v="Corriere Express"/>
    <d v="2024-01-01T00:00:00"/>
    <s v="Consegna Riuscita"/>
    <s v="2024"/>
    <s v="Trim1"/>
    <n v="1"/>
    <s v="gen"/>
    <n v="2"/>
    <s v="feb"/>
  </r>
  <r>
    <n v="303"/>
    <d v="2022-09-30T00:00:00"/>
    <s v="3° Trim"/>
    <x v="370"/>
    <x v="370"/>
    <x v="0"/>
    <n v="4266"/>
    <s v="Cliente 4266"/>
    <n v="9"/>
    <n v="20.22"/>
    <n v="181.98"/>
    <n v="0.18198"/>
    <n v="53.109062395347223"/>
    <n v="235.08906239534721"/>
    <n v="0.23508906239534721"/>
    <n v="4473"/>
    <s v="Corriere Express"/>
    <d v="2023-05-22T00:00:00"/>
    <s v="Consegna Riuscita"/>
    <s v="2023"/>
    <s v="Trim2"/>
    <n v="5"/>
    <s v="mag"/>
    <n v="9"/>
    <s v="set"/>
  </r>
  <r>
    <n v="436"/>
    <d v="2022-05-26T00:00:00"/>
    <s v="2° Trim"/>
    <x v="371"/>
    <x v="371"/>
    <x v="2"/>
    <n v="4595"/>
    <s v="Cliente 4595"/>
    <n v="6"/>
    <n v="345.07"/>
    <n v="2070.42"/>
    <n v="2.0704199999999999"/>
    <n v="28.95152173249253"/>
    <n v="2099.3715217324925"/>
    <n v="2.0993715217324924"/>
    <n v="346"/>
    <s v="Posta Prioritaria"/>
    <d v="2023-08-06T00:00:00"/>
    <s v="In Consegna"/>
    <s v="2023"/>
    <s v="Trim3"/>
    <n v="8"/>
    <s v="ago"/>
    <n v="5"/>
    <s v="mag"/>
  </r>
  <r>
    <n v="66"/>
    <d v="2022-09-18T00:00:00"/>
    <s v="3° Trim"/>
    <x v="372"/>
    <x v="372"/>
    <x v="2"/>
    <n v="2425"/>
    <s v="Cliente 2425"/>
    <n v="8"/>
    <n v="420.5"/>
    <n v="3364"/>
    <n v="3.3639999999999999"/>
    <n v="10.4806845603225"/>
    <n v="3374.4806845603225"/>
    <n v="3.3744806845603224"/>
    <n v="3482"/>
    <s v="Posta Prioritaria"/>
    <d v="2023-07-04T00:00:00"/>
    <s v="In Consegna"/>
    <s v="2023"/>
    <s v="Trim3"/>
    <n v="7"/>
    <s v="lug"/>
    <n v="9"/>
    <s v="set"/>
  </r>
  <r>
    <n v="287"/>
    <d v="2022-11-20T00:00:00"/>
    <s v="4° Trim"/>
    <x v="372"/>
    <x v="372"/>
    <x v="2"/>
    <n v="730"/>
    <s v="Cliente 730"/>
    <n v="5"/>
    <n v="420.5"/>
    <n v="2102.5"/>
    <n v="2.1025"/>
    <n v="65.756492396040102"/>
    <n v="2168.2564923960399"/>
    <n v="2.1682564923960399"/>
    <n v="671"/>
    <s v="Corriere Express"/>
    <d v="2023-10-06T00:00:00"/>
    <s v="Consegna Riuscita"/>
    <s v="2023"/>
    <s v="Trim4"/>
    <n v="10"/>
    <s v="ott"/>
    <n v="11"/>
    <s v="nov"/>
  </r>
  <r>
    <n v="55"/>
    <d v="2022-12-25T00:00:00"/>
    <s v="4° Trim"/>
    <x v="373"/>
    <x v="373"/>
    <x v="0"/>
    <n v="2010"/>
    <s v="Cliente 2010"/>
    <n v="5"/>
    <n v="451.92"/>
    <n v="2259.6"/>
    <n v="2.2595999999999998"/>
    <n v="57.771070531372189"/>
    <n v="2317.371070531372"/>
    <n v="2.3173710705313719"/>
    <n v="987"/>
    <s v="Posta Prioritaria"/>
    <d v="2023-09-12T00:00:00"/>
    <s v="Consegna Riuscita"/>
    <s v="2023"/>
    <s v="Trim3"/>
    <n v="9"/>
    <s v="set"/>
    <n v="12"/>
    <s v="dic"/>
  </r>
  <r>
    <n v="350"/>
    <d v="2022-03-18T00:00:00"/>
    <s v="1° Trim"/>
    <x v="374"/>
    <x v="374"/>
    <x v="0"/>
    <n v="1473"/>
    <s v="Cliente 1473"/>
    <n v="4"/>
    <n v="69.33"/>
    <n v="277.32"/>
    <n v="0.27732000000000001"/>
    <n v="16.61205882437514"/>
    <n v="293.93205882437513"/>
    <n v="0.29393205882437512"/>
    <n v="1753"/>
    <s v="Posta Prioritaria"/>
    <d v="2023-12-13T00:00:00"/>
    <s v="Consegna Riuscita"/>
    <s v="2023"/>
    <s v="Trim4"/>
    <n v="12"/>
    <s v="dic"/>
    <n v="3"/>
    <s v="mar"/>
  </r>
  <r>
    <n v="478"/>
    <d v="2022-08-07T00:00:00"/>
    <s v="3° Trim"/>
    <x v="375"/>
    <x v="375"/>
    <x v="0"/>
    <n v="1166"/>
    <s v="Cliente 1166"/>
    <n v="6"/>
    <n v="316.05"/>
    <n v="1896.3000000000002"/>
    <n v="1.8963000000000001"/>
    <n v="12.27968959676647"/>
    <n v="1908.5796895967667"/>
    <n v="1.9085796895967666"/>
    <n v="84"/>
    <s v="Corriere Express"/>
    <d v="2023-01-03T00:00:00"/>
    <s v="In Consegna"/>
    <s v="2023"/>
    <s v="Trim1"/>
    <n v="1"/>
    <s v="gen"/>
    <n v="8"/>
    <s v="ago"/>
  </r>
  <r>
    <n v="41"/>
    <d v="2022-04-29T00:00:00"/>
    <s v="2° Trim"/>
    <x v="376"/>
    <x v="376"/>
    <x v="0"/>
    <n v="1617"/>
    <s v="Cliente 1617"/>
    <n v="8"/>
    <n v="292.2"/>
    <n v="2337.6"/>
    <n v="2.3376000000000001"/>
    <n v="27.081591269833471"/>
    <n v="2364.6815912698335"/>
    <n v="2.3646815912698336"/>
    <n v="2089"/>
    <s v="Corriere Express"/>
    <d v="2023-05-09T00:00:00"/>
    <s v="Consegna Riuscita"/>
    <s v="2023"/>
    <s v="Trim2"/>
    <n v="5"/>
    <s v="mag"/>
    <n v="4"/>
    <s v="apr"/>
  </r>
  <r>
    <n v="477"/>
    <d v="2022-05-01T00:00:00"/>
    <s v="2° Trim"/>
    <x v="377"/>
    <x v="377"/>
    <x v="1"/>
    <n v="3322"/>
    <s v="Cliente 3322"/>
    <n v="4"/>
    <n v="37.619999999999997"/>
    <n v="150.47999999999999"/>
    <n v="0.15048"/>
    <n v="81.354575978085919"/>
    <n v="231.83457597808592"/>
    <n v="0.23183457597808593"/>
    <n v="3574"/>
    <s v="Corriere Express"/>
    <d v="2023-11-01T00:00:00"/>
    <s v="Consegna Riuscita"/>
    <s v="2023"/>
    <s v="Trim4"/>
    <n v="11"/>
    <s v="nov"/>
    <n v="5"/>
    <s v="mag"/>
  </r>
  <r>
    <n v="162"/>
    <d v="2022-02-15T00:00:00"/>
    <s v="1° Trim"/>
    <x v="378"/>
    <x v="378"/>
    <x v="0"/>
    <n v="1364"/>
    <s v="Cliente 1364"/>
    <n v="5"/>
    <n v="127.7"/>
    <n v="638.5"/>
    <n v="0.63849999999999996"/>
    <n v="28.433362367054549"/>
    <n v="666.93336236705454"/>
    <n v="0.66693336236705458"/>
    <n v="3187"/>
    <s v="Corriere Express"/>
    <d v="2023-09-30T00:00:00"/>
    <s v="Consegna Riuscita"/>
    <s v="2023"/>
    <s v="Trim3"/>
    <n v="9"/>
    <s v="set"/>
    <n v="2"/>
    <s v="feb"/>
  </r>
  <r>
    <n v="466"/>
    <d v="2022-04-27T00:00:00"/>
    <s v="2° Trim"/>
    <x v="379"/>
    <x v="379"/>
    <x v="1"/>
    <n v="4942"/>
    <s v="Cliente 4942"/>
    <n v="9"/>
    <n v="277.45"/>
    <n v="2497.0499999999997"/>
    <n v="2.4970499999999998"/>
    <n v="60.216295191700333"/>
    <n v="2557.2662951917"/>
    <n v="2.5572662951916998"/>
    <n v="700"/>
    <s v="Posta Prioritaria"/>
    <d v="2023-03-19T00:00:00"/>
    <s v="In Consegna"/>
    <s v="2023"/>
    <s v="Trim1"/>
    <n v="3"/>
    <s v="mar"/>
    <n v="4"/>
    <s v="apr"/>
  </r>
  <r>
    <n v="430"/>
    <d v="2022-01-10T00:00:00"/>
    <s v="1° Trim"/>
    <x v="380"/>
    <x v="380"/>
    <x v="0"/>
    <n v="4972"/>
    <s v="Cliente 4972"/>
    <n v="3"/>
    <n v="186.89"/>
    <n v="560.66999999999996"/>
    <n v="0.56067"/>
    <n v="20.591895489390719"/>
    <n v="581.26189548939067"/>
    <n v="0.58126189548939067"/>
    <n v="308"/>
    <s v="Corriere Express"/>
    <d v="2023-04-23T00:00:00"/>
    <s v="In Consegna"/>
    <s v="2023"/>
    <s v="Trim2"/>
    <n v="4"/>
    <s v="apr"/>
    <n v="1"/>
    <s v="gen"/>
  </r>
  <r>
    <n v="392"/>
    <d v="2022-03-24T00:00:00"/>
    <s v="1° Trim"/>
    <x v="381"/>
    <x v="381"/>
    <x v="2"/>
    <n v="1095"/>
    <s v="Cliente 1095"/>
    <n v="6"/>
    <n v="34.049999999999997"/>
    <n v="204.29999999999998"/>
    <n v="0.20429999999999998"/>
    <n v="51.621800308967892"/>
    <n v="255.92180030896787"/>
    <n v="0.25592180030896788"/>
    <n v="2752"/>
    <s v="Corriere Express"/>
    <d v="2023-05-08T00:00:00"/>
    <s v="Consegna Riuscita"/>
    <s v="2023"/>
    <s v="Trim2"/>
    <n v="5"/>
    <s v="mag"/>
    <n v="3"/>
    <s v="mar"/>
  </r>
  <r>
    <n v="370"/>
    <d v="2022-05-25T00:00:00"/>
    <s v="2° Trim"/>
    <x v="382"/>
    <x v="382"/>
    <x v="2"/>
    <n v="661"/>
    <s v="Cliente 661"/>
    <n v="4"/>
    <n v="16.23"/>
    <n v="64.92"/>
    <n v="6.4920000000000005E-2"/>
    <n v="47.126010361028797"/>
    <n v="112.04601036102881"/>
    <n v="0.11204601036102881"/>
    <n v="4838"/>
    <s v="Corriere Express"/>
    <d v="2023-03-25T00:00:00"/>
    <s v="In Consegna"/>
    <s v="2023"/>
    <s v="Trim1"/>
    <n v="3"/>
    <s v="mar"/>
    <n v="5"/>
    <s v="mag"/>
  </r>
  <r>
    <n v="333"/>
    <d v="2022-09-27T00:00:00"/>
    <s v="3° Trim"/>
    <x v="383"/>
    <x v="383"/>
    <x v="2"/>
    <n v="316"/>
    <s v="Cliente 316"/>
    <n v="6"/>
    <n v="385.95"/>
    <n v="2315.6999999999998"/>
    <n v="2.3156999999999996"/>
    <n v="57.280951123386032"/>
    <n v="2372.9809511233857"/>
    <n v="2.3729809511233855"/>
    <n v="2362"/>
    <s v="Corriere Express"/>
    <d v="2023-01-28T00:00:00"/>
    <s v="In Consegna"/>
    <s v="2023"/>
    <s v="Trim1"/>
    <n v="1"/>
    <s v="gen"/>
    <n v="9"/>
    <s v="set"/>
  </r>
  <r>
    <n v="148"/>
    <d v="2022-06-23T00:00:00"/>
    <s v="2° Trim"/>
    <x v="384"/>
    <x v="384"/>
    <x v="1"/>
    <n v="46"/>
    <s v="Cliente 46"/>
    <n v="4"/>
    <n v="104.92"/>
    <n v="419.68"/>
    <n v="0.41968"/>
    <n v="60.368188766179763"/>
    <n v="480.04818876617975"/>
    <n v="0.48004818876617977"/>
    <n v="3232"/>
    <s v="Corriere Express"/>
    <d v="2023-10-20T00:00:00"/>
    <s v="In Consegna"/>
    <s v="2023"/>
    <s v="Trim4"/>
    <n v="10"/>
    <s v="ott"/>
    <n v="6"/>
    <s v="giu"/>
  </r>
  <r>
    <n v="400"/>
    <d v="2022-08-17T00:00:00"/>
    <s v="3° Trim"/>
    <x v="385"/>
    <x v="385"/>
    <x v="2"/>
    <n v="2862"/>
    <s v="Cliente 2862"/>
    <n v="3"/>
    <n v="288.33"/>
    <n v="864.99"/>
    <n v="0.86499000000000004"/>
    <n v="94.332468820608028"/>
    <n v="959.32246882060804"/>
    <n v="0.95932246882060801"/>
    <n v="2849"/>
    <s v="Corriere Express"/>
    <d v="2023-04-03T00:00:00"/>
    <s v="Consegna Riuscita"/>
    <s v="2023"/>
    <s v="Trim2"/>
    <n v="4"/>
    <s v="apr"/>
    <n v="8"/>
    <s v="ago"/>
  </r>
  <r>
    <n v="391"/>
    <d v="2022-07-19T00:00:00"/>
    <s v="3° Trim"/>
    <x v="386"/>
    <x v="386"/>
    <x v="2"/>
    <n v="2070"/>
    <s v="Cliente 2070"/>
    <n v="2"/>
    <n v="303.39"/>
    <n v="606.78"/>
    <n v="0.60677999999999999"/>
    <n v="11.59605416462554"/>
    <n v="618.37605416462554"/>
    <n v="0.61837605416462549"/>
    <n v="3307"/>
    <s v="Posta Prioritaria"/>
    <d v="2023-11-20T00:00:00"/>
    <s v="Consegna Riuscita"/>
    <s v="2023"/>
    <s v="Trim4"/>
    <n v="11"/>
    <s v="nov"/>
    <n v="7"/>
    <s v="lug"/>
  </r>
  <r>
    <n v="60"/>
    <d v="2022-09-07T00:00:00"/>
    <s v="3° Trim"/>
    <x v="387"/>
    <x v="387"/>
    <x v="0"/>
    <n v="1165"/>
    <s v="Cliente 1165"/>
    <n v="4"/>
    <n v="146.13"/>
    <n v="584.52"/>
    <n v="0.58451999999999993"/>
    <n v="46.212191594846132"/>
    <n v="630.73219159484609"/>
    <n v="0.63073219159484606"/>
    <n v="573"/>
    <s v="Posta Prioritaria"/>
    <d v="2023-11-19T00:00:00"/>
    <s v="Consegna Riuscita"/>
    <s v="2023"/>
    <s v="Trim4"/>
    <n v="11"/>
    <s v="nov"/>
    <n v="9"/>
    <s v="set"/>
  </r>
  <r>
    <n v="200"/>
    <d v="2022-12-21T00:00:00"/>
    <s v="4° Trim"/>
    <x v="388"/>
    <x v="388"/>
    <x v="1"/>
    <n v="1438"/>
    <s v="Cliente 1438"/>
    <n v="8"/>
    <n v="466.54"/>
    <n v="3732.32"/>
    <n v="3.7323200000000001"/>
    <n v="74.83688156473751"/>
    <n v="3807.1568815647379"/>
    <n v="3.8071568815647381"/>
    <n v="2405"/>
    <s v="Corriere Express"/>
    <d v="2023-10-19T00:00:00"/>
    <s v="Consegna Riuscita"/>
    <s v="2023"/>
    <s v="Trim4"/>
    <n v="10"/>
    <s v="ott"/>
    <n v="12"/>
    <s v="dic"/>
  </r>
  <r>
    <n v="387"/>
    <d v="2022-08-30T00:00:00"/>
    <s v="3° Trim"/>
    <x v="389"/>
    <x v="389"/>
    <x v="1"/>
    <n v="4173"/>
    <s v="Cliente 4173"/>
    <n v="5"/>
    <n v="205.16"/>
    <n v="1025.8"/>
    <n v="1.0258"/>
    <n v="77.657331082909877"/>
    <n v="1103.4573310829098"/>
    <n v="1.1034573310829099"/>
    <n v="4056"/>
    <s v="Corriere Express"/>
    <d v="2023-08-19T00:00:00"/>
    <s v="Consegna Riuscita"/>
    <s v="2023"/>
    <s v="Trim3"/>
    <n v="8"/>
    <s v="ago"/>
    <n v="8"/>
    <s v="ago"/>
  </r>
  <r>
    <n v="395"/>
    <d v="2022-05-12T00:00:00"/>
    <s v="2° Trim"/>
    <x v="390"/>
    <x v="390"/>
    <x v="0"/>
    <n v="1725"/>
    <s v="Cliente 1725"/>
    <n v="3"/>
    <n v="321.47000000000003"/>
    <n v="964.41000000000008"/>
    <n v="0.9644100000000001"/>
    <n v="71.793071475760513"/>
    <n v="1036.2030714757607"/>
    <n v="1.0362030714757606"/>
    <n v="1284"/>
    <s v="Corriere Express"/>
    <d v="2023-06-21T00:00:00"/>
    <s v="In Consegna"/>
    <s v="2023"/>
    <s v="Trim2"/>
    <n v="6"/>
    <s v="giu"/>
    <n v="5"/>
    <s v="mag"/>
  </r>
  <r>
    <n v="491"/>
    <d v="2022-10-01T00:00:00"/>
    <s v="4° Trim"/>
    <x v="391"/>
    <x v="391"/>
    <x v="2"/>
    <n v="3390"/>
    <s v="Cliente 3390"/>
    <n v="1"/>
    <n v="408.31"/>
    <n v="408.31"/>
    <n v="0.40831000000000001"/>
    <n v="42.472316900203353"/>
    <n v="450.78231690020334"/>
    <n v="0.45078231690020332"/>
    <n v="1567"/>
    <s v="Corriere Express"/>
    <d v="2023-03-04T00:00:00"/>
    <s v="In Consegna"/>
    <s v="2023"/>
    <s v="Trim1"/>
    <n v="3"/>
    <s v="mar"/>
    <n v="10"/>
    <s v="ott"/>
  </r>
  <r>
    <n v="120"/>
    <d v="2022-03-12T00:00:00"/>
    <s v="1° Trim"/>
    <x v="392"/>
    <x v="392"/>
    <x v="0"/>
    <n v="2274"/>
    <s v="Cliente 2274"/>
    <n v="6"/>
    <n v="325.89"/>
    <n v="1955.34"/>
    <n v="1.9553399999999999"/>
    <n v="47.606101764994428"/>
    <n v="2002.9461017649944"/>
    <n v="2.0029461017649943"/>
    <n v="4740"/>
    <s v="Posta Prioritaria"/>
    <d v="2023-04-30T00:00:00"/>
    <s v="In Consegna"/>
    <s v="2023"/>
    <s v="Trim2"/>
    <n v="4"/>
    <s v="apr"/>
    <n v="3"/>
    <s v="mar"/>
  </r>
  <r>
    <n v="147"/>
    <d v="2022-10-23T00:00:00"/>
    <s v="4° Trim"/>
    <x v="393"/>
    <x v="393"/>
    <x v="2"/>
    <n v="4282"/>
    <s v="Cliente 4282"/>
    <n v="5"/>
    <n v="147.72"/>
    <n v="738.6"/>
    <n v="0.73860000000000003"/>
    <n v="11.74666067453367"/>
    <n v="750.34666067453372"/>
    <n v="0.75034666067453371"/>
    <n v="1788"/>
    <s v="Posta Prioritaria"/>
    <d v="2023-12-30T00:00:00"/>
    <s v="Consegna Riuscita"/>
    <s v="2023"/>
    <s v="Trim4"/>
    <n v="12"/>
    <s v="dic"/>
    <n v="10"/>
    <s v="ott"/>
  </r>
  <r>
    <n v="349"/>
    <d v="2022-10-28T00:00:00"/>
    <s v="4° Trim"/>
    <x v="394"/>
    <x v="394"/>
    <x v="2"/>
    <n v="1918"/>
    <s v="Cliente 1918"/>
    <n v="9"/>
    <n v="261.49"/>
    <n v="2353.41"/>
    <n v="2.3534099999999998"/>
    <n v="65.902089909617644"/>
    <n v="2419.3120899096175"/>
    <n v="2.4193120899096177"/>
    <n v="323"/>
    <s v="Corriere Express"/>
    <d v="2023-05-16T00:00:00"/>
    <s v="In Consegna"/>
    <s v="2023"/>
    <s v="Trim2"/>
    <n v="5"/>
    <s v="mag"/>
    <n v="10"/>
    <s v="ott"/>
  </r>
  <r>
    <n v="104"/>
    <d v="2022-04-13T00:00:00"/>
    <s v="2° Trim"/>
    <x v="395"/>
    <x v="395"/>
    <x v="0"/>
    <n v="1920"/>
    <s v="Cliente 1920"/>
    <n v="4"/>
    <n v="127.79"/>
    <n v="511.16"/>
    <n v="0.51116000000000006"/>
    <n v="76.615001820130033"/>
    <n v="587.77500182013"/>
    <n v="0.58777500182012998"/>
    <n v="2762"/>
    <s v="Corriere Express"/>
    <d v="2023-01-05T00:00:00"/>
    <s v="Consegna Riuscita"/>
    <s v="2023"/>
    <s v="Trim1"/>
    <n v="1"/>
    <s v="gen"/>
    <n v="4"/>
    <s v="apr"/>
  </r>
  <r>
    <n v="340"/>
    <d v="2022-04-20T00:00:00"/>
    <s v="2° Trim"/>
    <x v="396"/>
    <x v="396"/>
    <x v="1"/>
    <n v="1023"/>
    <s v="Cliente 1023"/>
    <n v="6"/>
    <n v="73.48"/>
    <n v="440.88"/>
    <n v="0.44087999999999999"/>
    <n v="47.650119405362368"/>
    <n v="488.53011940536237"/>
    <n v="0.4885301194053624"/>
    <n v="1712"/>
    <s v="Posta Prioritaria"/>
    <d v="2023-12-27T00:00:00"/>
    <s v="Consegna Riuscita"/>
    <s v="2023"/>
    <s v="Trim4"/>
    <n v="12"/>
    <s v="dic"/>
    <n v="4"/>
    <s v="apr"/>
  </r>
  <r>
    <n v="347"/>
    <d v="2022-07-09T00:00:00"/>
    <s v="3° Trim"/>
    <x v="397"/>
    <x v="397"/>
    <x v="1"/>
    <n v="3350"/>
    <s v="Cliente 3350"/>
    <n v="9"/>
    <n v="390.56"/>
    <n v="3515.04"/>
    <n v="3.5150399999999999"/>
    <n v="72.193081789616684"/>
    <n v="3587.2330817896168"/>
    <n v="3.5872330817896168"/>
    <n v="2915"/>
    <s v="Posta Prioritaria"/>
    <d v="2023-02-11T00:00:00"/>
    <s v="In Consegna"/>
    <s v="2023"/>
    <s v="Trim1"/>
    <n v="2"/>
    <s v="feb"/>
    <n v="7"/>
    <s v="lug"/>
  </r>
  <r>
    <n v="8"/>
    <d v="2022-05-09T00:00:00"/>
    <s v="2° Trim"/>
    <x v="398"/>
    <x v="398"/>
    <x v="0"/>
    <n v="1215"/>
    <s v="Cliente 1215"/>
    <n v="8"/>
    <n v="436.22"/>
    <n v="3489.76"/>
    <n v="3.4897600000000004"/>
    <n v="67.303573347626482"/>
    <n v="3557.0635733476265"/>
    <n v="3.5570635733476266"/>
    <n v="3348"/>
    <s v="Posta Prioritaria"/>
    <d v="2023-03-29T00:00:00"/>
    <s v="Consegna Riuscita"/>
    <s v="2023"/>
    <s v="Trim1"/>
    <n v="3"/>
    <s v="mar"/>
    <n v="5"/>
    <s v="mag"/>
  </r>
  <r>
    <n v="485"/>
    <d v="2022-07-25T00:00:00"/>
    <s v="3° Trim"/>
    <x v="399"/>
    <x v="399"/>
    <x v="1"/>
    <n v="1495"/>
    <s v="Cliente 1495"/>
    <n v="7"/>
    <n v="493.11"/>
    <n v="3451.77"/>
    <n v="3.4517699999999998"/>
    <n v="69.80739714842403"/>
    <n v="3521.5773971484241"/>
    <n v="3.5215773971484241"/>
    <n v="226"/>
    <s v="Corriere Express"/>
    <d v="2023-07-18T00:00:00"/>
    <s v="In Consegna"/>
    <s v="2023"/>
    <s v="Trim3"/>
    <n v="7"/>
    <s v="lug"/>
    <n v="7"/>
    <s v="lug"/>
  </r>
  <r>
    <n v="334"/>
    <d v="2022-06-21T00:00:00"/>
    <s v="2° Trim"/>
    <x v="400"/>
    <x v="400"/>
    <x v="2"/>
    <n v="3767"/>
    <s v="Cliente 3767"/>
    <n v="8"/>
    <n v="327.66000000000003"/>
    <n v="2621.2800000000002"/>
    <n v="2.6212800000000001"/>
    <n v="76.191358192600887"/>
    <n v="2697.4713581926012"/>
    <n v="2.6974713581926011"/>
    <n v="3762"/>
    <s v="Corriere Express"/>
    <d v="2023-06-01T00:00:00"/>
    <s v="Consegna Riuscita"/>
    <s v="2023"/>
    <s v="Trim2"/>
    <n v="6"/>
    <s v="giu"/>
    <n v="6"/>
    <s v="giu"/>
  </r>
  <r>
    <n v="126"/>
    <d v="2022-07-14T00:00:00"/>
    <s v="3° Trim"/>
    <x v="401"/>
    <x v="401"/>
    <x v="1"/>
    <n v="90"/>
    <s v="Cliente 90"/>
    <n v="3"/>
    <n v="362.33"/>
    <n v="1086.99"/>
    <n v="1.0869899999999999"/>
    <n v="36.120420204789554"/>
    <n v="1123.1104202047895"/>
    <n v="1.1231104202047895"/>
    <n v="2274"/>
    <s v="Corriere Express"/>
    <d v="2023-06-18T00:00:00"/>
    <s v="In Consegna"/>
    <s v="2023"/>
    <s v="Trim2"/>
    <n v="6"/>
    <s v="giu"/>
    <n v="7"/>
    <s v="lug"/>
  </r>
  <r>
    <n v="448"/>
    <d v="2022-02-11T00:00:00"/>
    <s v="1° Trim"/>
    <x v="402"/>
    <x v="402"/>
    <x v="1"/>
    <n v="4835"/>
    <s v="Cliente 4835"/>
    <n v="3"/>
    <n v="466.72"/>
    <n v="1400.16"/>
    <n v="1.4001600000000001"/>
    <n v="12.41797677218768"/>
    <n v="1412.5779767721879"/>
    <n v="1.4125779767721878"/>
    <n v="4854"/>
    <s v="Posta Prioritaria"/>
    <d v="2023-12-15T00:00:00"/>
    <s v="In Consegna"/>
    <s v="2023"/>
    <s v="Trim4"/>
    <n v="12"/>
    <s v="dic"/>
    <n v="2"/>
    <s v="feb"/>
  </r>
  <r>
    <n v="277"/>
    <d v="2022-12-25T00:00:00"/>
    <s v="4° Trim"/>
    <x v="403"/>
    <x v="403"/>
    <x v="0"/>
    <n v="383"/>
    <s v="Cliente 383"/>
    <n v="8"/>
    <n v="337.46"/>
    <n v="2699.68"/>
    <n v="2.6996799999999999"/>
    <n v="15.117670306984699"/>
    <n v="2714.7976703069844"/>
    <n v="2.7147976703069845"/>
    <n v="2588"/>
    <s v="Corriere Express"/>
    <d v="2023-10-01T00:00:00"/>
    <s v="In Consegna"/>
    <s v="2023"/>
    <s v="Trim4"/>
    <n v="10"/>
    <s v="ott"/>
    <n v="12"/>
    <s v="dic"/>
  </r>
  <r>
    <n v="92"/>
    <d v="2022-08-23T00:00:00"/>
    <s v="3° Trim"/>
    <x v="404"/>
    <x v="404"/>
    <x v="1"/>
    <n v="2418"/>
    <s v="Cliente 2418"/>
    <n v="7"/>
    <n v="176.03"/>
    <n v="1232.21"/>
    <n v="1.23221"/>
    <n v="44.730109560608298"/>
    <n v="1276.9401095606083"/>
    <n v="1.2769401095606083"/>
    <n v="905"/>
    <s v="Posta Prioritaria"/>
    <d v="2023-11-12T00:00:00"/>
    <s v="In Consegna"/>
    <s v="2023"/>
    <s v="Trim4"/>
    <n v="11"/>
    <s v="nov"/>
    <n v="8"/>
    <s v="ago"/>
  </r>
  <r>
    <n v="24"/>
    <d v="2022-05-27T00:00:00"/>
    <s v="2° Trim"/>
    <x v="405"/>
    <x v="405"/>
    <x v="2"/>
    <n v="2184"/>
    <s v="Cliente 2184"/>
    <n v="5"/>
    <n v="189.2"/>
    <n v="946"/>
    <n v="0.94599999999999995"/>
    <n v="26.75950303790086"/>
    <n v="972.75950303790091"/>
    <n v="0.97275950303790093"/>
    <n v="846"/>
    <s v="Posta Prioritaria"/>
    <d v="2023-01-24T00:00:00"/>
    <s v="Consegna Riuscita"/>
    <s v="2023"/>
    <s v="Trim1"/>
    <n v="1"/>
    <s v="gen"/>
    <n v="5"/>
    <s v="mag"/>
  </r>
  <r>
    <n v="367"/>
    <d v="2022-06-09T00:00:00"/>
    <s v="2° Trim"/>
    <x v="406"/>
    <x v="406"/>
    <x v="0"/>
    <n v="2800"/>
    <s v="Cliente 2800"/>
    <n v="7"/>
    <n v="118.05"/>
    <n v="826.35"/>
    <n v="0.82635000000000003"/>
    <n v="64.555141404127653"/>
    <n v="890.90514140412768"/>
    <n v="0.89090514140412769"/>
    <n v="101"/>
    <s v="Corriere Express"/>
    <d v="2023-05-16T00:00:00"/>
    <s v="Consegna Riuscita"/>
    <s v="2023"/>
    <s v="Trim2"/>
    <n v="5"/>
    <s v="mag"/>
    <n v="6"/>
    <s v="giu"/>
  </r>
  <r>
    <n v="290"/>
    <d v="2022-01-04T00:00:00"/>
    <s v="1° Trim"/>
    <x v="407"/>
    <x v="407"/>
    <x v="1"/>
    <n v="3830"/>
    <s v="Cliente 3830"/>
    <n v="9"/>
    <n v="486.4"/>
    <n v="4377.5999999999995"/>
    <n v="4.3775999999999993"/>
    <n v="44.486944137877373"/>
    <n v="4422.0869441378773"/>
    <n v="4.4220869441378774"/>
    <n v="1452"/>
    <s v="Posta Prioritaria"/>
    <d v="2023-12-11T00:00:00"/>
    <s v="In Consegna"/>
    <s v="2023"/>
    <s v="Trim4"/>
    <n v="12"/>
    <s v="dic"/>
    <n v="1"/>
    <s v="gen"/>
  </r>
  <r>
    <n v="425"/>
    <d v="2022-11-29T00:00:00"/>
    <s v="4° Trim"/>
    <x v="408"/>
    <x v="408"/>
    <x v="0"/>
    <n v="342"/>
    <s v="Cliente 342"/>
    <n v="4"/>
    <n v="495.39"/>
    <n v="1981.56"/>
    <n v="1.98156"/>
    <n v="75.731047661374248"/>
    <n v="2057.2910476613743"/>
    <n v="2.0572910476613742"/>
    <n v="4953"/>
    <s v="Posta Prioritaria"/>
    <d v="2023-09-15T00:00:00"/>
    <s v="In Consegna"/>
    <s v="2023"/>
    <s v="Trim3"/>
    <n v="9"/>
    <s v="set"/>
    <n v="11"/>
    <s v="nov"/>
  </r>
  <r>
    <n v="116"/>
    <d v="2022-01-26T00:00:00"/>
    <s v="1° Trim"/>
    <x v="409"/>
    <x v="409"/>
    <x v="1"/>
    <n v="1421"/>
    <s v="Cliente 1421"/>
    <n v="9"/>
    <n v="317.54000000000002"/>
    <n v="2857.86"/>
    <n v="2.8578600000000001"/>
    <n v="58.222098991942048"/>
    <n v="2916.0820989919421"/>
    <n v="2.916082098991942"/>
    <n v="315"/>
    <s v="Corriere Express"/>
    <d v="2023-11-14T00:00:00"/>
    <s v="In Consegna"/>
    <s v="2023"/>
    <s v="Trim4"/>
    <n v="11"/>
    <s v="nov"/>
    <n v="1"/>
    <s v="gen"/>
  </r>
  <r>
    <n v="386"/>
    <d v="2022-12-15T00:00:00"/>
    <s v="4° Trim"/>
    <x v="410"/>
    <x v="410"/>
    <x v="1"/>
    <n v="4242"/>
    <s v="Cliente 4242"/>
    <n v="6"/>
    <n v="422.18"/>
    <n v="2533.08"/>
    <n v="2.53308"/>
    <n v="23.341452828787641"/>
    <n v="2556.4214528287876"/>
    <n v="2.5564214528287876"/>
    <n v="3932"/>
    <s v="Corriere Express"/>
    <d v="2023-10-03T00:00:00"/>
    <s v="In Consegna"/>
    <s v="2023"/>
    <s v="Trim4"/>
    <n v="10"/>
    <s v="ott"/>
    <n v="12"/>
    <s v="dic"/>
  </r>
  <r>
    <n v="264"/>
    <d v="2022-04-09T00:00:00"/>
    <s v="2° Trim"/>
    <x v="411"/>
    <x v="411"/>
    <x v="1"/>
    <n v="3544"/>
    <s v="Cliente 3544"/>
    <n v="4"/>
    <n v="49.59"/>
    <n v="198.36"/>
    <n v="0.19836000000000001"/>
    <n v="89.132256902890703"/>
    <n v="287.49225690289074"/>
    <n v="0.28749225690289076"/>
    <n v="3156"/>
    <s v="Corriere Express"/>
    <d v="2023-10-12T00:00:00"/>
    <s v="In Consegna"/>
    <s v="2023"/>
    <s v="Trim4"/>
    <n v="10"/>
    <s v="ott"/>
    <n v="4"/>
    <s v="apr"/>
  </r>
  <r>
    <n v="100"/>
    <d v="2022-01-03T00:00:00"/>
    <s v="1° Trim"/>
    <x v="412"/>
    <x v="412"/>
    <x v="2"/>
    <n v="1916"/>
    <s v="Cliente 1916"/>
    <n v="1"/>
    <n v="92.23"/>
    <n v="92.23"/>
    <n v="9.2230000000000006E-2"/>
    <n v="84.409150274448876"/>
    <n v="176.63915027444887"/>
    <n v="0.17663915027444888"/>
    <n v="4637"/>
    <s v="Posta Prioritaria"/>
    <d v="2023-07-30T00:00:00"/>
    <s v="In Consegna"/>
    <s v="2023"/>
    <s v="Trim3"/>
    <n v="7"/>
    <s v="lug"/>
    <n v="1"/>
    <s v="gen"/>
  </r>
  <r>
    <n v="300"/>
    <d v="2022-06-13T00:00:00"/>
    <s v="2° Trim"/>
    <x v="413"/>
    <x v="413"/>
    <x v="0"/>
    <n v="1989"/>
    <s v="Cliente 1989"/>
    <n v="3"/>
    <n v="44.61"/>
    <n v="133.82999999999998"/>
    <n v="0.13382999999999998"/>
    <n v="20.244480950003201"/>
    <n v="154.07448095000319"/>
    <n v="0.1540744809500032"/>
    <n v="409"/>
    <s v="Posta Prioritaria"/>
    <d v="2023-08-14T00:00:00"/>
    <s v="In Consegna"/>
    <s v="2023"/>
    <s v="Trim3"/>
    <n v="8"/>
    <s v="ago"/>
    <n v="6"/>
    <s v="giu"/>
  </r>
  <r>
    <n v="248"/>
    <d v="2022-11-29T00:00:00"/>
    <s v="4° Trim"/>
    <x v="414"/>
    <x v="414"/>
    <x v="0"/>
    <n v="970"/>
    <s v="Cliente 970"/>
    <n v="3"/>
    <n v="73.739999999999995"/>
    <n v="221.21999999999997"/>
    <n v="0.22121999999999997"/>
    <n v="85.665840832858976"/>
    <n v="306.88584083285895"/>
    <n v="0.30688584083285897"/>
    <n v="3995"/>
    <s v="Corriere Express"/>
    <d v="2023-09-06T00:00:00"/>
    <s v="In Consegna"/>
    <s v="2023"/>
    <s v="Trim3"/>
    <n v="9"/>
    <s v="set"/>
    <n v="11"/>
    <s v="nov"/>
  </r>
  <r>
    <n v="449"/>
    <d v="2022-03-24T00:00:00"/>
    <s v="1° Trim"/>
    <x v="415"/>
    <x v="415"/>
    <x v="2"/>
    <n v="4807"/>
    <s v="Cliente 4807"/>
    <n v="9"/>
    <n v="247.54"/>
    <n v="2227.86"/>
    <n v="2.2278600000000002"/>
    <n v="68.74879332407248"/>
    <n v="2296.6087933240724"/>
    <n v="2.2966087933240722"/>
    <n v="4026"/>
    <s v="Corriere Express"/>
    <d v="2023-12-08T00:00:00"/>
    <s v="In Consegna"/>
    <s v="2023"/>
    <s v="Trim4"/>
    <n v="12"/>
    <s v="dic"/>
    <n v="3"/>
    <s v="mar"/>
  </r>
  <r>
    <n v="260"/>
    <d v="2022-03-15T00:00:00"/>
    <s v="1° Trim"/>
    <x v="416"/>
    <x v="416"/>
    <x v="2"/>
    <n v="615"/>
    <s v="Cliente 615"/>
    <n v="4"/>
    <n v="415.52"/>
    <n v="1662.08"/>
    <n v="1.66208"/>
    <n v="67.946658134165162"/>
    <n v="1730.026658134165"/>
    <n v="1.730026658134165"/>
    <n v="751"/>
    <s v="Posta Prioritaria"/>
    <d v="2023-07-06T00:00:00"/>
    <s v="In Consegna"/>
    <s v="2023"/>
    <s v="Trim3"/>
    <n v="7"/>
    <s v="lug"/>
    <n v="3"/>
    <s v="mar"/>
  </r>
  <r>
    <n v="169"/>
    <d v="2022-06-23T00:00:00"/>
    <s v="2° Trim"/>
    <x v="417"/>
    <x v="417"/>
    <x v="2"/>
    <n v="485"/>
    <s v="Cliente 485"/>
    <n v="9"/>
    <n v="278.94"/>
    <n v="2510.46"/>
    <n v="2.5104600000000001"/>
    <n v="92.999997671244216"/>
    <n v="2603.4599976712443"/>
    <n v="2.6034599976712443"/>
    <n v="4158"/>
    <s v="Corriere Express"/>
    <d v="2023-06-21T00:00:00"/>
    <s v="Consegna Riuscita"/>
    <s v="2023"/>
    <s v="Trim2"/>
    <n v="6"/>
    <s v="giu"/>
    <n v="6"/>
    <s v="giu"/>
  </r>
  <r>
    <n v="499"/>
    <d v="2022-02-05T00:00:00"/>
    <s v="1° Trim"/>
    <x v="418"/>
    <x v="418"/>
    <x v="0"/>
    <n v="465"/>
    <s v="Cliente 465"/>
    <n v="2"/>
    <n v="321.05"/>
    <n v="642.1"/>
    <n v="0.6421"/>
    <n v="64.729163460069145"/>
    <n v="706.82916346006914"/>
    <n v="0.70682916346006919"/>
    <n v="985"/>
    <s v="Corriere Express"/>
    <d v="2023-05-28T00:00:00"/>
    <s v="Consegna Riuscita"/>
    <s v="2023"/>
    <s v="Trim2"/>
    <n v="5"/>
    <s v="mag"/>
    <n v="2"/>
    <s v="feb"/>
  </r>
  <r>
    <n v="14"/>
    <d v="2022-03-18T00:00:00"/>
    <s v="1° Trim"/>
    <x v="419"/>
    <x v="419"/>
    <x v="1"/>
    <n v="748"/>
    <s v="Cliente 748"/>
    <n v="9"/>
    <n v="277.37"/>
    <n v="2496.33"/>
    <n v="2.4963299999999999"/>
    <n v="94.888341656045554"/>
    <n v="2591.2183416560456"/>
    <n v="2.5912183416560457"/>
    <n v="544"/>
    <s v="Corriere Express"/>
    <d v="2023-04-15T00:00:00"/>
    <s v="Consegna Riuscita"/>
    <s v="2023"/>
    <s v="Trim2"/>
    <n v="4"/>
    <s v="apr"/>
    <n v="3"/>
    <s v="mar"/>
  </r>
  <r>
    <n v="253"/>
    <d v="2022-04-10T00:00:00"/>
    <s v="2° Trim"/>
    <x v="420"/>
    <x v="420"/>
    <x v="1"/>
    <n v="3443"/>
    <s v="Cliente 3443"/>
    <n v="4"/>
    <n v="177.78"/>
    <n v="711.12"/>
    <n v="0.71111999999999997"/>
    <n v="21.992123056200619"/>
    <n v="733.11212305620063"/>
    <n v="0.73311212305620066"/>
    <n v="3916"/>
    <s v="Corriere Express"/>
    <d v="2023-06-12T00:00:00"/>
    <s v="In Consegna"/>
    <s v="2023"/>
    <s v="Trim2"/>
    <n v="6"/>
    <s v="giu"/>
    <n v="4"/>
    <s v="apr"/>
  </r>
  <r>
    <n v="437"/>
    <d v="2022-11-24T00:00:00"/>
    <s v="4° Trim"/>
    <x v="420"/>
    <x v="420"/>
    <x v="1"/>
    <n v="2532"/>
    <s v="Cliente 2532"/>
    <n v="3"/>
    <n v="177.78"/>
    <n v="533.34"/>
    <n v="0.53334000000000004"/>
    <n v="95.189461347044471"/>
    <n v="628.5294613470445"/>
    <n v="0.62852946134704446"/>
    <n v="991"/>
    <s v="Corriere Express"/>
    <d v="2023-09-18T00:00:00"/>
    <s v="Consegna Riuscita"/>
    <s v="2023"/>
    <s v="Trim3"/>
    <n v="9"/>
    <s v="set"/>
    <n v="11"/>
    <s v="nov"/>
  </r>
  <r>
    <n v="472"/>
    <d v="2022-03-24T00:00:00"/>
    <s v="1° Trim"/>
    <x v="421"/>
    <x v="421"/>
    <x v="0"/>
    <n v="3004"/>
    <s v="Cliente 3004"/>
    <n v="7"/>
    <n v="115.25"/>
    <n v="806.75"/>
    <n v="0.80674999999999997"/>
    <n v="86.115293358485047"/>
    <n v="892.86529335848502"/>
    <n v="0.89286529335848497"/>
    <n v="1609"/>
    <s v="Corriere Express"/>
    <d v="2023-11-29T00:00:00"/>
    <s v="Consegna Riuscita"/>
    <s v="2023"/>
    <s v="Trim4"/>
    <n v="11"/>
    <s v="nov"/>
    <n v="3"/>
    <s v="mar"/>
  </r>
  <r>
    <n v="189"/>
    <d v="2022-06-11T00:00:00"/>
    <s v="2° Trim"/>
    <x v="422"/>
    <x v="422"/>
    <x v="2"/>
    <n v="3277"/>
    <s v="Cliente 3277"/>
    <n v="4"/>
    <n v="485"/>
    <n v="1940"/>
    <n v="1.94"/>
    <n v="19.901288536136981"/>
    <n v="1959.9012885361369"/>
    <n v="1.9599012885361369"/>
    <n v="4103"/>
    <s v="Corriere Express"/>
    <d v="2023-08-19T00:00:00"/>
    <s v="In Consegna"/>
    <s v="2023"/>
    <s v="Trim3"/>
    <n v="8"/>
    <s v="ago"/>
    <n v="6"/>
    <s v="giu"/>
  </r>
  <r>
    <n v="419"/>
    <d v="2022-01-07T00:00:00"/>
    <s v="1° Trim"/>
    <x v="423"/>
    <x v="423"/>
    <x v="2"/>
    <n v="2820"/>
    <s v="Cliente 2820"/>
    <n v="3"/>
    <n v="413.72"/>
    <n v="1241.1600000000001"/>
    <n v="1.24116"/>
    <n v="62.205155306467667"/>
    <n v="1303.3651553064678"/>
    <n v="1.3033651553064678"/>
    <n v="4442"/>
    <s v="Posta Prioritaria"/>
    <d v="2023-09-02T00:00:00"/>
    <s v="In Consegna"/>
    <s v="2023"/>
    <s v="Trim3"/>
    <n v="9"/>
    <s v="set"/>
    <n v="1"/>
    <s v="gen"/>
  </r>
  <r>
    <n v="186"/>
    <d v="2022-06-16T00:00:00"/>
    <s v="2° Trim"/>
    <x v="424"/>
    <x v="424"/>
    <x v="2"/>
    <n v="873"/>
    <s v="Cliente 873"/>
    <n v="4"/>
    <n v="450.78"/>
    <n v="1803.12"/>
    <n v="1.8031199999999998"/>
    <n v="30.807548944687159"/>
    <n v="1833.927548944687"/>
    <n v="1.8339275489446871"/>
    <n v="3452"/>
    <s v="Corriere Express"/>
    <d v="2023-01-19T00:00:00"/>
    <s v="Consegna Riuscita"/>
    <s v="2023"/>
    <s v="Trim1"/>
    <n v="1"/>
    <s v="gen"/>
    <n v="6"/>
    <s v="giu"/>
  </r>
  <r>
    <n v="435"/>
    <d v="2022-10-02T00:00:00"/>
    <s v="4° Trim"/>
    <x v="425"/>
    <x v="425"/>
    <x v="1"/>
    <n v="1840"/>
    <s v="Cliente 1840"/>
    <n v="7"/>
    <n v="202.09"/>
    <n v="1414.63"/>
    <n v="1.4146300000000001"/>
    <n v="64.730900285034437"/>
    <n v="1479.3609002850346"/>
    <n v="1.4793609002850345"/>
    <n v="73"/>
    <s v="Corriere Express"/>
    <d v="2023-02-12T00:00:00"/>
    <s v="Consegna Riuscita"/>
    <s v="2023"/>
    <s v="Trim1"/>
    <n v="2"/>
    <s v="feb"/>
    <n v="10"/>
    <s v="ott"/>
  </r>
  <r>
    <n v="80"/>
    <d v="2022-05-25T00:00:00"/>
    <s v="2° Trim"/>
    <x v="426"/>
    <x v="426"/>
    <x v="2"/>
    <n v="1019"/>
    <s v="Cliente 1019"/>
    <n v="9"/>
    <n v="293.73"/>
    <n v="2643.57"/>
    <n v="2.64357"/>
    <n v="50.489753246161243"/>
    <n v="2694.0597532461616"/>
    <n v="2.6940597532461616"/>
    <n v="4179"/>
    <s v="Corriere Express"/>
    <d v="2023-08-13T00:00:00"/>
    <s v="In Consegna"/>
    <s v="2023"/>
    <s v="Trim3"/>
    <n v="8"/>
    <s v="ago"/>
    <n v="5"/>
    <s v="mag"/>
  </r>
  <r>
    <n v="10"/>
    <d v="2022-03-28T00:00:00"/>
    <s v="1° Trim"/>
    <x v="427"/>
    <x v="427"/>
    <x v="2"/>
    <n v="92"/>
    <s v="Cliente 92"/>
    <n v="1"/>
    <n v="486.51"/>
    <n v="486.51"/>
    <n v="0.48651"/>
    <n v="68.207673048371504"/>
    <n v="554.71767304837147"/>
    <n v="0.5547176730483715"/>
    <n v="1611"/>
    <s v="Corriere Express"/>
    <d v="2023-04-04T00:00:00"/>
    <s v="In Consegna"/>
    <s v="2023"/>
    <s v="Trim2"/>
    <n v="4"/>
    <s v="apr"/>
    <n v="3"/>
    <s v="mar"/>
  </r>
  <r>
    <n v="273"/>
    <d v="2022-04-29T00:00:00"/>
    <s v="2° Trim"/>
    <x v="428"/>
    <x v="428"/>
    <x v="1"/>
    <n v="3786"/>
    <s v="Cliente 3786"/>
    <n v="8"/>
    <n v="23.93"/>
    <n v="191.44"/>
    <n v="0.19144"/>
    <n v="64.858132531955292"/>
    <n v="256.29813253195528"/>
    <n v="0.25629813253195527"/>
    <n v="463"/>
    <s v="Posta Prioritaria"/>
    <d v="2023-10-24T00:00:00"/>
    <s v="In Consegna"/>
    <s v="2023"/>
    <s v="Trim4"/>
    <n v="10"/>
    <s v="ott"/>
    <n v="4"/>
    <s v="apr"/>
  </r>
  <r>
    <n v="163"/>
    <d v="2022-12-05T00:00:00"/>
    <s v="4° Trim"/>
    <x v="429"/>
    <x v="429"/>
    <x v="0"/>
    <n v="835"/>
    <s v="Cliente 835"/>
    <n v="3"/>
    <n v="342.44"/>
    <n v="1027.32"/>
    <n v="1.02732"/>
    <n v="31.84712216420499"/>
    <n v="1059.167122164205"/>
    <n v="1.0591671221642049"/>
    <n v="4416"/>
    <s v="Posta Prioritaria"/>
    <d v="2023-06-03T00:00:00"/>
    <s v="Consegna Riuscita"/>
    <s v="2023"/>
    <s v="Trim2"/>
    <n v="6"/>
    <s v="giu"/>
    <n v="12"/>
    <s v="dic"/>
  </r>
  <r>
    <n v="328"/>
    <d v="2022-04-30T00:00:00"/>
    <s v="2° Trim"/>
    <x v="430"/>
    <x v="430"/>
    <x v="2"/>
    <n v="4107"/>
    <s v="Cliente 4107"/>
    <n v="9"/>
    <n v="255.41"/>
    <n v="2298.69"/>
    <n v="2.2986900000000001"/>
    <n v="34.477904915233552"/>
    <n v="2333.1679049152335"/>
    <n v="2.3331679049152334"/>
    <n v="2258"/>
    <s v="Corriere Express"/>
    <d v="2023-07-19T00:00:00"/>
    <s v="In Consegna"/>
    <s v="2023"/>
    <s v="Trim3"/>
    <n v="7"/>
    <s v="lug"/>
    <n v="4"/>
    <s v="apr"/>
  </r>
  <r>
    <n v="96"/>
    <d v="2022-04-17T00:00:00"/>
    <s v="2° Trim"/>
    <x v="431"/>
    <x v="431"/>
    <x v="0"/>
    <n v="3050"/>
    <s v="Cliente 3050"/>
    <n v="8"/>
    <n v="206.84"/>
    <n v="1654.72"/>
    <n v="1.65472"/>
    <n v="83.080539191316817"/>
    <n v="1737.8005391913168"/>
    <n v="1.7378005391913169"/>
    <n v="3087"/>
    <s v="Corriere Express"/>
    <d v="2023-09-08T00:00:00"/>
    <s v="In Consegna"/>
    <s v="2023"/>
    <s v="Trim3"/>
    <n v="9"/>
    <s v="set"/>
    <n v="4"/>
    <s v="apr"/>
  </r>
  <r>
    <n v="7"/>
    <d v="2022-04-14T00:00:00"/>
    <s v="2° Trim"/>
    <x v="432"/>
    <x v="432"/>
    <x v="2"/>
    <n v="4153"/>
    <s v="Cliente 4153"/>
    <n v="3"/>
    <n v="291.27999999999997"/>
    <n v="873.83999999999992"/>
    <n v="0.87383999999999995"/>
    <n v="54.940070341120482"/>
    <n v="928.78007034112045"/>
    <n v="0.92878007034112042"/>
    <n v="1633"/>
    <s v="Corriere Express"/>
    <d v="2023-01-10T00:00:00"/>
    <s v="In Consegna"/>
    <s v="2023"/>
    <s v="Trim1"/>
    <n v="1"/>
    <s v="gen"/>
    <n v="4"/>
    <s v="apr"/>
  </r>
  <r>
    <n v="28"/>
    <d v="2022-07-15T00:00:00"/>
    <s v="3° Trim"/>
    <x v="433"/>
    <x v="433"/>
    <x v="0"/>
    <n v="3429"/>
    <s v="Cliente 3429"/>
    <n v="3"/>
    <n v="492.28"/>
    <n v="1476.84"/>
    <n v="1.4768399999999999"/>
    <n v="40.034825332696833"/>
    <n v="1516.8748253326967"/>
    <n v="1.5168748253326967"/>
    <n v="1949"/>
    <s v="Corriere Express"/>
    <d v="2023-07-28T00:00:00"/>
    <s v="In Consegna"/>
    <s v="2023"/>
    <s v="Trim3"/>
    <n v="7"/>
    <s v="lug"/>
    <n v="7"/>
    <s v="lug"/>
  </r>
  <r>
    <n v="242"/>
    <d v="2022-03-22T00:00:00"/>
    <s v="1° Trim"/>
    <x v="434"/>
    <x v="434"/>
    <x v="1"/>
    <n v="853"/>
    <s v="Cliente 853"/>
    <n v="9"/>
    <n v="437.56"/>
    <n v="3938.04"/>
    <n v="3.93804"/>
    <n v="13.672720244454091"/>
    <n v="3951.712720244454"/>
    <n v="3.951712720244454"/>
    <n v="4123"/>
    <s v="Corriere Express"/>
    <d v="2023-07-23T00:00:00"/>
    <s v="Consegna Riuscita"/>
    <s v="2023"/>
    <s v="Trim3"/>
    <n v="7"/>
    <s v="lug"/>
    <n v="3"/>
    <s v="mar"/>
  </r>
  <r>
    <n v="16"/>
    <d v="2022-03-03T00:00:00"/>
    <s v="1° Trim"/>
    <x v="435"/>
    <x v="435"/>
    <x v="0"/>
    <n v="4193"/>
    <s v="Cliente 4193"/>
    <n v="3"/>
    <n v="119.13"/>
    <n v="357.39"/>
    <n v="0.35738999999999999"/>
    <n v="81.585713673407341"/>
    <n v="438.97571367340731"/>
    <n v="0.43897571367340732"/>
    <n v="4030"/>
    <s v="Posta Prioritaria"/>
    <d v="2023-03-09T00:00:00"/>
    <s v="In Consegna"/>
    <s v="2023"/>
    <s v="Trim1"/>
    <n v="3"/>
    <s v="mar"/>
    <n v="3"/>
    <s v="mar"/>
  </r>
  <r>
    <n v="351"/>
    <d v="2022-03-02T00:00:00"/>
    <s v="1° Trim"/>
    <x v="436"/>
    <x v="436"/>
    <x v="1"/>
    <n v="3686"/>
    <s v="Cliente 3686"/>
    <n v="1"/>
    <n v="409.89"/>
    <n v="409.89"/>
    <n v="0.40988999999999998"/>
    <n v="95.947708014956433"/>
    <n v="505.83770801495643"/>
    <n v="0.50583770801495642"/>
    <n v="2511"/>
    <s v="Corriere Express"/>
    <d v="2023-05-28T00:00:00"/>
    <s v="Consegna Riuscita"/>
    <s v="2023"/>
    <s v="Trim2"/>
    <n v="5"/>
    <s v="mag"/>
    <n v="3"/>
    <s v="mar"/>
  </r>
  <r>
    <n v="274"/>
    <d v="2022-03-21T00:00:00"/>
    <s v="1° Trim"/>
    <x v="437"/>
    <x v="437"/>
    <x v="0"/>
    <n v="3723"/>
    <s v="Cliente 3723"/>
    <n v="6"/>
    <n v="163.33000000000001"/>
    <n v="979.98"/>
    <n v="0.97998000000000007"/>
    <n v="52.461751453453907"/>
    <n v="1032.4417514534539"/>
    <n v="1.0324417514534538"/>
    <n v="480"/>
    <s v="Corriere Express"/>
    <d v="2023-10-29T00:00:00"/>
    <s v="In Consegna"/>
    <s v="2023"/>
    <s v="Trim4"/>
    <n v="10"/>
    <s v="ott"/>
    <n v="3"/>
    <s v="mar"/>
  </r>
  <r>
    <n v="187"/>
    <d v="2022-03-19T00:00:00"/>
    <s v="1° Trim"/>
    <x v="438"/>
    <x v="438"/>
    <x v="0"/>
    <n v="4481"/>
    <s v="Cliente 4481"/>
    <n v="9"/>
    <n v="442.5"/>
    <n v="3982.5"/>
    <n v="3.9824999999999999"/>
    <n v="65.584036817885917"/>
    <n v="4048.084036817886"/>
    <n v="4.0480840368178859"/>
    <n v="3076"/>
    <s v="Posta Prioritaria"/>
    <d v="2023-09-26T00:00:00"/>
    <s v="Consegna Riuscita"/>
    <s v="2023"/>
    <s v="Trim3"/>
    <n v="9"/>
    <s v="set"/>
    <n v="3"/>
    <s v="mar"/>
  </r>
  <r>
    <n v="335"/>
    <d v="2022-06-06T00:00:00"/>
    <s v="2° Trim"/>
    <x v="439"/>
    <x v="439"/>
    <x v="2"/>
    <n v="2006"/>
    <s v="Cliente 2006"/>
    <n v="1"/>
    <n v="244.45"/>
    <n v="244.45"/>
    <n v="0.24445"/>
    <n v="29.680927369761399"/>
    <n v="274.13092736976137"/>
    <n v="0.27413092736976136"/>
    <n v="3065"/>
    <s v="Posta Prioritaria"/>
    <d v="2023-12-03T00:00:00"/>
    <s v="In Consegna"/>
    <s v="2023"/>
    <s v="Trim4"/>
    <n v="12"/>
    <s v="dic"/>
    <n v="6"/>
    <s v="giu"/>
  </r>
  <r>
    <n v="165"/>
    <d v="2022-02-17T00:00:00"/>
    <s v="1° Trim"/>
    <x v="440"/>
    <x v="440"/>
    <x v="0"/>
    <n v="1324"/>
    <s v="Cliente 1324"/>
    <n v="7"/>
    <n v="201.32"/>
    <n v="1409.24"/>
    <n v="1.40924"/>
    <n v="45.615591306691933"/>
    <n v="1454.8555913066918"/>
    <n v="1.4548555913066918"/>
    <n v="2010"/>
    <s v="Posta Prioritaria"/>
    <d v="2023-05-27T00:00:00"/>
    <s v="In Consegna"/>
    <s v="2023"/>
    <s v="Trim2"/>
    <n v="5"/>
    <s v="mag"/>
    <n v="2"/>
    <s v="feb"/>
  </r>
  <r>
    <n v="183"/>
    <d v="2022-04-22T00:00:00"/>
    <s v="2° Trim"/>
    <x v="441"/>
    <x v="441"/>
    <x v="0"/>
    <n v="3251"/>
    <s v="Cliente 3251"/>
    <n v="5"/>
    <n v="61.54"/>
    <n v="307.7"/>
    <n v="0.30769999999999997"/>
    <n v="96.782426016816061"/>
    <n v="404.48242601681602"/>
    <n v="0.404482426016816"/>
    <n v="2757"/>
    <s v="Posta Prioritaria"/>
    <d v="2023-08-27T00:00:00"/>
    <s v="In Consegna"/>
    <s v="2023"/>
    <s v="Trim3"/>
    <n v="8"/>
    <s v="ago"/>
    <n v="4"/>
    <s v="apr"/>
  </r>
  <r>
    <n v="488"/>
    <d v="2022-12-08T00:00:00"/>
    <s v="4° Trim"/>
    <x v="442"/>
    <x v="442"/>
    <x v="0"/>
    <n v="1995"/>
    <s v="Cliente 1995"/>
    <n v="6"/>
    <n v="235.34"/>
    <n v="1412.04"/>
    <n v="1.41204"/>
    <n v="50.165731676104862"/>
    <n v="1462.2057316761047"/>
    <n v="1.4622057316761048"/>
    <n v="2861"/>
    <s v="Posta Prioritaria"/>
    <d v="2023-08-12T00:00:00"/>
    <s v="Consegna Riuscita"/>
    <s v="2023"/>
    <s v="Trim3"/>
    <n v="8"/>
    <s v="ago"/>
    <n v="12"/>
    <s v="dic"/>
  </r>
  <r>
    <n v="481"/>
    <d v="2022-01-30T00:00:00"/>
    <s v="1° Trim"/>
    <x v="443"/>
    <x v="443"/>
    <x v="1"/>
    <n v="4179"/>
    <s v="Cliente 4179"/>
    <n v="3"/>
    <n v="200.88"/>
    <n v="602.64"/>
    <n v="0.60263999999999995"/>
    <n v="90.041601758295087"/>
    <n v="692.68160175829507"/>
    <n v="0.69268160175829507"/>
    <n v="1501"/>
    <s v="Posta Prioritaria"/>
    <d v="2023-06-11T00:00:00"/>
    <s v="In Consegna"/>
    <s v="2023"/>
    <s v="Trim2"/>
    <n v="6"/>
    <s v="giu"/>
    <n v="1"/>
    <s v="gen"/>
  </r>
  <r>
    <n v="304"/>
    <d v="2022-10-30T00:00:00"/>
    <s v="4° Trim"/>
    <x v="444"/>
    <x v="444"/>
    <x v="2"/>
    <n v="1428"/>
    <s v="Cliente 1428"/>
    <n v="4"/>
    <n v="279.81"/>
    <n v="1119.24"/>
    <n v="1.11924"/>
    <n v="52.04026977773038"/>
    <n v="1171.2802697777304"/>
    <n v="1.1712802697777305"/>
    <n v="1345"/>
    <s v="Corriere Express"/>
    <d v="2023-10-10T00:00:00"/>
    <s v="Consegna Riuscita"/>
    <s v="2023"/>
    <s v="Trim4"/>
    <n v="10"/>
    <s v="ott"/>
    <n v="10"/>
    <s v="ott"/>
  </r>
  <r>
    <n v="462"/>
    <d v="2022-09-20T00:00:00"/>
    <s v="3° Trim"/>
    <x v="445"/>
    <x v="445"/>
    <x v="1"/>
    <n v="4238"/>
    <s v="Cliente 4238"/>
    <n v="9"/>
    <n v="432.93"/>
    <n v="3896.37"/>
    <n v="3.8963700000000001"/>
    <n v="84.724815637908634"/>
    <n v="3981.0948156379086"/>
    <n v="3.9810948156379085"/>
    <n v="1739"/>
    <s v="Posta Prioritaria"/>
    <d v="2023-12-23T00:00:00"/>
    <s v="In Consegna"/>
    <s v="2023"/>
    <s v="Trim4"/>
    <n v="12"/>
    <s v="dic"/>
    <n v="9"/>
    <s v="set"/>
  </r>
  <r>
    <n v="21"/>
    <d v="2022-01-11T00:00:00"/>
    <s v="1° Trim"/>
    <x v="446"/>
    <x v="446"/>
    <x v="2"/>
    <n v="1259"/>
    <s v="Cliente 1259"/>
    <n v="5"/>
    <n v="165.28"/>
    <n v="826.4"/>
    <n v="0.82640000000000002"/>
    <n v="90.527255884865639"/>
    <n v="916.92725588486564"/>
    <n v="0.91692725588486568"/>
    <n v="464"/>
    <s v="Posta Prioritaria"/>
    <d v="2023-10-16T00:00:00"/>
    <s v="Consegna Riuscita"/>
    <s v="2023"/>
    <s v="Trim4"/>
    <n v="10"/>
    <s v="ott"/>
    <n v="1"/>
    <s v="gen"/>
  </r>
  <r>
    <n v="292"/>
    <d v="2022-05-07T00:00:00"/>
    <s v="2° Trim"/>
    <x v="447"/>
    <x v="447"/>
    <x v="1"/>
    <n v="215"/>
    <s v="Cliente 215"/>
    <n v="5"/>
    <n v="265.89999999999998"/>
    <n v="1329.5"/>
    <n v="1.3294999999999999"/>
    <n v="16.952022189524101"/>
    <n v="1346.4520221895241"/>
    <n v="1.346452022189524"/>
    <n v="3771"/>
    <s v="Posta Prioritaria"/>
    <d v="2023-07-19T00:00:00"/>
    <s v="Consegna Riuscita"/>
    <s v="2023"/>
    <s v="Trim3"/>
    <n v="7"/>
    <s v="lug"/>
    <n v="5"/>
    <s v="mag"/>
  </r>
  <r>
    <n v="237"/>
    <d v="2022-12-26T00:00:00"/>
    <s v="4° Trim"/>
    <x v="447"/>
    <x v="447"/>
    <x v="1"/>
    <n v="1967"/>
    <s v="Cliente 1967"/>
    <n v="4"/>
    <n v="265.89999999999998"/>
    <n v="1063.5999999999999"/>
    <n v="1.0635999999999999"/>
    <n v="46.565985677049987"/>
    <n v="1110.16598567705"/>
    <n v="1.11016598567705"/>
    <n v="1751"/>
    <s v="Corriere Express"/>
    <d v="2023-03-21T00:00:00"/>
    <s v="In Consegna"/>
    <s v="2023"/>
    <s v="Trim1"/>
    <n v="3"/>
    <s v="mar"/>
    <n v="12"/>
    <s v="dic"/>
  </r>
  <r>
    <n v="407"/>
    <d v="2022-11-30T00:00:00"/>
    <s v="4° Trim"/>
    <x v="448"/>
    <x v="448"/>
    <x v="1"/>
    <n v="1976"/>
    <s v="Cliente 1976"/>
    <n v="1"/>
    <n v="280.54000000000002"/>
    <n v="280.54000000000002"/>
    <n v="0.28054000000000001"/>
    <n v="45.463719301584923"/>
    <n v="326.00371930158497"/>
    <n v="0.32600371930158495"/>
    <n v="3656"/>
    <s v="Posta Prioritaria"/>
    <d v="2023-06-26T00:00:00"/>
    <s v="In Consegna"/>
    <s v="2023"/>
    <s v="Trim2"/>
    <n v="6"/>
    <s v="giu"/>
    <n v="11"/>
    <s v="nov"/>
  </r>
  <r>
    <n v="31"/>
    <d v="2022-09-16T00:00:00"/>
    <s v="3° Trim"/>
    <x v="449"/>
    <x v="449"/>
    <x v="1"/>
    <n v="2062"/>
    <s v="Cliente 2062"/>
    <n v="3"/>
    <n v="358.32"/>
    <n v="1074.96"/>
    <n v="1.0749600000000001"/>
    <n v="14.26413474425626"/>
    <n v="1089.2241347442564"/>
    <n v="1.0892241347442564"/>
    <n v="3885"/>
    <s v="Posta Prioritaria"/>
    <d v="2023-03-19T00:00:00"/>
    <s v="In Consegna"/>
    <s v="2023"/>
    <s v="Trim1"/>
    <n v="3"/>
    <s v="mar"/>
    <n v="9"/>
    <s v="set"/>
  </r>
  <r>
    <n v="308"/>
    <d v="2022-09-08T00:00:00"/>
    <s v="3° Trim"/>
    <x v="450"/>
    <x v="450"/>
    <x v="1"/>
    <n v="2510"/>
    <s v="Cliente 2510"/>
    <n v="3"/>
    <n v="181.63"/>
    <n v="544.89"/>
    <n v="0.54488999999999999"/>
    <n v="94.491219769894599"/>
    <n v="639.38121976989464"/>
    <n v="0.63938121976989459"/>
    <n v="114"/>
    <s v="Posta Prioritaria"/>
    <d v="2023-10-07T00:00:00"/>
    <s v="Consegna Riuscita"/>
    <s v="2023"/>
    <s v="Trim4"/>
    <n v="10"/>
    <s v="ott"/>
    <n v="9"/>
    <s v="set"/>
  </r>
  <r>
    <n v="123"/>
    <d v="2022-09-21T00:00:00"/>
    <s v="3° Trim"/>
    <x v="451"/>
    <x v="451"/>
    <x v="0"/>
    <n v="1064"/>
    <s v="Cliente 1064"/>
    <n v="6"/>
    <n v="459.81"/>
    <n v="2758.86"/>
    <n v="2.7588600000000003"/>
    <n v="73.646301346340124"/>
    <n v="2832.5063013463405"/>
    <n v="2.8325063013463403"/>
    <n v="331"/>
    <s v="Corriere Express"/>
    <d v="2023-06-29T00:00:00"/>
    <s v="In Consegna"/>
    <s v="2023"/>
    <s v="Trim2"/>
    <n v="6"/>
    <s v="giu"/>
    <n v="9"/>
    <s v="set"/>
  </r>
  <r>
    <n v="67"/>
    <d v="2022-08-18T00:00:00"/>
    <s v="3° Trim"/>
    <x v="452"/>
    <x v="452"/>
    <x v="2"/>
    <n v="1387"/>
    <s v="Cliente 1387"/>
    <n v="4"/>
    <n v="320.81"/>
    <n v="1283.24"/>
    <n v="1.2832399999999999"/>
    <n v="43.291586174819393"/>
    <n v="1326.5315861748195"/>
    <n v="1.3265315861748195"/>
    <n v="3249"/>
    <s v="Posta Prioritaria"/>
    <d v="2023-09-13T00:00:00"/>
    <s v="Consegna Riuscita"/>
    <s v="2023"/>
    <s v="Trim3"/>
    <n v="9"/>
    <s v="set"/>
    <n v="8"/>
    <s v="ago"/>
  </r>
  <r>
    <n v="227"/>
    <d v="2022-12-07T00:00:00"/>
    <s v="4° Trim"/>
    <x v="453"/>
    <x v="453"/>
    <x v="0"/>
    <n v="3072"/>
    <s v="Cliente 3072"/>
    <n v="5"/>
    <n v="107.3"/>
    <n v="536.5"/>
    <n v="0.53649999999999998"/>
    <n v="23.409634622163122"/>
    <n v="559.90963462216314"/>
    <n v="0.55990963462216314"/>
    <n v="1561"/>
    <s v="Posta Prioritaria"/>
    <d v="2023-02-28T00:00:00"/>
    <s v="Consegna Riuscita"/>
    <s v="2023"/>
    <s v="Trim1"/>
    <n v="2"/>
    <s v="feb"/>
    <n v="12"/>
    <s v="dic"/>
  </r>
  <r>
    <n v="181"/>
    <d v="2022-06-19T00:00:00"/>
    <s v="2° Trim"/>
    <x v="454"/>
    <x v="454"/>
    <x v="2"/>
    <n v="4776"/>
    <s v="Cliente 4776"/>
    <n v="3"/>
    <n v="139.11000000000001"/>
    <n v="417.33000000000004"/>
    <n v="0.41733000000000003"/>
    <n v="87.712870601814657"/>
    <n v="505.04287060181468"/>
    <n v="0.50504287060181463"/>
    <n v="4728"/>
    <s v="Corriere Express"/>
    <d v="2023-10-29T00:00:00"/>
    <s v="In Consegna"/>
    <s v="2023"/>
    <s v="Trim4"/>
    <n v="10"/>
    <s v="ott"/>
    <n v="6"/>
    <s v="giu"/>
  </r>
  <r>
    <n v="49"/>
    <d v="2022-10-02T00:00:00"/>
    <s v="4° Trim"/>
    <x v="455"/>
    <x v="455"/>
    <x v="1"/>
    <n v="4077"/>
    <s v="Cliente 4077"/>
    <n v="3"/>
    <n v="481.63"/>
    <n v="1444.8899999999999"/>
    <n v="1.4448899999999998"/>
    <n v="89.699607902351545"/>
    <n v="1534.5896079023514"/>
    <n v="1.5345896079023513"/>
    <n v="837"/>
    <s v="Posta Prioritaria"/>
    <d v="2023-03-06T00:00:00"/>
    <s v="In Consegna"/>
    <s v="2023"/>
    <s v="Trim1"/>
    <n v="3"/>
    <s v="mar"/>
    <n v="10"/>
    <s v="ott"/>
  </r>
  <r>
    <n v="188"/>
    <d v="2022-01-21T00:00:00"/>
    <s v="1° Trim"/>
    <x v="456"/>
    <x v="456"/>
    <x v="2"/>
    <n v="4182"/>
    <s v="Cliente 4182"/>
    <n v="1"/>
    <n v="241.09"/>
    <n v="241.09"/>
    <n v="0.24109"/>
    <n v="14.144282318263439"/>
    <n v="255.23428231826344"/>
    <n v="0.25523428231826345"/>
    <n v="3963"/>
    <s v="Posta Prioritaria"/>
    <d v="2023-09-25T00:00:00"/>
    <s v="In Consegna"/>
    <s v="2023"/>
    <s v="Trim3"/>
    <n v="9"/>
    <s v="set"/>
    <n v="1"/>
    <s v="gen"/>
  </r>
  <r>
    <n v="318"/>
    <d v="2022-02-07T00:00:00"/>
    <s v="1° Trim"/>
    <x v="457"/>
    <x v="457"/>
    <x v="1"/>
    <n v="3896"/>
    <s v="Cliente 3896"/>
    <n v="4"/>
    <n v="293.10000000000002"/>
    <n v="1172.4000000000001"/>
    <n v="1.1724000000000001"/>
    <n v="58.569410553809462"/>
    <n v="1230.9694105538097"/>
    <n v="1.2309694105538096"/>
    <n v="209"/>
    <s v="Posta Prioritaria"/>
    <d v="2023-07-26T00:00:00"/>
    <s v="Consegna Riuscita"/>
    <s v="2023"/>
    <s v="Trim3"/>
    <n v="7"/>
    <s v="lug"/>
    <n v="2"/>
    <s v="feb"/>
  </r>
  <r>
    <n v="495"/>
    <d v="2022-12-31T00:00:00"/>
    <s v="4° Trim"/>
    <x v="458"/>
    <x v="458"/>
    <x v="2"/>
    <n v="4114"/>
    <s v="Cliente 4114"/>
    <n v="7"/>
    <n v="430.61"/>
    <n v="3014.27"/>
    <n v="3.0142699999999998"/>
    <n v="53.132897938463387"/>
    <n v="3067.4028979384634"/>
    <n v="3.0674028979384635"/>
    <n v="125"/>
    <s v="Corriere Express"/>
    <d v="2023-07-19T00:00:00"/>
    <s v="In Consegna"/>
    <s v="2023"/>
    <s v="Trim3"/>
    <n v="7"/>
    <s v="lug"/>
    <n v="12"/>
    <s v="dic"/>
  </r>
  <r>
    <n v="75"/>
    <d v="2022-07-11T00:00:00"/>
    <s v="3° Trim"/>
    <x v="459"/>
    <x v="459"/>
    <x v="2"/>
    <n v="564"/>
    <s v="Cliente 564"/>
    <n v="3"/>
    <n v="357.66"/>
    <n v="1072.98"/>
    <n v="1.07298"/>
    <n v="30.747149987636892"/>
    <n v="1103.7271499876369"/>
    <n v="1.1037271499876369"/>
    <n v="190"/>
    <s v="Posta Prioritaria"/>
    <d v="2023-04-21T00:00:00"/>
    <s v="In Consegna"/>
    <s v="2023"/>
    <s v="Trim2"/>
    <n v="4"/>
    <s v="apr"/>
    <n v="7"/>
    <s v="lug"/>
  </r>
  <r>
    <n v="323"/>
    <d v="2022-08-29T00:00:00"/>
    <s v="3° Trim"/>
    <x v="460"/>
    <x v="460"/>
    <x v="0"/>
    <n v="1787"/>
    <s v="Cliente 1787"/>
    <n v="4"/>
    <n v="433.07"/>
    <n v="1732.28"/>
    <n v="1.73228"/>
    <n v="64.859451786542976"/>
    <n v="1797.1394517865428"/>
    <n v="1.7971394517865429"/>
    <n v="3460"/>
    <s v="Posta Prioritaria"/>
    <d v="2023-10-29T00:00:00"/>
    <s v="In Consegna"/>
    <s v="2023"/>
    <s v="Trim4"/>
    <n v="10"/>
    <s v="ott"/>
    <n v="8"/>
    <s v="ago"/>
  </r>
  <r>
    <n v="125"/>
    <d v="2022-04-04T00:00:00"/>
    <s v="2° Trim"/>
    <x v="461"/>
    <x v="461"/>
    <x v="1"/>
    <n v="4375"/>
    <s v="Cliente 4375"/>
    <n v="6"/>
    <n v="461.65"/>
    <n v="2769.8999999999996"/>
    <n v="2.7698999999999998"/>
    <n v="34.719797751439742"/>
    <n v="2804.6197977514394"/>
    <n v="2.8046197977514393"/>
    <n v="2296"/>
    <s v="Corriere Express"/>
    <d v="2023-03-25T00:00:00"/>
    <s v="Consegna Riuscita"/>
    <s v="2023"/>
    <s v="Trim1"/>
    <n v="3"/>
    <s v="mar"/>
    <n v="4"/>
    <s v="apr"/>
  </r>
  <r>
    <n v="178"/>
    <d v="2022-08-13T00:00:00"/>
    <s v="3° Trim"/>
    <x v="462"/>
    <x v="462"/>
    <x v="1"/>
    <n v="4063"/>
    <s v="Cliente 4063"/>
    <n v="3"/>
    <n v="397.68"/>
    <n v="1193.04"/>
    <n v="1.1930399999999999"/>
    <n v="53.004845507673593"/>
    <n v="1246.0448455076735"/>
    <n v="1.2460448455076736"/>
    <n v="2601"/>
    <s v="Corriere Express"/>
    <d v="2023-05-11T00:00:00"/>
    <s v="In Consegna"/>
    <s v="2023"/>
    <s v="Trim2"/>
    <n v="5"/>
    <s v="mag"/>
    <n v="8"/>
    <s v="ago"/>
  </r>
  <r>
    <n v="232"/>
    <d v="2022-03-14T00:00:00"/>
    <s v="1° Trim"/>
    <x v="463"/>
    <x v="463"/>
    <x v="0"/>
    <n v="3262"/>
    <s v="Cliente 3262"/>
    <n v="1"/>
    <n v="388.7"/>
    <n v="388.7"/>
    <n v="0.38869999999999999"/>
    <n v="77.861114501579749"/>
    <n v="466.56111450157971"/>
    <n v="0.46656111450157972"/>
    <n v="2860"/>
    <s v="Corriere Express"/>
    <d v="2023-03-28T00:00:00"/>
    <s v="Consegna Riuscita"/>
    <s v="2023"/>
    <s v="Trim1"/>
    <n v="3"/>
    <s v="mar"/>
    <n v="3"/>
    <s v="mar"/>
  </r>
  <r>
    <n v="382"/>
    <d v="2022-08-14T00:00:00"/>
    <s v="3° Trim"/>
    <x v="464"/>
    <x v="464"/>
    <x v="0"/>
    <n v="25"/>
    <s v="Cliente 25"/>
    <n v="9"/>
    <n v="258.83"/>
    <n v="2329.4699999999998"/>
    <n v="2.3294699999999997"/>
    <n v="83.134400704200786"/>
    <n v="2412.6044007042005"/>
    <n v="2.4126044007042005"/>
    <n v="3823"/>
    <s v="Corriere Express"/>
    <d v="2023-10-10T00:00:00"/>
    <s v="In Consegna"/>
    <s v="2023"/>
    <s v="Trim4"/>
    <n v="10"/>
    <s v="ott"/>
    <n v="8"/>
    <s v="ago"/>
  </r>
  <r>
    <n v="152"/>
    <d v="2022-05-26T00:00:00"/>
    <s v="2° Trim"/>
    <x v="465"/>
    <x v="465"/>
    <x v="2"/>
    <n v="4680"/>
    <s v="Cliente 4680"/>
    <n v="5"/>
    <n v="234.4"/>
    <n v="1172"/>
    <n v="1.1719999999999999"/>
    <n v="93.509984687685389"/>
    <n v="1265.5099846876853"/>
    <n v="1.2655099846876854"/>
    <n v="378"/>
    <s v="Corriere Express"/>
    <d v="2023-03-14T00:00:00"/>
    <s v="In Consegna"/>
    <s v="2023"/>
    <s v="Trim1"/>
    <n v="3"/>
    <s v="mar"/>
    <n v="5"/>
    <s v="mag"/>
  </r>
  <r>
    <n v="415"/>
    <d v="2022-02-05T00:00:00"/>
    <s v="1° Trim"/>
    <x v="466"/>
    <x v="466"/>
    <x v="0"/>
    <n v="1091"/>
    <s v="Cliente 1091"/>
    <n v="4"/>
    <n v="412.29"/>
    <n v="1649.16"/>
    <n v="1.6491600000000002"/>
    <n v="65.395744706178533"/>
    <n v="1714.5557447061785"/>
    <n v="1.7145557447061786"/>
    <n v="4111"/>
    <s v="Posta Prioritaria"/>
    <d v="2023-04-17T00:00:00"/>
    <s v="Consegna Riuscita"/>
    <s v="2023"/>
    <s v="Trim2"/>
    <n v="4"/>
    <s v="apr"/>
    <n v="2"/>
    <s v="feb"/>
  </r>
  <r>
    <n v="83"/>
    <d v="2022-03-07T00:00:00"/>
    <s v="1° Trim"/>
    <x v="467"/>
    <x v="467"/>
    <x v="0"/>
    <n v="4360"/>
    <s v="Cliente 4360"/>
    <n v="3"/>
    <n v="314.52999999999997"/>
    <n v="943.58999999999992"/>
    <n v="0.94358999999999993"/>
    <n v="32.698239497360582"/>
    <n v="976.28823949736045"/>
    <n v="0.97628823949736043"/>
    <n v="4640"/>
    <s v="Posta Prioritaria"/>
    <d v="2023-10-04T00:00:00"/>
    <s v="Consegna Riuscita"/>
    <s v="2023"/>
    <s v="Trim4"/>
    <n v="10"/>
    <s v="ott"/>
    <n v="3"/>
    <s v="mar"/>
  </r>
  <r>
    <n v="12"/>
    <d v="2022-06-05T00:00:00"/>
    <s v="2° Trim"/>
    <x v="468"/>
    <x v="468"/>
    <x v="1"/>
    <n v="3080"/>
    <s v="Cliente 3080"/>
    <n v="5"/>
    <n v="303.8"/>
    <n v="1519"/>
    <n v="1.5189999999999999"/>
    <n v="98.828572323832063"/>
    <n v="1617.8285723238321"/>
    <n v="1.6178285723238321"/>
    <n v="775"/>
    <s v="Corriere Express"/>
    <d v="2023-07-18T00:00:00"/>
    <s v="In Consegna"/>
    <s v="2023"/>
    <s v="Trim3"/>
    <n v="7"/>
    <s v="lug"/>
    <n v="6"/>
    <s v="giu"/>
  </r>
  <r>
    <n v="52"/>
    <d v="2022-03-17T00:00:00"/>
    <s v="1° Trim"/>
    <x v="469"/>
    <x v="469"/>
    <x v="1"/>
    <n v="616"/>
    <s v="Cliente 616"/>
    <n v="4"/>
    <n v="391.79"/>
    <n v="1567.16"/>
    <n v="1.5671600000000001"/>
    <n v="87.790272403764888"/>
    <n v="1654.950272403765"/>
    <n v="1.654950272403765"/>
    <n v="2549"/>
    <s v="Posta Prioritaria"/>
    <d v="2023-09-21T00:00:00"/>
    <s v="In Consegna"/>
    <s v="2023"/>
    <s v="Trim3"/>
    <n v="9"/>
    <s v="set"/>
    <n v="3"/>
    <s v="mar"/>
  </r>
  <r>
    <n v="114"/>
    <d v="2022-07-07T00:00:00"/>
    <s v="3° Trim"/>
    <x v="470"/>
    <x v="470"/>
    <x v="0"/>
    <n v="1278"/>
    <s v="Cliente 1278"/>
    <n v="4"/>
    <n v="134.07"/>
    <n v="536.28"/>
    <n v="0.53627999999999998"/>
    <n v="65.608141414479434"/>
    <n v="601.88814141447938"/>
    <n v="0.60188814141447933"/>
    <n v="1770"/>
    <s v="Posta Prioritaria"/>
    <d v="2023-01-16T00:00:00"/>
    <s v="In Consegna"/>
    <s v="2023"/>
    <s v="Trim1"/>
    <n v="1"/>
    <s v="gen"/>
    <n v="7"/>
    <s v="lug"/>
  </r>
  <r>
    <n v="362"/>
    <d v="2022-02-22T00:00:00"/>
    <s v="1° Trim"/>
    <x v="471"/>
    <x v="471"/>
    <x v="0"/>
    <n v="1957"/>
    <s v="Cliente 1957"/>
    <n v="6"/>
    <n v="184.36"/>
    <n v="1106.1600000000001"/>
    <n v="1.10616"/>
    <n v="70.390062547817621"/>
    <n v="1176.5500625478178"/>
    <n v="1.1765500625478178"/>
    <n v="2818"/>
    <s v="Corriere Express"/>
    <d v="2023-01-09T00:00:00"/>
    <s v="Consegna Riuscita"/>
    <s v="2023"/>
    <s v="Trim1"/>
    <n v="1"/>
    <s v="gen"/>
    <n v="2"/>
    <s v="feb"/>
  </r>
  <r>
    <n v="197"/>
    <d v="2022-07-09T00:00:00"/>
    <s v="3° Trim"/>
    <x v="472"/>
    <x v="472"/>
    <x v="1"/>
    <n v="13"/>
    <s v="Cliente 13"/>
    <n v="8"/>
    <n v="377.5"/>
    <n v="3020"/>
    <n v="3.02"/>
    <n v="67.981374377560059"/>
    <n v="3087.9813743775599"/>
    <n v="3.0879813743775597"/>
    <n v="805"/>
    <s v="Posta Prioritaria"/>
    <d v="2023-04-14T00:00:00"/>
    <s v="Consegna Riuscita"/>
    <s v="2023"/>
    <s v="Trim2"/>
    <n v="4"/>
    <s v="apr"/>
    <n v="7"/>
    <s v="lug"/>
  </r>
  <r>
    <n v="34"/>
    <d v="2022-09-11T00:00:00"/>
    <s v="3° Trim"/>
    <x v="473"/>
    <x v="473"/>
    <x v="0"/>
    <n v="2823"/>
    <s v="Cliente 2823"/>
    <n v="3"/>
    <n v="123.94"/>
    <n v="371.82"/>
    <n v="0.37181999999999998"/>
    <n v="95.7490381653665"/>
    <n v="467.56903816536646"/>
    <n v="0.46756903816536649"/>
    <n v="3556"/>
    <s v="Posta Prioritaria"/>
    <d v="2023-12-22T00:00:00"/>
    <s v="Consegna Riuscita"/>
    <s v="2023"/>
    <s v="Trim4"/>
    <n v="12"/>
    <s v="dic"/>
    <n v="9"/>
    <s v="set"/>
  </r>
  <r>
    <n v="101"/>
    <d v="2022-06-07T00:00:00"/>
    <s v="2° Trim"/>
    <x v="474"/>
    <x v="474"/>
    <x v="1"/>
    <n v="3231"/>
    <s v="Cliente 3231"/>
    <n v="8"/>
    <n v="275.99"/>
    <n v="2207.92"/>
    <n v="2.2079200000000001"/>
    <n v="80.728126587406237"/>
    <n v="2288.6481265874063"/>
    <n v="2.2886481265874061"/>
    <n v="2500"/>
    <s v="Posta Prioritaria"/>
    <d v="2023-05-17T00:00:00"/>
    <s v="Consegna Riuscita"/>
    <s v="2023"/>
    <s v="Trim2"/>
    <n v="5"/>
    <s v="mag"/>
    <n v="6"/>
    <s v="giu"/>
  </r>
  <r>
    <n v="416"/>
    <d v="2022-04-14T00:00:00"/>
    <s v="2° Trim"/>
    <x v="475"/>
    <x v="475"/>
    <x v="2"/>
    <n v="3729"/>
    <s v="Cliente 3729"/>
    <n v="4"/>
    <n v="265.14999999999998"/>
    <n v="1060.5999999999999"/>
    <n v="1.0606"/>
    <n v="78.592477584474452"/>
    <n v="1139.1924775844743"/>
    <n v="1.1391924775844744"/>
    <n v="1002"/>
    <s v="Corriere Express"/>
    <d v="2023-11-06T00:00:00"/>
    <s v="Consegna Riuscita"/>
    <s v="2023"/>
    <s v="Trim4"/>
    <n v="11"/>
    <s v="nov"/>
    <n v="4"/>
    <s v="apr"/>
  </r>
  <r>
    <n v="38"/>
    <d v="2022-01-30T00:00:00"/>
    <s v="1° Trim"/>
    <x v="476"/>
    <x v="476"/>
    <x v="1"/>
    <n v="3304"/>
    <s v="Cliente 3304"/>
    <n v="3"/>
    <n v="461.32"/>
    <n v="1383.96"/>
    <n v="1.3839600000000001"/>
    <n v="84.043821007537218"/>
    <n v="1468.0038210075372"/>
    <n v="1.4680038210075372"/>
    <n v="3181"/>
    <s v="Posta Prioritaria"/>
    <d v="2023-12-13T00:00:00"/>
    <s v="Consegna Riuscita"/>
    <s v="2023"/>
    <s v="Trim4"/>
    <n v="12"/>
    <s v="dic"/>
    <n v="1"/>
    <s v="gen"/>
  </r>
  <r>
    <n v="252"/>
    <d v="2022-03-02T00:00:00"/>
    <s v="1° Trim"/>
    <x v="477"/>
    <x v="477"/>
    <x v="1"/>
    <n v="994"/>
    <s v="Cliente 994"/>
    <n v="5"/>
    <n v="377"/>
    <n v="1885"/>
    <n v="1.885"/>
    <n v="91.891755057096447"/>
    <n v="1976.8917550570964"/>
    <n v="1.9768917550570964"/>
    <n v="1223"/>
    <s v="Corriere Express"/>
    <d v="2023-10-01T00:00:00"/>
    <s v="Consegna Riuscita"/>
    <s v="2023"/>
    <s v="Trim4"/>
    <n v="10"/>
    <s v="ott"/>
    <n v="3"/>
    <s v="mar"/>
  </r>
  <r>
    <n v="266"/>
    <d v="2022-05-26T00:00:00"/>
    <s v="2° Trim"/>
    <x v="478"/>
    <x v="478"/>
    <x v="0"/>
    <n v="1429"/>
    <s v="Cliente 1429"/>
    <n v="9"/>
    <n v="98.84"/>
    <n v="889.56000000000006"/>
    <n v="0.88956000000000002"/>
    <n v="35.068542725346482"/>
    <n v="924.62854272534651"/>
    <n v="0.92462854272534656"/>
    <n v="217"/>
    <s v="Posta Prioritaria"/>
    <d v="2023-06-28T00:00:00"/>
    <s v="In Consegna"/>
    <s v="2023"/>
    <s v="Trim2"/>
    <n v="6"/>
    <s v="giu"/>
    <n v="5"/>
    <s v="mag"/>
  </r>
  <r>
    <n v="182"/>
    <d v="2022-03-12T00:00:00"/>
    <s v="1° Trim"/>
    <x v="479"/>
    <x v="479"/>
    <x v="0"/>
    <n v="101"/>
    <s v="Cliente 101"/>
    <n v="7"/>
    <n v="181.37"/>
    <n v="1269.5900000000001"/>
    <n v="1.2695900000000002"/>
    <n v="21.261556849531679"/>
    <n v="1290.8515568495318"/>
    <n v="1.2908515568495318"/>
    <n v="2251"/>
    <s v="Posta Prioritaria"/>
    <d v="2023-07-15T00:00:00"/>
    <s v="In Consegna"/>
    <s v="2023"/>
    <s v="Trim3"/>
    <n v="7"/>
    <s v="lug"/>
    <n v="3"/>
    <s v="mar"/>
  </r>
  <r>
    <n v="15"/>
    <d v="2022-12-01T00:00:00"/>
    <s v="4° Trim"/>
    <x v="480"/>
    <x v="480"/>
    <x v="0"/>
    <n v="4913"/>
    <s v="Cliente 4913"/>
    <n v="7"/>
    <n v="377.77"/>
    <n v="2644.39"/>
    <n v="2.64439"/>
    <n v="64.755626354240491"/>
    <n v="2709.1456263542404"/>
    <n v="2.7091456263542404"/>
    <n v="514"/>
    <s v="Corriere Express"/>
    <d v="2023-09-27T00:00:00"/>
    <s v="In Consegna"/>
    <s v="2023"/>
    <s v="Trim3"/>
    <n v="9"/>
    <s v="set"/>
    <n v="12"/>
    <s v="dic"/>
  </r>
  <r>
    <n v="150"/>
    <d v="2022-12-25T00:00:00"/>
    <s v="4° Trim"/>
    <x v="481"/>
    <x v="481"/>
    <x v="2"/>
    <n v="1888"/>
    <s v="Cliente 1888"/>
    <n v="2"/>
    <n v="410.47"/>
    <n v="820.94"/>
    <n v="0.82094"/>
    <n v="57.480343541820787"/>
    <n v="878.42034354182078"/>
    <n v="0.87842034354182075"/>
    <n v="158"/>
    <s v="Posta Prioritaria"/>
    <d v="2023-12-15T00:00:00"/>
    <s v="In Consegna"/>
    <s v="2023"/>
    <s v="Trim4"/>
    <n v="12"/>
    <s v="dic"/>
    <n v="12"/>
    <s v="dic"/>
  </r>
  <r>
    <n v="195"/>
    <d v="2022-01-23T00:00:00"/>
    <s v="1° Trim"/>
    <x v="482"/>
    <x v="482"/>
    <x v="1"/>
    <n v="3350"/>
    <s v="Cliente 3350"/>
    <n v="5"/>
    <n v="203.42"/>
    <n v="1017.0999999999999"/>
    <n v="1.0170999999999999"/>
    <n v="87.518853328731367"/>
    <n v="1104.6188533287313"/>
    <n v="1.1046188533287313"/>
    <n v="499"/>
    <s v="Corriere Express"/>
    <d v="2023-06-22T00:00:00"/>
    <s v="Consegna Riuscita"/>
    <s v="2023"/>
    <s v="Trim2"/>
    <n v="6"/>
    <s v="giu"/>
    <n v="1"/>
    <s v="gen"/>
  </r>
  <r>
    <n v="70"/>
    <d v="2022-02-12T00:00:00"/>
    <s v="1° Trim"/>
    <x v="483"/>
    <x v="483"/>
    <x v="1"/>
    <n v="431"/>
    <s v="Cliente 431"/>
    <n v="1"/>
    <n v="396.95"/>
    <n v="396.95"/>
    <n v="0.39694999999999997"/>
    <n v="14.241679791617321"/>
    <n v="411.19167979161733"/>
    <n v="0.41119167979161736"/>
    <n v="3166"/>
    <s v="Corriere Express"/>
    <d v="2023-10-22T00:00:00"/>
    <s v="Consegna Riuscita"/>
    <s v="2023"/>
    <s v="Trim4"/>
    <n v="10"/>
    <s v="ott"/>
    <n v="2"/>
    <s v="feb"/>
  </r>
  <r>
    <n v="224"/>
    <d v="2022-05-12T00:00:00"/>
    <s v="2° Trim"/>
    <x v="484"/>
    <x v="484"/>
    <x v="0"/>
    <n v="3405"/>
    <s v="Cliente 3405"/>
    <n v="4"/>
    <n v="354.4"/>
    <n v="1417.6"/>
    <n v="1.4176"/>
    <n v="30.64688903094304"/>
    <n v="1448.2468890309428"/>
    <n v="1.4482468890309428"/>
    <n v="3042"/>
    <s v="Corriere Express"/>
    <d v="2023-08-29T00:00:00"/>
    <s v="Consegna Riuscita"/>
    <s v="2023"/>
    <s v="Trim3"/>
    <n v="8"/>
    <s v="ago"/>
    <n v="5"/>
    <s v="mag"/>
  </r>
  <r>
    <n v="64"/>
    <d v="2022-10-21T00:00:00"/>
    <s v="4° Trim"/>
    <x v="485"/>
    <x v="485"/>
    <x v="0"/>
    <n v="4623"/>
    <s v="Cliente 4623"/>
    <n v="8"/>
    <n v="406.97"/>
    <n v="3255.76"/>
    <n v="3.2557600000000004"/>
    <n v="30.873345949610911"/>
    <n v="3286.6333459496113"/>
    <n v="3.2866333459496113"/>
    <n v="2071"/>
    <s v="Posta Prioritaria"/>
    <d v="2023-07-04T00:00:00"/>
    <s v="Consegna Riuscita"/>
    <s v="2023"/>
    <s v="Trim3"/>
    <n v="7"/>
    <s v="lug"/>
    <n v="10"/>
    <s v="ott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n v="489"/>
    <d v="2022-07-12T00:00:00"/>
    <s v="3° Trim"/>
    <n v="102"/>
    <s v="Prodotto 2"/>
    <x v="0"/>
    <x v="0"/>
    <x v="0"/>
    <n v="1"/>
    <n v="374.61"/>
    <n v="374.61"/>
    <n v="0.37461"/>
    <n v="51.506378497352173"/>
    <n v="426.11637849735217"/>
    <n v="0.42611637849735218"/>
    <n v="3033"/>
    <s v="Corriere Express"/>
    <d v="2023-09-20T00:00:00"/>
    <s v="In Consegna"/>
    <s v="2023"/>
    <s v="Trim3"/>
    <n v="9"/>
    <s v="set"/>
    <n v="7"/>
    <s v="lug"/>
  </r>
  <r>
    <n v="42"/>
    <d v="2022-06-21T00:00:00"/>
    <s v="2° Trim"/>
    <n v="103"/>
    <s v="Prodotto 3"/>
    <x v="0"/>
    <x v="1"/>
    <x v="1"/>
    <n v="8"/>
    <n v="327.07"/>
    <n v="2616.56"/>
    <n v="2.6165599999999998"/>
    <n v="68.938490369587242"/>
    <n v="2685.4984903695872"/>
    <n v="2.6854984903695871"/>
    <n v="1932"/>
    <s v="Posta Prioritaria"/>
    <d v="2023-04-04T00:00:00"/>
    <s v="Consegna Riuscita"/>
    <s v="2023"/>
    <s v="Trim2"/>
    <n v="4"/>
    <s v="apr"/>
    <n v="6"/>
    <s v="giu"/>
  </r>
  <r>
    <n v="5"/>
    <d v="2022-08-25T00:00:00"/>
    <s v="3° Trim"/>
    <n v="106"/>
    <s v="Prodotto 6"/>
    <x v="1"/>
    <x v="2"/>
    <x v="2"/>
    <n v="8"/>
    <n v="392.92"/>
    <n v="3143.36"/>
    <n v="3.1433599999999999"/>
    <n v="53.773776064866126"/>
    <n v="3197.1337760648662"/>
    <n v="3.1971337760648662"/>
    <n v="4857"/>
    <s v="Corriere Express"/>
    <d v="2023-09-12T00:00:00"/>
    <s v="In Consegna"/>
    <s v="2023"/>
    <s v="Trim3"/>
    <n v="9"/>
    <s v="set"/>
    <n v="8"/>
    <s v="ago"/>
  </r>
  <r>
    <n v="324"/>
    <d v="2022-01-05T00:00:00"/>
    <s v="1° Trim"/>
    <n v="125"/>
    <s v="Prodotto 25"/>
    <x v="2"/>
    <x v="3"/>
    <x v="3"/>
    <n v="9"/>
    <n v="312.33"/>
    <n v="2810.97"/>
    <n v="2.8109699999999997"/>
    <n v="79.284494376066363"/>
    <n v="2890.2544943760663"/>
    <n v="2.8902544943760664"/>
    <n v="3854"/>
    <s v="Corriere Express"/>
    <d v="2023-06-11T00:00:00"/>
    <s v="In Consegna"/>
    <s v="2023"/>
    <s v="Trim2"/>
    <n v="6"/>
    <s v="giu"/>
    <n v="1"/>
    <s v="gen"/>
  </r>
  <r>
    <n v="447"/>
    <d v="2022-01-20T00:00:00"/>
    <s v="1° Trim"/>
    <n v="133"/>
    <s v="Prodotto 33"/>
    <x v="1"/>
    <x v="4"/>
    <x v="4"/>
    <n v="4"/>
    <n v="495.76"/>
    <n v="1983.04"/>
    <n v="1.9830399999999999"/>
    <n v="52.456081113752937"/>
    <n v="2035.496081113753"/>
    <n v="2.0354960811137528"/>
    <n v="4421"/>
    <s v="Corriere Express"/>
    <d v="2023-07-07T00:00:00"/>
    <s v="In Consegna"/>
    <s v="2023"/>
    <s v="Trim3"/>
    <n v="7"/>
    <s v="lug"/>
    <n v="1"/>
    <s v="gen"/>
  </r>
  <r>
    <n v="434"/>
    <d v="2022-10-21T00:00:00"/>
    <s v="4° Trim"/>
    <n v="151"/>
    <s v="Prodotto 51"/>
    <x v="2"/>
    <x v="5"/>
    <x v="5"/>
    <n v="9"/>
    <n v="394.88"/>
    <n v="3553.92"/>
    <n v="3.5539200000000002"/>
    <n v="34.952663346969871"/>
    <n v="3588.8726633469701"/>
    <n v="3.5888726633469701"/>
    <n v="4065"/>
    <s v="Posta Prioritaria"/>
    <d v="2023-04-15T00:00:00"/>
    <s v="Consegna Riuscita"/>
    <s v="2023"/>
    <s v="Trim2"/>
    <n v="4"/>
    <s v="apr"/>
    <n v="10"/>
    <s v="ott"/>
  </r>
  <r>
    <n v="74"/>
    <d v="2022-10-21T00:00:00"/>
    <s v="4° Trim"/>
    <n v="159"/>
    <s v="Prodotto 59"/>
    <x v="1"/>
    <x v="6"/>
    <x v="6"/>
    <n v="6"/>
    <n v="497.97"/>
    <n v="2987.82"/>
    <n v="2.9878200000000001"/>
    <n v="99.827641033260491"/>
    <n v="3087.6476410332607"/>
    <n v="3.0876476410332607"/>
    <n v="3374"/>
    <s v="Posta Prioritaria"/>
    <d v="2023-05-27T00:00:00"/>
    <s v="In Consegna"/>
    <s v="2023"/>
    <s v="Trim2"/>
    <n v="5"/>
    <s v="mag"/>
    <n v="10"/>
    <s v="ott"/>
  </r>
  <r>
    <n v="121"/>
    <d v="2022-12-15T00:00:00"/>
    <s v="4° Trim"/>
    <n v="181"/>
    <s v="Prodotto 81"/>
    <x v="1"/>
    <x v="7"/>
    <x v="7"/>
    <n v="6"/>
    <n v="427.39"/>
    <n v="2564.34"/>
    <n v="2.5643400000000001"/>
    <n v="56.1013521338431"/>
    <n v="2620.4413521338433"/>
    <n v="2.6204413521338434"/>
    <n v="508"/>
    <s v="Posta Prioritaria"/>
    <d v="2023-07-23T00:00:00"/>
    <s v="Consegna Riuscita"/>
    <s v="2023"/>
    <s v="Trim3"/>
    <n v="7"/>
    <s v="lug"/>
    <n v="12"/>
    <s v="dic"/>
  </r>
  <r>
    <n v="314"/>
    <d v="2022-04-20T00:00:00"/>
    <s v="2° Trim"/>
    <n v="251"/>
    <s v="Prodotto 151"/>
    <x v="2"/>
    <x v="8"/>
    <x v="8"/>
    <n v="6"/>
    <n v="479.54"/>
    <n v="2877.2400000000002"/>
    <n v="2.87724"/>
    <n v="38.408209550974142"/>
    <n v="2915.6482095509746"/>
    <n v="2.9156482095509744"/>
    <n v="346"/>
    <s v="Posta Prioritaria"/>
    <d v="2023-08-06T00:00:00"/>
    <s v="In Consegna"/>
    <s v="2023"/>
    <s v="Trim3"/>
    <n v="8"/>
    <s v="ago"/>
    <n v="4"/>
    <s v="apr"/>
  </r>
  <r>
    <n v="25"/>
    <d v="2022-06-13T00:00:00"/>
    <s v="2° Trim"/>
    <n v="253"/>
    <s v="Prodotto 153"/>
    <x v="0"/>
    <x v="9"/>
    <x v="9"/>
    <n v="7"/>
    <n v="369.76"/>
    <n v="2588.3199999999997"/>
    <n v="2.5883199999999995"/>
    <n v="75.37360469331621"/>
    <n v="2663.693604693316"/>
    <n v="2.6636936046933162"/>
    <n v="333"/>
    <s v="Posta Prioritaria"/>
    <d v="2023-07-25T00:00:00"/>
    <s v="In Consegna"/>
    <s v="2023"/>
    <s v="Trim3"/>
    <n v="7"/>
    <s v="lug"/>
    <n v="6"/>
    <s v="giu"/>
  </r>
  <r>
    <n v="192"/>
    <d v="2022-02-22T00:00:00"/>
    <s v="1° Trim"/>
    <n v="262"/>
    <s v="Prodotto 162"/>
    <x v="2"/>
    <x v="10"/>
    <x v="10"/>
    <n v="4"/>
    <n v="235.85"/>
    <n v="943.4"/>
    <n v="0.94340000000000002"/>
    <n v="42.47492122835606"/>
    <n v="985.87492122835602"/>
    <n v="0.98587492122835596"/>
    <n v="3211"/>
    <s v="Corriere Express"/>
    <d v="2023-08-05T00:00:00"/>
    <s v="In Consegna"/>
    <s v="2023"/>
    <s v="Trim3"/>
    <n v="8"/>
    <s v="ago"/>
    <n v="2"/>
    <s v="feb"/>
  </r>
  <r>
    <n v="306"/>
    <d v="2022-08-29T00:00:00"/>
    <s v="3° Trim"/>
    <n v="270"/>
    <s v="Prodotto 170"/>
    <x v="2"/>
    <x v="11"/>
    <x v="11"/>
    <n v="5"/>
    <n v="92.38"/>
    <n v="461.9"/>
    <n v="0.46189999999999998"/>
    <n v="97.607197124217535"/>
    <n v="559.50719712421756"/>
    <n v="0.55950719712421759"/>
    <n v="3634"/>
    <s v="Corriere Express"/>
    <d v="2023-12-09T00:00:00"/>
    <s v="Consegna Riuscita"/>
    <s v="2023"/>
    <s v="Trim4"/>
    <n v="12"/>
    <s v="dic"/>
    <n v="8"/>
    <s v="ago"/>
  </r>
  <r>
    <n v="281"/>
    <d v="2022-06-22T00:00:00"/>
    <s v="2° Trim"/>
    <n v="311"/>
    <s v="Prodotto 211"/>
    <x v="1"/>
    <x v="12"/>
    <x v="12"/>
    <n v="9"/>
    <n v="404.65"/>
    <n v="3641.85"/>
    <n v="3.6418499999999998"/>
    <n v="32.961862091095561"/>
    <n v="3674.8118620910955"/>
    <n v="3.6748118620910954"/>
    <n v="1975"/>
    <s v="Posta Prioritaria"/>
    <d v="2023-01-21T00:00:00"/>
    <s v="In Consegna"/>
    <s v="2023"/>
    <s v="Trim1"/>
    <n v="1"/>
    <s v="gen"/>
    <n v="6"/>
    <s v="giu"/>
  </r>
  <r>
    <n v="423"/>
    <d v="2022-09-01T00:00:00"/>
    <s v="3° Trim"/>
    <n v="316"/>
    <s v="Prodotto 216"/>
    <x v="2"/>
    <x v="13"/>
    <x v="13"/>
    <n v="9"/>
    <n v="75.52"/>
    <n v="679.68"/>
    <n v="0.67967999999999995"/>
    <n v="93.14374284970188"/>
    <n v="772.82374284970183"/>
    <n v="0.77282374284970179"/>
    <n v="100"/>
    <s v="Posta Prioritaria"/>
    <d v="2023-02-07T00:00:00"/>
    <s v="In Consegna"/>
    <s v="2023"/>
    <s v="Trim1"/>
    <n v="2"/>
    <s v="feb"/>
    <n v="9"/>
    <s v="set"/>
  </r>
  <r>
    <n v="35"/>
    <d v="2022-05-10T00:00:00"/>
    <s v="2° Trim"/>
    <n v="333"/>
    <s v="Prodotto 233"/>
    <x v="0"/>
    <x v="14"/>
    <x v="14"/>
    <n v="6"/>
    <n v="473.81"/>
    <n v="2842.86"/>
    <n v="2.8428599999999999"/>
    <n v="13.16138749021472"/>
    <n v="2856.0213874902147"/>
    <n v="2.8560213874902147"/>
    <n v="1469"/>
    <s v="Posta Prioritaria"/>
    <d v="2023-03-11T00:00:00"/>
    <s v="Consegna Riuscita"/>
    <s v="2023"/>
    <s v="Trim1"/>
    <n v="3"/>
    <s v="mar"/>
    <n v="5"/>
    <s v="mag"/>
  </r>
  <r>
    <n v="316"/>
    <d v="2022-04-22T00:00:00"/>
    <s v="2° Trim"/>
    <n v="342"/>
    <s v="Prodotto 242"/>
    <x v="2"/>
    <x v="15"/>
    <x v="15"/>
    <n v="2"/>
    <n v="428.41"/>
    <n v="856.82"/>
    <n v="0.85682000000000003"/>
    <n v="82.871338634605166"/>
    <n v="939.69133863460524"/>
    <n v="0.9396913386346053"/>
    <n v="1417"/>
    <s v="Corriere Express"/>
    <d v="2023-08-10T00:00:00"/>
    <s v="Consegna Riuscita"/>
    <s v="2023"/>
    <s v="Trim3"/>
    <n v="8"/>
    <s v="ago"/>
    <n v="4"/>
    <s v="apr"/>
  </r>
  <r>
    <n v="142"/>
    <d v="2022-03-12T00:00:00"/>
    <s v="1° Trim"/>
    <n v="344"/>
    <s v="Prodotto 244"/>
    <x v="2"/>
    <x v="16"/>
    <x v="16"/>
    <n v="2"/>
    <n v="160.83000000000001"/>
    <n v="321.66000000000003"/>
    <n v="0.32166"/>
    <n v="50.000093745728137"/>
    <n v="371.66009374572815"/>
    <n v="0.37166009374572817"/>
    <n v="199"/>
    <s v="Corriere Express"/>
    <d v="2023-11-03T00:00:00"/>
    <s v="Consegna Riuscita"/>
    <s v="2023"/>
    <s v="Trim4"/>
    <n v="11"/>
    <s v="nov"/>
    <n v="3"/>
    <s v="mar"/>
  </r>
  <r>
    <n v="193"/>
    <d v="2022-12-10T00:00:00"/>
    <s v="4° Trim"/>
    <n v="348"/>
    <s v="Prodotto 248"/>
    <x v="0"/>
    <x v="17"/>
    <x v="17"/>
    <n v="2"/>
    <n v="489.43"/>
    <n v="978.86"/>
    <n v="0.97886000000000006"/>
    <n v="60.53619686575118"/>
    <n v="1039.3961968657511"/>
    <n v="1.039396196865751"/>
    <n v="3144"/>
    <s v="Posta Prioritaria"/>
    <d v="2023-11-26T00:00:00"/>
    <s v="In Consegna"/>
    <s v="2023"/>
    <s v="Trim4"/>
    <n v="11"/>
    <s v="nov"/>
    <n v="12"/>
    <s v="dic"/>
  </r>
  <r>
    <n v="211"/>
    <d v="2022-08-29T00:00:00"/>
    <s v="3° Trim"/>
    <n v="368"/>
    <s v="Prodotto 268"/>
    <x v="2"/>
    <x v="18"/>
    <x v="18"/>
    <n v="2"/>
    <n v="257.87"/>
    <n v="515.74"/>
    <n v="0.51573999999999998"/>
    <n v="16.691150357409409"/>
    <n v="532.43115035740936"/>
    <n v="0.5324311503574094"/>
    <n v="4104"/>
    <s v="Posta Prioritaria"/>
    <d v="2023-04-14T00:00:00"/>
    <s v="In Consegna"/>
    <s v="2023"/>
    <s v="Trim2"/>
    <n v="4"/>
    <s v="apr"/>
    <n v="8"/>
    <s v="ago"/>
  </r>
  <r>
    <n v="167"/>
    <d v="2022-02-12T00:00:00"/>
    <s v="1° Trim"/>
    <n v="397"/>
    <s v="Prodotto 297"/>
    <x v="0"/>
    <x v="19"/>
    <x v="19"/>
    <n v="5"/>
    <n v="14.66"/>
    <n v="73.3"/>
    <n v="7.3300000000000004E-2"/>
    <n v="80.336672180413032"/>
    <n v="153.63667218041303"/>
    <n v="0.15363667218041302"/>
    <n v="2611"/>
    <s v="Corriere Express"/>
    <d v="2023-11-05T00:00:00"/>
    <s v="Consegna Riuscita"/>
    <s v="2023"/>
    <s v="Trim4"/>
    <n v="11"/>
    <s v="nov"/>
    <n v="2"/>
    <s v="feb"/>
  </r>
  <r>
    <n v="470"/>
    <d v="2022-10-07T00:00:00"/>
    <s v="4° Trim"/>
    <n v="405"/>
    <s v="Prodotto 305"/>
    <x v="1"/>
    <x v="20"/>
    <x v="20"/>
    <n v="4"/>
    <n v="235.93"/>
    <n v="943.72"/>
    <n v="0.94372"/>
    <n v="36.147399999505538"/>
    <n v="979.86739999950555"/>
    <n v="0.97986739999950556"/>
    <n v="3778"/>
    <s v="Corriere Express"/>
    <d v="2023-08-13T00:00:00"/>
    <s v="Consegna Riuscita"/>
    <s v="2023"/>
    <s v="Trim3"/>
    <n v="8"/>
    <s v="ago"/>
    <n v="10"/>
    <s v="ott"/>
  </r>
  <r>
    <n v="86"/>
    <d v="2022-05-06T00:00:00"/>
    <s v="2° Trim"/>
    <n v="444"/>
    <s v="Prodotto 344"/>
    <x v="2"/>
    <x v="21"/>
    <x v="21"/>
    <n v="5"/>
    <n v="498.45"/>
    <n v="2492.25"/>
    <n v="2.4922499999999999"/>
    <n v="22.119098628355498"/>
    <n v="2514.3690986283555"/>
    <n v="2.5143690986283556"/>
    <n v="3072"/>
    <s v="Corriere Express"/>
    <d v="2023-01-24T00:00:00"/>
    <s v="Consegna Riuscita"/>
    <s v="2023"/>
    <s v="Trim1"/>
    <n v="1"/>
    <s v="gen"/>
    <n v="5"/>
    <s v="mag"/>
  </r>
  <r>
    <n v="236"/>
    <d v="2022-03-08T00:00:00"/>
    <s v="1° Trim"/>
    <n v="447"/>
    <s v="Prodotto 347"/>
    <x v="0"/>
    <x v="22"/>
    <x v="22"/>
    <n v="1"/>
    <n v="24.59"/>
    <n v="24.59"/>
    <n v="2.4590000000000001E-2"/>
    <n v="53.445605652629723"/>
    <n v="78.035605652629727"/>
    <n v="7.8035605652629722E-2"/>
    <n v="1704"/>
    <s v="Corriere Express"/>
    <d v="2023-04-03T00:00:00"/>
    <s v="In Consegna"/>
    <s v="2023"/>
    <s v="Trim2"/>
    <n v="4"/>
    <s v="apr"/>
    <n v="3"/>
    <s v="mar"/>
  </r>
  <r>
    <n v="456"/>
    <d v="2022-11-11T00:00:00"/>
    <s v="4° Trim"/>
    <n v="455"/>
    <s v="Prodotto 355"/>
    <x v="1"/>
    <x v="23"/>
    <x v="23"/>
    <n v="2"/>
    <n v="351.49"/>
    <n v="702.98"/>
    <n v="0.70298000000000005"/>
    <n v="70.067205343914594"/>
    <n v="773.04720534391458"/>
    <n v="0.77304720534391458"/>
    <n v="2337"/>
    <s v="Corriere Express"/>
    <d v="2023-10-22T00:00:00"/>
    <s v="Consegna Riuscita"/>
    <s v="2023"/>
    <s v="Trim4"/>
    <n v="10"/>
    <s v="ott"/>
    <n v="11"/>
    <s v="nov"/>
  </r>
  <r>
    <n v="247"/>
    <d v="2022-05-11T00:00:00"/>
    <s v="2° Trim"/>
    <n v="463"/>
    <s v="Prodotto 363"/>
    <x v="2"/>
    <x v="24"/>
    <x v="24"/>
    <n v="4"/>
    <n v="443.76"/>
    <n v="1775.04"/>
    <n v="1.77504"/>
    <n v="31.870492785569809"/>
    <n v="1806.9104927855697"/>
    <n v="1.8069104927855697"/>
    <n v="3253"/>
    <s v="Posta Prioritaria"/>
    <d v="2023-02-06T00:00:00"/>
    <s v="In Consegna"/>
    <s v="2023"/>
    <s v="Trim1"/>
    <n v="2"/>
    <s v="feb"/>
    <n v="5"/>
    <s v="mag"/>
  </r>
  <r>
    <n v="404"/>
    <d v="2022-03-25T00:00:00"/>
    <s v="1° Trim"/>
    <n v="466"/>
    <s v="Prodotto 366"/>
    <x v="0"/>
    <x v="25"/>
    <x v="25"/>
    <n v="1"/>
    <n v="270.64"/>
    <n v="270.64"/>
    <n v="0.27063999999999999"/>
    <n v="36.340917099146878"/>
    <n v="306.98091709914684"/>
    <n v="0.30698091709914682"/>
    <n v="3432"/>
    <s v="Posta Prioritaria"/>
    <d v="2023-06-25T00:00:00"/>
    <s v="In Consegna"/>
    <s v="2023"/>
    <s v="Trim2"/>
    <n v="6"/>
    <s v="giu"/>
    <n v="3"/>
    <s v="mar"/>
  </r>
  <r>
    <n v="297"/>
    <d v="2022-09-15T00:00:00"/>
    <s v="3° Trim"/>
    <n v="475"/>
    <s v="Prodotto 375"/>
    <x v="0"/>
    <x v="26"/>
    <x v="26"/>
    <n v="2"/>
    <n v="24.56"/>
    <n v="49.12"/>
    <n v="4.9119999999999997E-2"/>
    <n v="13.70514611471374"/>
    <n v="62.825146114713739"/>
    <n v="6.2825146114713737E-2"/>
    <n v="1349"/>
    <s v="Corriere Express"/>
    <d v="2023-05-05T00:00:00"/>
    <s v="In Consegna"/>
    <s v="2023"/>
    <s v="Trim2"/>
    <n v="5"/>
    <s v="mag"/>
    <n v="9"/>
    <s v="set"/>
  </r>
  <r>
    <n v="368"/>
    <d v="2022-11-05T00:00:00"/>
    <s v="4° Trim"/>
    <n v="478"/>
    <s v="Prodotto 378"/>
    <x v="1"/>
    <x v="27"/>
    <x v="27"/>
    <n v="2"/>
    <n v="362.86"/>
    <n v="725.72"/>
    <n v="0.72572000000000003"/>
    <n v="94.075020960049073"/>
    <n v="819.7950209600491"/>
    <n v="0.81979502096004908"/>
    <n v="313"/>
    <s v="Corriere Express"/>
    <d v="2023-01-16T00:00:00"/>
    <s v="In Consegna"/>
    <s v="2023"/>
    <s v="Trim1"/>
    <n v="1"/>
    <s v="gen"/>
    <n v="11"/>
    <s v="nov"/>
  </r>
  <r>
    <n v="474"/>
    <d v="2022-06-21T00:00:00"/>
    <s v="2° Trim"/>
    <n v="483"/>
    <s v="Prodotto 383"/>
    <x v="2"/>
    <x v="28"/>
    <x v="28"/>
    <n v="7"/>
    <n v="427.35"/>
    <n v="2991.4500000000003"/>
    <n v="2.9914500000000004"/>
    <n v="29.87940661362795"/>
    <n v="3021.3294066136282"/>
    <n v="3.0213294066136283"/>
    <n v="2574"/>
    <s v="Posta Prioritaria"/>
    <d v="2023-08-04T00:00:00"/>
    <s v="Consegna Riuscita"/>
    <s v="2023"/>
    <s v="Trim3"/>
    <n v="8"/>
    <s v="ago"/>
    <n v="6"/>
    <s v="giu"/>
  </r>
  <r>
    <n v="172"/>
    <d v="2022-05-23T00:00:00"/>
    <s v="2° Trim"/>
    <n v="506"/>
    <s v="Prodotto 406"/>
    <x v="0"/>
    <x v="29"/>
    <x v="29"/>
    <n v="9"/>
    <n v="425"/>
    <n v="3825"/>
    <n v="3.8250000000000002"/>
    <n v="26.029770086395821"/>
    <n v="3851.0297700863957"/>
    <n v="3.8510297700863956"/>
    <n v="4016"/>
    <s v="Corriere Express"/>
    <d v="2023-07-25T00:00:00"/>
    <s v="Consegna Riuscita"/>
    <s v="2023"/>
    <s v="Trim3"/>
    <n v="7"/>
    <s v="lug"/>
    <n v="5"/>
    <s v="mag"/>
  </r>
  <r>
    <n v="168"/>
    <d v="2022-04-20T00:00:00"/>
    <s v="2° Trim"/>
    <n v="507"/>
    <s v="Prodotto 407"/>
    <x v="1"/>
    <x v="30"/>
    <x v="30"/>
    <n v="7"/>
    <n v="200.54"/>
    <n v="1403.78"/>
    <n v="1.40378"/>
    <n v="92.266540933941755"/>
    <n v="1496.0465409339417"/>
    <n v="1.4960465409339418"/>
    <n v="877"/>
    <s v="Corriere Express"/>
    <d v="2023-06-17T00:00:00"/>
    <s v="In Consegna"/>
    <s v="2023"/>
    <s v="Trim2"/>
    <n v="6"/>
    <s v="giu"/>
    <n v="4"/>
    <s v="apr"/>
  </r>
  <r>
    <n v="420"/>
    <d v="2022-08-25T00:00:00"/>
    <s v="3° Trim"/>
    <n v="532"/>
    <s v="Prodotto 432"/>
    <x v="1"/>
    <x v="31"/>
    <x v="31"/>
    <n v="4"/>
    <n v="272.37"/>
    <n v="1089.48"/>
    <n v="1.08948"/>
    <n v="74.606824624999149"/>
    <n v="1164.0868246249993"/>
    <n v="1.1640868246249994"/>
    <n v="807"/>
    <s v="Posta Prioritaria"/>
    <d v="2023-10-31T00:00:00"/>
    <s v="Consegna Riuscita"/>
    <s v="2023"/>
    <s v="Trim4"/>
    <n v="10"/>
    <s v="ott"/>
    <n v="8"/>
    <s v="ago"/>
  </r>
  <r>
    <n v="411"/>
    <d v="2022-03-28T00:00:00"/>
    <s v="1° Trim"/>
    <n v="535"/>
    <s v="Prodotto 435"/>
    <x v="1"/>
    <x v="32"/>
    <x v="32"/>
    <n v="6"/>
    <n v="468.94"/>
    <n v="2813.64"/>
    <n v="2.8136399999999999"/>
    <n v="93.6358280814338"/>
    <n v="2907.2758280814337"/>
    <n v="2.9072758280814339"/>
    <n v="1749"/>
    <s v="Posta Prioritaria"/>
    <d v="2023-05-29T00:00:00"/>
    <s v="Consegna Riuscita"/>
    <s v="2023"/>
    <s v="Trim2"/>
    <n v="5"/>
    <s v="mag"/>
    <n v="3"/>
    <s v="mar"/>
  </r>
  <r>
    <n v="57"/>
    <d v="2022-02-07T00:00:00"/>
    <s v="1° Trim"/>
    <n v="535"/>
    <s v="Prodotto 435"/>
    <x v="1"/>
    <x v="33"/>
    <x v="33"/>
    <n v="2"/>
    <n v="468.94"/>
    <n v="937.88"/>
    <n v="0.93788000000000005"/>
    <n v="62.248724853728092"/>
    <n v="1000.128724853728"/>
    <n v="1.0001287248537281"/>
    <n v="3458"/>
    <s v="Posta Prioritaria"/>
    <d v="2023-12-29T00:00:00"/>
    <s v="Consegna Riuscita"/>
    <s v="2023"/>
    <s v="Trim4"/>
    <n v="12"/>
    <s v="dic"/>
    <n v="2"/>
    <s v="feb"/>
  </r>
  <r>
    <n v="465"/>
    <d v="2022-09-28T00:00:00"/>
    <s v="3° Trim"/>
    <n v="548"/>
    <s v="Prodotto 448"/>
    <x v="2"/>
    <x v="34"/>
    <x v="34"/>
    <n v="7"/>
    <n v="388.8"/>
    <n v="2721.6"/>
    <n v="2.7216"/>
    <n v="79.17533468072439"/>
    <n v="2800.7753346807244"/>
    <n v="2.8007753346807243"/>
    <n v="616"/>
    <s v="Corriere Express"/>
    <d v="2023-08-01T00:00:00"/>
    <s v="In Consegna"/>
    <s v="2023"/>
    <s v="Trim3"/>
    <n v="8"/>
    <s v="ago"/>
    <n v="9"/>
    <s v="set"/>
  </r>
  <r>
    <n v="159"/>
    <d v="2022-10-16T00:00:00"/>
    <s v="4° Trim"/>
    <n v="555"/>
    <s v="Prodotto 455"/>
    <x v="0"/>
    <x v="35"/>
    <x v="35"/>
    <n v="9"/>
    <n v="434.62"/>
    <n v="3911.58"/>
    <n v="3.9115799999999998"/>
    <n v="23.96782816932383"/>
    <n v="3935.5478281693236"/>
    <n v="3.9355478281693235"/>
    <n v="4125"/>
    <s v="Corriere Express"/>
    <d v="2023-12-25T00:00:00"/>
    <s v="In Consegna"/>
    <s v="2023"/>
    <s v="Trim4"/>
    <n v="12"/>
    <s v="dic"/>
    <n v="10"/>
    <s v="ott"/>
  </r>
  <r>
    <n v="190"/>
    <d v="2022-08-15T00:00:00"/>
    <s v="3° Trim"/>
    <n v="559"/>
    <s v="Prodotto 459"/>
    <x v="2"/>
    <x v="36"/>
    <x v="36"/>
    <n v="5"/>
    <n v="413.69"/>
    <n v="2068.4499999999998"/>
    <n v="2.0684499999999999"/>
    <n v="42.364221755241481"/>
    <n v="2110.8142217552413"/>
    <n v="2.1108142217552412"/>
    <n v="996"/>
    <s v="Posta Prioritaria"/>
    <d v="2023-09-20T00:00:00"/>
    <s v="Consegna Riuscita"/>
    <s v="2023"/>
    <s v="Trim3"/>
    <n v="9"/>
    <s v="set"/>
    <n v="8"/>
    <s v="ago"/>
  </r>
  <r>
    <n v="3"/>
    <d v="2022-02-23T00:00:00"/>
    <s v="1° Trim"/>
    <n v="561"/>
    <s v="Prodotto 461"/>
    <x v="2"/>
    <x v="37"/>
    <x v="37"/>
    <n v="3"/>
    <n v="139.46"/>
    <n v="418.38"/>
    <n v="0.41837999999999997"/>
    <n v="85.97434819917315"/>
    <n v="504.35434819917316"/>
    <n v="0.50435434819917313"/>
    <n v="155"/>
    <s v="Posta Prioritaria"/>
    <d v="2023-12-11T00:00:00"/>
    <s v="In Consegna"/>
    <s v="2023"/>
    <s v="Trim4"/>
    <n v="12"/>
    <s v="dic"/>
    <n v="2"/>
    <s v="feb"/>
  </r>
  <r>
    <n v="357"/>
    <d v="2022-08-12T00:00:00"/>
    <s v="3° Trim"/>
    <n v="569"/>
    <s v="Prodotto 469"/>
    <x v="0"/>
    <x v="38"/>
    <x v="38"/>
    <n v="6"/>
    <n v="163.30000000000001"/>
    <n v="979.80000000000007"/>
    <n v="0.97980000000000012"/>
    <n v="73.094644366277336"/>
    <n v="1052.8946443662774"/>
    <n v="1.0528946443662774"/>
    <n v="2375"/>
    <s v="Posta Prioritaria"/>
    <d v="2023-11-28T00:00:00"/>
    <s v="In Consegna"/>
    <s v="2023"/>
    <s v="Trim4"/>
    <n v="11"/>
    <s v="nov"/>
    <n v="8"/>
    <s v="ago"/>
  </r>
  <r>
    <n v="299"/>
    <d v="2022-04-06T00:00:00"/>
    <s v="2° Trim"/>
    <n v="570"/>
    <s v="Prodotto 470"/>
    <x v="1"/>
    <x v="39"/>
    <x v="39"/>
    <n v="7"/>
    <n v="325.70999999999998"/>
    <n v="2279.9699999999998"/>
    <n v="2.2799699999999996"/>
    <n v="66.721370549728363"/>
    <n v="2346.6913705497282"/>
    <n v="2.3466913705497281"/>
    <n v="4198"/>
    <s v="Posta Prioritaria"/>
    <d v="2023-11-26T00:00:00"/>
    <s v="Consegna Riuscita"/>
    <s v="2023"/>
    <s v="Trim4"/>
    <n v="11"/>
    <s v="nov"/>
    <n v="4"/>
    <s v="apr"/>
  </r>
  <r>
    <n v="51"/>
    <d v="2022-10-06T00:00:00"/>
    <s v="4° Trim"/>
    <n v="578"/>
    <s v="Prodotto 478"/>
    <x v="0"/>
    <x v="40"/>
    <x v="40"/>
    <n v="5"/>
    <n v="431.03"/>
    <n v="2155.1499999999996"/>
    <n v="2.1551499999999995"/>
    <n v="29.306052633118771"/>
    <n v="2184.4560526331184"/>
    <n v="2.1844560526331183"/>
    <n v="3540"/>
    <s v="Posta Prioritaria"/>
    <d v="2023-01-23T00:00:00"/>
    <s v="Consegna Riuscita"/>
    <s v="2023"/>
    <s v="Trim1"/>
    <n v="1"/>
    <s v="gen"/>
    <n v="10"/>
    <s v="ott"/>
  </r>
  <r>
    <n v="176"/>
    <d v="2022-08-03T00:00:00"/>
    <s v="3° Trim"/>
    <n v="579"/>
    <s v="Prodotto 479"/>
    <x v="1"/>
    <x v="41"/>
    <x v="41"/>
    <n v="6"/>
    <n v="383.53"/>
    <n v="2301.1799999999998"/>
    <n v="2.30118"/>
    <n v="88.660031036493933"/>
    <n v="2389.8400310364937"/>
    <n v="2.3898400310364938"/>
    <n v="1575"/>
    <s v="Corriere Express"/>
    <d v="2023-06-14T00:00:00"/>
    <s v="In Consegna"/>
    <s v="2023"/>
    <s v="Trim2"/>
    <n v="6"/>
    <s v="giu"/>
    <n v="8"/>
    <s v="ago"/>
  </r>
  <r>
    <n v="161"/>
    <d v="2022-05-09T00:00:00"/>
    <s v="2° Trim"/>
    <n v="582"/>
    <s v="Prodotto 482"/>
    <x v="1"/>
    <x v="42"/>
    <x v="42"/>
    <n v="4"/>
    <n v="274.82"/>
    <n v="1099.28"/>
    <n v="1.09928"/>
    <n v="63.220777292816237"/>
    <n v="1162.5007772928161"/>
    <n v="1.1625007772928162"/>
    <n v="1397"/>
    <s v="Corriere Express"/>
    <d v="2023-06-29T00:00:00"/>
    <s v="Consegna Riuscita"/>
    <s v="2023"/>
    <s v="Trim2"/>
    <n v="6"/>
    <s v="giu"/>
    <n v="5"/>
    <s v="mag"/>
  </r>
  <r>
    <n v="326"/>
    <d v="2022-06-02T00:00:00"/>
    <s v="2° Trim"/>
    <n v="591"/>
    <s v="Prodotto 491"/>
    <x v="0"/>
    <x v="43"/>
    <x v="43"/>
    <n v="2"/>
    <n v="45.95"/>
    <n v="91.9"/>
    <n v="9.1900000000000009E-2"/>
    <n v="53.332559576990988"/>
    <n v="145.23255957699098"/>
    <n v="0.14523255957699097"/>
    <n v="3135"/>
    <s v="Corriere Express"/>
    <d v="2023-03-02T00:00:00"/>
    <s v="Consegna Riuscita"/>
    <s v="2023"/>
    <s v="Trim1"/>
    <n v="3"/>
    <s v="mar"/>
    <n v="6"/>
    <s v="giu"/>
  </r>
  <r>
    <n v="402"/>
    <d v="2022-04-11T00:00:00"/>
    <s v="2° Trim"/>
    <n v="592"/>
    <s v="Prodotto 492"/>
    <x v="0"/>
    <x v="11"/>
    <x v="11"/>
    <n v="1"/>
    <n v="88.95"/>
    <n v="88.95"/>
    <n v="8.8950000000000001E-2"/>
    <n v="45.844372957988853"/>
    <n v="134.79437295798886"/>
    <n v="0.13479437295798885"/>
    <n v="4334"/>
    <s v="Corriere Express"/>
    <d v="2023-04-09T00:00:00"/>
    <s v="Consegna Riuscita"/>
    <s v="2023"/>
    <s v="Trim2"/>
    <n v="4"/>
    <s v="apr"/>
    <n v="4"/>
    <s v="apr"/>
  </r>
  <r>
    <n v="180"/>
    <d v="2022-12-25T00:00:00"/>
    <s v="4° Trim"/>
    <n v="593"/>
    <s v="Prodotto 493"/>
    <x v="2"/>
    <x v="44"/>
    <x v="44"/>
    <n v="2"/>
    <n v="129.87"/>
    <n v="259.74"/>
    <n v="0.25974000000000003"/>
    <n v="51.132285668988047"/>
    <n v="310.87228566898807"/>
    <n v="0.31087228566898806"/>
    <n v="988"/>
    <s v="Corriere Express"/>
    <d v="2023-04-17T00:00:00"/>
    <s v="In Consegna"/>
    <s v="2023"/>
    <s v="Trim2"/>
    <n v="4"/>
    <s v="apr"/>
    <n v="12"/>
    <s v="dic"/>
  </r>
  <r>
    <n v="149"/>
    <d v="2022-09-07T00:00:00"/>
    <s v="3° Trim"/>
    <n v="604"/>
    <s v="Prodotto 504"/>
    <x v="1"/>
    <x v="45"/>
    <x v="45"/>
    <n v="4"/>
    <n v="296.86"/>
    <n v="1187.44"/>
    <n v="1.1874400000000001"/>
    <n v="32.501050065019882"/>
    <n v="1219.9410500650199"/>
    <n v="1.2199410500650198"/>
    <n v="2263"/>
    <s v="Corriere Express"/>
    <d v="2023-12-19T00:00:00"/>
    <s v="In Consegna"/>
    <s v="2023"/>
    <s v="Trim4"/>
    <n v="12"/>
    <s v="dic"/>
    <n v="9"/>
    <s v="set"/>
  </r>
  <r>
    <n v="166"/>
    <d v="2022-12-16T00:00:00"/>
    <s v="4° Trim"/>
    <n v="609"/>
    <s v="Prodotto 509"/>
    <x v="0"/>
    <x v="46"/>
    <x v="46"/>
    <n v="3"/>
    <n v="213.78"/>
    <n v="641.34"/>
    <n v="0.64134000000000002"/>
    <n v="69.763010926364686"/>
    <n v="711.10301092636473"/>
    <n v="0.71110301092636474"/>
    <n v="4675"/>
    <s v="Corriere Express"/>
    <d v="2023-07-10T00:00:00"/>
    <s v="In Consegna"/>
    <s v="2023"/>
    <s v="Trim3"/>
    <n v="7"/>
    <s v="lug"/>
    <n v="12"/>
    <s v="dic"/>
  </r>
  <r>
    <n v="424"/>
    <d v="2022-03-07T00:00:00"/>
    <s v="1° Trim"/>
    <n v="610"/>
    <s v="Prodotto 510"/>
    <x v="1"/>
    <x v="47"/>
    <x v="47"/>
    <n v="6"/>
    <n v="404.26"/>
    <n v="2425.56"/>
    <n v="2.4255599999999999"/>
    <n v="71.548546900710164"/>
    <n v="2497.1085469007103"/>
    <n v="2.4971085469007104"/>
    <n v="2191"/>
    <s v="Posta Prioritaria"/>
    <d v="2023-11-07T00:00:00"/>
    <s v="In Consegna"/>
    <s v="2023"/>
    <s v="Trim4"/>
    <n v="11"/>
    <s v="nov"/>
    <n v="3"/>
    <s v="mar"/>
  </r>
  <r>
    <n v="283"/>
    <d v="2022-12-25T00:00:00"/>
    <s v="4° Trim"/>
    <n v="615"/>
    <s v="Prodotto 515"/>
    <x v="0"/>
    <x v="48"/>
    <x v="48"/>
    <n v="5"/>
    <n v="388.32"/>
    <n v="1941.6"/>
    <n v="1.9416"/>
    <n v="93.318317603513933"/>
    <n v="2034.9183176035137"/>
    <n v="2.0349183176035139"/>
    <n v="3556"/>
    <s v="Posta Prioritaria"/>
    <d v="2023-12-22T00:00:00"/>
    <s v="Consegna Riuscita"/>
    <s v="2023"/>
    <s v="Trim4"/>
    <n v="12"/>
    <s v="dic"/>
    <n v="12"/>
    <s v="dic"/>
  </r>
  <r>
    <n v="475"/>
    <d v="2022-04-02T00:00:00"/>
    <s v="2° Trim"/>
    <n v="619"/>
    <s v="Prodotto 519"/>
    <x v="0"/>
    <x v="5"/>
    <x v="5"/>
    <n v="9"/>
    <n v="293.99"/>
    <n v="2645.91"/>
    <n v="2.6459099999999998"/>
    <n v="76.17991166715646"/>
    <n v="2722.0899116671562"/>
    <n v="2.7220899116671564"/>
    <n v="4331"/>
    <s v="Corriere Express"/>
    <d v="2023-04-02T00:00:00"/>
    <s v="In Consegna"/>
    <s v="2023"/>
    <s v="Trim2"/>
    <n v="4"/>
    <s v="apr"/>
    <n v="4"/>
    <s v="apr"/>
  </r>
  <r>
    <n v="311"/>
    <d v="2022-03-12T00:00:00"/>
    <s v="1° Trim"/>
    <n v="643"/>
    <s v="Prodotto 543"/>
    <x v="1"/>
    <x v="49"/>
    <x v="49"/>
    <n v="6"/>
    <n v="293.23"/>
    <n v="1759.38"/>
    <n v="1.7593800000000002"/>
    <n v="39.937821664848869"/>
    <n v="1799.3178216648489"/>
    <n v="1.7993178216648489"/>
    <n v="4523"/>
    <s v="Corriere Express"/>
    <d v="2023-03-23T00:00:00"/>
    <s v="Consegna Riuscita"/>
    <s v="2023"/>
    <s v="Trim1"/>
    <n v="3"/>
    <s v="mar"/>
    <n v="3"/>
    <s v="mar"/>
  </r>
  <r>
    <n v="312"/>
    <d v="2022-08-18T00:00:00"/>
    <s v="3° Trim"/>
    <n v="669"/>
    <s v="Prodotto 569"/>
    <x v="0"/>
    <x v="50"/>
    <x v="50"/>
    <n v="2"/>
    <n v="329.48"/>
    <n v="658.96"/>
    <n v="0.65895999999999999"/>
    <n v="19.206035890883069"/>
    <n v="678.16603589088311"/>
    <n v="0.67816603589088309"/>
    <n v="3058"/>
    <s v="Posta Prioritaria"/>
    <d v="2023-01-18T00:00:00"/>
    <s v="Consegna Riuscita"/>
    <s v="2023"/>
    <s v="Trim1"/>
    <n v="1"/>
    <s v="gen"/>
    <n v="8"/>
    <s v="ago"/>
  </r>
  <r>
    <n v="155"/>
    <d v="2022-02-13T00:00:00"/>
    <s v="1° Trim"/>
    <n v="682"/>
    <s v="Prodotto 582"/>
    <x v="0"/>
    <x v="51"/>
    <x v="51"/>
    <n v="5"/>
    <n v="490.92"/>
    <n v="2454.6"/>
    <n v="2.4546000000000001"/>
    <n v="90.520670086009389"/>
    <n v="2545.1206700860093"/>
    <n v="2.5451206700860092"/>
    <n v="4374"/>
    <s v="Corriere Express"/>
    <d v="2023-11-28T00:00:00"/>
    <s v="In Consegna"/>
    <s v="2023"/>
    <s v="Trim4"/>
    <n v="11"/>
    <s v="nov"/>
    <n v="2"/>
    <s v="feb"/>
  </r>
  <r>
    <n v="245"/>
    <d v="2022-06-01T00:00:00"/>
    <s v="2° Trim"/>
    <n v="686"/>
    <s v="Prodotto 586"/>
    <x v="2"/>
    <x v="52"/>
    <x v="52"/>
    <n v="7"/>
    <n v="132.78"/>
    <n v="929.46"/>
    <n v="0.92946000000000006"/>
    <n v="26.453437015639452"/>
    <n v="955.91343701563949"/>
    <n v="0.95591343701563947"/>
    <n v="4975"/>
    <s v="Posta Prioritaria"/>
    <d v="2023-02-23T00:00:00"/>
    <s v="In Consegna"/>
    <s v="2023"/>
    <s v="Trim1"/>
    <n v="2"/>
    <s v="feb"/>
    <n v="6"/>
    <s v="giu"/>
  </r>
  <r>
    <n v="118"/>
    <d v="2022-01-10T00:00:00"/>
    <s v="1° Trim"/>
    <n v="689"/>
    <s v="Prodotto 589"/>
    <x v="2"/>
    <x v="53"/>
    <x v="53"/>
    <n v="3"/>
    <n v="213.12"/>
    <n v="639.36"/>
    <n v="0.63936000000000004"/>
    <n v="98.314393953082416"/>
    <n v="737.67439395308247"/>
    <n v="0.73767439395308243"/>
    <n v="4879"/>
    <s v="Posta Prioritaria"/>
    <d v="2023-05-26T00:00:00"/>
    <s v="In Consegna"/>
    <s v="2023"/>
    <s v="Trim2"/>
    <n v="5"/>
    <s v="mag"/>
    <n v="1"/>
    <s v="gen"/>
  </r>
  <r>
    <n v="443"/>
    <d v="2022-06-11T00:00:00"/>
    <s v="2° Trim"/>
    <n v="707"/>
    <s v="Prodotto 607"/>
    <x v="1"/>
    <x v="54"/>
    <x v="54"/>
    <n v="4"/>
    <n v="374.81"/>
    <n v="1499.24"/>
    <n v="1.4992399999999999"/>
    <n v="77.210792564515472"/>
    <n v="1576.4507925645155"/>
    <n v="1.5764507925645155"/>
    <n v="4916"/>
    <s v="Posta Prioritaria"/>
    <d v="2023-04-15T00:00:00"/>
    <s v="Consegna Riuscita"/>
    <s v="2023"/>
    <s v="Trim2"/>
    <n v="4"/>
    <s v="apr"/>
    <n v="6"/>
    <s v="giu"/>
  </r>
  <r>
    <n v="344"/>
    <d v="2022-03-06T00:00:00"/>
    <s v="1° Trim"/>
    <n v="715"/>
    <s v="Prodotto 615"/>
    <x v="2"/>
    <x v="55"/>
    <x v="55"/>
    <n v="5"/>
    <n v="235.57"/>
    <n v="1177.8499999999999"/>
    <n v="1.1778499999999998"/>
    <n v="91.943957702257251"/>
    <n v="1269.7939577022571"/>
    <n v="1.269793957702257"/>
    <n v="3120"/>
    <s v="Posta Prioritaria"/>
    <d v="2023-10-23T00:00:00"/>
    <s v="Consegna Riuscita"/>
    <s v="2023"/>
    <s v="Trim4"/>
    <n v="10"/>
    <s v="ott"/>
    <n v="3"/>
    <s v="mar"/>
  </r>
  <r>
    <n v="417"/>
    <d v="2022-05-31T00:00:00"/>
    <s v="2° Trim"/>
    <n v="720"/>
    <s v="Prodotto 620"/>
    <x v="1"/>
    <x v="56"/>
    <x v="56"/>
    <n v="5"/>
    <n v="26.53"/>
    <n v="132.65"/>
    <n v="0.13265000000000002"/>
    <n v="42.186838325297089"/>
    <n v="174.83683832529709"/>
    <n v="0.17483683832529709"/>
    <n v="2781"/>
    <s v="Posta Prioritaria"/>
    <d v="2023-08-29T00:00:00"/>
    <s v="In Consegna"/>
    <s v="2023"/>
    <s v="Trim3"/>
    <n v="8"/>
    <s v="ago"/>
    <n v="5"/>
    <s v="mag"/>
  </r>
  <r>
    <n v="134"/>
    <d v="2022-03-11T00:00:00"/>
    <s v="1° Trim"/>
    <n v="723"/>
    <s v="Prodotto 623"/>
    <x v="1"/>
    <x v="57"/>
    <x v="57"/>
    <n v="5"/>
    <n v="68.75"/>
    <n v="343.75"/>
    <n v="0.34375"/>
    <n v="35.954501743004663"/>
    <n v="379.70450174300464"/>
    <n v="0.37970450174300463"/>
    <n v="946"/>
    <s v="Corriere Express"/>
    <d v="2023-12-26T00:00:00"/>
    <s v="Consegna Riuscita"/>
    <s v="2023"/>
    <s v="Trim4"/>
    <n v="12"/>
    <s v="dic"/>
    <n v="3"/>
    <s v="mar"/>
  </r>
  <r>
    <n v="412"/>
    <d v="2022-12-19T00:00:00"/>
    <s v="4° Trim"/>
    <n v="733"/>
    <s v="Prodotto 633"/>
    <x v="0"/>
    <x v="58"/>
    <x v="58"/>
    <n v="1"/>
    <n v="87.88"/>
    <n v="87.88"/>
    <n v="8.788E-2"/>
    <n v="64.127254864864199"/>
    <n v="152.00725486486419"/>
    <n v="0.15200725486486419"/>
    <n v="4337"/>
    <s v="Posta Prioritaria"/>
    <d v="2023-11-30T00:00:00"/>
    <s v="Consegna Riuscita"/>
    <s v="2023"/>
    <s v="Trim4"/>
    <n v="11"/>
    <s v="nov"/>
    <n v="12"/>
    <s v="dic"/>
  </r>
  <r>
    <n v="71"/>
    <d v="2022-06-25T00:00:00"/>
    <s v="2° Trim"/>
    <n v="740"/>
    <s v="Prodotto 640"/>
    <x v="1"/>
    <x v="59"/>
    <x v="59"/>
    <n v="3"/>
    <n v="159.88999999999999"/>
    <n v="479.66999999999996"/>
    <n v="0.47966999999999999"/>
    <n v="54.6398060138999"/>
    <n v="534.3098060138999"/>
    <n v="0.53430980601389988"/>
    <n v="2752"/>
    <s v="Corriere Express"/>
    <d v="2023-05-08T00:00:00"/>
    <s v="Consegna Riuscita"/>
    <s v="2023"/>
    <s v="Trim2"/>
    <n v="5"/>
    <s v="mag"/>
    <n v="6"/>
    <s v="giu"/>
  </r>
  <r>
    <n v="261"/>
    <d v="2022-09-28T00:00:00"/>
    <s v="3° Trim"/>
    <n v="754"/>
    <s v="Prodotto 654"/>
    <x v="0"/>
    <x v="60"/>
    <x v="60"/>
    <n v="7"/>
    <n v="265.07"/>
    <n v="1855.49"/>
    <n v="1.8554900000000001"/>
    <n v="42.666537060604227"/>
    <n v="1898.1565370606043"/>
    <n v="1.8981565370606042"/>
    <n v="3179"/>
    <s v="Corriere Express"/>
    <d v="2023-11-14T00:00:00"/>
    <s v="Consegna Riuscita"/>
    <s v="2023"/>
    <s v="Trim4"/>
    <n v="11"/>
    <s v="nov"/>
    <n v="9"/>
    <s v="set"/>
  </r>
  <r>
    <n v="156"/>
    <d v="2022-06-30T00:00:00"/>
    <s v="2° Trim"/>
    <n v="755"/>
    <s v="Prodotto 655"/>
    <x v="2"/>
    <x v="61"/>
    <x v="61"/>
    <n v="7"/>
    <n v="318.22000000000003"/>
    <n v="2227.54"/>
    <n v="2.2275399999999999"/>
    <n v="42.252743415103772"/>
    <n v="2269.7927434151038"/>
    <n v="2.269792743415104"/>
    <n v="226"/>
    <s v="Corriere Express"/>
    <d v="2023-07-18T00:00:00"/>
    <s v="In Consegna"/>
    <s v="2023"/>
    <s v="Trim3"/>
    <n v="7"/>
    <s v="lug"/>
    <n v="6"/>
    <s v="giu"/>
  </r>
  <r>
    <n v="438"/>
    <d v="2022-12-24T00:00:00"/>
    <s v="4° Trim"/>
    <n v="788"/>
    <s v="Prodotto 688"/>
    <x v="0"/>
    <x v="62"/>
    <x v="62"/>
    <n v="9"/>
    <n v="397.57"/>
    <n v="3578.13"/>
    <n v="3.5781300000000003"/>
    <n v="18.7436524124975"/>
    <n v="3596.8736524124974"/>
    <n v="3.5968736524124973"/>
    <n v="1863"/>
    <s v="Posta Prioritaria"/>
    <d v="2023-06-23T00:00:00"/>
    <s v="In Consegna"/>
    <s v="2023"/>
    <s v="Trim2"/>
    <n v="6"/>
    <s v="giu"/>
    <n v="12"/>
    <s v="dic"/>
  </r>
  <r>
    <n v="380"/>
    <d v="2022-08-12T00:00:00"/>
    <s v="3° Trim"/>
    <n v="804"/>
    <s v="Prodotto 704"/>
    <x v="2"/>
    <x v="63"/>
    <x v="63"/>
    <n v="3"/>
    <n v="99.6"/>
    <n v="298.79999999999995"/>
    <n v="0.29879999999999995"/>
    <n v="99.39720885959153"/>
    <n v="398.19720885959146"/>
    <n v="0.39819720885959148"/>
    <n v="4705"/>
    <s v="Posta Prioritaria"/>
    <d v="2023-01-12T00:00:00"/>
    <s v="In Consegna"/>
    <s v="2023"/>
    <s v="Trim1"/>
    <n v="1"/>
    <s v="gen"/>
    <n v="8"/>
    <s v="ago"/>
  </r>
  <r>
    <n v="22"/>
    <d v="2022-08-31T00:00:00"/>
    <s v="3° Trim"/>
    <n v="820"/>
    <s v="Prodotto 720"/>
    <x v="0"/>
    <x v="64"/>
    <x v="64"/>
    <n v="9"/>
    <n v="484.8"/>
    <n v="4363.2"/>
    <n v="4.3632"/>
    <n v="19.477798326870079"/>
    <n v="4382.6777983268703"/>
    <n v="4.3826777983268705"/>
    <n v="1381"/>
    <s v="Posta Prioritaria"/>
    <d v="2024-01-01T00:00:00"/>
    <s v="In Consegna"/>
    <s v="2024"/>
    <s v="Trim1"/>
    <n v="1"/>
    <s v="gen"/>
    <n v="8"/>
    <s v="ago"/>
  </r>
  <r>
    <n v="295"/>
    <d v="2022-09-18T00:00:00"/>
    <s v="3° Trim"/>
    <n v="827"/>
    <s v="Prodotto 727"/>
    <x v="0"/>
    <x v="65"/>
    <x v="65"/>
    <n v="7"/>
    <n v="440.87"/>
    <n v="3086.09"/>
    <n v="3.08609"/>
    <n v="25.928935878241369"/>
    <n v="3112.0189358782413"/>
    <n v="3.1120189358782415"/>
    <n v="4133"/>
    <s v="Corriere Express"/>
    <d v="2023-05-03T00:00:00"/>
    <s v="In Consegna"/>
    <s v="2023"/>
    <s v="Trim2"/>
    <n v="5"/>
    <s v="mag"/>
    <n v="9"/>
    <s v="set"/>
  </r>
  <r>
    <n v="291"/>
    <d v="2022-04-01T00:00:00"/>
    <s v="2° Trim"/>
    <n v="840"/>
    <s v="Prodotto 740"/>
    <x v="1"/>
    <x v="66"/>
    <x v="66"/>
    <n v="9"/>
    <n v="144.91"/>
    <n v="1304.19"/>
    <n v="1.30419"/>
    <n v="69.889125607766402"/>
    <n v="1374.0791256077664"/>
    <n v="1.3740791256077665"/>
    <n v="2579"/>
    <s v="Corriere Express"/>
    <d v="2023-10-31T00:00:00"/>
    <s v="Consegna Riuscita"/>
    <s v="2023"/>
    <s v="Trim4"/>
    <n v="10"/>
    <s v="ott"/>
    <n v="4"/>
    <s v="apr"/>
  </r>
  <r>
    <n v="446"/>
    <d v="2022-04-30T00:00:00"/>
    <s v="2° Trim"/>
    <n v="841"/>
    <s v="Prodotto 741"/>
    <x v="0"/>
    <x v="67"/>
    <x v="67"/>
    <n v="1"/>
    <n v="16.77"/>
    <n v="16.77"/>
    <n v="1.677E-2"/>
    <n v="31.295339866074269"/>
    <n v="48.065339866074268"/>
    <n v="4.8065339866074266E-2"/>
    <n v="4430"/>
    <s v="Corriere Express"/>
    <d v="2023-07-19T00:00:00"/>
    <s v="Consegna Riuscita"/>
    <s v="2023"/>
    <s v="Trim3"/>
    <n v="7"/>
    <s v="lug"/>
    <n v="4"/>
    <s v="apr"/>
  </r>
  <r>
    <n v="56"/>
    <d v="2022-03-06T00:00:00"/>
    <s v="1° Trim"/>
    <n v="848"/>
    <s v="Prodotto 748"/>
    <x v="0"/>
    <x v="68"/>
    <x v="68"/>
    <n v="3"/>
    <n v="175.35"/>
    <n v="526.04999999999995"/>
    <n v="0.52604999999999991"/>
    <n v="34.271135175847938"/>
    <n v="560.32113517584787"/>
    <n v="0.56032113517584792"/>
    <n v="670"/>
    <s v="Corriere Express"/>
    <d v="2023-07-11T00:00:00"/>
    <s v="In Consegna"/>
    <s v="2023"/>
    <s v="Trim3"/>
    <n v="7"/>
    <s v="lug"/>
    <n v="3"/>
    <s v="mar"/>
  </r>
  <r>
    <n v="463"/>
    <d v="2022-09-15T00:00:00"/>
    <s v="3° Trim"/>
    <n v="854"/>
    <s v="Prodotto 754"/>
    <x v="1"/>
    <x v="69"/>
    <x v="69"/>
    <n v="1"/>
    <n v="388.19"/>
    <n v="388.19"/>
    <n v="0.38818999999999998"/>
    <n v="42.921506263162243"/>
    <n v="431.11150626316225"/>
    <n v="0.43111150626316225"/>
    <n v="2944"/>
    <s v="Corriere Express"/>
    <d v="2023-11-07T00:00:00"/>
    <s v="Consegna Riuscita"/>
    <s v="2023"/>
    <s v="Trim4"/>
    <n v="11"/>
    <s v="nov"/>
    <n v="9"/>
    <s v="set"/>
  </r>
  <r>
    <n v="268"/>
    <d v="2022-05-12T00:00:00"/>
    <s v="2° Trim"/>
    <n v="856"/>
    <s v="Prodotto 756"/>
    <x v="1"/>
    <x v="70"/>
    <x v="70"/>
    <n v="8"/>
    <n v="253.43"/>
    <n v="2027.44"/>
    <n v="2.0274399999999999"/>
    <n v="39.894844035546157"/>
    <n v="2067.3348440355462"/>
    <n v="2.0673348440355461"/>
    <n v="2512"/>
    <s v="Corriere Express"/>
    <d v="2023-10-03T00:00:00"/>
    <s v="In Consegna"/>
    <s v="2023"/>
    <s v="Trim4"/>
    <n v="10"/>
    <s v="ott"/>
    <n v="5"/>
    <s v="mag"/>
  </r>
  <r>
    <n v="294"/>
    <d v="2022-06-27T00:00:00"/>
    <s v="2° Trim"/>
    <n v="856"/>
    <s v="Prodotto 756"/>
    <x v="1"/>
    <x v="71"/>
    <x v="71"/>
    <n v="8"/>
    <n v="253.43"/>
    <n v="2027.44"/>
    <n v="2.0274399999999999"/>
    <n v="62.003556506544982"/>
    <n v="2089.4435565065451"/>
    <n v="2.089443556506545"/>
    <n v="1763"/>
    <s v="Corriere Express"/>
    <d v="2023-10-28T00:00:00"/>
    <s v="In Consegna"/>
    <s v="2023"/>
    <s v="Trim4"/>
    <n v="10"/>
    <s v="ott"/>
    <n v="6"/>
    <s v="giu"/>
  </r>
  <r>
    <n v="285"/>
    <d v="2022-01-31T00:00:00"/>
    <s v="1° Trim"/>
    <n v="871"/>
    <s v="Prodotto 771"/>
    <x v="1"/>
    <x v="72"/>
    <x v="72"/>
    <n v="3"/>
    <n v="367.81"/>
    <n v="1103.43"/>
    <n v="1.1034300000000001"/>
    <n v="16.024931691799878"/>
    <n v="1119.4549316917999"/>
    <n v="1.1194549316917999"/>
    <n v="2543"/>
    <s v="Corriere Express"/>
    <d v="2023-04-04T00:00:00"/>
    <s v="In Consegna"/>
    <s v="2023"/>
    <s v="Trim2"/>
    <n v="4"/>
    <s v="apr"/>
    <n v="1"/>
    <s v="gen"/>
  </r>
  <r>
    <n v="85"/>
    <d v="2022-02-25T00:00:00"/>
    <s v="1° Trim"/>
    <n v="884"/>
    <s v="Prodotto 784"/>
    <x v="1"/>
    <x v="73"/>
    <x v="73"/>
    <n v="1"/>
    <n v="33.19"/>
    <n v="33.19"/>
    <n v="3.3189999999999997E-2"/>
    <n v="92.309472190480605"/>
    <n v="125.4994721904806"/>
    <n v="0.1254994721904806"/>
    <n v="3510"/>
    <s v="Posta Prioritaria"/>
    <d v="2023-07-23T00:00:00"/>
    <s v="In Consegna"/>
    <s v="2023"/>
    <s v="Trim3"/>
    <n v="7"/>
    <s v="lug"/>
    <n v="2"/>
    <s v="feb"/>
  </r>
  <r>
    <n v="47"/>
    <d v="2022-01-20T00:00:00"/>
    <s v="1° Trim"/>
    <n v="888"/>
    <s v="Prodotto 788"/>
    <x v="1"/>
    <x v="74"/>
    <x v="74"/>
    <n v="3"/>
    <n v="386.07"/>
    <n v="1158.21"/>
    <n v="1.15821"/>
    <n v="53.355388073621711"/>
    <n v="1211.5653880736218"/>
    <n v="1.2115653880736217"/>
    <n v="2157"/>
    <s v="Corriere Express"/>
    <d v="2023-03-05T00:00:00"/>
    <s v="In Consegna"/>
    <s v="2023"/>
    <s v="Trim1"/>
    <n v="3"/>
    <s v="mar"/>
    <n v="1"/>
    <s v="gen"/>
  </r>
  <r>
    <n v="145"/>
    <d v="2022-11-09T00:00:00"/>
    <s v="4° Trim"/>
    <n v="915"/>
    <s v="Prodotto 815"/>
    <x v="2"/>
    <x v="75"/>
    <x v="75"/>
    <n v="7"/>
    <n v="164.95"/>
    <n v="1154.6499999999999"/>
    <n v="1.15465"/>
    <n v="96.515926784748359"/>
    <n v="1251.1659267847483"/>
    <n v="1.2511659267847484"/>
    <n v="3951"/>
    <s v="Corriere Express"/>
    <d v="2023-09-09T00:00:00"/>
    <s v="In Consegna"/>
    <s v="2023"/>
    <s v="Trim3"/>
    <n v="9"/>
    <s v="set"/>
    <n v="11"/>
    <s v="nov"/>
  </r>
  <r>
    <n v="354"/>
    <d v="2022-06-06T00:00:00"/>
    <s v="2° Trim"/>
    <n v="920"/>
    <s v="Prodotto 820"/>
    <x v="2"/>
    <x v="76"/>
    <x v="76"/>
    <n v="4"/>
    <n v="56.87"/>
    <n v="227.48"/>
    <n v="0.22747999999999999"/>
    <n v="45.043510413343988"/>
    <n v="272.52351041334396"/>
    <n v="0.27252351041334394"/>
    <n v="1763"/>
    <s v="Corriere Express"/>
    <d v="2023-10-28T00:00:00"/>
    <s v="In Consegna"/>
    <s v="2023"/>
    <s v="Trim4"/>
    <n v="10"/>
    <s v="ott"/>
    <n v="6"/>
    <s v="giu"/>
  </r>
  <r>
    <n v="2"/>
    <d v="2022-07-06T00:00:00"/>
    <s v="3° Trim"/>
    <n v="920"/>
    <s v="Prodotto 820"/>
    <x v="2"/>
    <x v="77"/>
    <x v="77"/>
    <n v="1"/>
    <n v="56.87"/>
    <n v="56.87"/>
    <n v="5.6869999999999997E-2"/>
    <n v="48.171441340897893"/>
    <n v="105.04144134089789"/>
    <n v="0.10504144134089789"/>
    <n v="2570"/>
    <s v="Corriere Express"/>
    <d v="2023-02-17T00:00:00"/>
    <s v="Consegna Riuscita"/>
    <s v="2023"/>
    <s v="Trim1"/>
    <n v="2"/>
    <s v="feb"/>
    <n v="7"/>
    <s v="lug"/>
  </r>
  <r>
    <n v="256"/>
    <d v="2022-12-16T00:00:00"/>
    <s v="4° Trim"/>
    <n v="936"/>
    <s v="Prodotto 836"/>
    <x v="1"/>
    <x v="78"/>
    <x v="78"/>
    <n v="1"/>
    <n v="249.29"/>
    <n v="249.29"/>
    <n v="0.24928999999999998"/>
    <n v="12.23530041946359"/>
    <n v="261.52530041946358"/>
    <n v="0.26152530041946359"/>
    <n v="1197"/>
    <s v="Corriere Express"/>
    <d v="2023-11-16T00:00:00"/>
    <s v="In Consegna"/>
    <s v="2023"/>
    <s v="Trim4"/>
    <n v="11"/>
    <s v="nov"/>
    <n v="12"/>
    <s v="dic"/>
  </r>
  <r>
    <n v="422"/>
    <d v="2022-11-24T00:00:00"/>
    <s v="4° Trim"/>
    <n v="944"/>
    <s v="Prodotto 844"/>
    <x v="2"/>
    <x v="79"/>
    <x v="79"/>
    <n v="8"/>
    <n v="164.08"/>
    <n v="1312.64"/>
    <n v="1.31264"/>
    <n v="40.129912264457047"/>
    <n v="1352.7699122644572"/>
    <n v="1.3527699122644572"/>
    <n v="1406"/>
    <s v="Posta Prioritaria"/>
    <d v="2023-09-08T00:00:00"/>
    <s v="In Consegna"/>
    <s v="2023"/>
    <s v="Trim3"/>
    <n v="9"/>
    <s v="set"/>
    <n v="11"/>
    <s v="nov"/>
  </r>
  <r>
    <n v="228"/>
    <d v="2022-08-12T00:00:00"/>
    <s v="3° Trim"/>
    <n v="984"/>
    <s v="Prodotto 884"/>
    <x v="2"/>
    <x v="80"/>
    <x v="80"/>
    <n v="4"/>
    <n v="45.99"/>
    <n v="183.96"/>
    <n v="0.18396000000000001"/>
    <n v="63.129203582966881"/>
    <n v="247.08920358296689"/>
    <n v="0.24708920358296688"/>
    <n v="2387"/>
    <s v="Corriere Express"/>
    <d v="2023-12-25T00:00:00"/>
    <s v="Consegna Riuscita"/>
    <s v="2023"/>
    <s v="Trim4"/>
    <n v="12"/>
    <s v="dic"/>
    <n v="8"/>
    <s v="ago"/>
  </r>
  <r>
    <n v="89"/>
    <d v="2022-10-12T00:00:00"/>
    <s v="4° Trim"/>
    <n v="1000"/>
    <s v="Prodotto 900"/>
    <x v="1"/>
    <x v="81"/>
    <x v="81"/>
    <n v="8"/>
    <n v="363.9"/>
    <n v="2911.2"/>
    <n v="2.9112"/>
    <n v="17.00434816868686"/>
    <n v="2928.2043481686865"/>
    <n v="2.9282043481686864"/>
    <n v="1147"/>
    <s v="Posta Prioritaria"/>
    <d v="2023-10-08T00:00:00"/>
    <s v="Consegna Riuscita"/>
    <s v="2023"/>
    <s v="Trim4"/>
    <n v="10"/>
    <s v="ott"/>
    <n v="10"/>
    <s v="ott"/>
  </r>
  <r>
    <n v="298"/>
    <d v="2022-11-30T00:00:00"/>
    <s v="4° Trim"/>
    <n v="1006"/>
    <s v="Prodotto 906"/>
    <x v="2"/>
    <x v="82"/>
    <x v="82"/>
    <n v="2"/>
    <n v="192.15"/>
    <n v="384.3"/>
    <n v="0.38430000000000003"/>
    <n v="42.754385363150199"/>
    <n v="427.05438536315023"/>
    <n v="0.42705438536315021"/>
    <n v="2193"/>
    <s v="Posta Prioritaria"/>
    <d v="2023-08-31T00:00:00"/>
    <s v="Consegna Riuscita"/>
    <s v="2023"/>
    <s v="Trim3"/>
    <n v="8"/>
    <s v="ago"/>
    <n v="11"/>
    <s v="nov"/>
  </r>
  <r>
    <n v="131"/>
    <d v="2022-11-23T00:00:00"/>
    <s v="4° Trim"/>
    <n v="1015"/>
    <s v="Prodotto 915"/>
    <x v="2"/>
    <x v="83"/>
    <x v="83"/>
    <n v="2"/>
    <n v="145.19"/>
    <n v="290.38"/>
    <n v="0.29037999999999997"/>
    <n v="22.089671201747411"/>
    <n v="312.46967120174742"/>
    <n v="0.3124696712017474"/>
    <n v="1347"/>
    <s v="Posta Prioritaria"/>
    <d v="2023-09-25T00:00:00"/>
    <s v="In Consegna"/>
    <s v="2023"/>
    <s v="Trim3"/>
    <n v="9"/>
    <s v="set"/>
    <n v="11"/>
    <s v="nov"/>
  </r>
  <r>
    <n v="468"/>
    <d v="2022-11-08T00:00:00"/>
    <s v="4° Trim"/>
    <n v="1019"/>
    <s v="Prodotto 919"/>
    <x v="2"/>
    <x v="84"/>
    <x v="84"/>
    <n v="7"/>
    <n v="446"/>
    <n v="3122"/>
    <n v="3.1219999999999999"/>
    <n v="75.030084718058148"/>
    <n v="3197.0300847180583"/>
    <n v="3.1970300847180582"/>
    <n v="3636"/>
    <s v="Posta Prioritaria"/>
    <d v="2023-01-19T00:00:00"/>
    <s v="Consegna Riuscita"/>
    <s v="2023"/>
    <s v="Trim1"/>
    <n v="1"/>
    <s v="gen"/>
    <n v="11"/>
    <s v="nov"/>
  </r>
  <r>
    <n v="226"/>
    <d v="2022-10-27T00:00:00"/>
    <s v="4° Trim"/>
    <n v="1027"/>
    <s v="Prodotto 927"/>
    <x v="1"/>
    <x v="85"/>
    <x v="85"/>
    <n v="8"/>
    <n v="244.49"/>
    <n v="1955.92"/>
    <n v="1.9559200000000001"/>
    <n v="69.465295538552255"/>
    <n v="2025.3852955385523"/>
    <n v="2.0253852955385523"/>
    <n v="4401"/>
    <s v="Posta Prioritaria"/>
    <d v="2023-07-08T00:00:00"/>
    <s v="In Consegna"/>
    <s v="2023"/>
    <s v="Trim3"/>
    <n v="7"/>
    <s v="lug"/>
    <n v="10"/>
    <s v="ott"/>
  </r>
  <r>
    <n v="394"/>
    <d v="2022-03-02T00:00:00"/>
    <s v="1° Trim"/>
    <n v="1031"/>
    <s v="Prodotto 931"/>
    <x v="0"/>
    <x v="86"/>
    <x v="86"/>
    <n v="1"/>
    <n v="231.75"/>
    <n v="231.75"/>
    <n v="0.23175000000000001"/>
    <n v="37.367028294073258"/>
    <n v="269.11702829407324"/>
    <n v="0.26911702829407325"/>
    <n v="491"/>
    <s v="Posta Prioritaria"/>
    <d v="2023-09-08T00:00:00"/>
    <s v="Consegna Riuscita"/>
    <s v="2023"/>
    <s v="Trim3"/>
    <n v="9"/>
    <s v="set"/>
    <n v="3"/>
    <s v="mar"/>
  </r>
  <r>
    <n v="332"/>
    <d v="2022-02-27T00:00:00"/>
    <s v="1° Trim"/>
    <n v="1038"/>
    <s v="Prodotto 938"/>
    <x v="0"/>
    <x v="87"/>
    <x v="87"/>
    <n v="1"/>
    <n v="180.88"/>
    <n v="180.88"/>
    <n v="0.18087999999999999"/>
    <n v="98.345417075782365"/>
    <n v="279.22541707578239"/>
    <n v="0.27922541707578241"/>
    <n v="3677"/>
    <s v="Posta Prioritaria"/>
    <d v="2023-05-08T00:00:00"/>
    <s v="In Consegna"/>
    <s v="2023"/>
    <s v="Trim2"/>
    <n v="5"/>
    <s v="mag"/>
    <n v="2"/>
    <s v="feb"/>
  </r>
  <r>
    <n v="365"/>
    <d v="2022-05-01T00:00:00"/>
    <s v="2° Trim"/>
    <n v="1063"/>
    <s v="Prodotto 963"/>
    <x v="1"/>
    <x v="88"/>
    <x v="88"/>
    <n v="8"/>
    <n v="245.74"/>
    <n v="1965.92"/>
    <n v="1.9659200000000001"/>
    <n v="25.365570456555009"/>
    <n v="1991.285570456555"/>
    <n v="1.9912855704565551"/>
    <n v="3797"/>
    <s v="Posta Prioritaria"/>
    <d v="2023-10-05T00:00:00"/>
    <s v="Consegna Riuscita"/>
    <s v="2023"/>
    <s v="Trim4"/>
    <n v="10"/>
    <s v="ott"/>
    <n v="5"/>
    <s v="mag"/>
  </r>
  <r>
    <n v="364"/>
    <d v="2022-04-30T00:00:00"/>
    <s v="2° Trim"/>
    <n v="1076"/>
    <s v="Prodotto 976"/>
    <x v="1"/>
    <x v="89"/>
    <x v="89"/>
    <n v="8"/>
    <n v="360.17"/>
    <n v="2881.36"/>
    <n v="2.8813599999999999"/>
    <n v="18.709792959365931"/>
    <n v="2900.0697929593662"/>
    <n v="2.900069792959366"/>
    <n v="255"/>
    <s v="Corriere Express"/>
    <d v="2023-10-25T00:00:00"/>
    <s v="Consegna Riuscita"/>
    <s v="2023"/>
    <s v="Trim4"/>
    <n v="10"/>
    <s v="ott"/>
    <n v="4"/>
    <s v="apr"/>
  </r>
  <r>
    <n v="117"/>
    <d v="2022-12-25T00:00:00"/>
    <s v="4° Trim"/>
    <n v="1082"/>
    <s v="Prodotto 982"/>
    <x v="2"/>
    <x v="90"/>
    <x v="90"/>
    <n v="6"/>
    <n v="142.68"/>
    <n v="856.08"/>
    <n v="0.85608000000000006"/>
    <n v="60.220637249660157"/>
    <n v="916.30063724966021"/>
    <n v="0.91630063724966027"/>
    <n v="2196"/>
    <s v="Corriere Express"/>
    <d v="2023-01-17T00:00:00"/>
    <s v="In Consegna"/>
    <s v="2023"/>
    <s v="Trim1"/>
    <n v="1"/>
    <s v="gen"/>
    <n v="12"/>
    <s v="dic"/>
  </r>
  <r>
    <n v="450"/>
    <d v="2022-12-30T00:00:00"/>
    <s v="4° Trim"/>
    <n v="1107"/>
    <s v="Prodotto 1007"/>
    <x v="2"/>
    <x v="91"/>
    <x v="91"/>
    <n v="2"/>
    <n v="92.4"/>
    <n v="184.8"/>
    <n v="0.18480000000000002"/>
    <n v="76.46863836774412"/>
    <n v="261.26863836774413"/>
    <n v="0.26126863836774411"/>
    <n v="4223"/>
    <s v="Posta Prioritaria"/>
    <d v="2023-01-26T00:00:00"/>
    <s v="Consegna Riuscita"/>
    <s v="2023"/>
    <s v="Trim1"/>
    <n v="1"/>
    <s v="gen"/>
    <n v="12"/>
    <s v="dic"/>
  </r>
  <r>
    <n v="23"/>
    <d v="2022-02-22T00:00:00"/>
    <s v="1° Trim"/>
    <n v="1115"/>
    <s v="Prodotto 1015"/>
    <x v="2"/>
    <x v="92"/>
    <x v="92"/>
    <n v="7"/>
    <n v="121.74"/>
    <n v="852.18"/>
    <n v="0.85217999999999994"/>
    <n v="43.704978435959752"/>
    <n v="895.88497843595974"/>
    <n v="0.89588497843595971"/>
    <n v="1005"/>
    <s v="Corriere Express"/>
    <d v="2023-07-27T00:00:00"/>
    <s v="Consegna Riuscita"/>
    <s v="2023"/>
    <s v="Trim3"/>
    <n v="7"/>
    <s v="lug"/>
    <n v="2"/>
    <s v="feb"/>
  </r>
  <r>
    <n v="309"/>
    <d v="2022-07-02T00:00:00"/>
    <s v="3° Trim"/>
    <n v="1138"/>
    <s v="Prodotto 1038"/>
    <x v="1"/>
    <x v="93"/>
    <x v="93"/>
    <n v="5"/>
    <n v="163.08000000000001"/>
    <n v="815.40000000000009"/>
    <n v="0.81540000000000012"/>
    <n v="43.72626039489576"/>
    <n v="859.12626039489589"/>
    <n v="0.85912626039489592"/>
    <n v="2223"/>
    <s v="Corriere Express"/>
    <d v="2023-12-17T00:00:00"/>
    <s v="Consegna Riuscita"/>
    <s v="2023"/>
    <s v="Trim4"/>
    <n v="12"/>
    <s v="dic"/>
    <n v="7"/>
    <s v="lug"/>
  </r>
  <r>
    <n v="30"/>
    <d v="2022-02-23T00:00:00"/>
    <s v="1° Trim"/>
    <n v="1147"/>
    <s v="Prodotto 1047"/>
    <x v="0"/>
    <x v="94"/>
    <x v="94"/>
    <n v="3"/>
    <n v="20.87"/>
    <n v="62.61"/>
    <n v="6.2609999999999999E-2"/>
    <n v="50.260361170612931"/>
    <n v="112.87036117061294"/>
    <n v="0.11287036117061294"/>
    <n v="937"/>
    <s v="Corriere Express"/>
    <d v="2023-02-12T00:00:00"/>
    <s v="Consegna Riuscita"/>
    <s v="2023"/>
    <s v="Trim1"/>
    <n v="2"/>
    <s v="feb"/>
    <n v="2"/>
    <s v="feb"/>
  </r>
  <r>
    <n v="105"/>
    <d v="2022-10-06T00:00:00"/>
    <s v="4° Trim"/>
    <n v="1148"/>
    <s v="Prodotto 1048"/>
    <x v="0"/>
    <x v="95"/>
    <x v="95"/>
    <n v="1"/>
    <n v="239.53"/>
    <n v="239.53"/>
    <n v="0.23952999999999999"/>
    <n v="18.09361199297399"/>
    <n v="257.62361199297402"/>
    <n v="0.25762361199297401"/>
    <n v="991"/>
    <s v="Corriere Express"/>
    <d v="2023-09-18T00:00:00"/>
    <s v="Consegna Riuscita"/>
    <s v="2023"/>
    <s v="Trim3"/>
    <n v="9"/>
    <s v="set"/>
    <n v="10"/>
    <s v="ott"/>
  </r>
  <r>
    <n v="111"/>
    <d v="2022-10-05T00:00:00"/>
    <s v="4° Trim"/>
    <n v="1149"/>
    <s v="Prodotto 1049"/>
    <x v="1"/>
    <x v="96"/>
    <x v="96"/>
    <n v="3"/>
    <n v="341.37"/>
    <n v="1024.1100000000001"/>
    <n v="1.0241100000000001"/>
    <n v="52.332870274968229"/>
    <n v="1076.4428702749683"/>
    <n v="1.0764428702749682"/>
    <n v="682"/>
    <s v="Corriere Express"/>
    <d v="2023-03-16T00:00:00"/>
    <s v="Consegna Riuscita"/>
    <s v="2023"/>
    <s v="Trim1"/>
    <n v="3"/>
    <s v="mar"/>
    <n v="10"/>
    <s v="ott"/>
  </r>
  <r>
    <n v="214"/>
    <d v="2022-01-21T00:00:00"/>
    <s v="1° Trim"/>
    <n v="1160"/>
    <s v="Prodotto 1060"/>
    <x v="0"/>
    <x v="97"/>
    <x v="97"/>
    <n v="3"/>
    <n v="118.83"/>
    <n v="356.49"/>
    <n v="0.35649000000000003"/>
    <n v="99.84822791034658"/>
    <n v="456.33822791034657"/>
    <n v="0.45633822791034656"/>
    <n v="1775"/>
    <s v="Posta Prioritaria"/>
    <d v="2023-08-23T00:00:00"/>
    <s v="In Consegna"/>
    <s v="2023"/>
    <s v="Trim3"/>
    <n v="8"/>
    <s v="ago"/>
    <n v="1"/>
    <s v="gen"/>
  </r>
  <r>
    <n v="414"/>
    <d v="2022-04-04T00:00:00"/>
    <s v="2° Trim"/>
    <n v="1168"/>
    <s v="Prodotto 1068"/>
    <x v="1"/>
    <x v="98"/>
    <x v="98"/>
    <n v="6"/>
    <n v="180.21"/>
    <n v="1081.26"/>
    <n v="1.0812599999999999"/>
    <n v="68.84044152603181"/>
    <n v="1150.1004415260318"/>
    <n v="1.1501004415260319"/>
    <n v="537"/>
    <s v="Posta Prioritaria"/>
    <d v="2023-04-24T00:00:00"/>
    <s v="In Consegna"/>
    <s v="2023"/>
    <s v="Trim2"/>
    <n v="4"/>
    <s v="apr"/>
    <n v="4"/>
    <s v="apr"/>
  </r>
  <r>
    <n v="296"/>
    <d v="2022-01-25T00:00:00"/>
    <s v="1° Trim"/>
    <n v="1186"/>
    <s v="Prodotto 1086"/>
    <x v="1"/>
    <x v="99"/>
    <x v="99"/>
    <n v="9"/>
    <n v="64.459999999999994"/>
    <n v="580.14"/>
    <n v="0.58013999999999999"/>
    <n v="66.498717993534001"/>
    <n v="646.63871799353399"/>
    <n v="0.64663871799353401"/>
    <n v="3375"/>
    <s v="Corriere Express"/>
    <d v="2023-09-21T00:00:00"/>
    <s v="In Consegna"/>
    <s v="2023"/>
    <s v="Trim3"/>
    <n v="9"/>
    <s v="set"/>
    <n v="1"/>
    <s v="gen"/>
  </r>
  <r>
    <n v="216"/>
    <d v="2022-11-08T00:00:00"/>
    <s v="4° Trim"/>
    <n v="1191"/>
    <s v="Prodotto 1091"/>
    <x v="2"/>
    <x v="100"/>
    <x v="100"/>
    <n v="4"/>
    <n v="114.3"/>
    <n v="457.2"/>
    <n v="0.4572"/>
    <n v="81.191606469236802"/>
    <n v="538.39160646923676"/>
    <n v="0.53839160646923678"/>
    <n v="749"/>
    <s v="Corriere Express"/>
    <d v="2023-06-20T00:00:00"/>
    <s v="In Consegna"/>
    <s v="2023"/>
    <s v="Trim2"/>
    <n v="6"/>
    <s v="giu"/>
    <n v="11"/>
    <s v="nov"/>
  </r>
  <r>
    <n v="401"/>
    <d v="2022-05-21T00:00:00"/>
    <s v="2° Trim"/>
    <n v="1196"/>
    <s v="Prodotto 1096"/>
    <x v="0"/>
    <x v="101"/>
    <x v="101"/>
    <n v="4"/>
    <n v="175.87"/>
    <n v="703.48"/>
    <n v="0.70347999999999999"/>
    <n v="38.796340442565587"/>
    <n v="742.27634044256558"/>
    <n v="0.74227634044256563"/>
    <n v="1265"/>
    <s v="Corriere Express"/>
    <d v="2023-07-31T00:00:00"/>
    <s v="Consegna Riuscita"/>
    <s v="2023"/>
    <s v="Trim3"/>
    <n v="7"/>
    <s v="lug"/>
    <n v="5"/>
    <s v="mag"/>
  </r>
  <r>
    <n v="479"/>
    <d v="2022-10-05T00:00:00"/>
    <s v="4° Trim"/>
    <n v="1199"/>
    <s v="Prodotto 1099"/>
    <x v="1"/>
    <x v="102"/>
    <x v="102"/>
    <n v="1"/>
    <n v="303.69"/>
    <n v="303.69"/>
    <n v="0.30369000000000002"/>
    <n v="45.525149150725639"/>
    <n v="349.21514915072567"/>
    <n v="0.34921514915072566"/>
    <n v="3972"/>
    <s v="Posta Prioritaria"/>
    <d v="2023-05-19T00:00:00"/>
    <s v="Consegna Riuscita"/>
    <s v="2023"/>
    <s v="Trim2"/>
    <n v="5"/>
    <s v="mag"/>
    <n v="10"/>
    <s v="ott"/>
  </r>
  <r>
    <n v="461"/>
    <d v="2022-12-26T00:00:00"/>
    <s v="4° Trim"/>
    <n v="1215"/>
    <s v="Prodotto 1115"/>
    <x v="0"/>
    <x v="103"/>
    <x v="103"/>
    <n v="5"/>
    <n v="14.58"/>
    <n v="72.900000000000006"/>
    <n v="7.2900000000000006E-2"/>
    <n v="75.287564852481125"/>
    <n v="148.18756485248113"/>
    <n v="0.14818756485248114"/>
    <n v="153"/>
    <s v="Posta Prioritaria"/>
    <d v="2023-12-08T00:00:00"/>
    <s v="In Consegna"/>
    <s v="2023"/>
    <s v="Trim4"/>
    <n v="12"/>
    <s v="dic"/>
    <n v="12"/>
    <s v="dic"/>
  </r>
  <r>
    <n v="207"/>
    <d v="2022-02-14T00:00:00"/>
    <s v="1° Trim"/>
    <n v="1228"/>
    <s v="Prodotto 1128"/>
    <x v="1"/>
    <x v="104"/>
    <x v="104"/>
    <n v="1"/>
    <n v="204.62"/>
    <n v="204.62"/>
    <n v="0.20462"/>
    <n v="10.36499941463539"/>
    <n v="214.98499941463538"/>
    <n v="0.21498499941463539"/>
    <n v="2079"/>
    <s v="Posta Prioritaria"/>
    <d v="2023-05-09T00:00:00"/>
    <s v="In Consegna"/>
    <s v="2023"/>
    <s v="Trim2"/>
    <n v="5"/>
    <s v="mag"/>
    <n v="2"/>
    <s v="feb"/>
  </r>
  <r>
    <n v="238"/>
    <d v="2022-09-21T00:00:00"/>
    <s v="3° Trim"/>
    <n v="1241"/>
    <s v="Prodotto 1141"/>
    <x v="0"/>
    <x v="105"/>
    <x v="105"/>
    <n v="3"/>
    <n v="39.54"/>
    <n v="118.62"/>
    <n v="0.11862"/>
    <n v="30.238064750240351"/>
    <n v="148.85806475024035"/>
    <n v="0.14885806475024035"/>
    <n v="4275"/>
    <s v="Corriere Express"/>
    <d v="2023-01-20T00:00:00"/>
    <s v="Consegna Riuscita"/>
    <s v="2023"/>
    <s v="Trim1"/>
    <n v="1"/>
    <s v="gen"/>
    <n v="9"/>
    <s v="set"/>
  </r>
  <r>
    <n v="484"/>
    <d v="2022-03-27T00:00:00"/>
    <s v="1° Trim"/>
    <n v="1246"/>
    <s v="Prodotto 1146"/>
    <x v="2"/>
    <x v="106"/>
    <x v="106"/>
    <n v="1"/>
    <n v="497.9"/>
    <n v="497.9"/>
    <n v="0.49789999999999995"/>
    <n v="63.453143276980818"/>
    <n v="561.35314327698075"/>
    <n v="0.56135314327698072"/>
    <n v="49"/>
    <s v="Posta Prioritaria"/>
    <d v="2023-11-16T00:00:00"/>
    <s v="In Consegna"/>
    <s v="2023"/>
    <s v="Trim4"/>
    <n v="11"/>
    <s v="nov"/>
    <n v="3"/>
    <s v="mar"/>
  </r>
  <r>
    <n v="19"/>
    <d v="2022-12-31T00:00:00"/>
    <s v="4° Trim"/>
    <n v="1254"/>
    <s v="Prodotto 1154"/>
    <x v="1"/>
    <x v="107"/>
    <x v="107"/>
    <n v="9"/>
    <n v="471.93"/>
    <n v="4247.37"/>
    <n v="4.2473700000000001"/>
    <n v="39.089582359221623"/>
    <n v="4286.4595823592217"/>
    <n v="4.286459582359222"/>
    <n v="554"/>
    <s v="Posta Prioritaria"/>
    <d v="2023-06-14T00:00:00"/>
    <s v="Consegna Riuscita"/>
    <s v="2023"/>
    <s v="Trim2"/>
    <n v="6"/>
    <s v="giu"/>
    <n v="12"/>
    <s v="dic"/>
  </r>
  <r>
    <n v="13"/>
    <d v="2022-05-12T00:00:00"/>
    <s v="2° Trim"/>
    <n v="1270"/>
    <s v="Prodotto 1170"/>
    <x v="1"/>
    <x v="108"/>
    <x v="108"/>
    <n v="3"/>
    <n v="444.07"/>
    <n v="1332.21"/>
    <n v="1.3322100000000001"/>
    <n v="69.928542098507208"/>
    <n v="1402.1385420985073"/>
    <n v="1.4021385420985073"/>
    <n v="404"/>
    <s v="Posta Prioritaria"/>
    <d v="2023-03-26T00:00:00"/>
    <s v="In Consegna"/>
    <s v="2023"/>
    <s v="Trim1"/>
    <n v="3"/>
    <s v="mar"/>
    <n v="5"/>
    <s v="mag"/>
  </r>
  <r>
    <n v="469"/>
    <d v="2022-09-27T00:00:00"/>
    <s v="3° Trim"/>
    <n v="1271"/>
    <s v="Prodotto 1171"/>
    <x v="2"/>
    <x v="109"/>
    <x v="109"/>
    <n v="2"/>
    <n v="373.26"/>
    <n v="746.52"/>
    <n v="0.74651999999999996"/>
    <n v="82.494629553735422"/>
    <n v="829.0146295537354"/>
    <n v="0.82901462955373539"/>
    <n v="3028"/>
    <s v="Posta Prioritaria"/>
    <d v="2023-06-09T00:00:00"/>
    <s v="Consegna Riuscita"/>
    <s v="2023"/>
    <s v="Trim2"/>
    <n v="6"/>
    <s v="giu"/>
    <n v="9"/>
    <s v="set"/>
  </r>
  <r>
    <n v="483"/>
    <d v="2022-09-16T00:00:00"/>
    <s v="3° Trim"/>
    <n v="1277"/>
    <s v="Prodotto 1177"/>
    <x v="0"/>
    <x v="110"/>
    <x v="110"/>
    <n v="4"/>
    <n v="350.58"/>
    <n v="1402.32"/>
    <n v="1.40232"/>
    <n v="92.819351577087673"/>
    <n v="1495.1393515770876"/>
    <n v="1.4951393515770877"/>
    <n v="3382"/>
    <s v="Posta Prioritaria"/>
    <d v="2023-12-21T00:00:00"/>
    <s v="Consegna Riuscita"/>
    <s v="2023"/>
    <s v="Trim4"/>
    <n v="12"/>
    <s v="dic"/>
    <n v="9"/>
    <s v="set"/>
  </r>
  <r>
    <n v="388"/>
    <d v="2022-06-23T00:00:00"/>
    <s v="2° Trim"/>
    <n v="1280"/>
    <s v="Prodotto 1180"/>
    <x v="1"/>
    <x v="111"/>
    <x v="111"/>
    <n v="4"/>
    <n v="112.99"/>
    <n v="451.96"/>
    <n v="0.45195999999999997"/>
    <n v="77.508700152762543"/>
    <n v="529.46870015276249"/>
    <n v="0.52946870015276248"/>
    <n v="1333"/>
    <s v="Corriere Express"/>
    <d v="2023-08-12T00:00:00"/>
    <s v="Consegna Riuscita"/>
    <s v="2023"/>
    <s v="Trim3"/>
    <n v="8"/>
    <s v="ago"/>
    <n v="6"/>
    <s v="giu"/>
  </r>
  <r>
    <n v="251"/>
    <d v="2022-01-28T00:00:00"/>
    <s v="1° Trim"/>
    <n v="1290"/>
    <s v="Prodotto 1190"/>
    <x v="0"/>
    <x v="112"/>
    <x v="112"/>
    <n v="4"/>
    <n v="130.38"/>
    <n v="521.52"/>
    <n v="0.52151999999999998"/>
    <n v="26.664816331699701"/>
    <n v="548.18481633169972"/>
    <n v="0.54818481633169969"/>
    <n v="3750"/>
    <s v="Corriere Express"/>
    <d v="2023-05-16T00:00:00"/>
    <s v="In Consegna"/>
    <s v="2023"/>
    <s v="Trim2"/>
    <n v="5"/>
    <s v="mag"/>
    <n v="1"/>
    <s v="gen"/>
  </r>
  <r>
    <n v="269"/>
    <d v="2022-02-24T00:00:00"/>
    <s v="1° Trim"/>
    <n v="1306"/>
    <s v="Prodotto 1206"/>
    <x v="2"/>
    <x v="113"/>
    <x v="113"/>
    <n v="5"/>
    <n v="121.97"/>
    <n v="609.85"/>
    <n v="0.60985"/>
    <n v="57.969745988611358"/>
    <n v="667.81974598861143"/>
    <n v="0.66781974598861138"/>
    <n v="4005"/>
    <s v="Corriere Express"/>
    <d v="2023-09-24T00:00:00"/>
    <s v="In Consegna"/>
    <s v="2023"/>
    <s v="Trim3"/>
    <n v="9"/>
    <s v="set"/>
    <n v="2"/>
    <s v="feb"/>
  </r>
  <r>
    <n v="199"/>
    <d v="2022-05-12T00:00:00"/>
    <s v="2° Trim"/>
    <n v="1323"/>
    <s v="Prodotto 1223"/>
    <x v="2"/>
    <x v="114"/>
    <x v="114"/>
    <n v="8"/>
    <n v="152.72"/>
    <n v="1221.76"/>
    <n v="1.22176"/>
    <n v="86.831429542042656"/>
    <n v="1308.5914295420425"/>
    <n v="1.3085914295420424"/>
    <n v="4939"/>
    <s v="Corriere Express"/>
    <d v="2023-08-15T00:00:00"/>
    <s v="Consegna Riuscita"/>
    <s v="2023"/>
    <s v="Trim3"/>
    <n v="8"/>
    <s v="ago"/>
    <n v="5"/>
    <s v="mag"/>
  </r>
  <r>
    <n v="389"/>
    <d v="2022-07-26T00:00:00"/>
    <s v="3° Trim"/>
    <n v="1339"/>
    <s v="Prodotto 1239"/>
    <x v="0"/>
    <x v="115"/>
    <x v="115"/>
    <n v="4"/>
    <n v="214.23"/>
    <n v="856.92"/>
    <n v="0.8569199999999999"/>
    <n v="50.305178997438553"/>
    <n v="907.22517899743855"/>
    <n v="0.9072251789974386"/>
    <n v="3750"/>
    <s v="Corriere Express"/>
    <d v="2023-05-16T00:00:00"/>
    <s v="In Consegna"/>
    <s v="2023"/>
    <s v="Trim2"/>
    <n v="5"/>
    <s v="mag"/>
    <n v="7"/>
    <s v="lug"/>
  </r>
  <r>
    <n v="250"/>
    <d v="2022-04-04T00:00:00"/>
    <s v="2° Trim"/>
    <n v="1341"/>
    <s v="Prodotto 1241"/>
    <x v="0"/>
    <x v="116"/>
    <x v="116"/>
    <n v="5"/>
    <n v="107.08"/>
    <n v="535.4"/>
    <n v="0.53539999999999999"/>
    <n v="31.74039661410087"/>
    <n v="567.14039661410084"/>
    <n v="0.56714039661410087"/>
    <n v="2724"/>
    <s v="Posta Prioritaria"/>
    <d v="2023-09-08T00:00:00"/>
    <s v="In Consegna"/>
    <s v="2023"/>
    <s v="Trim3"/>
    <n v="9"/>
    <s v="set"/>
    <n v="4"/>
    <s v="apr"/>
  </r>
  <r>
    <n v="112"/>
    <d v="2022-03-19T00:00:00"/>
    <s v="1° Trim"/>
    <n v="1346"/>
    <s v="Prodotto 1246"/>
    <x v="2"/>
    <x v="117"/>
    <x v="117"/>
    <n v="3"/>
    <n v="470.42"/>
    <n v="1411.26"/>
    <n v="1.41126"/>
    <n v="43.872990444533713"/>
    <n v="1455.1329904445338"/>
    <n v="1.4551329904445338"/>
    <n v="3283"/>
    <s v="Posta Prioritaria"/>
    <d v="2023-12-12T00:00:00"/>
    <s v="Consegna Riuscita"/>
    <s v="2023"/>
    <s v="Trim4"/>
    <n v="12"/>
    <s v="dic"/>
    <n v="3"/>
    <s v="mar"/>
  </r>
  <r>
    <n v="39"/>
    <d v="2022-07-10T00:00:00"/>
    <s v="3° Trim"/>
    <n v="1352"/>
    <s v="Prodotto 1252"/>
    <x v="0"/>
    <x v="118"/>
    <x v="118"/>
    <n v="8"/>
    <n v="178.36"/>
    <n v="1426.88"/>
    <n v="1.4268800000000001"/>
    <n v="92.738925072835215"/>
    <n v="1519.6189250728353"/>
    <n v="1.5196189250728354"/>
    <n v="1156"/>
    <s v="Corriere Express"/>
    <d v="2023-01-27T00:00:00"/>
    <s v="In Consegna"/>
    <s v="2023"/>
    <s v="Trim1"/>
    <n v="1"/>
    <s v="gen"/>
    <n v="7"/>
    <s v="lug"/>
  </r>
  <r>
    <n v="223"/>
    <d v="2022-08-07T00:00:00"/>
    <s v="3° Trim"/>
    <n v="1354"/>
    <s v="Prodotto 1254"/>
    <x v="1"/>
    <x v="119"/>
    <x v="119"/>
    <n v="1"/>
    <n v="274.36"/>
    <n v="274.36"/>
    <n v="0.27435999999999999"/>
    <n v="11.782270238999461"/>
    <n v="286.14227023899946"/>
    <n v="0.28614227023899946"/>
    <n v="24"/>
    <s v="Posta Prioritaria"/>
    <d v="2023-06-17T00:00:00"/>
    <s v="Consegna Riuscita"/>
    <s v="2023"/>
    <s v="Trim2"/>
    <n v="6"/>
    <s v="giu"/>
    <n v="8"/>
    <s v="ago"/>
  </r>
  <r>
    <n v="219"/>
    <d v="2022-12-12T00:00:00"/>
    <s v="4° Trim"/>
    <n v="1359"/>
    <s v="Prodotto 1259"/>
    <x v="1"/>
    <x v="120"/>
    <x v="120"/>
    <n v="9"/>
    <n v="95.53"/>
    <n v="859.77"/>
    <n v="0.85977000000000003"/>
    <n v="57.637155231577282"/>
    <n v="917.40715523157724"/>
    <n v="0.91740715523157723"/>
    <n v="1878"/>
    <s v="Posta Prioritaria"/>
    <d v="2023-04-13T00:00:00"/>
    <s v="In Consegna"/>
    <s v="2023"/>
    <s v="Trim2"/>
    <n v="4"/>
    <s v="apr"/>
    <n v="12"/>
    <s v="dic"/>
  </r>
  <r>
    <n v="110"/>
    <d v="2022-11-08T00:00:00"/>
    <s v="4° Trim"/>
    <n v="1368"/>
    <s v="Prodotto 1268"/>
    <x v="1"/>
    <x v="121"/>
    <x v="121"/>
    <n v="2"/>
    <n v="160.85"/>
    <n v="321.7"/>
    <n v="0.32169999999999999"/>
    <n v="97.288165267739075"/>
    <n v="418.98816526773908"/>
    <n v="0.41898816526773908"/>
    <n v="4202"/>
    <s v="Posta Prioritaria"/>
    <d v="2023-08-29T00:00:00"/>
    <s v="In Consegna"/>
    <s v="2023"/>
    <s v="Trim3"/>
    <n v="8"/>
    <s v="ago"/>
    <n v="11"/>
    <s v="nov"/>
  </r>
  <r>
    <n v="403"/>
    <d v="2022-10-31T00:00:00"/>
    <s v="4° Trim"/>
    <n v="1382"/>
    <s v="Prodotto 1282"/>
    <x v="0"/>
    <x v="122"/>
    <x v="122"/>
    <n v="1"/>
    <n v="80.66"/>
    <n v="80.66"/>
    <n v="8.0659999999999996E-2"/>
    <n v="70.152622950643376"/>
    <n v="150.81262295064337"/>
    <n v="0.15081262295064338"/>
    <n v="1857"/>
    <s v="Posta Prioritaria"/>
    <d v="2023-07-30T00:00:00"/>
    <s v="In Consegna"/>
    <s v="2023"/>
    <s v="Trim3"/>
    <n v="7"/>
    <s v="lug"/>
    <n v="10"/>
    <s v="ott"/>
  </r>
  <r>
    <n v="205"/>
    <d v="2022-09-18T00:00:00"/>
    <s v="3° Trim"/>
    <n v="1387"/>
    <s v="Prodotto 1287"/>
    <x v="0"/>
    <x v="123"/>
    <x v="123"/>
    <n v="1"/>
    <n v="150.71"/>
    <n v="150.71"/>
    <n v="0.15071000000000001"/>
    <n v="15.79985471783297"/>
    <n v="166.50985471783298"/>
    <n v="0.16650985471783297"/>
    <n v="4797"/>
    <s v="Corriere Express"/>
    <d v="2023-03-15T00:00:00"/>
    <s v="Consegna Riuscita"/>
    <s v="2023"/>
    <s v="Trim1"/>
    <n v="3"/>
    <s v="mar"/>
    <n v="9"/>
    <s v="set"/>
  </r>
  <r>
    <n v="204"/>
    <d v="2022-11-11T00:00:00"/>
    <s v="4° Trim"/>
    <n v="1394"/>
    <s v="Prodotto 1294"/>
    <x v="1"/>
    <x v="124"/>
    <x v="124"/>
    <n v="7"/>
    <n v="492.4"/>
    <n v="3446.7999999999997"/>
    <n v="3.4467999999999996"/>
    <n v="67.076544109232685"/>
    <n v="3513.8765441092323"/>
    <n v="3.5138765441092321"/>
    <n v="1795"/>
    <s v="Posta Prioritaria"/>
    <d v="2023-08-10T00:00:00"/>
    <s v="In Consegna"/>
    <s v="2023"/>
    <s v="Trim3"/>
    <n v="8"/>
    <s v="ago"/>
    <n v="11"/>
    <s v="nov"/>
  </r>
  <r>
    <n v="88"/>
    <d v="2022-08-11T00:00:00"/>
    <s v="3° Trim"/>
    <n v="1404"/>
    <s v="Prodotto 1304"/>
    <x v="2"/>
    <x v="125"/>
    <x v="125"/>
    <n v="2"/>
    <n v="465.34"/>
    <n v="930.68"/>
    <n v="0.93067999999999995"/>
    <n v="18.448789312064779"/>
    <n v="949.12878931206478"/>
    <n v="0.94912878931206479"/>
    <n v="1326"/>
    <s v="Corriere Express"/>
    <d v="2023-11-19T00:00:00"/>
    <s v="In Consegna"/>
    <s v="2023"/>
    <s v="Trim4"/>
    <n v="11"/>
    <s v="nov"/>
    <n v="8"/>
    <s v="ago"/>
  </r>
  <r>
    <n v="109"/>
    <d v="2022-02-19T00:00:00"/>
    <s v="1° Trim"/>
    <n v="1406"/>
    <s v="Prodotto 1306"/>
    <x v="2"/>
    <x v="126"/>
    <x v="126"/>
    <n v="8"/>
    <n v="196.19"/>
    <n v="1569.52"/>
    <n v="1.56952"/>
    <n v="97.581226486966145"/>
    <n v="1667.1012264869662"/>
    <n v="1.6671012264869662"/>
    <n v="4613"/>
    <s v="Corriere Express"/>
    <d v="2023-01-18T00:00:00"/>
    <s v="Consegna Riuscita"/>
    <s v="2023"/>
    <s v="Trim1"/>
    <n v="1"/>
    <s v="gen"/>
    <n v="2"/>
    <s v="feb"/>
  </r>
  <r>
    <n v="246"/>
    <d v="2022-09-02T00:00:00"/>
    <s v="3° Trim"/>
    <n v="1426"/>
    <s v="Prodotto 1326"/>
    <x v="1"/>
    <x v="127"/>
    <x v="127"/>
    <n v="7"/>
    <n v="391.82"/>
    <n v="2742.74"/>
    <n v="2.74274"/>
    <n v="74.916615270862451"/>
    <n v="2817.6566152708624"/>
    <n v="2.8176566152708622"/>
    <n v="1"/>
    <s v="Posta Prioritaria"/>
    <d v="2023-07-10T00:00:00"/>
    <s v="In Consegna"/>
    <s v="2023"/>
    <s v="Trim3"/>
    <n v="7"/>
    <s v="lug"/>
    <n v="9"/>
    <s v="set"/>
  </r>
  <r>
    <n v="325"/>
    <d v="2022-03-16T00:00:00"/>
    <s v="1° Trim"/>
    <n v="1438"/>
    <s v="Prodotto 1338"/>
    <x v="1"/>
    <x v="128"/>
    <x v="128"/>
    <n v="3"/>
    <n v="208.9"/>
    <n v="626.70000000000005"/>
    <n v="0.62670000000000003"/>
    <n v="32.293425955235293"/>
    <n v="658.99342595523535"/>
    <n v="0.65899342595523536"/>
    <n v="4646"/>
    <s v="Corriere Express"/>
    <d v="2023-08-06T00:00:00"/>
    <s v="Consegna Riuscita"/>
    <s v="2023"/>
    <s v="Trim3"/>
    <n v="8"/>
    <s v="ago"/>
    <n v="3"/>
    <s v="mar"/>
  </r>
  <r>
    <n v="355"/>
    <d v="2022-12-14T00:00:00"/>
    <s v="4° Trim"/>
    <n v="1456"/>
    <s v="Prodotto 1356"/>
    <x v="2"/>
    <x v="129"/>
    <x v="129"/>
    <n v="3"/>
    <n v="382"/>
    <n v="1146"/>
    <n v="1.1459999999999999"/>
    <n v="57.16524660074392"/>
    <n v="1203.165246600744"/>
    <n v="1.2031652466007441"/>
    <n v="4115"/>
    <s v="Corriere Express"/>
    <d v="2023-11-09T00:00:00"/>
    <s v="In Consegna"/>
    <s v="2023"/>
    <s v="Trim4"/>
    <n v="11"/>
    <s v="nov"/>
    <n v="12"/>
    <s v="dic"/>
  </r>
  <r>
    <n v="317"/>
    <d v="2022-03-06T00:00:00"/>
    <s v="1° Trim"/>
    <n v="1458"/>
    <s v="Prodotto 1358"/>
    <x v="0"/>
    <x v="130"/>
    <x v="130"/>
    <n v="6"/>
    <n v="57.28"/>
    <n v="343.68"/>
    <n v="0.34367999999999999"/>
    <n v="62.136997218493448"/>
    <n v="405.81699721849344"/>
    <n v="0.40581699721849346"/>
    <n v="1214"/>
    <s v="Posta Prioritaria"/>
    <d v="2023-08-20T00:00:00"/>
    <s v="Consegna Riuscita"/>
    <s v="2023"/>
    <s v="Trim3"/>
    <n v="8"/>
    <s v="ago"/>
    <n v="3"/>
    <s v="mar"/>
  </r>
  <r>
    <n v="201"/>
    <d v="2022-03-16T00:00:00"/>
    <s v="1° Trim"/>
    <n v="1489"/>
    <s v="Prodotto 1389"/>
    <x v="1"/>
    <x v="131"/>
    <x v="131"/>
    <n v="7"/>
    <n v="327.47000000000003"/>
    <n v="2292.29"/>
    <n v="2.2922899999999999"/>
    <n v="69.196448959924339"/>
    <n v="2361.4864489599245"/>
    <n v="2.3614864489599245"/>
    <n v="138"/>
    <s v="Corriere Express"/>
    <d v="2023-06-18T00:00:00"/>
    <s v="Consegna Riuscita"/>
    <s v="2023"/>
    <s v="Trim2"/>
    <n v="6"/>
    <s v="giu"/>
    <n v="3"/>
    <s v="mar"/>
  </r>
  <r>
    <n v="278"/>
    <d v="2022-03-09T00:00:00"/>
    <s v="1° Trim"/>
    <n v="1501"/>
    <s v="Prodotto 1401"/>
    <x v="2"/>
    <x v="132"/>
    <x v="132"/>
    <n v="9"/>
    <n v="303.31"/>
    <n v="2729.79"/>
    <n v="2.7297899999999999"/>
    <n v="28.29262449087026"/>
    <n v="2758.0826244908703"/>
    <n v="2.7580826244908705"/>
    <n v="3095"/>
    <s v="Posta Prioritaria"/>
    <d v="2023-06-12T00:00:00"/>
    <s v="Consegna Riuscita"/>
    <s v="2023"/>
    <s v="Trim2"/>
    <n v="6"/>
    <s v="giu"/>
    <n v="3"/>
    <s v="mar"/>
  </r>
  <r>
    <n v="258"/>
    <d v="2022-09-17T00:00:00"/>
    <s v="3° Trim"/>
    <n v="1504"/>
    <s v="Prodotto 1404"/>
    <x v="2"/>
    <x v="133"/>
    <x v="133"/>
    <n v="8"/>
    <n v="307.27999999999997"/>
    <n v="2458.2399999999998"/>
    <n v="2.45824"/>
    <n v="94.317388498560007"/>
    <n v="2552.5573884985597"/>
    <n v="2.5525573884985597"/>
    <n v="1335"/>
    <s v="Posta Prioritaria"/>
    <d v="2023-11-03T00:00:00"/>
    <s v="Consegna Riuscita"/>
    <s v="2023"/>
    <s v="Trim4"/>
    <n v="11"/>
    <s v="nov"/>
    <n v="9"/>
    <s v="set"/>
  </r>
  <r>
    <n v="375"/>
    <d v="2022-06-20T00:00:00"/>
    <s v="2° Trim"/>
    <n v="1521"/>
    <s v="Prodotto 1421"/>
    <x v="2"/>
    <x v="134"/>
    <x v="134"/>
    <n v="5"/>
    <n v="247.59"/>
    <n v="1237.95"/>
    <n v="1.2379500000000001"/>
    <n v="30.86211296903533"/>
    <n v="1268.8121129690353"/>
    <n v="1.2688121129690353"/>
    <n v="2563"/>
    <s v="Corriere Express"/>
    <d v="2023-07-26T00:00:00"/>
    <s v="In Consegna"/>
    <s v="2023"/>
    <s v="Trim3"/>
    <n v="7"/>
    <s v="lug"/>
    <n v="6"/>
    <s v="giu"/>
  </r>
  <r>
    <n v="99"/>
    <d v="2022-11-23T00:00:00"/>
    <s v="4° Trim"/>
    <n v="1530"/>
    <s v="Prodotto 1430"/>
    <x v="2"/>
    <x v="135"/>
    <x v="135"/>
    <n v="4"/>
    <n v="244.03"/>
    <n v="976.12"/>
    <n v="0.97611999999999999"/>
    <n v="34.009457343269702"/>
    <n v="1010.1294573432697"/>
    <n v="1.0101294573432698"/>
    <n v="2805"/>
    <s v="Posta Prioritaria"/>
    <d v="2023-06-08T00:00:00"/>
    <s v="In Consegna"/>
    <s v="2023"/>
    <s v="Trim2"/>
    <n v="6"/>
    <s v="giu"/>
    <n v="11"/>
    <s v="nov"/>
  </r>
  <r>
    <n v="372"/>
    <d v="2022-05-04T00:00:00"/>
    <s v="2° Trim"/>
    <n v="1547"/>
    <s v="Prodotto 1447"/>
    <x v="2"/>
    <x v="136"/>
    <x v="136"/>
    <n v="2"/>
    <n v="215.6"/>
    <n v="431.2"/>
    <n v="0.43119999999999997"/>
    <n v="63.94020711074446"/>
    <n v="495.14020711074443"/>
    <n v="0.49514020711074441"/>
    <n v="4679"/>
    <s v="Posta Prioritaria"/>
    <d v="2023-04-05T00:00:00"/>
    <s v="In Consegna"/>
    <s v="2023"/>
    <s v="Trim2"/>
    <n v="4"/>
    <s v="apr"/>
    <n v="5"/>
    <s v="mag"/>
  </r>
  <r>
    <n v="464"/>
    <d v="2022-10-29T00:00:00"/>
    <s v="4° Trim"/>
    <n v="1548"/>
    <s v="Prodotto 1448"/>
    <x v="0"/>
    <x v="137"/>
    <x v="137"/>
    <n v="5"/>
    <n v="334.85"/>
    <n v="1674.25"/>
    <n v="1.67425"/>
    <n v="91.226617161567091"/>
    <n v="1765.476617161567"/>
    <n v="1.765476617161567"/>
    <n v="591"/>
    <s v="Posta Prioritaria"/>
    <d v="2023-12-05T00:00:00"/>
    <s v="Consegna Riuscita"/>
    <s v="2023"/>
    <s v="Trim4"/>
    <n v="12"/>
    <s v="dic"/>
    <n v="10"/>
    <s v="ott"/>
  </r>
  <r>
    <n v="53"/>
    <d v="2022-06-12T00:00:00"/>
    <s v="2° Trim"/>
    <n v="1549"/>
    <s v="Prodotto 1449"/>
    <x v="1"/>
    <x v="138"/>
    <x v="138"/>
    <n v="5"/>
    <n v="270.24"/>
    <n v="1351.2"/>
    <n v="1.3512"/>
    <n v="88.649478548826366"/>
    <n v="1439.8494785488265"/>
    <n v="1.4398494785488265"/>
    <n v="1499"/>
    <s v="Posta Prioritaria"/>
    <d v="2023-01-30T00:00:00"/>
    <s v="In Consegna"/>
    <s v="2023"/>
    <s v="Trim1"/>
    <n v="1"/>
    <s v="gen"/>
    <n v="6"/>
    <s v="giu"/>
  </r>
  <r>
    <n v="79"/>
    <d v="2022-04-25T00:00:00"/>
    <s v="2° Trim"/>
    <n v="1585"/>
    <s v="Prodotto 1485"/>
    <x v="0"/>
    <x v="139"/>
    <x v="139"/>
    <n v="5"/>
    <n v="320.17"/>
    <n v="1600.8500000000001"/>
    <n v="1.6008500000000001"/>
    <n v="86.122856205436264"/>
    <n v="1686.9728562054363"/>
    <n v="1.6869728562054362"/>
    <n v="971"/>
    <s v="Corriere Express"/>
    <d v="2023-05-06T00:00:00"/>
    <s v="In Consegna"/>
    <s v="2023"/>
    <s v="Trim2"/>
    <n v="5"/>
    <s v="mag"/>
    <n v="4"/>
    <s v="apr"/>
  </r>
  <r>
    <n v="454"/>
    <d v="2022-05-05T00:00:00"/>
    <s v="2° Trim"/>
    <n v="1589"/>
    <s v="Prodotto 1489"/>
    <x v="2"/>
    <x v="140"/>
    <x v="140"/>
    <n v="1"/>
    <n v="382.38"/>
    <n v="382.38"/>
    <n v="0.38238"/>
    <n v="82.803034467186805"/>
    <n v="465.18303446718681"/>
    <n v="0.46518303446718684"/>
    <n v="657"/>
    <s v="Corriere Express"/>
    <d v="2023-02-11T00:00:00"/>
    <s v="In Consegna"/>
    <s v="2023"/>
    <s v="Trim1"/>
    <n v="2"/>
    <s v="feb"/>
    <n v="5"/>
    <s v="mag"/>
  </r>
  <r>
    <n v="337"/>
    <d v="2022-11-16T00:00:00"/>
    <s v="4° Trim"/>
    <n v="1593"/>
    <s v="Prodotto 1493"/>
    <x v="2"/>
    <x v="141"/>
    <x v="141"/>
    <n v="5"/>
    <n v="135.15"/>
    <n v="675.75"/>
    <n v="0.67574999999999996"/>
    <n v="97.251250059160171"/>
    <n v="773.00125005916016"/>
    <n v="0.77300125005916021"/>
    <n v="2104"/>
    <s v="Corriere Express"/>
    <d v="2023-06-17T00:00:00"/>
    <s v="In Consegna"/>
    <s v="2023"/>
    <s v="Trim2"/>
    <n v="6"/>
    <s v="giu"/>
    <n v="11"/>
    <s v="nov"/>
  </r>
  <r>
    <n v="1"/>
    <d v="2022-10-19T00:00:00"/>
    <s v="4° Trim"/>
    <n v="1600"/>
    <s v="Prodotto 1500"/>
    <x v="2"/>
    <x v="142"/>
    <x v="142"/>
    <n v="8"/>
    <n v="181.92"/>
    <n v="1455.36"/>
    <n v="1.45536"/>
    <n v="57.159035937418068"/>
    <n v="1512.519035937418"/>
    <n v="1.5125190359374181"/>
    <n v="4464"/>
    <s v="Corriere Express"/>
    <d v="2023-02-19T00:00:00"/>
    <s v="Consegna Riuscita"/>
    <s v="2023"/>
    <s v="Trim1"/>
    <n v="2"/>
    <s v="feb"/>
    <n v="10"/>
    <s v="ott"/>
  </r>
  <r>
    <n v="327"/>
    <d v="2022-08-15T00:00:00"/>
    <s v="3° Trim"/>
    <n v="1607"/>
    <s v="Prodotto 1507"/>
    <x v="2"/>
    <x v="61"/>
    <x v="61"/>
    <n v="1"/>
    <n v="127.83"/>
    <n v="127.83"/>
    <n v="0.12783"/>
    <n v="88.721789698498839"/>
    <n v="216.55178969849885"/>
    <n v="0.21655178969849886"/>
    <n v="4335"/>
    <s v="Posta Prioritaria"/>
    <d v="2023-01-25T00:00:00"/>
    <s v="Consegna Riuscita"/>
    <s v="2023"/>
    <s v="Trim1"/>
    <n v="1"/>
    <s v="gen"/>
    <n v="8"/>
    <s v="ago"/>
  </r>
  <r>
    <n v="320"/>
    <d v="2022-07-28T00:00:00"/>
    <s v="3° Trim"/>
    <n v="1612"/>
    <s v="Prodotto 1512"/>
    <x v="0"/>
    <x v="143"/>
    <x v="143"/>
    <n v="5"/>
    <n v="188.51"/>
    <n v="942.55"/>
    <n v="0.94255"/>
    <n v="56.086493163753993"/>
    <n v="998.63649316375393"/>
    <n v="0.99863649316375391"/>
    <n v="524"/>
    <s v="Corriere Express"/>
    <d v="2023-01-20T00:00:00"/>
    <s v="Consegna Riuscita"/>
    <s v="2023"/>
    <s v="Trim1"/>
    <n v="1"/>
    <s v="gen"/>
    <n v="7"/>
    <s v="lug"/>
  </r>
  <r>
    <n v="427"/>
    <d v="2022-09-07T00:00:00"/>
    <s v="3° Trim"/>
    <n v="1620"/>
    <s v="Prodotto 1520"/>
    <x v="0"/>
    <x v="144"/>
    <x v="144"/>
    <n v="3"/>
    <n v="242.22"/>
    <n v="726.66"/>
    <n v="0.72665999999999997"/>
    <n v="42.83676181831315"/>
    <n v="769.49676181831308"/>
    <n v="0.76949676181831306"/>
    <n v="1864"/>
    <s v="Posta Prioritaria"/>
    <d v="2023-03-23T00:00:00"/>
    <s v="Consegna Riuscita"/>
    <s v="2023"/>
    <s v="Trim1"/>
    <n v="3"/>
    <s v="mar"/>
    <n v="9"/>
    <s v="set"/>
  </r>
  <r>
    <n v="259"/>
    <d v="2022-03-07T00:00:00"/>
    <s v="1° Trim"/>
    <n v="1631"/>
    <s v="Prodotto 1531"/>
    <x v="2"/>
    <x v="145"/>
    <x v="145"/>
    <n v="7"/>
    <n v="201.88"/>
    <n v="1413.1599999999999"/>
    <n v="1.4131599999999997"/>
    <n v="50.799567249463053"/>
    <n v="1463.9595672494629"/>
    <n v="1.463959567249463"/>
    <n v="2159"/>
    <s v="Corriere Express"/>
    <d v="2023-12-14T00:00:00"/>
    <s v="Consegna Riuscita"/>
    <s v="2023"/>
    <s v="Trim4"/>
    <n v="12"/>
    <s v="dic"/>
    <n v="3"/>
    <s v="mar"/>
  </r>
  <r>
    <n v="352"/>
    <d v="2022-10-07T00:00:00"/>
    <s v="4° Trim"/>
    <n v="1635"/>
    <s v="Prodotto 1535"/>
    <x v="1"/>
    <x v="146"/>
    <x v="146"/>
    <n v="7"/>
    <n v="328.06"/>
    <n v="2296.42"/>
    <n v="2.2964199999999999"/>
    <n v="13.2175947199589"/>
    <n v="2309.637594719959"/>
    <n v="2.309637594719959"/>
    <n v="2122"/>
    <s v="Corriere Express"/>
    <d v="2023-10-17T00:00:00"/>
    <s v="In Consegna"/>
    <s v="2023"/>
    <s v="Trim4"/>
    <n v="10"/>
    <s v="ott"/>
    <n v="10"/>
    <s v="ott"/>
  </r>
  <r>
    <n v="146"/>
    <d v="2022-12-17T00:00:00"/>
    <s v="4° Trim"/>
    <n v="1665"/>
    <s v="Prodotto 1565"/>
    <x v="0"/>
    <x v="147"/>
    <x v="147"/>
    <n v="6"/>
    <n v="89.91"/>
    <n v="539.46"/>
    <n v="0.53946000000000005"/>
    <n v="75.714984009196158"/>
    <n v="615.17498400919624"/>
    <n v="0.61517498400919624"/>
    <n v="2010"/>
    <s v="Posta Prioritaria"/>
    <d v="2023-05-27T00:00:00"/>
    <s v="In Consegna"/>
    <s v="2023"/>
    <s v="Trim2"/>
    <n v="5"/>
    <s v="mag"/>
    <n v="12"/>
    <s v="dic"/>
  </r>
  <r>
    <n v="361"/>
    <d v="2022-08-10T00:00:00"/>
    <s v="3° Trim"/>
    <n v="1667"/>
    <s v="Prodotto 1567"/>
    <x v="2"/>
    <x v="148"/>
    <x v="148"/>
    <n v="2"/>
    <n v="55.77"/>
    <n v="111.54"/>
    <n v="0.11154"/>
    <n v="69.029282859914105"/>
    <n v="180.5692828599141"/>
    <n v="0.18056928285991411"/>
    <n v="3725"/>
    <s v="Corriere Express"/>
    <d v="2023-07-09T00:00:00"/>
    <s v="Consegna Riuscita"/>
    <s v="2023"/>
    <s v="Trim3"/>
    <n v="7"/>
    <s v="lug"/>
    <n v="8"/>
    <s v="ago"/>
  </r>
  <r>
    <n v="473"/>
    <d v="2022-01-19T00:00:00"/>
    <s v="1° Trim"/>
    <n v="1668"/>
    <s v="Prodotto 1568"/>
    <x v="0"/>
    <x v="149"/>
    <x v="149"/>
    <n v="1"/>
    <n v="457.33"/>
    <n v="457.33"/>
    <n v="0.45732999999999996"/>
    <n v="18.8693523738058"/>
    <n v="476.19935237380577"/>
    <n v="0.47619935237380578"/>
    <n v="3667"/>
    <s v="Posta Prioritaria"/>
    <d v="2023-08-16T00:00:00"/>
    <s v="Consegna Riuscita"/>
    <s v="2023"/>
    <s v="Trim3"/>
    <n v="8"/>
    <s v="ago"/>
    <n v="1"/>
    <s v="gen"/>
  </r>
  <r>
    <n v="48"/>
    <d v="2022-02-03T00:00:00"/>
    <s v="1° Trim"/>
    <n v="1705"/>
    <s v="Prodotto 1605"/>
    <x v="1"/>
    <x v="150"/>
    <x v="150"/>
    <n v="8"/>
    <n v="262.33"/>
    <n v="2098.64"/>
    <n v="2.0986400000000001"/>
    <n v="59.431698617127012"/>
    <n v="2158.0716986171269"/>
    <n v="2.1580716986171269"/>
    <n v="2253"/>
    <s v="Corriere Express"/>
    <d v="2023-10-28T00:00:00"/>
    <s v="Consegna Riuscita"/>
    <s v="2023"/>
    <s v="Trim4"/>
    <n v="10"/>
    <s v="ott"/>
    <n v="2"/>
    <s v="feb"/>
  </r>
  <r>
    <n v="444"/>
    <d v="2022-02-18T00:00:00"/>
    <s v="1° Trim"/>
    <n v="1720"/>
    <s v="Prodotto 1620"/>
    <x v="0"/>
    <x v="151"/>
    <x v="151"/>
    <n v="4"/>
    <n v="120.92"/>
    <n v="483.68"/>
    <n v="0.48368"/>
    <n v="27.77797323143254"/>
    <n v="511.45797323143256"/>
    <n v="0.51145797323143261"/>
    <n v="2666"/>
    <s v="Posta Prioritaria"/>
    <d v="2023-03-04T00:00:00"/>
    <s v="In Consegna"/>
    <s v="2023"/>
    <s v="Trim1"/>
    <n v="3"/>
    <s v="mar"/>
    <n v="2"/>
    <s v="feb"/>
  </r>
  <r>
    <n v="59"/>
    <d v="2022-04-15T00:00:00"/>
    <s v="2° Trim"/>
    <n v="1721"/>
    <s v="Prodotto 1621"/>
    <x v="2"/>
    <x v="152"/>
    <x v="152"/>
    <n v="3"/>
    <n v="98.79"/>
    <n v="296.37"/>
    <n v="0.29637000000000002"/>
    <n v="92.41966146642747"/>
    <n v="388.78966146642745"/>
    <n v="0.38878966146642746"/>
    <n v="877"/>
    <s v="Corriere Express"/>
    <d v="2023-06-17T00:00:00"/>
    <s v="In Consegna"/>
    <s v="2023"/>
    <s v="Trim2"/>
    <n v="6"/>
    <s v="giu"/>
    <n v="4"/>
    <s v="apr"/>
  </r>
  <r>
    <n v="302"/>
    <d v="2022-05-23T00:00:00"/>
    <s v="2° Trim"/>
    <n v="1722"/>
    <s v="Prodotto 1622"/>
    <x v="1"/>
    <x v="153"/>
    <x v="153"/>
    <n v="3"/>
    <n v="85.17"/>
    <n v="255.51"/>
    <n v="0.25551000000000001"/>
    <n v="78.793274851540616"/>
    <n v="334.30327485154061"/>
    <n v="0.3343032748515406"/>
    <n v="1315"/>
    <s v="Posta Prioritaria"/>
    <d v="2023-07-30T00:00:00"/>
    <s v="Consegna Riuscita"/>
    <s v="2023"/>
    <s v="Trim3"/>
    <n v="7"/>
    <s v="lug"/>
    <n v="5"/>
    <s v="mag"/>
  </r>
  <r>
    <n v="379"/>
    <d v="2022-03-18T00:00:00"/>
    <s v="1° Trim"/>
    <n v="1731"/>
    <s v="Prodotto 1631"/>
    <x v="0"/>
    <x v="154"/>
    <x v="154"/>
    <n v="9"/>
    <n v="400.92"/>
    <n v="3608.28"/>
    <n v="3.6082800000000002"/>
    <n v="99.469513092802259"/>
    <n v="3707.7495130928023"/>
    <n v="3.7077495130928022"/>
    <n v="4875"/>
    <s v="Posta Prioritaria"/>
    <d v="2023-01-09T00:00:00"/>
    <s v="In Consegna"/>
    <s v="2023"/>
    <s v="Trim1"/>
    <n v="1"/>
    <s v="gen"/>
    <n v="3"/>
    <s v="mar"/>
  </r>
  <r>
    <n v="68"/>
    <d v="2022-01-21T00:00:00"/>
    <s v="1° Trim"/>
    <n v="1736"/>
    <s v="Prodotto 1636"/>
    <x v="1"/>
    <x v="155"/>
    <x v="155"/>
    <n v="6"/>
    <n v="180.67"/>
    <n v="1084.02"/>
    <n v="1.08402"/>
    <n v="14.40652702956328"/>
    <n v="1098.4265270295632"/>
    <n v="1.0984265270295632"/>
    <n v="3481"/>
    <s v="Corriere Express"/>
    <d v="2023-09-13T00:00:00"/>
    <s v="Consegna Riuscita"/>
    <s v="2023"/>
    <s v="Trim3"/>
    <n v="9"/>
    <s v="set"/>
    <n v="1"/>
    <s v="gen"/>
  </r>
  <r>
    <n v="124"/>
    <d v="2022-11-11T00:00:00"/>
    <s v="4° Trim"/>
    <n v="1754"/>
    <s v="Prodotto 1654"/>
    <x v="2"/>
    <x v="156"/>
    <x v="156"/>
    <n v="2"/>
    <n v="58.81"/>
    <n v="117.62"/>
    <n v="0.11762"/>
    <n v="48.74964595118481"/>
    <n v="166.36964595118482"/>
    <n v="0.16636964595118481"/>
    <n v="337"/>
    <s v="Posta Prioritaria"/>
    <d v="2023-10-14T00:00:00"/>
    <s v="Consegna Riuscita"/>
    <s v="2023"/>
    <s v="Trim4"/>
    <n v="10"/>
    <s v="ott"/>
    <n v="11"/>
    <s v="nov"/>
  </r>
  <r>
    <n v="286"/>
    <d v="2022-04-12T00:00:00"/>
    <s v="2° Trim"/>
    <n v="1757"/>
    <s v="Prodotto 1657"/>
    <x v="0"/>
    <x v="157"/>
    <x v="157"/>
    <n v="6"/>
    <n v="279.13"/>
    <n v="1674.78"/>
    <n v="1.6747799999999999"/>
    <n v="79.593866030407796"/>
    <n v="1754.3738660304077"/>
    <n v="1.7543738660304078"/>
    <n v="4733"/>
    <s v="Corriere Express"/>
    <d v="2023-10-21T00:00:00"/>
    <s v="In Consegna"/>
    <s v="2023"/>
    <s v="Trim4"/>
    <n v="10"/>
    <s v="ott"/>
    <n v="4"/>
    <s v="apr"/>
  </r>
  <r>
    <n v="138"/>
    <d v="2022-07-22T00:00:00"/>
    <s v="3° Trim"/>
    <n v="1761"/>
    <s v="Prodotto 1661"/>
    <x v="0"/>
    <x v="158"/>
    <x v="158"/>
    <n v="7"/>
    <n v="132.55000000000001"/>
    <n v="927.85000000000014"/>
    <n v="0.92785000000000017"/>
    <n v="95.388965018757759"/>
    <n v="1023.2389650187579"/>
    <n v="1.0232389650187579"/>
    <n v="3097"/>
    <s v="Posta Prioritaria"/>
    <d v="2023-09-22T00:00:00"/>
    <s v="Consegna Riuscita"/>
    <s v="2023"/>
    <s v="Trim3"/>
    <n v="9"/>
    <s v="set"/>
    <n v="7"/>
    <s v="lug"/>
  </r>
  <r>
    <n v="346"/>
    <d v="2022-12-25T00:00:00"/>
    <s v="4° Trim"/>
    <n v="1767"/>
    <s v="Prodotto 1667"/>
    <x v="0"/>
    <x v="159"/>
    <x v="159"/>
    <n v="5"/>
    <n v="367.54"/>
    <n v="1837.7"/>
    <n v="1.8377000000000001"/>
    <n v="89.732505502989326"/>
    <n v="1927.4325055029894"/>
    <n v="1.9274325055029895"/>
    <n v="4885"/>
    <s v="Corriere Express"/>
    <d v="2023-08-17T00:00:00"/>
    <s v="Consegna Riuscita"/>
    <s v="2023"/>
    <s v="Trim3"/>
    <n v="8"/>
    <s v="ago"/>
    <n v="12"/>
    <s v="dic"/>
  </r>
  <r>
    <n v="313"/>
    <d v="2022-04-07T00:00:00"/>
    <s v="2° Trim"/>
    <n v="1777"/>
    <s v="Prodotto 1677"/>
    <x v="2"/>
    <x v="13"/>
    <x v="13"/>
    <n v="6"/>
    <n v="73.08"/>
    <n v="438.48"/>
    <n v="0.43848000000000004"/>
    <n v="97.963094075720946"/>
    <n v="536.44309407572098"/>
    <n v="0.53644309407572099"/>
    <n v="4372"/>
    <s v="Corriere Express"/>
    <d v="2023-07-22T00:00:00"/>
    <s v="Consegna Riuscita"/>
    <s v="2023"/>
    <s v="Trim3"/>
    <n v="7"/>
    <s v="lug"/>
    <n v="4"/>
    <s v="apr"/>
  </r>
  <r>
    <n v="319"/>
    <d v="2022-08-31T00:00:00"/>
    <s v="3° Trim"/>
    <n v="1782"/>
    <s v="Prodotto 1682"/>
    <x v="2"/>
    <x v="160"/>
    <x v="160"/>
    <n v="6"/>
    <n v="284.99"/>
    <n v="1709.94"/>
    <n v="1.70994"/>
    <n v="78.396268055132936"/>
    <n v="1788.3362680551329"/>
    <n v="1.7883362680551329"/>
    <n v="4157"/>
    <s v="Corriere Express"/>
    <d v="2023-08-04T00:00:00"/>
    <s v="Consegna Riuscita"/>
    <s v="2023"/>
    <s v="Trim3"/>
    <n v="8"/>
    <s v="ago"/>
    <n v="8"/>
    <s v="ago"/>
  </r>
  <r>
    <n v="498"/>
    <d v="2022-12-24T00:00:00"/>
    <s v="4° Trim"/>
    <n v="1784"/>
    <s v="Prodotto 1684"/>
    <x v="2"/>
    <x v="161"/>
    <x v="161"/>
    <n v="9"/>
    <n v="71.11"/>
    <n v="639.99"/>
    <n v="0.63999000000000006"/>
    <n v="61.009564091703403"/>
    <n v="700.99956409170341"/>
    <n v="0.70099956409170339"/>
    <n v="1684"/>
    <s v="Posta Prioritaria"/>
    <d v="2023-02-15T00:00:00"/>
    <s v="In Consegna"/>
    <s v="2023"/>
    <s v="Trim1"/>
    <n v="2"/>
    <s v="feb"/>
    <n v="12"/>
    <s v="dic"/>
  </r>
  <r>
    <n v="234"/>
    <d v="2022-09-15T00:00:00"/>
    <s v="3° Trim"/>
    <n v="1785"/>
    <s v="Prodotto 1685"/>
    <x v="1"/>
    <x v="162"/>
    <x v="162"/>
    <n v="3"/>
    <n v="418.06"/>
    <n v="1254.18"/>
    <n v="1.2541800000000001"/>
    <n v="80.744081739674883"/>
    <n v="1334.9240817396749"/>
    <n v="1.3349240817396748"/>
    <n v="3509"/>
    <s v="Corriere Express"/>
    <d v="2023-03-06T00:00:00"/>
    <s v="In Consegna"/>
    <s v="2023"/>
    <s v="Trim1"/>
    <n v="3"/>
    <s v="mar"/>
    <n v="9"/>
    <s v="set"/>
  </r>
  <r>
    <n v="43"/>
    <d v="2022-07-04T00:00:00"/>
    <s v="3° Trim"/>
    <n v="1787"/>
    <s v="Prodotto 1687"/>
    <x v="2"/>
    <x v="163"/>
    <x v="163"/>
    <n v="2"/>
    <n v="20.29"/>
    <n v="40.58"/>
    <n v="4.0579999999999998E-2"/>
    <n v="29.370359544363811"/>
    <n v="69.950359544363806"/>
    <n v="6.9950359544363808E-2"/>
    <n v="3848"/>
    <s v="Corriere Express"/>
    <d v="2023-05-20T00:00:00"/>
    <s v="Consegna Riuscita"/>
    <s v="2023"/>
    <s v="Trim2"/>
    <n v="5"/>
    <s v="mag"/>
    <n v="7"/>
    <s v="lug"/>
  </r>
  <r>
    <n v="373"/>
    <d v="2022-02-21T00:00:00"/>
    <s v="1° Trim"/>
    <n v="1788"/>
    <s v="Prodotto 1688"/>
    <x v="2"/>
    <x v="164"/>
    <x v="164"/>
    <n v="6"/>
    <n v="90"/>
    <n v="540"/>
    <n v="0.54"/>
    <n v="62.439600232888928"/>
    <n v="602.43960023288889"/>
    <n v="0.60243960023288889"/>
    <n v="1153"/>
    <s v="Posta Prioritaria"/>
    <d v="2023-10-02T00:00:00"/>
    <s v="Consegna Riuscita"/>
    <s v="2023"/>
    <s v="Trim4"/>
    <n v="10"/>
    <s v="ott"/>
    <n v="2"/>
    <s v="feb"/>
  </r>
  <r>
    <n v="133"/>
    <d v="2022-11-21T00:00:00"/>
    <s v="4° Trim"/>
    <n v="1817"/>
    <s v="Prodotto 1717"/>
    <x v="1"/>
    <x v="165"/>
    <x v="165"/>
    <n v="6"/>
    <n v="367.02"/>
    <n v="2202.12"/>
    <n v="2.2021199999999999"/>
    <n v="30.275318867446732"/>
    <n v="2232.3953188674468"/>
    <n v="2.232395318867447"/>
    <n v="2799"/>
    <s v="Posta Prioritaria"/>
    <d v="2023-03-14T00:00:00"/>
    <s v="Consegna Riuscita"/>
    <s v="2023"/>
    <s v="Trim1"/>
    <n v="3"/>
    <s v="mar"/>
    <n v="11"/>
    <s v="nov"/>
  </r>
  <r>
    <n v="240"/>
    <d v="2022-05-15T00:00:00"/>
    <s v="2° Trim"/>
    <n v="1819"/>
    <s v="Prodotto 1719"/>
    <x v="1"/>
    <x v="166"/>
    <x v="166"/>
    <n v="6"/>
    <n v="297.12"/>
    <n v="1782.72"/>
    <n v="1.7827200000000001"/>
    <n v="42.351463242986199"/>
    <n v="1825.0714632429863"/>
    <n v="1.8250714632429863"/>
    <n v="3590"/>
    <s v="Posta Prioritaria"/>
    <d v="2023-05-22T00:00:00"/>
    <s v="In Consegna"/>
    <s v="2023"/>
    <s v="Trim2"/>
    <n v="5"/>
    <s v="mag"/>
    <n v="5"/>
    <s v="mag"/>
  </r>
  <r>
    <n v="431"/>
    <d v="2022-01-13T00:00:00"/>
    <s v="1° Trim"/>
    <n v="1824"/>
    <s v="Prodotto 1724"/>
    <x v="0"/>
    <x v="167"/>
    <x v="167"/>
    <n v="6"/>
    <n v="406.29"/>
    <n v="2437.7400000000002"/>
    <n v="2.4377400000000002"/>
    <n v="82.047699543906418"/>
    <n v="2519.7876995439065"/>
    <n v="2.5197876995439064"/>
    <n v="2276"/>
    <s v="Posta Prioritaria"/>
    <d v="2023-06-18T00:00:00"/>
    <s v="In Consegna"/>
    <s v="2023"/>
    <s v="Trim2"/>
    <n v="6"/>
    <s v="giu"/>
    <n v="1"/>
    <s v="gen"/>
  </r>
  <r>
    <n v="164"/>
    <d v="2022-04-23T00:00:00"/>
    <s v="2° Trim"/>
    <n v="1829"/>
    <s v="Prodotto 1729"/>
    <x v="2"/>
    <x v="56"/>
    <x v="56"/>
    <n v="4"/>
    <n v="16.059999999999999"/>
    <n v="64.239999999999995"/>
    <n v="6.4239999999999992E-2"/>
    <n v="46.26956781642982"/>
    <n v="110.50956781642981"/>
    <n v="0.1105095678164298"/>
    <n v="4394"/>
    <s v="Corriere Express"/>
    <d v="2023-11-02T00:00:00"/>
    <s v="Consegna Riuscita"/>
    <s v="2023"/>
    <s v="Trim4"/>
    <n v="11"/>
    <s v="nov"/>
    <n v="4"/>
    <s v="apr"/>
  </r>
  <r>
    <n v="396"/>
    <d v="2022-06-16T00:00:00"/>
    <s v="2° Trim"/>
    <n v="1832"/>
    <s v="Prodotto 1732"/>
    <x v="0"/>
    <x v="168"/>
    <x v="168"/>
    <n v="6"/>
    <n v="191.67"/>
    <n v="1150.02"/>
    <n v="1.15002"/>
    <n v="68.352818843337303"/>
    <n v="1218.3728188433372"/>
    <n v="1.2183728188433371"/>
    <n v="3700"/>
    <s v="Corriere Express"/>
    <d v="2023-11-21T00:00:00"/>
    <s v="In Consegna"/>
    <s v="2023"/>
    <s v="Trim4"/>
    <n v="11"/>
    <s v="nov"/>
    <n v="6"/>
    <s v="giu"/>
  </r>
  <r>
    <n v="141"/>
    <d v="2022-05-18T00:00:00"/>
    <s v="2° Trim"/>
    <n v="1839"/>
    <s v="Prodotto 1739"/>
    <x v="1"/>
    <x v="169"/>
    <x v="169"/>
    <n v="6"/>
    <n v="336.21"/>
    <n v="2017.2599999999998"/>
    <n v="2.0172599999999998"/>
    <n v="21.58496163599634"/>
    <n v="2038.844961635996"/>
    <n v="2.0388449616359958"/>
    <n v="4996"/>
    <s v="Posta Prioritaria"/>
    <d v="2023-02-05T00:00:00"/>
    <s v="Consegna Riuscita"/>
    <s v="2023"/>
    <s v="Trim1"/>
    <n v="2"/>
    <s v="feb"/>
    <n v="5"/>
    <s v="mag"/>
  </r>
  <r>
    <n v="122"/>
    <d v="2022-03-16T00:00:00"/>
    <s v="1° Trim"/>
    <n v="1840"/>
    <s v="Prodotto 1740"/>
    <x v="2"/>
    <x v="170"/>
    <x v="170"/>
    <n v="3"/>
    <n v="356.55"/>
    <n v="1069.6500000000001"/>
    <n v="1.06965"/>
    <n v="61.885375405593599"/>
    <n v="1131.5353754055936"/>
    <n v="1.1315353754055937"/>
    <n v="1249"/>
    <s v="Posta Prioritaria"/>
    <d v="2023-07-31T00:00:00"/>
    <s v="Consegna Riuscita"/>
    <s v="2023"/>
    <s v="Trim3"/>
    <n v="7"/>
    <s v="lug"/>
    <n v="3"/>
    <s v="mar"/>
  </r>
  <r>
    <n v="115"/>
    <d v="2022-11-14T00:00:00"/>
    <s v="4° Trim"/>
    <n v="1842"/>
    <s v="Prodotto 1742"/>
    <x v="2"/>
    <x v="171"/>
    <x v="171"/>
    <n v="8"/>
    <n v="412.66"/>
    <n v="3301.28"/>
    <n v="3.3012800000000002"/>
    <n v="97.2191525535587"/>
    <n v="3398.4991525535588"/>
    <n v="3.3984991525535588"/>
    <n v="4420"/>
    <s v="Corriere Express"/>
    <d v="2023-06-28T00:00:00"/>
    <s v="Consegna Riuscita"/>
    <s v="2023"/>
    <s v="Trim2"/>
    <n v="6"/>
    <s v="giu"/>
    <n v="11"/>
    <s v="nov"/>
  </r>
  <r>
    <n v="293"/>
    <d v="2022-03-03T00:00:00"/>
    <s v="1° Trim"/>
    <n v="1848"/>
    <s v="Prodotto 1748"/>
    <x v="1"/>
    <x v="172"/>
    <x v="172"/>
    <n v="9"/>
    <n v="395.94"/>
    <n v="3563.46"/>
    <n v="3.5634600000000001"/>
    <n v="84.018852169208643"/>
    <n v="3647.4788521692085"/>
    <n v="3.6474788521692085"/>
    <n v="2437"/>
    <s v="Posta Prioritaria"/>
    <d v="2023-10-29T00:00:00"/>
    <s v="Consegna Riuscita"/>
    <s v="2023"/>
    <s v="Trim4"/>
    <n v="10"/>
    <s v="ott"/>
    <n v="3"/>
    <s v="mar"/>
  </r>
  <r>
    <n v="208"/>
    <d v="2022-04-21T00:00:00"/>
    <s v="2° Trim"/>
    <n v="1859"/>
    <s v="Prodotto 1759"/>
    <x v="0"/>
    <x v="173"/>
    <x v="173"/>
    <n v="9"/>
    <n v="427.55"/>
    <n v="3847.9500000000003"/>
    <n v="3.8479500000000004"/>
    <n v="43.085986321220688"/>
    <n v="3891.0359863212211"/>
    <n v="3.8910359863212212"/>
    <n v="1714"/>
    <s v="Posta Prioritaria"/>
    <d v="2023-12-26T00:00:00"/>
    <s v="Consegna Riuscita"/>
    <s v="2023"/>
    <s v="Trim4"/>
    <n v="12"/>
    <s v="dic"/>
    <n v="4"/>
    <s v="apr"/>
  </r>
  <r>
    <n v="374"/>
    <d v="2022-07-16T00:00:00"/>
    <s v="3° Trim"/>
    <n v="1899"/>
    <s v="Prodotto 1799"/>
    <x v="2"/>
    <x v="174"/>
    <x v="174"/>
    <n v="6"/>
    <n v="406.56"/>
    <n v="2439.36"/>
    <n v="2.4393600000000002"/>
    <n v="57.009741492580709"/>
    <n v="2496.3697414925809"/>
    <n v="2.4963697414925807"/>
    <n v="1305"/>
    <s v="Corriere Express"/>
    <d v="2023-12-07T00:00:00"/>
    <s v="Consegna Riuscita"/>
    <s v="2023"/>
    <s v="Trim4"/>
    <n v="12"/>
    <s v="dic"/>
    <n v="7"/>
    <s v="lug"/>
  </r>
  <r>
    <n v="442"/>
    <d v="2022-07-02T00:00:00"/>
    <s v="3° Trim"/>
    <n v="1900"/>
    <s v="Prodotto 1800"/>
    <x v="2"/>
    <x v="175"/>
    <x v="175"/>
    <n v="2"/>
    <n v="147.88999999999999"/>
    <n v="295.77999999999997"/>
    <n v="0.29577999999999999"/>
    <n v="58.674140090296802"/>
    <n v="354.45414009029679"/>
    <n v="0.3544541400902968"/>
    <n v="1840"/>
    <s v="Corriere Express"/>
    <d v="2023-12-16T00:00:00"/>
    <s v="Consegna Riuscita"/>
    <s v="2023"/>
    <s v="Trim4"/>
    <n v="12"/>
    <s v="dic"/>
    <n v="7"/>
    <s v="lug"/>
  </r>
  <r>
    <n v="305"/>
    <d v="2022-08-29T00:00:00"/>
    <s v="3° Trim"/>
    <n v="1926"/>
    <s v="Prodotto 1826"/>
    <x v="1"/>
    <x v="176"/>
    <x v="176"/>
    <n v="7"/>
    <n v="322.76"/>
    <n v="2259.3199999999997"/>
    <n v="2.2593199999999998"/>
    <n v="85.6614591096005"/>
    <n v="2344.9814591096001"/>
    <n v="2.3449814591096003"/>
    <n v="2884"/>
    <s v="Corriere Express"/>
    <d v="2023-12-26T00:00:00"/>
    <s v="In Consegna"/>
    <s v="2023"/>
    <s v="Trim4"/>
    <n v="12"/>
    <s v="dic"/>
    <n v="8"/>
    <s v="ago"/>
  </r>
  <r>
    <n v="453"/>
    <d v="2022-12-16T00:00:00"/>
    <s v="4° Trim"/>
    <n v="1972"/>
    <s v="Prodotto 1872"/>
    <x v="1"/>
    <x v="177"/>
    <x v="177"/>
    <n v="3"/>
    <n v="379.81"/>
    <n v="1139.43"/>
    <n v="1.1394300000000002"/>
    <n v="73.830296670159413"/>
    <n v="1213.2602966701595"/>
    <n v="1.2132602966701596"/>
    <n v="1151"/>
    <s v="Corriere Express"/>
    <d v="2023-01-22T00:00:00"/>
    <s v="In Consegna"/>
    <s v="2023"/>
    <s v="Trim1"/>
    <n v="1"/>
    <s v="gen"/>
    <n v="12"/>
    <s v="dic"/>
  </r>
  <r>
    <n v="203"/>
    <d v="2022-12-12T00:00:00"/>
    <s v="4° Trim"/>
    <n v="1978"/>
    <s v="Prodotto 1878"/>
    <x v="0"/>
    <x v="178"/>
    <x v="178"/>
    <n v="7"/>
    <n v="229.59"/>
    <n v="1607.13"/>
    <n v="1.6071300000000002"/>
    <n v="82.715526681136382"/>
    <n v="1689.8455266811366"/>
    <n v="1.6898455266811365"/>
    <n v="410"/>
    <s v="Corriere Express"/>
    <d v="2023-06-10T00:00:00"/>
    <s v="Consegna Riuscita"/>
    <s v="2023"/>
    <s v="Trim2"/>
    <n v="6"/>
    <s v="giu"/>
    <n v="12"/>
    <s v="dic"/>
  </r>
  <r>
    <n v="360"/>
    <d v="2022-03-16T00:00:00"/>
    <s v="1° Trim"/>
    <n v="2005"/>
    <s v="Prodotto 1905"/>
    <x v="0"/>
    <x v="179"/>
    <x v="179"/>
    <n v="2"/>
    <n v="224.51"/>
    <n v="449.02"/>
    <n v="0.44901999999999997"/>
    <n v="90.989460995763054"/>
    <n v="540.00946099576299"/>
    <n v="0.54000946099576297"/>
    <n v="2044"/>
    <s v="Corriere Express"/>
    <d v="2023-04-05T00:00:00"/>
    <s v="Consegna Riuscita"/>
    <s v="2023"/>
    <s v="Trim2"/>
    <n v="4"/>
    <s v="apr"/>
    <n v="3"/>
    <s v="mar"/>
  </r>
  <r>
    <n v="358"/>
    <d v="2022-11-29T00:00:00"/>
    <s v="4° Trim"/>
    <n v="2032"/>
    <s v="Prodotto 1932"/>
    <x v="0"/>
    <x v="180"/>
    <x v="180"/>
    <n v="7"/>
    <n v="71.849999999999994"/>
    <n v="502.94999999999993"/>
    <n v="0.5029499999999999"/>
    <n v="88.863735672028355"/>
    <n v="591.81373567202832"/>
    <n v="0.59181373567202833"/>
    <n v="1429"/>
    <s v="Corriere Express"/>
    <d v="2023-07-17T00:00:00"/>
    <s v="In Consegna"/>
    <s v="2023"/>
    <s v="Trim3"/>
    <n v="7"/>
    <s v="lug"/>
    <n v="11"/>
    <s v="nov"/>
  </r>
  <r>
    <n v="441"/>
    <d v="2022-01-21T00:00:00"/>
    <s v="1° Trim"/>
    <n v="2041"/>
    <s v="Prodotto 1941"/>
    <x v="1"/>
    <x v="181"/>
    <x v="181"/>
    <n v="8"/>
    <n v="192.73"/>
    <n v="1541.84"/>
    <n v="1.5418399999999999"/>
    <n v="46.266912610084468"/>
    <n v="1588.1069126100845"/>
    <n v="1.5881069126100844"/>
    <n v="3366"/>
    <s v="Posta Prioritaria"/>
    <d v="2023-01-03T00:00:00"/>
    <s v="In Consegna"/>
    <s v="2023"/>
    <s v="Trim1"/>
    <n v="1"/>
    <s v="gen"/>
    <n v="1"/>
    <s v="gen"/>
  </r>
  <r>
    <n v="154"/>
    <d v="2022-04-20T00:00:00"/>
    <s v="2° Trim"/>
    <n v="2065"/>
    <s v="Prodotto 1965"/>
    <x v="2"/>
    <x v="182"/>
    <x v="182"/>
    <n v="6"/>
    <n v="12.77"/>
    <n v="76.62"/>
    <n v="7.6620000000000008E-2"/>
    <n v="88.616233720010683"/>
    <n v="165.23623372001069"/>
    <n v="0.1652362337200107"/>
    <n v="3373"/>
    <s v="Posta Prioritaria"/>
    <d v="2023-03-27T00:00:00"/>
    <s v="In Consegna"/>
    <s v="2023"/>
    <s v="Trim1"/>
    <n v="3"/>
    <s v="mar"/>
    <n v="4"/>
    <s v="apr"/>
  </r>
  <r>
    <n v="69"/>
    <d v="2022-05-07T00:00:00"/>
    <s v="2° Trim"/>
    <n v="2079"/>
    <s v="Prodotto 1979"/>
    <x v="1"/>
    <x v="183"/>
    <x v="183"/>
    <n v="2"/>
    <n v="305.11"/>
    <n v="610.22"/>
    <n v="0.61021999999999998"/>
    <n v="74.029227441380115"/>
    <n v="684.24922744138019"/>
    <n v="0.68424922744138017"/>
    <n v="1842"/>
    <s v="Posta Prioritaria"/>
    <d v="2023-04-03T00:00:00"/>
    <s v="In Consegna"/>
    <s v="2023"/>
    <s v="Trim2"/>
    <n v="4"/>
    <s v="apr"/>
    <n v="5"/>
    <s v="mag"/>
  </r>
  <r>
    <n v="202"/>
    <d v="2022-05-11T00:00:00"/>
    <s v="2° Trim"/>
    <n v="2082"/>
    <s v="Prodotto 1982"/>
    <x v="2"/>
    <x v="184"/>
    <x v="184"/>
    <n v="5"/>
    <n v="131.93"/>
    <n v="659.65000000000009"/>
    <n v="0.65965000000000007"/>
    <n v="12.82212429685039"/>
    <n v="672.47212429685044"/>
    <n v="0.67247212429685044"/>
    <n v="2265"/>
    <s v="Corriere Express"/>
    <d v="2023-07-20T00:00:00"/>
    <s v="Consegna Riuscita"/>
    <s v="2023"/>
    <s v="Trim3"/>
    <n v="7"/>
    <s v="lug"/>
    <n v="5"/>
    <s v="mag"/>
  </r>
  <r>
    <n v="128"/>
    <d v="2022-08-30T00:00:00"/>
    <s v="3° Trim"/>
    <n v="2091"/>
    <s v="Prodotto 1991"/>
    <x v="2"/>
    <x v="185"/>
    <x v="185"/>
    <n v="4"/>
    <n v="235.2"/>
    <n v="940.8"/>
    <n v="0.94079999999999997"/>
    <n v="30.686236742410241"/>
    <n v="971.48623674241014"/>
    <n v="0.97148623674241019"/>
    <n v="4889"/>
    <s v="Posta Prioritaria"/>
    <d v="2023-02-28T00:00:00"/>
    <s v="Consegna Riuscita"/>
    <s v="2023"/>
    <s v="Trim1"/>
    <n v="2"/>
    <s v="feb"/>
    <n v="8"/>
    <s v="ago"/>
  </r>
  <r>
    <n v="353"/>
    <d v="2022-02-28T00:00:00"/>
    <s v="1° Trim"/>
    <n v="2100"/>
    <s v="Prodotto 2000"/>
    <x v="2"/>
    <x v="186"/>
    <x v="186"/>
    <n v="4"/>
    <n v="449.77"/>
    <n v="1799.08"/>
    <n v="1.79908"/>
    <n v="67.149882644991777"/>
    <n v="1866.2298826449917"/>
    <n v="1.8662298826449917"/>
    <n v="1638"/>
    <s v="Corriere Express"/>
    <d v="2023-10-03T00:00:00"/>
    <s v="Consegna Riuscita"/>
    <s v="2023"/>
    <s v="Trim4"/>
    <n v="10"/>
    <s v="ott"/>
    <n v="2"/>
    <s v="feb"/>
  </r>
  <r>
    <n v="11"/>
    <d v="2022-12-09T00:00:00"/>
    <s v="4° Trim"/>
    <n v="2112"/>
    <s v="Prodotto 2012"/>
    <x v="0"/>
    <x v="187"/>
    <x v="187"/>
    <n v="5"/>
    <n v="58.08"/>
    <n v="290.39999999999998"/>
    <n v="0.29039999999999999"/>
    <n v="23.164898853530499"/>
    <n v="313.56489885353045"/>
    <n v="0.31356489885353045"/>
    <n v="1640"/>
    <s v="Posta Prioritaria"/>
    <d v="2023-05-13T00:00:00"/>
    <s v="Consegna Riuscita"/>
    <s v="2023"/>
    <s v="Trim2"/>
    <n v="5"/>
    <s v="mag"/>
    <n v="12"/>
    <s v="dic"/>
  </r>
  <r>
    <n v="282"/>
    <d v="2022-06-03T00:00:00"/>
    <s v="2° Trim"/>
    <n v="2116"/>
    <s v="Prodotto 2016"/>
    <x v="0"/>
    <x v="188"/>
    <x v="188"/>
    <n v="5"/>
    <n v="342.04"/>
    <n v="1710.2"/>
    <n v="1.7101999999999999"/>
    <n v="27.542341147066949"/>
    <n v="1737.742341147067"/>
    <n v="1.7377423411470669"/>
    <n v="1711"/>
    <s v="Corriere Express"/>
    <d v="2023-06-06T00:00:00"/>
    <s v="Consegna Riuscita"/>
    <s v="2023"/>
    <s v="Trim2"/>
    <n v="6"/>
    <s v="giu"/>
    <n v="6"/>
    <s v="giu"/>
  </r>
  <r>
    <n v="81"/>
    <d v="2022-05-28T00:00:00"/>
    <s v="2° Trim"/>
    <n v="2124"/>
    <s v="Prodotto 2024"/>
    <x v="0"/>
    <x v="189"/>
    <x v="189"/>
    <n v="5"/>
    <n v="407.48"/>
    <n v="2037.4"/>
    <n v="2.0373999999999999"/>
    <n v="63.976546582189883"/>
    <n v="2101.3765465821898"/>
    <n v="2.1013765465821899"/>
    <n v="2994"/>
    <s v="Posta Prioritaria"/>
    <d v="2023-04-12T00:00:00"/>
    <s v="Consegna Riuscita"/>
    <s v="2023"/>
    <s v="Trim2"/>
    <n v="4"/>
    <s v="apr"/>
    <n v="5"/>
    <s v="mag"/>
  </r>
  <r>
    <n v="73"/>
    <d v="2022-11-28T00:00:00"/>
    <s v="4° Trim"/>
    <n v="2149"/>
    <s v="Prodotto 2049"/>
    <x v="1"/>
    <x v="190"/>
    <x v="190"/>
    <n v="8"/>
    <n v="480.44"/>
    <n v="3843.52"/>
    <n v="3.8435199999999998"/>
    <n v="52.456918654672933"/>
    <n v="3895.9769186546728"/>
    <n v="3.8959769186546729"/>
    <n v="2305"/>
    <s v="Posta Prioritaria"/>
    <d v="2023-07-18T00:00:00"/>
    <s v="In Consegna"/>
    <s v="2023"/>
    <s v="Trim3"/>
    <n v="7"/>
    <s v="lug"/>
    <n v="11"/>
    <s v="nov"/>
  </r>
  <r>
    <n v="421"/>
    <d v="2022-05-02T00:00:00"/>
    <s v="2° Trim"/>
    <n v="2178"/>
    <s v="Prodotto 2078"/>
    <x v="2"/>
    <x v="191"/>
    <x v="191"/>
    <n v="9"/>
    <n v="403.77"/>
    <n v="3633.93"/>
    <n v="3.6339299999999999"/>
    <n v="98.671011630825305"/>
    <n v="3732.6010116308253"/>
    <n v="3.7326010116308255"/>
    <n v="781"/>
    <s v="Corriere Express"/>
    <d v="2023-03-13T00:00:00"/>
    <s v="In Consegna"/>
    <s v="2023"/>
    <s v="Trim1"/>
    <n v="3"/>
    <s v="mar"/>
    <n v="5"/>
    <s v="mag"/>
  </r>
  <r>
    <n v="270"/>
    <d v="2022-04-24T00:00:00"/>
    <s v="2° Trim"/>
    <n v="2180"/>
    <s v="Prodotto 2080"/>
    <x v="2"/>
    <x v="192"/>
    <x v="192"/>
    <n v="7"/>
    <n v="432.54"/>
    <n v="3027.78"/>
    <n v="3.0277800000000004"/>
    <n v="50.966794426592088"/>
    <n v="3078.7467944265923"/>
    <n v="3.0787467944265923"/>
    <n v="4374"/>
    <s v="Corriere Express"/>
    <d v="2023-11-28T00:00:00"/>
    <s v="In Consegna"/>
    <s v="2023"/>
    <s v="Trim4"/>
    <n v="11"/>
    <s v="nov"/>
    <n v="4"/>
    <s v="apr"/>
  </r>
  <r>
    <n v="390"/>
    <d v="2022-06-12T00:00:00"/>
    <s v="2° Trim"/>
    <n v="2186"/>
    <s v="Prodotto 2086"/>
    <x v="2"/>
    <x v="193"/>
    <x v="193"/>
    <n v="7"/>
    <n v="299.45"/>
    <n v="2096.15"/>
    <n v="2.0961500000000002"/>
    <n v="53.271088411754398"/>
    <n v="2149.4210884117547"/>
    <n v="2.1494210884117546"/>
    <n v="4112"/>
    <s v="Corriere Express"/>
    <d v="2023-07-21T00:00:00"/>
    <s v="Consegna Riuscita"/>
    <s v="2023"/>
    <s v="Trim3"/>
    <n v="7"/>
    <s v="lug"/>
    <n v="6"/>
    <s v="giu"/>
  </r>
  <r>
    <n v="494"/>
    <d v="2022-08-22T00:00:00"/>
    <s v="3° Trim"/>
    <n v="2187"/>
    <s v="Prodotto 2087"/>
    <x v="0"/>
    <x v="194"/>
    <x v="194"/>
    <n v="7"/>
    <n v="345.23"/>
    <n v="2416.61"/>
    <n v="2.4166099999999999"/>
    <n v="28.985116787954979"/>
    <n v="2445.5951167879552"/>
    <n v="2.4455951167879553"/>
    <n v="4220"/>
    <s v="Corriere Express"/>
    <d v="2023-08-30T00:00:00"/>
    <s v="In Consegna"/>
    <s v="2023"/>
    <s v="Trim3"/>
    <n v="8"/>
    <s v="ago"/>
    <n v="8"/>
    <s v="ago"/>
  </r>
  <r>
    <n v="139"/>
    <d v="2022-07-23T00:00:00"/>
    <s v="3° Trim"/>
    <n v="2190"/>
    <s v="Prodotto 2090"/>
    <x v="1"/>
    <x v="195"/>
    <x v="195"/>
    <n v="1"/>
    <n v="220.82"/>
    <n v="220.82"/>
    <n v="0.22081999999999999"/>
    <n v="98.477334390568757"/>
    <n v="319.29733439056872"/>
    <n v="0.31929733439056873"/>
    <n v="3309"/>
    <s v="Corriere Express"/>
    <d v="2023-12-08T00:00:00"/>
    <s v="Consegna Riuscita"/>
    <s v="2023"/>
    <s v="Trim4"/>
    <n v="12"/>
    <s v="dic"/>
    <n v="7"/>
    <s v="lug"/>
  </r>
  <r>
    <n v="210"/>
    <d v="2022-11-06T00:00:00"/>
    <s v="4° Trim"/>
    <n v="2215"/>
    <s v="Prodotto 2115"/>
    <x v="1"/>
    <x v="196"/>
    <x v="196"/>
    <n v="8"/>
    <n v="133.76"/>
    <n v="1070.08"/>
    <n v="1.0700799999999999"/>
    <n v="59.016425228953409"/>
    <n v="1129.0964252289534"/>
    <n v="1.1290964252289535"/>
    <n v="2001"/>
    <s v="Corriere Express"/>
    <d v="2023-09-22T00:00:00"/>
    <s v="Consegna Riuscita"/>
    <s v="2023"/>
    <s v="Trim3"/>
    <n v="9"/>
    <s v="set"/>
    <n v="11"/>
    <s v="nov"/>
  </r>
  <r>
    <n v="398"/>
    <d v="2022-05-07T00:00:00"/>
    <s v="2° Trim"/>
    <n v="2228"/>
    <s v="Prodotto 2128"/>
    <x v="0"/>
    <x v="197"/>
    <x v="197"/>
    <n v="8"/>
    <n v="71.760000000000005"/>
    <n v="574.08000000000004"/>
    <n v="0.57408000000000003"/>
    <n v="27.39276042295722"/>
    <n v="601.47276042295721"/>
    <n v="0.60147276042295716"/>
    <n v="350"/>
    <s v="Posta Prioritaria"/>
    <d v="2023-03-14T00:00:00"/>
    <s v="Consegna Riuscita"/>
    <s v="2023"/>
    <s v="Trim1"/>
    <n v="3"/>
    <s v="mar"/>
    <n v="5"/>
    <s v="mag"/>
  </r>
  <r>
    <n v="409"/>
    <d v="2022-04-10T00:00:00"/>
    <s v="2° Trim"/>
    <n v="2233"/>
    <s v="Prodotto 2133"/>
    <x v="0"/>
    <x v="198"/>
    <x v="198"/>
    <n v="7"/>
    <n v="59.48"/>
    <n v="416.35999999999996"/>
    <n v="0.41635999999999995"/>
    <n v="82.743949998145112"/>
    <n v="499.10394999814508"/>
    <n v="0.49910394999814506"/>
    <n v="2695"/>
    <s v="Corriere Express"/>
    <d v="2023-07-14T00:00:00"/>
    <s v="Consegna Riuscita"/>
    <s v="2023"/>
    <s v="Trim3"/>
    <n v="7"/>
    <s v="lug"/>
    <n v="4"/>
    <s v="apr"/>
  </r>
  <r>
    <n v="445"/>
    <d v="2022-07-04T00:00:00"/>
    <s v="3° Trim"/>
    <n v="2237"/>
    <s v="Prodotto 2137"/>
    <x v="2"/>
    <x v="199"/>
    <x v="199"/>
    <n v="4"/>
    <n v="418.67"/>
    <n v="1674.68"/>
    <n v="1.6746800000000002"/>
    <n v="32.088358140624123"/>
    <n v="1706.7683581406243"/>
    <n v="1.7067683581406243"/>
    <n v="164"/>
    <s v="Posta Prioritaria"/>
    <d v="2023-04-21T00:00:00"/>
    <s v="Consegna Riuscita"/>
    <s v="2023"/>
    <s v="Trim2"/>
    <n v="4"/>
    <s v="apr"/>
    <n v="7"/>
    <s v="lug"/>
  </r>
  <r>
    <n v="65"/>
    <d v="2022-09-19T00:00:00"/>
    <s v="3° Trim"/>
    <n v="2245"/>
    <s v="Prodotto 2145"/>
    <x v="2"/>
    <x v="200"/>
    <x v="200"/>
    <n v="8"/>
    <n v="260.16000000000003"/>
    <n v="2081.2800000000002"/>
    <n v="2.08128"/>
    <n v="65.883625511965207"/>
    <n v="2147.1636255119656"/>
    <n v="2.1471636255119657"/>
    <n v="1493"/>
    <s v="Posta Prioritaria"/>
    <d v="2023-02-27T00:00:00"/>
    <s v="In Consegna"/>
    <s v="2023"/>
    <s v="Trim1"/>
    <n v="2"/>
    <s v="feb"/>
    <n v="9"/>
    <s v="set"/>
  </r>
  <r>
    <n v="371"/>
    <d v="2022-05-01T00:00:00"/>
    <s v="2° Trim"/>
    <n v="2256"/>
    <s v="Prodotto 2156"/>
    <x v="0"/>
    <x v="201"/>
    <x v="201"/>
    <n v="3"/>
    <n v="411.41"/>
    <n v="1234.23"/>
    <n v="1.2342299999999999"/>
    <n v="73.081665131175981"/>
    <n v="1307.3116651311759"/>
    <n v="1.3073116651311758"/>
    <n v="1998"/>
    <s v="Posta Prioritaria"/>
    <d v="2023-02-25T00:00:00"/>
    <s v="Consegna Riuscita"/>
    <s v="2023"/>
    <s v="Trim1"/>
    <n v="2"/>
    <s v="feb"/>
    <n v="5"/>
    <s v="mag"/>
  </r>
  <r>
    <n v="58"/>
    <d v="2022-07-14T00:00:00"/>
    <s v="3° Trim"/>
    <n v="2257"/>
    <s v="Prodotto 2157"/>
    <x v="0"/>
    <x v="202"/>
    <x v="202"/>
    <n v="7"/>
    <n v="123.58"/>
    <n v="865.06"/>
    <n v="0.86505999999999994"/>
    <n v="99.189334376262892"/>
    <n v="964.24933437626282"/>
    <n v="0.96424933437626281"/>
    <n v="2816"/>
    <s v="Corriere Express"/>
    <d v="2023-12-16T00:00:00"/>
    <s v="In Consegna"/>
    <s v="2023"/>
    <s v="Trim4"/>
    <n v="12"/>
    <s v="dic"/>
    <n v="7"/>
    <s v="lug"/>
  </r>
  <r>
    <n v="140"/>
    <d v="2022-01-12T00:00:00"/>
    <s v="1° Trim"/>
    <n v="2291"/>
    <s v="Prodotto 2191"/>
    <x v="1"/>
    <x v="203"/>
    <x v="203"/>
    <n v="5"/>
    <n v="45.37"/>
    <n v="226.85"/>
    <n v="0.22685"/>
    <n v="93.643209647448444"/>
    <n v="320.49320964744845"/>
    <n v="0.32049320964744843"/>
    <n v="1515"/>
    <s v="Corriere Express"/>
    <d v="2023-05-31T00:00:00"/>
    <s v="Consegna Riuscita"/>
    <s v="2023"/>
    <s v="Trim2"/>
    <n v="5"/>
    <s v="mag"/>
    <n v="1"/>
    <s v="gen"/>
  </r>
  <r>
    <n v="113"/>
    <d v="2022-11-05T00:00:00"/>
    <s v="4° Trim"/>
    <n v="2292"/>
    <s v="Prodotto 2192"/>
    <x v="0"/>
    <x v="204"/>
    <x v="204"/>
    <n v="8"/>
    <n v="472.94"/>
    <n v="3783.52"/>
    <n v="3.7835199999999998"/>
    <n v="83.193477390733506"/>
    <n v="3866.7134773907337"/>
    <n v="3.8667134773907339"/>
    <n v="3589"/>
    <s v="Posta Prioritaria"/>
    <d v="2023-09-30T00:00:00"/>
    <s v="In Consegna"/>
    <s v="2023"/>
    <s v="Trim3"/>
    <n v="9"/>
    <s v="set"/>
    <n v="11"/>
    <s v="nov"/>
  </r>
  <r>
    <n v="457"/>
    <d v="2022-03-14T00:00:00"/>
    <s v="1° Trim"/>
    <n v="2307"/>
    <s v="Prodotto 2207"/>
    <x v="0"/>
    <x v="205"/>
    <x v="205"/>
    <n v="6"/>
    <n v="242.42"/>
    <n v="1454.52"/>
    <n v="1.45452"/>
    <n v="70.561275445597971"/>
    <n v="1525.0812754455978"/>
    <n v="1.5250812754455978"/>
    <n v="2369"/>
    <s v="Posta Prioritaria"/>
    <d v="2023-07-12T00:00:00"/>
    <s v="Consegna Riuscita"/>
    <s v="2023"/>
    <s v="Trim3"/>
    <n v="7"/>
    <s v="lug"/>
    <n v="3"/>
    <s v="mar"/>
  </r>
  <r>
    <n v="61"/>
    <d v="2022-09-01T00:00:00"/>
    <s v="3° Trim"/>
    <n v="2317"/>
    <s v="Prodotto 2217"/>
    <x v="1"/>
    <x v="206"/>
    <x v="206"/>
    <n v="3"/>
    <n v="461.55"/>
    <n v="1384.65"/>
    <n v="1.3846500000000002"/>
    <n v="84.208897256706294"/>
    <n v="1468.8588972567063"/>
    <n v="1.4688588972567063"/>
    <n v="3741"/>
    <s v="Corriere Express"/>
    <d v="2023-06-26T00:00:00"/>
    <s v="Consegna Riuscita"/>
    <s v="2023"/>
    <s v="Trim2"/>
    <n v="6"/>
    <s v="giu"/>
    <n v="9"/>
    <s v="set"/>
  </r>
  <r>
    <n v="144"/>
    <d v="2022-04-29T00:00:00"/>
    <s v="2° Trim"/>
    <n v="2323"/>
    <s v="Prodotto 2223"/>
    <x v="0"/>
    <x v="207"/>
    <x v="207"/>
    <n v="5"/>
    <n v="497.41"/>
    <n v="2487.0500000000002"/>
    <n v="2.48705"/>
    <n v="45.69701412704233"/>
    <n v="2532.7470141270423"/>
    <n v="2.5327470141270423"/>
    <n v="2192"/>
    <s v="Posta Prioritaria"/>
    <d v="2023-02-23T00:00:00"/>
    <s v="Consegna Riuscita"/>
    <s v="2023"/>
    <s v="Trim1"/>
    <n v="2"/>
    <s v="feb"/>
    <n v="4"/>
    <s v="apr"/>
  </r>
  <r>
    <n v="433"/>
    <d v="2022-11-27T00:00:00"/>
    <s v="4° Trim"/>
    <n v="2339"/>
    <s v="Prodotto 2239"/>
    <x v="0"/>
    <x v="208"/>
    <x v="208"/>
    <n v="7"/>
    <n v="245.17"/>
    <n v="1716.1899999999998"/>
    <n v="1.7161899999999999"/>
    <n v="62.626900858300253"/>
    <n v="1778.8169008583002"/>
    <n v="1.7788169008583001"/>
    <n v="2106"/>
    <s v="Corriere Express"/>
    <d v="2023-09-04T00:00:00"/>
    <s v="Consegna Riuscita"/>
    <s v="2023"/>
    <s v="Trim3"/>
    <n v="9"/>
    <s v="set"/>
    <n v="11"/>
    <s v="nov"/>
  </r>
  <r>
    <n v="359"/>
    <d v="2022-01-07T00:00:00"/>
    <s v="1° Trim"/>
    <n v="2342"/>
    <s v="Prodotto 2242"/>
    <x v="0"/>
    <x v="209"/>
    <x v="209"/>
    <n v="6"/>
    <n v="355.27"/>
    <n v="2131.62"/>
    <n v="2.1316199999999998"/>
    <n v="77.533314047225161"/>
    <n v="2209.1533140472252"/>
    <n v="2.2091533140472253"/>
    <n v="4165"/>
    <s v="Corriere Express"/>
    <d v="2023-04-25T00:00:00"/>
    <s v="In Consegna"/>
    <s v="2023"/>
    <s v="Trim2"/>
    <n v="4"/>
    <s v="apr"/>
    <n v="1"/>
    <s v="gen"/>
  </r>
  <r>
    <n v="378"/>
    <d v="2022-10-17T00:00:00"/>
    <s v="4° Trim"/>
    <n v="2342"/>
    <s v="Prodotto 2242"/>
    <x v="0"/>
    <x v="210"/>
    <x v="210"/>
    <n v="4"/>
    <n v="355.27"/>
    <n v="1421.08"/>
    <n v="1.4210799999999999"/>
    <n v="16.432899335400212"/>
    <n v="1437.5128993354001"/>
    <n v="1.4375128993354001"/>
    <n v="1972"/>
    <s v="Corriere Express"/>
    <d v="2023-08-10T00:00:00"/>
    <s v="In Consegna"/>
    <s v="2023"/>
    <s v="Trim3"/>
    <n v="8"/>
    <s v="ago"/>
    <n v="10"/>
    <s v="ott"/>
  </r>
  <r>
    <n v="143"/>
    <d v="2022-01-23T00:00:00"/>
    <s v="1° Trim"/>
    <n v="2348"/>
    <s v="Prodotto 2248"/>
    <x v="0"/>
    <x v="211"/>
    <x v="211"/>
    <n v="2"/>
    <n v="354.87"/>
    <n v="709.74"/>
    <n v="0.70974000000000004"/>
    <n v="30.109221901958321"/>
    <n v="739.84922190195834"/>
    <n v="0.73984922190195834"/>
    <n v="3655"/>
    <s v="Corriere Express"/>
    <d v="2023-09-28T00:00:00"/>
    <s v="In Consegna"/>
    <s v="2023"/>
    <s v="Trim3"/>
    <n v="9"/>
    <s v="set"/>
    <n v="1"/>
    <s v="gen"/>
  </r>
  <r>
    <n v="405"/>
    <d v="2022-10-11T00:00:00"/>
    <s v="4° Trim"/>
    <n v="2350"/>
    <s v="Prodotto 2250"/>
    <x v="2"/>
    <x v="212"/>
    <x v="212"/>
    <n v="1"/>
    <n v="486.33"/>
    <n v="486.33"/>
    <n v="0.48632999999999998"/>
    <n v="61.897659016562173"/>
    <n v="548.22765901656214"/>
    <n v="0.54822765901656212"/>
    <n v="4482"/>
    <s v="Posta Prioritaria"/>
    <d v="2023-06-26T00:00:00"/>
    <s v="In Consegna"/>
    <s v="2023"/>
    <s v="Trim2"/>
    <n v="6"/>
    <s v="giu"/>
    <n v="10"/>
    <s v="ott"/>
  </r>
  <r>
    <n v="257"/>
    <d v="2022-06-29T00:00:00"/>
    <s v="2° Trim"/>
    <n v="2352"/>
    <s v="Prodotto 2252"/>
    <x v="0"/>
    <x v="213"/>
    <x v="213"/>
    <n v="6"/>
    <n v="182.18"/>
    <n v="1093.08"/>
    <n v="1.0930799999999998"/>
    <n v="48.432230062407079"/>
    <n v="1141.5122300624071"/>
    <n v="1.141512230062407"/>
    <n v="4260"/>
    <s v="Corriere Express"/>
    <d v="2023-08-15T00:00:00"/>
    <s v="In Consegna"/>
    <s v="2023"/>
    <s v="Trim3"/>
    <n v="8"/>
    <s v="ago"/>
    <n v="6"/>
    <s v="giu"/>
  </r>
  <r>
    <n v="119"/>
    <d v="2022-10-20T00:00:00"/>
    <s v="4° Trim"/>
    <n v="2358"/>
    <s v="Prodotto 2258"/>
    <x v="1"/>
    <x v="214"/>
    <x v="214"/>
    <n v="5"/>
    <n v="376.39"/>
    <n v="1881.9499999999998"/>
    <n v="1.8819499999999998"/>
    <n v="45.420052463106963"/>
    <n v="1927.3700524631067"/>
    <n v="1.9273700524631068"/>
    <n v="452"/>
    <s v="Corriere Express"/>
    <d v="2023-03-23T00:00:00"/>
    <s v="In Consegna"/>
    <s v="2023"/>
    <s v="Trim1"/>
    <n v="3"/>
    <s v="mar"/>
    <n v="10"/>
    <s v="ott"/>
  </r>
  <r>
    <n v="492"/>
    <d v="2022-04-20T00:00:00"/>
    <s v="2° Trim"/>
    <n v="2369"/>
    <s v="Prodotto 2269"/>
    <x v="2"/>
    <x v="215"/>
    <x v="215"/>
    <n v="1"/>
    <n v="118.28"/>
    <n v="118.28"/>
    <n v="0.11828"/>
    <n v="20.740387547540461"/>
    <n v="139.02038754754045"/>
    <n v="0.13902038754754045"/>
    <n v="3498"/>
    <s v="Corriere Express"/>
    <d v="2023-07-26T00:00:00"/>
    <s v="Consegna Riuscita"/>
    <s v="2023"/>
    <s v="Trim3"/>
    <n v="7"/>
    <s v="lug"/>
    <n v="4"/>
    <s v="apr"/>
  </r>
  <r>
    <n v="452"/>
    <d v="2022-09-28T00:00:00"/>
    <s v="3° Trim"/>
    <n v="2372"/>
    <s v="Prodotto 2272"/>
    <x v="2"/>
    <x v="216"/>
    <x v="216"/>
    <n v="1"/>
    <n v="383.45"/>
    <n v="383.45"/>
    <n v="0.38345000000000001"/>
    <n v="82.315011902691992"/>
    <n v="465.76501190269198"/>
    <n v="0.46576501190269198"/>
    <n v="2717"/>
    <s v="Corriere Express"/>
    <d v="2023-02-01T00:00:00"/>
    <s v="In Consegna"/>
    <s v="2023"/>
    <s v="Trim1"/>
    <n v="2"/>
    <s v="feb"/>
    <n v="9"/>
    <s v="set"/>
  </r>
  <r>
    <n v="103"/>
    <d v="2022-06-05T00:00:00"/>
    <s v="2° Trim"/>
    <n v="2373"/>
    <s v="Prodotto 2273"/>
    <x v="2"/>
    <x v="217"/>
    <x v="217"/>
    <n v="4"/>
    <n v="138.79"/>
    <n v="555.16"/>
    <n v="0.55515999999999999"/>
    <n v="55.027333490511751"/>
    <n v="610.18733349051172"/>
    <n v="0.61018733349051169"/>
    <n v="830"/>
    <s v="Posta Prioritaria"/>
    <d v="2023-06-12T00:00:00"/>
    <s v="In Consegna"/>
    <s v="2023"/>
    <s v="Trim2"/>
    <n v="6"/>
    <s v="giu"/>
    <n v="6"/>
    <s v="giu"/>
  </r>
  <r>
    <n v="244"/>
    <d v="2022-09-10T00:00:00"/>
    <s v="3° Trim"/>
    <n v="2384"/>
    <s v="Prodotto 2284"/>
    <x v="1"/>
    <x v="218"/>
    <x v="218"/>
    <n v="2"/>
    <n v="404.76"/>
    <n v="809.52"/>
    <n v="0.80952000000000002"/>
    <n v="39.746823011383469"/>
    <n v="849.26682301138339"/>
    <n v="0.84926682301138334"/>
    <n v="2307"/>
    <s v="Corriere Express"/>
    <d v="2023-09-12T00:00:00"/>
    <s v="In Consegna"/>
    <s v="2023"/>
    <s v="Trim3"/>
    <n v="9"/>
    <s v="set"/>
    <n v="9"/>
    <s v="set"/>
  </r>
  <r>
    <n v="108"/>
    <d v="2022-02-19T00:00:00"/>
    <s v="1° Trim"/>
    <n v="2386"/>
    <s v="Prodotto 2286"/>
    <x v="0"/>
    <x v="219"/>
    <x v="219"/>
    <n v="8"/>
    <n v="334"/>
    <n v="2672"/>
    <n v="2.6720000000000002"/>
    <n v="51.996356440554109"/>
    <n v="2723.9963564405543"/>
    <n v="2.7239963564405545"/>
    <n v="184"/>
    <s v="Posta Prioritaria"/>
    <d v="2023-12-15T00:00:00"/>
    <s v="In Consegna"/>
    <s v="2023"/>
    <s v="Trim4"/>
    <n v="12"/>
    <s v="dic"/>
    <n v="2"/>
    <s v="feb"/>
  </r>
  <r>
    <n v="135"/>
    <d v="2022-08-09T00:00:00"/>
    <s v="3° Trim"/>
    <n v="2404"/>
    <s v="Prodotto 2304"/>
    <x v="0"/>
    <x v="220"/>
    <x v="220"/>
    <n v="8"/>
    <n v="303.06"/>
    <n v="2424.48"/>
    <n v="2.42448"/>
    <n v="36.988537331457493"/>
    <n v="2461.4685373314574"/>
    <n v="2.4614685373314575"/>
    <n v="4178"/>
    <s v="Corriere Express"/>
    <d v="2023-04-20T00:00:00"/>
    <s v="Consegna Riuscita"/>
    <s v="2023"/>
    <s v="Trim2"/>
    <n v="4"/>
    <s v="apr"/>
    <n v="8"/>
    <s v="ago"/>
  </r>
  <r>
    <n v="215"/>
    <d v="2022-11-22T00:00:00"/>
    <s v="4° Trim"/>
    <n v="2416"/>
    <s v="Prodotto 2316"/>
    <x v="0"/>
    <x v="221"/>
    <x v="221"/>
    <n v="2"/>
    <n v="43.57"/>
    <n v="87.14"/>
    <n v="8.7139999999999995E-2"/>
    <n v="34.283065249702368"/>
    <n v="121.42306524970238"/>
    <n v="0.12142306524970238"/>
    <n v="223"/>
    <s v="Corriere Express"/>
    <d v="2023-11-16T00:00:00"/>
    <s v="Consegna Riuscita"/>
    <s v="2023"/>
    <s v="Trim4"/>
    <n v="11"/>
    <s v="nov"/>
    <n v="11"/>
    <s v="nov"/>
  </r>
  <r>
    <n v="160"/>
    <d v="2022-03-18T00:00:00"/>
    <s v="1° Trim"/>
    <n v="2427"/>
    <s v="Prodotto 2327"/>
    <x v="1"/>
    <x v="222"/>
    <x v="222"/>
    <n v="5"/>
    <n v="137.11000000000001"/>
    <n v="685.55000000000007"/>
    <n v="0.6855500000000001"/>
    <n v="14.195403782453051"/>
    <n v="699.74540378245308"/>
    <n v="0.69974540378245309"/>
    <n v="171"/>
    <s v="Posta Prioritaria"/>
    <d v="2023-11-18T00:00:00"/>
    <s v="In Consegna"/>
    <s v="2023"/>
    <s v="Trim4"/>
    <n v="11"/>
    <s v="nov"/>
    <n v="3"/>
    <s v="mar"/>
  </r>
  <r>
    <n v="338"/>
    <d v="2022-08-18T00:00:00"/>
    <s v="3° Trim"/>
    <n v="2429"/>
    <s v="Prodotto 2329"/>
    <x v="0"/>
    <x v="38"/>
    <x v="38"/>
    <n v="2"/>
    <n v="186.01"/>
    <n v="372.02"/>
    <n v="0.37201999999999996"/>
    <n v="25.285032318054839"/>
    <n v="397.30503231805483"/>
    <n v="0.39730503231805481"/>
    <n v="762"/>
    <s v="Posta Prioritaria"/>
    <d v="2023-11-27T00:00:00"/>
    <s v="Consegna Riuscita"/>
    <s v="2023"/>
    <s v="Trim4"/>
    <n v="11"/>
    <s v="nov"/>
    <n v="8"/>
    <s v="ago"/>
  </r>
  <r>
    <n v="467"/>
    <d v="2022-04-22T00:00:00"/>
    <s v="2° Trim"/>
    <n v="2431"/>
    <s v="Prodotto 2331"/>
    <x v="2"/>
    <x v="223"/>
    <x v="223"/>
    <n v="9"/>
    <n v="125.55"/>
    <n v="1129.95"/>
    <n v="1.12995"/>
    <n v="75.697555862402226"/>
    <n v="1205.6475558624022"/>
    <n v="1.2056475558624022"/>
    <n v="1388"/>
    <s v="Posta Prioritaria"/>
    <d v="2023-11-04T00:00:00"/>
    <s v="In Consegna"/>
    <s v="2023"/>
    <s v="Trim4"/>
    <n v="11"/>
    <s v="nov"/>
    <n v="4"/>
    <s v="apr"/>
  </r>
  <r>
    <n v="393"/>
    <d v="2022-05-05T00:00:00"/>
    <s v="2° Trim"/>
    <n v="2439"/>
    <s v="Prodotto 2339"/>
    <x v="1"/>
    <x v="224"/>
    <x v="224"/>
    <n v="4"/>
    <n v="34.76"/>
    <n v="139.04"/>
    <n v="0.13904"/>
    <n v="86.006529875044905"/>
    <n v="225.04652987504488"/>
    <n v="0.22504652987504489"/>
    <n v="4119"/>
    <s v="Posta Prioritaria"/>
    <d v="2023-10-25T00:00:00"/>
    <s v="In Consegna"/>
    <s v="2023"/>
    <s v="Trim4"/>
    <n v="10"/>
    <s v="ott"/>
    <n v="5"/>
    <s v="mag"/>
  </r>
  <r>
    <n v="50"/>
    <d v="2022-05-16T00:00:00"/>
    <s v="2° Trim"/>
    <n v="2439"/>
    <s v="Prodotto 2339"/>
    <x v="1"/>
    <x v="225"/>
    <x v="225"/>
    <n v="2"/>
    <n v="34.76"/>
    <n v="69.52"/>
    <n v="6.9519999999999998E-2"/>
    <n v="88.925790160857218"/>
    <n v="158.4457901608572"/>
    <n v="0.15844579016085719"/>
    <n v="1279"/>
    <s v="Corriere Express"/>
    <d v="2023-05-23T00:00:00"/>
    <s v="Consegna Riuscita"/>
    <s v="2023"/>
    <s v="Trim2"/>
    <n v="5"/>
    <s v="mag"/>
    <n v="5"/>
    <s v="mag"/>
  </r>
  <r>
    <n v="369"/>
    <d v="2022-12-19T00:00:00"/>
    <s v="4° Trim"/>
    <n v="2443"/>
    <s v="Prodotto 2343"/>
    <x v="0"/>
    <x v="226"/>
    <x v="226"/>
    <n v="1"/>
    <n v="32.39"/>
    <n v="32.39"/>
    <n v="3.2390000000000002E-2"/>
    <n v="23.751730046896721"/>
    <n v="56.141730046896726"/>
    <n v="5.6141730046896723E-2"/>
    <n v="3404"/>
    <s v="Corriere Express"/>
    <d v="2023-12-28T00:00:00"/>
    <s v="Consegna Riuscita"/>
    <s v="2023"/>
    <s v="Trim4"/>
    <n v="12"/>
    <s v="dic"/>
    <n v="12"/>
    <s v="dic"/>
  </r>
  <r>
    <n v="376"/>
    <d v="2022-10-28T00:00:00"/>
    <s v="4° Trim"/>
    <n v="2445"/>
    <s v="Prodotto 2345"/>
    <x v="1"/>
    <x v="227"/>
    <x v="227"/>
    <n v="6"/>
    <n v="198.06"/>
    <n v="1188.3600000000001"/>
    <n v="1.1883600000000001"/>
    <n v="76.399073047505652"/>
    <n v="1264.7590730475058"/>
    <n v="1.2647590730475058"/>
    <n v="3356"/>
    <s v="Corriere Express"/>
    <d v="2023-09-11T00:00:00"/>
    <s v="In Consegna"/>
    <s v="2023"/>
    <s v="Trim3"/>
    <n v="9"/>
    <s v="set"/>
    <n v="10"/>
    <s v="ott"/>
  </r>
  <r>
    <n v="130"/>
    <d v="2022-08-01T00:00:00"/>
    <s v="3° Trim"/>
    <n v="2463"/>
    <s v="Prodotto 2363"/>
    <x v="2"/>
    <x v="228"/>
    <x v="228"/>
    <n v="5"/>
    <n v="317.07"/>
    <n v="1585.35"/>
    <n v="1.5853499999999998"/>
    <n v="48.820420139688459"/>
    <n v="1634.1704201396883"/>
    <n v="1.6341704201396883"/>
    <n v="4761"/>
    <s v="Posta Prioritaria"/>
    <d v="2023-03-10T00:00:00"/>
    <s v="In Consegna"/>
    <s v="2023"/>
    <s v="Trim1"/>
    <n v="3"/>
    <s v="mar"/>
    <n v="8"/>
    <s v="ago"/>
  </r>
  <r>
    <n v="194"/>
    <d v="2022-12-15T00:00:00"/>
    <s v="4° Trim"/>
    <n v="2475"/>
    <s v="Prodotto 2375"/>
    <x v="2"/>
    <x v="229"/>
    <x v="229"/>
    <n v="9"/>
    <n v="382.33"/>
    <n v="3440.97"/>
    <n v="3.4409699999999996"/>
    <n v="76.164540604486817"/>
    <n v="3517.1345406044866"/>
    <n v="3.5171345406044865"/>
    <n v="3536"/>
    <s v="Corriere Express"/>
    <d v="2023-10-03T00:00:00"/>
    <s v="Consegna Riuscita"/>
    <s v="2023"/>
    <s v="Trim4"/>
    <n v="10"/>
    <s v="ott"/>
    <n v="12"/>
    <s v="dic"/>
  </r>
  <r>
    <n v="397"/>
    <d v="2022-09-30T00:00:00"/>
    <s v="3° Trim"/>
    <n v="2481"/>
    <s v="Prodotto 2381"/>
    <x v="2"/>
    <x v="230"/>
    <x v="230"/>
    <n v="8"/>
    <n v="62.15"/>
    <n v="497.2"/>
    <n v="0.49719999999999998"/>
    <n v="15.3418750986406"/>
    <n v="512.54187509864062"/>
    <n v="0.51254187509864058"/>
    <n v="3826"/>
    <s v="Posta Prioritaria"/>
    <d v="2023-11-15T00:00:00"/>
    <s v="Consegna Riuscita"/>
    <s v="2023"/>
    <s v="Trim4"/>
    <n v="11"/>
    <s v="nov"/>
    <n v="9"/>
    <s v="set"/>
  </r>
  <r>
    <n v="366"/>
    <d v="2022-06-20T00:00:00"/>
    <s v="2° Trim"/>
    <n v="2485"/>
    <s v="Prodotto 2385"/>
    <x v="1"/>
    <x v="231"/>
    <x v="231"/>
    <n v="4"/>
    <n v="213.3"/>
    <n v="853.2"/>
    <n v="0.85320000000000007"/>
    <n v="99.278433194637842"/>
    <n v="952.47843319463789"/>
    <n v="0.95247843319463787"/>
    <n v="4042"/>
    <s v="Corriere Express"/>
    <d v="2023-06-14T00:00:00"/>
    <s v="In Consegna"/>
    <s v="2023"/>
    <s v="Trim2"/>
    <n v="6"/>
    <s v="giu"/>
    <n v="6"/>
    <s v="giu"/>
  </r>
  <r>
    <n v="151"/>
    <d v="2022-05-17T00:00:00"/>
    <s v="2° Trim"/>
    <n v="2517"/>
    <s v="Prodotto 2417"/>
    <x v="0"/>
    <x v="232"/>
    <x v="232"/>
    <n v="5"/>
    <n v="259.38"/>
    <n v="1296.9000000000001"/>
    <n v="1.2969000000000002"/>
    <n v="32.441391996737437"/>
    <n v="1329.3413919967375"/>
    <n v="1.3293413919967374"/>
    <n v="62"/>
    <s v="Corriere Express"/>
    <d v="2023-04-15T00:00:00"/>
    <s v="Consegna Riuscita"/>
    <s v="2023"/>
    <s v="Trim2"/>
    <n v="4"/>
    <s v="apr"/>
    <n v="5"/>
    <s v="mag"/>
  </r>
  <r>
    <n v="27"/>
    <d v="2022-05-04T00:00:00"/>
    <s v="2° Trim"/>
    <n v="2523"/>
    <s v="Prodotto 2423"/>
    <x v="2"/>
    <x v="233"/>
    <x v="233"/>
    <n v="8"/>
    <n v="131.01"/>
    <n v="1048.08"/>
    <n v="1.0480799999999999"/>
    <n v="20.372456216485659"/>
    <n v="1068.4524562164856"/>
    <n v="1.0684524562164857"/>
    <n v="1019"/>
    <s v="Corriere Express"/>
    <d v="2023-11-29T00:00:00"/>
    <s v="In Consegna"/>
    <s v="2023"/>
    <s v="Trim4"/>
    <n v="11"/>
    <s v="nov"/>
    <n v="5"/>
    <s v="mag"/>
  </r>
  <r>
    <n v="198"/>
    <d v="2022-08-27T00:00:00"/>
    <s v="3° Trim"/>
    <n v="2563"/>
    <s v="Prodotto 2463"/>
    <x v="2"/>
    <x v="234"/>
    <x v="234"/>
    <n v="2"/>
    <n v="322.88"/>
    <n v="645.76"/>
    <n v="0.64576"/>
    <n v="87.78216942607807"/>
    <n v="733.54216942607809"/>
    <n v="0.73354216942607808"/>
    <n v="2570"/>
    <s v="Corriere Express"/>
    <d v="2023-02-17T00:00:00"/>
    <s v="Consegna Riuscita"/>
    <s v="2023"/>
    <s v="Trim1"/>
    <n v="2"/>
    <s v="feb"/>
    <n v="8"/>
    <s v="ago"/>
  </r>
  <r>
    <n v="262"/>
    <d v="2022-08-31T00:00:00"/>
    <s v="3° Trim"/>
    <n v="2564"/>
    <s v="Prodotto 2464"/>
    <x v="2"/>
    <x v="65"/>
    <x v="65"/>
    <n v="4"/>
    <n v="450.24"/>
    <n v="1800.96"/>
    <n v="1.8009600000000001"/>
    <n v="11.074882443820311"/>
    <n v="1812.0348824438204"/>
    <n v="1.8120348824438204"/>
    <n v="4306"/>
    <s v="Corriere Express"/>
    <d v="2023-12-23T00:00:00"/>
    <s v="Consegna Riuscita"/>
    <s v="2023"/>
    <s v="Trim4"/>
    <n v="12"/>
    <s v="dic"/>
    <n v="8"/>
    <s v="ago"/>
  </r>
  <r>
    <n v="37"/>
    <d v="2022-05-30T00:00:00"/>
    <s v="2° Trim"/>
    <n v="2599"/>
    <s v="Prodotto 2499"/>
    <x v="0"/>
    <x v="235"/>
    <x v="235"/>
    <n v="3"/>
    <n v="257.52"/>
    <n v="772.56"/>
    <n v="0.77255999999999991"/>
    <n v="13.689034229363299"/>
    <n v="786.24903422936325"/>
    <n v="0.78624903422936321"/>
    <n v="1589"/>
    <s v="Posta Prioritaria"/>
    <d v="2023-06-17T00:00:00"/>
    <s v="Consegna Riuscita"/>
    <s v="2023"/>
    <s v="Trim2"/>
    <n v="6"/>
    <s v="giu"/>
    <n v="5"/>
    <s v="mag"/>
  </r>
  <r>
    <n v="196"/>
    <d v="2022-10-03T00:00:00"/>
    <s v="4° Trim"/>
    <n v="2610"/>
    <s v="Prodotto 2510"/>
    <x v="0"/>
    <x v="236"/>
    <x v="236"/>
    <n v="2"/>
    <n v="412.37"/>
    <n v="824.74"/>
    <n v="0.82474000000000003"/>
    <n v="21.769538555999059"/>
    <n v="846.50953855599903"/>
    <n v="0.84650953855599897"/>
    <n v="4237"/>
    <s v="Corriere Express"/>
    <d v="2023-06-27T00:00:00"/>
    <s v="In Consegna"/>
    <s v="2023"/>
    <s v="Trim2"/>
    <n v="6"/>
    <s v="giu"/>
    <n v="10"/>
    <s v="ott"/>
  </r>
  <r>
    <n v="185"/>
    <d v="2022-04-20T00:00:00"/>
    <s v="2° Trim"/>
    <n v="2611"/>
    <s v="Prodotto 2511"/>
    <x v="2"/>
    <x v="237"/>
    <x v="237"/>
    <n v="3"/>
    <n v="17.38"/>
    <n v="52.14"/>
    <n v="5.2139999999999999E-2"/>
    <n v="83.5333089068601"/>
    <n v="135.67330890686009"/>
    <n v="0.13567330890686008"/>
    <n v="4200"/>
    <s v="Corriere Express"/>
    <d v="2023-03-26T00:00:00"/>
    <s v="In Consegna"/>
    <s v="2023"/>
    <s v="Trim1"/>
    <n v="3"/>
    <s v="mar"/>
    <n v="4"/>
    <s v="apr"/>
  </r>
  <r>
    <n v="4"/>
    <d v="2022-10-20T00:00:00"/>
    <s v="4° Trim"/>
    <n v="2614"/>
    <s v="Prodotto 2514"/>
    <x v="1"/>
    <x v="238"/>
    <x v="238"/>
    <n v="2"/>
    <n v="383.03"/>
    <n v="766.06"/>
    <n v="0.76605999999999996"/>
    <n v="18.582968756997339"/>
    <n v="784.64296875699733"/>
    <n v="0.78464296875699735"/>
    <n v="3445"/>
    <s v="Posta Prioritaria"/>
    <d v="2023-11-05T00:00:00"/>
    <s v="Consegna Riuscita"/>
    <s v="2023"/>
    <s v="Trim4"/>
    <n v="11"/>
    <s v="nov"/>
    <n v="10"/>
    <s v="ott"/>
  </r>
  <r>
    <n v="413"/>
    <d v="2022-08-31T00:00:00"/>
    <s v="3° Trim"/>
    <n v="2616"/>
    <s v="Prodotto 2516"/>
    <x v="1"/>
    <x v="239"/>
    <x v="239"/>
    <n v="4"/>
    <n v="431.28"/>
    <n v="1725.12"/>
    <n v="1.72512"/>
    <n v="14.041142702907971"/>
    <n v="1739.1611427029079"/>
    <n v="1.7391611427029079"/>
    <n v="4918"/>
    <s v="Corriere Express"/>
    <d v="2023-10-11T00:00:00"/>
    <s v="Consegna Riuscita"/>
    <s v="2023"/>
    <s v="Trim4"/>
    <n v="10"/>
    <s v="ott"/>
    <n v="8"/>
    <s v="ago"/>
  </r>
  <r>
    <n v="336"/>
    <d v="2022-06-01T00:00:00"/>
    <s v="2° Trim"/>
    <n v="2617"/>
    <s v="Prodotto 2517"/>
    <x v="0"/>
    <x v="240"/>
    <x v="240"/>
    <n v="8"/>
    <n v="237.49"/>
    <n v="1899.92"/>
    <n v="1.8999200000000001"/>
    <n v="62.330684324326633"/>
    <n v="1962.2506843243268"/>
    <n v="1.9622506843243268"/>
    <n v="3873"/>
    <s v="Posta Prioritaria"/>
    <d v="2023-10-10T00:00:00"/>
    <s v="In Consegna"/>
    <s v="2023"/>
    <s v="Trim4"/>
    <n v="10"/>
    <s v="ott"/>
    <n v="6"/>
    <s v="giu"/>
  </r>
  <r>
    <n v="184"/>
    <d v="2022-03-15T00:00:00"/>
    <s v="1° Trim"/>
    <n v="2621"/>
    <s v="Prodotto 2521"/>
    <x v="0"/>
    <x v="241"/>
    <x v="241"/>
    <n v="3"/>
    <n v="255.01"/>
    <n v="765.03"/>
    <n v="0.76502999999999999"/>
    <n v="99.458319809385102"/>
    <n v="864.48831980938508"/>
    <n v="0.86448831980938512"/>
    <n v="4127"/>
    <s v="Corriere Express"/>
    <d v="2023-01-31T00:00:00"/>
    <s v="In Consegna"/>
    <s v="2023"/>
    <s v="Trim1"/>
    <n v="1"/>
    <s v="gen"/>
    <n v="3"/>
    <s v="mar"/>
  </r>
  <r>
    <n v="90"/>
    <d v="2022-08-25T00:00:00"/>
    <s v="3° Trim"/>
    <n v="2646"/>
    <s v="Prodotto 2546"/>
    <x v="0"/>
    <x v="242"/>
    <x v="242"/>
    <n v="5"/>
    <n v="95.29"/>
    <n v="476.45000000000005"/>
    <n v="0.47645000000000004"/>
    <n v="11.856758760997151"/>
    <n v="488.30675876099718"/>
    <n v="0.48830675876099716"/>
    <n v="127"/>
    <s v="Corriere Express"/>
    <d v="2023-08-19T00:00:00"/>
    <s v="Consegna Riuscita"/>
    <s v="2023"/>
    <s v="Trim3"/>
    <n v="8"/>
    <s v="ago"/>
    <n v="8"/>
    <s v="ago"/>
  </r>
  <r>
    <n v="45"/>
    <d v="2022-04-01T00:00:00"/>
    <s v="2° Trim"/>
    <n v="2648"/>
    <s v="Prodotto 2548"/>
    <x v="2"/>
    <x v="243"/>
    <x v="243"/>
    <n v="8"/>
    <n v="452.66"/>
    <n v="3621.28"/>
    <n v="3.6212800000000001"/>
    <n v="41.37394353636067"/>
    <n v="3662.6539435363607"/>
    <n v="3.6626539435363608"/>
    <n v="470"/>
    <s v="Corriere Express"/>
    <d v="2023-10-22T00:00:00"/>
    <s v="Consegna Riuscita"/>
    <s v="2023"/>
    <s v="Trim4"/>
    <n v="10"/>
    <s v="ott"/>
    <n v="4"/>
    <s v="apr"/>
  </r>
  <r>
    <n v="310"/>
    <d v="2022-11-04T00:00:00"/>
    <s v="4° Trim"/>
    <n v="2651"/>
    <s v="Prodotto 2551"/>
    <x v="1"/>
    <x v="244"/>
    <x v="244"/>
    <n v="6"/>
    <n v="159.44999999999999"/>
    <n v="956.69999999999993"/>
    <n v="0.95669999999999988"/>
    <n v="46.46452262420015"/>
    <n v="1003.1645226242001"/>
    <n v="1.0031645226242001"/>
    <n v="1706"/>
    <s v="Corriere Express"/>
    <d v="2023-05-26T00:00:00"/>
    <s v="In Consegna"/>
    <s v="2023"/>
    <s v="Trim2"/>
    <n v="5"/>
    <s v="mag"/>
    <n v="11"/>
    <s v="nov"/>
  </r>
  <r>
    <n v="221"/>
    <d v="2022-12-16T00:00:00"/>
    <s v="4° Trim"/>
    <n v="2651"/>
    <s v="Prodotto 2551"/>
    <x v="1"/>
    <x v="245"/>
    <x v="245"/>
    <n v="5"/>
    <n v="159.44999999999999"/>
    <n v="797.25"/>
    <n v="0.79725000000000001"/>
    <n v="98.550937985681585"/>
    <n v="895.80093798568157"/>
    <n v="0.89580093798568161"/>
    <n v="335"/>
    <s v="Corriere Express"/>
    <d v="2023-07-03T00:00:00"/>
    <s v="In Consegna"/>
    <s v="2023"/>
    <s v="Trim3"/>
    <n v="7"/>
    <s v="lug"/>
    <n v="12"/>
    <s v="dic"/>
  </r>
  <r>
    <n v="321"/>
    <d v="2022-01-02T00:00:00"/>
    <s v="1° Trim"/>
    <n v="2665"/>
    <s v="Prodotto 2565"/>
    <x v="0"/>
    <x v="246"/>
    <x v="246"/>
    <n v="5"/>
    <n v="310.72000000000003"/>
    <n v="1553.6000000000001"/>
    <n v="1.5536000000000001"/>
    <n v="93.679596877430342"/>
    <n v="1647.2795968774305"/>
    <n v="1.6472795968774305"/>
    <n v="4318"/>
    <s v="Posta Prioritaria"/>
    <d v="2023-04-15T00:00:00"/>
    <s v="Consegna Riuscita"/>
    <s v="2023"/>
    <s v="Trim2"/>
    <n v="4"/>
    <s v="apr"/>
    <n v="1"/>
    <s v="gen"/>
  </r>
  <r>
    <n v="493"/>
    <d v="2022-05-06T00:00:00"/>
    <s v="2° Trim"/>
    <n v="2672"/>
    <s v="Prodotto 2572"/>
    <x v="2"/>
    <x v="247"/>
    <x v="247"/>
    <n v="3"/>
    <n v="75.010000000000005"/>
    <n v="225.03000000000003"/>
    <n v="0.22503000000000004"/>
    <n v="55.696778013965982"/>
    <n v="280.726778013966"/>
    <n v="0.28072677801396601"/>
    <n v="2331"/>
    <s v="Corriere Express"/>
    <d v="2023-04-08T00:00:00"/>
    <s v="Consegna Riuscita"/>
    <s v="2023"/>
    <s v="Trim2"/>
    <n v="4"/>
    <s v="apr"/>
    <n v="5"/>
    <s v="mag"/>
  </r>
  <r>
    <n v="20"/>
    <d v="2022-11-05T00:00:00"/>
    <s v="4° Trim"/>
    <n v="2690"/>
    <s v="Prodotto 2590"/>
    <x v="0"/>
    <x v="248"/>
    <x v="248"/>
    <n v="3"/>
    <n v="12.71"/>
    <n v="38.130000000000003"/>
    <n v="3.8130000000000004E-2"/>
    <n v="61.23686101963186"/>
    <n v="99.36686101963187"/>
    <n v="9.9366861019631866E-2"/>
    <n v="2063"/>
    <s v="Corriere Express"/>
    <d v="2023-06-21T00:00:00"/>
    <s v="Consegna Riuscita"/>
    <s v="2023"/>
    <s v="Trim2"/>
    <n v="6"/>
    <s v="giu"/>
    <n v="11"/>
    <s v="nov"/>
  </r>
  <r>
    <n v="356"/>
    <d v="2022-05-19T00:00:00"/>
    <s v="2° Trim"/>
    <n v="2696"/>
    <s v="Prodotto 2596"/>
    <x v="1"/>
    <x v="249"/>
    <x v="249"/>
    <n v="5"/>
    <n v="34.29"/>
    <n v="171.45"/>
    <n v="0.17144999999999999"/>
    <n v="21.957912475753041"/>
    <n v="193.40791247575302"/>
    <n v="0.19340791247575304"/>
    <n v="257"/>
    <s v="Posta Prioritaria"/>
    <d v="2023-03-08T00:00:00"/>
    <s v="In Consegna"/>
    <s v="2023"/>
    <s v="Trim1"/>
    <n v="3"/>
    <s v="mar"/>
    <n v="5"/>
    <s v="mag"/>
  </r>
  <r>
    <n v="267"/>
    <d v="2022-09-24T00:00:00"/>
    <s v="3° Trim"/>
    <n v="2702"/>
    <s v="Prodotto 2602"/>
    <x v="1"/>
    <x v="250"/>
    <x v="250"/>
    <n v="1"/>
    <n v="273.60000000000002"/>
    <n v="273.60000000000002"/>
    <n v="0.27360000000000001"/>
    <n v="57.563204914464841"/>
    <n v="331.16320491446487"/>
    <n v="0.33116320491446488"/>
    <n v="1333"/>
    <s v="Corriere Express"/>
    <d v="2023-08-12T00:00:00"/>
    <s v="Consegna Riuscita"/>
    <s v="2023"/>
    <s v="Trim3"/>
    <n v="8"/>
    <s v="ago"/>
    <n v="9"/>
    <s v="set"/>
  </r>
  <r>
    <n v="307"/>
    <d v="2022-03-30T00:00:00"/>
    <s v="1° Trim"/>
    <n v="2703"/>
    <s v="Prodotto 2603"/>
    <x v="0"/>
    <x v="251"/>
    <x v="251"/>
    <n v="9"/>
    <n v="222.99"/>
    <n v="2006.91"/>
    <n v="2.00691"/>
    <n v="71.30278418860965"/>
    <n v="2078.2127841886099"/>
    <n v="2.0782127841886098"/>
    <n v="3804"/>
    <s v="Posta Prioritaria"/>
    <d v="2023-10-20T00:00:00"/>
    <s v="In Consegna"/>
    <s v="2023"/>
    <s v="Trim4"/>
    <n v="10"/>
    <s v="ott"/>
    <n v="3"/>
    <s v="mar"/>
  </r>
  <r>
    <n v="206"/>
    <d v="2022-09-26T00:00:00"/>
    <s v="3° Trim"/>
    <n v="2716"/>
    <s v="Prodotto 2616"/>
    <x v="1"/>
    <x v="252"/>
    <x v="252"/>
    <n v="8"/>
    <n v="377.59"/>
    <n v="3020.72"/>
    <n v="3.0207199999999998"/>
    <n v="39.546565773923653"/>
    <n v="3060.2665657739235"/>
    <n v="3.0602665657739236"/>
    <n v="2722"/>
    <s v="Posta Prioritaria"/>
    <d v="2023-03-31T00:00:00"/>
    <s v="In Consegna"/>
    <s v="2023"/>
    <s v="Trim1"/>
    <n v="3"/>
    <s v="mar"/>
    <n v="9"/>
    <s v="set"/>
  </r>
  <r>
    <n v="279"/>
    <d v="2022-04-30T00:00:00"/>
    <s v="2° Trim"/>
    <n v="2717"/>
    <s v="Prodotto 2617"/>
    <x v="0"/>
    <x v="253"/>
    <x v="253"/>
    <n v="8"/>
    <n v="485.38"/>
    <n v="3883.04"/>
    <n v="3.8830399999999998"/>
    <n v="32.767092385590168"/>
    <n v="3915.8070923855903"/>
    <n v="3.9158070923855903"/>
    <n v="1976"/>
    <s v="Corriere Express"/>
    <d v="2023-01-12T00:00:00"/>
    <s v="In Consegna"/>
    <s v="2023"/>
    <s v="Trim1"/>
    <n v="1"/>
    <s v="gen"/>
    <n v="4"/>
    <s v="apr"/>
  </r>
  <r>
    <n v="78"/>
    <d v="2022-02-24T00:00:00"/>
    <s v="1° Trim"/>
    <n v="2724"/>
    <s v="Prodotto 2624"/>
    <x v="0"/>
    <x v="254"/>
    <x v="254"/>
    <n v="1"/>
    <n v="94.95"/>
    <n v="94.95"/>
    <n v="9.4950000000000007E-2"/>
    <n v="31.226118317115208"/>
    <n v="126.17611831711521"/>
    <n v="0.1261761183171152"/>
    <n v="3707"/>
    <s v="Posta Prioritaria"/>
    <d v="2023-05-30T00:00:00"/>
    <s v="In Consegna"/>
    <s v="2023"/>
    <s v="Trim2"/>
    <n v="5"/>
    <s v="mag"/>
    <n v="2"/>
    <s v="feb"/>
  </r>
  <r>
    <n v="171"/>
    <d v="2022-02-18T00:00:00"/>
    <s v="1° Trim"/>
    <n v="2750"/>
    <s v="Prodotto 2650"/>
    <x v="2"/>
    <x v="255"/>
    <x v="255"/>
    <n v="6"/>
    <n v="77.28"/>
    <n v="463.68"/>
    <n v="0.46367999999999998"/>
    <n v="38.359655932137358"/>
    <n v="502.03965593213735"/>
    <n v="0.5020396559321374"/>
    <n v="1521"/>
    <s v="Corriere Express"/>
    <d v="2023-10-09T00:00:00"/>
    <s v="In Consegna"/>
    <s v="2023"/>
    <s v="Trim4"/>
    <n v="10"/>
    <s v="ott"/>
    <n v="2"/>
    <s v="feb"/>
  </r>
  <r>
    <n v="63"/>
    <d v="2022-08-19T00:00:00"/>
    <s v="3° Trim"/>
    <n v="2760"/>
    <s v="Prodotto 2660"/>
    <x v="1"/>
    <x v="256"/>
    <x v="256"/>
    <n v="4"/>
    <n v="224.7"/>
    <n v="898.8"/>
    <n v="0.89879999999999993"/>
    <n v="27.646281196002729"/>
    <n v="926.4462811960027"/>
    <n v="0.9264462811960027"/>
    <n v="4032"/>
    <s v="Corriere Express"/>
    <d v="2023-05-08T00:00:00"/>
    <s v="Consegna Riuscita"/>
    <s v="2023"/>
    <s v="Trim2"/>
    <n v="5"/>
    <s v="mag"/>
    <n v="8"/>
    <s v="ago"/>
  </r>
  <r>
    <n v="455"/>
    <d v="2022-05-09T00:00:00"/>
    <s v="2° Trim"/>
    <n v="2779"/>
    <s v="Prodotto 2679"/>
    <x v="2"/>
    <x v="74"/>
    <x v="74"/>
    <n v="8"/>
    <n v="26.36"/>
    <n v="210.88"/>
    <n v="0.21087999999999998"/>
    <n v="13.937202702656821"/>
    <n v="224.81720270265683"/>
    <n v="0.22481720270265682"/>
    <n v="689"/>
    <s v="Posta Prioritaria"/>
    <d v="2023-08-02T00:00:00"/>
    <s v="Consegna Riuscita"/>
    <s v="2023"/>
    <s v="Trim3"/>
    <n v="8"/>
    <s v="ago"/>
    <n v="5"/>
    <s v="mag"/>
  </r>
  <r>
    <n v="137"/>
    <d v="2022-09-02T00:00:00"/>
    <s v="3° Trim"/>
    <n v="2801"/>
    <s v="Prodotto 2701"/>
    <x v="0"/>
    <x v="257"/>
    <x v="257"/>
    <n v="5"/>
    <n v="131.5"/>
    <n v="657.5"/>
    <n v="0.65749999999999997"/>
    <n v="79.380676425826806"/>
    <n v="736.88067642582678"/>
    <n v="0.73688067642582677"/>
    <n v="806"/>
    <s v="Corriere Express"/>
    <d v="2023-02-25T00:00:00"/>
    <s v="Consegna Riuscita"/>
    <s v="2023"/>
    <s v="Trim1"/>
    <n v="2"/>
    <s v="feb"/>
    <n v="9"/>
    <s v="set"/>
  </r>
  <r>
    <n v="381"/>
    <d v="2022-01-07T00:00:00"/>
    <s v="1° Trim"/>
    <n v="2804"/>
    <s v="Prodotto 2704"/>
    <x v="2"/>
    <x v="258"/>
    <x v="258"/>
    <n v="5"/>
    <n v="205.04"/>
    <n v="1025.2"/>
    <n v="1.0252000000000001"/>
    <n v="10.127820762071419"/>
    <n v="1035.3278207620715"/>
    <n v="1.0353278207620715"/>
    <n v="1546"/>
    <s v="Corriere Express"/>
    <d v="2023-07-31T00:00:00"/>
    <s v="In Consegna"/>
    <s v="2023"/>
    <s v="Trim3"/>
    <n v="7"/>
    <s v="lug"/>
    <n v="1"/>
    <s v="gen"/>
  </r>
  <r>
    <n v="458"/>
    <d v="2022-02-02T00:00:00"/>
    <s v="1° Trim"/>
    <n v="2804"/>
    <s v="Prodotto 2704"/>
    <x v="2"/>
    <x v="16"/>
    <x v="16"/>
    <n v="2"/>
    <n v="205.04"/>
    <n v="410.08"/>
    <n v="0.41008"/>
    <n v="32.925019567461163"/>
    <n v="443.00501956746115"/>
    <n v="0.44300501956746113"/>
    <n v="171"/>
    <s v="Posta Prioritaria"/>
    <d v="2023-11-18T00:00:00"/>
    <s v="In Consegna"/>
    <s v="2023"/>
    <s v="Trim4"/>
    <n v="11"/>
    <s v="nov"/>
    <n v="2"/>
    <s v="feb"/>
  </r>
  <r>
    <n v="429"/>
    <d v="2022-05-18T00:00:00"/>
    <s v="2° Trim"/>
    <n v="2811"/>
    <s v="Prodotto 2711"/>
    <x v="0"/>
    <x v="259"/>
    <x v="259"/>
    <n v="5"/>
    <n v="215.51"/>
    <n v="1077.55"/>
    <n v="1.07755"/>
    <n v="29.292187320013412"/>
    <n v="1106.8421873200134"/>
    <n v="1.1068421873200134"/>
    <n v="2184"/>
    <s v="Posta Prioritaria"/>
    <d v="2023-10-01T00:00:00"/>
    <s v="In Consegna"/>
    <s v="2023"/>
    <s v="Trim4"/>
    <n v="10"/>
    <s v="ott"/>
    <n v="5"/>
    <s v="mag"/>
  </r>
  <r>
    <n v="107"/>
    <d v="2022-03-04T00:00:00"/>
    <s v="1° Trim"/>
    <n v="2832"/>
    <s v="Prodotto 2732"/>
    <x v="2"/>
    <x v="260"/>
    <x v="260"/>
    <n v="6"/>
    <n v="62.94"/>
    <n v="377.64"/>
    <n v="0.37763999999999998"/>
    <n v="59.430265989190829"/>
    <n v="437.07026598919083"/>
    <n v="0.43707026598919085"/>
    <n v="1894"/>
    <s v="Posta Prioritaria"/>
    <d v="2023-05-26T00:00:00"/>
    <s v="Consegna Riuscita"/>
    <s v="2023"/>
    <s v="Trim2"/>
    <n v="5"/>
    <s v="mag"/>
    <n v="3"/>
    <s v="mar"/>
  </r>
  <r>
    <n v="384"/>
    <d v="2022-06-21T00:00:00"/>
    <s v="2° Trim"/>
    <n v="2866"/>
    <s v="Prodotto 2766"/>
    <x v="1"/>
    <x v="261"/>
    <x v="261"/>
    <n v="2"/>
    <n v="221.04"/>
    <n v="442.08"/>
    <n v="0.44207999999999997"/>
    <n v="38.061677479396479"/>
    <n v="480.14167747939644"/>
    <n v="0.48014167747939646"/>
    <n v="3527"/>
    <s v="Corriere Express"/>
    <d v="2023-04-20T00:00:00"/>
    <s v="Consegna Riuscita"/>
    <s v="2023"/>
    <s v="Trim2"/>
    <n v="4"/>
    <s v="apr"/>
    <n v="6"/>
    <s v="giu"/>
  </r>
  <r>
    <n v="243"/>
    <d v="2022-11-24T00:00:00"/>
    <s v="4° Trim"/>
    <n v="2876"/>
    <s v="Prodotto 2776"/>
    <x v="0"/>
    <x v="262"/>
    <x v="262"/>
    <n v="2"/>
    <n v="395.65"/>
    <n v="791.3"/>
    <n v="0.7913"/>
    <n v="68.640543945823097"/>
    <n v="859.94054394582304"/>
    <n v="0.85994054394582309"/>
    <n v="1464"/>
    <s v="Corriere Express"/>
    <d v="2023-05-30T00:00:00"/>
    <s v="In Consegna"/>
    <s v="2023"/>
    <s v="Trim2"/>
    <n v="5"/>
    <s v="mag"/>
    <n v="11"/>
    <s v="nov"/>
  </r>
  <r>
    <n v="217"/>
    <d v="2022-10-18T00:00:00"/>
    <s v="4° Trim"/>
    <n v="2890"/>
    <s v="Prodotto 2790"/>
    <x v="1"/>
    <x v="263"/>
    <x v="263"/>
    <n v="1"/>
    <n v="155.5"/>
    <n v="155.5"/>
    <n v="0.1555"/>
    <n v="97.390167583804129"/>
    <n v="252.89016758380413"/>
    <n v="0.25289016758380412"/>
    <n v="909"/>
    <s v="Corriere Express"/>
    <d v="2023-05-16T00:00:00"/>
    <s v="Consegna Riuscita"/>
    <s v="2023"/>
    <s v="Trim2"/>
    <n v="5"/>
    <s v="mag"/>
    <n v="10"/>
    <s v="ott"/>
  </r>
  <r>
    <n v="213"/>
    <d v="2022-01-26T00:00:00"/>
    <s v="1° Trim"/>
    <n v="2891"/>
    <s v="Prodotto 2791"/>
    <x v="0"/>
    <x v="264"/>
    <x v="264"/>
    <n v="6"/>
    <n v="89.04"/>
    <n v="534.24"/>
    <n v="0.53424000000000005"/>
    <n v="88.617734796156412"/>
    <n v="622.85773479615636"/>
    <n v="0.62285773479615636"/>
    <n v="2114"/>
    <s v="Posta Prioritaria"/>
    <d v="2023-01-26T00:00:00"/>
    <s v="Consegna Riuscita"/>
    <s v="2023"/>
    <s v="Trim1"/>
    <n v="1"/>
    <s v="gen"/>
    <n v="1"/>
    <s v="gen"/>
  </r>
  <r>
    <n v="301"/>
    <d v="2022-08-18T00:00:00"/>
    <s v="3° Trim"/>
    <n v="2907"/>
    <s v="Prodotto 2807"/>
    <x v="2"/>
    <x v="265"/>
    <x v="265"/>
    <n v="8"/>
    <n v="191.15"/>
    <n v="1529.2"/>
    <n v="1.5292000000000001"/>
    <n v="88.671895169034215"/>
    <n v="1617.8718951690344"/>
    <n v="1.6178718951690343"/>
    <n v="3558"/>
    <s v="Posta Prioritaria"/>
    <d v="2023-07-27T00:00:00"/>
    <s v="In Consegna"/>
    <s v="2023"/>
    <s v="Trim3"/>
    <n v="7"/>
    <s v="lug"/>
    <n v="8"/>
    <s v="ago"/>
  </r>
  <r>
    <n v="54"/>
    <d v="2022-02-24T00:00:00"/>
    <s v="1° Trim"/>
    <n v="2908"/>
    <s v="Prodotto 2808"/>
    <x v="0"/>
    <x v="266"/>
    <x v="266"/>
    <n v="2"/>
    <n v="379.4"/>
    <n v="758.8"/>
    <n v="0.75879999999999992"/>
    <n v="69.798431968127943"/>
    <n v="828.5984319681279"/>
    <n v="0.82859843196812788"/>
    <n v="3364"/>
    <s v="Posta Prioritaria"/>
    <d v="2023-02-15T00:00:00"/>
    <s v="Consegna Riuscita"/>
    <s v="2023"/>
    <s v="Trim1"/>
    <n v="2"/>
    <s v="feb"/>
    <n v="2"/>
    <s v="feb"/>
  </r>
  <r>
    <n v="93"/>
    <d v="2022-04-22T00:00:00"/>
    <s v="2° Trim"/>
    <n v="2947"/>
    <s v="Prodotto 2847"/>
    <x v="0"/>
    <x v="267"/>
    <x v="267"/>
    <n v="8"/>
    <n v="278.32"/>
    <n v="2226.56"/>
    <n v="2.2265600000000001"/>
    <n v="12.63849466900148"/>
    <n v="2239.1984946690013"/>
    <n v="2.2391984946690013"/>
    <n v="1260"/>
    <s v="Corriere Express"/>
    <d v="2023-01-20T00:00:00"/>
    <s v="In Consegna"/>
    <s v="2023"/>
    <s v="Trim1"/>
    <n v="1"/>
    <s v="gen"/>
    <n v="4"/>
    <s v="apr"/>
  </r>
  <r>
    <n v="40"/>
    <d v="2022-10-09T00:00:00"/>
    <s v="4° Trim"/>
    <n v="2947"/>
    <s v="Prodotto 2847"/>
    <x v="0"/>
    <x v="268"/>
    <x v="268"/>
    <n v="2"/>
    <n v="278.32"/>
    <n v="556.64"/>
    <n v="0.55664000000000002"/>
    <n v="64.16235931248994"/>
    <n v="620.8023593124899"/>
    <n v="0.62080235931248995"/>
    <n v="2778"/>
    <s v="Posta Prioritaria"/>
    <d v="2023-01-03T00:00:00"/>
    <s v="In Consegna"/>
    <s v="2023"/>
    <s v="Trim1"/>
    <n v="1"/>
    <s v="gen"/>
    <n v="10"/>
    <s v="ott"/>
  </r>
  <r>
    <n v="239"/>
    <d v="2022-07-10T00:00:00"/>
    <s v="3° Trim"/>
    <n v="2948"/>
    <s v="Prodotto 2848"/>
    <x v="0"/>
    <x v="269"/>
    <x v="269"/>
    <n v="1"/>
    <n v="222.71"/>
    <n v="222.71"/>
    <n v="0.22271000000000002"/>
    <n v="49.275440885181361"/>
    <n v="271.98544088518139"/>
    <n v="0.2719854408851814"/>
    <n v="709"/>
    <s v="Corriere Express"/>
    <d v="2023-02-27T00:00:00"/>
    <s v="In Consegna"/>
    <s v="2023"/>
    <s v="Trim1"/>
    <n v="2"/>
    <s v="feb"/>
    <n v="7"/>
    <s v="lug"/>
  </r>
  <r>
    <n v="230"/>
    <d v="2022-04-29T00:00:00"/>
    <s v="2° Trim"/>
    <n v="2949"/>
    <s v="Prodotto 2849"/>
    <x v="2"/>
    <x v="270"/>
    <x v="270"/>
    <n v="2"/>
    <n v="119.12"/>
    <n v="238.24"/>
    <n v="0.23824000000000001"/>
    <n v="25.205306823887081"/>
    <n v="263.44530682388711"/>
    <n v="0.26344530682388712"/>
    <n v="2078"/>
    <s v="Corriere Express"/>
    <d v="2023-08-10T00:00:00"/>
    <s v="In Consegna"/>
    <s v="2023"/>
    <s v="Trim3"/>
    <n v="8"/>
    <s v="ago"/>
    <n v="4"/>
    <s v="apr"/>
  </r>
  <r>
    <n v="129"/>
    <d v="2022-03-08T00:00:00"/>
    <s v="1° Trim"/>
    <n v="2962"/>
    <s v="Prodotto 2862"/>
    <x v="2"/>
    <x v="271"/>
    <x v="271"/>
    <n v="5"/>
    <n v="41.03"/>
    <n v="205.15"/>
    <n v="0.20515"/>
    <n v="27.120679541794349"/>
    <n v="232.27067954179435"/>
    <n v="0.23227067954179434"/>
    <n v="3022"/>
    <s v="Posta Prioritaria"/>
    <d v="2023-09-27T00:00:00"/>
    <s v="Consegna Riuscita"/>
    <s v="2023"/>
    <s v="Trim3"/>
    <n v="9"/>
    <s v="set"/>
    <n v="3"/>
    <s v="mar"/>
  </r>
  <r>
    <n v="275"/>
    <d v="2022-04-16T00:00:00"/>
    <s v="2° Trim"/>
    <n v="2967"/>
    <s v="Prodotto 2867"/>
    <x v="1"/>
    <x v="272"/>
    <x v="272"/>
    <n v="3"/>
    <n v="94.3"/>
    <n v="282.89999999999998"/>
    <n v="0.28289999999999998"/>
    <n v="72.154236141401654"/>
    <n v="355.05423614140165"/>
    <n v="0.35505423614140164"/>
    <n v="1302"/>
    <s v="Corriere Express"/>
    <d v="2023-01-26T00:00:00"/>
    <s v="Consegna Riuscita"/>
    <s v="2023"/>
    <s v="Trim1"/>
    <n v="1"/>
    <s v="gen"/>
    <n v="4"/>
    <s v="apr"/>
  </r>
  <r>
    <n v="451"/>
    <d v="2022-04-01T00:00:00"/>
    <s v="2° Trim"/>
    <n v="2978"/>
    <s v="Prodotto 2878"/>
    <x v="1"/>
    <x v="273"/>
    <x v="273"/>
    <n v="3"/>
    <n v="175.09"/>
    <n v="525.27"/>
    <n v="0.52527000000000001"/>
    <n v="72.071503973901159"/>
    <n v="597.34150397390113"/>
    <n v="0.59734150397390118"/>
    <n v="714"/>
    <s v="Corriere Express"/>
    <d v="2023-04-18T00:00:00"/>
    <s v="Consegna Riuscita"/>
    <s v="2023"/>
    <s v="Trim2"/>
    <n v="4"/>
    <s v="apr"/>
    <n v="4"/>
    <s v="apr"/>
  </r>
  <r>
    <n v="158"/>
    <d v="2022-12-04T00:00:00"/>
    <s v="4° Trim"/>
    <n v="3006"/>
    <s v="Prodotto 2906"/>
    <x v="0"/>
    <x v="274"/>
    <x v="274"/>
    <n v="1"/>
    <n v="296.82"/>
    <n v="296.82"/>
    <n v="0.29681999999999997"/>
    <n v="65.220516538797654"/>
    <n v="362.04051653879765"/>
    <n v="0.36204051653879765"/>
    <n v="1638"/>
    <s v="Corriere Express"/>
    <d v="2023-10-03T00:00:00"/>
    <s v="Consegna Riuscita"/>
    <s v="2023"/>
    <s v="Trim4"/>
    <n v="10"/>
    <s v="ott"/>
    <n v="12"/>
    <s v="dic"/>
  </r>
  <r>
    <n v="153"/>
    <d v="2022-10-14T00:00:00"/>
    <s v="4° Trim"/>
    <n v="3010"/>
    <s v="Prodotto 2910"/>
    <x v="0"/>
    <x v="275"/>
    <x v="275"/>
    <n v="5"/>
    <n v="235.77"/>
    <n v="1178.8500000000001"/>
    <n v="1.1788500000000002"/>
    <n v="44.955385893152958"/>
    <n v="1223.805385893153"/>
    <n v="1.223805385893153"/>
    <n v="3657"/>
    <s v="Posta Prioritaria"/>
    <d v="2023-08-07T00:00:00"/>
    <s v="In Consegna"/>
    <s v="2023"/>
    <s v="Trim3"/>
    <n v="8"/>
    <s v="ago"/>
    <n v="10"/>
    <s v="ott"/>
  </r>
  <r>
    <n v="175"/>
    <d v="2022-05-09T00:00:00"/>
    <s v="2° Trim"/>
    <n v="3019"/>
    <s v="Prodotto 2919"/>
    <x v="1"/>
    <x v="276"/>
    <x v="276"/>
    <n v="7"/>
    <n v="98.49"/>
    <n v="689.43"/>
    <n v="0.68942999999999999"/>
    <n v="78.06530843830032"/>
    <n v="767.4953084383003"/>
    <n v="0.76749530843830027"/>
    <n v="4903"/>
    <s v="Posta Prioritaria"/>
    <d v="2023-04-08T00:00:00"/>
    <s v="In Consegna"/>
    <s v="2023"/>
    <s v="Trim2"/>
    <n v="4"/>
    <s v="apr"/>
    <n v="5"/>
    <s v="mag"/>
  </r>
  <r>
    <n v="343"/>
    <d v="2022-05-07T00:00:00"/>
    <s v="2° Trim"/>
    <n v="3024"/>
    <s v="Prodotto 2924"/>
    <x v="0"/>
    <x v="277"/>
    <x v="277"/>
    <n v="3"/>
    <n v="193.4"/>
    <n v="580.20000000000005"/>
    <n v="0.58020000000000005"/>
    <n v="41.414259498164391"/>
    <n v="621.61425949816442"/>
    <n v="0.6216142594981644"/>
    <n v="4297"/>
    <s v="Corriere Express"/>
    <d v="2023-06-02T00:00:00"/>
    <s v="In Consegna"/>
    <s v="2023"/>
    <s v="Trim2"/>
    <n v="6"/>
    <s v="giu"/>
    <n v="5"/>
    <s v="mag"/>
  </r>
  <r>
    <n v="127"/>
    <d v="2022-05-12T00:00:00"/>
    <s v="2° Trim"/>
    <n v="3061"/>
    <s v="Prodotto 2961"/>
    <x v="1"/>
    <x v="278"/>
    <x v="278"/>
    <n v="6"/>
    <n v="232.1"/>
    <n v="1392.6"/>
    <n v="1.3925999999999998"/>
    <n v="91.439323232900293"/>
    <n v="1484.0393232329002"/>
    <n v="1.4840393232329001"/>
    <n v="979"/>
    <s v="Corriere Express"/>
    <d v="2023-06-22T00:00:00"/>
    <s v="In Consegna"/>
    <s v="2023"/>
    <s v="Trim2"/>
    <n v="6"/>
    <s v="giu"/>
    <n v="5"/>
    <s v="mag"/>
  </r>
  <r>
    <n v="426"/>
    <d v="2022-08-15T00:00:00"/>
    <s v="3° Trim"/>
    <n v="3063"/>
    <s v="Prodotto 2963"/>
    <x v="2"/>
    <x v="279"/>
    <x v="279"/>
    <n v="5"/>
    <n v="466.99"/>
    <n v="2334.9499999999998"/>
    <n v="2.3349499999999996"/>
    <n v="13.96967517288854"/>
    <n v="2348.9196751728882"/>
    <n v="2.3489196751728882"/>
    <n v="3456"/>
    <s v="Posta Prioritaria"/>
    <d v="2023-06-05T00:00:00"/>
    <s v="Consegna Riuscita"/>
    <s v="2023"/>
    <s v="Trim2"/>
    <n v="6"/>
    <s v="giu"/>
    <n v="8"/>
    <s v="ago"/>
  </r>
  <r>
    <n v="36"/>
    <d v="2022-01-03T00:00:00"/>
    <s v="1° Trim"/>
    <n v="3075"/>
    <s v="Prodotto 2975"/>
    <x v="0"/>
    <x v="280"/>
    <x v="280"/>
    <n v="6"/>
    <n v="104.3"/>
    <n v="625.79999999999995"/>
    <n v="0.62579999999999991"/>
    <n v="95.53646378367722"/>
    <n v="721.33646378367712"/>
    <n v="0.72133646378367711"/>
    <n v="409"/>
    <s v="Posta Prioritaria"/>
    <d v="2023-08-14T00:00:00"/>
    <s v="In Consegna"/>
    <s v="2023"/>
    <s v="Trim3"/>
    <n v="8"/>
    <s v="ago"/>
    <n v="1"/>
    <s v="gen"/>
  </r>
  <r>
    <n v="132"/>
    <d v="2022-06-20T00:00:00"/>
    <s v="2° Trim"/>
    <n v="3078"/>
    <s v="Prodotto 2978"/>
    <x v="2"/>
    <x v="281"/>
    <x v="281"/>
    <n v="1"/>
    <n v="244.89"/>
    <n v="244.89"/>
    <n v="0.24489"/>
    <n v="68.204970229302347"/>
    <n v="313.09497022930236"/>
    <n v="0.31309497022930238"/>
    <n v="2238"/>
    <s v="Posta Prioritaria"/>
    <d v="2023-02-07T00:00:00"/>
    <s v="Consegna Riuscita"/>
    <s v="2023"/>
    <s v="Trim1"/>
    <n v="2"/>
    <s v="feb"/>
    <n v="6"/>
    <s v="giu"/>
  </r>
  <r>
    <n v="9"/>
    <d v="2022-04-16T00:00:00"/>
    <s v="2° Trim"/>
    <n v="3084"/>
    <s v="Prodotto 2984"/>
    <x v="1"/>
    <x v="282"/>
    <x v="282"/>
    <n v="7"/>
    <n v="10.6"/>
    <n v="74.2"/>
    <n v="7.4200000000000002E-2"/>
    <n v="56.570114987520817"/>
    <n v="130.77011498752083"/>
    <n v="0.13077011498752084"/>
    <n v="3107"/>
    <s v="Corriere Express"/>
    <d v="2023-11-23T00:00:00"/>
    <s v="Consegna Riuscita"/>
    <s v="2023"/>
    <s v="Trim4"/>
    <n v="11"/>
    <s v="nov"/>
    <n v="4"/>
    <s v="apr"/>
  </r>
  <r>
    <n v="345"/>
    <d v="2022-12-26T00:00:00"/>
    <s v="4° Trim"/>
    <n v="3097"/>
    <s v="Prodotto 2997"/>
    <x v="2"/>
    <x v="283"/>
    <x v="283"/>
    <n v="2"/>
    <n v="165.15"/>
    <n v="330.3"/>
    <n v="0.33030000000000004"/>
    <n v="65.040293747302186"/>
    <n v="395.34029374730221"/>
    <n v="0.39534029374730223"/>
    <n v="1645"/>
    <s v="Posta Prioritaria"/>
    <d v="2023-07-15T00:00:00"/>
    <s v="Consegna Riuscita"/>
    <s v="2023"/>
    <s v="Trim3"/>
    <n v="7"/>
    <s v="lug"/>
    <n v="12"/>
    <s v="dic"/>
  </r>
  <r>
    <n v="102"/>
    <d v="2022-12-31T00:00:00"/>
    <s v="4° Trim"/>
    <n v="3098"/>
    <s v="Prodotto 2998"/>
    <x v="2"/>
    <x v="284"/>
    <x v="284"/>
    <n v="5"/>
    <n v="116.5"/>
    <n v="582.5"/>
    <n v="0.58250000000000002"/>
    <n v="18.114519353374249"/>
    <n v="600.61451935337425"/>
    <n v="0.60061451935337429"/>
    <n v="228"/>
    <s v="Corriere Express"/>
    <d v="2023-07-03T00:00:00"/>
    <s v="Consegna Riuscita"/>
    <s v="2023"/>
    <s v="Trim3"/>
    <n v="7"/>
    <s v="lug"/>
    <n v="12"/>
    <s v="dic"/>
  </r>
  <r>
    <n v="276"/>
    <d v="2022-01-31T00:00:00"/>
    <s v="1° Trim"/>
    <n v="3119"/>
    <s v="Prodotto 3019"/>
    <x v="1"/>
    <x v="285"/>
    <x v="285"/>
    <n v="6"/>
    <n v="103.05"/>
    <n v="618.29999999999995"/>
    <n v="0.61829999999999996"/>
    <n v="95.402486848575947"/>
    <n v="713.70248684857586"/>
    <n v="0.71370248684857585"/>
    <n v="533"/>
    <s v="Corriere Express"/>
    <d v="2023-01-10T00:00:00"/>
    <s v="Consegna Riuscita"/>
    <s v="2023"/>
    <s v="Trim1"/>
    <n v="1"/>
    <s v="gen"/>
    <n v="1"/>
    <s v="gen"/>
  </r>
  <r>
    <n v="288"/>
    <d v="2022-11-04T00:00:00"/>
    <s v="4° Trim"/>
    <n v="3134"/>
    <s v="Prodotto 3034"/>
    <x v="0"/>
    <x v="286"/>
    <x v="286"/>
    <n v="3"/>
    <n v="422.4"/>
    <n v="1267.1999999999998"/>
    <n v="1.2671999999999999"/>
    <n v="45.544809115028528"/>
    <n v="1312.7448091150284"/>
    <n v="1.3127448091150284"/>
    <n v="4830"/>
    <s v="Corriere Express"/>
    <d v="2023-03-29T00:00:00"/>
    <s v="Consegna Riuscita"/>
    <s v="2023"/>
    <s v="Trim1"/>
    <n v="3"/>
    <s v="mar"/>
    <n v="11"/>
    <s v="nov"/>
  </r>
  <r>
    <n v="170"/>
    <d v="2022-07-13T00:00:00"/>
    <s v="3° Trim"/>
    <n v="3151"/>
    <s v="Prodotto 3051"/>
    <x v="1"/>
    <x v="287"/>
    <x v="287"/>
    <n v="5"/>
    <n v="163.55000000000001"/>
    <n v="817.75"/>
    <n v="0.81774999999999998"/>
    <n v="20.735923592842159"/>
    <n v="838.48592359284214"/>
    <n v="0.83848592359284213"/>
    <n v="1086"/>
    <s v="Corriere Express"/>
    <d v="2023-10-30T00:00:00"/>
    <s v="In Consegna"/>
    <s v="2023"/>
    <s v="Trim4"/>
    <n v="10"/>
    <s v="ott"/>
    <n v="7"/>
    <s v="lug"/>
  </r>
  <r>
    <n v="191"/>
    <d v="2022-08-30T00:00:00"/>
    <s v="3° Trim"/>
    <n v="3153"/>
    <s v="Prodotto 3053"/>
    <x v="2"/>
    <x v="288"/>
    <x v="288"/>
    <n v="8"/>
    <n v="177.36"/>
    <n v="1418.88"/>
    <n v="1.4188800000000001"/>
    <n v="67.05941438984118"/>
    <n v="1485.9394143898412"/>
    <n v="1.4859394143898412"/>
    <n v="3781"/>
    <s v="Corriere Express"/>
    <d v="2023-03-18T00:00:00"/>
    <s v="In Consegna"/>
    <s v="2023"/>
    <s v="Trim1"/>
    <n v="3"/>
    <s v="mar"/>
    <n v="8"/>
    <s v="ago"/>
  </r>
  <r>
    <n v="77"/>
    <d v="2022-02-14T00:00:00"/>
    <s v="1° Trim"/>
    <n v="3154"/>
    <s v="Prodotto 3054"/>
    <x v="2"/>
    <x v="289"/>
    <x v="289"/>
    <n v="1"/>
    <n v="185.36"/>
    <n v="185.36"/>
    <n v="0.18536000000000002"/>
    <n v="74.720530438886243"/>
    <n v="260.08053043888629"/>
    <n v="0.26008053043888629"/>
    <n v="3795"/>
    <s v="Corriere Express"/>
    <d v="2023-04-22T00:00:00"/>
    <s v="In Consegna"/>
    <s v="2023"/>
    <s v="Trim2"/>
    <n v="4"/>
    <s v="apr"/>
    <n v="2"/>
    <s v="feb"/>
  </r>
  <r>
    <n v="62"/>
    <d v="2022-02-28T00:00:00"/>
    <s v="1° Trim"/>
    <n v="3155"/>
    <s v="Prodotto 3055"/>
    <x v="2"/>
    <x v="290"/>
    <x v="290"/>
    <n v="4"/>
    <n v="306.29000000000002"/>
    <n v="1225.1600000000001"/>
    <n v="1.22516"/>
    <n v="52.344812079576911"/>
    <n v="1277.5048120795771"/>
    <n v="1.2775048120795771"/>
    <n v="4946"/>
    <s v="Posta Prioritaria"/>
    <d v="2023-07-06T00:00:00"/>
    <s v="In Consegna"/>
    <s v="2023"/>
    <s v="Trim3"/>
    <n v="7"/>
    <s v="lug"/>
    <n v="2"/>
    <s v="feb"/>
  </r>
  <r>
    <n v="271"/>
    <d v="2022-05-30T00:00:00"/>
    <s v="2° Trim"/>
    <n v="3181"/>
    <s v="Prodotto 3081"/>
    <x v="1"/>
    <x v="291"/>
    <x v="291"/>
    <n v="6"/>
    <n v="161.55000000000001"/>
    <n v="969.30000000000007"/>
    <n v="0.96930000000000005"/>
    <n v="46.295622403514884"/>
    <n v="1015.595622403515"/>
    <n v="1.015595622403515"/>
    <n v="1906"/>
    <s v="Corriere Express"/>
    <d v="2023-02-14T00:00:00"/>
    <s v="In Consegna"/>
    <s v="2023"/>
    <s v="Trim1"/>
    <n v="2"/>
    <s v="feb"/>
    <n v="5"/>
    <s v="mag"/>
  </r>
  <r>
    <n v="439"/>
    <d v="2022-01-26T00:00:00"/>
    <s v="1° Trim"/>
    <n v="3182"/>
    <s v="Prodotto 3082"/>
    <x v="0"/>
    <x v="292"/>
    <x v="292"/>
    <n v="3"/>
    <n v="463.23"/>
    <n v="1389.69"/>
    <n v="1.3896900000000001"/>
    <n v="76.109706627922449"/>
    <n v="1465.7997066279224"/>
    <n v="1.4657997066279225"/>
    <n v="3044"/>
    <s v="Corriere Express"/>
    <d v="2023-02-26T00:00:00"/>
    <s v="In Consegna"/>
    <s v="2023"/>
    <s v="Trim1"/>
    <n v="2"/>
    <s v="feb"/>
    <n v="1"/>
    <s v="gen"/>
  </r>
  <r>
    <n v="329"/>
    <d v="2022-09-09T00:00:00"/>
    <s v="3° Trim"/>
    <n v="3184"/>
    <s v="Prodotto 3084"/>
    <x v="0"/>
    <x v="293"/>
    <x v="293"/>
    <n v="8"/>
    <n v="424.56"/>
    <n v="3396.48"/>
    <n v="3.3964799999999999"/>
    <n v="81.779536517258478"/>
    <n v="3478.2595365172583"/>
    <n v="3.4782595365172582"/>
    <n v="4174"/>
    <s v="Corriere Express"/>
    <d v="2023-11-12T00:00:00"/>
    <s v="In Consegna"/>
    <s v="2023"/>
    <s v="Trim4"/>
    <n v="11"/>
    <s v="nov"/>
    <n v="9"/>
    <s v="set"/>
  </r>
  <r>
    <n v="383"/>
    <d v="2022-11-16T00:00:00"/>
    <s v="4° Trim"/>
    <n v="3196"/>
    <s v="Prodotto 3096"/>
    <x v="0"/>
    <x v="294"/>
    <x v="294"/>
    <n v="6"/>
    <n v="338.17"/>
    <n v="2029.02"/>
    <n v="2.02902"/>
    <n v="98.378550887121492"/>
    <n v="2127.3985508871215"/>
    <n v="2.1273985508871216"/>
    <n v="4188"/>
    <s v="Posta Prioritaria"/>
    <d v="2023-03-17T00:00:00"/>
    <s v="In Consegna"/>
    <s v="2023"/>
    <s v="Trim1"/>
    <n v="3"/>
    <s v="mar"/>
    <n v="11"/>
    <s v="nov"/>
  </r>
  <r>
    <n v="87"/>
    <d v="2022-02-15T00:00:00"/>
    <s v="1° Trim"/>
    <n v="3221"/>
    <s v="Prodotto 3121"/>
    <x v="1"/>
    <x v="295"/>
    <x v="295"/>
    <n v="3"/>
    <n v="396.18"/>
    <n v="1188.54"/>
    <n v="1.1885399999999999"/>
    <n v="11.43339231885486"/>
    <n v="1199.9733923188548"/>
    <n v="1.1999733923188549"/>
    <n v="1076"/>
    <s v="Posta Prioritaria"/>
    <d v="2023-12-29T00:00:00"/>
    <s v="Consegna Riuscita"/>
    <s v="2023"/>
    <s v="Trim4"/>
    <n v="12"/>
    <s v="dic"/>
    <n v="2"/>
    <s v="feb"/>
  </r>
  <r>
    <n v="459"/>
    <d v="2022-11-23T00:00:00"/>
    <s v="4° Trim"/>
    <n v="3221"/>
    <s v="Prodotto 3121"/>
    <x v="1"/>
    <x v="296"/>
    <x v="296"/>
    <n v="2"/>
    <n v="396.18"/>
    <n v="792.36"/>
    <n v="0.79236000000000006"/>
    <n v="65.547785577081839"/>
    <n v="857.90778557708188"/>
    <n v="0.85790778557708192"/>
    <n v="1868"/>
    <s v="Corriere Express"/>
    <d v="2023-04-01T00:00:00"/>
    <s v="Consegna Riuscita"/>
    <s v="2023"/>
    <s v="Trim2"/>
    <n v="4"/>
    <s v="apr"/>
    <n v="11"/>
    <s v="nov"/>
  </r>
  <r>
    <n v="432"/>
    <d v="2022-06-14T00:00:00"/>
    <s v="2° Trim"/>
    <n v="3224"/>
    <s v="Prodotto 3124"/>
    <x v="2"/>
    <x v="297"/>
    <x v="297"/>
    <n v="7"/>
    <n v="276.24"/>
    <n v="1933.68"/>
    <n v="1.9336800000000001"/>
    <n v="21.025871974239848"/>
    <n v="1954.7058719742399"/>
    <n v="1.9547058719742398"/>
    <n v="2055"/>
    <s v="Corriere Express"/>
    <d v="2023-04-04T00:00:00"/>
    <s v="In Consegna"/>
    <s v="2023"/>
    <s v="Trim2"/>
    <n v="4"/>
    <s v="apr"/>
    <n v="6"/>
    <s v="giu"/>
  </r>
  <r>
    <n v="82"/>
    <d v="2022-01-07T00:00:00"/>
    <s v="1° Trim"/>
    <n v="3226"/>
    <s v="Prodotto 3126"/>
    <x v="0"/>
    <x v="298"/>
    <x v="298"/>
    <n v="5"/>
    <n v="192.88"/>
    <n v="964.4"/>
    <n v="0.96439999999999992"/>
    <n v="53.075958460700257"/>
    <n v="1017.4759584607002"/>
    <n v="1.0174759584607003"/>
    <n v="4197"/>
    <s v="Posta Prioritaria"/>
    <d v="2023-05-05T00:00:00"/>
    <s v="Consegna Riuscita"/>
    <s v="2023"/>
    <s v="Trim2"/>
    <n v="5"/>
    <s v="mag"/>
    <n v="1"/>
    <s v="gen"/>
  </r>
  <r>
    <n v="46"/>
    <d v="2022-04-26T00:00:00"/>
    <s v="2° Trim"/>
    <n v="3227"/>
    <s v="Prodotto 3127"/>
    <x v="0"/>
    <x v="161"/>
    <x v="161"/>
    <n v="4"/>
    <n v="261.06"/>
    <n v="1044.24"/>
    <n v="1.0442400000000001"/>
    <n v="75.271260406362785"/>
    <n v="1119.5112604063629"/>
    <n v="1.1195112604063628"/>
    <n v="4659"/>
    <s v="Corriere Express"/>
    <d v="2023-02-25T00:00:00"/>
    <s v="In Consegna"/>
    <s v="2023"/>
    <s v="Trim1"/>
    <n v="2"/>
    <s v="feb"/>
    <n v="4"/>
    <s v="apr"/>
  </r>
  <r>
    <n v="179"/>
    <d v="2022-01-01T00:00:00"/>
    <s v="1° Trim"/>
    <n v="3248"/>
    <s v="Prodotto 3148"/>
    <x v="1"/>
    <x v="299"/>
    <x v="299"/>
    <n v="8"/>
    <n v="148.38999999999999"/>
    <n v="1187.1199999999999"/>
    <n v="1.18712"/>
    <n v="16.22374738325318"/>
    <n v="1203.343747383253"/>
    <n v="1.2033437473832529"/>
    <n v="3370"/>
    <s v="Posta Prioritaria"/>
    <d v="2023-06-04T00:00:00"/>
    <s v="In Consegna"/>
    <s v="2023"/>
    <s v="Trim2"/>
    <n v="6"/>
    <s v="giu"/>
    <n v="1"/>
    <s v="gen"/>
  </r>
  <r>
    <n v="263"/>
    <d v="2022-03-10T00:00:00"/>
    <s v="1° Trim"/>
    <n v="3257"/>
    <s v="Prodotto 3157"/>
    <x v="0"/>
    <x v="300"/>
    <x v="300"/>
    <n v="3"/>
    <n v="229"/>
    <n v="687"/>
    <n v="0.68700000000000006"/>
    <n v="68.034872718333929"/>
    <n v="755.03487271833387"/>
    <n v="0.75503487271833392"/>
    <n v="236"/>
    <s v="Posta Prioritaria"/>
    <d v="2023-10-26T00:00:00"/>
    <s v="In Consegna"/>
    <s v="2023"/>
    <s v="Trim4"/>
    <n v="10"/>
    <s v="ott"/>
    <n v="3"/>
    <s v="mar"/>
  </r>
  <r>
    <n v="44"/>
    <d v="2022-03-27T00:00:00"/>
    <s v="1° Trim"/>
    <n v="3266"/>
    <s v="Prodotto 3166"/>
    <x v="0"/>
    <x v="199"/>
    <x v="199"/>
    <n v="2"/>
    <n v="238.03"/>
    <n v="476.06"/>
    <n v="0.47605999999999998"/>
    <n v="34.233107543808018"/>
    <n v="510.29310754380799"/>
    <n v="0.51029310754380797"/>
    <n v="3270"/>
    <s v="Corriere Express"/>
    <d v="2023-04-08T00:00:00"/>
    <s v="In Consegna"/>
    <s v="2023"/>
    <s v="Trim2"/>
    <n v="4"/>
    <s v="apr"/>
    <n v="3"/>
    <s v="mar"/>
  </r>
  <r>
    <n v="18"/>
    <d v="2022-09-09T00:00:00"/>
    <s v="3° Trim"/>
    <n v="3292"/>
    <s v="Prodotto 3192"/>
    <x v="1"/>
    <x v="301"/>
    <x v="301"/>
    <n v="8"/>
    <n v="248.44"/>
    <n v="1987.52"/>
    <n v="1.98752"/>
    <n v="97.716590067371982"/>
    <n v="2085.2365900673722"/>
    <n v="2.0852365900673719"/>
    <n v="3806"/>
    <s v="Corriere Express"/>
    <d v="2023-08-11T00:00:00"/>
    <s v="In Consegna"/>
    <s v="2023"/>
    <s v="Trim3"/>
    <n v="8"/>
    <s v="ago"/>
    <n v="9"/>
    <s v="set"/>
  </r>
  <r>
    <n v="254"/>
    <d v="2022-02-05T00:00:00"/>
    <s v="1° Trim"/>
    <n v="3301"/>
    <s v="Prodotto 3201"/>
    <x v="0"/>
    <x v="302"/>
    <x v="302"/>
    <n v="1"/>
    <n v="77.069999999999993"/>
    <n v="77.069999999999993"/>
    <n v="7.707E-2"/>
    <n v="81.944747837817616"/>
    <n v="159.01474783781759"/>
    <n v="0.1590147478378176"/>
    <n v="2115"/>
    <s v="Posta Prioritaria"/>
    <d v="2023-09-19T00:00:00"/>
    <s v="In Consegna"/>
    <s v="2023"/>
    <s v="Trim3"/>
    <n v="9"/>
    <s v="set"/>
    <n v="2"/>
    <s v="feb"/>
  </r>
  <r>
    <n v="235"/>
    <d v="2022-11-22T00:00:00"/>
    <s v="4° Trim"/>
    <n v="3307"/>
    <s v="Prodotto 3207"/>
    <x v="2"/>
    <x v="303"/>
    <x v="303"/>
    <n v="6"/>
    <n v="373.78"/>
    <n v="2242.6799999999998"/>
    <n v="2.24268"/>
    <n v="47.089192399422409"/>
    <n v="2289.7691923994221"/>
    <n v="2.2897691923994219"/>
    <n v="128"/>
    <s v="Corriere Express"/>
    <d v="2023-08-11T00:00:00"/>
    <s v="Consegna Riuscita"/>
    <s v="2023"/>
    <s v="Trim3"/>
    <n v="8"/>
    <s v="ago"/>
    <n v="11"/>
    <s v="nov"/>
  </r>
  <r>
    <n v="136"/>
    <d v="2022-01-12T00:00:00"/>
    <s v="1° Trim"/>
    <n v="3348"/>
    <s v="Prodotto 3248"/>
    <x v="0"/>
    <x v="304"/>
    <x v="304"/>
    <n v="1"/>
    <n v="435.91"/>
    <n v="435.91"/>
    <n v="0.43591000000000002"/>
    <n v="73.529053367061181"/>
    <n v="509.43905336706121"/>
    <n v="0.50943905336706119"/>
    <n v="477"/>
    <s v="Posta Prioritaria"/>
    <d v="2023-04-29T00:00:00"/>
    <s v="Consegna Riuscita"/>
    <s v="2023"/>
    <s v="Trim2"/>
    <n v="4"/>
    <s v="apr"/>
    <n v="1"/>
    <s v="gen"/>
  </r>
  <r>
    <n v="29"/>
    <d v="2022-02-27T00:00:00"/>
    <s v="1° Trim"/>
    <n v="3350"/>
    <s v="Prodotto 3250"/>
    <x v="2"/>
    <x v="305"/>
    <x v="305"/>
    <n v="3"/>
    <n v="16.25"/>
    <n v="48.75"/>
    <n v="4.8750000000000002E-2"/>
    <n v="45.801484070579477"/>
    <n v="94.551484070579477"/>
    <n v="9.4551484070579478E-2"/>
    <n v="2272"/>
    <s v="Posta Prioritaria"/>
    <d v="2023-11-16T00:00:00"/>
    <s v="Consegna Riuscita"/>
    <s v="2023"/>
    <s v="Trim4"/>
    <n v="11"/>
    <s v="nov"/>
    <n v="2"/>
    <s v="feb"/>
  </r>
  <r>
    <n v="255"/>
    <d v="2022-12-23T00:00:00"/>
    <s v="4° Trim"/>
    <n v="3354"/>
    <s v="Prodotto 3254"/>
    <x v="1"/>
    <x v="235"/>
    <x v="235"/>
    <n v="4"/>
    <n v="20.84"/>
    <n v="83.36"/>
    <n v="8.3360000000000004E-2"/>
    <n v="94.696000096550009"/>
    <n v="178.05600009655001"/>
    <n v="0.17805600009655001"/>
    <n v="3863"/>
    <s v="Posta Prioritaria"/>
    <d v="2023-05-25T00:00:00"/>
    <s v="In Consegna"/>
    <s v="2023"/>
    <s v="Trim2"/>
    <n v="5"/>
    <s v="mag"/>
    <n v="12"/>
    <s v="dic"/>
  </r>
  <r>
    <n v="482"/>
    <d v="2022-08-19T00:00:00"/>
    <s v="3° Trim"/>
    <n v="3364"/>
    <s v="Prodotto 3264"/>
    <x v="0"/>
    <x v="306"/>
    <x v="306"/>
    <n v="8"/>
    <n v="459.46"/>
    <n v="3675.68"/>
    <n v="3.6756799999999998"/>
    <n v="59.126479242412529"/>
    <n v="3734.8064792424125"/>
    <n v="3.7348064792424123"/>
    <n v="1570"/>
    <s v="Posta Prioritaria"/>
    <d v="2023-04-08T00:00:00"/>
    <s v="Consegna Riuscita"/>
    <s v="2023"/>
    <s v="Trim2"/>
    <n v="4"/>
    <s v="apr"/>
    <n v="8"/>
    <s v="ago"/>
  </r>
  <r>
    <n v="97"/>
    <d v="2022-03-16T00:00:00"/>
    <s v="1° Trim"/>
    <n v="3375"/>
    <s v="Prodotto 3275"/>
    <x v="0"/>
    <x v="307"/>
    <x v="307"/>
    <n v="2"/>
    <n v="373.95"/>
    <n v="747.9"/>
    <n v="0.74790000000000001"/>
    <n v="54.155179477665527"/>
    <n v="802.05517947766555"/>
    <n v="0.80205517947766558"/>
    <n v="1908"/>
    <s v="Posta Prioritaria"/>
    <d v="2023-01-20T00:00:00"/>
    <s v="Consegna Riuscita"/>
    <s v="2023"/>
    <s v="Trim1"/>
    <n v="1"/>
    <s v="gen"/>
    <n v="3"/>
    <s v="mar"/>
  </r>
  <r>
    <n v="339"/>
    <d v="2022-12-05T00:00:00"/>
    <s v="4° Trim"/>
    <n v="3382"/>
    <s v="Prodotto 3282"/>
    <x v="0"/>
    <x v="308"/>
    <x v="308"/>
    <n v="2"/>
    <n v="488.18"/>
    <n v="976.36"/>
    <n v="0.97636000000000001"/>
    <n v="40.926412912119531"/>
    <n v="1017.2864129121195"/>
    <n v="1.0172864129121195"/>
    <n v="454"/>
    <s v="Corriere Express"/>
    <d v="2023-06-19T00:00:00"/>
    <s v="Consegna Riuscita"/>
    <s v="2023"/>
    <s v="Trim2"/>
    <n v="6"/>
    <s v="giu"/>
    <n v="12"/>
    <s v="dic"/>
  </r>
  <r>
    <n v="331"/>
    <d v="2022-04-05T00:00:00"/>
    <s v="2° Trim"/>
    <n v="3389"/>
    <s v="Prodotto 3289"/>
    <x v="2"/>
    <x v="309"/>
    <x v="309"/>
    <n v="3"/>
    <n v="375.2"/>
    <n v="1125.5999999999999"/>
    <n v="1.1255999999999999"/>
    <n v="86.247600503245025"/>
    <n v="1211.8476005032448"/>
    <n v="1.2118476005032448"/>
    <n v="498"/>
    <s v="Corriere Express"/>
    <d v="2023-01-04T00:00:00"/>
    <s v="In Consegna"/>
    <s v="2023"/>
    <s v="Trim1"/>
    <n v="1"/>
    <s v="gen"/>
    <n v="4"/>
    <s v="apr"/>
  </r>
  <r>
    <n v="284"/>
    <d v="2022-05-06T00:00:00"/>
    <s v="2° Trim"/>
    <n v="3396"/>
    <s v="Prodotto 3296"/>
    <x v="2"/>
    <x v="310"/>
    <x v="310"/>
    <n v="1"/>
    <n v="117.28"/>
    <n v="117.28"/>
    <n v="0.11728"/>
    <n v="50.89496102859944"/>
    <n v="168.17496102859945"/>
    <n v="0.16817496102859947"/>
    <n v="2934"/>
    <s v="Corriere Express"/>
    <d v="2023-12-16T00:00:00"/>
    <s v="Consegna Riuscita"/>
    <s v="2023"/>
    <s v="Trim4"/>
    <n v="12"/>
    <s v="dic"/>
    <n v="5"/>
    <s v="mag"/>
  </r>
  <r>
    <n v="500"/>
    <d v="2022-05-25T00:00:00"/>
    <s v="2° Trim"/>
    <n v="3403"/>
    <s v="Prodotto 3303"/>
    <x v="2"/>
    <x v="311"/>
    <x v="311"/>
    <n v="5"/>
    <n v="137.12"/>
    <n v="685.6"/>
    <n v="0.68559999999999999"/>
    <n v="79.178133770714439"/>
    <n v="764.77813377071448"/>
    <n v="0.76477813377071446"/>
    <n v="508"/>
    <s v="Posta Prioritaria"/>
    <d v="2023-07-23T00:00:00"/>
    <s v="Consegna Riuscita"/>
    <s v="2023"/>
    <s v="Trim3"/>
    <n v="7"/>
    <s v="lug"/>
    <n v="5"/>
    <s v="mag"/>
  </r>
  <r>
    <n v="95"/>
    <d v="2022-08-17T00:00:00"/>
    <s v="3° Trim"/>
    <n v="3405"/>
    <s v="Prodotto 3305"/>
    <x v="1"/>
    <x v="312"/>
    <x v="312"/>
    <n v="7"/>
    <n v="185.81"/>
    <n v="1300.67"/>
    <n v="1.30067"/>
    <n v="39.977508356776852"/>
    <n v="1340.6475083567768"/>
    <n v="1.3406475083567768"/>
    <n v="189"/>
    <s v="Posta Prioritaria"/>
    <d v="2023-10-11T00:00:00"/>
    <s v="Consegna Riuscita"/>
    <s v="2023"/>
    <s v="Trim4"/>
    <n v="10"/>
    <s v="ott"/>
    <n v="8"/>
    <s v="ago"/>
  </r>
  <r>
    <n v="218"/>
    <d v="2022-09-28T00:00:00"/>
    <s v="3° Trim"/>
    <n v="3406"/>
    <s v="Prodotto 3306"/>
    <x v="1"/>
    <x v="313"/>
    <x v="313"/>
    <n v="7"/>
    <n v="382.94"/>
    <n v="2680.58"/>
    <n v="2.68058"/>
    <n v="26.205011153372631"/>
    <n v="2706.7850111533726"/>
    <n v="2.7067850111533724"/>
    <n v="1923"/>
    <s v="Posta Prioritaria"/>
    <d v="2023-04-28T00:00:00"/>
    <s v="Consegna Riuscita"/>
    <s v="2023"/>
    <s v="Trim2"/>
    <n v="4"/>
    <s v="apr"/>
    <n v="9"/>
    <s v="set"/>
  </r>
  <r>
    <n v="84"/>
    <d v="2022-10-29T00:00:00"/>
    <s v="4° Trim"/>
    <n v="3407"/>
    <s v="Prodotto 3307"/>
    <x v="0"/>
    <x v="314"/>
    <x v="314"/>
    <n v="6"/>
    <n v="476.96"/>
    <n v="2861.7599999999998"/>
    <n v="2.8617599999999999"/>
    <n v="86.940749276089136"/>
    <n v="2948.700749276089"/>
    <n v="2.9487007492760888"/>
    <n v="1209"/>
    <s v="Posta Prioritaria"/>
    <d v="2023-10-12T00:00:00"/>
    <s v="Consegna Riuscita"/>
    <s v="2023"/>
    <s v="Trim4"/>
    <n v="10"/>
    <s v="ott"/>
    <n v="10"/>
    <s v="ott"/>
  </r>
  <r>
    <n v="330"/>
    <d v="2022-06-22T00:00:00"/>
    <s v="2° Trim"/>
    <n v="3410"/>
    <s v="Prodotto 3310"/>
    <x v="2"/>
    <x v="315"/>
    <x v="315"/>
    <n v="7"/>
    <n v="463.77"/>
    <n v="3246.39"/>
    <n v="3.2463899999999999"/>
    <n v="48.453829150460457"/>
    <n v="3294.8438291504604"/>
    <n v="3.2948438291504605"/>
    <n v="4241"/>
    <s v="Corriere Express"/>
    <d v="2023-02-15T00:00:00"/>
    <s v="In Consegna"/>
    <s v="2023"/>
    <s v="Trim1"/>
    <n v="2"/>
    <s v="feb"/>
    <n v="6"/>
    <s v="giu"/>
  </r>
  <r>
    <n v="91"/>
    <d v="2022-07-16T00:00:00"/>
    <s v="3° Trim"/>
    <n v="3414"/>
    <s v="Prodotto 3314"/>
    <x v="0"/>
    <x v="316"/>
    <x v="316"/>
    <n v="5"/>
    <n v="136.34"/>
    <n v="681.7"/>
    <n v="0.68170000000000008"/>
    <n v="99.318698860825918"/>
    <n v="781.01869886082591"/>
    <n v="0.78101869886082587"/>
    <n v="4224"/>
    <s v="Corriere Express"/>
    <d v="2023-10-29T00:00:00"/>
    <s v="Consegna Riuscita"/>
    <s v="2023"/>
    <s v="Trim4"/>
    <n v="10"/>
    <s v="ott"/>
    <n v="7"/>
    <s v="lug"/>
  </r>
  <r>
    <n v="72"/>
    <d v="2022-08-27T00:00:00"/>
    <s v="3° Trim"/>
    <n v="3429"/>
    <s v="Prodotto 3329"/>
    <x v="2"/>
    <x v="317"/>
    <x v="317"/>
    <n v="7"/>
    <n v="127.68"/>
    <n v="893.76"/>
    <n v="0.89376"/>
    <n v="21.095200356654939"/>
    <n v="914.8552003566549"/>
    <n v="0.91485520035665491"/>
    <n v="204"/>
    <s v="Corriere Express"/>
    <d v="2023-10-04T00:00:00"/>
    <s v="Consegna Riuscita"/>
    <s v="2023"/>
    <s v="Trim4"/>
    <n v="10"/>
    <s v="ott"/>
    <n v="8"/>
    <s v="ago"/>
  </r>
  <r>
    <n v="418"/>
    <d v="2022-08-23T00:00:00"/>
    <s v="3° Trim"/>
    <n v="3432"/>
    <s v="Prodotto 3332"/>
    <x v="0"/>
    <x v="318"/>
    <x v="318"/>
    <n v="8"/>
    <n v="155.97999999999999"/>
    <n v="1247.8399999999999"/>
    <n v="1.2478399999999998"/>
    <n v="75.231477612134441"/>
    <n v="1323.0714776121345"/>
    <n v="1.3230714776121344"/>
    <n v="260"/>
    <s v="Corriere Express"/>
    <d v="2023-07-28T00:00:00"/>
    <s v="In Consegna"/>
    <s v="2023"/>
    <s v="Trim3"/>
    <n v="7"/>
    <s v="lug"/>
    <n v="8"/>
    <s v="ago"/>
  </r>
  <r>
    <n v="173"/>
    <d v="2022-01-18T00:00:00"/>
    <s v="1° Trim"/>
    <n v="3442"/>
    <s v="Prodotto 3342"/>
    <x v="2"/>
    <x v="319"/>
    <x v="319"/>
    <n v="8"/>
    <n v="72.489999999999995"/>
    <n v="579.91999999999996"/>
    <n v="0.57991999999999999"/>
    <n v="63.33705245103107"/>
    <n v="643.25705245103109"/>
    <n v="0.64325705245103104"/>
    <n v="1097"/>
    <s v="Posta Prioritaria"/>
    <d v="2023-12-24T00:00:00"/>
    <s v="In Consegna"/>
    <s v="2023"/>
    <s v="Trim4"/>
    <n v="12"/>
    <s v="dic"/>
    <n v="1"/>
    <s v="gen"/>
  </r>
  <r>
    <n v="229"/>
    <d v="2022-11-29T00:00:00"/>
    <s v="4° Trim"/>
    <n v="3446"/>
    <s v="Prodotto 3346"/>
    <x v="1"/>
    <x v="320"/>
    <x v="320"/>
    <n v="9"/>
    <n v="494.73"/>
    <n v="4452.57"/>
    <n v="4.4525699999999997"/>
    <n v="65.646229280681411"/>
    <n v="4518.2162292806815"/>
    <n v="4.5182162292806813"/>
    <n v="2346"/>
    <s v="Corriere Express"/>
    <d v="2023-06-09T00:00:00"/>
    <s v="In Consegna"/>
    <s v="2023"/>
    <s v="Trim2"/>
    <n v="6"/>
    <s v="giu"/>
    <n v="11"/>
    <s v="nov"/>
  </r>
  <r>
    <n v="348"/>
    <d v="2022-02-01T00:00:00"/>
    <s v="1° Trim"/>
    <n v="3480"/>
    <s v="Prodotto 3380"/>
    <x v="1"/>
    <x v="321"/>
    <x v="321"/>
    <n v="4"/>
    <n v="237.19"/>
    <n v="948.76"/>
    <n v="0.94875999999999994"/>
    <n v="78.098280928438783"/>
    <n v="1026.8582809284387"/>
    <n v="1.0268582809284388"/>
    <n v="675"/>
    <s v="Posta Prioritaria"/>
    <d v="2023-07-25T00:00:00"/>
    <s v="In Consegna"/>
    <s v="2023"/>
    <s v="Trim3"/>
    <n v="7"/>
    <s v="lug"/>
    <n v="2"/>
    <s v="feb"/>
  </r>
  <r>
    <n v="17"/>
    <d v="2022-10-21T00:00:00"/>
    <s v="4° Trim"/>
    <n v="3519"/>
    <s v="Prodotto 3419"/>
    <x v="1"/>
    <x v="322"/>
    <x v="322"/>
    <n v="8"/>
    <n v="435.79"/>
    <n v="3486.32"/>
    <n v="3.4863200000000001"/>
    <n v="84.773293920693661"/>
    <n v="3571.0932939206937"/>
    <n v="3.5710932939206939"/>
    <n v="3572"/>
    <s v="Corriere Express"/>
    <d v="2023-06-23T00:00:00"/>
    <s v="Consegna Riuscita"/>
    <s v="2023"/>
    <s v="Trim2"/>
    <n v="6"/>
    <s v="giu"/>
    <n v="10"/>
    <s v="ott"/>
  </r>
  <r>
    <n v="497"/>
    <d v="2022-05-25T00:00:00"/>
    <s v="2° Trim"/>
    <n v="3520"/>
    <s v="Prodotto 3420"/>
    <x v="1"/>
    <x v="199"/>
    <x v="199"/>
    <n v="3"/>
    <n v="499.86"/>
    <n v="1499.58"/>
    <n v="1.4995799999999999"/>
    <n v="84.410575653967285"/>
    <n v="1583.9905756539672"/>
    <n v="1.5839905756539672"/>
    <n v="1680"/>
    <s v="Corriere Express"/>
    <d v="2023-11-12T00:00:00"/>
    <s v="Consegna Riuscita"/>
    <s v="2023"/>
    <s v="Trim4"/>
    <n v="11"/>
    <s v="nov"/>
    <n v="5"/>
    <s v="mag"/>
  </r>
  <r>
    <n v="209"/>
    <d v="2022-09-08T00:00:00"/>
    <s v="3° Trim"/>
    <n v="3521"/>
    <s v="Prodotto 3421"/>
    <x v="2"/>
    <x v="323"/>
    <x v="323"/>
    <n v="5"/>
    <n v="241.42"/>
    <n v="1207.0999999999999"/>
    <n v="1.2070999999999998"/>
    <n v="30.507255698870861"/>
    <n v="1237.6072556988709"/>
    <n v="1.2376072556988709"/>
    <n v="2396"/>
    <s v="Posta Prioritaria"/>
    <d v="2023-02-24T00:00:00"/>
    <s v="In Consegna"/>
    <s v="2023"/>
    <s v="Trim1"/>
    <n v="2"/>
    <s v="feb"/>
    <n v="9"/>
    <s v="set"/>
  </r>
  <r>
    <n v="280"/>
    <d v="2022-08-14T00:00:00"/>
    <s v="3° Trim"/>
    <n v="3527"/>
    <s v="Prodotto 3427"/>
    <x v="0"/>
    <x v="324"/>
    <x v="324"/>
    <n v="7"/>
    <n v="330.44"/>
    <n v="2313.08"/>
    <n v="2.3130799999999998"/>
    <n v="42.805153272669592"/>
    <n v="2355.8851532726694"/>
    <n v="2.3558851532726695"/>
    <n v="705"/>
    <s v="Corriere Express"/>
    <d v="2023-03-14T00:00:00"/>
    <s v="Consegna Riuscita"/>
    <s v="2023"/>
    <s v="Trim1"/>
    <n v="3"/>
    <s v="mar"/>
    <n v="8"/>
    <s v="ago"/>
  </r>
  <r>
    <n v="289"/>
    <d v="2022-01-31T00:00:00"/>
    <s v="1° Trim"/>
    <n v="3529"/>
    <s v="Prodotto 3429"/>
    <x v="1"/>
    <x v="325"/>
    <x v="325"/>
    <n v="4"/>
    <n v="265.83999999999997"/>
    <n v="1063.3599999999999"/>
    <n v="1.0633599999999999"/>
    <n v="83.116458797114817"/>
    <n v="1146.4764587971147"/>
    <n v="1.1464764587971146"/>
    <n v="2416"/>
    <s v="Corriere Express"/>
    <d v="2023-01-28T00:00:00"/>
    <s v="In Consegna"/>
    <s v="2023"/>
    <s v="Trim1"/>
    <n v="1"/>
    <s v="gen"/>
    <n v="1"/>
    <s v="gen"/>
  </r>
  <r>
    <n v="460"/>
    <d v="2022-08-04T00:00:00"/>
    <s v="3° Trim"/>
    <n v="3545"/>
    <s v="Prodotto 3445"/>
    <x v="2"/>
    <x v="326"/>
    <x v="326"/>
    <n v="5"/>
    <n v="391.41"/>
    <n v="1957.0500000000002"/>
    <n v="1.9570500000000002"/>
    <n v="58.130706057882392"/>
    <n v="2015.1807060578826"/>
    <n v="2.0151807060578828"/>
    <n v="388"/>
    <s v="Corriere Express"/>
    <d v="2023-01-16T00:00:00"/>
    <s v="Consegna Riuscita"/>
    <s v="2023"/>
    <s v="Trim1"/>
    <n v="1"/>
    <s v="gen"/>
    <n v="8"/>
    <s v="ago"/>
  </r>
  <r>
    <n v="225"/>
    <d v="2022-04-01T00:00:00"/>
    <s v="2° Trim"/>
    <n v="3551"/>
    <s v="Prodotto 3451"/>
    <x v="2"/>
    <x v="327"/>
    <x v="327"/>
    <n v="2"/>
    <n v="400.54"/>
    <n v="801.08"/>
    <n v="0.80108000000000001"/>
    <n v="67.734403273980959"/>
    <n v="868.81440327398104"/>
    <n v="0.86881440327398107"/>
    <n v="4147"/>
    <s v="Posta Prioritaria"/>
    <d v="2023-05-05T00:00:00"/>
    <s v="In Consegna"/>
    <s v="2023"/>
    <s v="Trim2"/>
    <n v="5"/>
    <s v="mag"/>
    <n v="4"/>
    <s v="apr"/>
  </r>
  <r>
    <n v="177"/>
    <d v="2022-03-18T00:00:00"/>
    <s v="1° Trim"/>
    <n v="3554"/>
    <s v="Prodotto 3454"/>
    <x v="0"/>
    <x v="328"/>
    <x v="328"/>
    <n v="2"/>
    <n v="104.47"/>
    <n v="208.94"/>
    <n v="0.20893999999999999"/>
    <n v="26.946619626589719"/>
    <n v="235.88661962658972"/>
    <n v="0.23588661962658972"/>
    <n v="3754"/>
    <s v="Posta Prioritaria"/>
    <d v="2023-08-27T00:00:00"/>
    <s v="Consegna Riuscita"/>
    <s v="2023"/>
    <s v="Trim3"/>
    <n v="8"/>
    <s v="ago"/>
    <n v="3"/>
    <s v="mar"/>
  </r>
  <r>
    <n v="33"/>
    <d v="2022-06-20T00:00:00"/>
    <s v="2° Trim"/>
    <n v="3565"/>
    <s v="Prodotto 3465"/>
    <x v="2"/>
    <x v="329"/>
    <x v="329"/>
    <n v="4"/>
    <n v="214.41"/>
    <n v="857.64"/>
    <n v="0.85763999999999996"/>
    <n v="56.956149093678853"/>
    <n v="914.59614909367883"/>
    <n v="0.91459614909367881"/>
    <n v="2247"/>
    <s v="Posta Prioritaria"/>
    <d v="2023-12-14T00:00:00"/>
    <s v="In Consegna"/>
    <s v="2023"/>
    <s v="Trim4"/>
    <n v="12"/>
    <s v="dic"/>
    <n v="6"/>
    <s v="giu"/>
  </r>
  <r>
    <n v="342"/>
    <d v="2022-10-23T00:00:00"/>
    <s v="4° Trim"/>
    <n v="3577"/>
    <s v="Prodotto 3477"/>
    <x v="1"/>
    <x v="330"/>
    <x v="330"/>
    <n v="9"/>
    <n v="154.69"/>
    <n v="1392.21"/>
    <n v="1.3922099999999999"/>
    <n v="81.750140132656909"/>
    <n v="1473.960140132657"/>
    <n v="1.473960140132657"/>
    <n v="695"/>
    <s v="Corriere Express"/>
    <d v="2023-01-04T00:00:00"/>
    <s v="Consegna Riuscita"/>
    <s v="2023"/>
    <s v="Trim1"/>
    <n v="1"/>
    <s v="gen"/>
    <n v="10"/>
    <s v="ott"/>
  </r>
  <r>
    <n v="363"/>
    <d v="2022-01-19T00:00:00"/>
    <s v="1° Trim"/>
    <n v="3577"/>
    <s v="Prodotto 3477"/>
    <x v="1"/>
    <x v="331"/>
    <x v="331"/>
    <n v="7"/>
    <n v="154.69"/>
    <n v="1082.83"/>
    <n v="1.08283"/>
    <n v="22.094071304034721"/>
    <n v="1104.9240713040347"/>
    <n v="1.1049240713040347"/>
    <n v="1776"/>
    <s v="Corriere Express"/>
    <d v="2023-04-17T00:00:00"/>
    <s v="Consegna Riuscita"/>
    <s v="2023"/>
    <s v="Trim2"/>
    <n v="4"/>
    <s v="apr"/>
    <n v="1"/>
    <s v="gen"/>
  </r>
  <r>
    <n v="220"/>
    <d v="2022-07-03T00:00:00"/>
    <s v="3° Trim"/>
    <n v="3577"/>
    <s v="Prodotto 3477"/>
    <x v="1"/>
    <x v="332"/>
    <x v="332"/>
    <n v="1"/>
    <n v="154.69"/>
    <n v="154.69"/>
    <n v="0.15468999999999999"/>
    <n v="90.954630367551175"/>
    <n v="245.64463036755117"/>
    <n v="0.24564463036755119"/>
    <n v="2299"/>
    <s v="Posta Prioritaria"/>
    <d v="2023-07-24T00:00:00"/>
    <s v="Consegna Riuscita"/>
    <s v="2023"/>
    <s v="Trim3"/>
    <n v="7"/>
    <s v="lug"/>
    <n v="7"/>
    <s v="lug"/>
  </r>
  <r>
    <n v="428"/>
    <d v="2022-08-19T00:00:00"/>
    <s v="3° Trim"/>
    <n v="3584"/>
    <s v="Prodotto 3484"/>
    <x v="1"/>
    <x v="333"/>
    <x v="333"/>
    <n v="1"/>
    <n v="137.31"/>
    <n v="137.31"/>
    <n v="0.13731000000000002"/>
    <n v="22.474454064032791"/>
    <n v="159.78445406403279"/>
    <n v="0.1597844540640328"/>
    <n v="2029"/>
    <s v="Corriere Express"/>
    <d v="2023-01-23T00:00:00"/>
    <s v="Consegna Riuscita"/>
    <s v="2023"/>
    <s v="Trim1"/>
    <n v="1"/>
    <s v="gen"/>
    <n v="8"/>
    <s v="ago"/>
  </r>
  <r>
    <n v="6"/>
    <d v="2022-03-02T00:00:00"/>
    <s v="1° Trim"/>
    <n v="3585"/>
    <s v="Prodotto 3485"/>
    <x v="1"/>
    <x v="334"/>
    <x v="334"/>
    <n v="9"/>
    <n v="83.11"/>
    <n v="747.99"/>
    <n v="0.74799000000000004"/>
    <n v="93.999047933878444"/>
    <n v="841.98904793387851"/>
    <n v="0.84198904793387852"/>
    <n v="3571"/>
    <s v="Corriere Express"/>
    <d v="2023-12-02T00:00:00"/>
    <s v="In Consegna"/>
    <s v="2023"/>
    <s v="Trim4"/>
    <n v="12"/>
    <s v="dic"/>
    <n v="3"/>
    <s v="mar"/>
  </r>
  <r>
    <n v="94"/>
    <d v="2022-11-05T00:00:00"/>
    <s v="4° Trim"/>
    <n v="3588"/>
    <s v="Prodotto 3488"/>
    <x v="2"/>
    <x v="335"/>
    <x v="335"/>
    <n v="7"/>
    <n v="179.87"/>
    <n v="1259.0900000000001"/>
    <n v="1.25909"/>
    <n v="73.208049031923977"/>
    <n v="1332.2980490319242"/>
    <n v="1.3322980490319241"/>
    <n v="4247"/>
    <s v="Posta Prioritaria"/>
    <d v="2023-10-18T00:00:00"/>
    <s v="Consegna Riuscita"/>
    <s v="2023"/>
    <s v="Trim4"/>
    <n v="10"/>
    <s v="ott"/>
    <n v="11"/>
    <s v="nov"/>
  </r>
  <r>
    <n v="480"/>
    <d v="2022-01-20T00:00:00"/>
    <s v="1° Trim"/>
    <n v="3615"/>
    <s v="Prodotto 3515"/>
    <x v="0"/>
    <x v="336"/>
    <x v="336"/>
    <n v="4"/>
    <n v="200.79"/>
    <n v="803.16"/>
    <n v="0.80315999999999999"/>
    <n v="29.919485786518251"/>
    <n v="833.07948578651826"/>
    <n v="0.83307948578651825"/>
    <n v="2096"/>
    <s v="Corriere Express"/>
    <d v="2023-11-19T00:00:00"/>
    <s v="In Consegna"/>
    <s v="2023"/>
    <s v="Trim4"/>
    <n v="11"/>
    <s v="nov"/>
    <n v="1"/>
    <s v="gen"/>
  </r>
  <r>
    <n v="476"/>
    <d v="2022-11-11T00:00:00"/>
    <s v="4° Trim"/>
    <n v="3626"/>
    <s v="Prodotto 3526"/>
    <x v="0"/>
    <x v="337"/>
    <x v="337"/>
    <n v="2"/>
    <n v="168.92"/>
    <n v="337.84"/>
    <n v="0.33783999999999997"/>
    <n v="43.981165038596387"/>
    <n v="381.82116503859635"/>
    <n v="0.38182116503859637"/>
    <n v="2726"/>
    <s v="Posta Prioritaria"/>
    <d v="2023-04-07T00:00:00"/>
    <s v="Consegna Riuscita"/>
    <s v="2023"/>
    <s v="Trim2"/>
    <n v="4"/>
    <s v="apr"/>
    <n v="11"/>
    <s v="nov"/>
  </r>
  <r>
    <n v="410"/>
    <d v="2022-08-24T00:00:00"/>
    <s v="3° Trim"/>
    <n v="3644"/>
    <s v="Prodotto 3544"/>
    <x v="2"/>
    <x v="338"/>
    <x v="338"/>
    <n v="6"/>
    <n v="463.72"/>
    <n v="2782.32"/>
    <n v="2.7823200000000003"/>
    <n v="80.026651188027571"/>
    <n v="2862.3466511880279"/>
    <n v="2.862346651188028"/>
    <n v="4975"/>
    <s v="Posta Prioritaria"/>
    <d v="2023-02-23T00:00:00"/>
    <s v="In Consegna"/>
    <s v="2023"/>
    <s v="Trim1"/>
    <n v="2"/>
    <s v="feb"/>
    <n v="8"/>
    <s v="ago"/>
  </r>
  <r>
    <n v="212"/>
    <d v="2022-03-11T00:00:00"/>
    <s v="1° Trim"/>
    <n v="3659"/>
    <s v="Prodotto 3559"/>
    <x v="1"/>
    <x v="339"/>
    <x v="339"/>
    <n v="5"/>
    <n v="384.05"/>
    <n v="1920.25"/>
    <n v="1.92025"/>
    <n v="40.744456349009482"/>
    <n v="1960.9944563490094"/>
    <n v="1.9609944563490094"/>
    <n v="1323"/>
    <s v="Posta Prioritaria"/>
    <d v="2023-11-06T00:00:00"/>
    <s v="In Consegna"/>
    <s v="2023"/>
    <s v="Trim4"/>
    <n v="11"/>
    <s v="nov"/>
    <n v="3"/>
    <s v="mar"/>
  </r>
  <r>
    <n v="157"/>
    <d v="2022-04-04T00:00:00"/>
    <s v="2° Trim"/>
    <n v="3661"/>
    <s v="Prodotto 3561"/>
    <x v="2"/>
    <x v="340"/>
    <x v="340"/>
    <n v="4"/>
    <n v="51.08"/>
    <n v="204.32"/>
    <n v="0.20432"/>
    <n v="24.544696798093501"/>
    <n v="228.86469679809349"/>
    <n v="0.22886469679809349"/>
    <n v="872"/>
    <s v="Posta Prioritaria"/>
    <d v="2023-12-29T00:00:00"/>
    <s v="Consegna Riuscita"/>
    <s v="2023"/>
    <s v="Trim4"/>
    <n v="12"/>
    <s v="dic"/>
    <n v="4"/>
    <s v="apr"/>
  </r>
  <r>
    <n v="440"/>
    <d v="2022-02-10T00:00:00"/>
    <s v="1° Trim"/>
    <n v="3683"/>
    <s v="Prodotto 3583"/>
    <x v="1"/>
    <x v="341"/>
    <x v="341"/>
    <n v="9"/>
    <n v="18.03"/>
    <n v="162.27000000000001"/>
    <n v="0.16227"/>
    <n v="14.413269834279919"/>
    <n v="176.68326983427994"/>
    <n v="0.17668326983427993"/>
    <n v="2670"/>
    <s v="Corriere Express"/>
    <d v="2023-10-05T00:00:00"/>
    <s v="In Consegna"/>
    <s v="2023"/>
    <s v="Trim4"/>
    <n v="10"/>
    <s v="ott"/>
    <n v="2"/>
    <s v="feb"/>
  </r>
  <r>
    <n v="32"/>
    <d v="2022-12-15T00:00:00"/>
    <s v="4° Trim"/>
    <n v="3688"/>
    <s v="Prodotto 3588"/>
    <x v="2"/>
    <x v="342"/>
    <x v="342"/>
    <n v="5"/>
    <n v="335.61"/>
    <n v="1678.0500000000002"/>
    <n v="1.6780500000000003"/>
    <n v="77.947369001622164"/>
    <n v="1755.9973690016222"/>
    <n v="1.7559973690016222"/>
    <n v="4737"/>
    <s v="Corriere Express"/>
    <d v="2023-12-04T00:00:00"/>
    <s v="In Consegna"/>
    <s v="2023"/>
    <s v="Trim4"/>
    <n v="12"/>
    <s v="dic"/>
    <n v="12"/>
    <s v="dic"/>
  </r>
  <r>
    <n v="377"/>
    <d v="2022-02-03T00:00:00"/>
    <s v="1° Trim"/>
    <n v="3691"/>
    <s v="Prodotto 3591"/>
    <x v="0"/>
    <x v="343"/>
    <x v="343"/>
    <n v="3"/>
    <n v="320.01"/>
    <n v="960.03"/>
    <n v="0.96002999999999994"/>
    <n v="18.876454163911479"/>
    <n v="978.90645416391146"/>
    <n v="0.97890645416391142"/>
    <n v="4683"/>
    <s v="Corriere Express"/>
    <d v="2023-08-25T00:00:00"/>
    <s v="In Consegna"/>
    <s v="2023"/>
    <s v="Trim3"/>
    <n v="8"/>
    <s v="ago"/>
    <n v="2"/>
    <s v="feb"/>
  </r>
  <r>
    <n v="399"/>
    <d v="2022-05-02T00:00:00"/>
    <s v="2° Trim"/>
    <n v="3707"/>
    <s v="Prodotto 3607"/>
    <x v="0"/>
    <x v="344"/>
    <x v="344"/>
    <n v="3"/>
    <n v="341.89"/>
    <n v="1025.67"/>
    <n v="1.0256700000000001"/>
    <n v="13.74157579421137"/>
    <n v="1039.4115757942113"/>
    <n v="1.0394115757942113"/>
    <n v="2636"/>
    <s v="Corriere Express"/>
    <d v="2023-06-15T00:00:00"/>
    <s v="Consegna Riuscita"/>
    <s v="2023"/>
    <s v="Trim2"/>
    <n v="6"/>
    <s v="giu"/>
    <n v="5"/>
    <s v="mag"/>
  </r>
  <r>
    <n v="406"/>
    <d v="2022-01-23T00:00:00"/>
    <s v="1° Trim"/>
    <n v="3714"/>
    <s v="Prodotto 3614"/>
    <x v="1"/>
    <x v="345"/>
    <x v="345"/>
    <n v="8"/>
    <n v="287.45"/>
    <n v="2299.6"/>
    <n v="2.2995999999999999"/>
    <n v="92.057887266942274"/>
    <n v="2391.657887266942"/>
    <n v="2.3916578872669421"/>
    <n v="2540"/>
    <s v="Posta Prioritaria"/>
    <d v="2023-03-25T00:00:00"/>
    <s v="Consegna Riuscita"/>
    <s v="2023"/>
    <s v="Trim1"/>
    <n v="3"/>
    <s v="mar"/>
    <n v="1"/>
    <s v="gen"/>
  </r>
  <r>
    <n v="408"/>
    <d v="2022-01-03T00:00:00"/>
    <s v="1° Trim"/>
    <n v="3726"/>
    <s v="Prodotto 3626"/>
    <x v="1"/>
    <x v="346"/>
    <x v="346"/>
    <n v="7"/>
    <n v="352.75"/>
    <n v="2469.25"/>
    <n v="2.4692500000000002"/>
    <n v="56.208986046121773"/>
    <n v="2525.4589860461219"/>
    <n v="2.5254589860461221"/>
    <n v="2788"/>
    <s v="Corriere Express"/>
    <d v="2023-02-07T00:00:00"/>
    <s v="Consegna Riuscita"/>
    <s v="2023"/>
    <s v="Trim1"/>
    <n v="2"/>
    <s v="feb"/>
    <n v="1"/>
    <s v="gen"/>
  </r>
  <r>
    <n v="233"/>
    <d v="2022-08-31T00:00:00"/>
    <s v="3° Trim"/>
    <n v="3740"/>
    <s v="Prodotto 3640"/>
    <x v="2"/>
    <x v="347"/>
    <x v="347"/>
    <n v="7"/>
    <n v="277.77"/>
    <n v="1944.3899999999999"/>
    <n v="1.9443899999999998"/>
    <n v="95.603180519457197"/>
    <n v="2039.9931805194572"/>
    <n v="2.0399931805194571"/>
    <n v="3796"/>
    <s v="Posta Prioritaria"/>
    <d v="2023-12-31T00:00:00"/>
    <s v="In Consegna"/>
    <s v="2023"/>
    <s v="Trim4"/>
    <n v="12"/>
    <s v="dic"/>
    <n v="8"/>
    <s v="ago"/>
  </r>
  <r>
    <n v="106"/>
    <d v="2022-11-07T00:00:00"/>
    <s v="4° Trim"/>
    <n v="3746"/>
    <s v="Prodotto 3646"/>
    <x v="1"/>
    <x v="348"/>
    <x v="348"/>
    <n v="3"/>
    <n v="109.81"/>
    <n v="329.43"/>
    <n v="0.32943"/>
    <n v="49.777007585346787"/>
    <n v="379.20700758534679"/>
    <n v="0.37920700758534681"/>
    <n v="4273"/>
    <s v="Posta Prioritaria"/>
    <d v="2023-01-14T00:00:00"/>
    <s v="Consegna Riuscita"/>
    <s v="2023"/>
    <s v="Trim1"/>
    <n v="1"/>
    <s v="gen"/>
    <n v="11"/>
    <s v="nov"/>
  </r>
  <r>
    <n v="26"/>
    <d v="2022-04-14T00:00:00"/>
    <s v="2° Trim"/>
    <n v="3750"/>
    <s v="Prodotto 3650"/>
    <x v="2"/>
    <x v="349"/>
    <x v="349"/>
    <n v="6"/>
    <n v="163.99"/>
    <n v="983.94"/>
    <n v="0.98394000000000004"/>
    <n v="91.684990014345061"/>
    <n v="1075.624990014345"/>
    <n v="1.0756249900143451"/>
    <n v="3555"/>
    <s v="Corriere Express"/>
    <d v="2023-01-10T00:00:00"/>
    <s v="Consegna Riuscita"/>
    <s v="2023"/>
    <s v="Trim1"/>
    <n v="1"/>
    <s v="gen"/>
    <n v="4"/>
    <s v="apr"/>
  </r>
  <r>
    <n v="322"/>
    <d v="2022-09-29T00:00:00"/>
    <s v="3° Trim"/>
    <n v="3775"/>
    <s v="Prodotto 3675"/>
    <x v="2"/>
    <x v="350"/>
    <x v="350"/>
    <n v="8"/>
    <n v="205.57"/>
    <n v="1644.56"/>
    <n v="1.64456"/>
    <n v="52.931688692552669"/>
    <n v="1697.4916886925525"/>
    <n v="1.6974916886925526"/>
    <n v="4961"/>
    <s v="Posta Prioritaria"/>
    <d v="2023-09-28T00:00:00"/>
    <s v="In Consegna"/>
    <s v="2023"/>
    <s v="Trim3"/>
    <n v="9"/>
    <s v="set"/>
    <n v="9"/>
    <s v="set"/>
  </r>
  <r>
    <n v="487"/>
    <d v="2022-01-27T00:00:00"/>
    <s v="1° Trim"/>
    <n v="3778"/>
    <s v="Prodotto 3678"/>
    <x v="0"/>
    <x v="351"/>
    <x v="351"/>
    <n v="3"/>
    <n v="105.62"/>
    <n v="316.86"/>
    <n v="0.31686000000000003"/>
    <n v="42.14888143275207"/>
    <n v="359.0088814327521"/>
    <n v="0.35900888143275211"/>
    <n v="1621"/>
    <s v="Corriere Express"/>
    <d v="2023-05-06T00:00:00"/>
    <s v="Consegna Riuscita"/>
    <s v="2023"/>
    <s v="Trim2"/>
    <n v="5"/>
    <s v="mag"/>
    <n v="1"/>
    <s v="gen"/>
  </r>
  <r>
    <n v="174"/>
    <d v="2022-11-13T00:00:00"/>
    <s v="4° Trim"/>
    <n v="3780"/>
    <s v="Prodotto 3680"/>
    <x v="1"/>
    <x v="352"/>
    <x v="352"/>
    <n v="5"/>
    <n v="330.87"/>
    <n v="1654.35"/>
    <n v="1.65435"/>
    <n v="66.768584371114471"/>
    <n v="1721.1185843711144"/>
    <n v="1.7211185843711143"/>
    <n v="4832"/>
    <s v="Posta Prioritaria"/>
    <d v="2023-08-27T00:00:00"/>
    <s v="Consegna Riuscita"/>
    <s v="2023"/>
    <s v="Trim3"/>
    <n v="8"/>
    <s v="ago"/>
    <n v="11"/>
    <s v="nov"/>
  </r>
  <r>
    <n v="231"/>
    <d v="2022-07-08T00:00:00"/>
    <s v="3° Trim"/>
    <n v="3838"/>
    <s v="Prodotto 3738"/>
    <x v="1"/>
    <x v="353"/>
    <x v="353"/>
    <n v="3"/>
    <n v="421.34"/>
    <n v="1264.02"/>
    <n v="1.2640199999999999"/>
    <n v="89.222680063250422"/>
    <n v="1353.2426800632504"/>
    <n v="1.3532426800632504"/>
    <n v="2312"/>
    <s v="Corriere Express"/>
    <d v="2023-04-16T00:00:00"/>
    <s v="Consegna Riuscita"/>
    <s v="2023"/>
    <s v="Trim2"/>
    <n v="4"/>
    <s v="apr"/>
    <n v="7"/>
    <s v="lug"/>
  </r>
  <r>
    <n v="222"/>
    <d v="2022-05-02T00:00:00"/>
    <s v="2° Trim"/>
    <n v="3846"/>
    <s v="Prodotto 3746"/>
    <x v="1"/>
    <x v="354"/>
    <x v="354"/>
    <n v="8"/>
    <n v="493.95"/>
    <n v="3951.6"/>
    <n v="3.9516"/>
    <n v="86.944545620082167"/>
    <n v="4038.5445456200819"/>
    <n v="4.0385445456200815"/>
    <n v="2059"/>
    <s v="Corriere Express"/>
    <d v="2023-05-09T00:00:00"/>
    <s v="In Consegna"/>
    <s v="2023"/>
    <s v="Trim2"/>
    <n v="5"/>
    <s v="mag"/>
    <n v="5"/>
    <s v="mag"/>
  </r>
  <r>
    <n v="249"/>
    <d v="2022-02-24T00:00:00"/>
    <s v="1° Trim"/>
    <n v="3852"/>
    <s v="Prodotto 3752"/>
    <x v="1"/>
    <x v="355"/>
    <x v="355"/>
    <n v="9"/>
    <n v="196.64"/>
    <n v="1769.7599999999998"/>
    <n v="1.7697599999999998"/>
    <n v="18.446619653609069"/>
    <n v="1788.2066196536089"/>
    <n v="1.7882066196536088"/>
    <n v="2597"/>
    <s v="Corriere Express"/>
    <d v="2023-12-03T00:00:00"/>
    <s v="In Consegna"/>
    <s v="2023"/>
    <s v="Trim4"/>
    <n v="12"/>
    <s v="dic"/>
    <n v="2"/>
    <s v="feb"/>
  </r>
  <r>
    <n v="315"/>
    <d v="2022-10-30T00:00:00"/>
    <s v="4° Trim"/>
    <n v="3855"/>
    <s v="Prodotto 3755"/>
    <x v="1"/>
    <x v="356"/>
    <x v="356"/>
    <n v="6"/>
    <n v="379.9"/>
    <n v="2279.3999999999996"/>
    <n v="2.2793999999999994"/>
    <n v="36.786778990656067"/>
    <n v="2316.1867789906555"/>
    <n v="2.3161867789906556"/>
    <n v="2922"/>
    <s v="Corriere Express"/>
    <d v="2023-06-16T00:00:00"/>
    <s v="In Consegna"/>
    <s v="2023"/>
    <s v="Trim2"/>
    <n v="6"/>
    <s v="giu"/>
    <n v="10"/>
    <s v="ott"/>
  </r>
  <r>
    <n v="98"/>
    <d v="2022-12-24T00:00:00"/>
    <s v="4° Trim"/>
    <n v="3869"/>
    <s v="Prodotto 3769"/>
    <x v="0"/>
    <x v="357"/>
    <x v="357"/>
    <n v="8"/>
    <n v="478.82"/>
    <n v="3830.56"/>
    <n v="3.8305599999999997"/>
    <n v="74.393311581442319"/>
    <n v="3904.9533115814424"/>
    <n v="3.9049533115814423"/>
    <n v="4089"/>
    <s v="Posta Prioritaria"/>
    <d v="2023-01-06T00:00:00"/>
    <s v="In Consegna"/>
    <s v="2023"/>
    <s v="Trim1"/>
    <n v="1"/>
    <s v="gen"/>
    <n v="12"/>
    <s v="dic"/>
  </r>
  <r>
    <n v="341"/>
    <d v="2022-04-11T00:00:00"/>
    <s v="2° Trim"/>
    <n v="3870"/>
    <s v="Prodotto 3770"/>
    <x v="0"/>
    <x v="358"/>
    <x v="358"/>
    <n v="4"/>
    <n v="190.92"/>
    <n v="763.68"/>
    <n v="0.76367999999999991"/>
    <n v="69.997913801063021"/>
    <n v="833.67791380106291"/>
    <n v="0.83367791380106293"/>
    <n v="1445"/>
    <s v="Posta Prioritaria"/>
    <d v="2023-12-08T00:00:00"/>
    <s v="Consegna Riuscita"/>
    <s v="2023"/>
    <s v="Trim4"/>
    <n v="12"/>
    <s v="dic"/>
    <n v="4"/>
    <s v="apr"/>
  </r>
  <r>
    <n v="490"/>
    <d v="2022-12-30T00:00:00"/>
    <s v="4° Trim"/>
    <n v="3871"/>
    <s v="Prodotto 3771"/>
    <x v="1"/>
    <x v="359"/>
    <x v="359"/>
    <n v="9"/>
    <n v="115.98"/>
    <n v="1043.82"/>
    <n v="1.04382"/>
    <n v="24.628418985794031"/>
    <n v="1068.448418985794"/>
    <n v="1.0684484189857939"/>
    <n v="3953"/>
    <s v="Corriere Express"/>
    <d v="2023-07-28T00:00:00"/>
    <s v="In Consegna"/>
    <s v="2023"/>
    <s v="Trim3"/>
    <n v="7"/>
    <s v="lug"/>
    <n v="12"/>
    <s v="dic"/>
  </r>
  <r>
    <n v="76"/>
    <d v="2022-11-13T00:00:00"/>
    <s v="4° Trim"/>
    <n v="3881"/>
    <s v="Prodotto 3781"/>
    <x v="2"/>
    <x v="360"/>
    <x v="360"/>
    <n v="6"/>
    <n v="26.83"/>
    <n v="160.97999999999999"/>
    <n v="0.16097999999999998"/>
    <n v="25.227893181371641"/>
    <n v="186.20789318137162"/>
    <n v="0.18620789318137163"/>
    <n v="39"/>
    <s v="Posta Prioritaria"/>
    <d v="2023-07-03T00:00:00"/>
    <s v="In Consegna"/>
    <s v="2023"/>
    <s v="Trim3"/>
    <n v="7"/>
    <s v="lug"/>
    <n v="11"/>
    <s v="nov"/>
  </r>
  <r>
    <n v="496"/>
    <d v="2022-10-19T00:00:00"/>
    <s v="4° Trim"/>
    <n v="3898"/>
    <s v="Prodotto 3798"/>
    <x v="2"/>
    <x v="361"/>
    <x v="361"/>
    <n v="4"/>
    <n v="366.38"/>
    <n v="1465.52"/>
    <n v="1.4655199999999999"/>
    <n v="99.43467080724291"/>
    <n v="1564.9546708072428"/>
    <n v="1.5649546708072428"/>
    <n v="1176"/>
    <s v="Corriere Express"/>
    <d v="2023-04-24T00:00:00"/>
    <s v="In Consegna"/>
    <s v="2023"/>
    <s v="Trim2"/>
    <n v="4"/>
    <s v="apr"/>
    <n v="10"/>
    <s v="ott"/>
  </r>
  <r>
    <n v="486"/>
    <d v="2022-11-09T00:00:00"/>
    <s v="4° Trim"/>
    <n v="3945"/>
    <s v="Prodotto 3845"/>
    <x v="0"/>
    <x v="362"/>
    <x v="362"/>
    <n v="9"/>
    <n v="138.09"/>
    <n v="1242.81"/>
    <n v="1.24281"/>
    <n v="92.465461951957124"/>
    <n v="1335.2754619519571"/>
    <n v="1.3352754619519571"/>
    <n v="2618"/>
    <s v="Corriere Express"/>
    <d v="2023-02-04T00:00:00"/>
    <s v="In Consegna"/>
    <s v="2023"/>
    <s v="Trim1"/>
    <n v="2"/>
    <s v="feb"/>
    <n v="11"/>
    <s v="nov"/>
  </r>
  <r>
    <n v="385"/>
    <d v="2022-04-24T00:00:00"/>
    <s v="2° Trim"/>
    <n v="3954"/>
    <s v="Prodotto 3854"/>
    <x v="1"/>
    <x v="363"/>
    <x v="363"/>
    <n v="6"/>
    <n v="102.32"/>
    <n v="613.91999999999996"/>
    <n v="0.61391999999999991"/>
    <n v="82.052979578907369"/>
    <n v="695.97297957890737"/>
    <n v="0.69597297957890736"/>
    <n v="3622"/>
    <s v="Corriere Express"/>
    <d v="2023-02-25T00:00:00"/>
    <s v="In Consegna"/>
    <s v="2023"/>
    <s v="Trim1"/>
    <n v="2"/>
    <s v="feb"/>
    <n v="4"/>
    <s v="apr"/>
  </r>
  <r>
    <n v="471"/>
    <d v="2022-01-28T00:00:00"/>
    <s v="1° Trim"/>
    <n v="3958"/>
    <s v="Prodotto 3858"/>
    <x v="1"/>
    <x v="364"/>
    <x v="364"/>
    <n v="2"/>
    <n v="261"/>
    <n v="522"/>
    <n v="0.52200000000000002"/>
    <n v="34.608728354844693"/>
    <n v="556.60872835484474"/>
    <n v="0.55660872835484476"/>
    <n v="2458"/>
    <s v="Corriere Express"/>
    <d v="2023-12-29T00:00:00"/>
    <s v="In Consegna"/>
    <s v="2023"/>
    <s v="Trim4"/>
    <n v="12"/>
    <s v="dic"/>
    <n v="1"/>
    <s v="gen"/>
  </r>
  <r>
    <n v="241"/>
    <d v="2022-06-14T00:00:00"/>
    <s v="2° Trim"/>
    <n v="3960"/>
    <s v="Prodotto 3860"/>
    <x v="0"/>
    <x v="365"/>
    <x v="365"/>
    <n v="6"/>
    <n v="268.13"/>
    <n v="1608.78"/>
    <n v="1.6087799999999999"/>
    <n v="28.814860297069881"/>
    <n v="1637.5948602970698"/>
    <n v="1.6375948602970698"/>
    <n v="4480"/>
    <s v="Posta Prioritaria"/>
    <d v="2023-09-08T00:00:00"/>
    <s v="Consegna Riuscita"/>
    <s v="2023"/>
    <s v="Trim3"/>
    <n v="9"/>
    <s v="set"/>
    <n v="6"/>
    <s v="giu"/>
  </r>
  <r>
    <n v="265"/>
    <d v="2022-06-23T00:00:00"/>
    <s v="2° Trim"/>
    <n v="3969"/>
    <s v="Prodotto 3869"/>
    <x v="0"/>
    <x v="366"/>
    <x v="366"/>
    <n v="4"/>
    <n v="449.46"/>
    <n v="1797.84"/>
    <n v="1.7978399999999999"/>
    <n v="88.881950861242672"/>
    <n v="1886.7219508612425"/>
    <n v="1.8867219508612425"/>
    <n v="3688"/>
    <s v="Corriere Express"/>
    <d v="2023-04-28T00:00:00"/>
    <s v="In Consegna"/>
    <s v="2023"/>
    <s v="Trim2"/>
    <n v="4"/>
    <s v="apr"/>
    <n v="6"/>
    <s v="giu"/>
  </r>
  <r>
    <n v="272"/>
    <d v="2022-02-06T00:00:00"/>
    <s v="1° Trim"/>
    <n v="3995"/>
    <s v="Prodotto 3895"/>
    <x v="1"/>
    <x v="367"/>
    <x v="367"/>
    <n v="8"/>
    <n v="359.68"/>
    <n v="2877.44"/>
    <n v="2.87744"/>
    <n v="74.23865931296146"/>
    <n v="2951.6786593129614"/>
    <n v="2.9516786593129614"/>
    <n v="3579"/>
    <s v="Corriere Express"/>
    <d v="2024-01-01T00:00:00"/>
    <s v="Consegna Riuscita"/>
    <s v="2024"/>
    <s v="Trim1"/>
    <n v="1"/>
    <s v="gen"/>
    <n v="2"/>
    <s v="feb"/>
  </r>
  <r>
    <n v="303"/>
    <d v="2022-09-30T00:00:00"/>
    <s v="3° Trim"/>
    <n v="4010"/>
    <s v="Prodotto 3910"/>
    <x v="0"/>
    <x v="368"/>
    <x v="368"/>
    <n v="9"/>
    <n v="20.22"/>
    <n v="181.98"/>
    <n v="0.18198"/>
    <n v="53.109062395347223"/>
    <n v="235.08906239534721"/>
    <n v="0.23508906239534721"/>
    <n v="4473"/>
    <s v="Corriere Express"/>
    <d v="2023-05-22T00:00:00"/>
    <s v="Consegna Riuscita"/>
    <s v="2023"/>
    <s v="Trim2"/>
    <n v="5"/>
    <s v="mag"/>
    <n v="9"/>
    <s v="set"/>
  </r>
  <r>
    <n v="436"/>
    <d v="2022-05-26T00:00:00"/>
    <s v="2° Trim"/>
    <n v="4012"/>
    <s v="Prodotto 3912"/>
    <x v="2"/>
    <x v="369"/>
    <x v="369"/>
    <n v="6"/>
    <n v="345.07"/>
    <n v="2070.42"/>
    <n v="2.0704199999999999"/>
    <n v="28.95152173249253"/>
    <n v="2099.3715217324925"/>
    <n v="2.0993715217324924"/>
    <n v="346"/>
    <s v="Posta Prioritaria"/>
    <d v="2023-08-06T00:00:00"/>
    <s v="In Consegna"/>
    <s v="2023"/>
    <s v="Trim3"/>
    <n v="8"/>
    <s v="ago"/>
    <n v="5"/>
    <s v="mag"/>
  </r>
  <r>
    <n v="66"/>
    <d v="2022-09-18T00:00:00"/>
    <s v="3° Trim"/>
    <n v="4023"/>
    <s v="Prodotto 3923"/>
    <x v="2"/>
    <x v="370"/>
    <x v="370"/>
    <n v="8"/>
    <n v="420.5"/>
    <n v="3364"/>
    <n v="3.3639999999999999"/>
    <n v="10.4806845603225"/>
    <n v="3374.4806845603225"/>
    <n v="3.3744806845603224"/>
    <n v="3482"/>
    <s v="Posta Prioritaria"/>
    <d v="2023-07-04T00:00:00"/>
    <s v="In Consegna"/>
    <s v="2023"/>
    <s v="Trim3"/>
    <n v="7"/>
    <s v="lug"/>
    <n v="9"/>
    <s v="set"/>
  </r>
  <r>
    <n v="287"/>
    <d v="2022-11-20T00:00:00"/>
    <s v="4° Trim"/>
    <n v="4023"/>
    <s v="Prodotto 3923"/>
    <x v="2"/>
    <x v="371"/>
    <x v="371"/>
    <n v="5"/>
    <n v="420.5"/>
    <n v="2102.5"/>
    <n v="2.1025"/>
    <n v="65.756492396040102"/>
    <n v="2168.2564923960399"/>
    <n v="2.1682564923960399"/>
    <n v="671"/>
    <s v="Corriere Express"/>
    <d v="2023-10-06T00:00:00"/>
    <s v="Consegna Riuscita"/>
    <s v="2023"/>
    <s v="Trim4"/>
    <n v="10"/>
    <s v="ott"/>
    <n v="11"/>
    <s v="nov"/>
  </r>
  <r>
    <n v="55"/>
    <d v="2022-12-25T00:00:00"/>
    <s v="4° Trim"/>
    <n v="4025"/>
    <s v="Prodotto 3925"/>
    <x v="0"/>
    <x v="372"/>
    <x v="372"/>
    <n v="5"/>
    <n v="451.92"/>
    <n v="2259.6"/>
    <n v="2.2595999999999998"/>
    <n v="57.771070531372189"/>
    <n v="2317.371070531372"/>
    <n v="2.3173710705313719"/>
    <n v="987"/>
    <s v="Posta Prioritaria"/>
    <d v="2023-09-12T00:00:00"/>
    <s v="Consegna Riuscita"/>
    <s v="2023"/>
    <s v="Trim3"/>
    <n v="9"/>
    <s v="set"/>
    <n v="12"/>
    <s v="dic"/>
  </r>
  <r>
    <n v="350"/>
    <d v="2022-03-18T00:00:00"/>
    <s v="1° Trim"/>
    <n v="4028"/>
    <s v="Prodotto 3928"/>
    <x v="0"/>
    <x v="129"/>
    <x v="129"/>
    <n v="4"/>
    <n v="69.33"/>
    <n v="277.32"/>
    <n v="0.27732000000000001"/>
    <n v="16.61205882437514"/>
    <n v="293.93205882437513"/>
    <n v="0.29393205882437512"/>
    <n v="1753"/>
    <s v="Posta Prioritaria"/>
    <d v="2023-12-13T00:00:00"/>
    <s v="Consegna Riuscita"/>
    <s v="2023"/>
    <s v="Trim4"/>
    <n v="12"/>
    <s v="dic"/>
    <n v="3"/>
    <s v="mar"/>
  </r>
  <r>
    <n v="478"/>
    <d v="2022-08-07T00:00:00"/>
    <s v="3° Trim"/>
    <n v="4038"/>
    <s v="Prodotto 3938"/>
    <x v="0"/>
    <x v="373"/>
    <x v="373"/>
    <n v="6"/>
    <n v="316.05"/>
    <n v="1896.3000000000002"/>
    <n v="1.8963000000000001"/>
    <n v="12.27968959676647"/>
    <n v="1908.5796895967667"/>
    <n v="1.9085796895967666"/>
    <n v="84"/>
    <s v="Corriere Express"/>
    <d v="2023-01-03T00:00:00"/>
    <s v="In Consegna"/>
    <s v="2023"/>
    <s v="Trim1"/>
    <n v="1"/>
    <s v="gen"/>
    <n v="8"/>
    <s v="ago"/>
  </r>
  <r>
    <n v="41"/>
    <d v="2022-04-29T00:00:00"/>
    <s v="2° Trim"/>
    <n v="4042"/>
    <s v="Prodotto 3942"/>
    <x v="0"/>
    <x v="374"/>
    <x v="374"/>
    <n v="8"/>
    <n v="292.2"/>
    <n v="2337.6"/>
    <n v="2.3376000000000001"/>
    <n v="27.081591269833471"/>
    <n v="2364.6815912698335"/>
    <n v="2.3646815912698336"/>
    <n v="2089"/>
    <s v="Corriere Express"/>
    <d v="2023-05-09T00:00:00"/>
    <s v="Consegna Riuscita"/>
    <s v="2023"/>
    <s v="Trim2"/>
    <n v="5"/>
    <s v="mag"/>
    <n v="4"/>
    <s v="apr"/>
  </r>
  <r>
    <n v="477"/>
    <d v="2022-05-01T00:00:00"/>
    <s v="2° Trim"/>
    <n v="4050"/>
    <s v="Prodotto 3950"/>
    <x v="1"/>
    <x v="375"/>
    <x v="375"/>
    <n v="4"/>
    <n v="37.619999999999997"/>
    <n v="150.47999999999999"/>
    <n v="0.15048"/>
    <n v="81.354575978085919"/>
    <n v="231.83457597808592"/>
    <n v="0.23183457597808593"/>
    <n v="3574"/>
    <s v="Corriere Express"/>
    <d v="2023-11-01T00:00:00"/>
    <s v="Consegna Riuscita"/>
    <s v="2023"/>
    <s v="Trim4"/>
    <n v="11"/>
    <s v="nov"/>
    <n v="5"/>
    <s v="mag"/>
  </r>
  <r>
    <n v="162"/>
    <d v="2022-02-15T00:00:00"/>
    <s v="1° Trim"/>
    <n v="4080"/>
    <s v="Prodotto 3980"/>
    <x v="0"/>
    <x v="376"/>
    <x v="376"/>
    <n v="5"/>
    <n v="127.7"/>
    <n v="638.5"/>
    <n v="0.63849999999999996"/>
    <n v="28.433362367054549"/>
    <n v="666.93336236705454"/>
    <n v="0.66693336236705458"/>
    <n v="3187"/>
    <s v="Corriere Express"/>
    <d v="2023-09-30T00:00:00"/>
    <s v="Consegna Riuscita"/>
    <s v="2023"/>
    <s v="Trim3"/>
    <n v="9"/>
    <s v="set"/>
    <n v="2"/>
    <s v="feb"/>
  </r>
  <r>
    <n v="466"/>
    <d v="2022-04-27T00:00:00"/>
    <s v="2° Trim"/>
    <n v="4081"/>
    <s v="Prodotto 3981"/>
    <x v="1"/>
    <x v="377"/>
    <x v="377"/>
    <n v="9"/>
    <n v="277.45"/>
    <n v="2497.0499999999997"/>
    <n v="2.4970499999999998"/>
    <n v="60.216295191700333"/>
    <n v="2557.2662951917"/>
    <n v="2.5572662951916998"/>
    <n v="700"/>
    <s v="Posta Prioritaria"/>
    <d v="2023-03-19T00:00:00"/>
    <s v="In Consegna"/>
    <s v="2023"/>
    <s v="Trim1"/>
    <n v="3"/>
    <s v="mar"/>
    <n v="4"/>
    <s v="apr"/>
  </r>
  <r>
    <n v="430"/>
    <d v="2022-01-10T00:00:00"/>
    <s v="1° Trim"/>
    <n v="4094"/>
    <s v="Prodotto 3994"/>
    <x v="0"/>
    <x v="378"/>
    <x v="378"/>
    <n v="3"/>
    <n v="186.89"/>
    <n v="560.66999999999996"/>
    <n v="0.56067"/>
    <n v="20.591895489390719"/>
    <n v="581.26189548939067"/>
    <n v="0.58126189548939067"/>
    <n v="308"/>
    <s v="Corriere Express"/>
    <d v="2023-04-23T00:00:00"/>
    <s v="In Consegna"/>
    <s v="2023"/>
    <s v="Trim2"/>
    <n v="4"/>
    <s v="apr"/>
    <n v="1"/>
    <s v="gen"/>
  </r>
  <r>
    <n v="392"/>
    <d v="2022-03-24T00:00:00"/>
    <s v="1° Trim"/>
    <n v="4104"/>
    <s v="Prodotto 4004"/>
    <x v="2"/>
    <x v="379"/>
    <x v="379"/>
    <n v="6"/>
    <n v="34.049999999999997"/>
    <n v="204.29999999999998"/>
    <n v="0.20429999999999998"/>
    <n v="51.621800308967892"/>
    <n v="255.92180030896787"/>
    <n v="0.25592180030896788"/>
    <n v="2752"/>
    <s v="Corriere Express"/>
    <d v="2023-05-08T00:00:00"/>
    <s v="Consegna Riuscita"/>
    <s v="2023"/>
    <s v="Trim2"/>
    <n v="5"/>
    <s v="mag"/>
    <n v="3"/>
    <s v="mar"/>
  </r>
  <r>
    <n v="370"/>
    <d v="2022-05-25T00:00:00"/>
    <s v="2° Trim"/>
    <n v="4107"/>
    <s v="Prodotto 4007"/>
    <x v="2"/>
    <x v="380"/>
    <x v="380"/>
    <n v="4"/>
    <n v="16.23"/>
    <n v="64.92"/>
    <n v="6.4920000000000005E-2"/>
    <n v="47.126010361028797"/>
    <n v="112.04601036102881"/>
    <n v="0.11204601036102881"/>
    <n v="4838"/>
    <s v="Corriere Express"/>
    <d v="2023-03-25T00:00:00"/>
    <s v="In Consegna"/>
    <s v="2023"/>
    <s v="Trim1"/>
    <n v="3"/>
    <s v="mar"/>
    <n v="5"/>
    <s v="mag"/>
  </r>
  <r>
    <n v="333"/>
    <d v="2022-09-27T00:00:00"/>
    <s v="3° Trim"/>
    <n v="4110"/>
    <s v="Prodotto 4010"/>
    <x v="2"/>
    <x v="381"/>
    <x v="381"/>
    <n v="6"/>
    <n v="385.95"/>
    <n v="2315.6999999999998"/>
    <n v="2.3156999999999996"/>
    <n v="57.280951123386032"/>
    <n v="2372.9809511233857"/>
    <n v="2.3729809511233855"/>
    <n v="2362"/>
    <s v="Corriere Express"/>
    <d v="2023-01-28T00:00:00"/>
    <s v="In Consegna"/>
    <s v="2023"/>
    <s v="Trim1"/>
    <n v="1"/>
    <s v="gen"/>
    <n v="9"/>
    <s v="set"/>
  </r>
  <r>
    <n v="148"/>
    <d v="2022-06-23T00:00:00"/>
    <s v="2° Trim"/>
    <n v="4117"/>
    <s v="Prodotto 4017"/>
    <x v="1"/>
    <x v="382"/>
    <x v="382"/>
    <n v="4"/>
    <n v="104.92"/>
    <n v="419.68"/>
    <n v="0.41968"/>
    <n v="60.368188766179763"/>
    <n v="480.04818876617975"/>
    <n v="0.48004818876617977"/>
    <n v="3232"/>
    <s v="Corriere Express"/>
    <d v="2023-10-20T00:00:00"/>
    <s v="In Consegna"/>
    <s v="2023"/>
    <s v="Trim4"/>
    <n v="10"/>
    <s v="ott"/>
    <n v="6"/>
    <s v="giu"/>
  </r>
  <r>
    <n v="400"/>
    <d v="2022-08-17T00:00:00"/>
    <s v="3° Trim"/>
    <n v="4125"/>
    <s v="Prodotto 4025"/>
    <x v="2"/>
    <x v="383"/>
    <x v="383"/>
    <n v="3"/>
    <n v="288.33"/>
    <n v="864.99"/>
    <n v="0.86499000000000004"/>
    <n v="94.332468820608028"/>
    <n v="959.32246882060804"/>
    <n v="0.95932246882060801"/>
    <n v="2849"/>
    <s v="Corriere Express"/>
    <d v="2023-04-03T00:00:00"/>
    <s v="Consegna Riuscita"/>
    <s v="2023"/>
    <s v="Trim2"/>
    <n v="4"/>
    <s v="apr"/>
    <n v="8"/>
    <s v="ago"/>
  </r>
  <r>
    <n v="391"/>
    <d v="2022-07-19T00:00:00"/>
    <s v="3° Trim"/>
    <n v="4127"/>
    <s v="Prodotto 4027"/>
    <x v="2"/>
    <x v="384"/>
    <x v="384"/>
    <n v="2"/>
    <n v="303.39"/>
    <n v="606.78"/>
    <n v="0.60677999999999999"/>
    <n v="11.59605416462554"/>
    <n v="618.37605416462554"/>
    <n v="0.61837605416462549"/>
    <n v="3307"/>
    <s v="Posta Prioritaria"/>
    <d v="2023-11-20T00:00:00"/>
    <s v="Consegna Riuscita"/>
    <s v="2023"/>
    <s v="Trim4"/>
    <n v="11"/>
    <s v="nov"/>
    <n v="7"/>
    <s v="lug"/>
  </r>
  <r>
    <n v="60"/>
    <d v="2022-09-07T00:00:00"/>
    <s v="3° Trim"/>
    <n v="4148"/>
    <s v="Prodotto 4048"/>
    <x v="0"/>
    <x v="385"/>
    <x v="385"/>
    <n v="4"/>
    <n v="146.13"/>
    <n v="584.52"/>
    <n v="0.58451999999999993"/>
    <n v="46.212191594846132"/>
    <n v="630.73219159484609"/>
    <n v="0.63073219159484606"/>
    <n v="573"/>
    <s v="Posta Prioritaria"/>
    <d v="2023-11-19T00:00:00"/>
    <s v="Consegna Riuscita"/>
    <s v="2023"/>
    <s v="Trim4"/>
    <n v="11"/>
    <s v="nov"/>
    <n v="9"/>
    <s v="set"/>
  </r>
  <r>
    <n v="200"/>
    <d v="2022-12-21T00:00:00"/>
    <s v="4° Trim"/>
    <n v="4157"/>
    <s v="Prodotto 4057"/>
    <x v="1"/>
    <x v="386"/>
    <x v="386"/>
    <n v="8"/>
    <n v="466.54"/>
    <n v="3732.32"/>
    <n v="3.7323200000000001"/>
    <n v="74.83688156473751"/>
    <n v="3807.1568815647379"/>
    <n v="3.8071568815647381"/>
    <n v="2405"/>
    <s v="Corriere Express"/>
    <d v="2023-10-19T00:00:00"/>
    <s v="Consegna Riuscita"/>
    <s v="2023"/>
    <s v="Trim4"/>
    <n v="10"/>
    <s v="ott"/>
    <n v="12"/>
    <s v="dic"/>
  </r>
  <r>
    <n v="387"/>
    <d v="2022-08-30T00:00:00"/>
    <s v="3° Trim"/>
    <n v="4161"/>
    <s v="Prodotto 4061"/>
    <x v="1"/>
    <x v="151"/>
    <x v="151"/>
    <n v="5"/>
    <n v="205.16"/>
    <n v="1025.8"/>
    <n v="1.0258"/>
    <n v="77.657331082909877"/>
    <n v="1103.4573310829098"/>
    <n v="1.1034573310829099"/>
    <n v="4056"/>
    <s v="Corriere Express"/>
    <d v="2023-08-19T00:00:00"/>
    <s v="Consegna Riuscita"/>
    <s v="2023"/>
    <s v="Trim3"/>
    <n v="8"/>
    <s v="ago"/>
    <n v="8"/>
    <s v="ago"/>
  </r>
  <r>
    <n v="395"/>
    <d v="2022-05-12T00:00:00"/>
    <s v="2° Trim"/>
    <n v="4162"/>
    <s v="Prodotto 4062"/>
    <x v="0"/>
    <x v="387"/>
    <x v="387"/>
    <n v="3"/>
    <n v="321.47000000000003"/>
    <n v="964.41000000000008"/>
    <n v="0.9644100000000001"/>
    <n v="71.793071475760513"/>
    <n v="1036.2030714757607"/>
    <n v="1.0362030714757606"/>
    <n v="1284"/>
    <s v="Corriere Express"/>
    <d v="2023-06-21T00:00:00"/>
    <s v="In Consegna"/>
    <s v="2023"/>
    <s v="Trim2"/>
    <n v="6"/>
    <s v="giu"/>
    <n v="5"/>
    <s v="mag"/>
  </r>
  <r>
    <n v="491"/>
    <d v="2022-10-01T00:00:00"/>
    <s v="4° Trim"/>
    <n v="4179"/>
    <s v="Prodotto 4079"/>
    <x v="2"/>
    <x v="388"/>
    <x v="388"/>
    <n v="1"/>
    <n v="408.31"/>
    <n v="408.31"/>
    <n v="0.40831000000000001"/>
    <n v="42.472316900203353"/>
    <n v="450.78231690020334"/>
    <n v="0.45078231690020332"/>
    <n v="1567"/>
    <s v="Corriere Express"/>
    <d v="2023-03-04T00:00:00"/>
    <s v="In Consegna"/>
    <s v="2023"/>
    <s v="Trim1"/>
    <n v="3"/>
    <s v="mar"/>
    <n v="10"/>
    <s v="ott"/>
  </r>
  <r>
    <n v="120"/>
    <d v="2022-03-12T00:00:00"/>
    <s v="1° Trim"/>
    <n v="4196"/>
    <s v="Prodotto 4096"/>
    <x v="0"/>
    <x v="389"/>
    <x v="389"/>
    <n v="6"/>
    <n v="325.89"/>
    <n v="1955.34"/>
    <n v="1.9553399999999999"/>
    <n v="47.606101764994428"/>
    <n v="2002.9461017649944"/>
    <n v="2.0029461017649943"/>
    <n v="4740"/>
    <s v="Posta Prioritaria"/>
    <d v="2023-04-30T00:00:00"/>
    <s v="In Consegna"/>
    <s v="2023"/>
    <s v="Trim2"/>
    <n v="4"/>
    <s v="apr"/>
    <n v="3"/>
    <s v="mar"/>
  </r>
  <r>
    <n v="147"/>
    <d v="2022-10-23T00:00:00"/>
    <s v="4° Trim"/>
    <n v="4201"/>
    <s v="Prodotto 4101"/>
    <x v="2"/>
    <x v="390"/>
    <x v="390"/>
    <n v="5"/>
    <n v="147.72"/>
    <n v="738.6"/>
    <n v="0.73860000000000003"/>
    <n v="11.74666067453367"/>
    <n v="750.34666067453372"/>
    <n v="0.75034666067453371"/>
    <n v="1788"/>
    <s v="Posta Prioritaria"/>
    <d v="2023-12-30T00:00:00"/>
    <s v="Consegna Riuscita"/>
    <s v="2023"/>
    <s v="Trim4"/>
    <n v="12"/>
    <s v="dic"/>
    <n v="10"/>
    <s v="ott"/>
  </r>
  <r>
    <n v="349"/>
    <d v="2022-10-28T00:00:00"/>
    <s v="4° Trim"/>
    <n v="4202"/>
    <s v="Prodotto 4102"/>
    <x v="2"/>
    <x v="391"/>
    <x v="391"/>
    <n v="9"/>
    <n v="261.49"/>
    <n v="2353.41"/>
    <n v="2.3534099999999998"/>
    <n v="65.902089909617644"/>
    <n v="2419.3120899096175"/>
    <n v="2.4193120899096177"/>
    <n v="323"/>
    <s v="Corriere Express"/>
    <d v="2023-05-16T00:00:00"/>
    <s v="In Consegna"/>
    <s v="2023"/>
    <s v="Trim2"/>
    <n v="5"/>
    <s v="mag"/>
    <n v="10"/>
    <s v="ott"/>
  </r>
  <r>
    <n v="104"/>
    <d v="2022-04-13T00:00:00"/>
    <s v="2° Trim"/>
    <n v="4207"/>
    <s v="Prodotto 4107"/>
    <x v="0"/>
    <x v="392"/>
    <x v="392"/>
    <n v="4"/>
    <n v="127.79"/>
    <n v="511.16"/>
    <n v="0.51116000000000006"/>
    <n v="76.615001820130033"/>
    <n v="587.77500182013"/>
    <n v="0.58777500182012998"/>
    <n v="2762"/>
    <s v="Corriere Express"/>
    <d v="2023-01-05T00:00:00"/>
    <s v="Consegna Riuscita"/>
    <s v="2023"/>
    <s v="Trim1"/>
    <n v="1"/>
    <s v="gen"/>
    <n v="4"/>
    <s v="apr"/>
  </r>
  <r>
    <n v="340"/>
    <d v="2022-04-20T00:00:00"/>
    <s v="2° Trim"/>
    <n v="4217"/>
    <s v="Prodotto 4117"/>
    <x v="1"/>
    <x v="393"/>
    <x v="393"/>
    <n v="6"/>
    <n v="73.48"/>
    <n v="440.88"/>
    <n v="0.44087999999999999"/>
    <n v="47.650119405362368"/>
    <n v="488.53011940536237"/>
    <n v="0.4885301194053624"/>
    <n v="1712"/>
    <s v="Posta Prioritaria"/>
    <d v="2023-12-27T00:00:00"/>
    <s v="Consegna Riuscita"/>
    <s v="2023"/>
    <s v="Trim4"/>
    <n v="12"/>
    <s v="dic"/>
    <n v="4"/>
    <s v="apr"/>
  </r>
  <r>
    <n v="347"/>
    <d v="2022-07-09T00:00:00"/>
    <s v="3° Trim"/>
    <n v="4225"/>
    <s v="Prodotto 4125"/>
    <x v="1"/>
    <x v="394"/>
    <x v="394"/>
    <n v="9"/>
    <n v="390.56"/>
    <n v="3515.04"/>
    <n v="3.5150399999999999"/>
    <n v="72.193081789616684"/>
    <n v="3587.2330817896168"/>
    <n v="3.5872330817896168"/>
    <n v="2915"/>
    <s v="Posta Prioritaria"/>
    <d v="2023-02-11T00:00:00"/>
    <s v="In Consegna"/>
    <s v="2023"/>
    <s v="Trim1"/>
    <n v="2"/>
    <s v="feb"/>
    <n v="7"/>
    <s v="lug"/>
  </r>
  <r>
    <n v="8"/>
    <d v="2022-05-09T00:00:00"/>
    <s v="2° Trim"/>
    <n v="4226"/>
    <s v="Prodotto 4126"/>
    <x v="0"/>
    <x v="244"/>
    <x v="244"/>
    <n v="8"/>
    <n v="436.22"/>
    <n v="3489.76"/>
    <n v="3.4897600000000004"/>
    <n v="67.303573347626482"/>
    <n v="3557.0635733476265"/>
    <n v="3.5570635733476266"/>
    <n v="3348"/>
    <s v="Posta Prioritaria"/>
    <d v="2023-03-29T00:00:00"/>
    <s v="Consegna Riuscita"/>
    <s v="2023"/>
    <s v="Trim1"/>
    <n v="3"/>
    <s v="mar"/>
    <n v="5"/>
    <s v="mag"/>
  </r>
  <r>
    <n v="485"/>
    <d v="2022-07-25T00:00:00"/>
    <s v="3° Trim"/>
    <n v="4238"/>
    <s v="Prodotto 4138"/>
    <x v="1"/>
    <x v="395"/>
    <x v="395"/>
    <n v="7"/>
    <n v="493.11"/>
    <n v="3451.77"/>
    <n v="3.4517699999999998"/>
    <n v="69.80739714842403"/>
    <n v="3521.5773971484241"/>
    <n v="3.5215773971484241"/>
    <n v="226"/>
    <s v="Corriere Express"/>
    <d v="2023-07-18T00:00:00"/>
    <s v="In Consegna"/>
    <s v="2023"/>
    <s v="Trim3"/>
    <n v="7"/>
    <s v="lug"/>
    <n v="7"/>
    <s v="lug"/>
  </r>
  <r>
    <n v="334"/>
    <d v="2022-06-21T00:00:00"/>
    <s v="2° Trim"/>
    <n v="4241"/>
    <s v="Prodotto 4141"/>
    <x v="2"/>
    <x v="396"/>
    <x v="396"/>
    <n v="8"/>
    <n v="327.66000000000003"/>
    <n v="2621.2800000000002"/>
    <n v="2.6212800000000001"/>
    <n v="76.191358192600887"/>
    <n v="2697.4713581926012"/>
    <n v="2.6974713581926011"/>
    <n v="3762"/>
    <s v="Corriere Express"/>
    <d v="2023-06-01T00:00:00"/>
    <s v="Consegna Riuscita"/>
    <s v="2023"/>
    <s v="Trim2"/>
    <n v="6"/>
    <s v="giu"/>
    <n v="6"/>
    <s v="giu"/>
  </r>
  <r>
    <n v="126"/>
    <d v="2022-07-14T00:00:00"/>
    <s v="3° Trim"/>
    <n v="4267"/>
    <s v="Prodotto 4167"/>
    <x v="1"/>
    <x v="397"/>
    <x v="397"/>
    <n v="3"/>
    <n v="362.33"/>
    <n v="1086.99"/>
    <n v="1.0869899999999999"/>
    <n v="36.120420204789554"/>
    <n v="1123.1104202047895"/>
    <n v="1.1231104202047895"/>
    <n v="2274"/>
    <s v="Corriere Express"/>
    <d v="2023-06-18T00:00:00"/>
    <s v="In Consegna"/>
    <s v="2023"/>
    <s v="Trim2"/>
    <n v="6"/>
    <s v="giu"/>
    <n v="7"/>
    <s v="lug"/>
  </r>
  <r>
    <n v="448"/>
    <d v="2022-02-11T00:00:00"/>
    <s v="1° Trim"/>
    <n v="4290"/>
    <s v="Prodotto 4190"/>
    <x v="1"/>
    <x v="131"/>
    <x v="131"/>
    <n v="3"/>
    <n v="466.72"/>
    <n v="1400.16"/>
    <n v="1.4001600000000001"/>
    <n v="12.41797677218768"/>
    <n v="1412.5779767721879"/>
    <n v="1.4125779767721878"/>
    <n v="4854"/>
    <s v="Posta Prioritaria"/>
    <d v="2023-12-15T00:00:00"/>
    <s v="In Consegna"/>
    <s v="2023"/>
    <s v="Trim4"/>
    <n v="12"/>
    <s v="dic"/>
    <n v="2"/>
    <s v="feb"/>
  </r>
  <r>
    <n v="277"/>
    <d v="2022-12-25T00:00:00"/>
    <s v="4° Trim"/>
    <n v="4306"/>
    <s v="Prodotto 4206"/>
    <x v="0"/>
    <x v="398"/>
    <x v="398"/>
    <n v="8"/>
    <n v="337.46"/>
    <n v="2699.68"/>
    <n v="2.6996799999999999"/>
    <n v="15.117670306984699"/>
    <n v="2714.7976703069844"/>
    <n v="2.7147976703069845"/>
    <n v="2588"/>
    <s v="Corriere Express"/>
    <d v="2023-10-01T00:00:00"/>
    <s v="In Consegna"/>
    <s v="2023"/>
    <s v="Trim4"/>
    <n v="10"/>
    <s v="ott"/>
    <n v="12"/>
    <s v="dic"/>
  </r>
  <r>
    <n v="92"/>
    <d v="2022-08-23T00:00:00"/>
    <s v="3° Trim"/>
    <n v="4333"/>
    <s v="Prodotto 4233"/>
    <x v="1"/>
    <x v="399"/>
    <x v="399"/>
    <n v="7"/>
    <n v="176.03"/>
    <n v="1232.21"/>
    <n v="1.23221"/>
    <n v="44.730109560608298"/>
    <n v="1276.9401095606083"/>
    <n v="1.2769401095606083"/>
    <n v="905"/>
    <s v="Posta Prioritaria"/>
    <d v="2023-11-12T00:00:00"/>
    <s v="In Consegna"/>
    <s v="2023"/>
    <s v="Trim4"/>
    <n v="11"/>
    <s v="nov"/>
    <n v="8"/>
    <s v="ago"/>
  </r>
  <r>
    <n v="24"/>
    <d v="2022-05-27T00:00:00"/>
    <s v="2° Trim"/>
    <n v="4348"/>
    <s v="Prodotto 4248"/>
    <x v="2"/>
    <x v="400"/>
    <x v="400"/>
    <n v="5"/>
    <n v="189.2"/>
    <n v="946"/>
    <n v="0.94599999999999995"/>
    <n v="26.75950303790086"/>
    <n v="972.75950303790091"/>
    <n v="0.97275950303790093"/>
    <n v="846"/>
    <s v="Posta Prioritaria"/>
    <d v="2023-01-24T00:00:00"/>
    <s v="Consegna Riuscita"/>
    <s v="2023"/>
    <s v="Trim1"/>
    <n v="1"/>
    <s v="gen"/>
    <n v="5"/>
    <s v="mag"/>
  </r>
  <r>
    <n v="367"/>
    <d v="2022-06-09T00:00:00"/>
    <s v="2° Trim"/>
    <n v="4350"/>
    <s v="Prodotto 4250"/>
    <x v="0"/>
    <x v="401"/>
    <x v="401"/>
    <n v="7"/>
    <n v="118.05"/>
    <n v="826.35"/>
    <n v="0.82635000000000003"/>
    <n v="64.555141404127653"/>
    <n v="890.90514140412768"/>
    <n v="0.89090514140412769"/>
    <n v="101"/>
    <s v="Corriere Express"/>
    <d v="2023-05-16T00:00:00"/>
    <s v="Consegna Riuscita"/>
    <s v="2023"/>
    <s v="Trim2"/>
    <n v="5"/>
    <s v="mag"/>
    <n v="6"/>
    <s v="giu"/>
  </r>
  <r>
    <n v="290"/>
    <d v="2022-01-04T00:00:00"/>
    <s v="1° Trim"/>
    <n v="4370"/>
    <s v="Prodotto 4270"/>
    <x v="1"/>
    <x v="402"/>
    <x v="402"/>
    <n v="9"/>
    <n v="486.4"/>
    <n v="4377.5999999999995"/>
    <n v="4.3775999999999993"/>
    <n v="44.486944137877373"/>
    <n v="4422.0869441378773"/>
    <n v="4.4220869441378774"/>
    <n v="1452"/>
    <s v="Posta Prioritaria"/>
    <d v="2023-12-11T00:00:00"/>
    <s v="In Consegna"/>
    <s v="2023"/>
    <s v="Trim4"/>
    <n v="12"/>
    <s v="dic"/>
    <n v="1"/>
    <s v="gen"/>
  </r>
  <r>
    <n v="425"/>
    <d v="2022-11-29T00:00:00"/>
    <s v="4° Trim"/>
    <n v="4371"/>
    <s v="Prodotto 4271"/>
    <x v="0"/>
    <x v="403"/>
    <x v="403"/>
    <n v="4"/>
    <n v="495.39"/>
    <n v="1981.56"/>
    <n v="1.98156"/>
    <n v="75.731047661374248"/>
    <n v="2057.2910476613743"/>
    <n v="2.0572910476613742"/>
    <n v="4953"/>
    <s v="Posta Prioritaria"/>
    <d v="2023-09-15T00:00:00"/>
    <s v="In Consegna"/>
    <s v="2023"/>
    <s v="Trim3"/>
    <n v="9"/>
    <s v="set"/>
    <n v="11"/>
    <s v="nov"/>
  </r>
  <r>
    <n v="116"/>
    <d v="2022-01-26T00:00:00"/>
    <s v="1° Trim"/>
    <n v="4399"/>
    <s v="Prodotto 4299"/>
    <x v="1"/>
    <x v="404"/>
    <x v="404"/>
    <n v="9"/>
    <n v="317.54000000000002"/>
    <n v="2857.86"/>
    <n v="2.8578600000000001"/>
    <n v="58.222098991942048"/>
    <n v="2916.0820989919421"/>
    <n v="2.916082098991942"/>
    <n v="315"/>
    <s v="Corriere Express"/>
    <d v="2023-11-14T00:00:00"/>
    <s v="In Consegna"/>
    <s v="2023"/>
    <s v="Trim4"/>
    <n v="11"/>
    <s v="nov"/>
    <n v="1"/>
    <s v="gen"/>
  </r>
  <r>
    <n v="386"/>
    <d v="2022-12-15T00:00:00"/>
    <s v="4° Trim"/>
    <n v="4405"/>
    <s v="Prodotto 4305"/>
    <x v="1"/>
    <x v="82"/>
    <x v="82"/>
    <n v="6"/>
    <n v="422.18"/>
    <n v="2533.08"/>
    <n v="2.53308"/>
    <n v="23.341452828787641"/>
    <n v="2556.4214528287876"/>
    <n v="2.5564214528287876"/>
    <n v="3932"/>
    <s v="Corriere Express"/>
    <d v="2023-10-03T00:00:00"/>
    <s v="In Consegna"/>
    <s v="2023"/>
    <s v="Trim4"/>
    <n v="10"/>
    <s v="ott"/>
    <n v="12"/>
    <s v="dic"/>
  </r>
  <r>
    <n v="264"/>
    <d v="2022-04-09T00:00:00"/>
    <s v="2° Trim"/>
    <n v="4406"/>
    <s v="Prodotto 4306"/>
    <x v="1"/>
    <x v="405"/>
    <x v="405"/>
    <n v="4"/>
    <n v="49.59"/>
    <n v="198.36"/>
    <n v="0.19836000000000001"/>
    <n v="89.132256902890703"/>
    <n v="287.49225690289074"/>
    <n v="0.28749225690289076"/>
    <n v="3156"/>
    <s v="Corriere Express"/>
    <d v="2023-10-12T00:00:00"/>
    <s v="In Consegna"/>
    <s v="2023"/>
    <s v="Trim4"/>
    <n v="10"/>
    <s v="ott"/>
    <n v="4"/>
    <s v="apr"/>
  </r>
  <r>
    <n v="100"/>
    <d v="2022-01-03T00:00:00"/>
    <s v="1° Trim"/>
    <n v="4409"/>
    <s v="Prodotto 4309"/>
    <x v="2"/>
    <x v="406"/>
    <x v="406"/>
    <n v="1"/>
    <n v="92.23"/>
    <n v="92.23"/>
    <n v="9.2230000000000006E-2"/>
    <n v="84.409150274448876"/>
    <n v="176.63915027444887"/>
    <n v="0.17663915027444888"/>
    <n v="4637"/>
    <s v="Posta Prioritaria"/>
    <d v="2023-07-30T00:00:00"/>
    <s v="In Consegna"/>
    <s v="2023"/>
    <s v="Trim3"/>
    <n v="7"/>
    <s v="lug"/>
    <n v="1"/>
    <s v="gen"/>
  </r>
  <r>
    <n v="300"/>
    <d v="2022-06-13T00:00:00"/>
    <s v="2° Trim"/>
    <n v="4410"/>
    <s v="Prodotto 4310"/>
    <x v="0"/>
    <x v="407"/>
    <x v="407"/>
    <n v="3"/>
    <n v="44.61"/>
    <n v="133.82999999999998"/>
    <n v="0.13382999999999998"/>
    <n v="20.244480950003201"/>
    <n v="154.07448095000319"/>
    <n v="0.1540744809500032"/>
    <n v="409"/>
    <s v="Posta Prioritaria"/>
    <d v="2023-08-14T00:00:00"/>
    <s v="In Consegna"/>
    <s v="2023"/>
    <s v="Trim3"/>
    <n v="8"/>
    <s v="ago"/>
    <n v="6"/>
    <s v="giu"/>
  </r>
  <r>
    <n v="248"/>
    <d v="2022-11-29T00:00:00"/>
    <s v="4° Trim"/>
    <n v="4413"/>
    <s v="Prodotto 4313"/>
    <x v="0"/>
    <x v="408"/>
    <x v="408"/>
    <n v="3"/>
    <n v="73.739999999999995"/>
    <n v="221.21999999999997"/>
    <n v="0.22121999999999997"/>
    <n v="85.665840832858976"/>
    <n v="306.88584083285895"/>
    <n v="0.30688584083285897"/>
    <n v="3995"/>
    <s v="Corriere Express"/>
    <d v="2023-09-06T00:00:00"/>
    <s v="In Consegna"/>
    <s v="2023"/>
    <s v="Trim3"/>
    <n v="9"/>
    <s v="set"/>
    <n v="11"/>
    <s v="nov"/>
  </r>
  <r>
    <n v="449"/>
    <d v="2022-03-24T00:00:00"/>
    <s v="1° Trim"/>
    <n v="4422"/>
    <s v="Prodotto 4322"/>
    <x v="2"/>
    <x v="409"/>
    <x v="409"/>
    <n v="9"/>
    <n v="247.54"/>
    <n v="2227.86"/>
    <n v="2.2278600000000002"/>
    <n v="68.74879332407248"/>
    <n v="2296.6087933240724"/>
    <n v="2.2966087933240722"/>
    <n v="4026"/>
    <s v="Corriere Express"/>
    <d v="2023-12-08T00:00:00"/>
    <s v="In Consegna"/>
    <s v="2023"/>
    <s v="Trim4"/>
    <n v="12"/>
    <s v="dic"/>
    <n v="3"/>
    <s v="mar"/>
  </r>
  <r>
    <n v="260"/>
    <d v="2022-03-15T00:00:00"/>
    <s v="1° Trim"/>
    <n v="4444"/>
    <s v="Prodotto 4344"/>
    <x v="2"/>
    <x v="410"/>
    <x v="410"/>
    <n v="4"/>
    <n v="415.52"/>
    <n v="1662.08"/>
    <n v="1.66208"/>
    <n v="67.946658134165162"/>
    <n v="1730.026658134165"/>
    <n v="1.730026658134165"/>
    <n v="751"/>
    <s v="Posta Prioritaria"/>
    <d v="2023-07-06T00:00:00"/>
    <s v="In Consegna"/>
    <s v="2023"/>
    <s v="Trim3"/>
    <n v="7"/>
    <s v="lug"/>
    <n v="3"/>
    <s v="mar"/>
  </r>
  <r>
    <n v="169"/>
    <d v="2022-06-23T00:00:00"/>
    <s v="2° Trim"/>
    <n v="4451"/>
    <s v="Prodotto 4351"/>
    <x v="2"/>
    <x v="411"/>
    <x v="411"/>
    <n v="9"/>
    <n v="278.94"/>
    <n v="2510.46"/>
    <n v="2.5104600000000001"/>
    <n v="92.999997671244216"/>
    <n v="2603.4599976712443"/>
    <n v="2.6034599976712443"/>
    <n v="4158"/>
    <s v="Corriere Express"/>
    <d v="2023-06-21T00:00:00"/>
    <s v="Consegna Riuscita"/>
    <s v="2023"/>
    <s v="Trim2"/>
    <n v="6"/>
    <s v="giu"/>
    <n v="6"/>
    <s v="giu"/>
  </r>
  <r>
    <n v="499"/>
    <d v="2022-02-05T00:00:00"/>
    <s v="1° Trim"/>
    <n v="4456"/>
    <s v="Prodotto 4356"/>
    <x v="0"/>
    <x v="412"/>
    <x v="412"/>
    <n v="2"/>
    <n v="321.05"/>
    <n v="642.1"/>
    <n v="0.6421"/>
    <n v="64.729163460069145"/>
    <n v="706.82916346006914"/>
    <n v="0.70682916346006919"/>
    <n v="985"/>
    <s v="Corriere Express"/>
    <d v="2023-05-28T00:00:00"/>
    <s v="Consegna Riuscita"/>
    <s v="2023"/>
    <s v="Trim2"/>
    <n v="5"/>
    <s v="mag"/>
    <n v="2"/>
    <s v="feb"/>
  </r>
  <r>
    <n v="14"/>
    <d v="2022-03-18T00:00:00"/>
    <s v="1° Trim"/>
    <n v="4460"/>
    <s v="Prodotto 4360"/>
    <x v="1"/>
    <x v="413"/>
    <x v="413"/>
    <n v="9"/>
    <n v="277.37"/>
    <n v="2496.33"/>
    <n v="2.4963299999999999"/>
    <n v="94.888341656045554"/>
    <n v="2591.2183416560456"/>
    <n v="2.5912183416560457"/>
    <n v="544"/>
    <s v="Corriere Express"/>
    <d v="2023-04-15T00:00:00"/>
    <s v="Consegna Riuscita"/>
    <s v="2023"/>
    <s v="Trim2"/>
    <n v="4"/>
    <s v="apr"/>
    <n v="3"/>
    <s v="mar"/>
  </r>
  <r>
    <n v="253"/>
    <d v="2022-04-10T00:00:00"/>
    <s v="2° Trim"/>
    <n v="4472"/>
    <s v="Prodotto 4372"/>
    <x v="1"/>
    <x v="414"/>
    <x v="414"/>
    <n v="4"/>
    <n v="177.78"/>
    <n v="711.12"/>
    <n v="0.71111999999999997"/>
    <n v="21.992123056200619"/>
    <n v="733.11212305620063"/>
    <n v="0.73311212305620066"/>
    <n v="3916"/>
    <s v="Corriere Express"/>
    <d v="2023-06-12T00:00:00"/>
    <s v="In Consegna"/>
    <s v="2023"/>
    <s v="Trim2"/>
    <n v="6"/>
    <s v="giu"/>
    <n v="4"/>
    <s v="apr"/>
  </r>
  <r>
    <n v="437"/>
    <d v="2022-11-24T00:00:00"/>
    <s v="4° Trim"/>
    <n v="4472"/>
    <s v="Prodotto 4372"/>
    <x v="1"/>
    <x v="415"/>
    <x v="415"/>
    <n v="3"/>
    <n v="177.78"/>
    <n v="533.34"/>
    <n v="0.53334000000000004"/>
    <n v="95.189461347044471"/>
    <n v="628.5294613470445"/>
    <n v="0.62852946134704446"/>
    <n v="991"/>
    <s v="Corriere Express"/>
    <d v="2023-09-18T00:00:00"/>
    <s v="Consegna Riuscita"/>
    <s v="2023"/>
    <s v="Trim3"/>
    <n v="9"/>
    <s v="set"/>
    <n v="11"/>
    <s v="nov"/>
  </r>
  <r>
    <n v="472"/>
    <d v="2022-03-24T00:00:00"/>
    <s v="1° Trim"/>
    <n v="4475"/>
    <s v="Prodotto 4375"/>
    <x v="0"/>
    <x v="416"/>
    <x v="416"/>
    <n v="7"/>
    <n v="115.25"/>
    <n v="806.75"/>
    <n v="0.80674999999999997"/>
    <n v="86.115293358485047"/>
    <n v="892.86529335848502"/>
    <n v="0.89286529335848497"/>
    <n v="1609"/>
    <s v="Corriere Express"/>
    <d v="2023-11-29T00:00:00"/>
    <s v="Consegna Riuscita"/>
    <s v="2023"/>
    <s v="Trim4"/>
    <n v="11"/>
    <s v="nov"/>
    <n v="3"/>
    <s v="mar"/>
  </r>
  <r>
    <n v="189"/>
    <d v="2022-06-11T00:00:00"/>
    <s v="2° Trim"/>
    <n v="4485"/>
    <s v="Prodotto 4385"/>
    <x v="2"/>
    <x v="417"/>
    <x v="417"/>
    <n v="4"/>
    <n v="485"/>
    <n v="1940"/>
    <n v="1.94"/>
    <n v="19.901288536136981"/>
    <n v="1959.9012885361369"/>
    <n v="1.9599012885361369"/>
    <n v="4103"/>
    <s v="Corriere Express"/>
    <d v="2023-08-19T00:00:00"/>
    <s v="In Consegna"/>
    <s v="2023"/>
    <s v="Trim3"/>
    <n v="8"/>
    <s v="ago"/>
    <n v="6"/>
    <s v="giu"/>
  </r>
  <r>
    <n v="419"/>
    <d v="2022-01-07T00:00:00"/>
    <s v="1° Trim"/>
    <n v="4500"/>
    <s v="Prodotto 4400"/>
    <x v="2"/>
    <x v="418"/>
    <x v="418"/>
    <n v="3"/>
    <n v="413.72"/>
    <n v="1241.1600000000001"/>
    <n v="1.24116"/>
    <n v="62.205155306467667"/>
    <n v="1303.3651553064678"/>
    <n v="1.3033651553064678"/>
    <n v="4442"/>
    <s v="Posta Prioritaria"/>
    <d v="2023-09-02T00:00:00"/>
    <s v="In Consegna"/>
    <s v="2023"/>
    <s v="Trim3"/>
    <n v="9"/>
    <s v="set"/>
    <n v="1"/>
    <s v="gen"/>
  </r>
  <r>
    <n v="186"/>
    <d v="2022-06-16T00:00:00"/>
    <s v="2° Trim"/>
    <n v="4514"/>
    <s v="Prodotto 4414"/>
    <x v="2"/>
    <x v="419"/>
    <x v="419"/>
    <n v="4"/>
    <n v="450.78"/>
    <n v="1803.12"/>
    <n v="1.8031199999999998"/>
    <n v="30.807548944687159"/>
    <n v="1833.927548944687"/>
    <n v="1.8339275489446871"/>
    <n v="3452"/>
    <s v="Corriere Express"/>
    <d v="2023-01-19T00:00:00"/>
    <s v="Consegna Riuscita"/>
    <s v="2023"/>
    <s v="Trim1"/>
    <n v="1"/>
    <s v="gen"/>
    <n v="6"/>
    <s v="giu"/>
  </r>
  <r>
    <n v="435"/>
    <d v="2022-10-02T00:00:00"/>
    <s v="4° Trim"/>
    <n v="4547"/>
    <s v="Prodotto 4447"/>
    <x v="1"/>
    <x v="420"/>
    <x v="420"/>
    <n v="7"/>
    <n v="202.09"/>
    <n v="1414.63"/>
    <n v="1.4146300000000001"/>
    <n v="64.730900285034437"/>
    <n v="1479.3609002850346"/>
    <n v="1.4793609002850345"/>
    <n v="73"/>
    <s v="Corriere Express"/>
    <d v="2023-02-12T00:00:00"/>
    <s v="Consegna Riuscita"/>
    <s v="2023"/>
    <s v="Trim1"/>
    <n v="2"/>
    <s v="feb"/>
    <n v="10"/>
    <s v="ott"/>
  </r>
  <r>
    <n v="80"/>
    <d v="2022-05-25T00:00:00"/>
    <s v="2° Trim"/>
    <n v="4549"/>
    <s v="Prodotto 4449"/>
    <x v="2"/>
    <x v="421"/>
    <x v="421"/>
    <n v="9"/>
    <n v="293.73"/>
    <n v="2643.57"/>
    <n v="2.64357"/>
    <n v="50.489753246161243"/>
    <n v="2694.0597532461616"/>
    <n v="2.6940597532461616"/>
    <n v="4179"/>
    <s v="Corriere Express"/>
    <d v="2023-08-13T00:00:00"/>
    <s v="In Consegna"/>
    <s v="2023"/>
    <s v="Trim3"/>
    <n v="8"/>
    <s v="ago"/>
    <n v="5"/>
    <s v="mag"/>
  </r>
  <r>
    <n v="10"/>
    <d v="2022-03-28T00:00:00"/>
    <s v="1° Trim"/>
    <n v="4560"/>
    <s v="Prodotto 4460"/>
    <x v="2"/>
    <x v="422"/>
    <x v="422"/>
    <n v="1"/>
    <n v="486.51"/>
    <n v="486.51"/>
    <n v="0.48651"/>
    <n v="68.207673048371504"/>
    <n v="554.71767304837147"/>
    <n v="0.5547176730483715"/>
    <n v="1611"/>
    <s v="Corriere Express"/>
    <d v="2023-04-04T00:00:00"/>
    <s v="In Consegna"/>
    <s v="2023"/>
    <s v="Trim2"/>
    <n v="4"/>
    <s v="apr"/>
    <n v="3"/>
    <s v="mar"/>
  </r>
  <r>
    <n v="273"/>
    <d v="2022-04-29T00:00:00"/>
    <s v="2° Trim"/>
    <n v="4573"/>
    <s v="Prodotto 4473"/>
    <x v="1"/>
    <x v="423"/>
    <x v="423"/>
    <n v="8"/>
    <n v="23.93"/>
    <n v="191.44"/>
    <n v="0.19144"/>
    <n v="64.858132531955292"/>
    <n v="256.29813253195528"/>
    <n v="0.25629813253195527"/>
    <n v="463"/>
    <s v="Posta Prioritaria"/>
    <d v="2023-10-24T00:00:00"/>
    <s v="In Consegna"/>
    <s v="2023"/>
    <s v="Trim4"/>
    <n v="10"/>
    <s v="ott"/>
    <n v="4"/>
    <s v="apr"/>
  </r>
  <r>
    <n v="163"/>
    <d v="2022-12-05T00:00:00"/>
    <s v="4° Trim"/>
    <n v="4577"/>
    <s v="Prodotto 4477"/>
    <x v="0"/>
    <x v="424"/>
    <x v="424"/>
    <n v="3"/>
    <n v="342.44"/>
    <n v="1027.32"/>
    <n v="1.02732"/>
    <n v="31.84712216420499"/>
    <n v="1059.167122164205"/>
    <n v="1.0591671221642049"/>
    <n v="4416"/>
    <s v="Posta Prioritaria"/>
    <d v="2023-06-03T00:00:00"/>
    <s v="Consegna Riuscita"/>
    <s v="2023"/>
    <s v="Trim2"/>
    <n v="6"/>
    <s v="giu"/>
    <n v="12"/>
    <s v="dic"/>
  </r>
  <r>
    <n v="328"/>
    <d v="2022-04-30T00:00:00"/>
    <s v="2° Trim"/>
    <n v="4581"/>
    <s v="Prodotto 4481"/>
    <x v="2"/>
    <x v="425"/>
    <x v="425"/>
    <n v="9"/>
    <n v="255.41"/>
    <n v="2298.69"/>
    <n v="2.2986900000000001"/>
    <n v="34.477904915233552"/>
    <n v="2333.1679049152335"/>
    <n v="2.3331679049152334"/>
    <n v="2258"/>
    <s v="Corriere Express"/>
    <d v="2023-07-19T00:00:00"/>
    <s v="In Consegna"/>
    <s v="2023"/>
    <s v="Trim3"/>
    <n v="7"/>
    <s v="lug"/>
    <n v="4"/>
    <s v="apr"/>
  </r>
  <r>
    <n v="96"/>
    <d v="2022-04-17T00:00:00"/>
    <s v="2° Trim"/>
    <n v="4592"/>
    <s v="Prodotto 4492"/>
    <x v="0"/>
    <x v="426"/>
    <x v="426"/>
    <n v="8"/>
    <n v="206.84"/>
    <n v="1654.72"/>
    <n v="1.65472"/>
    <n v="83.080539191316817"/>
    <n v="1737.8005391913168"/>
    <n v="1.7378005391913169"/>
    <n v="3087"/>
    <s v="Corriere Express"/>
    <d v="2023-09-08T00:00:00"/>
    <s v="In Consegna"/>
    <s v="2023"/>
    <s v="Trim3"/>
    <n v="9"/>
    <s v="set"/>
    <n v="4"/>
    <s v="apr"/>
  </r>
  <r>
    <n v="7"/>
    <d v="2022-04-14T00:00:00"/>
    <s v="2° Trim"/>
    <n v="4594"/>
    <s v="Prodotto 4494"/>
    <x v="2"/>
    <x v="427"/>
    <x v="427"/>
    <n v="3"/>
    <n v="291.27999999999997"/>
    <n v="873.83999999999992"/>
    <n v="0.87383999999999995"/>
    <n v="54.940070341120482"/>
    <n v="928.78007034112045"/>
    <n v="0.92878007034112042"/>
    <n v="1633"/>
    <s v="Corriere Express"/>
    <d v="2023-01-10T00:00:00"/>
    <s v="In Consegna"/>
    <s v="2023"/>
    <s v="Trim1"/>
    <n v="1"/>
    <s v="gen"/>
    <n v="4"/>
    <s v="apr"/>
  </r>
  <r>
    <n v="28"/>
    <d v="2022-07-15T00:00:00"/>
    <s v="3° Trim"/>
    <n v="4609"/>
    <s v="Prodotto 4509"/>
    <x v="0"/>
    <x v="428"/>
    <x v="428"/>
    <n v="3"/>
    <n v="492.28"/>
    <n v="1476.84"/>
    <n v="1.4768399999999999"/>
    <n v="40.034825332696833"/>
    <n v="1516.8748253326967"/>
    <n v="1.5168748253326967"/>
    <n v="1949"/>
    <s v="Corriere Express"/>
    <d v="2023-07-28T00:00:00"/>
    <s v="In Consegna"/>
    <s v="2023"/>
    <s v="Trim3"/>
    <n v="7"/>
    <s v="lug"/>
    <n v="7"/>
    <s v="lug"/>
  </r>
  <r>
    <n v="242"/>
    <d v="2022-03-22T00:00:00"/>
    <s v="1° Trim"/>
    <n v="4611"/>
    <s v="Prodotto 4511"/>
    <x v="1"/>
    <x v="429"/>
    <x v="429"/>
    <n v="9"/>
    <n v="437.56"/>
    <n v="3938.04"/>
    <n v="3.93804"/>
    <n v="13.672720244454091"/>
    <n v="3951.712720244454"/>
    <n v="3.951712720244454"/>
    <n v="4123"/>
    <s v="Corriere Express"/>
    <d v="2023-07-23T00:00:00"/>
    <s v="Consegna Riuscita"/>
    <s v="2023"/>
    <s v="Trim3"/>
    <n v="7"/>
    <s v="lug"/>
    <n v="3"/>
    <s v="mar"/>
  </r>
  <r>
    <n v="16"/>
    <d v="2022-03-03T00:00:00"/>
    <s v="1° Trim"/>
    <n v="4637"/>
    <s v="Prodotto 4537"/>
    <x v="0"/>
    <x v="430"/>
    <x v="430"/>
    <n v="3"/>
    <n v="119.13"/>
    <n v="357.39"/>
    <n v="0.35738999999999999"/>
    <n v="81.585713673407341"/>
    <n v="438.97571367340731"/>
    <n v="0.43897571367340732"/>
    <n v="4030"/>
    <s v="Posta Prioritaria"/>
    <d v="2023-03-09T00:00:00"/>
    <s v="In Consegna"/>
    <s v="2023"/>
    <s v="Trim1"/>
    <n v="3"/>
    <s v="mar"/>
    <n v="3"/>
    <s v="mar"/>
  </r>
  <r>
    <n v="351"/>
    <d v="2022-03-02T00:00:00"/>
    <s v="1° Trim"/>
    <n v="4647"/>
    <s v="Prodotto 4547"/>
    <x v="1"/>
    <x v="431"/>
    <x v="431"/>
    <n v="1"/>
    <n v="409.89"/>
    <n v="409.89"/>
    <n v="0.40988999999999998"/>
    <n v="95.947708014956433"/>
    <n v="505.83770801495643"/>
    <n v="0.50583770801495642"/>
    <n v="2511"/>
    <s v="Corriere Express"/>
    <d v="2023-05-28T00:00:00"/>
    <s v="Consegna Riuscita"/>
    <s v="2023"/>
    <s v="Trim2"/>
    <n v="5"/>
    <s v="mag"/>
    <n v="3"/>
    <s v="mar"/>
  </r>
  <r>
    <n v="274"/>
    <d v="2022-03-21T00:00:00"/>
    <s v="1° Trim"/>
    <n v="4654"/>
    <s v="Prodotto 4554"/>
    <x v="0"/>
    <x v="432"/>
    <x v="432"/>
    <n v="6"/>
    <n v="163.33000000000001"/>
    <n v="979.98"/>
    <n v="0.97998000000000007"/>
    <n v="52.461751453453907"/>
    <n v="1032.4417514534539"/>
    <n v="1.0324417514534538"/>
    <n v="480"/>
    <s v="Corriere Express"/>
    <d v="2023-10-29T00:00:00"/>
    <s v="In Consegna"/>
    <s v="2023"/>
    <s v="Trim4"/>
    <n v="10"/>
    <s v="ott"/>
    <n v="3"/>
    <s v="mar"/>
  </r>
  <r>
    <n v="187"/>
    <d v="2022-03-19T00:00:00"/>
    <s v="1° Trim"/>
    <n v="4659"/>
    <s v="Prodotto 4559"/>
    <x v="0"/>
    <x v="433"/>
    <x v="433"/>
    <n v="9"/>
    <n v="442.5"/>
    <n v="3982.5"/>
    <n v="3.9824999999999999"/>
    <n v="65.584036817885917"/>
    <n v="4048.084036817886"/>
    <n v="4.0480840368178859"/>
    <n v="3076"/>
    <s v="Posta Prioritaria"/>
    <d v="2023-09-26T00:00:00"/>
    <s v="Consegna Riuscita"/>
    <s v="2023"/>
    <s v="Trim3"/>
    <n v="9"/>
    <s v="set"/>
    <n v="3"/>
    <s v="mar"/>
  </r>
  <r>
    <n v="335"/>
    <d v="2022-06-06T00:00:00"/>
    <s v="2° Trim"/>
    <n v="4673"/>
    <s v="Prodotto 4573"/>
    <x v="2"/>
    <x v="434"/>
    <x v="434"/>
    <n v="1"/>
    <n v="244.45"/>
    <n v="244.45"/>
    <n v="0.24445"/>
    <n v="29.680927369761399"/>
    <n v="274.13092736976137"/>
    <n v="0.27413092736976136"/>
    <n v="3065"/>
    <s v="Posta Prioritaria"/>
    <d v="2023-12-03T00:00:00"/>
    <s v="In Consegna"/>
    <s v="2023"/>
    <s v="Trim4"/>
    <n v="12"/>
    <s v="dic"/>
    <n v="6"/>
    <s v="giu"/>
  </r>
  <r>
    <n v="165"/>
    <d v="2022-02-17T00:00:00"/>
    <s v="1° Trim"/>
    <n v="4682"/>
    <s v="Prodotto 4582"/>
    <x v="0"/>
    <x v="435"/>
    <x v="435"/>
    <n v="7"/>
    <n v="201.32"/>
    <n v="1409.24"/>
    <n v="1.40924"/>
    <n v="45.615591306691933"/>
    <n v="1454.8555913066918"/>
    <n v="1.4548555913066918"/>
    <n v="2010"/>
    <s v="Posta Prioritaria"/>
    <d v="2023-05-27T00:00:00"/>
    <s v="In Consegna"/>
    <s v="2023"/>
    <s v="Trim2"/>
    <n v="5"/>
    <s v="mag"/>
    <n v="2"/>
    <s v="feb"/>
  </r>
  <r>
    <n v="183"/>
    <d v="2022-04-22T00:00:00"/>
    <s v="2° Trim"/>
    <n v="4715"/>
    <s v="Prodotto 4615"/>
    <x v="0"/>
    <x v="436"/>
    <x v="436"/>
    <n v="5"/>
    <n v="61.54"/>
    <n v="307.7"/>
    <n v="0.30769999999999997"/>
    <n v="96.782426016816061"/>
    <n v="404.48242601681602"/>
    <n v="0.404482426016816"/>
    <n v="2757"/>
    <s v="Posta Prioritaria"/>
    <d v="2023-08-27T00:00:00"/>
    <s v="In Consegna"/>
    <s v="2023"/>
    <s v="Trim3"/>
    <n v="8"/>
    <s v="ago"/>
    <n v="4"/>
    <s v="apr"/>
  </r>
  <r>
    <n v="488"/>
    <d v="2022-12-08T00:00:00"/>
    <s v="4° Trim"/>
    <n v="4725"/>
    <s v="Prodotto 4625"/>
    <x v="0"/>
    <x v="437"/>
    <x v="437"/>
    <n v="6"/>
    <n v="235.34"/>
    <n v="1412.04"/>
    <n v="1.41204"/>
    <n v="50.165731676104862"/>
    <n v="1462.2057316761047"/>
    <n v="1.4622057316761048"/>
    <n v="2861"/>
    <s v="Posta Prioritaria"/>
    <d v="2023-08-12T00:00:00"/>
    <s v="Consegna Riuscita"/>
    <s v="2023"/>
    <s v="Trim3"/>
    <n v="8"/>
    <s v="ago"/>
    <n v="12"/>
    <s v="dic"/>
  </r>
  <r>
    <n v="481"/>
    <d v="2022-01-30T00:00:00"/>
    <s v="1° Trim"/>
    <n v="4745"/>
    <s v="Prodotto 4645"/>
    <x v="1"/>
    <x v="438"/>
    <x v="438"/>
    <n v="3"/>
    <n v="200.88"/>
    <n v="602.64"/>
    <n v="0.60263999999999995"/>
    <n v="90.041601758295087"/>
    <n v="692.68160175829507"/>
    <n v="0.69268160175829507"/>
    <n v="1501"/>
    <s v="Posta Prioritaria"/>
    <d v="2023-06-11T00:00:00"/>
    <s v="In Consegna"/>
    <s v="2023"/>
    <s v="Trim2"/>
    <n v="6"/>
    <s v="giu"/>
    <n v="1"/>
    <s v="gen"/>
  </r>
  <r>
    <n v="304"/>
    <d v="2022-10-30T00:00:00"/>
    <s v="4° Trim"/>
    <n v="4747"/>
    <s v="Prodotto 4647"/>
    <x v="2"/>
    <x v="439"/>
    <x v="439"/>
    <n v="4"/>
    <n v="279.81"/>
    <n v="1119.24"/>
    <n v="1.11924"/>
    <n v="52.04026977773038"/>
    <n v="1171.2802697777304"/>
    <n v="1.1712802697777305"/>
    <n v="1345"/>
    <s v="Corriere Express"/>
    <d v="2023-10-10T00:00:00"/>
    <s v="Consegna Riuscita"/>
    <s v="2023"/>
    <s v="Trim4"/>
    <n v="10"/>
    <s v="ott"/>
    <n v="10"/>
    <s v="ott"/>
  </r>
  <r>
    <n v="462"/>
    <d v="2022-09-20T00:00:00"/>
    <s v="3° Trim"/>
    <n v="4762"/>
    <s v="Prodotto 4662"/>
    <x v="1"/>
    <x v="440"/>
    <x v="440"/>
    <n v="9"/>
    <n v="432.93"/>
    <n v="3896.37"/>
    <n v="3.8963700000000001"/>
    <n v="84.724815637908634"/>
    <n v="3981.0948156379086"/>
    <n v="3.9810948156379085"/>
    <n v="1739"/>
    <s v="Posta Prioritaria"/>
    <d v="2023-12-23T00:00:00"/>
    <s v="In Consegna"/>
    <s v="2023"/>
    <s v="Trim4"/>
    <n v="12"/>
    <s v="dic"/>
    <n v="9"/>
    <s v="set"/>
  </r>
  <r>
    <n v="21"/>
    <d v="2022-01-11T00:00:00"/>
    <s v="1° Trim"/>
    <n v="4763"/>
    <s v="Prodotto 4663"/>
    <x v="2"/>
    <x v="441"/>
    <x v="441"/>
    <n v="5"/>
    <n v="165.28"/>
    <n v="826.4"/>
    <n v="0.82640000000000002"/>
    <n v="90.527255884865639"/>
    <n v="916.92725588486564"/>
    <n v="0.91692725588486568"/>
    <n v="464"/>
    <s v="Posta Prioritaria"/>
    <d v="2023-10-16T00:00:00"/>
    <s v="Consegna Riuscita"/>
    <s v="2023"/>
    <s v="Trim4"/>
    <n v="10"/>
    <s v="ott"/>
    <n v="1"/>
    <s v="gen"/>
  </r>
  <r>
    <n v="292"/>
    <d v="2022-05-07T00:00:00"/>
    <s v="2° Trim"/>
    <n v="4774"/>
    <s v="Prodotto 4674"/>
    <x v="1"/>
    <x v="442"/>
    <x v="442"/>
    <n v="5"/>
    <n v="265.89999999999998"/>
    <n v="1329.5"/>
    <n v="1.3294999999999999"/>
    <n v="16.952022189524101"/>
    <n v="1346.4520221895241"/>
    <n v="1.346452022189524"/>
    <n v="3771"/>
    <s v="Posta Prioritaria"/>
    <d v="2023-07-19T00:00:00"/>
    <s v="Consegna Riuscita"/>
    <s v="2023"/>
    <s v="Trim3"/>
    <n v="7"/>
    <s v="lug"/>
    <n v="5"/>
    <s v="mag"/>
  </r>
  <r>
    <n v="237"/>
    <d v="2022-12-26T00:00:00"/>
    <s v="4° Trim"/>
    <n v="4774"/>
    <s v="Prodotto 4674"/>
    <x v="1"/>
    <x v="443"/>
    <x v="443"/>
    <n v="4"/>
    <n v="265.89999999999998"/>
    <n v="1063.5999999999999"/>
    <n v="1.0635999999999999"/>
    <n v="46.565985677049987"/>
    <n v="1110.16598567705"/>
    <n v="1.11016598567705"/>
    <n v="1751"/>
    <s v="Corriere Express"/>
    <d v="2023-03-21T00:00:00"/>
    <s v="In Consegna"/>
    <s v="2023"/>
    <s v="Trim1"/>
    <n v="3"/>
    <s v="mar"/>
    <n v="12"/>
    <s v="dic"/>
  </r>
  <r>
    <n v="407"/>
    <d v="2022-11-30T00:00:00"/>
    <s v="4° Trim"/>
    <n v="4786"/>
    <s v="Prodotto 4686"/>
    <x v="1"/>
    <x v="444"/>
    <x v="444"/>
    <n v="1"/>
    <n v="280.54000000000002"/>
    <n v="280.54000000000002"/>
    <n v="0.28054000000000001"/>
    <n v="45.463719301584923"/>
    <n v="326.00371930158497"/>
    <n v="0.32600371930158495"/>
    <n v="3656"/>
    <s v="Posta Prioritaria"/>
    <d v="2023-06-26T00:00:00"/>
    <s v="In Consegna"/>
    <s v="2023"/>
    <s v="Trim2"/>
    <n v="6"/>
    <s v="giu"/>
    <n v="11"/>
    <s v="nov"/>
  </r>
  <r>
    <n v="31"/>
    <d v="2022-09-16T00:00:00"/>
    <s v="3° Trim"/>
    <n v="4788"/>
    <s v="Prodotto 4688"/>
    <x v="1"/>
    <x v="445"/>
    <x v="445"/>
    <n v="3"/>
    <n v="358.32"/>
    <n v="1074.96"/>
    <n v="1.0749600000000001"/>
    <n v="14.26413474425626"/>
    <n v="1089.2241347442564"/>
    <n v="1.0892241347442564"/>
    <n v="3885"/>
    <s v="Posta Prioritaria"/>
    <d v="2023-03-19T00:00:00"/>
    <s v="In Consegna"/>
    <s v="2023"/>
    <s v="Trim1"/>
    <n v="3"/>
    <s v="mar"/>
    <n v="9"/>
    <s v="set"/>
  </r>
  <r>
    <n v="308"/>
    <d v="2022-09-08T00:00:00"/>
    <s v="3° Trim"/>
    <n v="4794"/>
    <s v="Prodotto 4694"/>
    <x v="1"/>
    <x v="446"/>
    <x v="446"/>
    <n v="3"/>
    <n v="181.63"/>
    <n v="544.89"/>
    <n v="0.54488999999999999"/>
    <n v="94.491219769894599"/>
    <n v="639.38121976989464"/>
    <n v="0.63938121976989459"/>
    <n v="114"/>
    <s v="Posta Prioritaria"/>
    <d v="2023-10-07T00:00:00"/>
    <s v="Consegna Riuscita"/>
    <s v="2023"/>
    <s v="Trim4"/>
    <n v="10"/>
    <s v="ott"/>
    <n v="9"/>
    <s v="set"/>
  </r>
  <r>
    <n v="123"/>
    <d v="2022-09-21T00:00:00"/>
    <s v="3° Trim"/>
    <n v="4822"/>
    <s v="Prodotto 4722"/>
    <x v="0"/>
    <x v="447"/>
    <x v="447"/>
    <n v="6"/>
    <n v="459.81"/>
    <n v="2758.86"/>
    <n v="2.7588600000000003"/>
    <n v="73.646301346340124"/>
    <n v="2832.5063013463405"/>
    <n v="2.8325063013463403"/>
    <n v="331"/>
    <s v="Corriere Express"/>
    <d v="2023-06-29T00:00:00"/>
    <s v="In Consegna"/>
    <s v="2023"/>
    <s v="Trim2"/>
    <n v="6"/>
    <s v="giu"/>
    <n v="9"/>
    <s v="set"/>
  </r>
  <r>
    <n v="67"/>
    <d v="2022-08-18T00:00:00"/>
    <s v="3° Trim"/>
    <n v="4858"/>
    <s v="Prodotto 4758"/>
    <x v="2"/>
    <x v="10"/>
    <x v="10"/>
    <n v="4"/>
    <n v="320.81"/>
    <n v="1283.24"/>
    <n v="1.2832399999999999"/>
    <n v="43.291586174819393"/>
    <n v="1326.5315861748195"/>
    <n v="1.3265315861748195"/>
    <n v="3249"/>
    <s v="Posta Prioritaria"/>
    <d v="2023-09-13T00:00:00"/>
    <s v="Consegna Riuscita"/>
    <s v="2023"/>
    <s v="Trim3"/>
    <n v="9"/>
    <s v="set"/>
    <n v="8"/>
    <s v="ago"/>
  </r>
  <r>
    <n v="227"/>
    <d v="2022-12-07T00:00:00"/>
    <s v="4° Trim"/>
    <n v="4862"/>
    <s v="Prodotto 4762"/>
    <x v="0"/>
    <x v="448"/>
    <x v="448"/>
    <n v="5"/>
    <n v="107.3"/>
    <n v="536.5"/>
    <n v="0.53649999999999998"/>
    <n v="23.409634622163122"/>
    <n v="559.90963462216314"/>
    <n v="0.55990963462216314"/>
    <n v="1561"/>
    <s v="Posta Prioritaria"/>
    <d v="2023-02-28T00:00:00"/>
    <s v="Consegna Riuscita"/>
    <s v="2023"/>
    <s v="Trim1"/>
    <n v="2"/>
    <s v="feb"/>
    <n v="12"/>
    <s v="dic"/>
  </r>
  <r>
    <n v="181"/>
    <d v="2022-06-19T00:00:00"/>
    <s v="2° Trim"/>
    <n v="4868"/>
    <s v="Prodotto 4768"/>
    <x v="2"/>
    <x v="449"/>
    <x v="449"/>
    <n v="3"/>
    <n v="139.11000000000001"/>
    <n v="417.33000000000004"/>
    <n v="0.41733000000000003"/>
    <n v="87.712870601814657"/>
    <n v="505.04287060181468"/>
    <n v="0.50504287060181463"/>
    <n v="4728"/>
    <s v="Corriere Express"/>
    <d v="2023-10-29T00:00:00"/>
    <s v="In Consegna"/>
    <s v="2023"/>
    <s v="Trim4"/>
    <n v="10"/>
    <s v="ott"/>
    <n v="6"/>
    <s v="giu"/>
  </r>
  <r>
    <n v="49"/>
    <d v="2022-10-02T00:00:00"/>
    <s v="4° Trim"/>
    <n v="4871"/>
    <s v="Prodotto 4771"/>
    <x v="1"/>
    <x v="450"/>
    <x v="450"/>
    <n v="3"/>
    <n v="481.63"/>
    <n v="1444.8899999999999"/>
    <n v="1.4448899999999998"/>
    <n v="89.699607902351545"/>
    <n v="1534.5896079023514"/>
    <n v="1.5345896079023513"/>
    <n v="837"/>
    <s v="Posta Prioritaria"/>
    <d v="2023-03-06T00:00:00"/>
    <s v="In Consegna"/>
    <s v="2023"/>
    <s v="Trim1"/>
    <n v="3"/>
    <s v="mar"/>
    <n v="10"/>
    <s v="ott"/>
  </r>
  <r>
    <n v="188"/>
    <d v="2022-01-21T00:00:00"/>
    <s v="1° Trim"/>
    <n v="4879"/>
    <s v="Prodotto 4779"/>
    <x v="2"/>
    <x v="451"/>
    <x v="451"/>
    <n v="1"/>
    <n v="241.09"/>
    <n v="241.09"/>
    <n v="0.24109"/>
    <n v="14.144282318263439"/>
    <n v="255.23428231826344"/>
    <n v="0.25523428231826345"/>
    <n v="3963"/>
    <s v="Posta Prioritaria"/>
    <d v="2023-09-25T00:00:00"/>
    <s v="In Consegna"/>
    <s v="2023"/>
    <s v="Trim3"/>
    <n v="9"/>
    <s v="set"/>
    <n v="1"/>
    <s v="gen"/>
  </r>
  <r>
    <n v="318"/>
    <d v="2022-02-07T00:00:00"/>
    <s v="1° Trim"/>
    <n v="4882"/>
    <s v="Prodotto 4782"/>
    <x v="1"/>
    <x v="452"/>
    <x v="452"/>
    <n v="4"/>
    <n v="293.10000000000002"/>
    <n v="1172.4000000000001"/>
    <n v="1.1724000000000001"/>
    <n v="58.569410553809462"/>
    <n v="1230.9694105538097"/>
    <n v="1.2309694105538096"/>
    <n v="209"/>
    <s v="Posta Prioritaria"/>
    <d v="2023-07-26T00:00:00"/>
    <s v="Consegna Riuscita"/>
    <s v="2023"/>
    <s v="Trim3"/>
    <n v="7"/>
    <s v="lug"/>
    <n v="2"/>
    <s v="feb"/>
  </r>
  <r>
    <n v="495"/>
    <d v="2022-12-31T00:00:00"/>
    <s v="4° Trim"/>
    <n v="4893"/>
    <s v="Prodotto 4793"/>
    <x v="2"/>
    <x v="214"/>
    <x v="214"/>
    <n v="7"/>
    <n v="430.61"/>
    <n v="3014.27"/>
    <n v="3.0142699999999998"/>
    <n v="53.132897938463387"/>
    <n v="3067.4028979384634"/>
    <n v="3.0674028979384635"/>
    <n v="125"/>
    <s v="Corriere Express"/>
    <d v="2023-07-19T00:00:00"/>
    <s v="In Consegna"/>
    <s v="2023"/>
    <s v="Trim3"/>
    <n v="7"/>
    <s v="lug"/>
    <n v="12"/>
    <s v="dic"/>
  </r>
  <r>
    <n v="75"/>
    <d v="2022-07-11T00:00:00"/>
    <s v="3° Trim"/>
    <n v="4902"/>
    <s v="Prodotto 4802"/>
    <x v="2"/>
    <x v="453"/>
    <x v="453"/>
    <n v="3"/>
    <n v="357.66"/>
    <n v="1072.98"/>
    <n v="1.07298"/>
    <n v="30.747149987636892"/>
    <n v="1103.7271499876369"/>
    <n v="1.1037271499876369"/>
    <n v="190"/>
    <s v="Posta Prioritaria"/>
    <d v="2023-04-21T00:00:00"/>
    <s v="In Consegna"/>
    <s v="2023"/>
    <s v="Trim2"/>
    <n v="4"/>
    <s v="apr"/>
    <n v="7"/>
    <s v="lug"/>
  </r>
  <r>
    <n v="323"/>
    <d v="2022-08-29T00:00:00"/>
    <s v="3° Trim"/>
    <n v="4904"/>
    <s v="Prodotto 4804"/>
    <x v="0"/>
    <x v="454"/>
    <x v="454"/>
    <n v="4"/>
    <n v="433.07"/>
    <n v="1732.28"/>
    <n v="1.73228"/>
    <n v="64.859451786542976"/>
    <n v="1797.1394517865428"/>
    <n v="1.7971394517865429"/>
    <n v="3460"/>
    <s v="Posta Prioritaria"/>
    <d v="2023-10-29T00:00:00"/>
    <s v="In Consegna"/>
    <s v="2023"/>
    <s v="Trim4"/>
    <n v="10"/>
    <s v="ott"/>
    <n v="8"/>
    <s v="ago"/>
  </r>
  <r>
    <n v="125"/>
    <d v="2022-04-04T00:00:00"/>
    <s v="2° Trim"/>
    <n v="4922"/>
    <s v="Prodotto 4822"/>
    <x v="1"/>
    <x v="455"/>
    <x v="455"/>
    <n v="6"/>
    <n v="461.65"/>
    <n v="2769.8999999999996"/>
    <n v="2.7698999999999998"/>
    <n v="34.719797751439742"/>
    <n v="2804.6197977514394"/>
    <n v="2.8046197977514393"/>
    <n v="2296"/>
    <s v="Corriere Express"/>
    <d v="2023-03-25T00:00:00"/>
    <s v="Consegna Riuscita"/>
    <s v="2023"/>
    <s v="Trim1"/>
    <n v="3"/>
    <s v="mar"/>
    <n v="4"/>
    <s v="apr"/>
  </r>
  <r>
    <n v="178"/>
    <d v="2022-08-13T00:00:00"/>
    <s v="3° Trim"/>
    <n v="4923"/>
    <s v="Prodotto 4823"/>
    <x v="1"/>
    <x v="235"/>
    <x v="235"/>
    <n v="3"/>
    <n v="397.68"/>
    <n v="1193.04"/>
    <n v="1.1930399999999999"/>
    <n v="53.004845507673593"/>
    <n v="1246.0448455076735"/>
    <n v="1.2460448455076736"/>
    <n v="2601"/>
    <s v="Corriere Express"/>
    <d v="2023-05-11T00:00:00"/>
    <s v="In Consegna"/>
    <s v="2023"/>
    <s v="Trim2"/>
    <n v="5"/>
    <s v="mag"/>
    <n v="8"/>
    <s v="ago"/>
  </r>
  <r>
    <n v="232"/>
    <d v="2022-03-14T00:00:00"/>
    <s v="1° Trim"/>
    <n v="4929"/>
    <s v="Prodotto 4829"/>
    <x v="0"/>
    <x v="456"/>
    <x v="456"/>
    <n v="1"/>
    <n v="388.7"/>
    <n v="388.7"/>
    <n v="0.38869999999999999"/>
    <n v="77.861114501579749"/>
    <n v="466.56111450157971"/>
    <n v="0.46656111450157972"/>
    <n v="2860"/>
    <s v="Corriere Express"/>
    <d v="2023-03-28T00:00:00"/>
    <s v="Consegna Riuscita"/>
    <s v="2023"/>
    <s v="Trim1"/>
    <n v="3"/>
    <s v="mar"/>
    <n v="3"/>
    <s v="mar"/>
  </r>
  <r>
    <n v="382"/>
    <d v="2022-08-14T00:00:00"/>
    <s v="3° Trim"/>
    <n v="4930"/>
    <s v="Prodotto 4830"/>
    <x v="0"/>
    <x v="457"/>
    <x v="457"/>
    <n v="9"/>
    <n v="258.83"/>
    <n v="2329.4699999999998"/>
    <n v="2.3294699999999997"/>
    <n v="83.134400704200786"/>
    <n v="2412.6044007042005"/>
    <n v="2.4126044007042005"/>
    <n v="3823"/>
    <s v="Corriere Express"/>
    <d v="2023-10-10T00:00:00"/>
    <s v="In Consegna"/>
    <s v="2023"/>
    <s v="Trim4"/>
    <n v="10"/>
    <s v="ott"/>
    <n v="8"/>
    <s v="ago"/>
  </r>
  <r>
    <n v="152"/>
    <d v="2022-05-26T00:00:00"/>
    <s v="2° Trim"/>
    <n v="4953"/>
    <s v="Prodotto 4853"/>
    <x v="2"/>
    <x v="458"/>
    <x v="458"/>
    <n v="5"/>
    <n v="234.4"/>
    <n v="1172"/>
    <n v="1.1719999999999999"/>
    <n v="93.509984687685389"/>
    <n v="1265.5099846876853"/>
    <n v="1.2655099846876854"/>
    <n v="378"/>
    <s v="Corriere Express"/>
    <d v="2023-03-14T00:00:00"/>
    <s v="In Consegna"/>
    <s v="2023"/>
    <s v="Trim1"/>
    <n v="3"/>
    <s v="mar"/>
    <n v="5"/>
    <s v="mag"/>
  </r>
  <r>
    <n v="415"/>
    <d v="2022-02-05T00:00:00"/>
    <s v="1° Trim"/>
    <n v="4954"/>
    <s v="Prodotto 4854"/>
    <x v="0"/>
    <x v="459"/>
    <x v="459"/>
    <n v="4"/>
    <n v="412.29"/>
    <n v="1649.16"/>
    <n v="1.6491600000000002"/>
    <n v="65.395744706178533"/>
    <n v="1714.5557447061785"/>
    <n v="1.7145557447061786"/>
    <n v="4111"/>
    <s v="Posta Prioritaria"/>
    <d v="2023-04-17T00:00:00"/>
    <s v="Consegna Riuscita"/>
    <s v="2023"/>
    <s v="Trim2"/>
    <n v="4"/>
    <s v="apr"/>
    <n v="2"/>
    <s v="feb"/>
  </r>
  <r>
    <n v="83"/>
    <d v="2022-03-07T00:00:00"/>
    <s v="1° Trim"/>
    <n v="4955"/>
    <s v="Prodotto 4855"/>
    <x v="0"/>
    <x v="460"/>
    <x v="460"/>
    <n v="3"/>
    <n v="314.52999999999997"/>
    <n v="943.58999999999992"/>
    <n v="0.94358999999999993"/>
    <n v="32.698239497360582"/>
    <n v="976.28823949736045"/>
    <n v="0.97628823949736043"/>
    <n v="4640"/>
    <s v="Posta Prioritaria"/>
    <d v="2023-10-04T00:00:00"/>
    <s v="Consegna Riuscita"/>
    <s v="2023"/>
    <s v="Trim4"/>
    <n v="10"/>
    <s v="ott"/>
    <n v="3"/>
    <s v="mar"/>
  </r>
  <r>
    <n v="12"/>
    <d v="2022-06-05T00:00:00"/>
    <s v="2° Trim"/>
    <n v="4979"/>
    <s v="Prodotto 4879"/>
    <x v="1"/>
    <x v="461"/>
    <x v="461"/>
    <n v="5"/>
    <n v="303.8"/>
    <n v="1519"/>
    <n v="1.5189999999999999"/>
    <n v="98.828572323832063"/>
    <n v="1617.8285723238321"/>
    <n v="1.6178285723238321"/>
    <n v="775"/>
    <s v="Corriere Express"/>
    <d v="2023-07-18T00:00:00"/>
    <s v="In Consegna"/>
    <s v="2023"/>
    <s v="Trim3"/>
    <n v="7"/>
    <s v="lug"/>
    <n v="6"/>
    <s v="giu"/>
  </r>
  <r>
    <n v="52"/>
    <d v="2022-03-17T00:00:00"/>
    <s v="1° Trim"/>
    <n v="4981"/>
    <s v="Prodotto 4881"/>
    <x v="1"/>
    <x v="462"/>
    <x v="462"/>
    <n v="4"/>
    <n v="391.79"/>
    <n v="1567.16"/>
    <n v="1.5671600000000001"/>
    <n v="87.790272403764888"/>
    <n v="1654.950272403765"/>
    <n v="1.654950272403765"/>
    <n v="2549"/>
    <s v="Posta Prioritaria"/>
    <d v="2023-09-21T00:00:00"/>
    <s v="In Consegna"/>
    <s v="2023"/>
    <s v="Trim3"/>
    <n v="9"/>
    <s v="set"/>
    <n v="3"/>
    <s v="mar"/>
  </r>
  <r>
    <n v="114"/>
    <d v="2022-07-07T00:00:00"/>
    <s v="3° Trim"/>
    <n v="4983"/>
    <s v="Prodotto 4883"/>
    <x v="0"/>
    <x v="463"/>
    <x v="463"/>
    <n v="4"/>
    <n v="134.07"/>
    <n v="536.28"/>
    <n v="0.53627999999999998"/>
    <n v="65.608141414479434"/>
    <n v="601.88814141447938"/>
    <n v="0.60188814141447933"/>
    <n v="1770"/>
    <s v="Posta Prioritaria"/>
    <d v="2023-01-16T00:00:00"/>
    <s v="In Consegna"/>
    <s v="2023"/>
    <s v="Trim1"/>
    <n v="1"/>
    <s v="gen"/>
    <n v="7"/>
    <s v="lug"/>
  </r>
  <r>
    <n v="362"/>
    <d v="2022-02-22T00:00:00"/>
    <s v="1° Trim"/>
    <n v="4985"/>
    <s v="Prodotto 4885"/>
    <x v="0"/>
    <x v="464"/>
    <x v="464"/>
    <n v="6"/>
    <n v="184.36"/>
    <n v="1106.1600000000001"/>
    <n v="1.10616"/>
    <n v="70.390062547817621"/>
    <n v="1176.5500625478178"/>
    <n v="1.1765500625478178"/>
    <n v="2818"/>
    <s v="Corriere Express"/>
    <d v="2023-01-09T00:00:00"/>
    <s v="Consegna Riuscita"/>
    <s v="2023"/>
    <s v="Trim1"/>
    <n v="1"/>
    <s v="gen"/>
    <n v="2"/>
    <s v="feb"/>
  </r>
  <r>
    <n v="197"/>
    <d v="2022-07-09T00:00:00"/>
    <s v="3° Trim"/>
    <n v="4986"/>
    <s v="Prodotto 4886"/>
    <x v="1"/>
    <x v="465"/>
    <x v="465"/>
    <n v="8"/>
    <n v="377.5"/>
    <n v="3020"/>
    <n v="3.02"/>
    <n v="67.981374377560059"/>
    <n v="3087.9813743775599"/>
    <n v="3.0879813743775597"/>
    <n v="805"/>
    <s v="Posta Prioritaria"/>
    <d v="2023-04-14T00:00:00"/>
    <s v="Consegna Riuscita"/>
    <s v="2023"/>
    <s v="Trim2"/>
    <n v="4"/>
    <s v="apr"/>
    <n v="7"/>
    <s v="lug"/>
  </r>
  <r>
    <n v="34"/>
    <d v="2022-09-11T00:00:00"/>
    <s v="3° Trim"/>
    <n v="5008"/>
    <s v="Prodotto 4908"/>
    <x v="0"/>
    <x v="466"/>
    <x v="466"/>
    <n v="3"/>
    <n v="123.94"/>
    <n v="371.82"/>
    <n v="0.37181999999999998"/>
    <n v="95.7490381653665"/>
    <n v="467.56903816536646"/>
    <n v="0.46756903816536649"/>
    <n v="3556"/>
    <s v="Posta Prioritaria"/>
    <d v="2023-12-22T00:00:00"/>
    <s v="Consegna Riuscita"/>
    <s v="2023"/>
    <s v="Trim4"/>
    <n v="12"/>
    <s v="dic"/>
    <n v="9"/>
    <s v="set"/>
  </r>
  <r>
    <n v="101"/>
    <d v="2022-06-07T00:00:00"/>
    <s v="2° Trim"/>
    <n v="5012"/>
    <s v="Prodotto 4912"/>
    <x v="1"/>
    <x v="326"/>
    <x v="326"/>
    <n v="8"/>
    <n v="275.99"/>
    <n v="2207.92"/>
    <n v="2.2079200000000001"/>
    <n v="80.728126587406237"/>
    <n v="2288.6481265874063"/>
    <n v="2.2886481265874061"/>
    <n v="2500"/>
    <s v="Posta Prioritaria"/>
    <d v="2023-05-17T00:00:00"/>
    <s v="Consegna Riuscita"/>
    <s v="2023"/>
    <s v="Trim2"/>
    <n v="5"/>
    <s v="mag"/>
    <n v="6"/>
    <s v="giu"/>
  </r>
  <r>
    <n v="416"/>
    <d v="2022-04-14T00:00:00"/>
    <s v="2° Trim"/>
    <n v="5040"/>
    <s v="Prodotto 4940"/>
    <x v="2"/>
    <x v="467"/>
    <x v="467"/>
    <n v="4"/>
    <n v="265.14999999999998"/>
    <n v="1060.5999999999999"/>
    <n v="1.0606"/>
    <n v="78.592477584474452"/>
    <n v="1139.1924775844743"/>
    <n v="1.1391924775844744"/>
    <n v="1002"/>
    <s v="Corriere Express"/>
    <d v="2023-11-06T00:00:00"/>
    <s v="Consegna Riuscita"/>
    <s v="2023"/>
    <s v="Trim4"/>
    <n v="11"/>
    <s v="nov"/>
    <n v="4"/>
    <s v="apr"/>
  </r>
  <r>
    <n v="38"/>
    <d v="2022-01-30T00:00:00"/>
    <s v="1° Trim"/>
    <n v="5046"/>
    <s v="Prodotto 4946"/>
    <x v="1"/>
    <x v="312"/>
    <x v="312"/>
    <n v="3"/>
    <n v="461.32"/>
    <n v="1383.96"/>
    <n v="1.3839600000000001"/>
    <n v="84.043821007537218"/>
    <n v="1468.0038210075372"/>
    <n v="1.4680038210075372"/>
    <n v="3181"/>
    <s v="Posta Prioritaria"/>
    <d v="2023-12-13T00:00:00"/>
    <s v="Consegna Riuscita"/>
    <s v="2023"/>
    <s v="Trim4"/>
    <n v="12"/>
    <s v="dic"/>
    <n v="1"/>
    <s v="gen"/>
  </r>
  <r>
    <n v="252"/>
    <d v="2022-03-02T00:00:00"/>
    <s v="1° Trim"/>
    <n v="5052"/>
    <s v="Prodotto 4952"/>
    <x v="1"/>
    <x v="468"/>
    <x v="468"/>
    <n v="5"/>
    <n v="377"/>
    <n v="1885"/>
    <n v="1.885"/>
    <n v="91.891755057096447"/>
    <n v="1976.8917550570964"/>
    <n v="1.9768917550570964"/>
    <n v="1223"/>
    <s v="Corriere Express"/>
    <d v="2023-10-01T00:00:00"/>
    <s v="Consegna Riuscita"/>
    <s v="2023"/>
    <s v="Trim4"/>
    <n v="10"/>
    <s v="ott"/>
    <n v="3"/>
    <s v="mar"/>
  </r>
  <r>
    <n v="266"/>
    <d v="2022-05-26T00:00:00"/>
    <s v="2° Trim"/>
    <n v="5053"/>
    <s v="Prodotto 4953"/>
    <x v="0"/>
    <x v="469"/>
    <x v="469"/>
    <n v="9"/>
    <n v="98.84"/>
    <n v="889.56000000000006"/>
    <n v="0.88956000000000002"/>
    <n v="35.068542725346482"/>
    <n v="924.62854272534651"/>
    <n v="0.92462854272534656"/>
    <n v="217"/>
    <s v="Posta Prioritaria"/>
    <d v="2023-06-28T00:00:00"/>
    <s v="In Consegna"/>
    <s v="2023"/>
    <s v="Trim2"/>
    <n v="6"/>
    <s v="giu"/>
    <n v="5"/>
    <s v="mag"/>
  </r>
  <r>
    <n v="182"/>
    <d v="2022-03-12T00:00:00"/>
    <s v="1° Trim"/>
    <n v="5054"/>
    <s v="Prodotto 4954"/>
    <x v="0"/>
    <x v="470"/>
    <x v="470"/>
    <n v="7"/>
    <n v="181.37"/>
    <n v="1269.5900000000001"/>
    <n v="1.2695900000000002"/>
    <n v="21.261556849531679"/>
    <n v="1290.8515568495318"/>
    <n v="1.2908515568495318"/>
    <n v="2251"/>
    <s v="Posta Prioritaria"/>
    <d v="2023-07-15T00:00:00"/>
    <s v="In Consegna"/>
    <s v="2023"/>
    <s v="Trim3"/>
    <n v="7"/>
    <s v="lug"/>
    <n v="3"/>
    <s v="mar"/>
  </r>
  <r>
    <n v="15"/>
    <d v="2022-12-01T00:00:00"/>
    <s v="4° Trim"/>
    <n v="5056"/>
    <s v="Prodotto 4956"/>
    <x v="0"/>
    <x v="471"/>
    <x v="471"/>
    <n v="7"/>
    <n v="377.77"/>
    <n v="2644.39"/>
    <n v="2.64439"/>
    <n v="64.755626354240491"/>
    <n v="2709.1456263542404"/>
    <n v="2.7091456263542404"/>
    <n v="514"/>
    <s v="Corriere Express"/>
    <d v="2023-09-27T00:00:00"/>
    <s v="In Consegna"/>
    <s v="2023"/>
    <s v="Trim3"/>
    <n v="9"/>
    <s v="set"/>
    <n v="12"/>
    <s v="dic"/>
  </r>
  <r>
    <n v="150"/>
    <d v="2022-12-25T00:00:00"/>
    <s v="4° Trim"/>
    <n v="5064"/>
    <s v="Prodotto 4964"/>
    <x v="2"/>
    <x v="472"/>
    <x v="472"/>
    <n v="2"/>
    <n v="410.47"/>
    <n v="820.94"/>
    <n v="0.82094"/>
    <n v="57.480343541820787"/>
    <n v="878.42034354182078"/>
    <n v="0.87842034354182075"/>
    <n v="158"/>
    <s v="Posta Prioritaria"/>
    <d v="2023-12-15T00:00:00"/>
    <s v="In Consegna"/>
    <s v="2023"/>
    <s v="Trim4"/>
    <n v="12"/>
    <s v="dic"/>
    <n v="12"/>
    <s v="dic"/>
  </r>
  <r>
    <n v="195"/>
    <d v="2022-01-23T00:00:00"/>
    <s v="1° Trim"/>
    <n v="5067"/>
    <s v="Prodotto 4967"/>
    <x v="1"/>
    <x v="394"/>
    <x v="394"/>
    <n v="5"/>
    <n v="203.42"/>
    <n v="1017.0999999999999"/>
    <n v="1.0170999999999999"/>
    <n v="87.518853328731367"/>
    <n v="1104.6188533287313"/>
    <n v="1.1046188533287313"/>
    <n v="499"/>
    <s v="Corriere Express"/>
    <d v="2023-06-22T00:00:00"/>
    <s v="Consegna Riuscita"/>
    <s v="2023"/>
    <s v="Trim2"/>
    <n v="6"/>
    <s v="giu"/>
    <n v="1"/>
    <s v="gen"/>
  </r>
  <r>
    <n v="70"/>
    <d v="2022-02-12T00:00:00"/>
    <s v="1° Trim"/>
    <n v="5083"/>
    <s v="Prodotto 4983"/>
    <x v="1"/>
    <x v="473"/>
    <x v="473"/>
    <n v="1"/>
    <n v="396.95"/>
    <n v="396.95"/>
    <n v="0.39694999999999997"/>
    <n v="14.241679791617321"/>
    <n v="411.19167979161733"/>
    <n v="0.41119167979161736"/>
    <n v="3166"/>
    <s v="Corriere Express"/>
    <d v="2023-10-22T00:00:00"/>
    <s v="Consegna Riuscita"/>
    <s v="2023"/>
    <s v="Trim4"/>
    <n v="10"/>
    <s v="ott"/>
    <n v="2"/>
    <s v="feb"/>
  </r>
  <r>
    <n v="224"/>
    <d v="2022-05-12T00:00:00"/>
    <s v="2° Trim"/>
    <n v="5087"/>
    <s v="Prodotto 4987"/>
    <x v="0"/>
    <x v="57"/>
    <x v="57"/>
    <n v="4"/>
    <n v="354.4"/>
    <n v="1417.6"/>
    <n v="1.4176"/>
    <n v="30.64688903094304"/>
    <n v="1448.2468890309428"/>
    <n v="1.4482468890309428"/>
    <n v="3042"/>
    <s v="Corriere Express"/>
    <d v="2023-08-29T00:00:00"/>
    <s v="Consegna Riuscita"/>
    <s v="2023"/>
    <s v="Trim3"/>
    <n v="8"/>
    <s v="ago"/>
    <n v="5"/>
    <s v="mag"/>
  </r>
  <r>
    <n v="64"/>
    <d v="2022-10-21T00:00:00"/>
    <s v="4° Trim"/>
    <n v="5089"/>
    <s v="Prodotto 4989"/>
    <x v="0"/>
    <x v="474"/>
    <x v="474"/>
    <n v="8"/>
    <n v="406.97"/>
    <n v="3255.76"/>
    <n v="3.2557600000000004"/>
    <n v="30.873345949610911"/>
    <n v="3286.6333459496113"/>
    <n v="3.2866333459496113"/>
    <n v="2071"/>
    <s v="Posta Prioritaria"/>
    <d v="2023-07-04T00:00:00"/>
    <s v="Consegna Riuscita"/>
    <s v="2023"/>
    <s v="Trim3"/>
    <n v="7"/>
    <s v="lug"/>
    <n v="10"/>
    <s v="ott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n v="489"/>
    <d v="2022-07-12T00:00:00"/>
    <s v="3° Trim"/>
    <n v="102"/>
    <s v="Prodotto 2"/>
    <s v="Abbigliamento"/>
    <n v="562"/>
    <x v="0"/>
    <n v="1"/>
    <n v="374.61"/>
    <n v="374.61"/>
    <n v="0.37461"/>
    <n v="51.506378497352173"/>
    <n v="426.11637849735217"/>
    <n v="0.42611637849735218"/>
    <n v="3033"/>
    <s v="Corriere Express"/>
    <d v="2023-09-20T00:00:00"/>
    <s v="In Consegna"/>
    <s v="2023"/>
    <s v="Trim3"/>
    <n v="9"/>
    <s v="set"/>
    <n v="7"/>
    <s v="lug"/>
  </r>
  <r>
    <n v="42"/>
    <d v="2022-06-21T00:00:00"/>
    <s v="2° Trim"/>
    <n v="103"/>
    <s v="Prodotto 3"/>
    <s v="Abbigliamento"/>
    <n v="48"/>
    <x v="1"/>
    <n v="8"/>
    <n v="327.07"/>
    <n v="2616.56"/>
    <n v="2.6165599999999998"/>
    <n v="68.938490369587242"/>
    <n v="2685.4984903695872"/>
    <n v="2.6854984903695871"/>
    <n v="1932"/>
    <s v="Posta Prioritaria"/>
    <d v="2023-04-04T00:00:00"/>
    <s v="Consegna Riuscita"/>
    <s v="2023"/>
    <s v="Trim2"/>
    <n v="4"/>
    <s v="apr"/>
    <n v="6"/>
    <s v="giu"/>
  </r>
  <r>
    <n v="5"/>
    <d v="2022-08-25T00:00:00"/>
    <s v="3° Trim"/>
    <n v="106"/>
    <s v="Prodotto 6"/>
    <s v="Libri"/>
    <n v="4765"/>
    <x v="2"/>
    <n v="8"/>
    <n v="392.92"/>
    <n v="3143.36"/>
    <n v="3.1433599999999999"/>
    <n v="53.773776064866126"/>
    <n v="3197.1337760648662"/>
    <n v="3.1971337760648662"/>
    <n v="4857"/>
    <s v="Corriere Express"/>
    <d v="2023-09-12T00:00:00"/>
    <s v="In Consegna"/>
    <s v="2023"/>
    <s v="Trim3"/>
    <n v="9"/>
    <s v="set"/>
    <n v="8"/>
    <s v="ago"/>
  </r>
  <r>
    <n v="324"/>
    <d v="2022-01-05T00:00:00"/>
    <s v="1° Trim"/>
    <n v="125"/>
    <s v="Prodotto 25"/>
    <s v="Elettronica"/>
    <n v="4887"/>
    <x v="3"/>
    <n v="9"/>
    <n v="312.33"/>
    <n v="2810.97"/>
    <n v="2.8109699999999997"/>
    <n v="79.284494376066363"/>
    <n v="2890.2544943760663"/>
    <n v="2.8902544943760664"/>
    <n v="3854"/>
    <s v="Corriere Express"/>
    <d v="2023-06-11T00:00:00"/>
    <s v="In Consegna"/>
    <s v="2023"/>
    <s v="Trim2"/>
    <n v="6"/>
    <s v="giu"/>
    <n v="1"/>
    <s v="gen"/>
  </r>
  <r>
    <n v="447"/>
    <d v="2022-01-20T00:00:00"/>
    <s v="1° Trim"/>
    <n v="133"/>
    <s v="Prodotto 33"/>
    <s v="Libri"/>
    <n v="4815"/>
    <x v="4"/>
    <n v="4"/>
    <n v="495.76"/>
    <n v="1983.04"/>
    <n v="1.9830399999999999"/>
    <n v="52.456081113752937"/>
    <n v="2035.496081113753"/>
    <n v="2.0354960811137528"/>
    <n v="4421"/>
    <s v="Corriere Express"/>
    <d v="2023-07-07T00:00:00"/>
    <s v="In Consegna"/>
    <s v="2023"/>
    <s v="Trim3"/>
    <n v="7"/>
    <s v="lug"/>
    <n v="1"/>
    <s v="gen"/>
  </r>
  <r>
    <n v="434"/>
    <d v="2022-10-21T00:00:00"/>
    <s v="4° Trim"/>
    <n v="151"/>
    <s v="Prodotto 51"/>
    <s v="Elettronica"/>
    <n v="3875"/>
    <x v="5"/>
    <n v="9"/>
    <n v="394.88"/>
    <n v="3553.92"/>
    <n v="3.5539200000000002"/>
    <n v="34.952663346969871"/>
    <n v="3588.8726633469701"/>
    <n v="3.5888726633469701"/>
    <n v="4065"/>
    <s v="Posta Prioritaria"/>
    <d v="2023-04-15T00:00:00"/>
    <s v="Consegna Riuscita"/>
    <s v="2023"/>
    <s v="Trim2"/>
    <n v="4"/>
    <s v="apr"/>
    <n v="10"/>
    <s v="ott"/>
  </r>
  <r>
    <n v="74"/>
    <d v="2022-10-21T00:00:00"/>
    <s v="4° Trim"/>
    <n v="159"/>
    <s v="Prodotto 59"/>
    <s v="Libri"/>
    <n v="4747"/>
    <x v="6"/>
    <n v="6"/>
    <n v="497.97"/>
    <n v="2987.82"/>
    <n v="2.9878200000000001"/>
    <n v="99.827641033260491"/>
    <n v="3087.6476410332607"/>
    <n v="3.0876476410332607"/>
    <n v="3374"/>
    <s v="Posta Prioritaria"/>
    <d v="2023-05-27T00:00:00"/>
    <s v="In Consegna"/>
    <s v="2023"/>
    <s v="Trim2"/>
    <n v="5"/>
    <s v="mag"/>
    <n v="10"/>
    <s v="ott"/>
  </r>
  <r>
    <n v="121"/>
    <d v="2022-12-15T00:00:00"/>
    <s v="4° Trim"/>
    <n v="181"/>
    <s v="Prodotto 81"/>
    <s v="Libri"/>
    <n v="3458"/>
    <x v="7"/>
    <n v="6"/>
    <n v="427.39"/>
    <n v="2564.34"/>
    <n v="2.5643400000000001"/>
    <n v="56.1013521338431"/>
    <n v="2620.4413521338433"/>
    <n v="2.6204413521338434"/>
    <n v="508"/>
    <s v="Posta Prioritaria"/>
    <d v="2023-07-23T00:00:00"/>
    <s v="Consegna Riuscita"/>
    <s v="2023"/>
    <s v="Trim3"/>
    <n v="7"/>
    <s v="lug"/>
    <n v="12"/>
    <s v="dic"/>
  </r>
  <r>
    <n v="314"/>
    <d v="2022-04-20T00:00:00"/>
    <s v="2° Trim"/>
    <n v="251"/>
    <s v="Prodotto 151"/>
    <s v="Elettronica"/>
    <n v="995"/>
    <x v="8"/>
    <n v="6"/>
    <n v="479.54"/>
    <n v="2877.2400000000002"/>
    <n v="2.87724"/>
    <n v="38.408209550974142"/>
    <n v="2915.6482095509746"/>
    <n v="2.9156482095509744"/>
    <n v="346"/>
    <s v="Posta Prioritaria"/>
    <d v="2023-08-06T00:00:00"/>
    <s v="In Consegna"/>
    <s v="2023"/>
    <s v="Trim3"/>
    <n v="8"/>
    <s v="ago"/>
    <n v="4"/>
    <s v="apr"/>
  </r>
  <r>
    <n v="25"/>
    <d v="2022-06-13T00:00:00"/>
    <s v="2° Trim"/>
    <n v="253"/>
    <s v="Prodotto 153"/>
    <s v="Abbigliamento"/>
    <n v="1923"/>
    <x v="9"/>
    <n v="7"/>
    <n v="369.76"/>
    <n v="2588.3199999999997"/>
    <n v="2.5883199999999995"/>
    <n v="75.37360469331621"/>
    <n v="2663.693604693316"/>
    <n v="2.6636936046933162"/>
    <n v="333"/>
    <s v="Posta Prioritaria"/>
    <d v="2023-07-25T00:00:00"/>
    <s v="In Consegna"/>
    <s v="2023"/>
    <s v="Trim3"/>
    <n v="7"/>
    <s v="lug"/>
    <n v="6"/>
    <s v="giu"/>
  </r>
  <r>
    <n v="192"/>
    <d v="2022-02-22T00:00:00"/>
    <s v="1° Trim"/>
    <n v="262"/>
    <s v="Prodotto 162"/>
    <s v="Elettronica"/>
    <n v="1387"/>
    <x v="10"/>
    <n v="4"/>
    <n v="235.85"/>
    <n v="943.4"/>
    <n v="0.94340000000000002"/>
    <n v="42.47492122835606"/>
    <n v="985.87492122835602"/>
    <n v="0.98587492122835596"/>
    <n v="3211"/>
    <s v="Corriere Express"/>
    <d v="2023-08-05T00:00:00"/>
    <s v="In Consegna"/>
    <s v="2023"/>
    <s v="Trim3"/>
    <n v="8"/>
    <s v="ago"/>
    <n v="2"/>
    <s v="feb"/>
  </r>
  <r>
    <n v="306"/>
    <d v="2022-08-29T00:00:00"/>
    <s v="3° Trim"/>
    <n v="270"/>
    <s v="Prodotto 170"/>
    <s v="Elettronica"/>
    <n v="202"/>
    <x v="11"/>
    <n v="5"/>
    <n v="92.38"/>
    <n v="461.9"/>
    <n v="0.46189999999999998"/>
    <n v="97.607197124217535"/>
    <n v="559.50719712421756"/>
    <n v="0.55950719712421759"/>
    <n v="3634"/>
    <s v="Corriere Express"/>
    <d v="2023-12-09T00:00:00"/>
    <s v="Consegna Riuscita"/>
    <s v="2023"/>
    <s v="Trim4"/>
    <n v="12"/>
    <s v="dic"/>
    <n v="8"/>
    <s v="ago"/>
  </r>
  <r>
    <n v="281"/>
    <d v="2022-06-22T00:00:00"/>
    <s v="2° Trim"/>
    <n v="311"/>
    <s v="Prodotto 211"/>
    <s v="Libri"/>
    <n v="3507"/>
    <x v="12"/>
    <n v="9"/>
    <n v="404.65"/>
    <n v="3641.85"/>
    <n v="3.6418499999999998"/>
    <n v="32.961862091095561"/>
    <n v="3674.8118620910955"/>
    <n v="3.6748118620910954"/>
    <n v="1975"/>
    <s v="Posta Prioritaria"/>
    <d v="2023-01-21T00:00:00"/>
    <s v="In Consegna"/>
    <s v="2023"/>
    <s v="Trim1"/>
    <n v="1"/>
    <s v="gen"/>
    <n v="6"/>
    <s v="giu"/>
  </r>
  <r>
    <n v="423"/>
    <d v="2022-09-01T00:00:00"/>
    <s v="3° Trim"/>
    <n v="316"/>
    <s v="Prodotto 216"/>
    <s v="Elettronica"/>
    <n v="2105"/>
    <x v="13"/>
    <n v="9"/>
    <n v="75.52"/>
    <n v="679.68"/>
    <n v="0.67967999999999995"/>
    <n v="93.14374284970188"/>
    <n v="772.82374284970183"/>
    <n v="0.77282374284970179"/>
    <n v="100"/>
    <s v="Posta Prioritaria"/>
    <d v="2023-02-07T00:00:00"/>
    <s v="In Consegna"/>
    <s v="2023"/>
    <s v="Trim1"/>
    <n v="2"/>
    <s v="feb"/>
    <n v="9"/>
    <s v="set"/>
  </r>
  <r>
    <n v="35"/>
    <d v="2022-05-10T00:00:00"/>
    <s v="2° Trim"/>
    <n v="333"/>
    <s v="Prodotto 233"/>
    <s v="Abbigliamento"/>
    <n v="658"/>
    <x v="14"/>
    <n v="6"/>
    <n v="473.81"/>
    <n v="2842.86"/>
    <n v="2.8428599999999999"/>
    <n v="13.16138749021472"/>
    <n v="2856.0213874902147"/>
    <n v="2.8560213874902147"/>
    <n v="1469"/>
    <s v="Posta Prioritaria"/>
    <d v="2023-03-11T00:00:00"/>
    <s v="Consegna Riuscita"/>
    <s v="2023"/>
    <s v="Trim1"/>
    <n v="3"/>
    <s v="mar"/>
    <n v="5"/>
    <s v="mag"/>
  </r>
  <r>
    <n v="316"/>
    <d v="2022-04-22T00:00:00"/>
    <s v="2° Trim"/>
    <n v="342"/>
    <s v="Prodotto 242"/>
    <s v="Elettronica"/>
    <n v="1042"/>
    <x v="15"/>
    <n v="2"/>
    <n v="428.41"/>
    <n v="856.82"/>
    <n v="0.85682000000000003"/>
    <n v="82.871338634605166"/>
    <n v="939.69133863460524"/>
    <n v="0.9396913386346053"/>
    <n v="1417"/>
    <s v="Corriere Express"/>
    <d v="2023-08-10T00:00:00"/>
    <s v="Consegna Riuscita"/>
    <s v="2023"/>
    <s v="Trim3"/>
    <n v="8"/>
    <s v="ago"/>
    <n v="4"/>
    <s v="apr"/>
  </r>
  <r>
    <n v="142"/>
    <d v="2022-03-12T00:00:00"/>
    <s v="1° Trim"/>
    <n v="344"/>
    <s v="Prodotto 244"/>
    <s v="Elettronica"/>
    <n v="2664"/>
    <x v="16"/>
    <n v="2"/>
    <n v="160.83000000000001"/>
    <n v="321.66000000000003"/>
    <n v="0.32166"/>
    <n v="50.000093745728137"/>
    <n v="371.66009374572815"/>
    <n v="0.37166009374572817"/>
    <n v="199"/>
    <s v="Corriere Express"/>
    <d v="2023-11-03T00:00:00"/>
    <s v="Consegna Riuscita"/>
    <s v="2023"/>
    <s v="Trim4"/>
    <n v="11"/>
    <s v="nov"/>
    <n v="3"/>
    <s v="mar"/>
  </r>
  <r>
    <n v="193"/>
    <d v="2022-12-10T00:00:00"/>
    <s v="4° Trim"/>
    <n v="348"/>
    <s v="Prodotto 248"/>
    <s v="Abbigliamento"/>
    <n v="4110"/>
    <x v="17"/>
    <n v="2"/>
    <n v="489.43"/>
    <n v="978.86"/>
    <n v="0.97886000000000006"/>
    <n v="60.53619686575118"/>
    <n v="1039.3961968657511"/>
    <n v="1.039396196865751"/>
    <n v="3144"/>
    <s v="Posta Prioritaria"/>
    <d v="2023-11-26T00:00:00"/>
    <s v="In Consegna"/>
    <s v="2023"/>
    <s v="Trim4"/>
    <n v="11"/>
    <s v="nov"/>
    <n v="12"/>
    <s v="dic"/>
  </r>
  <r>
    <n v="211"/>
    <d v="2022-08-29T00:00:00"/>
    <s v="3° Trim"/>
    <n v="368"/>
    <s v="Prodotto 268"/>
    <s v="Elettronica"/>
    <n v="1016"/>
    <x v="18"/>
    <n v="2"/>
    <n v="257.87"/>
    <n v="515.74"/>
    <n v="0.51573999999999998"/>
    <n v="16.691150357409409"/>
    <n v="532.43115035740936"/>
    <n v="0.5324311503574094"/>
    <n v="4104"/>
    <s v="Posta Prioritaria"/>
    <d v="2023-04-14T00:00:00"/>
    <s v="In Consegna"/>
    <s v="2023"/>
    <s v="Trim2"/>
    <n v="4"/>
    <s v="apr"/>
    <n v="8"/>
    <s v="ago"/>
  </r>
  <r>
    <n v="167"/>
    <d v="2022-02-12T00:00:00"/>
    <s v="1° Trim"/>
    <n v="397"/>
    <s v="Prodotto 297"/>
    <s v="Abbigliamento"/>
    <n v="1974"/>
    <x v="19"/>
    <n v="5"/>
    <n v="14.66"/>
    <n v="73.3"/>
    <n v="7.3300000000000004E-2"/>
    <n v="80.336672180413032"/>
    <n v="153.63667218041303"/>
    <n v="0.15363667218041302"/>
    <n v="2611"/>
    <s v="Corriere Express"/>
    <d v="2023-11-05T00:00:00"/>
    <s v="Consegna Riuscita"/>
    <s v="2023"/>
    <s v="Trim4"/>
    <n v="11"/>
    <s v="nov"/>
    <n v="2"/>
    <s v="feb"/>
  </r>
  <r>
    <n v="470"/>
    <d v="2022-10-07T00:00:00"/>
    <s v="4° Trim"/>
    <n v="405"/>
    <s v="Prodotto 305"/>
    <s v="Libri"/>
    <n v="3364"/>
    <x v="20"/>
    <n v="4"/>
    <n v="235.93"/>
    <n v="943.72"/>
    <n v="0.94372"/>
    <n v="36.147399999505538"/>
    <n v="979.86739999950555"/>
    <n v="0.97986739999950556"/>
    <n v="3778"/>
    <s v="Corriere Express"/>
    <d v="2023-08-13T00:00:00"/>
    <s v="Consegna Riuscita"/>
    <s v="2023"/>
    <s v="Trim3"/>
    <n v="8"/>
    <s v="ago"/>
    <n v="10"/>
    <s v="ott"/>
  </r>
  <r>
    <n v="86"/>
    <d v="2022-05-06T00:00:00"/>
    <s v="2° Trim"/>
    <n v="444"/>
    <s v="Prodotto 344"/>
    <s v="Elettronica"/>
    <n v="1204"/>
    <x v="21"/>
    <n v="5"/>
    <n v="498.45"/>
    <n v="2492.25"/>
    <n v="2.4922499999999999"/>
    <n v="22.119098628355498"/>
    <n v="2514.3690986283555"/>
    <n v="2.5143690986283556"/>
    <n v="3072"/>
    <s v="Corriere Express"/>
    <d v="2023-01-24T00:00:00"/>
    <s v="Consegna Riuscita"/>
    <s v="2023"/>
    <s v="Trim1"/>
    <n v="1"/>
    <s v="gen"/>
    <n v="5"/>
    <s v="mag"/>
  </r>
  <r>
    <n v="236"/>
    <d v="2022-03-08T00:00:00"/>
    <s v="1° Trim"/>
    <n v="447"/>
    <s v="Prodotto 347"/>
    <s v="Abbigliamento"/>
    <n v="4661"/>
    <x v="22"/>
    <n v="1"/>
    <n v="24.59"/>
    <n v="24.59"/>
    <n v="2.4590000000000001E-2"/>
    <n v="53.445605652629723"/>
    <n v="78.035605652629727"/>
    <n v="7.8035605652629722E-2"/>
    <n v="1704"/>
    <s v="Corriere Express"/>
    <d v="2023-04-03T00:00:00"/>
    <s v="In Consegna"/>
    <s v="2023"/>
    <s v="Trim2"/>
    <n v="4"/>
    <s v="apr"/>
    <n v="3"/>
    <s v="mar"/>
  </r>
  <r>
    <n v="456"/>
    <d v="2022-11-11T00:00:00"/>
    <s v="4° Trim"/>
    <n v="455"/>
    <s v="Prodotto 355"/>
    <s v="Libri"/>
    <n v="3370"/>
    <x v="23"/>
    <n v="2"/>
    <n v="351.49"/>
    <n v="702.98"/>
    <n v="0.70298000000000005"/>
    <n v="70.067205343914594"/>
    <n v="773.04720534391458"/>
    <n v="0.77304720534391458"/>
    <n v="2337"/>
    <s v="Corriere Express"/>
    <d v="2023-10-22T00:00:00"/>
    <s v="Consegna Riuscita"/>
    <s v="2023"/>
    <s v="Trim4"/>
    <n v="10"/>
    <s v="ott"/>
    <n v="11"/>
    <s v="nov"/>
  </r>
  <r>
    <n v="247"/>
    <d v="2022-05-11T00:00:00"/>
    <s v="2° Trim"/>
    <n v="463"/>
    <s v="Prodotto 363"/>
    <s v="Elettronica"/>
    <n v="3846"/>
    <x v="24"/>
    <n v="4"/>
    <n v="443.76"/>
    <n v="1775.04"/>
    <n v="1.77504"/>
    <n v="31.870492785569809"/>
    <n v="1806.9104927855697"/>
    <n v="1.8069104927855697"/>
    <n v="3253"/>
    <s v="Posta Prioritaria"/>
    <d v="2023-02-06T00:00:00"/>
    <s v="In Consegna"/>
    <s v="2023"/>
    <s v="Trim1"/>
    <n v="2"/>
    <s v="feb"/>
    <n v="5"/>
    <s v="mag"/>
  </r>
  <r>
    <n v="404"/>
    <d v="2022-03-25T00:00:00"/>
    <s v="1° Trim"/>
    <n v="466"/>
    <s v="Prodotto 366"/>
    <s v="Abbigliamento"/>
    <n v="1118"/>
    <x v="25"/>
    <n v="1"/>
    <n v="270.64"/>
    <n v="270.64"/>
    <n v="0.27063999999999999"/>
    <n v="36.340917099146878"/>
    <n v="306.98091709914684"/>
    <n v="0.30698091709914682"/>
    <n v="3432"/>
    <s v="Posta Prioritaria"/>
    <d v="2023-06-25T00:00:00"/>
    <s v="In Consegna"/>
    <s v="2023"/>
    <s v="Trim2"/>
    <n v="6"/>
    <s v="giu"/>
    <n v="3"/>
    <s v="mar"/>
  </r>
  <r>
    <n v="297"/>
    <d v="2022-09-15T00:00:00"/>
    <s v="3° Trim"/>
    <n v="475"/>
    <s v="Prodotto 375"/>
    <s v="Abbigliamento"/>
    <n v="2942"/>
    <x v="26"/>
    <n v="2"/>
    <n v="24.56"/>
    <n v="49.12"/>
    <n v="4.9119999999999997E-2"/>
    <n v="13.70514611471374"/>
    <n v="62.825146114713739"/>
    <n v="6.2825146114713737E-2"/>
    <n v="1349"/>
    <s v="Corriere Express"/>
    <d v="2023-05-05T00:00:00"/>
    <s v="In Consegna"/>
    <s v="2023"/>
    <s v="Trim2"/>
    <n v="5"/>
    <s v="mag"/>
    <n v="9"/>
    <s v="set"/>
  </r>
  <r>
    <n v="368"/>
    <d v="2022-11-05T00:00:00"/>
    <s v="4° Trim"/>
    <n v="478"/>
    <s v="Prodotto 378"/>
    <s v="Libri"/>
    <n v="569"/>
    <x v="27"/>
    <n v="2"/>
    <n v="362.86"/>
    <n v="725.72"/>
    <n v="0.72572000000000003"/>
    <n v="94.075020960049073"/>
    <n v="819.7950209600491"/>
    <n v="0.81979502096004908"/>
    <n v="313"/>
    <s v="Corriere Express"/>
    <d v="2023-01-16T00:00:00"/>
    <s v="In Consegna"/>
    <s v="2023"/>
    <s v="Trim1"/>
    <n v="1"/>
    <s v="gen"/>
    <n v="11"/>
    <s v="nov"/>
  </r>
  <r>
    <n v="474"/>
    <d v="2022-06-21T00:00:00"/>
    <s v="2° Trim"/>
    <n v="483"/>
    <s v="Prodotto 383"/>
    <s v="Elettronica"/>
    <n v="2886"/>
    <x v="28"/>
    <n v="7"/>
    <n v="427.35"/>
    <n v="2991.4500000000003"/>
    <n v="2.9914500000000004"/>
    <n v="29.87940661362795"/>
    <n v="3021.3294066136282"/>
    <n v="3.0213294066136283"/>
    <n v="2574"/>
    <s v="Posta Prioritaria"/>
    <d v="2023-08-04T00:00:00"/>
    <s v="Consegna Riuscita"/>
    <s v="2023"/>
    <s v="Trim3"/>
    <n v="8"/>
    <s v="ago"/>
    <n v="6"/>
    <s v="giu"/>
  </r>
  <r>
    <n v="172"/>
    <d v="2022-05-23T00:00:00"/>
    <s v="2° Trim"/>
    <n v="506"/>
    <s v="Prodotto 406"/>
    <s v="Abbigliamento"/>
    <n v="541"/>
    <x v="29"/>
    <n v="9"/>
    <n v="425"/>
    <n v="3825"/>
    <n v="3.8250000000000002"/>
    <n v="26.029770086395821"/>
    <n v="3851.0297700863957"/>
    <n v="3.8510297700863956"/>
    <n v="4016"/>
    <s v="Corriere Express"/>
    <d v="2023-07-25T00:00:00"/>
    <s v="Consegna Riuscita"/>
    <s v="2023"/>
    <s v="Trim3"/>
    <n v="7"/>
    <s v="lug"/>
    <n v="5"/>
    <s v="mag"/>
  </r>
  <r>
    <n v="168"/>
    <d v="2022-04-20T00:00:00"/>
    <s v="2° Trim"/>
    <n v="507"/>
    <s v="Prodotto 407"/>
    <s v="Libri"/>
    <n v="2291"/>
    <x v="30"/>
    <n v="7"/>
    <n v="200.54"/>
    <n v="1403.78"/>
    <n v="1.40378"/>
    <n v="92.266540933941755"/>
    <n v="1496.0465409339417"/>
    <n v="1.4960465409339418"/>
    <n v="877"/>
    <s v="Corriere Express"/>
    <d v="2023-06-17T00:00:00"/>
    <s v="In Consegna"/>
    <s v="2023"/>
    <s v="Trim2"/>
    <n v="6"/>
    <s v="giu"/>
    <n v="4"/>
    <s v="apr"/>
  </r>
  <r>
    <n v="420"/>
    <d v="2022-08-25T00:00:00"/>
    <s v="3° Trim"/>
    <n v="532"/>
    <s v="Prodotto 432"/>
    <s v="Libri"/>
    <n v="2224"/>
    <x v="31"/>
    <n v="4"/>
    <n v="272.37"/>
    <n v="1089.48"/>
    <n v="1.08948"/>
    <n v="74.606824624999149"/>
    <n v="1164.0868246249993"/>
    <n v="1.1640868246249994"/>
    <n v="807"/>
    <s v="Posta Prioritaria"/>
    <d v="2023-10-31T00:00:00"/>
    <s v="Consegna Riuscita"/>
    <s v="2023"/>
    <s v="Trim4"/>
    <n v="10"/>
    <s v="ott"/>
    <n v="8"/>
    <s v="ago"/>
  </r>
  <r>
    <n v="411"/>
    <d v="2022-03-28T00:00:00"/>
    <s v="1° Trim"/>
    <n v="535"/>
    <s v="Prodotto 435"/>
    <s v="Libri"/>
    <n v="576"/>
    <x v="32"/>
    <n v="6"/>
    <n v="468.94"/>
    <n v="2813.64"/>
    <n v="2.8136399999999999"/>
    <n v="93.6358280814338"/>
    <n v="2907.2758280814337"/>
    <n v="2.9072758280814339"/>
    <n v="1749"/>
    <s v="Posta Prioritaria"/>
    <d v="2023-05-29T00:00:00"/>
    <s v="Consegna Riuscita"/>
    <s v="2023"/>
    <s v="Trim2"/>
    <n v="5"/>
    <s v="mag"/>
    <n v="3"/>
    <s v="mar"/>
  </r>
  <r>
    <n v="57"/>
    <d v="2022-02-07T00:00:00"/>
    <s v="1° Trim"/>
    <n v="535"/>
    <s v="Prodotto 435"/>
    <s v="Libri"/>
    <n v="386"/>
    <x v="33"/>
    <n v="2"/>
    <n v="468.94"/>
    <n v="937.88"/>
    <n v="0.93788000000000005"/>
    <n v="62.248724853728092"/>
    <n v="1000.128724853728"/>
    <n v="1.0001287248537281"/>
    <n v="3458"/>
    <s v="Posta Prioritaria"/>
    <d v="2023-12-29T00:00:00"/>
    <s v="Consegna Riuscita"/>
    <s v="2023"/>
    <s v="Trim4"/>
    <n v="12"/>
    <s v="dic"/>
    <n v="2"/>
    <s v="feb"/>
  </r>
  <r>
    <n v="465"/>
    <d v="2022-09-28T00:00:00"/>
    <s v="3° Trim"/>
    <n v="548"/>
    <s v="Prodotto 448"/>
    <s v="Elettronica"/>
    <n v="3059"/>
    <x v="34"/>
    <n v="7"/>
    <n v="388.8"/>
    <n v="2721.6"/>
    <n v="2.7216"/>
    <n v="79.17533468072439"/>
    <n v="2800.7753346807244"/>
    <n v="2.8007753346807243"/>
    <n v="616"/>
    <s v="Corriere Express"/>
    <d v="2023-08-01T00:00:00"/>
    <s v="In Consegna"/>
    <s v="2023"/>
    <s v="Trim3"/>
    <n v="8"/>
    <s v="ago"/>
    <n v="9"/>
    <s v="set"/>
  </r>
  <r>
    <n v="159"/>
    <d v="2022-10-16T00:00:00"/>
    <s v="4° Trim"/>
    <n v="555"/>
    <s v="Prodotto 455"/>
    <s v="Abbigliamento"/>
    <n v="2771"/>
    <x v="35"/>
    <n v="9"/>
    <n v="434.62"/>
    <n v="3911.58"/>
    <n v="3.9115799999999998"/>
    <n v="23.96782816932383"/>
    <n v="3935.5478281693236"/>
    <n v="3.9355478281693235"/>
    <n v="4125"/>
    <s v="Corriere Express"/>
    <d v="2023-12-25T00:00:00"/>
    <s v="In Consegna"/>
    <s v="2023"/>
    <s v="Trim4"/>
    <n v="12"/>
    <s v="dic"/>
    <n v="10"/>
    <s v="ott"/>
  </r>
  <r>
    <n v="190"/>
    <d v="2022-08-15T00:00:00"/>
    <s v="3° Trim"/>
    <n v="559"/>
    <s v="Prodotto 459"/>
    <s v="Elettronica"/>
    <n v="523"/>
    <x v="36"/>
    <n v="5"/>
    <n v="413.69"/>
    <n v="2068.4499999999998"/>
    <n v="2.0684499999999999"/>
    <n v="42.364221755241481"/>
    <n v="2110.8142217552413"/>
    <n v="2.1108142217552412"/>
    <n v="996"/>
    <s v="Posta Prioritaria"/>
    <d v="2023-09-20T00:00:00"/>
    <s v="Consegna Riuscita"/>
    <s v="2023"/>
    <s v="Trim3"/>
    <n v="9"/>
    <s v="set"/>
    <n v="8"/>
    <s v="ago"/>
  </r>
  <r>
    <n v="3"/>
    <d v="2022-02-23T00:00:00"/>
    <s v="1° Trim"/>
    <n v="561"/>
    <s v="Prodotto 461"/>
    <s v="Elettronica"/>
    <n v="2959"/>
    <x v="37"/>
    <n v="3"/>
    <n v="139.46"/>
    <n v="418.38"/>
    <n v="0.41837999999999997"/>
    <n v="85.97434819917315"/>
    <n v="504.35434819917316"/>
    <n v="0.50435434819917313"/>
    <n v="155"/>
    <s v="Posta Prioritaria"/>
    <d v="2023-12-11T00:00:00"/>
    <s v="In Consegna"/>
    <s v="2023"/>
    <s v="Trim4"/>
    <n v="12"/>
    <s v="dic"/>
    <n v="2"/>
    <s v="feb"/>
  </r>
  <r>
    <n v="357"/>
    <d v="2022-08-12T00:00:00"/>
    <s v="3° Trim"/>
    <n v="569"/>
    <s v="Prodotto 469"/>
    <s v="Abbigliamento"/>
    <n v="2232"/>
    <x v="38"/>
    <n v="6"/>
    <n v="163.30000000000001"/>
    <n v="979.80000000000007"/>
    <n v="0.97980000000000012"/>
    <n v="73.094644366277336"/>
    <n v="1052.8946443662774"/>
    <n v="1.0528946443662774"/>
    <n v="2375"/>
    <s v="Posta Prioritaria"/>
    <d v="2023-11-28T00:00:00"/>
    <s v="In Consegna"/>
    <s v="2023"/>
    <s v="Trim4"/>
    <n v="11"/>
    <s v="nov"/>
    <n v="8"/>
    <s v="ago"/>
  </r>
  <r>
    <n v="299"/>
    <d v="2022-04-06T00:00:00"/>
    <s v="2° Trim"/>
    <n v="570"/>
    <s v="Prodotto 470"/>
    <s v="Libri"/>
    <n v="1639"/>
    <x v="39"/>
    <n v="7"/>
    <n v="325.70999999999998"/>
    <n v="2279.9699999999998"/>
    <n v="2.2799699999999996"/>
    <n v="66.721370549728363"/>
    <n v="2346.6913705497282"/>
    <n v="2.3466913705497281"/>
    <n v="4198"/>
    <s v="Posta Prioritaria"/>
    <d v="2023-11-26T00:00:00"/>
    <s v="Consegna Riuscita"/>
    <s v="2023"/>
    <s v="Trim4"/>
    <n v="11"/>
    <s v="nov"/>
    <n v="4"/>
    <s v="apr"/>
  </r>
  <r>
    <n v="51"/>
    <d v="2022-10-06T00:00:00"/>
    <s v="4° Trim"/>
    <n v="578"/>
    <s v="Prodotto 478"/>
    <s v="Abbigliamento"/>
    <n v="1120"/>
    <x v="40"/>
    <n v="5"/>
    <n v="431.03"/>
    <n v="2155.1499999999996"/>
    <n v="2.1551499999999995"/>
    <n v="29.306052633118771"/>
    <n v="2184.4560526331184"/>
    <n v="2.1844560526331183"/>
    <n v="3540"/>
    <s v="Posta Prioritaria"/>
    <d v="2023-01-23T00:00:00"/>
    <s v="Consegna Riuscita"/>
    <s v="2023"/>
    <s v="Trim1"/>
    <n v="1"/>
    <s v="gen"/>
    <n v="10"/>
    <s v="ott"/>
  </r>
  <r>
    <n v="176"/>
    <d v="2022-08-03T00:00:00"/>
    <s v="3° Trim"/>
    <n v="579"/>
    <s v="Prodotto 479"/>
    <s v="Libri"/>
    <n v="27"/>
    <x v="41"/>
    <n v="6"/>
    <n v="383.53"/>
    <n v="2301.1799999999998"/>
    <n v="2.30118"/>
    <n v="88.660031036493933"/>
    <n v="2389.8400310364937"/>
    <n v="2.3898400310364938"/>
    <n v="1575"/>
    <s v="Corriere Express"/>
    <d v="2023-06-14T00:00:00"/>
    <s v="In Consegna"/>
    <s v="2023"/>
    <s v="Trim2"/>
    <n v="6"/>
    <s v="giu"/>
    <n v="8"/>
    <s v="ago"/>
  </r>
  <r>
    <n v="161"/>
    <d v="2022-05-09T00:00:00"/>
    <s v="2° Trim"/>
    <n v="582"/>
    <s v="Prodotto 482"/>
    <s v="Libri"/>
    <n v="2098"/>
    <x v="42"/>
    <n v="4"/>
    <n v="274.82"/>
    <n v="1099.28"/>
    <n v="1.09928"/>
    <n v="63.220777292816237"/>
    <n v="1162.5007772928161"/>
    <n v="1.1625007772928162"/>
    <n v="1397"/>
    <s v="Corriere Express"/>
    <d v="2023-06-29T00:00:00"/>
    <s v="Consegna Riuscita"/>
    <s v="2023"/>
    <s v="Trim2"/>
    <n v="6"/>
    <s v="giu"/>
    <n v="5"/>
    <s v="mag"/>
  </r>
  <r>
    <n v="326"/>
    <d v="2022-06-02T00:00:00"/>
    <s v="2° Trim"/>
    <n v="591"/>
    <s v="Prodotto 491"/>
    <s v="Abbigliamento"/>
    <n v="3825"/>
    <x v="43"/>
    <n v="2"/>
    <n v="45.95"/>
    <n v="91.9"/>
    <n v="9.1900000000000009E-2"/>
    <n v="53.332559576990988"/>
    <n v="145.23255957699098"/>
    <n v="0.14523255957699097"/>
    <n v="3135"/>
    <s v="Corriere Express"/>
    <d v="2023-03-02T00:00:00"/>
    <s v="Consegna Riuscita"/>
    <s v="2023"/>
    <s v="Trim1"/>
    <n v="3"/>
    <s v="mar"/>
    <n v="6"/>
    <s v="giu"/>
  </r>
  <r>
    <n v="402"/>
    <d v="2022-04-11T00:00:00"/>
    <s v="2° Trim"/>
    <n v="592"/>
    <s v="Prodotto 492"/>
    <s v="Abbigliamento"/>
    <n v="202"/>
    <x v="11"/>
    <n v="1"/>
    <n v="88.95"/>
    <n v="88.95"/>
    <n v="8.8950000000000001E-2"/>
    <n v="45.844372957988853"/>
    <n v="134.79437295798886"/>
    <n v="0.13479437295798885"/>
    <n v="4334"/>
    <s v="Corriere Express"/>
    <d v="2023-04-09T00:00:00"/>
    <s v="Consegna Riuscita"/>
    <s v="2023"/>
    <s v="Trim2"/>
    <n v="4"/>
    <s v="apr"/>
    <n v="4"/>
    <s v="apr"/>
  </r>
  <r>
    <n v="180"/>
    <d v="2022-12-25T00:00:00"/>
    <s v="4° Trim"/>
    <n v="593"/>
    <s v="Prodotto 493"/>
    <s v="Elettronica"/>
    <n v="3421"/>
    <x v="44"/>
    <n v="2"/>
    <n v="129.87"/>
    <n v="259.74"/>
    <n v="0.25974000000000003"/>
    <n v="51.132285668988047"/>
    <n v="310.87228566898807"/>
    <n v="0.31087228566898806"/>
    <n v="988"/>
    <s v="Corriere Express"/>
    <d v="2023-04-17T00:00:00"/>
    <s v="In Consegna"/>
    <s v="2023"/>
    <s v="Trim2"/>
    <n v="4"/>
    <s v="apr"/>
    <n v="12"/>
    <s v="dic"/>
  </r>
  <r>
    <n v="149"/>
    <d v="2022-09-07T00:00:00"/>
    <s v="3° Trim"/>
    <n v="604"/>
    <s v="Prodotto 504"/>
    <s v="Libri"/>
    <n v="1209"/>
    <x v="45"/>
    <n v="4"/>
    <n v="296.86"/>
    <n v="1187.44"/>
    <n v="1.1874400000000001"/>
    <n v="32.501050065019882"/>
    <n v="1219.9410500650199"/>
    <n v="1.2199410500650198"/>
    <n v="2263"/>
    <s v="Corriere Express"/>
    <d v="2023-12-19T00:00:00"/>
    <s v="In Consegna"/>
    <s v="2023"/>
    <s v="Trim4"/>
    <n v="12"/>
    <s v="dic"/>
    <n v="9"/>
    <s v="set"/>
  </r>
  <r>
    <n v="166"/>
    <d v="2022-12-16T00:00:00"/>
    <s v="4° Trim"/>
    <n v="609"/>
    <s v="Prodotto 509"/>
    <s v="Abbigliamento"/>
    <n v="4255"/>
    <x v="46"/>
    <n v="3"/>
    <n v="213.78"/>
    <n v="641.34"/>
    <n v="0.64134000000000002"/>
    <n v="69.763010926364686"/>
    <n v="711.10301092636473"/>
    <n v="0.71110301092636474"/>
    <n v="4675"/>
    <s v="Corriere Express"/>
    <d v="2023-07-10T00:00:00"/>
    <s v="In Consegna"/>
    <s v="2023"/>
    <s v="Trim3"/>
    <n v="7"/>
    <s v="lug"/>
    <n v="12"/>
    <s v="dic"/>
  </r>
  <r>
    <n v="424"/>
    <d v="2022-03-07T00:00:00"/>
    <s v="1° Trim"/>
    <n v="610"/>
    <s v="Prodotto 510"/>
    <s v="Libri"/>
    <n v="512"/>
    <x v="47"/>
    <n v="6"/>
    <n v="404.26"/>
    <n v="2425.56"/>
    <n v="2.4255599999999999"/>
    <n v="71.548546900710164"/>
    <n v="2497.1085469007103"/>
    <n v="2.4971085469007104"/>
    <n v="2191"/>
    <s v="Posta Prioritaria"/>
    <d v="2023-11-07T00:00:00"/>
    <s v="In Consegna"/>
    <s v="2023"/>
    <s v="Trim4"/>
    <n v="11"/>
    <s v="nov"/>
    <n v="3"/>
    <s v="mar"/>
  </r>
  <r>
    <n v="283"/>
    <d v="2022-12-25T00:00:00"/>
    <s v="4° Trim"/>
    <n v="615"/>
    <s v="Prodotto 515"/>
    <s v="Abbigliamento"/>
    <n v="4111"/>
    <x v="48"/>
    <n v="5"/>
    <n v="388.32"/>
    <n v="1941.6"/>
    <n v="1.9416"/>
    <n v="93.318317603513933"/>
    <n v="2034.9183176035137"/>
    <n v="2.0349183176035139"/>
    <n v="3556"/>
    <s v="Posta Prioritaria"/>
    <d v="2023-12-22T00:00:00"/>
    <s v="Consegna Riuscita"/>
    <s v="2023"/>
    <s v="Trim4"/>
    <n v="12"/>
    <s v="dic"/>
    <n v="12"/>
    <s v="dic"/>
  </r>
  <r>
    <n v="475"/>
    <d v="2022-04-02T00:00:00"/>
    <s v="2° Trim"/>
    <n v="619"/>
    <s v="Prodotto 519"/>
    <s v="Abbigliamento"/>
    <n v="3875"/>
    <x v="5"/>
    <n v="9"/>
    <n v="293.99"/>
    <n v="2645.91"/>
    <n v="2.6459099999999998"/>
    <n v="76.17991166715646"/>
    <n v="2722.0899116671562"/>
    <n v="2.7220899116671564"/>
    <n v="4331"/>
    <s v="Corriere Express"/>
    <d v="2023-04-02T00:00:00"/>
    <s v="In Consegna"/>
    <s v="2023"/>
    <s v="Trim2"/>
    <n v="4"/>
    <s v="apr"/>
    <n v="4"/>
    <s v="apr"/>
  </r>
  <r>
    <n v="311"/>
    <d v="2022-03-12T00:00:00"/>
    <s v="1° Trim"/>
    <n v="643"/>
    <s v="Prodotto 543"/>
    <s v="Libri"/>
    <n v="2439"/>
    <x v="49"/>
    <n v="6"/>
    <n v="293.23"/>
    <n v="1759.38"/>
    <n v="1.7593800000000002"/>
    <n v="39.937821664848869"/>
    <n v="1799.3178216648489"/>
    <n v="1.7993178216648489"/>
    <n v="4523"/>
    <s v="Corriere Express"/>
    <d v="2023-03-23T00:00:00"/>
    <s v="Consegna Riuscita"/>
    <s v="2023"/>
    <s v="Trim1"/>
    <n v="3"/>
    <s v="mar"/>
    <n v="3"/>
    <s v="mar"/>
  </r>
  <r>
    <n v="312"/>
    <d v="2022-08-18T00:00:00"/>
    <s v="3° Trim"/>
    <n v="669"/>
    <s v="Prodotto 569"/>
    <s v="Abbigliamento"/>
    <n v="1987"/>
    <x v="50"/>
    <n v="2"/>
    <n v="329.48"/>
    <n v="658.96"/>
    <n v="0.65895999999999999"/>
    <n v="19.206035890883069"/>
    <n v="678.16603589088311"/>
    <n v="0.67816603589088309"/>
    <n v="3058"/>
    <s v="Posta Prioritaria"/>
    <d v="2023-01-18T00:00:00"/>
    <s v="Consegna Riuscita"/>
    <s v="2023"/>
    <s v="Trim1"/>
    <n v="1"/>
    <s v="gen"/>
    <n v="8"/>
    <s v="ago"/>
  </r>
  <r>
    <n v="155"/>
    <d v="2022-02-13T00:00:00"/>
    <s v="1° Trim"/>
    <n v="682"/>
    <s v="Prodotto 582"/>
    <s v="Abbigliamento"/>
    <n v="2706"/>
    <x v="51"/>
    <n v="5"/>
    <n v="490.92"/>
    <n v="2454.6"/>
    <n v="2.4546000000000001"/>
    <n v="90.520670086009389"/>
    <n v="2545.1206700860093"/>
    <n v="2.5451206700860092"/>
    <n v="4374"/>
    <s v="Corriere Express"/>
    <d v="2023-11-28T00:00:00"/>
    <s v="In Consegna"/>
    <s v="2023"/>
    <s v="Trim4"/>
    <n v="11"/>
    <s v="nov"/>
    <n v="2"/>
    <s v="feb"/>
  </r>
  <r>
    <n v="245"/>
    <d v="2022-06-01T00:00:00"/>
    <s v="2° Trim"/>
    <n v="686"/>
    <s v="Prodotto 586"/>
    <s v="Elettronica"/>
    <n v="374"/>
    <x v="52"/>
    <n v="7"/>
    <n v="132.78"/>
    <n v="929.46"/>
    <n v="0.92946000000000006"/>
    <n v="26.453437015639452"/>
    <n v="955.91343701563949"/>
    <n v="0.95591343701563947"/>
    <n v="4975"/>
    <s v="Posta Prioritaria"/>
    <d v="2023-02-23T00:00:00"/>
    <s v="In Consegna"/>
    <s v="2023"/>
    <s v="Trim1"/>
    <n v="2"/>
    <s v="feb"/>
    <n v="6"/>
    <s v="giu"/>
  </r>
  <r>
    <n v="118"/>
    <d v="2022-01-10T00:00:00"/>
    <s v="1° Trim"/>
    <n v="689"/>
    <s v="Prodotto 589"/>
    <s v="Elettronica"/>
    <n v="3829"/>
    <x v="53"/>
    <n v="3"/>
    <n v="213.12"/>
    <n v="639.36"/>
    <n v="0.63936000000000004"/>
    <n v="98.314393953082416"/>
    <n v="737.67439395308247"/>
    <n v="0.73767439395308243"/>
    <n v="4879"/>
    <s v="Posta Prioritaria"/>
    <d v="2023-05-26T00:00:00"/>
    <s v="In Consegna"/>
    <s v="2023"/>
    <s v="Trim2"/>
    <n v="5"/>
    <s v="mag"/>
    <n v="1"/>
    <s v="gen"/>
  </r>
  <r>
    <n v="443"/>
    <d v="2022-06-11T00:00:00"/>
    <s v="2° Trim"/>
    <n v="707"/>
    <s v="Prodotto 607"/>
    <s v="Libri"/>
    <n v="3826"/>
    <x v="54"/>
    <n v="4"/>
    <n v="374.81"/>
    <n v="1499.24"/>
    <n v="1.4992399999999999"/>
    <n v="77.210792564515472"/>
    <n v="1576.4507925645155"/>
    <n v="1.5764507925645155"/>
    <n v="4916"/>
    <s v="Posta Prioritaria"/>
    <d v="2023-04-15T00:00:00"/>
    <s v="Consegna Riuscita"/>
    <s v="2023"/>
    <s v="Trim2"/>
    <n v="4"/>
    <s v="apr"/>
    <n v="6"/>
    <s v="giu"/>
  </r>
  <r>
    <n v="344"/>
    <d v="2022-03-06T00:00:00"/>
    <s v="1° Trim"/>
    <n v="715"/>
    <s v="Prodotto 615"/>
    <s v="Elettronica"/>
    <n v="4698"/>
    <x v="55"/>
    <n v="5"/>
    <n v="235.57"/>
    <n v="1177.8499999999999"/>
    <n v="1.1778499999999998"/>
    <n v="91.943957702257251"/>
    <n v="1269.7939577022571"/>
    <n v="1.269793957702257"/>
    <n v="3120"/>
    <s v="Posta Prioritaria"/>
    <d v="2023-10-23T00:00:00"/>
    <s v="Consegna Riuscita"/>
    <s v="2023"/>
    <s v="Trim4"/>
    <n v="10"/>
    <s v="ott"/>
    <n v="3"/>
    <s v="mar"/>
  </r>
  <r>
    <n v="417"/>
    <d v="2022-05-31T00:00:00"/>
    <s v="2° Trim"/>
    <n v="720"/>
    <s v="Prodotto 620"/>
    <s v="Libri"/>
    <n v="3670"/>
    <x v="56"/>
    <n v="5"/>
    <n v="26.53"/>
    <n v="132.65"/>
    <n v="0.13265000000000002"/>
    <n v="42.186838325297089"/>
    <n v="174.83683832529709"/>
    <n v="0.17483683832529709"/>
    <n v="2781"/>
    <s v="Posta Prioritaria"/>
    <d v="2023-08-29T00:00:00"/>
    <s v="In Consegna"/>
    <s v="2023"/>
    <s v="Trim3"/>
    <n v="8"/>
    <s v="ago"/>
    <n v="5"/>
    <s v="mag"/>
  </r>
  <r>
    <n v="134"/>
    <d v="2022-03-11T00:00:00"/>
    <s v="1° Trim"/>
    <n v="723"/>
    <s v="Prodotto 623"/>
    <s v="Libri"/>
    <n v="3405"/>
    <x v="57"/>
    <n v="5"/>
    <n v="68.75"/>
    <n v="343.75"/>
    <n v="0.34375"/>
    <n v="35.954501743004663"/>
    <n v="379.70450174300464"/>
    <n v="0.37970450174300463"/>
    <n v="946"/>
    <s v="Corriere Express"/>
    <d v="2023-12-26T00:00:00"/>
    <s v="Consegna Riuscita"/>
    <s v="2023"/>
    <s v="Trim4"/>
    <n v="12"/>
    <s v="dic"/>
    <n v="3"/>
    <s v="mar"/>
  </r>
  <r>
    <n v="412"/>
    <d v="2022-12-19T00:00:00"/>
    <s v="4° Trim"/>
    <n v="733"/>
    <s v="Prodotto 633"/>
    <s v="Abbigliamento"/>
    <n v="2768"/>
    <x v="58"/>
    <n v="1"/>
    <n v="87.88"/>
    <n v="87.88"/>
    <n v="8.788E-2"/>
    <n v="64.127254864864199"/>
    <n v="152.00725486486419"/>
    <n v="0.15200725486486419"/>
    <n v="4337"/>
    <s v="Posta Prioritaria"/>
    <d v="2023-11-30T00:00:00"/>
    <s v="Consegna Riuscita"/>
    <s v="2023"/>
    <s v="Trim4"/>
    <n v="11"/>
    <s v="nov"/>
    <n v="12"/>
    <s v="dic"/>
  </r>
  <r>
    <n v="71"/>
    <d v="2022-06-25T00:00:00"/>
    <s v="2° Trim"/>
    <n v="740"/>
    <s v="Prodotto 640"/>
    <s v="Libri"/>
    <n v="4974"/>
    <x v="59"/>
    <n v="3"/>
    <n v="159.88999999999999"/>
    <n v="479.66999999999996"/>
    <n v="0.47966999999999999"/>
    <n v="54.6398060138999"/>
    <n v="534.3098060138999"/>
    <n v="0.53430980601389988"/>
    <n v="2752"/>
    <s v="Corriere Express"/>
    <d v="2023-05-08T00:00:00"/>
    <s v="Consegna Riuscita"/>
    <s v="2023"/>
    <s v="Trim2"/>
    <n v="5"/>
    <s v="mag"/>
    <n v="6"/>
    <s v="giu"/>
  </r>
  <r>
    <n v="261"/>
    <d v="2022-09-28T00:00:00"/>
    <s v="3° Trim"/>
    <n v="754"/>
    <s v="Prodotto 654"/>
    <s v="Abbigliamento"/>
    <n v="3078"/>
    <x v="60"/>
    <n v="7"/>
    <n v="265.07"/>
    <n v="1855.49"/>
    <n v="1.8554900000000001"/>
    <n v="42.666537060604227"/>
    <n v="1898.1565370606043"/>
    <n v="1.8981565370606042"/>
    <n v="3179"/>
    <s v="Corriere Express"/>
    <d v="2023-11-14T00:00:00"/>
    <s v="Consegna Riuscita"/>
    <s v="2023"/>
    <s v="Trim4"/>
    <n v="11"/>
    <s v="nov"/>
    <n v="9"/>
    <s v="set"/>
  </r>
  <r>
    <n v="156"/>
    <d v="2022-06-30T00:00:00"/>
    <s v="2° Trim"/>
    <n v="755"/>
    <s v="Prodotto 655"/>
    <s v="Elettronica"/>
    <n v="747"/>
    <x v="61"/>
    <n v="7"/>
    <n v="318.22000000000003"/>
    <n v="2227.54"/>
    <n v="2.2275399999999999"/>
    <n v="42.252743415103772"/>
    <n v="2269.7927434151038"/>
    <n v="2.269792743415104"/>
    <n v="226"/>
    <s v="Corriere Express"/>
    <d v="2023-07-18T00:00:00"/>
    <s v="In Consegna"/>
    <s v="2023"/>
    <s v="Trim3"/>
    <n v="7"/>
    <s v="lug"/>
    <n v="6"/>
    <s v="giu"/>
  </r>
  <r>
    <n v="438"/>
    <d v="2022-12-24T00:00:00"/>
    <s v="4° Trim"/>
    <n v="788"/>
    <s v="Prodotto 688"/>
    <s v="Abbigliamento"/>
    <n v="4216"/>
    <x v="62"/>
    <n v="9"/>
    <n v="397.57"/>
    <n v="3578.13"/>
    <n v="3.5781300000000003"/>
    <n v="18.7436524124975"/>
    <n v="3596.8736524124974"/>
    <n v="3.5968736524124973"/>
    <n v="1863"/>
    <s v="Posta Prioritaria"/>
    <d v="2023-06-23T00:00:00"/>
    <s v="In Consegna"/>
    <s v="2023"/>
    <s v="Trim2"/>
    <n v="6"/>
    <s v="giu"/>
    <n v="12"/>
    <s v="dic"/>
  </r>
  <r>
    <n v="380"/>
    <d v="2022-08-12T00:00:00"/>
    <s v="3° Trim"/>
    <n v="804"/>
    <s v="Prodotto 704"/>
    <s v="Elettronica"/>
    <n v="86"/>
    <x v="63"/>
    <n v="3"/>
    <n v="99.6"/>
    <n v="298.79999999999995"/>
    <n v="0.29879999999999995"/>
    <n v="99.39720885959153"/>
    <n v="398.19720885959146"/>
    <n v="0.39819720885959148"/>
    <n v="4705"/>
    <s v="Posta Prioritaria"/>
    <d v="2023-01-12T00:00:00"/>
    <s v="In Consegna"/>
    <s v="2023"/>
    <s v="Trim1"/>
    <n v="1"/>
    <s v="gen"/>
    <n v="8"/>
    <s v="ago"/>
  </r>
  <r>
    <n v="22"/>
    <d v="2022-08-31T00:00:00"/>
    <s v="3° Trim"/>
    <n v="820"/>
    <s v="Prodotto 720"/>
    <s v="Abbigliamento"/>
    <n v="1402"/>
    <x v="64"/>
    <n v="9"/>
    <n v="484.8"/>
    <n v="4363.2"/>
    <n v="4.3632"/>
    <n v="19.477798326870079"/>
    <n v="4382.6777983268703"/>
    <n v="4.3826777983268705"/>
    <n v="1381"/>
    <s v="Posta Prioritaria"/>
    <d v="2024-01-01T00:00:00"/>
    <s v="In Consegna"/>
    <s v="2024"/>
    <s v="Trim1"/>
    <n v="1"/>
    <s v="gen"/>
    <n v="8"/>
    <s v="ago"/>
  </r>
  <r>
    <n v="295"/>
    <d v="2022-09-18T00:00:00"/>
    <s v="3° Trim"/>
    <n v="827"/>
    <s v="Prodotto 727"/>
    <s v="Abbigliamento"/>
    <n v="3751"/>
    <x v="65"/>
    <n v="7"/>
    <n v="440.87"/>
    <n v="3086.09"/>
    <n v="3.08609"/>
    <n v="25.928935878241369"/>
    <n v="3112.0189358782413"/>
    <n v="3.1120189358782415"/>
    <n v="4133"/>
    <s v="Corriere Express"/>
    <d v="2023-05-03T00:00:00"/>
    <s v="In Consegna"/>
    <s v="2023"/>
    <s v="Trim2"/>
    <n v="5"/>
    <s v="mag"/>
    <n v="9"/>
    <s v="set"/>
  </r>
  <r>
    <n v="291"/>
    <d v="2022-04-01T00:00:00"/>
    <s v="2° Trim"/>
    <n v="840"/>
    <s v="Prodotto 740"/>
    <s v="Libri"/>
    <n v="3936"/>
    <x v="66"/>
    <n v="9"/>
    <n v="144.91"/>
    <n v="1304.19"/>
    <n v="1.30419"/>
    <n v="69.889125607766402"/>
    <n v="1374.0791256077664"/>
    <n v="1.3740791256077665"/>
    <n v="2579"/>
    <s v="Corriere Express"/>
    <d v="2023-10-31T00:00:00"/>
    <s v="Consegna Riuscita"/>
    <s v="2023"/>
    <s v="Trim4"/>
    <n v="10"/>
    <s v="ott"/>
    <n v="4"/>
    <s v="apr"/>
  </r>
  <r>
    <n v="446"/>
    <d v="2022-04-30T00:00:00"/>
    <s v="2° Trim"/>
    <n v="841"/>
    <s v="Prodotto 741"/>
    <s v="Abbigliamento"/>
    <n v="3260"/>
    <x v="67"/>
    <n v="1"/>
    <n v="16.77"/>
    <n v="16.77"/>
    <n v="1.677E-2"/>
    <n v="31.295339866074269"/>
    <n v="48.065339866074268"/>
    <n v="4.8065339866074266E-2"/>
    <n v="4430"/>
    <s v="Corriere Express"/>
    <d v="2023-07-19T00:00:00"/>
    <s v="Consegna Riuscita"/>
    <s v="2023"/>
    <s v="Trim3"/>
    <n v="7"/>
    <s v="lug"/>
    <n v="4"/>
    <s v="apr"/>
  </r>
  <r>
    <n v="56"/>
    <d v="2022-03-06T00:00:00"/>
    <s v="1° Trim"/>
    <n v="848"/>
    <s v="Prodotto 748"/>
    <s v="Abbigliamento"/>
    <n v="4269"/>
    <x v="68"/>
    <n v="3"/>
    <n v="175.35"/>
    <n v="526.04999999999995"/>
    <n v="0.52604999999999991"/>
    <n v="34.271135175847938"/>
    <n v="560.32113517584787"/>
    <n v="0.56032113517584792"/>
    <n v="670"/>
    <s v="Corriere Express"/>
    <d v="2023-07-11T00:00:00"/>
    <s v="In Consegna"/>
    <s v="2023"/>
    <s v="Trim3"/>
    <n v="7"/>
    <s v="lug"/>
    <n v="3"/>
    <s v="mar"/>
  </r>
  <r>
    <n v="463"/>
    <d v="2022-09-15T00:00:00"/>
    <s v="3° Trim"/>
    <n v="854"/>
    <s v="Prodotto 754"/>
    <s v="Libri"/>
    <n v="2691"/>
    <x v="69"/>
    <n v="1"/>
    <n v="388.19"/>
    <n v="388.19"/>
    <n v="0.38818999999999998"/>
    <n v="42.921506263162243"/>
    <n v="431.11150626316225"/>
    <n v="0.43111150626316225"/>
    <n v="2944"/>
    <s v="Corriere Express"/>
    <d v="2023-11-07T00:00:00"/>
    <s v="Consegna Riuscita"/>
    <s v="2023"/>
    <s v="Trim4"/>
    <n v="11"/>
    <s v="nov"/>
    <n v="9"/>
    <s v="set"/>
  </r>
  <r>
    <n v="268"/>
    <d v="2022-05-12T00:00:00"/>
    <s v="2° Trim"/>
    <n v="856"/>
    <s v="Prodotto 756"/>
    <s v="Libri"/>
    <n v="981"/>
    <x v="70"/>
    <n v="8"/>
    <n v="253.43"/>
    <n v="2027.44"/>
    <n v="2.0274399999999999"/>
    <n v="39.894844035546157"/>
    <n v="2067.3348440355462"/>
    <n v="2.0673348440355461"/>
    <n v="2512"/>
    <s v="Corriere Express"/>
    <d v="2023-10-03T00:00:00"/>
    <s v="In Consegna"/>
    <s v="2023"/>
    <s v="Trim4"/>
    <n v="10"/>
    <s v="ott"/>
    <n v="5"/>
    <s v="mag"/>
  </r>
  <r>
    <n v="294"/>
    <d v="2022-06-27T00:00:00"/>
    <s v="2° Trim"/>
    <n v="856"/>
    <s v="Prodotto 756"/>
    <s v="Libri"/>
    <n v="1909"/>
    <x v="71"/>
    <n v="8"/>
    <n v="253.43"/>
    <n v="2027.44"/>
    <n v="2.0274399999999999"/>
    <n v="62.003556506544982"/>
    <n v="2089.4435565065451"/>
    <n v="2.089443556506545"/>
    <n v="1763"/>
    <s v="Corriere Express"/>
    <d v="2023-10-28T00:00:00"/>
    <s v="In Consegna"/>
    <s v="2023"/>
    <s v="Trim4"/>
    <n v="10"/>
    <s v="ott"/>
    <n v="6"/>
    <s v="giu"/>
  </r>
  <r>
    <n v="285"/>
    <d v="2022-01-31T00:00:00"/>
    <s v="1° Trim"/>
    <n v="871"/>
    <s v="Prodotto 771"/>
    <s v="Libri"/>
    <n v="4326"/>
    <x v="72"/>
    <n v="3"/>
    <n v="367.81"/>
    <n v="1103.43"/>
    <n v="1.1034300000000001"/>
    <n v="16.024931691799878"/>
    <n v="1119.4549316917999"/>
    <n v="1.1194549316917999"/>
    <n v="2543"/>
    <s v="Corriere Express"/>
    <d v="2023-04-04T00:00:00"/>
    <s v="In Consegna"/>
    <s v="2023"/>
    <s v="Trim2"/>
    <n v="4"/>
    <s v="apr"/>
    <n v="1"/>
    <s v="gen"/>
  </r>
  <r>
    <n v="85"/>
    <d v="2022-02-25T00:00:00"/>
    <s v="1° Trim"/>
    <n v="884"/>
    <s v="Prodotto 784"/>
    <s v="Libri"/>
    <n v="4874"/>
    <x v="73"/>
    <n v="1"/>
    <n v="33.19"/>
    <n v="33.19"/>
    <n v="3.3189999999999997E-2"/>
    <n v="92.309472190480605"/>
    <n v="125.4994721904806"/>
    <n v="0.1254994721904806"/>
    <n v="3510"/>
    <s v="Posta Prioritaria"/>
    <d v="2023-07-23T00:00:00"/>
    <s v="In Consegna"/>
    <s v="2023"/>
    <s v="Trim3"/>
    <n v="7"/>
    <s v="lug"/>
    <n v="2"/>
    <s v="feb"/>
  </r>
  <r>
    <n v="47"/>
    <d v="2022-01-20T00:00:00"/>
    <s v="1° Trim"/>
    <n v="888"/>
    <s v="Prodotto 788"/>
    <s v="Libri"/>
    <n v="4055"/>
    <x v="74"/>
    <n v="3"/>
    <n v="386.07"/>
    <n v="1158.21"/>
    <n v="1.15821"/>
    <n v="53.355388073621711"/>
    <n v="1211.5653880736218"/>
    <n v="1.2115653880736217"/>
    <n v="2157"/>
    <s v="Corriere Express"/>
    <d v="2023-03-05T00:00:00"/>
    <s v="In Consegna"/>
    <s v="2023"/>
    <s v="Trim1"/>
    <n v="3"/>
    <s v="mar"/>
    <n v="1"/>
    <s v="gen"/>
  </r>
  <r>
    <n v="145"/>
    <d v="2022-11-09T00:00:00"/>
    <s v="4° Trim"/>
    <n v="915"/>
    <s v="Prodotto 815"/>
    <s v="Elettronica"/>
    <n v="2905"/>
    <x v="75"/>
    <n v="7"/>
    <n v="164.95"/>
    <n v="1154.6499999999999"/>
    <n v="1.15465"/>
    <n v="96.515926784748359"/>
    <n v="1251.1659267847483"/>
    <n v="1.2511659267847484"/>
    <n v="3951"/>
    <s v="Corriere Express"/>
    <d v="2023-09-09T00:00:00"/>
    <s v="In Consegna"/>
    <s v="2023"/>
    <s v="Trim3"/>
    <n v="9"/>
    <s v="set"/>
    <n v="11"/>
    <s v="nov"/>
  </r>
  <r>
    <n v="354"/>
    <d v="2022-06-06T00:00:00"/>
    <s v="2° Trim"/>
    <n v="920"/>
    <s v="Prodotto 820"/>
    <s v="Elettronica"/>
    <n v="3817"/>
    <x v="76"/>
    <n v="4"/>
    <n v="56.87"/>
    <n v="227.48"/>
    <n v="0.22747999999999999"/>
    <n v="45.043510413343988"/>
    <n v="272.52351041334396"/>
    <n v="0.27252351041334394"/>
    <n v="1763"/>
    <s v="Corriere Express"/>
    <d v="2023-10-28T00:00:00"/>
    <s v="In Consegna"/>
    <s v="2023"/>
    <s v="Trim4"/>
    <n v="10"/>
    <s v="ott"/>
    <n v="6"/>
    <s v="giu"/>
  </r>
  <r>
    <n v="2"/>
    <d v="2022-07-06T00:00:00"/>
    <s v="3° Trim"/>
    <n v="920"/>
    <s v="Prodotto 820"/>
    <s v="Elettronica"/>
    <n v="1311"/>
    <x v="77"/>
    <n v="1"/>
    <n v="56.87"/>
    <n v="56.87"/>
    <n v="5.6869999999999997E-2"/>
    <n v="48.171441340897893"/>
    <n v="105.04144134089789"/>
    <n v="0.10504144134089789"/>
    <n v="2570"/>
    <s v="Corriere Express"/>
    <d v="2023-02-17T00:00:00"/>
    <s v="Consegna Riuscita"/>
    <s v="2023"/>
    <s v="Trim1"/>
    <n v="2"/>
    <s v="feb"/>
    <n v="7"/>
    <s v="lug"/>
  </r>
  <r>
    <n v="256"/>
    <d v="2022-12-16T00:00:00"/>
    <s v="4° Trim"/>
    <n v="936"/>
    <s v="Prodotto 836"/>
    <s v="Libri"/>
    <n v="2639"/>
    <x v="78"/>
    <n v="1"/>
    <n v="249.29"/>
    <n v="249.29"/>
    <n v="0.24928999999999998"/>
    <n v="12.23530041946359"/>
    <n v="261.52530041946358"/>
    <n v="0.26152530041946359"/>
    <n v="1197"/>
    <s v="Corriere Express"/>
    <d v="2023-11-16T00:00:00"/>
    <s v="In Consegna"/>
    <s v="2023"/>
    <s v="Trim4"/>
    <n v="11"/>
    <s v="nov"/>
    <n v="12"/>
    <s v="dic"/>
  </r>
  <r>
    <n v="422"/>
    <d v="2022-11-24T00:00:00"/>
    <s v="4° Trim"/>
    <n v="944"/>
    <s v="Prodotto 844"/>
    <s v="Elettronica"/>
    <n v="2157"/>
    <x v="79"/>
    <n v="8"/>
    <n v="164.08"/>
    <n v="1312.64"/>
    <n v="1.31264"/>
    <n v="40.129912264457047"/>
    <n v="1352.7699122644572"/>
    <n v="1.3527699122644572"/>
    <n v="1406"/>
    <s v="Posta Prioritaria"/>
    <d v="2023-09-08T00:00:00"/>
    <s v="In Consegna"/>
    <s v="2023"/>
    <s v="Trim3"/>
    <n v="9"/>
    <s v="set"/>
    <n v="11"/>
    <s v="nov"/>
  </r>
  <r>
    <n v="228"/>
    <d v="2022-08-12T00:00:00"/>
    <s v="3° Trim"/>
    <n v="984"/>
    <s v="Prodotto 884"/>
    <s v="Elettronica"/>
    <n v="2317"/>
    <x v="80"/>
    <n v="4"/>
    <n v="45.99"/>
    <n v="183.96"/>
    <n v="0.18396000000000001"/>
    <n v="63.129203582966881"/>
    <n v="247.08920358296689"/>
    <n v="0.24708920358296688"/>
    <n v="2387"/>
    <s v="Corriere Express"/>
    <d v="2023-12-25T00:00:00"/>
    <s v="Consegna Riuscita"/>
    <s v="2023"/>
    <s v="Trim4"/>
    <n v="12"/>
    <s v="dic"/>
    <n v="8"/>
    <s v="ago"/>
  </r>
  <r>
    <n v="89"/>
    <d v="2022-10-12T00:00:00"/>
    <s v="4° Trim"/>
    <n v="1000"/>
    <s v="Prodotto 900"/>
    <s v="Libri"/>
    <n v="256"/>
    <x v="81"/>
    <n v="8"/>
    <n v="363.9"/>
    <n v="2911.2"/>
    <n v="2.9112"/>
    <n v="17.00434816868686"/>
    <n v="2928.2043481686865"/>
    <n v="2.9282043481686864"/>
    <n v="1147"/>
    <s v="Posta Prioritaria"/>
    <d v="2023-10-08T00:00:00"/>
    <s v="Consegna Riuscita"/>
    <s v="2023"/>
    <s v="Trim4"/>
    <n v="10"/>
    <s v="ott"/>
    <n v="10"/>
    <s v="ott"/>
  </r>
  <r>
    <n v="298"/>
    <d v="2022-11-30T00:00:00"/>
    <s v="4° Trim"/>
    <n v="1006"/>
    <s v="Prodotto 906"/>
    <s v="Elettronica"/>
    <n v="4242"/>
    <x v="82"/>
    <n v="2"/>
    <n v="192.15"/>
    <n v="384.3"/>
    <n v="0.38430000000000003"/>
    <n v="42.754385363150199"/>
    <n v="427.05438536315023"/>
    <n v="0.42705438536315021"/>
    <n v="2193"/>
    <s v="Posta Prioritaria"/>
    <d v="2023-08-31T00:00:00"/>
    <s v="Consegna Riuscita"/>
    <s v="2023"/>
    <s v="Trim3"/>
    <n v="8"/>
    <s v="ago"/>
    <n v="11"/>
    <s v="nov"/>
  </r>
  <r>
    <n v="131"/>
    <d v="2022-11-23T00:00:00"/>
    <s v="4° Trim"/>
    <n v="1015"/>
    <s v="Prodotto 915"/>
    <s v="Elettronica"/>
    <n v="4580"/>
    <x v="83"/>
    <n v="2"/>
    <n v="145.19"/>
    <n v="290.38"/>
    <n v="0.29037999999999997"/>
    <n v="22.089671201747411"/>
    <n v="312.46967120174742"/>
    <n v="0.3124696712017474"/>
    <n v="1347"/>
    <s v="Posta Prioritaria"/>
    <d v="2023-09-25T00:00:00"/>
    <s v="In Consegna"/>
    <s v="2023"/>
    <s v="Trim3"/>
    <n v="9"/>
    <s v="set"/>
    <n v="11"/>
    <s v="nov"/>
  </r>
  <r>
    <n v="468"/>
    <d v="2022-11-08T00:00:00"/>
    <s v="4° Trim"/>
    <n v="1019"/>
    <s v="Prodotto 919"/>
    <s v="Elettronica"/>
    <n v="1245"/>
    <x v="84"/>
    <n v="7"/>
    <n v="446"/>
    <n v="3122"/>
    <n v="3.1219999999999999"/>
    <n v="75.030084718058148"/>
    <n v="3197.0300847180583"/>
    <n v="3.1970300847180582"/>
    <n v="3636"/>
    <s v="Posta Prioritaria"/>
    <d v="2023-01-19T00:00:00"/>
    <s v="Consegna Riuscita"/>
    <s v="2023"/>
    <s v="Trim1"/>
    <n v="1"/>
    <s v="gen"/>
    <n v="11"/>
    <s v="nov"/>
  </r>
  <r>
    <n v="226"/>
    <d v="2022-10-27T00:00:00"/>
    <s v="4° Trim"/>
    <n v="1027"/>
    <s v="Prodotto 927"/>
    <s v="Libri"/>
    <n v="1252"/>
    <x v="85"/>
    <n v="8"/>
    <n v="244.49"/>
    <n v="1955.92"/>
    <n v="1.9559200000000001"/>
    <n v="69.465295538552255"/>
    <n v="2025.3852955385523"/>
    <n v="2.0253852955385523"/>
    <n v="4401"/>
    <s v="Posta Prioritaria"/>
    <d v="2023-07-08T00:00:00"/>
    <s v="In Consegna"/>
    <s v="2023"/>
    <s v="Trim3"/>
    <n v="7"/>
    <s v="lug"/>
    <n v="10"/>
    <s v="ott"/>
  </r>
  <r>
    <n v="394"/>
    <d v="2022-03-02T00:00:00"/>
    <s v="1° Trim"/>
    <n v="1031"/>
    <s v="Prodotto 931"/>
    <s v="Abbigliamento"/>
    <n v="4291"/>
    <x v="86"/>
    <n v="1"/>
    <n v="231.75"/>
    <n v="231.75"/>
    <n v="0.23175000000000001"/>
    <n v="37.367028294073258"/>
    <n v="269.11702829407324"/>
    <n v="0.26911702829407325"/>
    <n v="491"/>
    <s v="Posta Prioritaria"/>
    <d v="2023-09-08T00:00:00"/>
    <s v="Consegna Riuscita"/>
    <s v="2023"/>
    <s v="Trim3"/>
    <n v="9"/>
    <s v="set"/>
    <n v="3"/>
    <s v="mar"/>
  </r>
  <r>
    <n v="332"/>
    <d v="2022-02-27T00:00:00"/>
    <s v="1° Trim"/>
    <n v="1038"/>
    <s v="Prodotto 938"/>
    <s v="Abbigliamento"/>
    <n v="4192"/>
    <x v="87"/>
    <n v="1"/>
    <n v="180.88"/>
    <n v="180.88"/>
    <n v="0.18087999999999999"/>
    <n v="98.345417075782365"/>
    <n v="279.22541707578239"/>
    <n v="0.27922541707578241"/>
    <n v="3677"/>
    <s v="Posta Prioritaria"/>
    <d v="2023-05-08T00:00:00"/>
    <s v="In Consegna"/>
    <s v="2023"/>
    <s v="Trim2"/>
    <n v="5"/>
    <s v="mag"/>
    <n v="2"/>
    <s v="feb"/>
  </r>
  <r>
    <n v="365"/>
    <d v="2022-05-01T00:00:00"/>
    <s v="2° Trim"/>
    <n v="1063"/>
    <s v="Prodotto 963"/>
    <s v="Libri"/>
    <n v="1267"/>
    <x v="88"/>
    <n v="8"/>
    <n v="245.74"/>
    <n v="1965.92"/>
    <n v="1.9659200000000001"/>
    <n v="25.365570456555009"/>
    <n v="1991.285570456555"/>
    <n v="1.9912855704565551"/>
    <n v="3797"/>
    <s v="Posta Prioritaria"/>
    <d v="2023-10-05T00:00:00"/>
    <s v="Consegna Riuscita"/>
    <s v="2023"/>
    <s v="Trim4"/>
    <n v="10"/>
    <s v="ott"/>
    <n v="5"/>
    <s v="mag"/>
  </r>
  <r>
    <n v="364"/>
    <d v="2022-04-30T00:00:00"/>
    <s v="2° Trim"/>
    <n v="1076"/>
    <s v="Prodotto 976"/>
    <s v="Libri"/>
    <n v="4464"/>
    <x v="89"/>
    <n v="8"/>
    <n v="360.17"/>
    <n v="2881.36"/>
    <n v="2.8813599999999999"/>
    <n v="18.709792959365931"/>
    <n v="2900.0697929593662"/>
    <n v="2.900069792959366"/>
    <n v="255"/>
    <s v="Corriere Express"/>
    <d v="2023-10-25T00:00:00"/>
    <s v="Consegna Riuscita"/>
    <s v="2023"/>
    <s v="Trim4"/>
    <n v="10"/>
    <s v="ott"/>
    <n v="4"/>
    <s v="apr"/>
  </r>
  <r>
    <n v="117"/>
    <d v="2022-12-25T00:00:00"/>
    <s v="4° Trim"/>
    <n v="1082"/>
    <s v="Prodotto 982"/>
    <s v="Elettronica"/>
    <n v="4984"/>
    <x v="90"/>
    <n v="6"/>
    <n v="142.68"/>
    <n v="856.08"/>
    <n v="0.85608000000000006"/>
    <n v="60.220637249660157"/>
    <n v="916.30063724966021"/>
    <n v="0.91630063724966027"/>
    <n v="2196"/>
    <s v="Corriere Express"/>
    <d v="2023-01-17T00:00:00"/>
    <s v="In Consegna"/>
    <s v="2023"/>
    <s v="Trim1"/>
    <n v="1"/>
    <s v="gen"/>
    <n v="12"/>
    <s v="dic"/>
  </r>
  <r>
    <n v="450"/>
    <d v="2022-12-30T00:00:00"/>
    <s v="4° Trim"/>
    <n v="1107"/>
    <s v="Prodotto 1007"/>
    <s v="Elettronica"/>
    <n v="2162"/>
    <x v="91"/>
    <n v="2"/>
    <n v="92.4"/>
    <n v="184.8"/>
    <n v="0.18480000000000002"/>
    <n v="76.46863836774412"/>
    <n v="261.26863836774413"/>
    <n v="0.26126863836774411"/>
    <n v="4223"/>
    <s v="Posta Prioritaria"/>
    <d v="2023-01-26T00:00:00"/>
    <s v="Consegna Riuscita"/>
    <s v="2023"/>
    <s v="Trim1"/>
    <n v="1"/>
    <s v="gen"/>
    <n v="12"/>
    <s v="dic"/>
  </r>
  <r>
    <n v="23"/>
    <d v="2022-02-22T00:00:00"/>
    <s v="1° Trim"/>
    <n v="1115"/>
    <s v="Prodotto 1015"/>
    <s v="Elettronica"/>
    <n v="3743"/>
    <x v="92"/>
    <n v="7"/>
    <n v="121.74"/>
    <n v="852.18"/>
    <n v="0.85217999999999994"/>
    <n v="43.704978435959752"/>
    <n v="895.88497843595974"/>
    <n v="0.89588497843595971"/>
    <n v="1005"/>
    <s v="Corriere Express"/>
    <d v="2023-07-27T00:00:00"/>
    <s v="Consegna Riuscita"/>
    <s v="2023"/>
    <s v="Trim3"/>
    <n v="7"/>
    <s v="lug"/>
    <n v="2"/>
    <s v="feb"/>
  </r>
  <r>
    <n v="309"/>
    <d v="2022-07-02T00:00:00"/>
    <s v="3° Trim"/>
    <n v="1138"/>
    <s v="Prodotto 1038"/>
    <s v="Libri"/>
    <n v="353"/>
    <x v="93"/>
    <n v="5"/>
    <n v="163.08000000000001"/>
    <n v="815.40000000000009"/>
    <n v="0.81540000000000012"/>
    <n v="43.72626039489576"/>
    <n v="859.12626039489589"/>
    <n v="0.85912626039489592"/>
    <n v="2223"/>
    <s v="Corriere Express"/>
    <d v="2023-12-17T00:00:00"/>
    <s v="Consegna Riuscita"/>
    <s v="2023"/>
    <s v="Trim4"/>
    <n v="12"/>
    <s v="dic"/>
    <n v="7"/>
    <s v="lug"/>
  </r>
  <r>
    <n v="30"/>
    <d v="2022-02-23T00:00:00"/>
    <s v="1° Trim"/>
    <n v="1147"/>
    <s v="Prodotto 1047"/>
    <s v="Abbigliamento"/>
    <n v="1280"/>
    <x v="94"/>
    <n v="3"/>
    <n v="20.87"/>
    <n v="62.61"/>
    <n v="6.2609999999999999E-2"/>
    <n v="50.260361170612931"/>
    <n v="112.87036117061294"/>
    <n v="0.11287036117061294"/>
    <n v="937"/>
    <s v="Corriere Express"/>
    <d v="2023-02-12T00:00:00"/>
    <s v="Consegna Riuscita"/>
    <s v="2023"/>
    <s v="Trim1"/>
    <n v="2"/>
    <s v="feb"/>
    <n v="2"/>
    <s v="feb"/>
  </r>
  <r>
    <n v="105"/>
    <d v="2022-10-06T00:00:00"/>
    <s v="4° Trim"/>
    <n v="1148"/>
    <s v="Prodotto 1048"/>
    <s v="Abbigliamento"/>
    <n v="1050"/>
    <x v="95"/>
    <n v="1"/>
    <n v="239.53"/>
    <n v="239.53"/>
    <n v="0.23952999999999999"/>
    <n v="18.09361199297399"/>
    <n v="257.62361199297402"/>
    <n v="0.25762361199297401"/>
    <n v="991"/>
    <s v="Corriere Express"/>
    <d v="2023-09-18T00:00:00"/>
    <s v="Consegna Riuscita"/>
    <s v="2023"/>
    <s v="Trim3"/>
    <n v="9"/>
    <s v="set"/>
    <n v="10"/>
    <s v="ott"/>
  </r>
  <r>
    <n v="111"/>
    <d v="2022-10-05T00:00:00"/>
    <s v="4° Trim"/>
    <n v="1149"/>
    <s v="Prodotto 1049"/>
    <s v="Libri"/>
    <n v="3585"/>
    <x v="96"/>
    <n v="3"/>
    <n v="341.37"/>
    <n v="1024.1100000000001"/>
    <n v="1.0241100000000001"/>
    <n v="52.332870274968229"/>
    <n v="1076.4428702749683"/>
    <n v="1.0764428702749682"/>
    <n v="682"/>
    <s v="Corriere Express"/>
    <d v="2023-03-16T00:00:00"/>
    <s v="Consegna Riuscita"/>
    <s v="2023"/>
    <s v="Trim1"/>
    <n v="3"/>
    <s v="mar"/>
    <n v="10"/>
    <s v="ott"/>
  </r>
  <r>
    <n v="214"/>
    <d v="2022-01-21T00:00:00"/>
    <s v="1° Trim"/>
    <n v="1160"/>
    <s v="Prodotto 1060"/>
    <s v="Abbigliamento"/>
    <n v="1202"/>
    <x v="97"/>
    <n v="3"/>
    <n v="118.83"/>
    <n v="356.49"/>
    <n v="0.35649000000000003"/>
    <n v="99.84822791034658"/>
    <n v="456.33822791034657"/>
    <n v="0.45633822791034656"/>
    <n v="1775"/>
    <s v="Posta Prioritaria"/>
    <d v="2023-08-23T00:00:00"/>
    <s v="In Consegna"/>
    <s v="2023"/>
    <s v="Trim3"/>
    <n v="8"/>
    <s v="ago"/>
    <n v="1"/>
    <s v="gen"/>
  </r>
  <r>
    <n v="414"/>
    <d v="2022-04-04T00:00:00"/>
    <s v="2° Trim"/>
    <n v="1168"/>
    <s v="Prodotto 1068"/>
    <s v="Libri"/>
    <n v="4498"/>
    <x v="98"/>
    <n v="6"/>
    <n v="180.21"/>
    <n v="1081.26"/>
    <n v="1.0812599999999999"/>
    <n v="68.84044152603181"/>
    <n v="1150.1004415260318"/>
    <n v="1.1501004415260319"/>
    <n v="537"/>
    <s v="Posta Prioritaria"/>
    <d v="2023-04-24T00:00:00"/>
    <s v="In Consegna"/>
    <s v="2023"/>
    <s v="Trim2"/>
    <n v="4"/>
    <s v="apr"/>
    <n v="4"/>
    <s v="apr"/>
  </r>
  <r>
    <n v="296"/>
    <d v="2022-01-25T00:00:00"/>
    <s v="1° Trim"/>
    <n v="1186"/>
    <s v="Prodotto 1086"/>
    <s v="Libri"/>
    <n v="2766"/>
    <x v="99"/>
    <n v="9"/>
    <n v="64.459999999999994"/>
    <n v="580.14"/>
    <n v="0.58013999999999999"/>
    <n v="66.498717993534001"/>
    <n v="646.63871799353399"/>
    <n v="0.64663871799353401"/>
    <n v="3375"/>
    <s v="Corriere Express"/>
    <d v="2023-09-21T00:00:00"/>
    <s v="In Consegna"/>
    <s v="2023"/>
    <s v="Trim3"/>
    <n v="9"/>
    <s v="set"/>
    <n v="1"/>
    <s v="gen"/>
  </r>
  <r>
    <n v="216"/>
    <d v="2022-11-08T00:00:00"/>
    <s v="4° Trim"/>
    <n v="1191"/>
    <s v="Prodotto 1091"/>
    <s v="Elettronica"/>
    <n v="1046"/>
    <x v="100"/>
    <n v="4"/>
    <n v="114.3"/>
    <n v="457.2"/>
    <n v="0.4572"/>
    <n v="81.191606469236802"/>
    <n v="538.39160646923676"/>
    <n v="0.53839160646923678"/>
    <n v="749"/>
    <s v="Corriere Express"/>
    <d v="2023-06-20T00:00:00"/>
    <s v="In Consegna"/>
    <s v="2023"/>
    <s v="Trim2"/>
    <n v="6"/>
    <s v="giu"/>
    <n v="11"/>
    <s v="nov"/>
  </r>
  <r>
    <n v="401"/>
    <d v="2022-05-21T00:00:00"/>
    <s v="2° Trim"/>
    <n v="1196"/>
    <s v="Prodotto 1096"/>
    <s v="Abbigliamento"/>
    <n v="3147"/>
    <x v="101"/>
    <n v="4"/>
    <n v="175.87"/>
    <n v="703.48"/>
    <n v="0.70347999999999999"/>
    <n v="38.796340442565587"/>
    <n v="742.27634044256558"/>
    <n v="0.74227634044256563"/>
    <n v="1265"/>
    <s v="Corriere Express"/>
    <d v="2023-07-31T00:00:00"/>
    <s v="Consegna Riuscita"/>
    <s v="2023"/>
    <s v="Trim3"/>
    <n v="7"/>
    <s v="lug"/>
    <n v="5"/>
    <s v="mag"/>
  </r>
  <r>
    <n v="479"/>
    <d v="2022-10-05T00:00:00"/>
    <s v="4° Trim"/>
    <n v="1199"/>
    <s v="Prodotto 1099"/>
    <s v="Libri"/>
    <n v="2005"/>
    <x v="102"/>
    <n v="1"/>
    <n v="303.69"/>
    <n v="303.69"/>
    <n v="0.30369000000000002"/>
    <n v="45.525149150725639"/>
    <n v="349.21514915072567"/>
    <n v="0.34921514915072566"/>
    <n v="3972"/>
    <s v="Posta Prioritaria"/>
    <d v="2023-05-19T00:00:00"/>
    <s v="Consegna Riuscita"/>
    <s v="2023"/>
    <s v="Trim2"/>
    <n v="5"/>
    <s v="mag"/>
    <n v="10"/>
    <s v="ott"/>
  </r>
  <r>
    <n v="461"/>
    <d v="2022-12-26T00:00:00"/>
    <s v="4° Trim"/>
    <n v="1215"/>
    <s v="Prodotto 1115"/>
    <s v="Abbigliamento"/>
    <n v="4074"/>
    <x v="103"/>
    <n v="5"/>
    <n v="14.58"/>
    <n v="72.900000000000006"/>
    <n v="7.2900000000000006E-2"/>
    <n v="75.287564852481125"/>
    <n v="148.18756485248113"/>
    <n v="0.14818756485248114"/>
    <n v="153"/>
    <s v="Posta Prioritaria"/>
    <d v="2023-12-08T00:00:00"/>
    <s v="In Consegna"/>
    <s v="2023"/>
    <s v="Trim4"/>
    <n v="12"/>
    <s v="dic"/>
    <n v="12"/>
    <s v="dic"/>
  </r>
  <r>
    <n v="207"/>
    <d v="2022-02-14T00:00:00"/>
    <s v="1° Trim"/>
    <n v="1228"/>
    <s v="Prodotto 1128"/>
    <s v="Libri"/>
    <n v="4566"/>
    <x v="104"/>
    <n v="1"/>
    <n v="204.62"/>
    <n v="204.62"/>
    <n v="0.20462"/>
    <n v="10.36499941463539"/>
    <n v="214.98499941463538"/>
    <n v="0.21498499941463539"/>
    <n v="2079"/>
    <s v="Posta Prioritaria"/>
    <d v="2023-05-09T00:00:00"/>
    <s v="In Consegna"/>
    <s v="2023"/>
    <s v="Trim2"/>
    <n v="5"/>
    <s v="mag"/>
    <n v="2"/>
    <s v="feb"/>
  </r>
  <r>
    <n v="238"/>
    <d v="2022-09-21T00:00:00"/>
    <s v="3° Trim"/>
    <n v="1241"/>
    <s v="Prodotto 1141"/>
    <s v="Abbigliamento"/>
    <n v="1262"/>
    <x v="105"/>
    <n v="3"/>
    <n v="39.54"/>
    <n v="118.62"/>
    <n v="0.11862"/>
    <n v="30.238064750240351"/>
    <n v="148.85806475024035"/>
    <n v="0.14885806475024035"/>
    <n v="4275"/>
    <s v="Corriere Express"/>
    <d v="2023-01-20T00:00:00"/>
    <s v="Consegna Riuscita"/>
    <s v="2023"/>
    <s v="Trim1"/>
    <n v="1"/>
    <s v="gen"/>
    <n v="9"/>
    <s v="set"/>
  </r>
  <r>
    <n v="484"/>
    <d v="2022-03-27T00:00:00"/>
    <s v="1° Trim"/>
    <n v="1246"/>
    <s v="Prodotto 1146"/>
    <s v="Elettronica"/>
    <n v="3463"/>
    <x v="106"/>
    <n v="1"/>
    <n v="497.9"/>
    <n v="497.9"/>
    <n v="0.49789999999999995"/>
    <n v="63.453143276980818"/>
    <n v="561.35314327698075"/>
    <n v="0.56135314327698072"/>
    <n v="49"/>
    <s v="Posta Prioritaria"/>
    <d v="2023-11-16T00:00:00"/>
    <s v="In Consegna"/>
    <s v="2023"/>
    <s v="Trim4"/>
    <n v="11"/>
    <s v="nov"/>
    <n v="3"/>
    <s v="mar"/>
  </r>
  <r>
    <n v="19"/>
    <d v="2022-12-31T00:00:00"/>
    <s v="4° Trim"/>
    <n v="1254"/>
    <s v="Prodotto 1154"/>
    <s v="Libri"/>
    <n v="4480"/>
    <x v="107"/>
    <n v="9"/>
    <n v="471.93"/>
    <n v="4247.37"/>
    <n v="4.2473700000000001"/>
    <n v="39.089582359221623"/>
    <n v="4286.4595823592217"/>
    <n v="4.286459582359222"/>
    <n v="554"/>
    <s v="Posta Prioritaria"/>
    <d v="2023-06-14T00:00:00"/>
    <s v="Consegna Riuscita"/>
    <s v="2023"/>
    <s v="Trim2"/>
    <n v="6"/>
    <s v="giu"/>
    <n v="12"/>
    <s v="dic"/>
  </r>
  <r>
    <n v="13"/>
    <d v="2022-05-12T00:00:00"/>
    <s v="2° Trim"/>
    <n v="1270"/>
    <s v="Prodotto 1170"/>
    <s v="Libri"/>
    <n v="962"/>
    <x v="108"/>
    <n v="3"/>
    <n v="444.07"/>
    <n v="1332.21"/>
    <n v="1.3322100000000001"/>
    <n v="69.928542098507208"/>
    <n v="1402.1385420985073"/>
    <n v="1.4021385420985073"/>
    <n v="404"/>
    <s v="Posta Prioritaria"/>
    <d v="2023-03-26T00:00:00"/>
    <s v="In Consegna"/>
    <s v="2023"/>
    <s v="Trim1"/>
    <n v="3"/>
    <s v="mar"/>
    <n v="5"/>
    <s v="mag"/>
  </r>
  <r>
    <n v="469"/>
    <d v="2022-09-27T00:00:00"/>
    <s v="3° Trim"/>
    <n v="1271"/>
    <s v="Prodotto 1171"/>
    <s v="Elettronica"/>
    <n v="2822"/>
    <x v="109"/>
    <n v="2"/>
    <n v="373.26"/>
    <n v="746.52"/>
    <n v="0.74651999999999996"/>
    <n v="82.494629553735422"/>
    <n v="829.0146295537354"/>
    <n v="0.82901462955373539"/>
    <n v="3028"/>
    <s v="Posta Prioritaria"/>
    <d v="2023-06-09T00:00:00"/>
    <s v="Consegna Riuscita"/>
    <s v="2023"/>
    <s v="Trim2"/>
    <n v="6"/>
    <s v="giu"/>
    <n v="9"/>
    <s v="set"/>
  </r>
  <r>
    <n v="483"/>
    <d v="2022-09-16T00:00:00"/>
    <s v="3° Trim"/>
    <n v="1277"/>
    <s v="Prodotto 1177"/>
    <s v="Abbigliamento"/>
    <n v="1319"/>
    <x v="110"/>
    <n v="4"/>
    <n v="350.58"/>
    <n v="1402.32"/>
    <n v="1.40232"/>
    <n v="92.819351577087673"/>
    <n v="1495.1393515770876"/>
    <n v="1.4951393515770877"/>
    <n v="3382"/>
    <s v="Posta Prioritaria"/>
    <d v="2023-12-21T00:00:00"/>
    <s v="Consegna Riuscita"/>
    <s v="2023"/>
    <s v="Trim4"/>
    <n v="12"/>
    <s v="dic"/>
    <n v="9"/>
    <s v="set"/>
  </r>
  <r>
    <n v="388"/>
    <d v="2022-06-23T00:00:00"/>
    <s v="2° Trim"/>
    <n v="1280"/>
    <s v="Prodotto 1180"/>
    <s v="Libri"/>
    <n v="3779"/>
    <x v="111"/>
    <n v="4"/>
    <n v="112.99"/>
    <n v="451.96"/>
    <n v="0.45195999999999997"/>
    <n v="77.508700152762543"/>
    <n v="529.46870015276249"/>
    <n v="0.52946870015276248"/>
    <n v="1333"/>
    <s v="Corriere Express"/>
    <d v="2023-08-12T00:00:00"/>
    <s v="Consegna Riuscita"/>
    <s v="2023"/>
    <s v="Trim3"/>
    <n v="8"/>
    <s v="ago"/>
    <n v="6"/>
    <s v="giu"/>
  </r>
  <r>
    <n v="251"/>
    <d v="2022-01-28T00:00:00"/>
    <s v="1° Trim"/>
    <n v="1290"/>
    <s v="Prodotto 1190"/>
    <s v="Abbigliamento"/>
    <n v="826"/>
    <x v="112"/>
    <n v="4"/>
    <n v="130.38"/>
    <n v="521.52"/>
    <n v="0.52151999999999998"/>
    <n v="26.664816331699701"/>
    <n v="548.18481633169972"/>
    <n v="0.54818481633169969"/>
    <n v="3750"/>
    <s v="Corriere Express"/>
    <d v="2023-05-16T00:00:00"/>
    <s v="In Consegna"/>
    <s v="2023"/>
    <s v="Trim2"/>
    <n v="5"/>
    <s v="mag"/>
    <n v="1"/>
    <s v="gen"/>
  </r>
  <r>
    <n v="269"/>
    <d v="2022-02-24T00:00:00"/>
    <s v="1° Trim"/>
    <n v="1306"/>
    <s v="Prodotto 1206"/>
    <s v="Elettronica"/>
    <n v="2454"/>
    <x v="113"/>
    <n v="5"/>
    <n v="121.97"/>
    <n v="609.85"/>
    <n v="0.60985"/>
    <n v="57.969745988611358"/>
    <n v="667.81974598861143"/>
    <n v="0.66781974598861138"/>
    <n v="4005"/>
    <s v="Corriere Express"/>
    <d v="2023-09-24T00:00:00"/>
    <s v="In Consegna"/>
    <s v="2023"/>
    <s v="Trim3"/>
    <n v="9"/>
    <s v="set"/>
    <n v="2"/>
    <s v="feb"/>
  </r>
  <r>
    <n v="199"/>
    <d v="2022-05-12T00:00:00"/>
    <s v="2° Trim"/>
    <n v="1323"/>
    <s v="Prodotto 1223"/>
    <s v="Elettronica"/>
    <n v="2484"/>
    <x v="114"/>
    <n v="8"/>
    <n v="152.72"/>
    <n v="1221.76"/>
    <n v="1.22176"/>
    <n v="86.831429542042656"/>
    <n v="1308.5914295420425"/>
    <n v="1.3085914295420424"/>
    <n v="4939"/>
    <s v="Corriere Express"/>
    <d v="2023-08-15T00:00:00"/>
    <s v="Consegna Riuscita"/>
    <s v="2023"/>
    <s v="Trim3"/>
    <n v="8"/>
    <s v="ago"/>
    <n v="5"/>
    <s v="mag"/>
  </r>
  <r>
    <n v="389"/>
    <d v="2022-07-26T00:00:00"/>
    <s v="3° Trim"/>
    <n v="1339"/>
    <s v="Prodotto 1239"/>
    <s v="Abbigliamento"/>
    <n v="3289"/>
    <x v="115"/>
    <n v="4"/>
    <n v="214.23"/>
    <n v="856.92"/>
    <n v="0.8569199999999999"/>
    <n v="50.305178997438553"/>
    <n v="907.22517899743855"/>
    <n v="0.9072251789974386"/>
    <n v="3750"/>
    <s v="Corriere Express"/>
    <d v="2023-05-16T00:00:00"/>
    <s v="In Consegna"/>
    <s v="2023"/>
    <s v="Trim2"/>
    <n v="5"/>
    <s v="mag"/>
    <n v="7"/>
    <s v="lug"/>
  </r>
  <r>
    <n v="250"/>
    <d v="2022-04-04T00:00:00"/>
    <s v="2° Trim"/>
    <n v="1341"/>
    <s v="Prodotto 1241"/>
    <s v="Abbigliamento"/>
    <n v="4936"/>
    <x v="116"/>
    <n v="5"/>
    <n v="107.08"/>
    <n v="535.4"/>
    <n v="0.53539999999999999"/>
    <n v="31.74039661410087"/>
    <n v="567.14039661410084"/>
    <n v="0.56714039661410087"/>
    <n v="2724"/>
    <s v="Posta Prioritaria"/>
    <d v="2023-09-08T00:00:00"/>
    <s v="In Consegna"/>
    <s v="2023"/>
    <s v="Trim3"/>
    <n v="9"/>
    <s v="set"/>
    <n v="4"/>
    <s v="apr"/>
  </r>
  <r>
    <n v="112"/>
    <d v="2022-03-19T00:00:00"/>
    <s v="1° Trim"/>
    <n v="1346"/>
    <s v="Prodotto 1246"/>
    <s v="Elettronica"/>
    <n v="4676"/>
    <x v="117"/>
    <n v="3"/>
    <n v="470.42"/>
    <n v="1411.26"/>
    <n v="1.41126"/>
    <n v="43.872990444533713"/>
    <n v="1455.1329904445338"/>
    <n v="1.4551329904445338"/>
    <n v="3283"/>
    <s v="Posta Prioritaria"/>
    <d v="2023-12-12T00:00:00"/>
    <s v="Consegna Riuscita"/>
    <s v="2023"/>
    <s v="Trim4"/>
    <n v="12"/>
    <s v="dic"/>
    <n v="3"/>
    <s v="mar"/>
  </r>
  <r>
    <n v="39"/>
    <d v="2022-07-10T00:00:00"/>
    <s v="3° Trim"/>
    <n v="1352"/>
    <s v="Prodotto 1252"/>
    <s v="Abbigliamento"/>
    <n v="4531"/>
    <x v="118"/>
    <n v="8"/>
    <n v="178.36"/>
    <n v="1426.88"/>
    <n v="1.4268800000000001"/>
    <n v="92.738925072835215"/>
    <n v="1519.6189250728353"/>
    <n v="1.5196189250728354"/>
    <n v="1156"/>
    <s v="Corriere Express"/>
    <d v="2023-01-27T00:00:00"/>
    <s v="In Consegna"/>
    <s v="2023"/>
    <s v="Trim1"/>
    <n v="1"/>
    <s v="gen"/>
    <n v="7"/>
    <s v="lug"/>
  </r>
  <r>
    <n v="223"/>
    <d v="2022-08-07T00:00:00"/>
    <s v="3° Trim"/>
    <n v="1354"/>
    <s v="Prodotto 1254"/>
    <s v="Libri"/>
    <n v="473"/>
    <x v="119"/>
    <n v="1"/>
    <n v="274.36"/>
    <n v="274.36"/>
    <n v="0.27435999999999999"/>
    <n v="11.782270238999461"/>
    <n v="286.14227023899946"/>
    <n v="0.28614227023899946"/>
    <n v="24"/>
    <s v="Posta Prioritaria"/>
    <d v="2023-06-17T00:00:00"/>
    <s v="Consegna Riuscita"/>
    <s v="2023"/>
    <s v="Trim2"/>
    <n v="6"/>
    <s v="giu"/>
    <n v="8"/>
    <s v="ago"/>
  </r>
  <r>
    <n v="219"/>
    <d v="2022-12-12T00:00:00"/>
    <s v="4° Trim"/>
    <n v="1359"/>
    <s v="Prodotto 1259"/>
    <s v="Libri"/>
    <n v="1630"/>
    <x v="120"/>
    <n v="9"/>
    <n v="95.53"/>
    <n v="859.77"/>
    <n v="0.85977000000000003"/>
    <n v="57.637155231577282"/>
    <n v="917.40715523157724"/>
    <n v="0.91740715523157723"/>
    <n v="1878"/>
    <s v="Posta Prioritaria"/>
    <d v="2023-04-13T00:00:00"/>
    <s v="In Consegna"/>
    <s v="2023"/>
    <s v="Trim2"/>
    <n v="4"/>
    <s v="apr"/>
    <n v="12"/>
    <s v="dic"/>
  </r>
  <r>
    <n v="110"/>
    <d v="2022-11-08T00:00:00"/>
    <s v="4° Trim"/>
    <n v="1368"/>
    <s v="Prodotto 1268"/>
    <s v="Libri"/>
    <n v="4688"/>
    <x v="121"/>
    <n v="2"/>
    <n v="160.85"/>
    <n v="321.7"/>
    <n v="0.32169999999999999"/>
    <n v="97.288165267739075"/>
    <n v="418.98816526773908"/>
    <n v="0.41898816526773908"/>
    <n v="4202"/>
    <s v="Posta Prioritaria"/>
    <d v="2023-08-29T00:00:00"/>
    <s v="In Consegna"/>
    <s v="2023"/>
    <s v="Trim3"/>
    <n v="8"/>
    <s v="ago"/>
    <n v="11"/>
    <s v="nov"/>
  </r>
  <r>
    <n v="403"/>
    <d v="2022-10-31T00:00:00"/>
    <s v="4° Trim"/>
    <n v="1382"/>
    <s v="Prodotto 1282"/>
    <s v="Abbigliamento"/>
    <n v="935"/>
    <x v="122"/>
    <n v="1"/>
    <n v="80.66"/>
    <n v="80.66"/>
    <n v="8.0659999999999996E-2"/>
    <n v="70.152622950643376"/>
    <n v="150.81262295064337"/>
    <n v="0.15081262295064338"/>
    <n v="1857"/>
    <s v="Posta Prioritaria"/>
    <d v="2023-07-30T00:00:00"/>
    <s v="In Consegna"/>
    <s v="2023"/>
    <s v="Trim3"/>
    <n v="7"/>
    <s v="lug"/>
    <n v="10"/>
    <s v="ott"/>
  </r>
  <r>
    <n v="205"/>
    <d v="2022-09-18T00:00:00"/>
    <s v="3° Trim"/>
    <n v="1387"/>
    <s v="Prodotto 1287"/>
    <s v="Abbigliamento"/>
    <n v="3939"/>
    <x v="123"/>
    <n v="1"/>
    <n v="150.71"/>
    <n v="150.71"/>
    <n v="0.15071000000000001"/>
    <n v="15.79985471783297"/>
    <n v="166.50985471783298"/>
    <n v="0.16650985471783297"/>
    <n v="4797"/>
    <s v="Corriere Express"/>
    <d v="2023-03-15T00:00:00"/>
    <s v="Consegna Riuscita"/>
    <s v="2023"/>
    <s v="Trim1"/>
    <n v="3"/>
    <s v="mar"/>
    <n v="9"/>
    <s v="set"/>
  </r>
  <r>
    <n v="204"/>
    <d v="2022-11-11T00:00:00"/>
    <s v="4° Trim"/>
    <n v="1394"/>
    <s v="Prodotto 1294"/>
    <s v="Libri"/>
    <n v="4671"/>
    <x v="124"/>
    <n v="7"/>
    <n v="492.4"/>
    <n v="3446.7999999999997"/>
    <n v="3.4467999999999996"/>
    <n v="67.076544109232685"/>
    <n v="3513.8765441092323"/>
    <n v="3.5138765441092321"/>
    <n v="1795"/>
    <s v="Posta Prioritaria"/>
    <d v="2023-08-10T00:00:00"/>
    <s v="In Consegna"/>
    <s v="2023"/>
    <s v="Trim3"/>
    <n v="8"/>
    <s v="ago"/>
    <n v="11"/>
    <s v="nov"/>
  </r>
  <r>
    <n v="88"/>
    <d v="2022-08-11T00:00:00"/>
    <s v="3° Trim"/>
    <n v="1404"/>
    <s v="Prodotto 1304"/>
    <s v="Elettronica"/>
    <n v="3056"/>
    <x v="125"/>
    <n v="2"/>
    <n v="465.34"/>
    <n v="930.68"/>
    <n v="0.93067999999999995"/>
    <n v="18.448789312064779"/>
    <n v="949.12878931206478"/>
    <n v="0.94912878931206479"/>
    <n v="1326"/>
    <s v="Corriere Express"/>
    <d v="2023-11-19T00:00:00"/>
    <s v="In Consegna"/>
    <s v="2023"/>
    <s v="Trim4"/>
    <n v="11"/>
    <s v="nov"/>
    <n v="8"/>
    <s v="ago"/>
  </r>
  <r>
    <n v="109"/>
    <d v="2022-02-19T00:00:00"/>
    <s v="1° Trim"/>
    <n v="1406"/>
    <s v="Prodotto 1306"/>
    <s v="Elettronica"/>
    <n v="3203"/>
    <x v="126"/>
    <n v="8"/>
    <n v="196.19"/>
    <n v="1569.52"/>
    <n v="1.56952"/>
    <n v="97.581226486966145"/>
    <n v="1667.1012264869662"/>
    <n v="1.6671012264869662"/>
    <n v="4613"/>
    <s v="Corriere Express"/>
    <d v="2023-01-18T00:00:00"/>
    <s v="Consegna Riuscita"/>
    <s v="2023"/>
    <s v="Trim1"/>
    <n v="1"/>
    <s v="gen"/>
    <n v="2"/>
    <s v="feb"/>
  </r>
  <r>
    <n v="246"/>
    <d v="2022-09-02T00:00:00"/>
    <s v="3° Trim"/>
    <n v="1426"/>
    <s v="Prodotto 1326"/>
    <s v="Libri"/>
    <n v="1886"/>
    <x v="127"/>
    <n v="7"/>
    <n v="391.82"/>
    <n v="2742.74"/>
    <n v="2.74274"/>
    <n v="74.916615270862451"/>
    <n v="2817.6566152708624"/>
    <n v="2.8176566152708622"/>
    <n v="1"/>
    <s v="Posta Prioritaria"/>
    <d v="2023-07-10T00:00:00"/>
    <s v="In Consegna"/>
    <s v="2023"/>
    <s v="Trim3"/>
    <n v="7"/>
    <s v="lug"/>
    <n v="9"/>
    <s v="set"/>
  </r>
  <r>
    <n v="325"/>
    <d v="2022-03-16T00:00:00"/>
    <s v="1° Trim"/>
    <n v="1438"/>
    <s v="Prodotto 1338"/>
    <s v="Libri"/>
    <n v="4515"/>
    <x v="128"/>
    <n v="3"/>
    <n v="208.9"/>
    <n v="626.70000000000005"/>
    <n v="0.62670000000000003"/>
    <n v="32.293425955235293"/>
    <n v="658.99342595523535"/>
    <n v="0.65899342595523536"/>
    <n v="4646"/>
    <s v="Corriere Express"/>
    <d v="2023-08-06T00:00:00"/>
    <s v="Consegna Riuscita"/>
    <s v="2023"/>
    <s v="Trim3"/>
    <n v="8"/>
    <s v="ago"/>
    <n v="3"/>
    <s v="mar"/>
  </r>
  <r>
    <n v="355"/>
    <d v="2022-12-14T00:00:00"/>
    <s v="4° Trim"/>
    <n v="1456"/>
    <s v="Prodotto 1356"/>
    <s v="Elettronica"/>
    <n v="1473"/>
    <x v="129"/>
    <n v="3"/>
    <n v="382"/>
    <n v="1146"/>
    <n v="1.1459999999999999"/>
    <n v="57.16524660074392"/>
    <n v="1203.165246600744"/>
    <n v="1.2031652466007441"/>
    <n v="4115"/>
    <s v="Corriere Express"/>
    <d v="2023-11-09T00:00:00"/>
    <s v="In Consegna"/>
    <s v="2023"/>
    <s v="Trim4"/>
    <n v="11"/>
    <s v="nov"/>
    <n v="12"/>
    <s v="dic"/>
  </r>
  <r>
    <n v="317"/>
    <d v="2022-03-06T00:00:00"/>
    <s v="1° Trim"/>
    <n v="1458"/>
    <s v="Prodotto 1358"/>
    <s v="Abbigliamento"/>
    <n v="1123"/>
    <x v="130"/>
    <n v="6"/>
    <n v="57.28"/>
    <n v="343.68"/>
    <n v="0.34367999999999999"/>
    <n v="62.136997218493448"/>
    <n v="405.81699721849344"/>
    <n v="0.40581699721849346"/>
    <n v="1214"/>
    <s v="Posta Prioritaria"/>
    <d v="2023-08-20T00:00:00"/>
    <s v="Consegna Riuscita"/>
    <s v="2023"/>
    <s v="Trim3"/>
    <n v="8"/>
    <s v="ago"/>
    <n v="3"/>
    <s v="mar"/>
  </r>
  <r>
    <n v="201"/>
    <d v="2022-03-16T00:00:00"/>
    <s v="1° Trim"/>
    <n v="1489"/>
    <s v="Prodotto 1389"/>
    <s v="Libri"/>
    <n v="4835"/>
    <x v="131"/>
    <n v="7"/>
    <n v="327.47000000000003"/>
    <n v="2292.29"/>
    <n v="2.2922899999999999"/>
    <n v="69.196448959924339"/>
    <n v="2361.4864489599245"/>
    <n v="2.3614864489599245"/>
    <n v="138"/>
    <s v="Corriere Express"/>
    <d v="2023-06-18T00:00:00"/>
    <s v="Consegna Riuscita"/>
    <s v="2023"/>
    <s v="Trim2"/>
    <n v="6"/>
    <s v="giu"/>
    <n v="3"/>
    <s v="mar"/>
  </r>
  <r>
    <n v="278"/>
    <d v="2022-03-09T00:00:00"/>
    <s v="1° Trim"/>
    <n v="1501"/>
    <s v="Prodotto 1401"/>
    <s v="Elettronica"/>
    <n v="2242"/>
    <x v="132"/>
    <n v="9"/>
    <n v="303.31"/>
    <n v="2729.79"/>
    <n v="2.7297899999999999"/>
    <n v="28.29262449087026"/>
    <n v="2758.0826244908703"/>
    <n v="2.7580826244908705"/>
    <n v="3095"/>
    <s v="Posta Prioritaria"/>
    <d v="2023-06-12T00:00:00"/>
    <s v="Consegna Riuscita"/>
    <s v="2023"/>
    <s v="Trim2"/>
    <n v="6"/>
    <s v="giu"/>
    <n v="3"/>
    <s v="mar"/>
  </r>
  <r>
    <n v="258"/>
    <d v="2022-09-17T00:00:00"/>
    <s v="3° Trim"/>
    <n v="1504"/>
    <s v="Prodotto 1404"/>
    <s v="Elettronica"/>
    <n v="2676"/>
    <x v="133"/>
    <n v="8"/>
    <n v="307.27999999999997"/>
    <n v="2458.2399999999998"/>
    <n v="2.45824"/>
    <n v="94.317388498560007"/>
    <n v="2552.5573884985597"/>
    <n v="2.5525573884985597"/>
    <n v="1335"/>
    <s v="Posta Prioritaria"/>
    <d v="2023-11-03T00:00:00"/>
    <s v="Consegna Riuscita"/>
    <s v="2023"/>
    <s v="Trim4"/>
    <n v="11"/>
    <s v="nov"/>
    <n v="9"/>
    <s v="set"/>
  </r>
  <r>
    <n v="375"/>
    <d v="2022-06-20T00:00:00"/>
    <s v="2° Trim"/>
    <n v="1521"/>
    <s v="Prodotto 1421"/>
    <s v="Elettronica"/>
    <n v="4099"/>
    <x v="134"/>
    <n v="5"/>
    <n v="247.59"/>
    <n v="1237.95"/>
    <n v="1.2379500000000001"/>
    <n v="30.86211296903533"/>
    <n v="1268.8121129690353"/>
    <n v="1.2688121129690353"/>
    <n v="2563"/>
    <s v="Corriere Express"/>
    <d v="2023-07-26T00:00:00"/>
    <s v="In Consegna"/>
    <s v="2023"/>
    <s v="Trim3"/>
    <n v="7"/>
    <s v="lug"/>
    <n v="6"/>
    <s v="giu"/>
  </r>
  <r>
    <n v="99"/>
    <d v="2022-11-23T00:00:00"/>
    <s v="4° Trim"/>
    <n v="1530"/>
    <s v="Prodotto 1430"/>
    <s v="Elettronica"/>
    <n v="2144"/>
    <x v="135"/>
    <n v="4"/>
    <n v="244.03"/>
    <n v="976.12"/>
    <n v="0.97611999999999999"/>
    <n v="34.009457343269702"/>
    <n v="1010.1294573432697"/>
    <n v="1.0101294573432698"/>
    <n v="2805"/>
    <s v="Posta Prioritaria"/>
    <d v="2023-06-08T00:00:00"/>
    <s v="In Consegna"/>
    <s v="2023"/>
    <s v="Trim2"/>
    <n v="6"/>
    <s v="giu"/>
    <n v="11"/>
    <s v="nov"/>
  </r>
  <r>
    <n v="372"/>
    <d v="2022-05-04T00:00:00"/>
    <s v="2° Trim"/>
    <n v="1547"/>
    <s v="Prodotto 1447"/>
    <s v="Elettronica"/>
    <n v="812"/>
    <x v="136"/>
    <n v="2"/>
    <n v="215.6"/>
    <n v="431.2"/>
    <n v="0.43119999999999997"/>
    <n v="63.94020711074446"/>
    <n v="495.14020711074443"/>
    <n v="0.49514020711074441"/>
    <n v="4679"/>
    <s v="Posta Prioritaria"/>
    <d v="2023-04-05T00:00:00"/>
    <s v="In Consegna"/>
    <s v="2023"/>
    <s v="Trim2"/>
    <n v="4"/>
    <s v="apr"/>
    <n v="5"/>
    <s v="mag"/>
  </r>
  <r>
    <n v="464"/>
    <d v="2022-10-29T00:00:00"/>
    <s v="4° Trim"/>
    <n v="1548"/>
    <s v="Prodotto 1448"/>
    <s v="Abbigliamento"/>
    <n v="2536"/>
    <x v="137"/>
    <n v="5"/>
    <n v="334.85"/>
    <n v="1674.25"/>
    <n v="1.67425"/>
    <n v="91.226617161567091"/>
    <n v="1765.476617161567"/>
    <n v="1.765476617161567"/>
    <n v="591"/>
    <s v="Posta Prioritaria"/>
    <d v="2023-12-05T00:00:00"/>
    <s v="Consegna Riuscita"/>
    <s v="2023"/>
    <s v="Trim4"/>
    <n v="12"/>
    <s v="dic"/>
    <n v="10"/>
    <s v="ott"/>
  </r>
  <r>
    <n v="53"/>
    <d v="2022-06-12T00:00:00"/>
    <s v="2° Trim"/>
    <n v="1549"/>
    <s v="Prodotto 1449"/>
    <s v="Libri"/>
    <n v="1944"/>
    <x v="138"/>
    <n v="5"/>
    <n v="270.24"/>
    <n v="1351.2"/>
    <n v="1.3512"/>
    <n v="88.649478548826366"/>
    <n v="1439.8494785488265"/>
    <n v="1.4398494785488265"/>
    <n v="1499"/>
    <s v="Posta Prioritaria"/>
    <d v="2023-01-30T00:00:00"/>
    <s v="In Consegna"/>
    <s v="2023"/>
    <s v="Trim1"/>
    <n v="1"/>
    <s v="gen"/>
    <n v="6"/>
    <s v="giu"/>
  </r>
  <r>
    <n v="79"/>
    <d v="2022-04-25T00:00:00"/>
    <s v="2° Trim"/>
    <n v="1585"/>
    <s v="Prodotto 1485"/>
    <s v="Abbigliamento"/>
    <n v="53"/>
    <x v="139"/>
    <n v="5"/>
    <n v="320.17"/>
    <n v="1600.8500000000001"/>
    <n v="1.6008500000000001"/>
    <n v="86.122856205436264"/>
    <n v="1686.9728562054363"/>
    <n v="1.6869728562054362"/>
    <n v="971"/>
    <s v="Corriere Express"/>
    <d v="2023-05-06T00:00:00"/>
    <s v="In Consegna"/>
    <s v="2023"/>
    <s v="Trim2"/>
    <n v="5"/>
    <s v="mag"/>
    <n v="4"/>
    <s v="apr"/>
  </r>
  <r>
    <n v="454"/>
    <d v="2022-05-05T00:00:00"/>
    <s v="2° Trim"/>
    <n v="1589"/>
    <s v="Prodotto 1489"/>
    <s v="Elettronica"/>
    <n v="4512"/>
    <x v="140"/>
    <n v="1"/>
    <n v="382.38"/>
    <n v="382.38"/>
    <n v="0.38238"/>
    <n v="82.803034467186805"/>
    <n v="465.18303446718681"/>
    <n v="0.46518303446718684"/>
    <n v="657"/>
    <s v="Corriere Express"/>
    <d v="2023-02-11T00:00:00"/>
    <s v="In Consegna"/>
    <s v="2023"/>
    <s v="Trim1"/>
    <n v="2"/>
    <s v="feb"/>
    <n v="5"/>
    <s v="mag"/>
  </r>
  <r>
    <n v="337"/>
    <d v="2022-11-16T00:00:00"/>
    <s v="4° Trim"/>
    <n v="1593"/>
    <s v="Prodotto 1493"/>
    <s v="Elettronica"/>
    <n v="2173"/>
    <x v="141"/>
    <n v="5"/>
    <n v="135.15"/>
    <n v="675.75"/>
    <n v="0.67574999999999996"/>
    <n v="97.251250059160171"/>
    <n v="773.00125005916016"/>
    <n v="0.77300125005916021"/>
    <n v="2104"/>
    <s v="Corriere Express"/>
    <d v="2023-06-17T00:00:00"/>
    <s v="In Consegna"/>
    <s v="2023"/>
    <s v="Trim2"/>
    <n v="6"/>
    <s v="giu"/>
    <n v="11"/>
    <s v="nov"/>
  </r>
  <r>
    <n v="1"/>
    <d v="2022-10-19T00:00:00"/>
    <s v="4° Trim"/>
    <n v="1600"/>
    <s v="Prodotto 1500"/>
    <s v="Elettronica"/>
    <n v="4809"/>
    <x v="142"/>
    <n v="8"/>
    <n v="181.92"/>
    <n v="1455.36"/>
    <n v="1.45536"/>
    <n v="57.159035937418068"/>
    <n v="1512.519035937418"/>
    <n v="1.5125190359374181"/>
    <n v="4464"/>
    <s v="Corriere Express"/>
    <d v="2023-02-19T00:00:00"/>
    <s v="Consegna Riuscita"/>
    <s v="2023"/>
    <s v="Trim1"/>
    <n v="2"/>
    <s v="feb"/>
    <n v="10"/>
    <s v="ott"/>
  </r>
  <r>
    <n v="327"/>
    <d v="2022-08-15T00:00:00"/>
    <s v="3° Trim"/>
    <n v="1607"/>
    <s v="Prodotto 1507"/>
    <s v="Elettronica"/>
    <n v="747"/>
    <x v="61"/>
    <n v="1"/>
    <n v="127.83"/>
    <n v="127.83"/>
    <n v="0.12783"/>
    <n v="88.721789698498839"/>
    <n v="216.55178969849885"/>
    <n v="0.21655178969849886"/>
    <n v="4335"/>
    <s v="Posta Prioritaria"/>
    <d v="2023-01-25T00:00:00"/>
    <s v="Consegna Riuscita"/>
    <s v="2023"/>
    <s v="Trim1"/>
    <n v="1"/>
    <s v="gen"/>
    <n v="8"/>
    <s v="ago"/>
  </r>
  <r>
    <n v="320"/>
    <d v="2022-07-28T00:00:00"/>
    <s v="3° Trim"/>
    <n v="1612"/>
    <s v="Prodotto 1512"/>
    <s v="Abbigliamento"/>
    <n v="1750"/>
    <x v="143"/>
    <n v="5"/>
    <n v="188.51"/>
    <n v="942.55"/>
    <n v="0.94255"/>
    <n v="56.086493163753993"/>
    <n v="998.63649316375393"/>
    <n v="0.99863649316375391"/>
    <n v="524"/>
    <s v="Corriere Express"/>
    <d v="2023-01-20T00:00:00"/>
    <s v="Consegna Riuscita"/>
    <s v="2023"/>
    <s v="Trim1"/>
    <n v="1"/>
    <s v="gen"/>
    <n v="7"/>
    <s v="lug"/>
  </r>
  <r>
    <n v="427"/>
    <d v="2022-09-07T00:00:00"/>
    <s v="3° Trim"/>
    <n v="1620"/>
    <s v="Prodotto 1520"/>
    <s v="Abbigliamento"/>
    <n v="214"/>
    <x v="144"/>
    <n v="3"/>
    <n v="242.22"/>
    <n v="726.66"/>
    <n v="0.72665999999999997"/>
    <n v="42.83676181831315"/>
    <n v="769.49676181831308"/>
    <n v="0.76949676181831306"/>
    <n v="1864"/>
    <s v="Posta Prioritaria"/>
    <d v="2023-03-23T00:00:00"/>
    <s v="Consegna Riuscita"/>
    <s v="2023"/>
    <s v="Trim1"/>
    <n v="3"/>
    <s v="mar"/>
    <n v="9"/>
    <s v="set"/>
  </r>
  <r>
    <n v="259"/>
    <d v="2022-03-07T00:00:00"/>
    <s v="1° Trim"/>
    <n v="1631"/>
    <s v="Prodotto 1531"/>
    <s v="Elettronica"/>
    <n v="3116"/>
    <x v="145"/>
    <n v="7"/>
    <n v="201.88"/>
    <n v="1413.1599999999999"/>
    <n v="1.4131599999999997"/>
    <n v="50.799567249463053"/>
    <n v="1463.9595672494629"/>
    <n v="1.463959567249463"/>
    <n v="2159"/>
    <s v="Corriere Express"/>
    <d v="2023-12-14T00:00:00"/>
    <s v="Consegna Riuscita"/>
    <s v="2023"/>
    <s v="Trim4"/>
    <n v="12"/>
    <s v="dic"/>
    <n v="3"/>
    <s v="mar"/>
  </r>
  <r>
    <n v="352"/>
    <d v="2022-10-07T00:00:00"/>
    <s v="4° Trim"/>
    <n v="1635"/>
    <s v="Prodotto 1535"/>
    <s v="Libri"/>
    <n v="429"/>
    <x v="146"/>
    <n v="7"/>
    <n v="328.06"/>
    <n v="2296.42"/>
    <n v="2.2964199999999999"/>
    <n v="13.2175947199589"/>
    <n v="2309.637594719959"/>
    <n v="2.309637594719959"/>
    <n v="2122"/>
    <s v="Corriere Express"/>
    <d v="2023-10-17T00:00:00"/>
    <s v="In Consegna"/>
    <s v="2023"/>
    <s v="Trim4"/>
    <n v="10"/>
    <s v="ott"/>
    <n v="10"/>
    <s v="ott"/>
  </r>
  <r>
    <n v="146"/>
    <d v="2022-12-17T00:00:00"/>
    <s v="4° Trim"/>
    <n v="1665"/>
    <s v="Prodotto 1565"/>
    <s v="Abbigliamento"/>
    <n v="331"/>
    <x v="147"/>
    <n v="6"/>
    <n v="89.91"/>
    <n v="539.46"/>
    <n v="0.53946000000000005"/>
    <n v="75.714984009196158"/>
    <n v="615.17498400919624"/>
    <n v="0.61517498400919624"/>
    <n v="2010"/>
    <s v="Posta Prioritaria"/>
    <d v="2023-05-27T00:00:00"/>
    <s v="In Consegna"/>
    <s v="2023"/>
    <s v="Trim2"/>
    <n v="5"/>
    <s v="mag"/>
    <n v="12"/>
    <s v="dic"/>
  </r>
  <r>
    <n v="361"/>
    <d v="2022-08-10T00:00:00"/>
    <s v="3° Trim"/>
    <n v="1667"/>
    <s v="Prodotto 1567"/>
    <s v="Elettronica"/>
    <n v="891"/>
    <x v="148"/>
    <n v="2"/>
    <n v="55.77"/>
    <n v="111.54"/>
    <n v="0.11154"/>
    <n v="69.029282859914105"/>
    <n v="180.5692828599141"/>
    <n v="0.18056928285991411"/>
    <n v="3725"/>
    <s v="Corriere Express"/>
    <d v="2023-07-09T00:00:00"/>
    <s v="Consegna Riuscita"/>
    <s v="2023"/>
    <s v="Trim3"/>
    <n v="7"/>
    <s v="lug"/>
    <n v="8"/>
    <s v="ago"/>
  </r>
  <r>
    <n v="473"/>
    <d v="2022-01-19T00:00:00"/>
    <s v="1° Trim"/>
    <n v="1668"/>
    <s v="Prodotto 1568"/>
    <s v="Abbigliamento"/>
    <n v="1044"/>
    <x v="149"/>
    <n v="1"/>
    <n v="457.33"/>
    <n v="457.33"/>
    <n v="0.45732999999999996"/>
    <n v="18.8693523738058"/>
    <n v="476.19935237380577"/>
    <n v="0.47619935237380578"/>
    <n v="3667"/>
    <s v="Posta Prioritaria"/>
    <d v="2023-08-16T00:00:00"/>
    <s v="Consegna Riuscita"/>
    <s v="2023"/>
    <s v="Trim3"/>
    <n v="8"/>
    <s v="ago"/>
    <n v="1"/>
    <s v="gen"/>
  </r>
  <r>
    <n v="48"/>
    <d v="2022-02-03T00:00:00"/>
    <s v="1° Trim"/>
    <n v="1705"/>
    <s v="Prodotto 1605"/>
    <s v="Libri"/>
    <n v="972"/>
    <x v="150"/>
    <n v="8"/>
    <n v="262.33"/>
    <n v="2098.64"/>
    <n v="2.0986400000000001"/>
    <n v="59.431698617127012"/>
    <n v="2158.0716986171269"/>
    <n v="2.1580716986171269"/>
    <n v="2253"/>
    <s v="Corriere Express"/>
    <d v="2023-10-28T00:00:00"/>
    <s v="Consegna Riuscita"/>
    <s v="2023"/>
    <s v="Trim4"/>
    <n v="10"/>
    <s v="ott"/>
    <n v="2"/>
    <s v="feb"/>
  </r>
  <r>
    <n v="444"/>
    <d v="2022-02-18T00:00:00"/>
    <s v="1° Trim"/>
    <n v="1720"/>
    <s v="Prodotto 1620"/>
    <s v="Abbigliamento"/>
    <n v="4173"/>
    <x v="151"/>
    <n v="4"/>
    <n v="120.92"/>
    <n v="483.68"/>
    <n v="0.48368"/>
    <n v="27.77797323143254"/>
    <n v="511.45797323143256"/>
    <n v="0.51145797323143261"/>
    <n v="2666"/>
    <s v="Posta Prioritaria"/>
    <d v="2023-03-04T00:00:00"/>
    <s v="In Consegna"/>
    <s v="2023"/>
    <s v="Trim1"/>
    <n v="3"/>
    <s v="mar"/>
    <n v="2"/>
    <s v="feb"/>
  </r>
  <r>
    <n v="59"/>
    <d v="2022-04-15T00:00:00"/>
    <s v="2° Trim"/>
    <n v="1721"/>
    <s v="Prodotto 1621"/>
    <s v="Elettronica"/>
    <n v="654"/>
    <x v="152"/>
    <n v="3"/>
    <n v="98.79"/>
    <n v="296.37"/>
    <n v="0.29637000000000002"/>
    <n v="92.41966146642747"/>
    <n v="388.78966146642745"/>
    <n v="0.38878966146642746"/>
    <n v="877"/>
    <s v="Corriere Express"/>
    <d v="2023-06-17T00:00:00"/>
    <s v="In Consegna"/>
    <s v="2023"/>
    <s v="Trim2"/>
    <n v="6"/>
    <s v="giu"/>
    <n v="4"/>
    <s v="apr"/>
  </r>
  <r>
    <n v="302"/>
    <d v="2022-05-23T00:00:00"/>
    <s v="2° Trim"/>
    <n v="1722"/>
    <s v="Prodotto 1622"/>
    <s v="Libri"/>
    <n v="4729"/>
    <x v="153"/>
    <n v="3"/>
    <n v="85.17"/>
    <n v="255.51"/>
    <n v="0.25551000000000001"/>
    <n v="78.793274851540616"/>
    <n v="334.30327485154061"/>
    <n v="0.3343032748515406"/>
    <n v="1315"/>
    <s v="Posta Prioritaria"/>
    <d v="2023-07-30T00:00:00"/>
    <s v="Consegna Riuscita"/>
    <s v="2023"/>
    <s v="Trim3"/>
    <n v="7"/>
    <s v="lug"/>
    <n v="5"/>
    <s v="mag"/>
  </r>
  <r>
    <n v="379"/>
    <d v="2022-03-18T00:00:00"/>
    <s v="1° Trim"/>
    <n v="1731"/>
    <s v="Prodotto 1631"/>
    <s v="Abbigliamento"/>
    <n v="1173"/>
    <x v="154"/>
    <n v="9"/>
    <n v="400.92"/>
    <n v="3608.28"/>
    <n v="3.6082800000000002"/>
    <n v="99.469513092802259"/>
    <n v="3707.7495130928023"/>
    <n v="3.7077495130928022"/>
    <n v="4875"/>
    <s v="Posta Prioritaria"/>
    <d v="2023-01-09T00:00:00"/>
    <s v="In Consegna"/>
    <s v="2023"/>
    <s v="Trim1"/>
    <n v="1"/>
    <s v="gen"/>
    <n v="3"/>
    <s v="mar"/>
  </r>
  <r>
    <n v="68"/>
    <d v="2022-01-21T00:00:00"/>
    <s v="1° Trim"/>
    <n v="1736"/>
    <s v="Prodotto 1636"/>
    <s v="Libri"/>
    <n v="3841"/>
    <x v="155"/>
    <n v="6"/>
    <n v="180.67"/>
    <n v="1084.02"/>
    <n v="1.08402"/>
    <n v="14.40652702956328"/>
    <n v="1098.4265270295632"/>
    <n v="1.0984265270295632"/>
    <n v="3481"/>
    <s v="Corriere Express"/>
    <d v="2023-09-13T00:00:00"/>
    <s v="Consegna Riuscita"/>
    <s v="2023"/>
    <s v="Trim3"/>
    <n v="9"/>
    <s v="set"/>
    <n v="1"/>
    <s v="gen"/>
  </r>
  <r>
    <n v="124"/>
    <d v="2022-11-11T00:00:00"/>
    <s v="4° Trim"/>
    <n v="1754"/>
    <s v="Prodotto 1654"/>
    <s v="Elettronica"/>
    <n v="2217"/>
    <x v="156"/>
    <n v="2"/>
    <n v="58.81"/>
    <n v="117.62"/>
    <n v="0.11762"/>
    <n v="48.74964595118481"/>
    <n v="166.36964595118482"/>
    <n v="0.16636964595118481"/>
    <n v="337"/>
    <s v="Posta Prioritaria"/>
    <d v="2023-10-14T00:00:00"/>
    <s v="Consegna Riuscita"/>
    <s v="2023"/>
    <s v="Trim4"/>
    <n v="10"/>
    <s v="ott"/>
    <n v="11"/>
    <s v="nov"/>
  </r>
  <r>
    <n v="286"/>
    <d v="2022-04-12T00:00:00"/>
    <s v="2° Trim"/>
    <n v="1757"/>
    <s v="Prodotto 1657"/>
    <s v="Abbigliamento"/>
    <n v="4534"/>
    <x v="157"/>
    <n v="6"/>
    <n v="279.13"/>
    <n v="1674.78"/>
    <n v="1.6747799999999999"/>
    <n v="79.593866030407796"/>
    <n v="1754.3738660304077"/>
    <n v="1.7543738660304078"/>
    <n v="4733"/>
    <s v="Corriere Express"/>
    <d v="2023-10-21T00:00:00"/>
    <s v="In Consegna"/>
    <s v="2023"/>
    <s v="Trim4"/>
    <n v="10"/>
    <s v="ott"/>
    <n v="4"/>
    <s v="apr"/>
  </r>
  <r>
    <n v="138"/>
    <d v="2022-07-22T00:00:00"/>
    <s v="3° Trim"/>
    <n v="1761"/>
    <s v="Prodotto 1661"/>
    <s v="Abbigliamento"/>
    <n v="3369"/>
    <x v="158"/>
    <n v="7"/>
    <n v="132.55000000000001"/>
    <n v="927.85000000000014"/>
    <n v="0.92785000000000017"/>
    <n v="95.388965018757759"/>
    <n v="1023.2389650187579"/>
    <n v="1.0232389650187579"/>
    <n v="3097"/>
    <s v="Posta Prioritaria"/>
    <d v="2023-09-22T00:00:00"/>
    <s v="Consegna Riuscita"/>
    <s v="2023"/>
    <s v="Trim3"/>
    <n v="9"/>
    <s v="set"/>
    <n v="7"/>
    <s v="lug"/>
  </r>
  <r>
    <n v="346"/>
    <d v="2022-12-25T00:00:00"/>
    <s v="4° Trim"/>
    <n v="1767"/>
    <s v="Prodotto 1667"/>
    <s v="Abbigliamento"/>
    <n v="3181"/>
    <x v="159"/>
    <n v="5"/>
    <n v="367.54"/>
    <n v="1837.7"/>
    <n v="1.8377000000000001"/>
    <n v="89.732505502989326"/>
    <n v="1927.4325055029894"/>
    <n v="1.9274325055029895"/>
    <n v="4885"/>
    <s v="Corriere Express"/>
    <d v="2023-08-17T00:00:00"/>
    <s v="Consegna Riuscita"/>
    <s v="2023"/>
    <s v="Trim3"/>
    <n v="8"/>
    <s v="ago"/>
    <n v="12"/>
    <s v="dic"/>
  </r>
  <r>
    <n v="313"/>
    <d v="2022-04-07T00:00:00"/>
    <s v="2° Trim"/>
    <n v="1777"/>
    <s v="Prodotto 1677"/>
    <s v="Elettronica"/>
    <n v="2105"/>
    <x v="13"/>
    <n v="6"/>
    <n v="73.08"/>
    <n v="438.48"/>
    <n v="0.43848000000000004"/>
    <n v="97.963094075720946"/>
    <n v="536.44309407572098"/>
    <n v="0.53644309407572099"/>
    <n v="4372"/>
    <s v="Corriere Express"/>
    <d v="2023-07-22T00:00:00"/>
    <s v="Consegna Riuscita"/>
    <s v="2023"/>
    <s v="Trim3"/>
    <n v="7"/>
    <s v="lug"/>
    <n v="4"/>
    <s v="apr"/>
  </r>
  <r>
    <n v="319"/>
    <d v="2022-08-31T00:00:00"/>
    <s v="3° Trim"/>
    <n v="1782"/>
    <s v="Prodotto 1682"/>
    <s v="Elettronica"/>
    <n v="2525"/>
    <x v="160"/>
    <n v="6"/>
    <n v="284.99"/>
    <n v="1709.94"/>
    <n v="1.70994"/>
    <n v="78.396268055132936"/>
    <n v="1788.3362680551329"/>
    <n v="1.7883362680551329"/>
    <n v="4157"/>
    <s v="Corriere Express"/>
    <d v="2023-08-04T00:00:00"/>
    <s v="Consegna Riuscita"/>
    <s v="2023"/>
    <s v="Trim3"/>
    <n v="8"/>
    <s v="ago"/>
    <n v="8"/>
    <s v="ago"/>
  </r>
  <r>
    <n v="498"/>
    <d v="2022-12-24T00:00:00"/>
    <s v="4° Trim"/>
    <n v="1784"/>
    <s v="Prodotto 1684"/>
    <s v="Elettronica"/>
    <n v="4213"/>
    <x v="161"/>
    <n v="9"/>
    <n v="71.11"/>
    <n v="639.99"/>
    <n v="0.63999000000000006"/>
    <n v="61.009564091703403"/>
    <n v="700.99956409170341"/>
    <n v="0.70099956409170339"/>
    <n v="1684"/>
    <s v="Posta Prioritaria"/>
    <d v="2023-02-15T00:00:00"/>
    <s v="In Consegna"/>
    <s v="2023"/>
    <s v="Trim1"/>
    <n v="2"/>
    <s v="feb"/>
    <n v="12"/>
    <s v="dic"/>
  </r>
  <r>
    <n v="234"/>
    <d v="2022-09-15T00:00:00"/>
    <s v="3° Trim"/>
    <n v="1785"/>
    <s v="Prodotto 1685"/>
    <s v="Libri"/>
    <n v="2196"/>
    <x v="162"/>
    <n v="3"/>
    <n v="418.06"/>
    <n v="1254.18"/>
    <n v="1.2541800000000001"/>
    <n v="80.744081739674883"/>
    <n v="1334.9240817396749"/>
    <n v="1.3349240817396748"/>
    <n v="3509"/>
    <s v="Corriere Express"/>
    <d v="2023-03-06T00:00:00"/>
    <s v="In Consegna"/>
    <s v="2023"/>
    <s v="Trim1"/>
    <n v="3"/>
    <s v="mar"/>
    <n v="9"/>
    <s v="set"/>
  </r>
  <r>
    <n v="43"/>
    <d v="2022-07-04T00:00:00"/>
    <s v="3° Trim"/>
    <n v="1787"/>
    <s v="Prodotto 1687"/>
    <s v="Elettronica"/>
    <n v="2621"/>
    <x v="163"/>
    <n v="2"/>
    <n v="20.29"/>
    <n v="40.58"/>
    <n v="4.0579999999999998E-2"/>
    <n v="29.370359544363811"/>
    <n v="69.950359544363806"/>
    <n v="6.9950359544363808E-2"/>
    <n v="3848"/>
    <s v="Corriere Express"/>
    <d v="2023-05-20T00:00:00"/>
    <s v="Consegna Riuscita"/>
    <s v="2023"/>
    <s v="Trim2"/>
    <n v="5"/>
    <s v="mag"/>
    <n v="7"/>
    <s v="lug"/>
  </r>
  <r>
    <n v="373"/>
    <d v="2022-02-21T00:00:00"/>
    <s v="1° Trim"/>
    <n v="1788"/>
    <s v="Prodotto 1688"/>
    <s v="Elettronica"/>
    <n v="4066"/>
    <x v="164"/>
    <n v="6"/>
    <n v="90"/>
    <n v="540"/>
    <n v="0.54"/>
    <n v="62.439600232888928"/>
    <n v="602.43960023288889"/>
    <n v="0.60243960023288889"/>
    <n v="1153"/>
    <s v="Posta Prioritaria"/>
    <d v="2023-10-02T00:00:00"/>
    <s v="Consegna Riuscita"/>
    <s v="2023"/>
    <s v="Trim4"/>
    <n v="10"/>
    <s v="ott"/>
    <n v="2"/>
    <s v="feb"/>
  </r>
  <r>
    <n v="133"/>
    <d v="2022-11-21T00:00:00"/>
    <s v="4° Trim"/>
    <n v="1817"/>
    <s v="Prodotto 1717"/>
    <s v="Libri"/>
    <n v="1425"/>
    <x v="165"/>
    <n v="6"/>
    <n v="367.02"/>
    <n v="2202.12"/>
    <n v="2.2021199999999999"/>
    <n v="30.275318867446732"/>
    <n v="2232.3953188674468"/>
    <n v="2.232395318867447"/>
    <n v="2799"/>
    <s v="Posta Prioritaria"/>
    <d v="2023-03-14T00:00:00"/>
    <s v="Consegna Riuscita"/>
    <s v="2023"/>
    <s v="Trim1"/>
    <n v="3"/>
    <s v="mar"/>
    <n v="11"/>
    <s v="nov"/>
  </r>
  <r>
    <n v="240"/>
    <d v="2022-05-15T00:00:00"/>
    <s v="2° Trim"/>
    <n v="1819"/>
    <s v="Prodotto 1719"/>
    <s v="Libri"/>
    <n v="2079"/>
    <x v="166"/>
    <n v="6"/>
    <n v="297.12"/>
    <n v="1782.72"/>
    <n v="1.7827200000000001"/>
    <n v="42.351463242986199"/>
    <n v="1825.0714632429863"/>
    <n v="1.8250714632429863"/>
    <n v="3590"/>
    <s v="Posta Prioritaria"/>
    <d v="2023-05-22T00:00:00"/>
    <s v="In Consegna"/>
    <s v="2023"/>
    <s v="Trim2"/>
    <n v="5"/>
    <s v="mag"/>
    <n v="5"/>
    <s v="mag"/>
  </r>
  <r>
    <n v="431"/>
    <d v="2022-01-13T00:00:00"/>
    <s v="1° Trim"/>
    <n v="1824"/>
    <s v="Prodotto 1724"/>
    <s v="Abbigliamento"/>
    <n v="1812"/>
    <x v="167"/>
    <n v="6"/>
    <n v="406.29"/>
    <n v="2437.7400000000002"/>
    <n v="2.4377400000000002"/>
    <n v="82.047699543906418"/>
    <n v="2519.7876995439065"/>
    <n v="2.5197876995439064"/>
    <n v="2276"/>
    <s v="Posta Prioritaria"/>
    <d v="2023-06-18T00:00:00"/>
    <s v="In Consegna"/>
    <s v="2023"/>
    <s v="Trim2"/>
    <n v="6"/>
    <s v="giu"/>
    <n v="1"/>
    <s v="gen"/>
  </r>
  <r>
    <n v="164"/>
    <d v="2022-04-23T00:00:00"/>
    <s v="2° Trim"/>
    <n v="1829"/>
    <s v="Prodotto 1729"/>
    <s v="Elettronica"/>
    <n v="3670"/>
    <x v="56"/>
    <n v="4"/>
    <n v="16.059999999999999"/>
    <n v="64.239999999999995"/>
    <n v="6.4239999999999992E-2"/>
    <n v="46.26956781642982"/>
    <n v="110.50956781642981"/>
    <n v="0.1105095678164298"/>
    <n v="4394"/>
    <s v="Corriere Express"/>
    <d v="2023-11-02T00:00:00"/>
    <s v="Consegna Riuscita"/>
    <s v="2023"/>
    <s v="Trim4"/>
    <n v="11"/>
    <s v="nov"/>
    <n v="4"/>
    <s v="apr"/>
  </r>
  <r>
    <n v="396"/>
    <d v="2022-06-16T00:00:00"/>
    <s v="2° Trim"/>
    <n v="1832"/>
    <s v="Prodotto 1732"/>
    <s v="Abbigliamento"/>
    <n v="4541"/>
    <x v="168"/>
    <n v="6"/>
    <n v="191.67"/>
    <n v="1150.02"/>
    <n v="1.15002"/>
    <n v="68.352818843337303"/>
    <n v="1218.3728188433372"/>
    <n v="1.2183728188433371"/>
    <n v="3700"/>
    <s v="Corriere Express"/>
    <d v="2023-11-21T00:00:00"/>
    <s v="In Consegna"/>
    <s v="2023"/>
    <s v="Trim4"/>
    <n v="11"/>
    <s v="nov"/>
    <n v="6"/>
    <s v="giu"/>
  </r>
  <r>
    <n v="141"/>
    <d v="2022-05-18T00:00:00"/>
    <s v="2° Trim"/>
    <n v="1839"/>
    <s v="Prodotto 1739"/>
    <s v="Libri"/>
    <n v="4763"/>
    <x v="169"/>
    <n v="6"/>
    <n v="336.21"/>
    <n v="2017.2599999999998"/>
    <n v="2.0172599999999998"/>
    <n v="21.58496163599634"/>
    <n v="2038.844961635996"/>
    <n v="2.0388449616359958"/>
    <n v="4996"/>
    <s v="Posta Prioritaria"/>
    <d v="2023-02-05T00:00:00"/>
    <s v="Consegna Riuscita"/>
    <s v="2023"/>
    <s v="Trim1"/>
    <n v="2"/>
    <s v="feb"/>
    <n v="5"/>
    <s v="mag"/>
  </r>
  <r>
    <n v="122"/>
    <d v="2022-03-16T00:00:00"/>
    <s v="1° Trim"/>
    <n v="1840"/>
    <s v="Prodotto 1740"/>
    <s v="Elettronica"/>
    <n v="1911"/>
    <x v="170"/>
    <n v="3"/>
    <n v="356.55"/>
    <n v="1069.6500000000001"/>
    <n v="1.06965"/>
    <n v="61.885375405593599"/>
    <n v="1131.5353754055936"/>
    <n v="1.1315353754055937"/>
    <n v="1249"/>
    <s v="Posta Prioritaria"/>
    <d v="2023-07-31T00:00:00"/>
    <s v="Consegna Riuscita"/>
    <s v="2023"/>
    <s v="Trim3"/>
    <n v="7"/>
    <s v="lug"/>
    <n v="3"/>
    <s v="mar"/>
  </r>
  <r>
    <n v="115"/>
    <d v="2022-11-14T00:00:00"/>
    <s v="4° Trim"/>
    <n v="1842"/>
    <s v="Prodotto 1742"/>
    <s v="Elettronica"/>
    <n v="2528"/>
    <x v="171"/>
    <n v="8"/>
    <n v="412.66"/>
    <n v="3301.28"/>
    <n v="3.3012800000000002"/>
    <n v="97.2191525535587"/>
    <n v="3398.4991525535588"/>
    <n v="3.3984991525535588"/>
    <n v="4420"/>
    <s v="Corriere Express"/>
    <d v="2023-06-28T00:00:00"/>
    <s v="Consegna Riuscita"/>
    <s v="2023"/>
    <s v="Trim2"/>
    <n v="6"/>
    <s v="giu"/>
    <n v="11"/>
    <s v="nov"/>
  </r>
  <r>
    <n v="293"/>
    <d v="2022-03-03T00:00:00"/>
    <s v="1° Trim"/>
    <n v="1848"/>
    <s v="Prodotto 1748"/>
    <s v="Libri"/>
    <n v="3240"/>
    <x v="172"/>
    <n v="9"/>
    <n v="395.94"/>
    <n v="3563.46"/>
    <n v="3.5634600000000001"/>
    <n v="84.018852169208643"/>
    <n v="3647.4788521692085"/>
    <n v="3.6474788521692085"/>
    <n v="2437"/>
    <s v="Posta Prioritaria"/>
    <d v="2023-10-29T00:00:00"/>
    <s v="Consegna Riuscita"/>
    <s v="2023"/>
    <s v="Trim4"/>
    <n v="10"/>
    <s v="ott"/>
    <n v="3"/>
    <s v="mar"/>
  </r>
  <r>
    <n v="208"/>
    <d v="2022-04-21T00:00:00"/>
    <s v="2° Trim"/>
    <n v="1859"/>
    <s v="Prodotto 1759"/>
    <s v="Abbigliamento"/>
    <n v="2608"/>
    <x v="173"/>
    <n v="9"/>
    <n v="427.55"/>
    <n v="3847.9500000000003"/>
    <n v="3.8479500000000004"/>
    <n v="43.085986321220688"/>
    <n v="3891.0359863212211"/>
    <n v="3.8910359863212212"/>
    <n v="1714"/>
    <s v="Posta Prioritaria"/>
    <d v="2023-12-26T00:00:00"/>
    <s v="Consegna Riuscita"/>
    <s v="2023"/>
    <s v="Trim4"/>
    <n v="12"/>
    <s v="dic"/>
    <n v="4"/>
    <s v="apr"/>
  </r>
  <r>
    <n v="374"/>
    <d v="2022-07-16T00:00:00"/>
    <s v="3° Trim"/>
    <n v="1899"/>
    <s v="Prodotto 1799"/>
    <s v="Elettronica"/>
    <n v="4241"/>
    <x v="174"/>
    <n v="6"/>
    <n v="406.56"/>
    <n v="2439.36"/>
    <n v="2.4393600000000002"/>
    <n v="57.009741492580709"/>
    <n v="2496.3697414925809"/>
    <n v="2.4963697414925807"/>
    <n v="1305"/>
    <s v="Corriere Express"/>
    <d v="2023-12-07T00:00:00"/>
    <s v="Consegna Riuscita"/>
    <s v="2023"/>
    <s v="Trim4"/>
    <n v="12"/>
    <s v="dic"/>
    <n v="7"/>
    <s v="lug"/>
  </r>
  <r>
    <n v="442"/>
    <d v="2022-07-02T00:00:00"/>
    <s v="3° Trim"/>
    <n v="1900"/>
    <s v="Prodotto 1800"/>
    <s v="Elettronica"/>
    <n v="3523"/>
    <x v="175"/>
    <n v="2"/>
    <n v="147.88999999999999"/>
    <n v="295.77999999999997"/>
    <n v="0.29577999999999999"/>
    <n v="58.674140090296802"/>
    <n v="354.45414009029679"/>
    <n v="0.3544541400902968"/>
    <n v="1840"/>
    <s v="Corriere Express"/>
    <d v="2023-12-16T00:00:00"/>
    <s v="Consegna Riuscita"/>
    <s v="2023"/>
    <s v="Trim4"/>
    <n v="12"/>
    <s v="dic"/>
    <n v="7"/>
    <s v="lug"/>
  </r>
  <r>
    <n v="305"/>
    <d v="2022-08-29T00:00:00"/>
    <s v="3° Trim"/>
    <n v="1926"/>
    <s v="Prodotto 1826"/>
    <s v="Libri"/>
    <n v="3337"/>
    <x v="176"/>
    <n v="7"/>
    <n v="322.76"/>
    <n v="2259.3199999999997"/>
    <n v="2.2593199999999998"/>
    <n v="85.6614591096005"/>
    <n v="2344.9814591096001"/>
    <n v="2.3449814591096003"/>
    <n v="2884"/>
    <s v="Corriere Express"/>
    <d v="2023-12-26T00:00:00"/>
    <s v="In Consegna"/>
    <s v="2023"/>
    <s v="Trim4"/>
    <n v="12"/>
    <s v="dic"/>
    <n v="8"/>
    <s v="ago"/>
  </r>
  <r>
    <n v="453"/>
    <d v="2022-12-16T00:00:00"/>
    <s v="4° Trim"/>
    <n v="1972"/>
    <s v="Prodotto 1872"/>
    <s v="Libri"/>
    <n v="1347"/>
    <x v="177"/>
    <n v="3"/>
    <n v="379.81"/>
    <n v="1139.43"/>
    <n v="1.1394300000000002"/>
    <n v="73.830296670159413"/>
    <n v="1213.2602966701595"/>
    <n v="1.2132602966701596"/>
    <n v="1151"/>
    <s v="Corriere Express"/>
    <d v="2023-01-22T00:00:00"/>
    <s v="In Consegna"/>
    <s v="2023"/>
    <s v="Trim1"/>
    <n v="1"/>
    <s v="gen"/>
    <n v="12"/>
    <s v="dic"/>
  </r>
  <r>
    <n v="203"/>
    <d v="2022-12-12T00:00:00"/>
    <s v="4° Trim"/>
    <n v="1978"/>
    <s v="Prodotto 1878"/>
    <s v="Abbigliamento"/>
    <n v="3986"/>
    <x v="178"/>
    <n v="7"/>
    <n v="229.59"/>
    <n v="1607.13"/>
    <n v="1.6071300000000002"/>
    <n v="82.715526681136382"/>
    <n v="1689.8455266811366"/>
    <n v="1.6898455266811365"/>
    <n v="410"/>
    <s v="Corriere Express"/>
    <d v="2023-06-10T00:00:00"/>
    <s v="Consegna Riuscita"/>
    <s v="2023"/>
    <s v="Trim2"/>
    <n v="6"/>
    <s v="giu"/>
    <n v="12"/>
    <s v="dic"/>
  </r>
  <r>
    <n v="360"/>
    <d v="2022-03-16T00:00:00"/>
    <s v="1° Trim"/>
    <n v="2005"/>
    <s v="Prodotto 1905"/>
    <s v="Abbigliamento"/>
    <n v="4081"/>
    <x v="179"/>
    <n v="2"/>
    <n v="224.51"/>
    <n v="449.02"/>
    <n v="0.44901999999999997"/>
    <n v="90.989460995763054"/>
    <n v="540.00946099576299"/>
    <n v="0.54000946099576297"/>
    <n v="2044"/>
    <s v="Corriere Express"/>
    <d v="2023-04-05T00:00:00"/>
    <s v="Consegna Riuscita"/>
    <s v="2023"/>
    <s v="Trim2"/>
    <n v="4"/>
    <s v="apr"/>
    <n v="3"/>
    <s v="mar"/>
  </r>
  <r>
    <n v="358"/>
    <d v="2022-11-29T00:00:00"/>
    <s v="4° Trim"/>
    <n v="2032"/>
    <s v="Prodotto 1932"/>
    <s v="Abbigliamento"/>
    <n v="2299"/>
    <x v="180"/>
    <n v="7"/>
    <n v="71.849999999999994"/>
    <n v="502.94999999999993"/>
    <n v="0.5029499999999999"/>
    <n v="88.863735672028355"/>
    <n v="591.81373567202832"/>
    <n v="0.59181373567202833"/>
    <n v="1429"/>
    <s v="Corriere Express"/>
    <d v="2023-07-17T00:00:00"/>
    <s v="In Consegna"/>
    <s v="2023"/>
    <s v="Trim3"/>
    <n v="7"/>
    <s v="lug"/>
    <n v="11"/>
    <s v="nov"/>
  </r>
  <r>
    <n v="441"/>
    <d v="2022-01-21T00:00:00"/>
    <s v="1° Trim"/>
    <n v="2041"/>
    <s v="Prodotto 1941"/>
    <s v="Libri"/>
    <n v="2044"/>
    <x v="181"/>
    <n v="8"/>
    <n v="192.73"/>
    <n v="1541.84"/>
    <n v="1.5418399999999999"/>
    <n v="46.266912610084468"/>
    <n v="1588.1069126100845"/>
    <n v="1.5881069126100844"/>
    <n v="3366"/>
    <s v="Posta Prioritaria"/>
    <d v="2023-01-03T00:00:00"/>
    <s v="In Consegna"/>
    <s v="2023"/>
    <s v="Trim1"/>
    <n v="1"/>
    <s v="gen"/>
    <n v="1"/>
    <s v="gen"/>
  </r>
  <r>
    <n v="154"/>
    <d v="2022-04-20T00:00:00"/>
    <s v="2° Trim"/>
    <n v="2065"/>
    <s v="Prodotto 1965"/>
    <s v="Elettronica"/>
    <n v="2735"/>
    <x v="182"/>
    <n v="6"/>
    <n v="12.77"/>
    <n v="76.62"/>
    <n v="7.6620000000000008E-2"/>
    <n v="88.616233720010683"/>
    <n v="165.23623372001069"/>
    <n v="0.1652362337200107"/>
    <n v="3373"/>
    <s v="Posta Prioritaria"/>
    <d v="2023-03-27T00:00:00"/>
    <s v="In Consegna"/>
    <s v="2023"/>
    <s v="Trim1"/>
    <n v="3"/>
    <s v="mar"/>
    <n v="4"/>
    <s v="apr"/>
  </r>
  <r>
    <n v="69"/>
    <d v="2022-05-07T00:00:00"/>
    <s v="2° Trim"/>
    <n v="2079"/>
    <s v="Prodotto 1979"/>
    <s v="Libri"/>
    <n v="2333"/>
    <x v="183"/>
    <n v="2"/>
    <n v="305.11"/>
    <n v="610.22"/>
    <n v="0.61021999999999998"/>
    <n v="74.029227441380115"/>
    <n v="684.24922744138019"/>
    <n v="0.68424922744138017"/>
    <n v="1842"/>
    <s v="Posta Prioritaria"/>
    <d v="2023-04-03T00:00:00"/>
    <s v="In Consegna"/>
    <s v="2023"/>
    <s v="Trim2"/>
    <n v="4"/>
    <s v="apr"/>
    <n v="5"/>
    <s v="mag"/>
  </r>
  <r>
    <n v="202"/>
    <d v="2022-05-11T00:00:00"/>
    <s v="2° Trim"/>
    <n v="2082"/>
    <s v="Prodotto 1982"/>
    <s v="Elettronica"/>
    <n v="686"/>
    <x v="184"/>
    <n v="5"/>
    <n v="131.93"/>
    <n v="659.65000000000009"/>
    <n v="0.65965000000000007"/>
    <n v="12.82212429685039"/>
    <n v="672.47212429685044"/>
    <n v="0.67247212429685044"/>
    <n v="2265"/>
    <s v="Corriere Express"/>
    <d v="2023-07-20T00:00:00"/>
    <s v="Consegna Riuscita"/>
    <s v="2023"/>
    <s v="Trim3"/>
    <n v="7"/>
    <s v="lug"/>
    <n v="5"/>
    <s v="mag"/>
  </r>
  <r>
    <n v="128"/>
    <d v="2022-08-30T00:00:00"/>
    <s v="3° Trim"/>
    <n v="2091"/>
    <s v="Prodotto 1991"/>
    <s v="Elettronica"/>
    <n v="2153"/>
    <x v="185"/>
    <n v="4"/>
    <n v="235.2"/>
    <n v="940.8"/>
    <n v="0.94079999999999997"/>
    <n v="30.686236742410241"/>
    <n v="971.48623674241014"/>
    <n v="0.97148623674241019"/>
    <n v="4889"/>
    <s v="Posta Prioritaria"/>
    <d v="2023-02-28T00:00:00"/>
    <s v="Consegna Riuscita"/>
    <s v="2023"/>
    <s v="Trim1"/>
    <n v="2"/>
    <s v="feb"/>
    <n v="8"/>
    <s v="ago"/>
  </r>
  <r>
    <n v="353"/>
    <d v="2022-02-28T00:00:00"/>
    <s v="1° Trim"/>
    <n v="2100"/>
    <s v="Prodotto 2000"/>
    <s v="Elettronica"/>
    <n v="102"/>
    <x v="186"/>
    <n v="4"/>
    <n v="449.77"/>
    <n v="1799.08"/>
    <n v="1.79908"/>
    <n v="67.149882644991777"/>
    <n v="1866.2298826449917"/>
    <n v="1.8662298826449917"/>
    <n v="1638"/>
    <s v="Corriere Express"/>
    <d v="2023-10-03T00:00:00"/>
    <s v="Consegna Riuscita"/>
    <s v="2023"/>
    <s v="Trim4"/>
    <n v="10"/>
    <s v="ott"/>
    <n v="2"/>
    <s v="feb"/>
  </r>
  <r>
    <n v="11"/>
    <d v="2022-12-09T00:00:00"/>
    <s v="4° Trim"/>
    <n v="2112"/>
    <s v="Prodotto 2012"/>
    <s v="Abbigliamento"/>
    <n v="1168"/>
    <x v="187"/>
    <n v="5"/>
    <n v="58.08"/>
    <n v="290.39999999999998"/>
    <n v="0.29039999999999999"/>
    <n v="23.164898853530499"/>
    <n v="313.56489885353045"/>
    <n v="0.31356489885353045"/>
    <n v="1640"/>
    <s v="Posta Prioritaria"/>
    <d v="2023-05-13T00:00:00"/>
    <s v="Consegna Riuscita"/>
    <s v="2023"/>
    <s v="Trim2"/>
    <n v="5"/>
    <s v="mag"/>
    <n v="12"/>
    <s v="dic"/>
  </r>
  <r>
    <n v="282"/>
    <d v="2022-06-03T00:00:00"/>
    <s v="2° Trim"/>
    <n v="2116"/>
    <s v="Prodotto 2016"/>
    <s v="Abbigliamento"/>
    <n v="4826"/>
    <x v="188"/>
    <n v="5"/>
    <n v="342.04"/>
    <n v="1710.2"/>
    <n v="1.7101999999999999"/>
    <n v="27.542341147066949"/>
    <n v="1737.742341147067"/>
    <n v="1.7377423411470669"/>
    <n v="1711"/>
    <s v="Corriere Express"/>
    <d v="2023-06-06T00:00:00"/>
    <s v="Consegna Riuscita"/>
    <s v="2023"/>
    <s v="Trim2"/>
    <n v="6"/>
    <s v="giu"/>
    <n v="6"/>
    <s v="giu"/>
  </r>
  <r>
    <n v="81"/>
    <d v="2022-05-28T00:00:00"/>
    <s v="2° Trim"/>
    <n v="2124"/>
    <s v="Prodotto 2024"/>
    <s v="Abbigliamento"/>
    <n v="3791"/>
    <x v="189"/>
    <n v="5"/>
    <n v="407.48"/>
    <n v="2037.4"/>
    <n v="2.0373999999999999"/>
    <n v="63.976546582189883"/>
    <n v="2101.3765465821898"/>
    <n v="2.1013765465821899"/>
    <n v="2994"/>
    <s v="Posta Prioritaria"/>
    <d v="2023-04-12T00:00:00"/>
    <s v="Consegna Riuscita"/>
    <s v="2023"/>
    <s v="Trim2"/>
    <n v="4"/>
    <s v="apr"/>
    <n v="5"/>
    <s v="mag"/>
  </r>
  <r>
    <n v="73"/>
    <d v="2022-11-28T00:00:00"/>
    <s v="4° Trim"/>
    <n v="2149"/>
    <s v="Prodotto 2049"/>
    <s v="Libri"/>
    <n v="1363"/>
    <x v="190"/>
    <n v="8"/>
    <n v="480.44"/>
    <n v="3843.52"/>
    <n v="3.8435199999999998"/>
    <n v="52.456918654672933"/>
    <n v="3895.9769186546728"/>
    <n v="3.8959769186546729"/>
    <n v="2305"/>
    <s v="Posta Prioritaria"/>
    <d v="2023-07-18T00:00:00"/>
    <s v="In Consegna"/>
    <s v="2023"/>
    <s v="Trim3"/>
    <n v="7"/>
    <s v="lug"/>
    <n v="11"/>
    <s v="nov"/>
  </r>
  <r>
    <n v="421"/>
    <d v="2022-05-02T00:00:00"/>
    <s v="2° Trim"/>
    <n v="2178"/>
    <s v="Prodotto 2078"/>
    <s v="Elettronica"/>
    <n v="3491"/>
    <x v="191"/>
    <n v="9"/>
    <n v="403.77"/>
    <n v="3633.93"/>
    <n v="3.6339299999999999"/>
    <n v="98.671011630825305"/>
    <n v="3732.6010116308253"/>
    <n v="3.7326010116308255"/>
    <n v="781"/>
    <s v="Corriere Express"/>
    <d v="2023-03-13T00:00:00"/>
    <s v="In Consegna"/>
    <s v="2023"/>
    <s v="Trim1"/>
    <n v="3"/>
    <s v="mar"/>
    <n v="5"/>
    <s v="mag"/>
  </r>
  <r>
    <n v="270"/>
    <d v="2022-04-24T00:00:00"/>
    <s v="2° Trim"/>
    <n v="2180"/>
    <s v="Prodotto 2080"/>
    <s v="Elettronica"/>
    <n v="2011"/>
    <x v="192"/>
    <n v="7"/>
    <n v="432.54"/>
    <n v="3027.78"/>
    <n v="3.0277800000000004"/>
    <n v="50.966794426592088"/>
    <n v="3078.7467944265923"/>
    <n v="3.0787467944265923"/>
    <n v="4374"/>
    <s v="Corriere Express"/>
    <d v="2023-11-28T00:00:00"/>
    <s v="In Consegna"/>
    <s v="2023"/>
    <s v="Trim4"/>
    <n v="11"/>
    <s v="nov"/>
    <n v="4"/>
    <s v="apr"/>
  </r>
  <r>
    <n v="390"/>
    <d v="2022-06-12T00:00:00"/>
    <s v="2° Trim"/>
    <n v="2186"/>
    <s v="Prodotto 2086"/>
    <s v="Elettronica"/>
    <n v="407"/>
    <x v="193"/>
    <n v="7"/>
    <n v="299.45"/>
    <n v="2096.15"/>
    <n v="2.0961500000000002"/>
    <n v="53.271088411754398"/>
    <n v="2149.4210884117547"/>
    <n v="2.1494210884117546"/>
    <n v="4112"/>
    <s v="Corriere Express"/>
    <d v="2023-07-21T00:00:00"/>
    <s v="Consegna Riuscita"/>
    <s v="2023"/>
    <s v="Trim3"/>
    <n v="7"/>
    <s v="lug"/>
    <n v="6"/>
    <s v="giu"/>
  </r>
  <r>
    <n v="494"/>
    <d v="2022-08-22T00:00:00"/>
    <s v="3° Trim"/>
    <n v="2187"/>
    <s v="Prodotto 2087"/>
    <s v="Abbigliamento"/>
    <n v="2319"/>
    <x v="194"/>
    <n v="7"/>
    <n v="345.23"/>
    <n v="2416.61"/>
    <n v="2.4166099999999999"/>
    <n v="28.985116787954979"/>
    <n v="2445.5951167879552"/>
    <n v="2.4455951167879553"/>
    <n v="4220"/>
    <s v="Corriere Express"/>
    <d v="2023-08-30T00:00:00"/>
    <s v="In Consegna"/>
    <s v="2023"/>
    <s v="Trim3"/>
    <n v="8"/>
    <s v="ago"/>
    <n v="8"/>
    <s v="ago"/>
  </r>
  <r>
    <n v="139"/>
    <d v="2022-07-23T00:00:00"/>
    <s v="3° Trim"/>
    <n v="2190"/>
    <s v="Prodotto 2090"/>
    <s v="Libri"/>
    <n v="4656"/>
    <x v="195"/>
    <n v="1"/>
    <n v="220.82"/>
    <n v="220.82"/>
    <n v="0.22081999999999999"/>
    <n v="98.477334390568757"/>
    <n v="319.29733439056872"/>
    <n v="0.31929733439056873"/>
    <n v="3309"/>
    <s v="Corriere Express"/>
    <d v="2023-12-08T00:00:00"/>
    <s v="Consegna Riuscita"/>
    <s v="2023"/>
    <s v="Trim4"/>
    <n v="12"/>
    <s v="dic"/>
    <n v="7"/>
    <s v="lug"/>
  </r>
  <r>
    <n v="210"/>
    <d v="2022-11-06T00:00:00"/>
    <s v="4° Trim"/>
    <n v="2215"/>
    <s v="Prodotto 2115"/>
    <s v="Libri"/>
    <n v="669"/>
    <x v="196"/>
    <n v="8"/>
    <n v="133.76"/>
    <n v="1070.08"/>
    <n v="1.0700799999999999"/>
    <n v="59.016425228953409"/>
    <n v="1129.0964252289534"/>
    <n v="1.1290964252289535"/>
    <n v="2001"/>
    <s v="Corriere Express"/>
    <d v="2023-09-22T00:00:00"/>
    <s v="Consegna Riuscita"/>
    <s v="2023"/>
    <s v="Trim3"/>
    <n v="9"/>
    <s v="set"/>
    <n v="11"/>
    <s v="nov"/>
  </r>
  <r>
    <n v="398"/>
    <d v="2022-05-07T00:00:00"/>
    <s v="2° Trim"/>
    <n v="2228"/>
    <s v="Prodotto 2128"/>
    <s v="Abbigliamento"/>
    <n v="133"/>
    <x v="197"/>
    <n v="8"/>
    <n v="71.760000000000005"/>
    <n v="574.08000000000004"/>
    <n v="0.57408000000000003"/>
    <n v="27.39276042295722"/>
    <n v="601.47276042295721"/>
    <n v="0.60147276042295716"/>
    <n v="350"/>
    <s v="Posta Prioritaria"/>
    <d v="2023-03-14T00:00:00"/>
    <s v="Consegna Riuscita"/>
    <s v="2023"/>
    <s v="Trim1"/>
    <n v="3"/>
    <s v="mar"/>
    <n v="5"/>
    <s v="mag"/>
  </r>
  <r>
    <n v="409"/>
    <d v="2022-04-10T00:00:00"/>
    <s v="2° Trim"/>
    <n v="2233"/>
    <s v="Prodotto 2133"/>
    <s v="Abbigliamento"/>
    <n v="3607"/>
    <x v="198"/>
    <n v="7"/>
    <n v="59.48"/>
    <n v="416.35999999999996"/>
    <n v="0.41635999999999995"/>
    <n v="82.743949998145112"/>
    <n v="499.10394999814508"/>
    <n v="0.49910394999814506"/>
    <n v="2695"/>
    <s v="Corriere Express"/>
    <d v="2023-07-14T00:00:00"/>
    <s v="Consegna Riuscita"/>
    <s v="2023"/>
    <s v="Trim3"/>
    <n v="7"/>
    <s v="lug"/>
    <n v="4"/>
    <s v="apr"/>
  </r>
  <r>
    <n v="445"/>
    <d v="2022-07-04T00:00:00"/>
    <s v="3° Trim"/>
    <n v="2237"/>
    <s v="Prodotto 2137"/>
    <s v="Elettronica"/>
    <n v="700"/>
    <x v="199"/>
    <n v="4"/>
    <n v="418.67"/>
    <n v="1674.68"/>
    <n v="1.6746800000000002"/>
    <n v="32.088358140624123"/>
    <n v="1706.7683581406243"/>
    <n v="1.7067683581406243"/>
    <n v="164"/>
    <s v="Posta Prioritaria"/>
    <d v="2023-04-21T00:00:00"/>
    <s v="Consegna Riuscita"/>
    <s v="2023"/>
    <s v="Trim2"/>
    <n v="4"/>
    <s v="apr"/>
    <n v="7"/>
    <s v="lug"/>
  </r>
  <r>
    <n v="65"/>
    <d v="2022-09-19T00:00:00"/>
    <s v="3° Trim"/>
    <n v="2245"/>
    <s v="Prodotto 2145"/>
    <s v="Elettronica"/>
    <n v="1190"/>
    <x v="200"/>
    <n v="8"/>
    <n v="260.16000000000003"/>
    <n v="2081.2800000000002"/>
    <n v="2.08128"/>
    <n v="65.883625511965207"/>
    <n v="2147.1636255119656"/>
    <n v="2.1471636255119657"/>
    <n v="1493"/>
    <s v="Posta Prioritaria"/>
    <d v="2023-02-27T00:00:00"/>
    <s v="In Consegna"/>
    <s v="2023"/>
    <s v="Trim1"/>
    <n v="2"/>
    <s v="feb"/>
    <n v="9"/>
    <s v="set"/>
  </r>
  <r>
    <n v="371"/>
    <d v="2022-05-01T00:00:00"/>
    <s v="2° Trim"/>
    <n v="2256"/>
    <s v="Prodotto 2156"/>
    <s v="Abbigliamento"/>
    <n v="2538"/>
    <x v="201"/>
    <n v="3"/>
    <n v="411.41"/>
    <n v="1234.23"/>
    <n v="1.2342299999999999"/>
    <n v="73.081665131175981"/>
    <n v="1307.3116651311759"/>
    <n v="1.3073116651311758"/>
    <n v="1998"/>
    <s v="Posta Prioritaria"/>
    <d v="2023-02-25T00:00:00"/>
    <s v="Consegna Riuscita"/>
    <s v="2023"/>
    <s v="Trim1"/>
    <n v="2"/>
    <s v="feb"/>
    <n v="5"/>
    <s v="mag"/>
  </r>
  <r>
    <n v="58"/>
    <d v="2022-07-14T00:00:00"/>
    <s v="3° Trim"/>
    <n v="2257"/>
    <s v="Prodotto 2157"/>
    <s v="Abbigliamento"/>
    <n v="3793"/>
    <x v="202"/>
    <n v="7"/>
    <n v="123.58"/>
    <n v="865.06"/>
    <n v="0.86505999999999994"/>
    <n v="99.189334376262892"/>
    <n v="964.24933437626282"/>
    <n v="0.96424933437626281"/>
    <n v="2816"/>
    <s v="Corriere Express"/>
    <d v="2023-12-16T00:00:00"/>
    <s v="In Consegna"/>
    <s v="2023"/>
    <s v="Trim4"/>
    <n v="12"/>
    <s v="dic"/>
    <n v="7"/>
    <s v="lug"/>
  </r>
  <r>
    <n v="140"/>
    <d v="2022-01-12T00:00:00"/>
    <s v="1° Trim"/>
    <n v="2291"/>
    <s v="Prodotto 2191"/>
    <s v="Libri"/>
    <n v="3472"/>
    <x v="203"/>
    <n v="5"/>
    <n v="45.37"/>
    <n v="226.85"/>
    <n v="0.22685"/>
    <n v="93.643209647448444"/>
    <n v="320.49320964744845"/>
    <n v="0.32049320964744843"/>
    <n v="1515"/>
    <s v="Corriere Express"/>
    <d v="2023-05-31T00:00:00"/>
    <s v="Consegna Riuscita"/>
    <s v="2023"/>
    <s v="Trim2"/>
    <n v="5"/>
    <s v="mag"/>
    <n v="1"/>
    <s v="gen"/>
  </r>
  <r>
    <n v="113"/>
    <d v="2022-11-05T00:00:00"/>
    <s v="4° Trim"/>
    <n v="2292"/>
    <s v="Prodotto 2192"/>
    <s v="Abbigliamento"/>
    <n v="478"/>
    <x v="204"/>
    <n v="8"/>
    <n v="472.94"/>
    <n v="3783.52"/>
    <n v="3.7835199999999998"/>
    <n v="83.193477390733506"/>
    <n v="3866.7134773907337"/>
    <n v="3.8667134773907339"/>
    <n v="3589"/>
    <s v="Posta Prioritaria"/>
    <d v="2023-09-30T00:00:00"/>
    <s v="In Consegna"/>
    <s v="2023"/>
    <s v="Trim3"/>
    <n v="9"/>
    <s v="set"/>
    <n v="11"/>
    <s v="nov"/>
  </r>
  <r>
    <n v="457"/>
    <d v="2022-03-14T00:00:00"/>
    <s v="1° Trim"/>
    <n v="2307"/>
    <s v="Prodotto 2207"/>
    <s v="Abbigliamento"/>
    <n v="1193"/>
    <x v="205"/>
    <n v="6"/>
    <n v="242.42"/>
    <n v="1454.52"/>
    <n v="1.45452"/>
    <n v="70.561275445597971"/>
    <n v="1525.0812754455978"/>
    <n v="1.5250812754455978"/>
    <n v="2369"/>
    <s v="Posta Prioritaria"/>
    <d v="2023-07-12T00:00:00"/>
    <s v="Consegna Riuscita"/>
    <s v="2023"/>
    <s v="Trim3"/>
    <n v="7"/>
    <s v="lug"/>
    <n v="3"/>
    <s v="mar"/>
  </r>
  <r>
    <n v="61"/>
    <d v="2022-09-01T00:00:00"/>
    <s v="3° Trim"/>
    <n v="2317"/>
    <s v="Prodotto 2217"/>
    <s v="Libri"/>
    <n v="902"/>
    <x v="206"/>
    <n v="3"/>
    <n v="461.55"/>
    <n v="1384.65"/>
    <n v="1.3846500000000002"/>
    <n v="84.208897256706294"/>
    <n v="1468.8588972567063"/>
    <n v="1.4688588972567063"/>
    <n v="3741"/>
    <s v="Corriere Express"/>
    <d v="2023-06-26T00:00:00"/>
    <s v="Consegna Riuscita"/>
    <s v="2023"/>
    <s v="Trim2"/>
    <n v="6"/>
    <s v="giu"/>
    <n v="9"/>
    <s v="set"/>
  </r>
  <r>
    <n v="144"/>
    <d v="2022-04-29T00:00:00"/>
    <s v="2° Trim"/>
    <n v="2323"/>
    <s v="Prodotto 2223"/>
    <s v="Abbigliamento"/>
    <n v="3170"/>
    <x v="207"/>
    <n v="5"/>
    <n v="497.41"/>
    <n v="2487.0500000000002"/>
    <n v="2.48705"/>
    <n v="45.69701412704233"/>
    <n v="2532.7470141270423"/>
    <n v="2.5327470141270423"/>
    <n v="2192"/>
    <s v="Posta Prioritaria"/>
    <d v="2023-02-23T00:00:00"/>
    <s v="Consegna Riuscita"/>
    <s v="2023"/>
    <s v="Trim1"/>
    <n v="2"/>
    <s v="feb"/>
    <n v="4"/>
    <s v="apr"/>
  </r>
  <r>
    <n v="433"/>
    <d v="2022-11-27T00:00:00"/>
    <s v="4° Trim"/>
    <n v="2339"/>
    <s v="Prodotto 2239"/>
    <s v="Abbigliamento"/>
    <n v="3757"/>
    <x v="208"/>
    <n v="7"/>
    <n v="245.17"/>
    <n v="1716.1899999999998"/>
    <n v="1.7161899999999999"/>
    <n v="62.626900858300253"/>
    <n v="1778.8169008583002"/>
    <n v="1.7788169008583001"/>
    <n v="2106"/>
    <s v="Corriere Express"/>
    <d v="2023-09-04T00:00:00"/>
    <s v="Consegna Riuscita"/>
    <s v="2023"/>
    <s v="Trim3"/>
    <n v="9"/>
    <s v="set"/>
    <n v="11"/>
    <s v="nov"/>
  </r>
  <r>
    <n v="359"/>
    <d v="2022-01-07T00:00:00"/>
    <s v="1° Trim"/>
    <n v="2342"/>
    <s v="Prodotto 2242"/>
    <s v="Abbigliamento"/>
    <n v="2032"/>
    <x v="209"/>
    <n v="6"/>
    <n v="355.27"/>
    <n v="2131.62"/>
    <n v="2.1316199999999998"/>
    <n v="77.533314047225161"/>
    <n v="2209.1533140472252"/>
    <n v="2.2091533140472253"/>
    <n v="4165"/>
    <s v="Corriere Express"/>
    <d v="2023-04-25T00:00:00"/>
    <s v="In Consegna"/>
    <s v="2023"/>
    <s v="Trim2"/>
    <n v="4"/>
    <s v="apr"/>
    <n v="1"/>
    <s v="gen"/>
  </r>
  <r>
    <n v="378"/>
    <d v="2022-10-17T00:00:00"/>
    <s v="4° Trim"/>
    <n v="2342"/>
    <s v="Prodotto 2242"/>
    <s v="Abbigliamento"/>
    <n v="1641"/>
    <x v="210"/>
    <n v="4"/>
    <n v="355.27"/>
    <n v="1421.08"/>
    <n v="1.4210799999999999"/>
    <n v="16.432899335400212"/>
    <n v="1437.5128993354001"/>
    <n v="1.4375128993354001"/>
    <n v="1972"/>
    <s v="Corriere Express"/>
    <d v="2023-08-10T00:00:00"/>
    <s v="In Consegna"/>
    <s v="2023"/>
    <s v="Trim3"/>
    <n v="8"/>
    <s v="ago"/>
    <n v="10"/>
    <s v="ott"/>
  </r>
  <r>
    <n v="143"/>
    <d v="2022-01-23T00:00:00"/>
    <s v="1° Trim"/>
    <n v="2348"/>
    <s v="Prodotto 2248"/>
    <s v="Abbigliamento"/>
    <n v="599"/>
    <x v="211"/>
    <n v="2"/>
    <n v="354.87"/>
    <n v="709.74"/>
    <n v="0.70974000000000004"/>
    <n v="30.109221901958321"/>
    <n v="739.84922190195834"/>
    <n v="0.73984922190195834"/>
    <n v="3655"/>
    <s v="Corriere Express"/>
    <d v="2023-09-28T00:00:00"/>
    <s v="In Consegna"/>
    <s v="2023"/>
    <s v="Trim3"/>
    <n v="9"/>
    <s v="set"/>
    <n v="1"/>
    <s v="gen"/>
  </r>
  <r>
    <n v="405"/>
    <d v="2022-10-11T00:00:00"/>
    <s v="4° Trim"/>
    <n v="2350"/>
    <s v="Prodotto 2250"/>
    <s v="Elettronica"/>
    <n v="1440"/>
    <x v="212"/>
    <n v="1"/>
    <n v="486.33"/>
    <n v="486.33"/>
    <n v="0.48632999999999998"/>
    <n v="61.897659016562173"/>
    <n v="548.22765901656214"/>
    <n v="0.54822765901656212"/>
    <n v="4482"/>
    <s v="Posta Prioritaria"/>
    <d v="2023-06-26T00:00:00"/>
    <s v="In Consegna"/>
    <s v="2023"/>
    <s v="Trim2"/>
    <n v="6"/>
    <s v="giu"/>
    <n v="10"/>
    <s v="ott"/>
  </r>
  <r>
    <n v="257"/>
    <d v="2022-06-29T00:00:00"/>
    <s v="2° Trim"/>
    <n v="2352"/>
    <s v="Prodotto 2252"/>
    <s v="Abbigliamento"/>
    <n v="4308"/>
    <x v="213"/>
    <n v="6"/>
    <n v="182.18"/>
    <n v="1093.08"/>
    <n v="1.0930799999999998"/>
    <n v="48.432230062407079"/>
    <n v="1141.5122300624071"/>
    <n v="1.141512230062407"/>
    <n v="4260"/>
    <s v="Corriere Express"/>
    <d v="2023-08-15T00:00:00"/>
    <s v="In Consegna"/>
    <s v="2023"/>
    <s v="Trim3"/>
    <n v="8"/>
    <s v="ago"/>
    <n v="6"/>
    <s v="giu"/>
  </r>
  <r>
    <n v="119"/>
    <d v="2022-10-20T00:00:00"/>
    <s v="4° Trim"/>
    <n v="2358"/>
    <s v="Prodotto 2258"/>
    <s v="Libri"/>
    <n v="4114"/>
    <x v="214"/>
    <n v="5"/>
    <n v="376.39"/>
    <n v="1881.9499999999998"/>
    <n v="1.8819499999999998"/>
    <n v="45.420052463106963"/>
    <n v="1927.3700524631067"/>
    <n v="1.9273700524631068"/>
    <n v="452"/>
    <s v="Corriere Express"/>
    <d v="2023-03-23T00:00:00"/>
    <s v="In Consegna"/>
    <s v="2023"/>
    <s v="Trim1"/>
    <n v="3"/>
    <s v="mar"/>
    <n v="10"/>
    <s v="ott"/>
  </r>
  <r>
    <n v="492"/>
    <d v="2022-04-20T00:00:00"/>
    <s v="2° Trim"/>
    <n v="2369"/>
    <s v="Prodotto 2269"/>
    <s v="Elettronica"/>
    <n v="3293"/>
    <x v="215"/>
    <n v="1"/>
    <n v="118.28"/>
    <n v="118.28"/>
    <n v="0.11828"/>
    <n v="20.740387547540461"/>
    <n v="139.02038754754045"/>
    <n v="0.13902038754754045"/>
    <n v="3498"/>
    <s v="Corriere Express"/>
    <d v="2023-07-26T00:00:00"/>
    <s v="Consegna Riuscita"/>
    <s v="2023"/>
    <s v="Trim3"/>
    <n v="7"/>
    <s v="lug"/>
    <n v="4"/>
    <s v="apr"/>
  </r>
  <r>
    <n v="452"/>
    <d v="2022-09-28T00:00:00"/>
    <s v="3° Trim"/>
    <n v="2372"/>
    <s v="Prodotto 2272"/>
    <s v="Elettronica"/>
    <n v="2849"/>
    <x v="216"/>
    <n v="1"/>
    <n v="383.45"/>
    <n v="383.45"/>
    <n v="0.38345000000000001"/>
    <n v="82.315011902691992"/>
    <n v="465.76501190269198"/>
    <n v="0.46576501190269198"/>
    <n v="2717"/>
    <s v="Corriere Express"/>
    <d v="2023-02-01T00:00:00"/>
    <s v="In Consegna"/>
    <s v="2023"/>
    <s v="Trim1"/>
    <n v="2"/>
    <s v="feb"/>
    <n v="9"/>
    <s v="set"/>
  </r>
  <r>
    <n v="103"/>
    <d v="2022-06-05T00:00:00"/>
    <s v="2° Trim"/>
    <n v="2373"/>
    <s v="Prodotto 2273"/>
    <s v="Elettronica"/>
    <n v="3419"/>
    <x v="217"/>
    <n v="4"/>
    <n v="138.79"/>
    <n v="555.16"/>
    <n v="0.55515999999999999"/>
    <n v="55.027333490511751"/>
    <n v="610.18733349051172"/>
    <n v="0.61018733349051169"/>
    <n v="830"/>
    <s v="Posta Prioritaria"/>
    <d v="2023-06-12T00:00:00"/>
    <s v="In Consegna"/>
    <s v="2023"/>
    <s v="Trim2"/>
    <n v="6"/>
    <s v="giu"/>
    <n v="6"/>
    <s v="giu"/>
  </r>
  <r>
    <n v="244"/>
    <d v="2022-09-10T00:00:00"/>
    <s v="3° Trim"/>
    <n v="2384"/>
    <s v="Prodotto 2284"/>
    <s v="Libri"/>
    <n v="1352"/>
    <x v="218"/>
    <n v="2"/>
    <n v="404.76"/>
    <n v="809.52"/>
    <n v="0.80952000000000002"/>
    <n v="39.746823011383469"/>
    <n v="849.26682301138339"/>
    <n v="0.84926682301138334"/>
    <n v="2307"/>
    <s v="Corriere Express"/>
    <d v="2023-09-12T00:00:00"/>
    <s v="In Consegna"/>
    <s v="2023"/>
    <s v="Trim3"/>
    <n v="9"/>
    <s v="set"/>
    <n v="9"/>
    <s v="set"/>
  </r>
  <r>
    <n v="108"/>
    <d v="2022-02-19T00:00:00"/>
    <s v="1° Trim"/>
    <n v="2386"/>
    <s v="Prodotto 2286"/>
    <s v="Abbigliamento"/>
    <n v="4384"/>
    <x v="219"/>
    <n v="8"/>
    <n v="334"/>
    <n v="2672"/>
    <n v="2.6720000000000002"/>
    <n v="51.996356440554109"/>
    <n v="2723.9963564405543"/>
    <n v="2.7239963564405545"/>
    <n v="184"/>
    <s v="Posta Prioritaria"/>
    <d v="2023-12-15T00:00:00"/>
    <s v="In Consegna"/>
    <s v="2023"/>
    <s v="Trim4"/>
    <n v="12"/>
    <s v="dic"/>
    <n v="2"/>
    <s v="feb"/>
  </r>
  <r>
    <n v="135"/>
    <d v="2022-08-09T00:00:00"/>
    <s v="3° Trim"/>
    <n v="2404"/>
    <s v="Prodotto 2304"/>
    <s v="Abbigliamento"/>
    <n v="1158"/>
    <x v="220"/>
    <n v="8"/>
    <n v="303.06"/>
    <n v="2424.48"/>
    <n v="2.42448"/>
    <n v="36.988537331457493"/>
    <n v="2461.4685373314574"/>
    <n v="2.4614685373314575"/>
    <n v="4178"/>
    <s v="Corriere Express"/>
    <d v="2023-04-20T00:00:00"/>
    <s v="Consegna Riuscita"/>
    <s v="2023"/>
    <s v="Trim2"/>
    <n v="4"/>
    <s v="apr"/>
    <n v="8"/>
    <s v="ago"/>
  </r>
  <r>
    <n v="215"/>
    <d v="2022-11-22T00:00:00"/>
    <s v="4° Trim"/>
    <n v="2416"/>
    <s v="Prodotto 2316"/>
    <s v="Abbigliamento"/>
    <n v="39"/>
    <x v="221"/>
    <n v="2"/>
    <n v="43.57"/>
    <n v="87.14"/>
    <n v="8.7139999999999995E-2"/>
    <n v="34.283065249702368"/>
    <n v="121.42306524970238"/>
    <n v="0.12142306524970238"/>
    <n v="223"/>
    <s v="Corriere Express"/>
    <d v="2023-11-16T00:00:00"/>
    <s v="Consegna Riuscita"/>
    <s v="2023"/>
    <s v="Trim4"/>
    <n v="11"/>
    <s v="nov"/>
    <n v="11"/>
    <s v="nov"/>
  </r>
  <r>
    <n v="160"/>
    <d v="2022-03-18T00:00:00"/>
    <s v="1° Trim"/>
    <n v="2427"/>
    <s v="Prodotto 2327"/>
    <s v="Libri"/>
    <n v="3401"/>
    <x v="222"/>
    <n v="5"/>
    <n v="137.11000000000001"/>
    <n v="685.55000000000007"/>
    <n v="0.6855500000000001"/>
    <n v="14.195403782453051"/>
    <n v="699.74540378245308"/>
    <n v="0.69974540378245309"/>
    <n v="171"/>
    <s v="Posta Prioritaria"/>
    <d v="2023-11-18T00:00:00"/>
    <s v="In Consegna"/>
    <s v="2023"/>
    <s v="Trim4"/>
    <n v="11"/>
    <s v="nov"/>
    <n v="3"/>
    <s v="mar"/>
  </r>
  <r>
    <n v="338"/>
    <d v="2022-08-18T00:00:00"/>
    <s v="3° Trim"/>
    <n v="2429"/>
    <s v="Prodotto 2329"/>
    <s v="Abbigliamento"/>
    <n v="2232"/>
    <x v="38"/>
    <n v="2"/>
    <n v="186.01"/>
    <n v="372.02"/>
    <n v="0.37201999999999996"/>
    <n v="25.285032318054839"/>
    <n v="397.30503231805483"/>
    <n v="0.39730503231805481"/>
    <n v="762"/>
    <s v="Posta Prioritaria"/>
    <d v="2023-11-27T00:00:00"/>
    <s v="Consegna Riuscita"/>
    <s v="2023"/>
    <s v="Trim4"/>
    <n v="11"/>
    <s v="nov"/>
    <n v="8"/>
    <s v="ago"/>
  </r>
  <r>
    <n v="467"/>
    <d v="2022-04-22T00:00:00"/>
    <s v="2° Trim"/>
    <n v="2431"/>
    <s v="Prodotto 2331"/>
    <s v="Elettronica"/>
    <n v="1034"/>
    <x v="223"/>
    <n v="9"/>
    <n v="125.55"/>
    <n v="1129.95"/>
    <n v="1.12995"/>
    <n v="75.697555862402226"/>
    <n v="1205.6475558624022"/>
    <n v="1.2056475558624022"/>
    <n v="1388"/>
    <s v="Posta Prioritaria"/>
    <d v="2023-11-04T00:00:00"/>
    <s v="In Consegna"/>
    <s v="2023"/>
    <s v="Trim4"/>
    <n v="11"/>
    <s v="nov"/>
    <n v="4"/>
    <s v="apr"/>
  </r>
  <r>
    <n v="393"/>
    <d v="2022-05-05T00:00:00"/>
    <s v="2° Trim"/>
    <n v="2439"/>
    <s v="Prodotto 2339"/>
    <s v="Libri"/>
    <n v="2963"/>
    <x v="224"/>
    <n v="4"/>
    <n v="34.76"/>
    <n v="139.04"/>
    <n v="0.13904"/>
    <n v="86.006529875044905"/>
    <n v="225.04652987504488"/>
    <n v="0.22504652987504489"/>
    <n v="4119"/>
    <s v="Posta Prioritaria"/>
    <d v="2023-10-25T00:00:00"/>
    <s v="In Consegna"/>
    <s v="2023"/>
    <s v="Trim4"/>
    <n v="10"/>
    <s v="ott"/>
    <n v="5"/>
    <s v="mag"/>
  </r>
  <r>
    <n v="50"/>
    <d v="2022-05-16T00:00:00"/>
    <s v="2° Trim"/>
    <n v="2439"/>
    <s v="Prodotto 2339"/>
    <s v="Libri"/>
    <n v="1981"/>
    <x v="225"/>
    <n v="2"/>
    <n v="34.76"/>
    <n v="69.52"/>
    <n v="6.9519999999999998E-2"/>
    <n v="88.925790160857218"/>
    <n v="158.4457901608572"/>
    <n v="0.15844579016085719"/>
    <n v="1279"/>
    <s v="Corriere Express"/>
    <d v="2023-05-23T00:00:00"/>
    <s v="Consegna Riuscita"/>
    <s v="2023"/>
    <s v="Trim2"/>
    <n v="5"/>
    <s v="mag"/>
    <n v="5"/>
    <s v="mag"/>
  </r>
  <r>
    <n v="369"/>
    <d v="2022-12-19T00:00:00"/>
    <s v="4° Trim"/>
    <n v="2443"/>
    <s v="Prodotto 2343"/>
    <s v="Abbigliamento"/>
    <n v="4123"/>
    <x v="226"/>
    <n v="1"/>
    <n v="32.39"/>
    <n v="32.39"/>
    <n v="3.2390000000000002E-2"/>
    <n v="23.751730046896721"/>
    <n v="56.141730046896726"/>
    <n v="5.6141730046896723E-2"/>
    <n v="3404"/>
    <s v="Corriere Express"/>
    <d v="2023-12-28T00:00:00"/>
    <s v="Consegna Riuscita"/>
    <s v="2023"/>
    <s v="Trim4"/>
    <n v="12"/>
    <s v="dic"/>
    <n v="12"/>
    <s v="dic"/>
  </r>
  <r>
    <n v="376"/>
    <d v="2022-10-28T00:00:00"/>
    <s v="4° Trim"/>
    <n v="2445"/>
    <s v="Prodotto 2345"/>
    <s v="Libri"/>
    <n v="1584"/>
    <x v="227"/>
    <n v="6"/>
    <n v="198.06"/>
    <n v="1188.3600000000001"/>
    <n v="1.1883600000000001"/>
    <n v="76.399073047505652"/>
    <n v="1264.7590730475058"/>
    <n v="1.2647590730475058"/>
    <n v="3356"/>
    <s v="Corriere Express"/>
    <d v="2023-09-11T00:00:00"/>
    <s v="In Consegna"/>
    <s v="2023"/>
    <s v="Trim3"/>
    <n v="9"/>
    <s v="set"/>
    <n v="10"/>
    <s v="ott"/>
  </r>
  <r>
    <n v="130"/>
    <d v="2022-08-01T00:00:00"/>
    <s v="3° Trim"/>
    <n v="2463"/>
    <s v="Prodotto 2363"/>
    <s v="Elettronica"/>
    <n v="4489"/>
    <x v="228"/>
    <n v="5"/>
    <n v="317.07"/>
    <n v="1585.35"/>
    <n v="1.5853499999999998"/>
    <n v="48.820420139688459"/>
    <n v="1634.1704201396883"/>
    <n v="1.6341704201396883"/>
    <n v="4761"/>
    <s v="Posta Prioritaria"/>
    <d v="2023-03-10T00:00:00"/>
    <s v="In Consegna"/>
    <s v="2023"/>
    <s v="Trim1"/>
    <n v="3"/>
    <s v="mar"/>
    <n v="8"/>
    <s v="ago"/>
  </r>
  <r>
    <n v="194"/>
    <d v="2022-12-15T00:00:00"/>
    <s v="4° Trim"/>
    <n v="2475"/>
    <s v="Prodotto 2375"/>
    <s v="Elettronica"/>
    <n v="115"/>
    <x v="229"/>
    <n v="9"/>
    <n v="382.33"/>
    <n v="3440.97"/>
    <n v="3.4409699999999996"/>
    <n v="76.164540604486817"/>
    <n v="3517.1345406044866"/>
    <n v="3.5171345406044865"/>
    <n v="3536"/>
    <s v="Corriere Express"/>
    <d v="2023-10-03T00:00:00"/>
    <s v="Consegna Riuscita"/>
    <s v="2023"/>
    <s v="Trim4"/>
    <n v="10"/>
    <s v="ott"/>
    <n v="12"/>
    <s v="dic"/>
  </r>
  <r>
    <n v="397"/>
    <d v="2022-09-30T00:00:00"/>
    <s v="3° Trim"/>
    <n v="2481"/>
    <s v="Prodotto 2381"/>
    <s v="Elettronica"/>
    <n v="3257"/>
    <x v="230"/>
    <n v="8"/>
    <n v="62.15"/>
    <n v="497.2"/>
    <n v="0.49719999999999998"/>
    <n v="15.3418750986406"/>
    <n v="512.54187509864062"/>
    <n v="0.51254187509864058"/>
    <n v="3826"/>
    <s v="Posta Prioritaria"/>
    <d v="2023-11-15T00:00:00"/>
    <s v="Consegna Riuscita"/>
    <s v="2023"/>
    <s v="Trim4"/>
    <n v="11"/>
    <s v="nov"/>
    <n v="9"/>
    <s v="set"/>
  </r>
  <r>
    <n v="366"/>
    <d v="2022-06-20T00:00:00"/>
    <s v="2° Trim"/>
    <n v="2485"/>
    <s v="Prodotto 2385"/>
    <s v="Libri"/>
    <n v="1020"/>
    <x v="231"/>
    <n v="4"/>
    <n v="213.3"/>
    <n v="853.2"/>
    <n v="0.85320000000000007"/>
    <n v="99.278433194637842"/>
    <n v="952.47843319463789"/>
    <n v="0.95247843319463787"/>
    <n v="4042"/>
    <s v="Corriere Express"/>
    <d v="2023-06-14T00:00:00"/>
    <s v="In Consegna"/>
    <s v="2023"/>
    <s v="Trim2"/>
    <n v="6"/>
    <s v="giu"/>
    <n v="6"/>
    <s v="giu"/>
  </r>
  <r>
    <n v="151"/>
    <d v="2022-05-17T00:00:00"/>
    <s v="2° Trim"/>
    <n v="2517"/>
    <s v="Prodotto 2417"/>
    <s v="Abbigliamento"/>
    <n v="4224"/>
    <x v="232"/>
    <n v="5"/>
    <n v="259.38"/>
    <n v="1296.9000000000001"/>
    <n v="1.2969000000000002"/>
    <n v="32.441391996737437"/>
    <n v="1329.3413919967375"/>
    <n v="1.3293413919967374"/>
    <n v="62"/>
    <s v="Corriere Express"/>
    <d v="2023-04-15T00:00:00"/>
    <s v="Consegna Riuscita"/>
    <s v="2023"/>
    <s v="Trim2"/>
    <n v="4"/>
    <s v="apr"/>
    <n v="5"/>
    <s v="mag"/>
  </r>
  <r>
    <n v="27"/>
    <d v="2022-05-04T00:00:00"/>
    <s v="2° Trim"/>
    <n v="2523"/>
    <s v="Prodotto 2423"/>
    <s v="Elettronica"/>
    <n v="2552"/>
    <x v="233"/>
    <n v="8"/>
    <n v="131.01"/>
    <n v="1048.08"/>
    <n v="1.0480799999999999"/>
    <n v="20.372456216485659"/>
    <n v="1068.4524562164856"/>
    <n v="1.0684524562164857"/>
    <n v="1019"/>
    <s v="Corriere Express"/>
    <d v="2023-11-29T00:00:00"/>
    <s v="In Consegna"/>
    <s v="2023"/>
    <s v="Trim4"/>
    <n v="11"/>
    <s v="nov"/>
    <n v="5"/>
    <s v="mag"/>
  </r>
  <r>
    <n v="198"/>
    <d v="2022-08-27T00:00:00"/>
    <s v="3° Trim"/>
    <n v="2563"/>
    <s v="Prodotto 2463"/>
    <s v="Elettronica"/>
    <n v="4176"/>
    <x v="234"/>
    <n v="2"/>
    <n v="322.88"/>
    <n v="645.76"/>
    <n v="0.64576"/>
    <n v="87.78216942607807"/>
    <n v="733.54216942607809"/>
    <n v="0.73354216942607808"/>
    <n v="2570"/>
    <s v="Corriere Express"/>
    <d v="2023-02-17T00:00:00"/>
    <s v="Consegna Riuscita"/>
    <s v="2023"/>
    <s v="Trim1"/>
    <n v="2"/>
    <s v="feb"/>
    <n v="8"/>
    <s v="ago"/>
  </r>
  <r>
    <n v="262"/>
    <d v="2022-08-31T00:00:00"/>
    <s v="3° Trim"/>
    <n v="2564"/>
    <s v="Prodotto 2464"/>
    <s v="Elettronica"/>
    <n v="3751"/>
    <x v="65"/>
    <n v="4"/>
    <n v="450.24"/>
    <n v="1800.96"/>
    <n v="1.8009600000000001"/>
    <n v="11.074882443820311"/>
    <n v="1812.0348824438204"/>
    <n v="1.8120348824438204"/>
    <n v="4306"/>
    <s v="Corriere Express"/>
    <d v="2023-12-23T00:00:00"/>
    <s v="Consegna Riuscita"/>
    <s v="2023"/>
    <s v="Trim4"/>
    <n v="12"/>
    <s v="dic"/>
    <n v="8"/>
    <s v="ago"/>
  </r>
  <r>
    <n v="37"/>
    <d v="2022-05-30T00:00:00"/>
    <s v="2° Trim"/>
    <n v="2599"/>
    <s v="Prodotto 2499"/>
    <s v="Abbigliamento"/>
    <n v="4063"/>
    <x v="235"/>
    <n v="3"/>
    <n v="257.52"/>
    <n v="772.56"/>
    <n v="0.77255999999999991"/>
    <n v="13.689034229363299"/>
    <n v="786.24903422936325"/>
    <n v="0.78624903422936321"/>
    <n v="1589"/>
    <s v="Posta Prioritaria"/>
    <d v="2023-06-17T00:00:00"/>
    <s v="Consegna Riuscita"/>
    <s v="2023"/>
    <s v="Trim2"/>
    <n v="6"/>
    <s v="giu"/>
    <n v="5"/>
    <s v="mag"/>
  </r>
  <r>
    <n v="196"/>
    <d v="2022-10-03T00:00:00"/>
    <s v="4° Trim"/>
    <n v="2610"/>
    <s v="Prodotto 2510"/>
    <s v="Abbigliamento"/>
    <n v="1305"/>
    <x v="236"/>
    <n v="2"/>
    <n v="412.37"/>
    <n v="824.74"/>
    <n v="0.82474000000000003"/>
    <n v="21.769538555999059"/>
    <n v="846.50953855599903"/>
    <n v="0.84650953855599897"/>
    <n v="4237"/>
    <s v="Corriere Express"/>
    <d v="2023-06-27T00:00:00"/>
    <s v="In Consegna"/>
    <s v="2023"/>
    <s v="Trim2"/>
    <n v="6"/>
    <s v="giu"/>
    <n v="10"/>
    <s v="ott"/>
  </r>
  <r>
    <n v="185"/>
    <d v="2022-04-20T00:00:00"/>
    <s v="2° Trim"/>
    <n v="2611"/>
    <s v="Prodotto 2511"/>
    <s v="Elettronica"/>
    <n v="631"/>
    <x v="237"/>
    <n v="3"/>
    <n v="17.38"/>
    <n v="52.14"/>
    <n v="5.2139999999999999E-2"/>
    <n v="83.5333089068601"/>
    <n v="135.67330890686009"/>
    <n v="0.13567330890686008"/>
    <n v="4200"/>
    <s v="Corriere Express"/>
    <d v="2023-03-26T00:00:00"/>
    <s v="In Consegna"/>
    <s v="2023"/>
    <s v="Trim1"/>
    <n v="3"/>
    <s v="mar"/>
    <n v="4"/>
    <s v="apr"/>
  </r>
  <r>
    <n v="4"/>
    <d v="2022-10-20T00:00:00"/>
    <s v="4° Trim"/>
    <n v="2614"/>
    <s v="Prodotto 2514"/>
    <s v="Libri"/>
    <n v="2843"/>
    <x v="238"/>
    <n v="2"/>
    <n v="383.03"/>
    <n v="766.06"/>
    <n v="0.76605999999999996"/>
    <n v="18.582968756997339"/>
    <n v="784.64296875699733"/>
    <n v="0.78464296875699735"/>
    <n v="3445"/>
    <s v="Posta Prioritaria"/>
    <d v="2023-11-05T00:00:00"/>
    <s v="Consegna Riuscita"/>
    <s v="2023"/>
    <s v="Trim4"/>
    <n v="11"/>
    <s v="nov"/>
    <n v="10"/>
    <s v="ott"/>
  </r>
  <r>
    <n v="413"/>
    <d v="2022-08-31T00:00:00"/>
    <s v="3° Trim"/>
    <n v="2616"/>
    <s v="Prodotto 2516"/>
    <s v="Libri"/>
    <n v="2296"/>
    <x v="239"/>
    <n v="4"/>
    <n v="431.28"/>
    <n v="1725.12"/>
    <n v="1.72512"/>
    <n v="14.041142702907971"/>
    <n v="1739.1611427029079"/>
    <n v="1.7391611427029079"/>
    <n v="4918"/>
    <s v="Corriere Express"/>
    <d v="2023-10-11T00:00:00"/>
    <s v="Consegna Riuscita"/>
    <s v="2023"/>
    <s v="Trim4"/>
    <n v="10"/>
    <s v="ott"/>
    <n v="8"/>
    <s v="ago"/>
  </r>
  <r>
    <n v="336"/>
    <d v="2022-06-01T00:00:00"/>
    <s v="2° Trim"/>
    <n v="2617"/>
    <s v="Prodotto 2517"/>
    <s v="Abbigliamento"/>
    <n v="1140"/>
    <x v="240"/>
    <n v="8"/>
    <n v="237.49"/>
    <n v="1899.92"/>
    <n v="1.8999200000000001"/>
    <n v="62.330684324326633"/>
    <n v="1962.2506843243268"/>
    <n v="1.9622506843243268"/>
    <n v="3873"/>
    <s v="Posta Prioritaria"/>
    <d v="2023-10-10T00:00:00"/>
    <s v="In Consegna"/>
    <s v="2023"/>
    <s v="Trim4"/>
    <n v="10"/>
    <s v="ott"/>
    <n v="6"/>
    <s v="giu"/>
  </r>
  <r>
    <n v="184"/>
    <d v="2022-03-15T00:00:00"/>
    <s v="1° Trim"/>
    <n v="2621"/>
    <s v="Prodotto 2521"/>
    <s v="Abbigliamento"/>
    <n v="3690"/>
    <x v="241"/>
    <n v="3"/>
    <n v="255.01"/>
    <n v="765.03"/>
    <n v="0.76502999999999999"/>
    <n v="99.458319809385102"/>
    <n v="864.48831980938508"/>
    <n v="0.86448831980938512"/>
    <n v="4127"/>
    <s v="Corriere Express"/>
    <d v="2023-01-31T00:00:00"/>
    <s v="In Consegna"/>
    <s v="2023"/>
    <s v="Trim1"/>
    <n v="1"/>
    <s v="gen"/>
    <n v="3"/>
    <s v="mar"/>
  </r>
  <r>
    <n v="90"/>
    <d v="2022-08-25T00:00:00"/>
    <s v="3° Trim"/>
    <n v="2646"/>
    <s v="Prodotto 2546"/>
    <s v="Abbigliamento"/>
    <n v="2436"/>
    <x v="242"/>
    <n v="5"/>
    <n v="95.29"/>
    <n v="476.45000000000005"/>
    <n v="0.47645000000000004"/>
    <n v="11.856758760997151"/>
    <n v="488.30675876099718"/>
    <n v="0.48830675876099716"/>
    <n v="127"/>
    <s v="Corriere Express"/>
    <d v="2023-08-19T00:00:00"/>
    <s v="Consegna Riuscita"/>
    <s v="2023"/>
    <s v="Trim3"/>
    <n v="8"/>
    <s v="ago"/>
    <n v="8"/>
    <s v="ago"/>
  </r>
  <r>
    <n v="45"/>
    <d v="2022-04-01T00:00:00"/>
    <s v="2° Trim"/>
    <n v="2648"/>
    <s v="Prodotto 2548"/>
    <s v="Elettronica"/>
    <n v="2068"/>
    <x v="243"/>
    <n v="8"/>
    <n v="452.66"/>
    <n v="3621.28"/>
    <n v="3.6212800000000001"/>
    <n v="41.37394353636067"/>
    <n v="3662.6539435363607"/>
    <n v="3.6626539435363608"/>
    <n v="470"/>
    <s v="Corriere Express"/>
    <d v="2023-10-22T00:00:00"/>
    <s v="Consegna Riuscita"/>
    <s v="2023"/>
    <s v="Trim4"/>
    <n v="10"/>
    <s v="ott"/>
    <n v="4"/>
    <s v="apr"/>
  </r>
  <r>
    <n v="310"/>
    <d v="2022-11-04T00:00:00"/>
    <s v="4° Trim"/>
    <n v="2651"/>
    <s v="Prodotto 2551"/>
    <s v="Libri"/>
    <n v="1215"/>
    <x v="244"/>
    <n v="6"/>
    <n v="159.44999999999999"/>
    <n v="956.69999999999993"/>
    <n v="0.95669999999999988"/>
    <n v="46.46452262420015"/>
    <n v="1003.1645226242001"/>
    <n v="1.0031645226242001"/>
    <n v="1706"/>
    <s v="Corriere Express"/>
    <d v="2023-05-26T00:00:00"/>
    <s v="In Consegna"/>
    <s v="2023"/>
    <s v="Trim2"/>
    <n v="5"/>
    <s v="mag"/>
    <n v="11"/>
    <s v="nov"/>
  </r>
  <r>
    <n v="221"/>
    <d v="2022-12-16T00:00:00"/>
    <s v="4° Trim"/>
    <n v="2651"/>
    <s v="Prodotto 2551"/>
    <s v="Libri"/>
    <n v="477"/>
    <x v="245"/>
    <n v="5"/>
    <n v="159.44999999999999"/>
    <n v="797.25"/>
    <n v="0.79725000000000001"/>
    <n v="98.550937985681585"/>
    <n v="895.80093798568157"/>
    <n v="0.89580093798568161"/>
    <n v="335"/>
    <s v="Corriere Express"/>
    <d v="2023-07-03T00:00:00"/>
    <s v="In Consegna"/>
    <s v="2023"/>
    <s v="Trim3"/>
    <n v="7"/>
    <s v="lug"/>
    <n v="12"/>
    <s v="dic"/>
  </r>
  <r>
    <n v="321"/>
    <d v="2022-01-02T00:00:00"/>
    <s v="1° Trim"/>
    <n v="2665"/>
    <s v="Prodotto 2565"/>
    <s v="Abbigliamento"/>
    <n v="2978"/>
    <x v="246"/>
    <n v="5"/>
    <n v="310.72000000000003"/>
    <n v="1553.6000000000001"/>
    <n v="1.5536000000000001"/>
    <n v="93.679596877430342"/>
    <n v="1647.2795968774305"/>
    <n v="1.6472795968774305"/>
    <n v="4318"/>
    <s v="Posta Prioritaria"/>
    <d v="2023-04-15T00:00:00"/>
    <s v="Consegna Riuscita"/>
    <s v="2023"/>
    <s v="Trim2"/>
    <n v="4"/>
    <s v="apr"/>
    <n v="1"/>
    <s v="gen"/>
  </r>
  <r>
    <n v="493"/>
    <d v="2022-05-06T00:00:00"/>
    <s v="2° Trim"/>
    <n v="2672"/>
    <s v="Prodotto 2572"/>
    <s v="Elettronica"/>
    <n v="1216"/>
    <x v="247"/>
    <n v="3"/>
    <n v="75.010000000000005"/>
    <n v="225.03000000000003"/>
    <n v="0.22503000000000004"/>
    <n v="55.696778013965982"/>
    <n v="280.726778013966"/>
    <n v="0.28072677801396601"/>
    <n v="2331"/>
    <s v="Corriere Express"/>
    <d v="2023-04-08T00:00:00"/>
    <s v="Consegna Riuscita"/>
    <s v="2023"/>
    <s v="Trim2"/>
    <n v="4"/>
    <s v="apr"/>
    <n v="5"/>
    <s v="mag"/>
  </r>
  <r>
    <n v="20"/>
    <d v="2022-11-05T00:00:00"/>
    <s v="4° Trim"/>
    <n v="2690"/>
    <s v="Prodotto 2590"/>
    <s v="Abbigliamento"/>
    <n v="2426"/>
    <x v="248"/>
    <n v="3"/>
    <n v="12.71"/>
    <n v="38.130000000000003"/>
    <n v="3.8130000000000004E-2"/>
    <n v="61.23686101963186"/>
    <n v="99.36686101963187"/>
    <n v="9.9366861019631866E-2"/>
    <n v="2063"/>
    <s v="Corriere Express"/>
    <d v="2023-06-21T00:00:00"/>
    <s v="Consegna Riuscita"/>
    <s v="2023"/>
    <s v="Trim2"/>
    <n v="6"/>
    <s v="giu"/>
    <n v="11"/>
    <s v="nov"/>
  </r>
  <r>
    <n v="356"/>
    <d v="2022-05-19T00:00:00"/>
    <s v="2° Trim"/>
    <n v="2696"/>
    <s v="Prodotto 2596"/>
    <s v="Libri"/>
    <n v="2351"/>
    <x v="249"/>
    <n v="5"/>
    <n v="34.29"/>
    <n v="171.45"/>
    <n v="0.17144999999999999"/>
    <n v="21.957912475753041"/>
    <n v="193.40791247575302"/>
    <n v="0.19340791247575304"/>
    <n v="257"/>
    <s v="Posta Prioritaria"/>
    <d v="2023-03-08T00:00:00"/>
    <s v="In Consegna"/>
    <s v="2023"/>
    <s v="Trim1"/>
    <n v="3"/>
    <s v="mar"/>
    <n v="5"/>
    <s v="mag"/>
  </r>
  <r>
    <n v="267"/>
    <d v="2022-09-24T00:00:00"/>
    <s v="3° Trim"/>
    <n v="2702"/>
    <s v="Prodotto 2602"/>
    <s v="Libri"/>
    <n v="3404"/>
    <x v="250"/>
    <n v="1"/>
    <n v="273.60000000000002"/>
    <n v="273.60000000000002"/>
    <n v="0.27360000000000001"/>
    <n v="57.563204914464841"/>
    <n v="331.16320491446487"/>
    <n v="0.33116320491446488"/>
    <n v="1333"/>
    <s v="Corriere Express"/>
    <d v="2023-08-12T00:00:00"/>
    <s v="Consegna Riuscita"/>
    <s v="2023"/>
    <s v="Trim3"/>
    <n v="8"/>
    <s v="ago"/>
    <n v="9"/>
    <s v="set"/>
  </r>
  <r>
    <n v="307"/>
    <d v="2022-03-30T00:00:00"/>
    <s v="1° Trim"/>
    <n v="2703"/>
    <s v="Prodotto 2603"/>
    <s v="Abbigliamento"/>
    <n v="328"/>
    <x v="251"/>
    <n v="9"/>
    <n v="222.99"/>
    <n v="2006.91"/>
    <n v="2.00691"/>
    <n v="71.30278418860965"/>
    <n v="2078.2127841886099"/>
    <n v="2.0782127841886098"/>
    <n v="3804"/>
    <s v="Posta Prioritaria"/>
    <d v="2023-10-20T00:00:00"/>
    <s v="In Consegna"/>
    <s v="2023"/>
    <s v="Trim4"/>
    <n v="10"/>
    <s v="ott"/>
    <n v="3"/>
    <s v="mar"/>
  </r>
  <r>
    <n v="206"/>
    <d v="2022-09-26T00:00:00"/>
    <s v="3° Trim"/>
    <n v="2716"/>
    <s v="Prodotto 2616"/>
    <s v="Libri"/>
    <n v="443"/>
    <x v="252"/>
    <n v="8"/>
    <n v="377.59"/>
    <n v="3020.72"/>
    <n v="3.0207199999999998"/>
    <n v="39.546565773923653"/>
    <n v="3060.2665657739235"/>
    <n v="3.0602665657739236"/>
    <n v="2722"/>
    <s v="Posta Prioritaria"/>
    <d v="2023-03-31T00:00:00"/>
    <s v="In Consegna"/>
    <s v="2023"/>
    <s v="Trim1"/>
    <n v="3"/>
    <s v="mar"/>
    <n v="9"/>
    <s v="set"/>
  </r>
  <r>
    <n v="279"/>
    <d v="2022-04-30T00:00:00"/>
    <s v="2° Trim"/>
    <n v="2717"/>
    <s v="Prodotto 2617"/>
    <s v="Abbigliamento"/>
    <n v="45"/>
    <x v="253"/>
    <n v="8"/>
    <n v="485.38"/>
    <n v="3883.04"/>
    <n v="3.8830399999999998"/>
    <n v="32.767092385590168"/>
    <n v="3915.8070923855903"/>
    <n v="3.9158070923855903"/>
    <n v="1976"/>
    <s v="Corriere Express"/>
    <d v="2023-01-12T00:00:00"/>
    <s v="In Consegna"/>
    <s v="2023"/>
    <s v="Trim1"/>
    <n v="1"/>
    <s v="gen"/>
    <n v="4"/>
    <s v="apr"/>
  </r>
  <r>
    <n v="78"/>
    <d v="2022-02-24T00:00:00"/>
    <s v="1° Trim"/>
    <n v="2724"/>
    <s v="Prodotto 2624"/>
    <s v="Abbigliamento"/>
    <n v="4697"/>
    <x v="254"/>
    <n v="1"/>
    <n v="94.95"/>
    <n v="94.95"/>
    <n v="9.4950000000000007E-2"/>
    <n v="31.226118317115208"/>
    <n v="126.17611831711521"/>
    <n v="0.1261761183171152"/>
    <n v="3707"/>
    <s v="Posta Prioritaria"/>
    <d v="2023-05-30T00:00:00"/>
    <s v="In Consegna"/>
    <s v="2023"/>
    <s v="Trim2"/>
    <n v="5"/>
    <s v="mag"/>
    <n v="2"/>
    <s v="feb"/>
  </r>
  <r>
    <n v="171"/>
    <d v="2022-02-18T00:00:00"/>
    <s v="1° Trim"/>
    <n v="2750"/>
    <s v="Prodotto 2650"/>
    <s v="Elettronica"/>
    <n v="1249"/>
    <x v="255"/>
    <n v="6"/>
    <n v="77.28"/>
    <n v="463.68"/>
    <n v="0.46367999999999998"/>
    <n v="38.359655932137358"/>
    <n v="502.03965593213735"/>
    <n v="0.5020396559321374"/>
    <n v="1521"/>
    <s v="Corriere Express"/>
    <d v="2023-10-09T00:00:00"/>
    <s v="In Consegna"/>
    <s v="2023"/>
    <s v="Trim4"/>
    <n v="10"/>
    <s v="ott"/>
    <n v="2"/>
    <s v="feb"/>
  </r>
  <r>
    <n v="63"/>
    <d v="2022-08-19T00:00:00"/>
    <s v="3° Trim"/>
    <n v="2760"/>
    <s v="Prodotto 2660"/>
    <s v="Libri"/>
    <n v="323"/>
    <x v="256"/>
    <n v="4"/>
    <n v="224.7"/>
    <n v="898.8"/>
    <n v="0.89879999999999993"/>
    <n v="27.646281196002729"/>
    <n v="926.4462811960027"/>
    <n v="0.9264462811960027"/>
    <n v="4032"/>
    <s v="Corriere Express"/>
    <d v="2023-05-08T00:00:00"/>
    <s v="Consegna Riuscita"/>
    <s v="2023"/>
    <s v="Trim2"/>
    <n v="5"/>
    <s v="mag"/>
    <n v="8"/>
    <s v="ago"/>
  </r>
  <r>
    <n v="455"/>
    <d v="2022-05-09T00:00:00"/>
    <s v="2° Trim"/>
    <n v="2779"/>
    <s v="Prodotto 2679"/>
    <s v="Elettronica"/>
    <n v="4055"/>
    <x v="74"/>
    <n v="8"/>
    <n v="26.36"/>
    <n v="210.88"/>
    <n v="0.21087999999999998"/>
    <n v="13.937202702656821"/>
    <n v="224.81720270265683"/>
    <n v="0.22481720270265682"/>
    <n v="689"/>
    <s v="Posta Prioritaria"/>
    <d v="2023-08-02T00:00:00"/>
    <s v="Consegna Riuscita"/>
    <s v="2023"/>
    <s v="Trim3"/>
    <n v="8"/>
    <s v="ago"/>
    <n v="5"/>
    <s v="mag"/>
  </r>
  <r>
    <n v="137"/>
    <d v="2022-09-02T00:00:00"/>
    <s v="3° Trim"/>
    <n v="2801"/>
    <s v="Prodotto 2701"/>
    <s v="Abbigliamento"/>
    <n v="1705"/>
    <x v="257"/>
    <n v="5"/>
    <n v="131.5"/>
    <n v="657.5"/>
    <n v="0.65749999999999997"/>
    <n v="79.380676425826806"/>
    <n v="736.88067642582678"/>
    <n v="0.73688067642582677"/>
    <n v="806"/>
    <s v="Corriere Express"/>
    <d v="2023-02-25T00:00:00"/>
    <s v="Consegna Riuscita"/>
    <s v="2023"/>
    <s v="Trim1"/>
    <n v="2"/>
    <s v="feb"/>
    <n v="9"/>
    <s v="set"/>
  </r>
  <r>
    <n v="381"/>
    <d v="2022-01-07T00:00:00"/>
    <s v="1° Trim"/>
    <n v="2804"/>
    <s v="Prodotto 2704"/>
    <s v="Elettronica"/>
    <n v="4814"/>
    <x v="258"/>
    <n v="5"/>
    <n v="205.04"/>
    <n v="1025.2"/>
    <n v="1.0252000000000001"/>
    <n v="10.127820762071419"/>
    <n v="1035.3278207620715"/>
    <n v="1.0353278207620715"/>
    <n v="1546"/>
    <s v="Corriere Express"/>
    <d v="2023-07-31T00:00:00"/>
    <s v="In Consegna"/>
    <s v="2023"/>
    <s v="Trim3"/>
    <n v="7"/>
    <s v="lug"/>
    <n v="1"/>
    <s v="gen"/>
  </r>
  <r>
    <n v="458"/>
    <d v="2022-02-02T00:00:00"/>
    <s v="1° Trim"/>
    <n v="2804"/>
    <s v="Prodotto 2704"/>
    <s v="Elettronica"/>
    <n v="2664"/>
    <x v="16"/>
    <n v="2"/>
    <n v="205.04"/>
    <n v="410.08"/>
    <n v="0.41008"/>
    <n v="32.925019567461163"/>
    <n v="443.00501956746115"/>
    <n v="0.44300501956746113"/>
    <n v="171"/>
    <s v="Posta Prioritaria"/>
    <d v="2023-11-18T00:00:00"/>
    <s v="In Consegna"/>
    <s v="2023"/>
    <s v="Trim4"/>
    <n v="11"/>
    <s v="nov"/>
    <n v="2"/>
    <s v="feb"/>
  </r>
  <r>
    <n v="429"/>
    <d v="2022-05-18T00:00:00"/>
    <s v="2° Trim"/>
    <n v="2811"/>
    <s v="Prodotto 2711"/>
    <s v="Abbigliamento"/>
    <n v="4795"/>
    <x v="259"/>
    <n v="5"/>
    <n v="215.51"/>
    <n v="1077.55"/>
    <n v="1.07755"/>
    <n v="29.292187320013412"/>
    <n v="1106.8421873200134"/>
    <n v="1.1068421873200134"/>
    <n v="2184"/>
    <s v="Posta Prioritaria"/>
    <d v="2023-10-01T00:00:00"/>
    <s v="In Consegna"/>
    <s v="2023"/>
    <s v="Trim4"/>
    <n v="10"/>
    <s v="ott"/>
    <n v="5"/>
    <s v="mag"/>
  </r>
  <r>
    <n v="107"/>
    <d v="2022-03-04T00:00:00"/>
    <s v="1° Trim"/>
    <n v="2832"/>
    <s v="Prodotto 2732"/>
    <s v="Elettronica"/>
    <n v="3052"/>
    <x v="260"/>
    <n v="6"/>
    <n v="62.94"/>
    <n v="377.64"/>
    <n v="0.37763999999999998"/>
    <n v="59.430265989190829"/>
    <n v="437.07026598919083"/>
    <n v="0.43707026598919085"/>
    <n v="1894"/>
    <s v="Posta Prioritaria"/>
    <d v="2023-05-26T00:00:00"/>
    <s v="Consegna Riuscita"/>
    <s v="2023"/>
    <s v="Trim2"/>
    <n v="5"/>
    <s v="mag"/>
    <n v="3"/>
    <s v="mar"/>
  </r>
  <r>
    <n v="384"/>
    <d v="2022-06-21T00:00:00"/>
    <s v="2° Trim"/>
    <n v="2866"/>
    <s v="Prodotto 2766"/>
    <s v="Libri"/>
    <n v="3204"/>
    <x v="261"/>
    <n v="2"/>
    <n v="221.04"/>
    <n v="442.08"/>
    <n v="0.44207999999999997"/>
    <n v="38.061677479396479"/>
    <n v="480.14167747939644"/>
    <n v="0.48014167747939646"/>
    <n v="3527"/>
    <s v="Corriere Express"/>
    <d v="2023-04-20T00:00:00"/>
    <s v="Consegna Riuscita"/>
    <s v="2023"/>
    <s v="Trim2"/>
    <n v="4"/>
    <s v="apr"/>
    <n v="6"/>
    <s v="giu"/>
  </r>
  <r>
    <n v="243"/>
    <d v="2022-11-24T00:00:00"/>
    <s v="4° Trim"/>
    <n v="2876"/>
    <s v="Prodotto 2776"/>
    <s v="Abbigliamento"/>
    <n v="4309"/>
    <x v="262"/>
    <n v="2"/>
    <n v="395.65"/>
    <n v="791.3"/>
    <n v="0.7913"/>
    <n v="68.640543945823097"/>
    <n v="859.94054394582304"/>
    <n v="0.85994054394582309"/>
    <n v="1464"/>
    <s v="Corriere Express"/>
    <d v="2023-05-30T00:00:00"/>
    <s v="In Consegna"/>
    <s v="2023"/>
    <s v="Trim2"/>
    <n v="5"/>
    <s v="mag"/>
    <n v="11"/>
    <s v="nov"/>
  </r>
  <r>
    <n v="217"/>
    <d v="2022-10-18T00:00:00"/>
    <s v="4° Trim"/>
    <n v="2890"/>
    <s v="Prodotto 2790"/>
    <s v="Libri"/>
    <n v="737"/>
    <x v="263"/>
    <n v="1"/>
    <n v="155.5"/>
    <n v="155.5"/>
    <n v="0.1555"/>
    <n v="97.390167583804129"/>
    <n v="252.89016758380413"/>
    <n v="0.25289016758380412"/>
    <n v="909"/>
    <s v="Corriere Express"/>
    <d v="2023-05-16T00:00:00"/>
    <s v="Consegna Riuscita"/>
    <s v="2023"/>
    <s v="Trim2"/>
    <n v="5"/>
    <s v="mag"/>
    <n v="10"/>
    <s v="ott"/>
  </r>
  <r>
    <n v="213"/>
    <d v="2022-01-26T00:00:00"/>
    <s v="1° Trim"/>
    <n v="2891"/>
    <s v="Prodotto 2791"/>
    <s v="Abbigliamento"/>
    <n v="1672"/>
    <x v="264"/>
    <n v="6"/>
    <n v="89.04"/>
    <n v="534.24"/>
    <n v="0.53424000000000005"/>
    <n v="88.617734796156412"/>
    <n v="622.85773479615636"/>
    <n v="0.62285773479615636"/>
    <n v="2114"/>
    <s v="Posta Prioritaria"/>
    <d v="2023-01-26T00:00:00"/>
    <s v="Consegna Riuscita"/>
    <s v="2023"/>
    <s v="Trim1"/>
    <n v="1"/>
    <s v="gen"/>
    <n v="1"/>
    <s v="gen"/>
  </r>
  <r>
    <n v="301"/>
    <d v="2022-08-18T00:00:00"/>
    <s v="3° Trim"/>
    <n v="2907"/>
    <s v="Prodotto 2807"/>
    <s v="Elettronica"/>
    <n v="1728"/>
    <x v="265"/>
    <n v="8"/>
    <n v="191.15"/>
    <n v="1529.2"/>
    <n v="1.5292000000000001"/>
    <n v="88.671895169034215"/>
    <n v="1617.8718951690344"/>
    <n v="1.6178718951690343"/>
    <n v="3558"/>
    <s v="Posta Prioritaria"/>
    <d v="2023-07-27T00:00:00"/>
    <s v="In Consegna"/>
    <s v="2023"/>
    <s v="Trim3"/>
    <n v="7"/>
    <s v="lug"/>
    <n v="8"/>
    <s v="ago"/>
  </r>
  <r>
    <n v="54"/>
    <d v="2022-02-24T00:00:00"/>
    <s v="1° Trim"/>
    <n v="2908"/>
    <s v="Prodotto 2808"/>
    <s v="Abbigliamento"/>
    <n v="2793"/>
    <x v="266"/>
    <n v="2"/>
    <n v="379.4"/>
    <n v="758.8"/>
    <n v="0.75879999999999992"/>
    <n v="69.798431968127943"/>
    <n v="828.5984319681279"/>
    <n v="0.82859843196812788"/>
    <n v="3364"/>
    <s v="Posta Prioritaria"/>
    <d v="2023-02-15T00:00:00"/>
    <s v="Consegna Riuscita"/>
    <s v="2023"/>
    <s v="Trim1"/>
    <n v="2"/>
    <s v="feb"/>
    <n v="2"/>
    <s v="feb"/>
  </r>
  <r>
    <n v="93"/>
    <d v="2022-04-22T00:00:00"/>
    <s v="2° Trim"/>
    <n v="2947"/>
    <s v="Prodotto 2847"/>
    <s v="Abbigliamento"/>
    <n v="2266"/>
    <x v="267"/>
    <n v="8"/>
    <n v="278.32"/>
    <n v="2226.56"/>
    <n v="2.2265600000000001"/>
    <n v="12.63849466900148"/>
    <n v="2239.1984946690013"/>
    <n v="2.2391984946690013"/>
    <n v="1260"/>
    <s v="Corriere Express"/>
    <d v="2023-01-20T00:00:00"/>
    <s v="In Consegna"/>
    <s v="2023"/>
    <s v="Trim1"/>
    <n v="1"/>
    <s v="gen"/>
    <n v="4"/>
    <s v="apr"/>
  </r>
  <r>
    <n v="40"/>
    <d v="2022-10-09T00:00:00"/>
    <s v="4° Trim"/>
    <n v="2947"/>
    <s v="Prodotto 2847"/>
    <s v="Abbigliamento"/>
    <n v="1771"/>
    <x v="268"/>
    <n v="2"/>
    <n v="278.32"/>
    <n v="556.64"/>
    <n v="0.55664000000000002"/>
    <n v="64.16235931248994"/>
    <n v="620.8023593124899"/>
    <n v="0.62080235931248995"/>
    <n v="2778"/>
    <s v="Posta Prioritaria"/>
    <d v="2023-01-03T00:00:00"/>
    <s v="In Consegna"/>
    <s v="2023"/>
    <s v="Trim1"/>
    <n v="1"/>
    <s v="gen"/>
    <n v="10"/>
    <s v="ott"/>
  </r>
  <r>
    <n v="239"/>
    <d v="2022-07-10T00:00:00"/>
    <s v="3° Trim"/>
    <n v="2948"/>
    <s v="Prodotto 2848"/>
    <s v="Abbigliamento"/>
    <n v="632"/>
    <x v="269"/>
    <n v="1"/>
    <n v="222.71"/>
    <n v="222.71"/>
    <n v="0.22271000000000002"/>
    <n v="49.275440885181361"/>
    <n v="271.98544088518139"/>
    <n v="0.2719854408851814"/>
    <n v="709"/>
    <s v="Corriere Express"/>
    <d v="2023-02-27T00:00:00"/>
    <s v="In Consegna"/>
    <s v="2023"/>
    <s v="Trim1"/>
    <n v="2"/>
    <s v="feb"/>
    <n v="7"/>
    <s v="lug"/>
  </r>
  <r>
    <n v="230"/>
    <d v="2022-04-29T00:00:00"/>
    <s v="2° Trim"/>
    <n v="2949"/>
    <s v="Prodotto 2849"/>
    <s v="Elettronica"/>
    <n v="2240"/>
    <x v="270"/>
    <n v="2"/>
    <n v="119.12"/>
    <n v="238.24"/>
    <n v="0.23824000000000001"/>
    <n v="25.205306823887081"/>
    <n v="263.44530682388711"/>
    <n v="0.26344530682388712"/>
    <n v="2078"/>
    <s v="Corriere Express"/>
    <d v="2023-08-10T00:00:00"/>
    <s v="In Consegna"/>
    <s v="2023"/>
    <s v="Trim3"/>
    <n v="8"/>
    <s v="ago"/>
    <n v="4"/>
    <s v="apr"/>
  </r>
  <r>
    <n v="129"/>
    <d v="2022-03-08T00:00:00"/>
    <s v="1° Trim"/>
    <n v="2962"/>
    <s v="Prodotto 2862"/>
    <s v="Elettronica"/>
    <n v="3228"/>
    <x v="271"/>
    <n v="5"/>
    <n v="41.03"/>
    <n v="205.15"/>
    <n v="0.20515"/>
    <n v="27.120679541794349"/>
    <n v="232.27067954179435"/>
    <n v="0.23227067954179434"/>
    <n v="3022"/>
    <s v="Posta Prioritaria"/>
    <d v="2023-09-27T00:00:00"/>
    <s v="Consegna Riuscita"/>
    <s v="2023"/>
    <s v="Trim3"/>
    <n v="9"/>
    <s v="set"/>
    <n v="3"/>
    <s v="mar"/>
  </r>
  <r>
    <n v="275"/>
    <d v="2022-04-16T00:00:00"/>
    <s v="2° Trim"/>
    <n v="2967"/>
    <s v="Prodotto 2867"/>
    <s v="Libri"/>
    <n v="1643"/>
    <x v="272"/>
    <n v="3"/>
    <n v="94.3"/>
    <n v="282.89999999999998"/>
    <n v="0.28289999999999998"/>
    <n v="72.154236141401654"/>
    <n v="355.05423614140165"/>
    <n v="0.35505423614140164"/>
    <n v="1302"/>
    <s v="Corriere Express"/>
    <d v="2023-01-26T00:00:00"/>
    <s v="Consegna Riuscita"/>
    <s v="2023"/>
    <s v="Trim1"/>
    <n v="1"/>
    <s v="gen"/>
    <n v="4"/>
    <s v="apr"/>
  </r>
  <r>
    <n v="451"/>
    <d v="2022-04-01T00:00:00"/>
    <s v="2° Trim"/>
    <n v="2978"/>
    <s v="Prodotto 2878"/>
    <s v="Libri"/>
    <n v="2103"/>
    <x v="273"/>
    <n v="3"/>
    <n v="175.09"/>
    <n v="525.27"/>
    <n v="0.52527000000000001"/>
    <n v="72.071503973901159"/>
    <n v="597.34150397390113"/>
    <n v="0.59734150397390118"/>
    <n v="714"/>
    <s v="Corriere Express"/>
    <d v="2023-04-18T00:00:00"/>
    <s v="Consegna Riuscita"/>
    <s v="2023"/>
    <s v="Trim2"/>
    <n v="4"/>
    <s v="apr"/>
    <n v="4"/>
    <s v="apr"/>
  </r>
  <r>
    <n v="158"/>
    <d v="2022-12-04T00:00:00"/>
    <s v="4° Trim"/>
    <n v="3006"/>
    <s v="Prodotto 2906"/>
    <s v="Abbigliamento"/>
    <n v="4755"/>
    <x v="274"/>
    <n v="1"/>
    <n v="296.82"/>
    <n v="296.82"/>
    <n v="0.29681999999999997"/>
    <n v="65.220516538797654"/>
    <n v="362.04051653879765"/>
    <n v="0.36204051653879765"/>
    <n v="1638"/>
    <s v="Corriere Express"/>
    <d v="2023-10-03T00:00:00"/>
    <s v="Consegna Riuscita"/>
    <s v="2023"/>
    <s v="Trim4"/>
    <n v="10"/>
    <s v="ott"/>
    <n v="12"/>
    <s v="dic"/>
  </r>
  <r>
    <n v="153"/>
    <d v="2022-10-14T00:00:00"/>
    <s v="4° Trim"/>
    <n v="3010"/>
    <s v="Prodotto 2910"/>
    <s v="Abbigliamento"/>
    <n v="4978"/>
    <x v="275"/>
    <n v="5"/>
    <n v="235.77"/>
    <n v="1178.8500000000001"/>
    <n v="1.1788500000000002"/>
    <n v="44.955385893152958"/>
    <n v="1223.805385893153"/>
    <n v="1.223805385893153"/>
    <n v="3657"/>
    <s v="Posta Prioritaria"/>
    <d v="2023-08-07T00:00:00"/>
    <s v="In Consegna"/>
    <s v="2023"/>
    <s v="Trim3"/>
    <n v="8"/>
    <s v="ago"/>
    <n v="10"/>
    <s v="ott"/>
  </r>
  <r>
    <n v="175"/>
    <d v="2022-05-09T00:00:00"/>
    <s v="2° Trim"/>
    <n v="3019"/>
    <s v="Prodotto 2919"/>
    <s v="Libri"/>
    <n v="267"/>
    <x v="276"/>
    <n v="7"/>
    <n v="98.49"/>
    <n v="689.43"/>
    <n v="0.68942999999999999"/>
    <n v="78.06530843830032"/>
    <n v="767.4953084383003"/>
    <n v="0.76749530843830027"/>
    <n v="4903"/>
    <s v="Posta Prioritaria"/>
    <d v="2023-04-08T00:00:00"/>
    <s v="In Consegna"/>
    <s v="2023"/>
    <s v="Trim2"/>
    <n v="4"/>
    <s v="apr"/>
    <n v="5"/>
    <s v="mag"/>
  </r>
  <r>
    <n v="343"/>
    <d v="2022-05-07T00:00:00"/>
    <s v="2° Trim"/>
    <n v="3024"/>
    <s v="Prodotto 2924"/>
    <s v="Abbigliamento"/>
    <n v="2188"/>
    <x v="277"/>
    <n v="3"/>
    <n v="193.4"/>
    <n v="580.20000000000005"/>
    <n v="0.58020000000000005"/>
    <n v="41.414259498164391"/>
    <n v="621.61425949816442"/>
    <n v="0.6216142594981644"/>
    <n v="4297"/>
    <s v="Corriere Express"/>
    <d v="2023-06-02T00:00:00"/>
    <s v="In Consegna"/>
    <s v="2023"/>
    <s v="Trim2"/>
    <n v="6"/>
    <s v="giu"/>
    <n v="5"/>
    <s v="mag"/>
  </r>
  <r>
    <n v="127"/>
    <d v="2022-05-12T00:00:00"/>
    <s v="2° Trim"/>
    <n v="3061"/>
    <s v="Prodotto 2961"/>
    <s v="Libri"/>
    <n v="2111"/>
    <x v="278"/>
    <n v="6"/>
    <n v="232.1"/>
    <n v="1392.6"/>
    <n v="1.3925999999999998"/>
    <n v="91.439323232900293"/>
    <n v="1484.0393232329002"/>
    <n v="1.4840393232329001"/>
    <n v="979"/>
    <s v="Corriere Express"/>
    <d v="2023-06-22T00:00:00"/>
    <s v="In Consegna"/>
    <s v="2023"/>
    <s v="Trim2"/>
    <n v="6"/>
    <s v="giu"/>
    <n v="5"/>
    <s v="mag"/>
  </r>
  <r>
    <n v="426"/>
    <d v="2022-08-15T00:00:00"/>
    <s v="3° Trim"/>
    <n v="3063"/>
    <s v="Prodotto 2963"/>
    <s v="Elettronica"/>
    <n v="1936"/>
    <x v="279"/>
    <n v="5"/>
    <n v="466.99"/>
    <n v="2334.9499999999998"/>
    <n v="2.3349499999999996"/>
    <n v="13.96967517288854"/>
    <n v="2348.9196751728882"/>
    <n v="2.3489196751728882"/>
    <n v="3456"/>
    <s v="Posta Prioritaria"/>
    <d v="2023-06-05T00:00:00"/>
    <s v="Consegna Riuscita"/>
    <s v="2023"/>
    <s v="Trim2"/>
    <n v="6"/>
    <s v="giu"/>
    <n v="8"/>
    <s v="ago"/>
  </r>
  <r>
    <n v="36"/>
    <d v="2022-01-03T00:00:00"/>
    <s v="1° Trim"/>
    <n v="3075"/>
    <s v="Prodotto 2975"/>
    <s v="Abbigliamento"/>
    <n v="2531"/>
    <x v="280"/>
    <n v="6"/>
    <n v="104.3"/>
    <n v="625.79999999999995"/>
    <n v="0.62579999999999991"/>
    <n v="95.53646378367722"/>
    <n v="721.33646378367712"/>
    <n v="0.72133646378367711"/>
    <n v="409"/>
    <s v="Posta Prioritaria"/>
    <d v="2023-08-14T00:00:00"/>
    <s v="In Consegna"/>
    <s v="2023"/>
    <s v="Trim3"/>
    <n v="8"/>
    <s v="ago"/>
    <n v="1"/>
    <s v="gen"/>
  </r>
  <r>
    <n v="132"/>
    <d v="2022-06-20T00:00:00"/>
    <s v="2° Trim"/>
    <n v="3078"/>
    <s v="Prodotto 2978"/>
    <s v="Elettronica"/>
    <n v="1881"/>
    <x v="281"/>
    <n v="1"/>
    <n v="244.89"/>
    <n v="244.89"/>
    <n v="0.24489"/>
    <n v="68.204970229302347"/>
    <n v="313.09497022930236"/>
    <n v="0.31309497022930238"/>
    <n v="2238"/>
    <s v="Posta Prioritaria"/>
    <d v="2023-02-07T00:00:00"/>
    <s v="Consegna Riuscita"/>
    <s v="2023"/>
    <s v="Trim1"/>
    <n v="2"/>
    <s v="feb"/>
    <n v="6"/>
    <s v="giu"/>
  </r>
  <r>
    <n v="9"/>
    <d v="2022-04-16T00:00:00"/>
    <s v="2° Trim"/>
    <n v="3084"/>
    <s v="Prodotto 2984"/>
    <s v="Libri"/>
    <n v="7"/>
    <x v="282"/>
    <n v="7"/>
    <n v="10.6"/>
    <n v="74.2"/>
    <n v="7.4200000000000002E-2"/>
    <n v="56.570114987520817"/>
    <n v="130.77011498752083"/>
    <n v="0.13077011498752084"/>
    <n v="3107"/>
    <s v="Corriere Express"/>
    <d v="2023-11-23T00:00:00"/>
    <s v="Consegna Riuscita"/>
    <s v="2023"/>
    <s v="Trim4"/>
    <n v="11"/>
    <s v="nov"/>
    <n v="4"/>
    <s v="apr"/>
  </r>
  <r>
    <n v="345"/>
    <d v="2022-12-26T00:00:00"/>
    <s v="4° Trim"/>
    <n v="3097"/>
    <s v="Prodotto 2997"/>
    <s v="Elettronica"/>
    <n v="4803"/>
    <x v="283"/>
    <n v="2"/>
    <n v="165.15"/>
    <n v="330.3"/>
    <n v="0.33030000000000004"/>
    <n v="65.040293747302186"/>
    <n v="395.34029374730221"/>
    <n v="0.39534029374730223"/>
    <n v="1645"/>
    <s v="Posta Prioritaria"/>
    <d v="2023-07-15T00:00:00"/>
    <s v="Consegna Riuscita"/>
    <s v="2023"/>
    <s v="Trim3"/>
    <n v="7"/>
    <s v="lug"/>
    <n v="12"/>
    <s v="dic"/>
  </r>
  <r>
    <n v="102"/>
    <d v="2022-12-31T00:00:00"/>
    <s v="4° Trim"/>
    <n v="3098"/>
    <s v="Prodotto 2998"/>
    <s v="Elettronica"/>
    <n v="3152"/>
    <x v="284"/>
    <n v="5"/>
    <n v="116.5"/>
    <n v="582.5"/>
    <n v="0.58250000000000002"/>
    <n v="18.114519353374249"/>
    <n v="600.61451935337425"/>
    <n v="0.60061451935337429"/>
    <n v="228"/>
    <s v="Corriere Express"/>
    <d v="2023-07-03T00:00:00"/>
    <s v="Consegna Riuscita"/>
    <s v="2023"/>
    <s v="Trim3"/>
    <n v="7"/>
    <s v="lug"/>
    <n v="12"/>
    <s v="dic"/>
  </r>
  <r>
    <n v="276"/>
    <d v="2022-01-31T00:00:00"/>
    <s v="1° Trim"/>
    <n v="3119"/>
    <s v="Prodotto 3019"/>
    <s v="Libri"/>
    <n v="2518"/>
    <x v="285"/>
    <n v="6"/>
    <n v="103.05"/>
    <n v="618.29999999999995"/>
    <n v="0.61829999999999996"/>
    <n v="95.402486848575947"/>
    <n v="713.70248684857586"/>
    <n v="0.71370248684857585"/>
    <n v="533"/>
    <s v="Corriere Express"/>
    <d v="2023-01-10T00:00:00"/>
    <s v="Consegna Riuscita"/>
    <s v="2023"/>
    <s v="Trim1"/>
    <n v="1"/>
    <s v="gen"/>
    <n v="1"/>
    <s v="gen"/>
  </r>
  <r>
    <n v="288"/>
    <d v="2022-11-04T00:00:00"/>
    <s v="4° Trim"/>
    <n v="3134"/>
    <s v="Prodotto 3034"/>
    <s v="Abbigliamento"/>
    <n v="4131"/>
    <x v="286"/>
    <n v="3"/>
    <n v="422.4"/>
    <n v="1267.1999999999998"/>
    <n v="1.2671999999999999"/>
    <n v="45.544809115028528"/>
    <n v="1312.7448091150284"/>
    <n v="1.3127448091150284"/>
    <n v="4830"/>
    <s v="Corriere Express"/>
    <d v="2023-03-29T00:00:00"/>
    <s v="Consegna Riuscita"/>
    <s v="2023"/>
    <s v="Trim1"/>
    <n v="3"/>
    <s v="mar"/>
    <n v="11"/>
    <s v="nov"/>
  </r>
  <r>
    <n v="170"/>
    <d v="2022-07-13T00:00:00"/>
    <s v="3° Trim"/>
    <n v="3151"/>
    <s v="Prodotto 3051"/>
    <s v="Libri"/>
    <n v="2845"/>
    <x v="287"/>
    <n v="5"/>
    <n v="163.55000000000001"/>
    <n v="817.75"/>
    <n v="0.81774999999999998"/>
    <n v="20.735923592842159"/>
    <n v="838.48592359284214"/>
    <n v="0.83848592359284213"/>
    <n v="1086"/>
    <s v="Corriere Express"/>
    <d v="2023-10-30T00:00:00"/>
    <s v="In Consegna"/>
    <s v="2023"/>
    <s v="Trim4"/>
    <n v="10"/>
    <s v="ott"/>
    <n v="7"/>
    <s v="lug"/>
  </r>
  <r>
    <n v="191"/>
    <d v="2022-08-30T00:00:00"/>
    <s v="3° Trim"/>
    <n v="3153"/>
    <s v="Prodotto 3053"/>
    <s v="Elettronica"/>
    <n v="4976"/>
    <x v="288"/>
    <n v="8"/>
    <n v="177.36"/>
    <n v="1418.88"/>
    <n v="1.4188800000000001"/>
    <n v="67.05941438984118"/>
    <n v="1485.9394143898412"/>
    <n v="1.4859394143898412"/>
    <n v="3781"/>
    <s v="Corriere Express"/>
    <d v="2023-03-18T00:00:00"/>
    <s v="In Consegna"/>
    <s v="2023"/>
    <s v="Trim1"/>
    <n v="3"/>
    <s v="mar"/>
    <n v="8"/>
    <s v="ago"/>
  </r>
  <r>
    <n v="77"/>
    <d v="2022-02-14T00:00:00"/>
    <s v="1° Trim"/>
    <n v="3154"/>
    <s v="Prodotto 3054"/>
    <s v="Elettronica"/>
    <n v="1077"/>
    <x v="289"/>
    <n v="1"/>
    <n v="185.36"/>
    <n v="185.36"/>
    <n v="0.18536000000000002"/>
    <n v="74.720530438886243"/>
    <n v="260.08053043888629"/>
    <n v="0.26008053043888629"/>
    <n v="3795"/>
    <s v="Corriere Express"/>
    <d v="2023-04-22T00:00:00"/>
    <s v="In Consegna"/>
    <s v="2023"/>
    <s v="Trim2"/>
    <n v="4"/>
    <s v="apr"/>
    <n v="2"/>
    <s v="feb"/>
  </r>
  <r>
    <n v="62"/>
    <d v="2022-02-28T00:00:00"/>
    <s v="1° Trim"/>
    <n v="3155"/>
    <s v="Prodotto 3055"/>
    <s v="Elettronica"/>
    <n v="3288"/>
    <x v="290"/>
    <n v="4"/>
    <n v="306.29000000000002"/>
    <n v="1225.1600000000001"/>
    <n v="1.22516"/>
    <n v="52.344812079576911"/>
    <n v="1277.5048120795771"/>
    <n v="1.2775048120795771"/>
    <n v="4946"/>
    <s v="Posta Prioritaria"/>
    <d v="2023-07-06T00:00:00"/>
    <s v="In Consegna"/>
    <s v="2023"/>
    <s v="Trim3"/>
    <n v="7"/>
    <s v="lug"/>
    <n v="2"/>
    <s v="feb"/>
  </r>
  <r>
    <n v="271"/>
    <d v="2022-05-30T00:00:00"/>
    <s v="2° Trim"/>
    <n v="3181"/>
    <s v="Prodotto 3081"/>
    <s v="Libri"/>
    <n v="3668"/>
    <x v="291"/>
    <n v="6"/>
    <n v="161.55000000000001"/>
    <n v="969.30000000000007"/>
    <n v="0.96930000000000005"/>
    <n v="46.295622403514884"/>
    <n v="1015.595622403515"/>
    <n v="1.015595622403515"/>
    <n v="1906"/>
    <s v="Corriere Express"/>
    <d v="2023-02-14T00:00:00"/>
    <s v="In Consegna"/>
    <s v="2023"/>
    <s v="Trim1"/>
    <n v="2"/>
    <s v="feb"/>
    <n v="5"/>
    <s v="mag"/>
  </r>
  <r>
    <n v="439"/>
    <d v="2022-01-26T00:00:00"/>
    <s v="1° Trim"/>
    <n v="3182"/>
    <s v="Prodotto 3082"/>
    <s v="Abbigliamento"/>
    <n v="720"/>
    <x v="292"/>
    <n v="3"/>
    <n v="463.23"/>
    <n v="1389.69"/>
    <n v="1.3896900000000001"/>
    <n v="76.109706627922449"/>
    <n v="1465.7997066279224"/>
    <n v="1.4657997066279225"/>
    <n v="3044"/>
    <s v="Corriere Express"/>
    <d v="2023-02-26T00:00:00"/>
    <s v="In Consegna"/>
    <s v="2023"/>
    <s v="Trim1"/>
    <n v="2"/>
    <s v="feb"/>
    <n v="1"/>
    <s v="gen"/>
  </r>
  <r>
    <n v="329"/>
    <d v="2022-09-09T00:00:00"/>
    <s v="3° Trim"/>
    <n v="3184"/>
    <s v="Prodotto 3084"/>
    <s v="Abbigliamento"/>
    <n v="668"/>
    <x v="293"/>
    <n v="8"/>
    <n v="424.56"/>
    <n v="3396.48"/>
    <n v="3.3964799999999999"/>
    <n v="81.779536517258478"/>
    <n v="3478.2595365172583"/>
    <n v="3.4782595365172582"/>
    <n v="4174"/>
    <s v="Corriere Express"/>
    <d v="2023-11-12T00:00:00"/>
    <s v="In Consegna"/>
    <s v="2023"/>
    <s v="Trim4"/>
    <n v="11"/>
    <s v="nov"/>
    <n v="9"/>
    <s v="set"/>
  </r>
  <r>
    <n v="383"/>
    <d v="2022-11-16T00:00:00"/>
    <s v="4° Trim"/>
    <n v="3196"/>
    <s v="Prodotto 3096"/>
    <s v="Abbigliamento"/>
    <n v="4869"/>
    <x v="294"/>
    <n v="6"/>
    <n v="338.17"/>
    <n v="2029.02"/>
    <n v="2.02902"/>
    <n v="98.378550887121492"/>
    <n v="2127.3985508871215"/>
    <n v="2.1273985508871216"/>
    <n v="4188"/>
    <s v="Posta Prioritaria"/>
    <d v="2023-03-17T00:00:00"/>
    <s v="In Consegna"/>
    <s v="2023"/>
    <s v="Trim1"/>
    <n v="3"/>
    <s v="mar"/>
    <n v="11"/>
    <s v="nov"/>
  </r>
  <r>
    <n v="87"/>
    <d v="2022-02-15T00:00:00"/>
    <s v="1° Trim"/>
    <n v="3221"/>
    <s v="Prodotto 3121"/>
    <s v="Libri"/>
    <n v="771"/>
    <x v="295"/>
    <n v="3"/>
    <n v="396.18"/>
    <n v="1188.54"/>
    <n v="1.1885399999999999"/>
    <n v="11.43339231885486"/>
    <n v="1199.9733923188548"/>
    <n v="1.1999733923188549"/>
    <n v="1076"/>
    <s v="Posta Prioritaria"/>
    <d v="2023-12-29T00:00:00"/>
    <s v="Consegna Riuscita"/>
    <s v="2023"/>
    <s v="Trim4"/>
    <n v="12"/>
    <s v="dic"/>
    <n v="2"/>
    <s v="feb"/>
  </r>
  <r>
    <n v="459"/>
    <d v="2022-11-23T00:00:00"/>
    <s v="4° Trim"/>
    <n v="3221"/>
    <s v="Prodotto 3121"/>
    <s v="Libri"/>
    <n v="4249"/>
    <x v="296"/>
    <n v="2"/>
    <n v="396.18"/>
    <n v="792.36"/>
    <n v="0.79236000000000006"/>
    <n v="65.547785577081839"/>
    <n v="857.90778557708188"/>
    <n v="0.85790778557708192"/>
    <n v="1868"/>
    <s v="Corriere Express"/>
    <d v="2023-04-01T00:00:00"/>
    <s v="Consegna Riuscita"/>
    <s v="2023"/>
    <s v="Trim2"/>
    <n v="4"/>
    <s v="apr"/>
    <n v="11"/>
    <s v="nov"/>
  </r>
  <r>
    <n v="432"/>
    <d v="2022-06-14T00:00:00"/>
    <s v="2° Trim"/>
    <n v="3224"/>
    <s v="Prodotto 3124"/>
    <s v="Elettronica"/>
    <n v="4130"/>
    <x v="297"/>
    <n v="7"/>
    <n v="276.24"/>
    <n v="1933.68"/>
    <n v="1.9336800000000001"/>
    <n v="21.025871974239848"/>
    <n v="1954.7058719742399"/>
    <n v="1.9547058719742398"/>
    <n v="2055"/>
    <s v="Corriere Express"/>
    <d v="2023-04-04T00:00:00"/>
    <s v="In Consegna"/>
    <s v="2023"/>
    <s v="Trim2"/>
    <n v="4"/>
    <s v="apr"/>
    <n v="6"/>
    <s v="giu"/>
  </r>
  <r>
    <n v="82"/>
    <d v="2022-01-07T00:00:00"/>
    <s v="1° Trim"/>
    <n v="3226"/>
    <s v="Prodotto 3126"/>
    <s v="Abbigliamento"/>
    <n v="739"/>
    <x v="298"/>
    <n v="5"/>
    <n v="192.88"/>
    <n v="964.4"/>
    <n v="0.96439999999999992"/>
    <n v="53.075958460700257"/>
    <n v="1017.4759584607002"/>
    <n v="1.0174759584607003"/>
    <n v="4197"/>
    <s v="Posta Prioritaria"/>
    <d v="2023-05-05T00:00:00"/>
    <s v="Consegna Riuscita"/>
    <s v="2023"/>
    <s v="Trim2"/>
    <n v="5"/>
    <s v="mag"/>
    <n v="1"/>
    <s v="gen"/>
  </r>
  <r>
    <n v="46"/>
    <d v="2022-04-26T00:00:00"/>
    <s v="2° Trim"/>
    <n v="3227"/>
    <s v="Prodotto 3127"/>
    <s v="Abbigliamento"/>
    <n v="4213"/>
    <x v="161"/>
    <n v="4"/>
    <n v="261.06"/>
    <n v="1044.24"/>
    <n v="1.0442400000000001"/>
    <n v="75.271260406362785"/>
    <n v="1119.5112604063629"/>
    <n v="1.1195112604063628"/>
    <n v="4659"/>
    <s v="Corriere Express"/>
    <d v="2023-02-25T00:00:00"/>
    <s v="In Consegna"/>
    <s v="2023"/>
    <s v="Trim1"/>
    <n v="2"/>
    <s v="feb"/>
    <n v="4"/>
    <s v="apr"/>
  </r>
  <r>
    <n v="179"/>
    <d v="2022-01-01T00:00:00"/>
    <s v="1° Trim"/>
    <n v="3248"/>
    <s v="Prodotto 3148"/>
    <s v="Libri"/>
    <n v="4293"/>
    <x v="299"/>
    <n v="8"/>
    <n v="148.38999999999999"/>
    <n v="1187.1199999999999"/>
    <n v="1.18712"/>
    <n v="16.22374738325318"/>
    <n v="1203.343747383253"/>
    <n v="1.2033437473832529"/>
    <n v="3370"/>
    <s v="Posta Prioritaria"/>
    <d v="2023-06-04T00:00:00"/>
    <s v="In Consegna"/>
    <s v="2023"/>
    <s v="Trim2"/>
    <n v="6"/>
    <s v="giu"/>
    <n v="1"/>
    <s v="gen"/>
  </r>
  <r>
    <n v="263"/>
    <d v="2022-03-10T00:00:00"/>
    <s v="1° Trim"/>
    <n v="3257"/>
    <s v="Prodotto 3157"/>
    <s v="Abbigliamento"/>
    <n v="4045"/>
    <x v="300"/>
    <n v="3"/>
    <n v="229"/>
    <n v="687"/>
    <n v="0.68700000000000006"/>
    <n v="68.034872718333929"/>
    <n v="755.03487271833387"/>
    <n v="0.75503487271833392"/>
    <n v="236"/>
    <s v="Posta Prioritaria"/>
    <d v="2023-10-26T00:00:00"/>
    <s v="In Consegna"/>
    <s v="2023"/>
    <s v="Trim4"/>
    <n v="10"/>
    <s v="ott"/>
    <n v="3"/>
    <s v="mar"/>
  </r>
  <r>
    <n v="44"/>
    <d v="2022-03-27T00:00:00"/>
    <s v="1° Trim"/>
    <n v="3266"/>
    <s v="Prodotto 3166"/>
    <s v="Abbigliamento"/>
    <n v="700"/>
    <x v="199"/>
    <n v="2"/>
    <n v="238.03"/>
    <n v="476.06"/>
    <n v="0.47605999999999998"/>
    <n v="34.233107543808018"/>
    <n v="510.29310754380799"/>
    <n v="0.51029310754380797"/>
    <n v="3270"/>
    <s v="Corriere Express"/>
    <d v="2023-04-08T00:00:00"/>
    <s v="In Consegna"/>
    <s v="2023"/>
    <s v="Trim2"/>
    <n v="4"/>
    <s v="apr"/>
    <n v="3"/>
    <s v="mar"/>
  </r>
  <r>
    <n v="18"/>
    <d v="2022-09-09T00:00:00"/>
    <s v="3° Trim"/>
    <n v="3292"/>
    <s v="Prodotto 3192"/>
    <s v="Libri"/>
    <n v="397"/>
    <x v="301"/>
    <n v="8"/>
    <n v="248.44"/>
    <n v="1987.52"/>
    <n v="1.98752"/>
    <n v="97.716590067371982"/>
    <n v="2085.2365900673722"/>
    <n v="2.0852365900673719"/>
    <n v="3806"/>
    <s v="Corriere Express"/>
    <d v="2023-08-11T00:00:00"/>
    <s v="In Consegna"/>
    <s v="2023"/>
    <s v="Trim3"/>
    <n v="8"/>
    <s v="ago"/>
    <n v="9"/>
    <s v="set"/>
  </r>
  <r>
    <n v="254"/>
    <d v="2022-02-05T00:00:00"/>
    <s v="1° Trim"/>
    <n v="3301"/>
    <s v="Prodotto 3201"/>
    <s v="Abbigliamento"/>
    <n v="4116"/>
    <x v="302"/>
    <n v="1"/>
    <n v="77.069999999999993"/>
    <n v="77.069999999999993"/>
    <n v="7.707E-2"/>
    <n v="81.944747837817616"/>
    <n v="159.01474783781759"/>
    <n v="0.1590147478378176"/>
    <n v="2115"/>
    <s v="Posta Prioritaria"/>
    <d v="2023-09-19T00:00:00"/>
    <s v="In Consegna"/>
    <s v="2023"/>
    <s v="Trim3"/>
    <n v="9"/>
    <s v="set"/>
    <n v="2"/>
    <s v="feb"/>
  </r>
  <r>
    <n v="235"/>
    <d v="2022-11-22T00:00:00"/>
    <s v="4° Trim"/>
    <n v="3307"/>
    <s v="Prodotto 3207"/>
    <s v="Elettronica"/>
    <n v="3001"/>
    <x v="303"/>
    <n v="6"/>
    <n v="373.78"/>
    <n v="2242.6799999999998"/>
    <n v="2.24268"/>
    <n v="47.089192399422409"/>
    <n v="2289.7691923994221"/>
    <n v="2.2897691923994219"/>
    <n v="128"/>
    <s v="Corriere Express"/>
    <d v="2023-08-11T00:00:00"/>
    <s v="Consegna Riuscita"/>
    <s v="2023"/>
    <s v="Trim3"/>
    <n v="8"/>
    <s v="ago"/>
    <n v="11"/>
    <s v="nov"/>
  </r>
  <r>
    <n v="136"/>
    <d v="2022-01-12T00:00:00"/>
    <s v="1° Trim"/>
    <n v="3348"/>
    <s v="Prodotto 3248"/>
    <s v="Abbigliamento"/>
    <n v="4832"/>
    <x v="304"/>
    <n v="1"/>
    <n v="435.91"/>
    <n v="435.91"/>
    <n v="0.43591000000000002"/>
    <n v="73.529053367061181"/>
    <n v="509.43905336706121"/>
    <n v="0.50943905336706119"/>
    <n v="477"/>
    <s v="Posta Prioritaria"/>
    <d v="2023-04-29T00:00:00"/>
    <s v="Consegna Riuscita"/>
    <s v="2023"/>
    <s v="Trim2"/>
    <n v="4"/>
    <s v="apr"/>
    <n v="1"/>
    <s v="gen"/>
  </r>
  <r>
    <n v="29"/>
    <d v="2022-02-27T00:00:00"/>
    <s v="1° Trim"/>
    <n v="3350"/>
    <s v="Prodotto 3250"/>
    <s v="Elettronica"/>
    <n v="277"/>
    <x v="305"/>
    <n v="3"/>
    <n v="16.25"/>
    <n v="48.75"/>
    <n v="4.8750000000000002E-2"/>
    <n v="45.801484070579477"/>
    <n v="94.551484070579477"/>
    <n v="9.4551484070579478E-2"/>
    <n v="2272"/>
    <s v="Posta Prioritaria"/>
    <d v="2023-11-16T00:00:00"/>
    <s v="Consegna Riuscita"/>
    <s v="2023"/>
    <s v="Trim4"/>
    <n v="11"/>
    <s v="nov"/>
    <n v="2"/>
    <s v="feb"/>
  </r>
  <r>
    <n v="255"/>
    <d v="2022-12-23T00:00:00"/>
    <s v="4° Trim"/>
    <n v="3354"/>
    <s v="Prodotto 3254"/>
    <s v="Libri"/>
    <n v="4063"/>
    <x v="235"/>
    <n v="4"/>
    <n v="20.84"/>
    <n v="83.36"/>
    <n v="8.3360000000000004E-2"/>
    <n v="94.696000096550009"/>
    <n v="178.05600009655001"/>
    <n v="0.17805600009655001"/>
    <n v="3863"/>
    <s v="Posta Prioritaria"/>
    <d v="2023-05-25T00:00:00"/>
    <s v="In Consegna"/>
    <s v="2023"/>
    <s v="Trim2"/>
    <n v="5"/>
    <s v="mag"/>
    <n v="12"/>
    <s v="dic"/>
  </r>
  <r>
    <n v="482"/>
    <d v="2022-08-19T00:00:00"/>
    <s v="3° Trim"/>
    <n v="3364"/>
    <s v="Prodotto 3264"/>
    <s v="Abbigliamento"/>
    <n v="436"/>
    <x v="306"/>
    <n v="8"/>
    <n v="459.46"/>
    <n v="3675.68"/>
    <n v="3.6756799999999998"/>
    <n v="59.126479242412529"/>
    <n v="3734.8064792424125"/>
    <n v="3.7348064792424123"/>
    <n v="1570"/>
    <s v="Posta Prioritaria"/>
    <d v="2023-04-08T00:00:00"/>
    <s v="Consegna Riuscita"/>
    <s v="2023"/>
    <s v="Trim2"/>
    <n v="4"/>
    <s v="apr"/>
    <n v="8"/>
    <s v="ago"/>
  </r>
  <r>
    <n v="97"/>
    <d v="2022-03-16T00:00:00"/>
    <s v="1° Trim"/>
    <n v="3375"/>
    <s v="Prodotto 3275"/>
    <s v="Abbigliamento"/>
    <n v="638"/>
    <x v="307"/>
    <n v="2"/>
    <n v="373.95"/>
    <n v="747.9"/>
    <n v="0.74790000000000001"/>
    <n v="54.155179477665527"/>
    <n v="802.05517947766555"/>
    <n v="0.80205517947766558"/>
    <n v="1908"/>
    <s v="Posta Prioritaria"/>
    <d v="2023-01-20T00:00:00"/>
    <s v="Consegna Riuscita"/>
    <s v="2023"/>
    <s v="Trim1"/>
    <n v="1"/>
    <s v="gen"/>
    <n v="3"/>
    <s v="mar"/>
  </r>
  <r>
    <n v="339"/>
    <d v="2022-12-05T00:00:00"/>
    <s v="4° Trim"/>
    <n v="3382"/>
    <s v="Prodotto 3282"/>
    <s v="Abbigliamento"/>
    <n v="1089"/>
    <x v="308"/>
    <n v="2"/>
    <n v="488.18"/>
    <n v="976.36"/>
    <n v="0.97636000000000001"/>
    <n v="40.926412912119531"/>
    <n v="1017.2864129121195"/>
    <n v="1.0172864129121195"/>
    <n v="454"/>
    <s v="Corriere Express"/>
    <d v="2023-06-19T00:00:00"/>
    <s v="Consegna Riuscita"/>
    <s v="2023"/>
    <s v="Trim2"/>
    <n v="6"/>
    <s v="giu"/>
    <n v="12"/>
    <s v="dic"/>
  </r>
  <r>
    <n v="331"/>
    <d v="2022-04-05T00:00:00"/>
    <s v="2° Trim"/>
    <n v="3389"/>
    <s v="Prodotto 3289"/>
    <s v="Elettronica"/>
    <n v="770"/>
    <x v="309"/>
    <n v="3"/>
    <n v="375.2"/>
    <n v="1125.5999999999999"/>
    <n v="1.1255999999999999"/>
    <n v="86.247600503245025"/>
    <n v="1211.8476005032448"/>
    <n v="1.2118476005032448"/>
    <n v="498"/>
    <s v="Corriere Express"/>
    <d v="2023-01-04T00:00:00"/>
    <s v="In Consegna"/>
    <s v="2023"/>
    <s v="Trim1"/>
    <n v="1"/>
    <s v="gen"/>
    <n v="4"/>
    <s v="apr"/>
  </r>
  <r>
    <n v="284"/>
    <d v="2022-05-06T00:00:00"/>
    <s v="2° Trim"/>
    <n v="3396"/>
    <s v="Prodotto 3296"/>
    <s v="Elettronica"/>
    <n v="4458"/>
    <x v="310"/>
    <n v="1"/>
    <n v="117.28"/>
    <n v="117.28"/>
    <n v="0.11728"/>
    <n v="50.89496102859944"/>
    <n v="168.17496102859945"/>
    <n v="0.16817496102859947"/>
    <n v="2934"/>
    <s v="Corriere Express"/>
    <d v="2023-12-16T00:00:00"/>
    <s v="Consegna Riuscita"/>
    <s v="2023"/>
    <s v="Trim4"/>
    <n v="12"/>
    <s v="dic"/>
    <n v="5"/>
    <s v="mag"/>
  </r>
  <r>
    <n v="500"/>
    <d v="2022-05-25T00:00:00"/>
    <s v="2° Trim"/>
    <n v="3403"/>
    <s v="Prodotto 3303"/>
    <s v="Elettronica"/>
    <n v="270"/>
    <x v="311"/>
    <n v="5"/>
    <n v="137.12"/>
    <n v="685.6"/>
    <n v="0.68559999999999999"/>
    <n v="79.178133770714439"/>
    <n v="764.77813377071448"/>
    <n v="0.76477813377071446"/>
    <n v="508"/>
    <s v="Posta Prioritaria"/>
    <d v="2023-07-23T00:00:00"/>
    <s v="Consegna Riuscita"/>
    <s v="2023"/>
    <s v="Trim3"/>
    <n v="7"/>
    <s v="lug"/>
    <n v="5"/>
    <s v="mag"/>
  </r>
  <r>
    <n v="95"/>
    <d v="2022-08-17T00:00:00"/>
    <s v="3° Trim"/>
    <n v="3405"/>
    <s v="Prodotto 3305"/>
    <s v="Libri"/>
    <n v="3304"/>
    <x v="312"/>
    <n v="7"/>
    <n v="185.81"/>
    <n v="1300.67"/>
    <n v="1.30067"/>
    <n v="39.977508356776852"/>
    <n v="1340.6475083567768"/>
    <n v="1.3406475083567768"/>
    <n v="189"/>
    <s v="Posta Prioritaria"/>
    <d v="2023-10-11T00:00:00"/>
    <s v="Consegna Riuscita"/>
    <s v="2023"/>
    <s v="Trim4"/>
    <n v="10"/>
    <s v="ott"/>
    <n v="8"/>
    <s v="ago"/>
  </r>
  <r>
    <n v="218"/>
    <d v="2022-09-28T00:00:00"/>
    <s v="3° Trim"/>
    <n v="3406"/>
    <s v="Prodotto 3306"/>
    <s v="Libri"/>
    <n v="1211"/>
    <x v="313"/>
    <n v="7"/>
    <n v="382.94"/>
    <n v="2680.58"/>
    <n v="2.68058"/>
    <n v="26.205011153372631"/>
    <n v="2706.7850111533726"/>
    <n v="2.7067850111533724"/>
    <n v="1923"/>
    <s v="Posta Prioritaria"/>
    <d v="2023-04-28T00:00:00"/>
    <s v="Consegna Riuscita"/>
    <s v="2023"/>
    <s v="Trim2"/>
    <n v="4"/>
    <s v="apr"/>
    <n v="9"/>
    <s v="set"/>
  </r>
  <r>
    <n v="84"/>
    <d v="2022-10-29T00:00:00"/>
    <s v="4° Trim"/>
    <n v="3407"/>
    <s v="Prodotto 3307"/>
    <s v="Abbigliamento"/>
    <n v="4361"/>
    <x v="314"/>
    <n v="6"/>
    <n v="476.96"/>
    <n v="2861.7599999999998"/>
    <n v="2.8617599999999999"/>
    <n v="86.940749276089136"/>
    <n v="2948.700749276089"/>
    <n v="2.9487007492760888"/>
    <n v="1209"/>
    <s v="Posta Prioritaria"/>
    <d v="2023-10-12T00:00:00"/>
    <s v="Consegna Riuscita"/>
    <s v="2023"/>
    <s v="Trim4"/>
    <n v="10"/>
    <s v="ott"/>
    <n v="10"/>
    <s v="ott"/>
  </r>
  <r>
    <n v="330"/>
    <d v="2022-06-22T00:00:00"/>
    <s v="2° Trim"/>
    <n v="3410"/>
    <s v="Prodotto 3310"/>
    <s v="Elettronica"/>
    <n v="1122"/>
    <x v="315"/>
    <n v="7"/>
    <n v="463.77"/>
    <n v="3246.39"/>
    <n v="3.2463899999999999"/>
    <n v="48.453829150460457"/>
    <n v="3294.8438291504604"/>
    <n v="3.2948438291504605"/>
    <n v="4241"/>
    <s v="Corriere Express"/>
    <d v="2023-02-15T00:00:00"/>
    <s v="In Consegna"/>
    <s v="2023"/>
    <s v="Trim1"/>
    <n v="2"/>
    <s v="feb"/>
    <n v="6"/>
    <s v="giu"/>
  </r>
  <r>
    <n v="91"/>
    <d v="2022-07-16T00:00:00"/>
    <s v="3° Trim"/>
    <n v="3414"/>
    <s v="Prodotto 3314"/>
    <s v="Abbigliamento"/>
    <n v="655"/>
    <x v="316"/>
    <n v="5"/>
    <n v="136.34"/>
    <n v="681.7"/>
    <n v="0.68170000000000008"/>
    <n v="99.318698860825918"/>
    <n v="781.01869886082591"/>
    <n v="0.78101869886082587"/>
    <n v="4224"/>
    <s v="Corriere Express"/>
    <d v="2023-10-29T00:00:00"/>
    <s v="Consegna Riuscita"/>
    <s v="2023"/>
    <s v="Trim4"/>
    <n v="10"/>
    <s v="ott"/>
    <n v="7"/>
    <s v="lug"/>
  </r>
  <r>
    <n v="72"/>
    <d v="2022-08-27T00:00:00"/>
    <s v="3° Trim"/>
    <n v="3429"/>
    <s v="Prodotto 3329"/>
    <s v="Elettronica"/>
    <n v="3149"/>
    <x v="317"/>
    <n v="7"/>
    <n v="127.68"/>
    <n v="893.76"/>
    <n v="0.89376"/>
    <n v="21.095200356654939"/>
    <n v="914.8552003566549"/>
    <n v="0.91485520035665491"/>
    <n v="204"/>
    <s v="Corriere Express"/>
    <d v="2023-10-04T00:00:00"/>
    <s v="Consegna Riuscita"/>
    <s v="2023"/>
    <s v="Trim4"/>
    <n v="10"/>
    <s v="ott"/>
    <n v="8"/>
    <s v="ago"/>
  </r>
  <r>
    <n v="418"/>
    <d v="2022-08-23T00:00:00"/>
    <s v="3° Trim"/>
    <n v="3432"/>
    <s v="Prodotto 3332"/>
    <s v="Abbigliamento"/>
    <n v="2084"/>
    <x v="318"/>
    <n v="8"/>
    <n v="155.97999999999999"/>
    <n v="1247.8399999999999"/>
    <n v="1.2478399999999998"/>
    <n v="75.231477612134441"/>
    <n v="1323.0714776121345"/>
    <n v="1.3230714776121344"/>
    <n v="260"/>
    <s v="Corriere Express"/>
    <d v="2023-07-28T00:00:00"/>
    <s v="In Consegna"/>
    <s v="2023"/>
    <s v="Trim3"/>
    <n v="7"/>
    <s v="lug"/>
    <n v="8"/>
    <s v="ago"/>
  </r>
  <r>
    <n v="173"/>
    <d v="2022-01-18T00:00:00"/>
    <s v="1° Trim"/>
    <n v="3442"/>
    <s v="Prodotto 3342"/>
    <s v="Elettronica"/>
    <n v="511"/>
    <x v="319"/>
    <n v="8"/>
    <n v="72.489999999999995"/>
    <n v="579.91999999999996"/>
    <n v="0.57991999999999999"/>
    <n v="63.33705245103107"/>
    <n v="643.25705245103109"/>
    <n v="0.64325705245103104"/>
    <n v="1097"/>
    <s v="Posta Prioritaria"/>
    <d v="2023-12-24T00:00:00"/>
    <s v="In Consegna"/>
    <s v="2023"/>
    <s v="Trim4"/>
    <n v="12"/>
    <s v="dic"/>
    <n v="1"/>
    <s v="gen"/>
  </r>
  <r>
    <n v="229"/>
    <d v="2022-11-29T00:00:00"/>
    <s v="4° Trim"/>
    <n v="3446"/>
    <s v="Prodotto 3346"/>
    <s v="Libri"/>
    <n v="217"/>
    <x v="320"/>
    <n v="9"/>
    <n v="494.73"/>
    <n v="4452.57"/>
    <n v="4.4525699999999997"/>
    <n v="65.646229280681411"/>
    <n v="4518.2162292806815"/>
    <n v="4.5182162292806813"/>
    <n v="2346"/>
    <s v="Corriere Express"/>
    <d v="2023-06-09T00:00:00"/>
    <s v="In Consegna"/>
    <s v="2023"/>
    <s v="Trim2"/>
    <n v="6"/>
    <s v="giu"/>
    <n v="11"/>
    <s v="nov"/>
  </r>
  <r>
    <n v="348"/>
    <d v="2022-02-01T00:00:00"/>
    <s v="1° Trim"/>
    <n v="3480"/>
    <s v="Prodotto 3380"/>
    <s v="Libri"/>
    <n v="1284"/>
    <x v="321"/>
    <n v="4"/>
    <n v="237.19"/>
    <n v="948.76"/>
    <n v="0.94875999999999994"/>
    <n v="78.098280928438783"/>
    <n v="1026.8582809284387"/>
    <n v="1.0268582809284388"/>
    <n v="675"/>
    <s v="Posta Prioritaria"/>
    <d v="2023-07-25T00:00:00"/>
    <s v="In Consegna"/>
    <s v="2023"/>
    <s v="Trim3"/>
    <n v="7"/>
    <s v="lug"/>
    <n v="2"/>
    <s v="feb"/>
  </r>
  <r>
    <n v="17"/>
    <d v="2022-10-21T00:00:00"/>
    <s v="4° Trim"/>
    <n v="3519"/>
    <s v="Prodotto 3419"/>
    <s v="Libri"/>
    <n v="4551"/>
    <x v="322"/>
    <n v="8"/>
    <n v="435.79"/>
    <n v="3486.32"/>
    <n v="3.4863200000000001"/>
    <n v="84.773293920693661"/>
    <n v="3571.0932939206937"/>
    <n v="3.5710932939206939"/>
    <n v="3572"/>
    <s v="Corriere Express"/>
    <d v="2023-06-23T00:00:00"/>
    <s v="Consegna Riuscita"/>
    <s v="2023"/>
    <s v="Trim2"/>
    <n v="6"/>
    <s v="giu"/>
    <n v="10"/>
    <s v="ott"/>
  </r>
  <r>
    <n v="497"/>
    <d v="2022-05-25T00:00:00"/>
    <s v="2° Trim"/>
    <n v="3520"/>
    <s v="Prodotto 3420"/>
    <s v="Libri"/>
    <n v="700"/>
    <x v="199"/>
    <n v="3"/>
    <n v="499.86"/>
    <n v="1499.58"/>
    <n v="1.4995799999999999"/>
    <n v="84.410575653967285"/>
    <n v="1583.9905756539672"/>
    <n v="1.5839905756539672"/>
    <n v="1680"/>
    <s v="Corriere Express"/>
    <d v="2023-11-12T00:00:00"/>
    <s v="Consegna Riuscita"/>
    <s v="2023"/>
    <s v="Trim4"/>
    <n v="11"/>
    <s v="nov"/>
    <n v="5"/>
    <s v="mag"/>
  </r>
  <r>
    <n v="209"/>
    <d v="2022-09-08T00:00:00"/>
    <s v="3° Trim"/>
    <n v="3521"/>
    <s v="Prodotto 3421"/>
    <s v="Elettronica"/>
    <n v="4981"/>
    <x v="323"/>
    <n v="5"/>
    <n v="241.42"/>
    <n v="1207.0999999999999"/>
    <n v="1.2070999999999998"/>
    <n v="30.507255698870861"/>
    <n v="1237.6072556988709"/>
    <n v="1.2376072556988709"/>
    <n v="2396"/>
    <s v="Posta Prioritaria"/>
    <d v="2023-02-24T00:00:00"/>
    <s v="In Consegna"/>
    <s v="2023"/>
    <s v="Trim1"/>
    <n v="2"/>
    <s v="feb"/>
    <n v="9"/>
    <s v="set"/>
  </r>
  <r>
    <n v="280"/>
    <d v="2022-08-14T00:00:00"/>
    <s v="3° Trim"/>
    <n v="3527"/>
    <s v="Prodotto 3427"/>
    <s v="Abbigliamento"/>
    <n v="152"/>
    <x v="324"/>
    <n v="7"/>
    <n v="330.44"/>
    <n v="2313.08"/>
    <n v="2.3130799999999998"/>
    <n v="42.805153272669592"/>
    <n v="2355.8851532726694"/>
    <n v="2.3558851532726695"/>
    <n v="705"/>
    <s v="Corriere Express"/>
    <d v="2023-03-14T00:00:00"/>
    <s v="Consegna Riuscita"/>
    <s v="2023"/>
    <s v="Trim1"/>
    <n v="3"/>
    <s v="mar"/>
    <n v="8"/>
    <s v="ago"/>
  </r>
  <r>
    <n v="289"/>
    <d v="2022-01-31T00:00:00"/>
    <s v="1° Trim"/>
    <n v="3529"/>
    <s v="Prodotto 3429"/>
    <s v="Libri"/>
    <n v="1171"/>
    <x v="325"/>
    <n v="4"/>
    <n v="265.83999999999997"/>
    <n v="1063.3599999999999"/>
    <n v="1.0633599999999999"/>
    <n v="83.116458797114817"/>
    <n v="1146.4764587971147"/>
    <n v="1.1464764587971146"/>
    <n v="2416"/>
    <s v="Corriere Express"/>
    <d v="2023-01-28T00:00:00"/>
    <s v="In Consegna"/>
    <s v="2023"/>
    <s v="Trim1"/>
    <n v="1"/>
    <s v="gen"/>
    <n v="1"/>
    <s v="gen"/>
  </r>
  <r>
    <n v="460"/>
    <d v="2022-08-04T00:00:00"/>
    <s v="3° Trim"/>
    <n v="3545"/>
    <s v="Prodotto 3445"/>
    <s v="Elettronica"/>
    <n v="3231"/>
    <x v="326"/>
    <n v="5"/>
    <n v="391.41"/>
    <n v="1957.0500000000002"/>
    <n v="1.9570500000000002"/>
    <n v="58.130706057882392"/>
    <n v="2015.1807060578826"/>
    <n v="2.0151807060578828"/>
    <n v="388"/>
    <s v="Corriere Express"/>
    <d v="2023-01-16T00:00:00"/>
    <s v="Consegna Riuscita"/>
    <s v="2023"/>
    <s v="Trim1"/>
    <n v="1"/>
    <s v="gen"/>
    <n v="8"/>
    <s v="ago"/>
  </r>
  <r>
    <n v="225"/>
    <d v="2022-04-01T00:00:00"/>
    <s v="2° Trim"/>
    <n v="3551"/>
    <s v="Prodotto 3451"/>
    <s v="Elettronica"/>
    <n v="3499"/>
    <x v="327"/>
    <n v="2"/>
    <n v="400.54"/>
    <n v="801.08"/>
    <n v="0.80108000000000001"/>
    <n v="67.734403273980959"/>
    <n v="868.81440327398104"/>
    <n v="0.86881440327398107"/>
    <n v="4147"/>
    <s v="Posta Prioritaria"/>
    <d v="2023-05-05T00:00:00"/>
    <s v="In Consegna"/>
    <s v="2023"/>
    <s v="Trim2"/>
    <n v="5"/>
    <s v="mag"/>
    <n v="4"/>
    <s v="apr"/>
  </r>
  <r>
    <n v="177"/>
    <d v="2022-03-18T00:00:00"/>
    <s v="1° Trim"/>
    <n v="3554"/>
    <s v="Prodotto 3454"/>
    <s v="Abbigliamento"/>
    <n v="1913"/>
    <x v="328"/>
    <n v="2"/>
    <n v="104.47"/>
    <n v="208.94"/>
    <n v="0.20893999999999999"/>
    <n v="26.946619626589719"/>
    <n v="235.88661962658972"/>
    <n v="0.23588661962658972"/>
    <n v="3754"/>
    <s v="Posta Prioritaria"/>
    <d v="2023-08-27T00:00:00"/>
    <s v="Consegna Riuscita"/>
    <s v="2023"/>
    <s v="Trim3"/>
    <n v="8"/>
    <s v="ago"/>
    <n v="3"/>
    <s v="mar"/>
  </r>
  <r>
    <n v="33"/>
    <d v="2022-06-20T00:00:00"/>
    <s v="2° Trim"/>
    <n v="3565"/>
    <s v="Prodotto 3465"/>
    <s v="Elettronica"/>
    <n v="1615"/>
    <x v="329"/>
    <n v="4"/>
    <n v="214.41"/>
    <n v="857.64"/>
    <n v="0.85763999999999996"/>
    <n v="56.956149093678853"/>
    <n v="914.59614909367883"/>
    <n v="0.91459614909367881"/>
    <n v="2247"/>
    <s v="Posta Prioritaria"/>
    <d v="2023-12-14T00:00:00"/>
    <s v="In Consegna"/>
    <s v="2023"/>
    <s v="Trim4"/>
    <n v="12"/>
    <s v="dic"/>
    <n v="6"/>
    <s v="giu"/>
  </r>
  <r>
    <n v="342"/>
    <d v="2022-10-23T00:00:00"/>
    <s v="4° Trim"/>
    <n v="3577"/>
    <s v="Prodotto 3477"/>
    <s v="Libri"/>
    <n v="1232"/>
    <x v="330"/>
    <n v="9"/>
    <n v="154.69"/>
    <n v="1392.21"/>
    <n v="1.3922099999999999"/>
    <n v="81.750140132656909"/>
    <n v="1473.960140132657"/>
    <n v="1.473960140132657"/>
    <n v="695"/>
    <s v="Corriere Express"/>
    <d v="2023-01-04T00:00:00"/>
    <s v="Consegna Riuscita"/>
    <s v="2023"/>
    <s v="Trim1"/>
    <n v="1"/>
    <s v="gen"/>
    <n v="10"/>
    <s v="ott"/>
  </r>
  <r>
    <n v="363"/>
    <d v="2022-01-19T00:00:00"/>
    <s v="1° Trim"/>
    <n v="3577"/>
    <s v="Prodotto 3477"/>
    <s v="Libri"/>
    <n v="3520"/>
    <x v="331"/>
    <n v="7"/>
    <n v="154.69"/>
    <n v="1082.83"/>
    <n v="1.08283"/>
    <n v="22.094071304034721"/>
    <n v="1104.9240713040347"/>
    <n v="1.1049240713040347"/>
    <n v="1776"/>
    <s v="Corriere Express"/>
    <d v="2023-04-17T00:00:00"/>
    <s v="Consegna Riuscita"/>
    <s v="2023"/>
    <s v="Trim2"/>
    <n v="4"/>
    <s v="apr"/>
    <n v="1"/>
    <s v="gen"/>
  </r>
  <r>
    <n v="220"/>
    <d v="2022-07-03T00:00:00"/>
    <s v="3° Trim"/>
    <n v="3577"/>
    <s v="Prodotto 3477"/>
    <s v="Libri"/>
    <n v="1594"/>
    <x v="332"/>
    <n v="1"/>
    <n v="154.69"/>
    <n v="154.69"/>
    <n v="0.15468999999999999"/>
    <n v="90.954630367551175"/>
    <n v="245.64463036755117"/>
    <n v="0.24564463036755119"/>
    <n v="2299"/>
    <s v="Posta Prioritaria"/>
    <d v="2023-07-24T00:00:00"/>
    <s v="Consegna Riuscita"/>
    <s v="2023"/>
    <s v="Trim3"/>
    <n v="7"/>
    <s v="lug"/>
    <n v="7"/>
    <s v="lug"/>
  </r>
  <r>
    <n v="428"/>
    <d v="2022-08-19T00:00:00"/>
    <s v="3° Trim"/>
    <n v="3584"/>
    <s v="Prodotto 3484"/>
    <s v="Libri"/>
    <n v="4862"/>
    <x v="333"/>
    <n v="1"/>
    <n v="137.31"/>
    <n v="137.31"/>
    <n v="0.13731000000000002"/>
    <n v="22.474454064032791"/>
    <n v="159.78445406403279"/>
    <n v="0.1597844540640328"/>
    <n v="2029"/>
    <s v="Corriere Express"/>
    <d v="2023-01-23T00:00:00"/>
    <s v="Consegna Riuscita"/>
    <s v="2023"/>
    <s v="Trim1"/>
    <n v="1"/>
    <s v="gen"/>
    <n v="8"/>
    <s v="ago"/>
  </r>
  <r>
    <n v="6"/>
    <d v="2022-03-02T00:00:00"/>
    <s v="1° Trim"/>
    <n v="3585"/>
    <s v="Prodotto 3485"/>
    <s v="Libri"/>
    <n v="237"/>
    <x v="334"/>
    <n v="9"/>
    <n v="83.11"/>
    <n v="747.99"/>
    <n v="0.74799000000000004"/>
    <n v="93.999047933878444"/>
    <n v="841.98904793387851"/>
    <n v="0.84198904793387852"/>
    <n v="3571"/>
    <s v="Corriere Express"/>
    <d v="2023-12-02T00:00:00"/>
    <s v="In Consegna"/>
    <s v="2023"/>
    <s v="Trim4"/>
    <n v="12"/>
    <s v="dic"/>
    <n v="3"/>
    <s v="mar"/>
  </r>
  <r>
    <n v="94"/>
    <d v="2022-11-05T00:00:00"/>
    <s v="4° Trim"/>
    <n v="3588"/>
    <s v="Prodotto 3488"/>
    <s v="Elettronica"/>
    <n v="4010"/>
    <x v="335"/>
    <n v="7"/>
    <n v="179.87"/>
    <n v="1259.0900000000001"/>
    <n v="1.25909"/>
    <n v="73.208049031923977"/>
    <n v="1332.2980490319242"/>
    <n v="1.3322980490319241"/>
    <n v="4247"/>
    <s v="Posta Prioritaria"/>
    <d v="2023-10-18T00:00:00"/>
    <s v="Consegna Riuscita"/>
    <s v="2023"/>
    <s v="Trim4"/>
    <n v="10"/>
    <s v="ott"/>
    <n v="11"/>
    <s v="nov"/>
  </r>
  <r>
    <n v="480"/>
    <d v="2022-01-20T00:00:00"/>
    <s v="1° Trim"/>
    <n v="3615"/>
    <s v="Prodotto 3515"/>
    <s v="Abbigliamento"/>
    <n v="3464"/>
    <x v="336"/>
    <n v="4"/>
    <n v="200.79"/>
    <n v="803.16"/>
    <n v="0.80315999999999999"/>
    <n v="29.919485786518251"/>
    <n v="833.07948578651826"/>
    <n v="0.83307948578651825"/>
    <n v="2096"/>
    <s v="Corriere Express"/>
    <d v="2023-11-19T00:00:00"/>
    <s v="In Consegna"/>
    <s v="2023"/>
    <s v="Trim4"/>
    <n v="11"/>
    <s v="nov"/>
    <n v="1"/>
    <s v="gen"/>
  </r>
  <r>
    <n v="476"/>
    <d v="2022-11-11T00:00:00"/>
    <s v="4° Trim"/>
    <n v="3626"/>
    <s v="Prodotto 3526"/>
    <s v="Abbigliamento"/>
    <n v="1872"/>
    <x v="337"/>
    <n v="2"/>
    <n v="168.92"/>
    <n v="337.84"/>
    <n v="0.33783999999999997"/>
    <n v="43.981165038596387"/>
    <n v="381.82116503859635"/>
    <n v="0.38182116503859637"/>
    <n v="2726"/>
    <s v="Posta Prioritaria"/>
    <d v="2023-04-07T00:00:00"/>
    <s v="Consegna Riuscita"/>
    <s v="2023"/>
    <s v="Trim2"/>
    <n v="4"/>
    <s v="apr"/>
    <n v="11"/>
    <s v="nov"/>
  </r>
  <r>
    <n v="410"/>
    <d v="2022-08-24T00:00:00"/>
    <s v="3° Trim"/>
    <n v="3644"/>
    <s v="Prodotto 3544"/>
    <s v="Elettronica"/>
    <n v="3344"/>
    <x v="338"/>
    <n v="6"/>
    <n v="463.72"/>
    <n v="2782.32"/>
    <n v="2.7823200000000003"/>
    <n v="80.026651188027571"/>
    <n v="2862.3466511880279"/>
    <n v="2.862346651188028"/>
    <n v="4975"/>
    <s v="Posta Prioritaria"/>
    <d v="2023-02-23T00:00:00"/>
    <s v="In Consegna"/>
    <s v="2023"/>
    <s v="Trim1"/>
    <n v="2"/>
    <s v="feb"/>
    <n v="8"/>
    <s v="ago"/>
  </r>
  <r>
    <n v="212"/>
    <d v="2022-03-11T00:00:00"/>
    <s v="1° Trim"/>
    <n v="3659"/>
    <s v="Prodotto 3559"/>
    <s v="Libri"/>
    <n v="320"/>
    <x v="339"/>
    <n v="5"/>
    <n v="384.05"/>
    <n v="1920.25"/>
    <n v="1.92025"/>
    <n v="40.744456349009482"/>
    <n v="1960.9944563490094"/>
    <n v="1.9609944563490094"/>
    <n v="1323"/>
    <s v="Posta Prioritaria"/>
    <d v="2023-11-06T00:00:00"/>
    <s v="In Consegna"/>
    <s v="2023"/>
    <s v="Trim4"/>
    <n v="11"/>
    <s v="nov"/>
    <n v="3"/>
    <s v="mar"/>
  </r>
  <r>
    <n v="157"/>
    <d v="2022-04-04T00:00:00"/>
    <s v="2° Trim"/>
    <n v="3661"/>
    <s v="Prodotto 3561"/>
    <s v="Elettronica"/>
    <n v="1007"/>
    <x v="340"/>
    <n v="4"/>
    <n v="51.08"/>
    <n v="204.32"/>
    <n v="0.20432"/>
    <n v="24.544696798093501"/>
    <n v="228.86469679809349"/>
    <n v="0.22886469679809349"/>
    <n v="872"/>
    <s v="Posta Prioritaria"/>
    <d v="2023-12-29T00:00:00"/>
    <s v="Consegna Riuscita"/>
    <s v="2023"/>
    <s v="Trim4"/>
    <n v="12"/>
    <s v="dic"/>
    <n v="4"/>
    <s v="apr"/>
  </r>
  <r>
    <n v="440"/>
    <d v="2022-02-10T00:00:00"/>
    <s v="1° Trim"/>
    <n v="3683"/>
    <s v="Prodotto 3583"/>
    <s v="Libri"/>
    <n v="4985"/>
    <x v="341"/>
    <n v="9"/>
    <n v="18.03"/>
    <n v="162.27000000000001"/>
    <n v="0.16227"/>
    <n v="14.413269834279919"/>
    <n v="176.68326983427994"/>
    <n v="0.17668326983427993"/>
    <n v="2670"/>
    <s v="Corriere Express"/>
    <d v="2023-10-05T00:00:00"/>
    <s v="In Consegna"/>
    <s v="2023"/>
    <s v="Trim4"/>
    <n v="10"/>
    <s v="ott"/>
    <n v="2"/>
    <s v="feb"/>
  </r>
  <r>
    <n v="32"/>
    <d v="2022-12-15T00:00:00"/>
    <s v="4° Trim"/>
    <n v="3688"/>
    <s v="Prodotto 3588"/>
    <s v="Elettronica"/>
    <n v="4262"/>
    <x v="342"/>
    <n v="5"/>
    <n v="335.61"/>
    <n v="1678.0500000000002"/>
    <n v="1.6780500000000003"/>
    <n v="77.947369001622164"/>
    <n v="1755.9973690016222"/>
    <n v="1.7559973690016222"/>
    <n v="4737"/>
    <s v="Corriere Express"/>
    <d v="2023-12-04T00:00:00"/>
    <s v="In Consegna"/>
    <s v="2023"/>
    <s v="Trim4"/>
    <n v="12"/>
    <s v="dic"/>
    <n v="12"/>
    <s v="dic"/>
  </r>
  <r>
    <n v="377"/>
    <d v="2022-02-03T00:00:00"/>
    <s v="1° Trim"/>
    <n v="3691"/>
    <s v="Prodotto 3591"/>
    <s v="Abbigliamento"/>
    <n v="1915"/>
    <x v="343"/>
    <n v="3"/>
    <n v="320.01"/>
    <n v="960.03"/>
    <n v="0.96002999999999994"/>
    <n v="18.876454163911479"/>
    <n v="978.90645416391146"/>
    <n v="0.97890645416391142"/>
    <n v="4683"/>
    <s v="Corriere Express"/>
    <d v="2023-08-25T00:00:00"/>
    <s v="In Consegna"/>
    <s v="2023"/>
    <s v="Trim3"/>
    <n v="8"/>
    <s v="ago"/>
    <n v="2"/>
    <s v="feb"/>
  </r>
  <r>
    <n v="399"/>
    <d v="2022-05-02T00:00:00"/>
    <s v="2° Trim"/>
    <n v="3707"/>
    <s v="Prodotto 3607"/>
    <s v="Abbigliamento"/>
    <n v="4757"/>
    <x v="344"/>
    <n v="3"/>
    <n v="341.89"/>
    <n v="1025.67"/>
    <n v="1.0256700000000001"/>
    <n v="13.74157579421137"/>
    <n v="1039.4115757942113"/>
    <n v="1.0394115757942113"/>
    <n v="2636"/>
    <s v="Corriere Express"/>
    <d v="2023-06-15T00:00:00"/>
    <s v="Consegna Riuscita"/>
    <s v="2023"/>
    <s v="Trim2"/>
    <n v="6"/>
    <s v="giu"/>
    <n v="5"/>
    <s v="mag"/>
  </r>
  <r>
    <n v="406"/>
    <d v="2022-01-23T00:00:00"/>
    <s v="1° Trim"/>
    <n v="3714"/>
    <s v="Prodotto 3614"/>
    <s v="Libri"/>
    <n v="2996"/>
    <x v="345"/>
    <n v="8"/>
    <n v="287.45"/>
    <n v="2299.6"/>
    <n v="2.2995999999999999"/>
    <n v="92.057887266942274"/>
    <n v="2391.657887266942"/>
    <n v="2.3916578872669421"/>
    <n v="2540"/>
    <s v="Posta Prioritaria"/>
    <d v="2023-03-25T00:00:00"/>
    <s v="Consegna Riuscita"/>
    <s v="2023"/>
    <s v="Trim1"/>
    <n v="3"/>
    <s v="mar"/>
    <n v="1"/>
    <s v="gen"/>
  </r>
  <r>
    <n v="408"/>
    <d v="2022-01-03T00:00:00"/>
    <s v="1° Trim"/>
    <n v="3726"/>
    <s v="Prodotto 3626"/>
    <s v="Libri"/>
    <n v="1568"/>
    <x v="346"/>
    <n v="7"/>
    <n v="352.75"/>
    <n v="2469.25"/>
    <n v="2.4692500000000002"/>
    <n v="56.208986046121773"/>
    <n v="2525.4589860461219"/>
    <n v="2.5254589860461221"/>
    <n v="2788"/>
    <s v="Corriere Express"/>
    <d v="2023-02-07T00:00:00"/>
    <s v="Consegna Riuscita"/>
    <s v="2023"/>
    <s v="Trim1"/>
    <n v="2"/>
    <s v="feb"/>
    <n v="1"/>
    <s v="gen"/>
  </r>
  <r>
    <n v="233"/>
    <d v="2022-08-31T00:00:00"/>
    <s v="3° Trim"/>
    <n v="3740"/>
    <s v="Prodotto 3640"/>
    <s v="Elettronica"/>
    <n v="909"/>
    <x v="347"/>
    <n v="7"/>
    <n v="277.77"/>
    <n v="1944.3899999999999"/>
    <n v="1.9443899999999998"/>
    <n v="95.603180519457197"/>
    <n v="2039.9931805194572"/>
    <n v="2.0399931805194571"/>
    <n v="3796"/>
    <s v="Posta Prioritaria"/>
    <d v="2023-12-31T00:00:00"/>
    <s v="In Consegna"/>
    <s v="2023"/>
    <s v="Trim4"/>
    <n v="12"/>
    <s v="dic"/>
    <n v="8"/>
    <s v="ago"/>
  </r>
  <r>
    <n v="106"/>
    <d v="2022-11-07T00:00:00"/>
    <s v="4° Trim"/>
    <n v="3746"/>
    <s v="Prodotto 3646"/>
    <s v="Libri"/>
    <n v="1071"/>
    <x v="348"/>
    <n v="3"/>
    <n v="109.81"/>
    <n v="329.43"/>
    <n v="0.32943"/>
    <n v="49.777007585346787"/>
    <n v="379.20700758534679"/>
    <n v="0.37920700758534681"/>
    <n v="4273"/>
    <s v="Posta Prioritaria"/>
    <d v="2023-01-14T00:00:00"/>
    <s v="Consegna Riuscita"/>
    <s v="2023"/>
    <s v="Trim1"/>
    <n v="1"/>
    <s v="gen"/>
    <n v="11"/>
    <s v="nov"/>
  </r>
  <r>
    <n v="26"/>
    <d v="2022-04-14T00:00:00"/>
    <s v="2° Trim"/>
    <n v="3750"/>
    <s v="Prodotto 3650"/>
    <s v="Elettronica"/>
    <n v="574"/>
    <x v="349"/>
    <n v="6"/>
    <n v="163.99"/>
    <n v="983.94"/>
    <n v="0.98394000000000004"/>
    <n v="91.684990014345061"/>
    <n v="1075.624990014345"/>
    <n v="1.0756249900143451"/>
    <n v="3555"/>
    <s v="Corriere Express"/>
    <d v="2023-01-10T00:00:00"/>
    <s v="Consegna Riuscita"/>
    <s v="2023"/>
    <s v="Trim1"/>
    <n v="1"/>
    <s v="gen"/>
    <n v="4"/>
    <s v="apr"/>
  </r>
  <r>
    <n v="322"/>
    <d v="2022-09-29T00:00:00"/>
    <s v="3° Trim"/>
    <n v="3775"/>
    <s v="Prodotto 3675"/>
    <s v="Elettronica"/>
    <n v="2039"/>
    <x v="350"/>
    <n v="8"/>
    <n v="205.57"/>
    <n v="1644.56"/>
    <n v="1.64456"/>
    <n v="52.931688692552669"/>
    <n v="1697.4916886925525"/>
    <n v="1.6974916886925526"/>
    <n v="4961"/>
    <s v="Posta Prioritaria"/>
    <d v="2023-09-28T00:00:00"/>
    <s v="In Consegna"/>
    <s v="2023"/>
    <s v="Trim3"/>
    <n v="9"/>
    <s v="set"/>
    <n v="9"/>
    <s v="set"/>
  </r>
  <r>
    <n v="487"/>
    <d v="2022-01-27T00:00:00"/>
    <s v="1° Trim"/>
    <n v="3778"/>
    <s v="Prodotto 3678"/>
    <s v="Abbigliamento"/>
    <n v="76"/>
    <x v="351"/>
    <n v="3"/>
    <n v="105.62"/>
    <n v="316.86"/>
    <n v="0.31686000000000003"/>
    <n v="42.14888143275207"/>
    <n v="359.0088814327521"/>
    <n v="0.35900888143275211"/>
    <n v="1621"/>
    <s v="Corriere Express"/>
    <d v="2023-05-06T00:00:00"/>
    <s v="Consegna Riuscita"/>
    <s v="2023"/>
    <s v="Trim2"/>
    <n v="5"/>
    <s v="mag"/>
    <n v="1"/>
    <s v="gen"/>
  </r>
  <r>
    <n v="174"/>
    <d v="2022-11-13T00:00:00"/>
    <s v="4° Trim"/>
    <n v="3780"/>
    <s v="Prodotto 3680"/>
    <s v="Libri"/>
    <n v="242"/>
    <x v="352"/>
    <n v="5"/>
    <n v="330.87"/>
    <n v="1654.35"/>
    <n v="1.65435"/>
    <n v="66.768584371114471"/>
    <n v="1721.1185843711144"/>
    <n v="1.7211185843711143"/>
    <n v="4832"/>
    <s v="Posta Prioritaria"/>
    <d v="2023-08-27T00:00:00"/>
    <s v="Consegna Riuscita"/>
    <s v="2023"/>
    <s v="Trim3"/>
    <n v="8"/>
    <s v="ago"/>
    <n v="11"/>
    <s v="nov"/>
  </r>
  <r>
    <n v="231"/>
    <d v="2022-07-08T00:00:00"/>
    <s v="3° Trim"/>
    <n v="3838"/>
    <s v="Prodotto 3738"/>
    <s v="Libri"/>
    <n v="4516"/>
    <x v="353"/>
    <n v="3"/>
    <n v="421.34"/>
    <n v="1264.02"/>
    <n v="1.2640199999999999"/>
    <n v="89.222680063250422"/>
    <n v="1353.2426800632504"/>
    <n v="1.3532426800632504"/>
    <n v="2312"/>
    <s v="Corriere Express"/>
    <d v="2023-04-16T00:00:00"/>
    <s v="Consegna Riuscita"/>
    <s v="2023"/>
    <s v="Trim2"/>
    <n v="4"/>
    <s v="apr"/>
    <n v="7"/>
    <s v="lug"/>
  </r>
  <r>
    <n v="222"/>
    <d v="2022-05-02T00:00:00"/>
    <s v="2° Trim"/>
    <n v="3846"/>
    <s v="Prodotto 3746"/>
    <s v="Libri"/>
    <n v="4355"/>
    <x v="354"/>
    <n v="8"/>
    <n v="493.95"/>
    <n v="3951.6"/>
    <n v="3.9516"/>
    <n v="86.944545620082167"/>
    <n v="4038.5445456200819"/>
    <n v="4.0385445456200815"/>
    <n v="2059"/>
    <s v="Corriere Express"/>
    <d v="2023-05-09T00:00:00"/>
    <s v="In Consegna"/>
    <s v="2023"/>
    <s v="Trim2"/>
    <n v="5"/>
    <s v="mag"/>
    <n v="5"/>
    <s v="mag"/>
  </r>
  <r>
    <n v="249"/>
    <d v="2022-02-24T00:00:00"/>
    <s v="1° Trim"/>
    <n v="3852"/>
    <s v="Prodotto 3752"/>
    <s v="Libri"/>
    <n v="851"/>
    <x v="355"/>
    <n v="9"/>
    <n v="196.64"/>
    <n v="1769.7599999999998"/>
    <n v="1.7697599999999998"/>
    <n v="18.446619653609069"/>
    <n v="1788.2066196536089"/>
    <n v="1.7882066196536088"/>
    <n v="2597"/>
    <s v="Corriere Express"/>
    <d v="2023-12-03T00:00:00"/>
    <s v="In Consegna"/>
    <s v="2023"/>
    <s v="Trim4"/>
    <n v="12"/>
    <s v="dic"/>
    <n v="2"/>
    <s v="feb"/>
  </r>
  <r>
    <n v="315"/>
    <d v="2022-10-30T00:00:00"/>
    <s v="4° Trim"/>
    <n v="3855"/>
    <s v="Prodotto 3755"/>
    <s v="Libri"/>
    <n v="2856"/>
    <x v="356"/>
    <n v="6"/>
    <n v="379.9"/>
    <n v="2279.3999999999996"/>
    <n v="2.2793999999999994"/>
    <n v="36.786778990656067"/>
    <n v="2316.1867789906555"/>
    <n v="2.3161867789906556"/>
    <n v="2922"/>
    <s v="Corriere Express"/>
    <d v="2023-06-16T00:00:00"/>
    <s v="In Consegna"/>
    <s v="2023"/>
    <s v="Trim2"/>
    <n v="6"/>
    <s v="giu"/>
    <n v="10"/>
    <s v="ott"/>
  </r>
  <r>
    <n v="98"/>
    <d v="2022-12-24T00:00:00"/>
    <s v="4° Trim"/>
    <n v="3869"/>
    <s v="Prodotto 3769"/>
    <s v="Abbigliamento"/>
    <n v="4949"/>
    <x v="357"/>
    <n v="8"/>
    <n v="478.82"/>
    <n v="3830.56"/>
    <n v="3.8305599999999997"/>
    <n v="74.393311581442319"/>
    <n v="3904.9533115814424"/>
    <n v="3.9049533115814423"/>
    <n v="4089"/>
    <s v="Posta Prioritaria"/>
    <d v="2023-01-06T00:00:00"/>
    <s v="In Consegna"/>
    <s v="2023"/>
    <s v="Trim1"/>
    <n v="1"/>
    <s v="gen"/>
    <n v="12"/>
    <s v="dic"/>
  </r>
  <r>
    <n v="341"/>
    <d v="2022-04-11T00:00:00"/>
    <s v="2° Trim"/>
    <n v="3870"/>
    <s v="Prodotto 3770"/>
    <s v="Abbigliamento"/>
    <n v="3326"/>
    <x v="358"/>
    <n v="4"/>
    <n v="190.92"/>
    <n v="763.68"/>
    <n v="0.76367999999999991"/>
    <n v="69.997913801063021"/>
    <n v="833.67791380106291"/>
    <n v="0.83367791380106293"/>
    <n v="1445"/>
    <s v="Posta Prioritaria"/>
    <d v="2023-12-08T00:00:00"/>
    <s v="Consegna Riuscita"/>
    <s v="2023"/>
    <s v="Trim4"/>
    <n v="12"/>
    <s v="dic"/>
    <n v="4"/>
    <s v="apr"/>
  </r>
  <r>
    <n v="490"/>
    <d v="2022-12-30T00:00:00"/>
    <s v="4° Trim"/>
    <n v="3871"/>
    <s v="Prodotto 3771"/>
    <s v="Libri"/>
    <n v="2763"/>
    <x v="359"/>
    <n v="9"/>
    <n v="115.98"/>
    <n v="1043.82"/>
    <n v="1.04382"/>
    <n v="24.628418985794031"/>
    <n v="1068.448418985794"/>
    <n v="1.0684484189857939"/>
    <n v="3953"/>
    <s v="Corriere Express"/>
    <d v="2023-07-28T00:00:00"/>
    <s v="In Consegna"/>
    <s v="2023"/>
    <s v="Trim3"/>
    <n v="7"/>
    <s v="lug"/>
    <n v="12"/>
    <s v="dic"/>
  </r>
  <r>
    <n v="76"/>
    <d v="2022-11-13T00:00:00"/>
    <s v="4° Trim"/>
    <n v="3881"/>
    <s v="Prodotto 3781"/>
    <s v="Elettronica"/>
    <n v="3567"/>
    <x v="360"/>
    <n v="6"/>
    <n v="26.83"/>
    <n v="160.97999999999999"/>
    <n v="0.16097999999999998"/>
    <n v="25.227893181371641"/>
    <n v="186.20789318137162"/>
    <n v="0.18620789318137163"/>
    <n v="39"/>
    <s v="Posta Prioritaria"/>
    <d v="2023-07-03T00:00:00"/>
    <s v="In Consegna"/>
    <s v="2023"/>
    <s v="Trim3"/>
    <n v="7"/>
    <s v="lug"/>
    <n v="11"/>
    <s v="nov"/>
  </r>
  <r>
    <n v="496"/>
    <d v="2022-10-19T00:00:00"/>
    <s v="4° Trim"/>
    <n v="3898"/>
    <s v="Prodotto 3798"/>
    <s v="Elettronica"/>
    <n v="911"/>
    <x v="361"/>
    <n v="4"/>
    <n v="366.38"/>
    <n v="1465.52"/>
    <n v="1.4655199999999999"/>
    <n v="99.43467080724291"/>
    <n v="1564.9546708072428"/>
    <n v="1.5649546708072428"/>
    <n v="1176"/>
    <s v="Corriere Express"/>
    <d v="2023-04-24T00:00:00"/>
    <s v="In Consegna"/>
    <s v="2023"/>
    <s v="Trim2"/>
    <n v="4"/>
    <s v="apr"/>
    <n v="10"/>
    <s v="ott"/>
  </r>
  <r>
    <n v="486"/>
    <d v="2022-11-09T00:00:00"/>
    <s v="4° Trim"/>
    <n v="3945"/>
    <s v="Prodotto 3845"/>
    <s v="Abbigliamento"/>
    <n v="4101"/>
    <x v="362"/>
    <n v="9"/>
    <n v="138.09"/>
    <n v="1242.81"/>
    <n v="1.24281"/>
    <n v="92.465461951957124"/>
    <n v="1335.2754619519571"/>
    <n v="1.3352754619519571"/>
    <n v="2618"/>
    <s v="Corriere Express"/>
    <d v="2023-02-04T00:00:00"/>
    <s v="In Consegna"/>
    <s v="2023"/>
    <s v="Trim1"/>
    <n v="2"/>
    <s v="feb"/>
    <n v="11"/>
    <s v="nov"/>
  </r>
  <r>
    <n v="385"/>
    <d v="2022-04-24T00:00:00"/>
    <s v="2° Trim"/>
    <n v="3954"/>
    <s v="Prodotto 3854"/>
    <s v="Libri"/>
    <n v="2214"/>
    <x v="363"/>
    <n v="6"/>
    <n v="102.32"/>
    <n v="613.91999999999996"/>
    <n v="0.61391999999999991"/>
    <n v="82.052979578907369"/>
    <n v="695.97297957890737"/>
    <n v="0.69597297957890736"/>
    <n v="3622"/>
    <s v="Corriere Express"/>
    <d v="2023-02-25T00:00:00"/>
    <s v="In Consegna"/>
    <s v="2023"/>
    <s v="Trim1"/>
    <n v="2"/>
    <s v="feb"/>
    <n v="4"/>
    <s v="apr"/>
  </r>
  <r>
    <n v="471"/>
    <d v="2022-01-28T00:00:00"/>
    <s v="1° Trim"/>
    <n v="3958"/>
    <s v="Prodotto 3858"/>
    <s v="Libri"/>
    <n v="1609"/>
    <x v="364"/>
    <n v="2"/>
    <n v="261"/>
    <n v="522"/>
    <n v="0.52200000000000002"/>
    <n v="34.608728354844693"/>
    <n v="556.60872835484474"/>
    <n v="0.55660872835484476"/>
    <n v="2458"/>
    <s v="Corriere Express"/>
    <d v="2023-12-29T00:00:00"/>
    <s v="In Consegna"/>
    <s v="2023"/>
    <s v="Trim4"/>
    <n v="12"/>
    <s v="dic"/>
    <n v="1"/>
    <s v="gen"/>
  </r>
  <r>
    <n v="241"/>
    <d v="2022-06-14T00:00:00"/>
    <s v="2° Trim"/>
    <n v="3960"/>
    <s v="Prodotto 3860"/>
    <s v="Abbigliamento"/>
    <n v="2899"/>
    <x v="365"/>
    <n v="6"/>
    <n v="268.13"/>
    <n v="1608.78"/>
    <n v="1.6087799999999999"/>
    <n v="28.814860297069881"/>
    <n v="1637.5948602970698"/>
    <n v="1.6375948602970698"/>
    <n v="4480"/>
    <s v="Posta Prioritaria"/>
    <d v="2023-09-08T00:00:00"/>
    <s v="Consegna Riuscita"/>
    <s v="2023"/>
    <s v="Trim3"/>
    <n v="9"/>
    <s v="set"/>
    <n v="6"/>
    <s v="giu"/>
  </r>
  <r>
    <n v="265"/>
    <d v="2022-06-23T00:00:00"/>
    <s v="2° Trim"/>
    <n v="3969"/>
    <s v="Prodotto 3869"/>
    <s v="Abbigliamento"/>
    <n v="3683"/>
    <x v="366"/>
    <n v="4"/>
    <n v="449.46"/>
    <n v="1797.84"/>
    <n v="1.7978399999999999"/>
    <n v="88.881950861242672"/>
    <n v="1886.7219508612425"/>
    <n v="1.8867219508612425"/>
    <n v="3688"/>
    <s v="Corriere Express"/>
    <d v="2023-04-28T00:00:00"/>
    <s v="In Consegna"/>
    <s v="2023"/>
    <s v="Trim2"/>
    <n v="4"/>
    <s v="apr"/>
    <n v="6"/>
    <s v="giu"/>
  </r>
  <r>
    <n v="272"/>
    <d v="2022-02-06T00:00:00"/>
    <s v="1° Trim"/>
    <n v="3995"/>
    <s v="Prodotto 3895"/>
    <s v="Libri"/>
    <n v="3035"/>
    <x v="367"/>
    <n v="8"/>
    <n v="359.68"/>
    <n v="2877.44"/>
    <n v="2.87744"/>
    <n v="74.23865931296146"/>
    <n v="2951.6786593129614"/>
    <n v="2.9516786593129614"/>
    <n v="3579"/>
    <s v="Corriere Express"/>
    <d v="2024-01-01T00:00:00"/>
    <s v="Consegna Riuscita"/>
    <s v="2024"/>
    <s v="Trim1"/>
    <n v="1"/>
    <s v="gen"/>
    <n v="2"/>
    <s v="feb"/>
  </r>
  <r>
    <n v="303"/>
    <d v="2022-09-30T00:00:00"/>
    <s v="3° Trim"/>
    <n v="4010"/>
    <s v="Prodotto 3910"/>
    <s v="Abbigliamento"/>
    <n v="4266"/>
    <x v="368"/>
    <n v="9"/>
    <n v="20.22"/>
    <n v="181.98"/>
    <n v="0.18198"/>
    <n v="53.109062395347223"/>
    <n v="235.08906239534721"/>
    <n v="0.23508906239534721"/>
    <n v="4473"/>
    <s v="Corriere Express"/>
    <d v="2023-05-22T00:00:00"/>
    <s v="Consegna Riuscita"/>
    <s v="2023"/>
    <s v="Trim2"/>
    <n v="5"/>
    <s v="mag"/>
    <n v="9"/>
    <s v="set"/>
  </r>
  <r>
    <n v="436"/>
    <d v="2022-05-26T00:00:00"/>
    <s v="2° Trim"/>
    <n v="4012"/>
    <s v="Prodotto 3912"/>
    <s v="Elettronica"/>
    <n v="4595"/>
    <x v="369"/>
    <n v="6"/>
    <n v="345.07"/>
    <n v="2070.42"/>
    <n v="2.0704199999999999"/>
    <n v="28.95152173249253"/>
    <n v="2099.3715217324925"/>
    <n v="2.0993715217324924"/>
    <n v="346"/>
    <s v="Posta Prioritaria"/>
    <d v="2023-08-06T00:00:00"/>
    <s v="In Consegna"/>
    <s v="2023"/>
    <s v="Trim3"/>
    <n v="8"/>
    <s v="ago"/>
    <n v="5"/>
    <s v="mag"/>
  </r>
  <r>
    <n v="66"/>
    <d v="2022-09-18T00:00:00"/>
    <s v="3° Trim"/>
    <n v="4023"/>
    <s v="Prodotto 3923"/>
    <s v="Elettronica"/>
    <n v="2425"/>
    <x v="370"/>
    <n v="8"/>
    <n v="420.5"/>
    <n v="3364"/>
    <n v="3.3639999999999999"/>
    <n v="10.4806845603225"/>
    <n v="3374.4806845603225"/>
    <n v="3.3744806845603224"/>
    <n v="3482"/>
    <s v="Posta Prioritaria"/>
    <d v="2023-07-04T00:00:00"/>
    <s v="In Consegna"/>
    <s v="2023"/>
    <s v="Trim3"/>
    <n v="7"/>
    <s v="lug"/>
    <n v="9"/>
    <s v="set"/>
  </r>
  <r>
    <n v="287"/>
    <d v="2022-11-20T00:00:00"/>
    <s v="4° Trim"/>
    <n v="4023"/>
    <s v="Prodotto 3923"/>
    <s v="Elettronica"/>
    <n v="730"/>
    <x v="371"/>
    <n v="5"/>
    <n v="420.5"/>
    <n v="2102.5"/>
    <n v="2.1025"/>
    <n v="65.756492396040102"/>
    <n v="2168.2564923960399"/>
    <n v="2.1682564923960399"/>
    <n v="671"/>
    <s v="Corriere Express"/>
    <d v="2023-10-06T00:00:00"/>
    <s v="Consegna Riuscita"/>
    <s v="2023"/>
    <s v="Trim4"/>
    <n v="10"/>
    <s v="ott"/>
    <n v="11"/>
    <s v="nov"/>
  </r>
  <r>
    <n v="55"/>
    <d v="2022-12-25T00:00:00"/>
    <s v="4° Trim"/>
    <n v="4025"/>
    <s v="Prodotto 3925"/>
    <s v="Abbigliamento"/>
    <n v="2010"/>
    <x v="372"/>
    <n v="5"/>
    <n v="451.92"/>
    <n v="2259.6"/>
    <n v="2.2595999999999998"/>
    <n v="57.771070531372189"/>
    <n v="2317.371070531372"/>
    <n v="2.3173710705313719"/>
    <n v="987"/>
    <s v="Posta Prioritaria"/>
    <d v="2023-09-12T00:00:00"/>
    <s v="Consegna Riuscita"/>
    <s v="2023"/>
    <s v="Trim3"/>
    <n v="9"/>
    <s v="set"/>
    <n v="12"/>
    <s v="dic"/>
  </r>
  <r>
    <n v="350"/>
    <d v="2022-03-18T00:00:00"/>
    <s v="1° Trim"/>
    <n v="4028"/>
    <s v="Prodotto 3928"/>
    <s v="Abbigliamento"/>
    <n v="1473"/>
    <x v="129"/>
    <n v="4"/>
    <n v="69.33"/>
    <n v="277.32"/>
    <n v="0.27732000000000001"/>
    <n v="16.61205882437514"/>
    <n v="293.93205882437513"/>
    <n v="0.29393205882437512"/>
    <n v="1753"/>
    <s v="Posta Prioritaria"/>
    <d v="2023-12-13T00:00:00"/>
    <s v="Consegna Riuscita"/>
    <s v="2023"/>
    <s v="Trim4"/>
    <n v="12"/>
    <s v="dic"/>
    <n v="3"/>
    <s v="mar"/>
  </r>
  <r>
    <n v="478"/>
    <d v="2022-08-07T00:00:00"/>
    <s v="3° Trim"/>
    <n v="4038"/>
    <s v="Prodotto 3938"/>
    <s v="Abbigliamento"/>
    <n v="1166"/>
    <x v="373"/>
    <n v="6"/>
    <n v="316.05"/>
    <n v="1896.3000000000002"/>
    <n v="1.8963000000000001"/>
    <n v="12.27968959676647"/>
    <n v="1908.5796895967667"/>
    <n v="1.9085796895967666"/>
    <n v="84"/>
    <s v="Corriere Express"/>
    <d v="2023-01-03T00:00:00"/>
    <s v="In Consegna"/>
    <s v="2023"/>
    <s v="Trim1"/>
    <n v="1"/>
    <s v="gen"/>
    <n v="8"/>
    <s v="ago"/>
  </r>
  <r>
    <n v="41"/>
    <d v="2022-04-29T00:00:00"/>
    <s v="2° Trim"/>
    <n v="4042"/>
    <s v="Prodotto 3942"/>
    <s v="Abbigliamento"/>
    <n v="1617"/>
    <x v="374"/>
    <n v="8"/>
    <n v="292.2"/>
    <n v="2337.6"/>
    <n v="2.3376000000000001"/>
    <n v="27.081591269833471"/>
    <n v="2364.6815912698335"/>
    <n v="2.3646815912698336"/>
    <n v="2089"/>
    <s v="Corriere Express"/>
    <d v="2023-05-09T00:00:00"/>
    <s v="Consegna Riuscita"/>
    <s v="2023"/>
    <s v="Trim2"/>
    <n v="5"/>
    <s v="mag"/>
    <n v="4"/>
    <s v="apr"/>
  </r>
  <r>
    <n v="477"/>
    <d v="2022-05-01T00:00:00"/>
    <s v="2° Trim"/>
    <n v="4050"/>
    <s v="Prodotto 3950"/>
    <s v="Libri"/>
    <n v="3322"/>
    <x v="375"/>
    <n v="4"/>
    <n v="37.619999999999997"/>
    <n v="150.47999999999999"/>
    <n v="0.15048"/>
    <n v="81.354575978085919"/>
    <n v="231.83457597808592"/>
    <n v="0.23183457597808593"/>
    <n v="3574"/>
    <s v="Corriere Express"/>
    <d v="2023-11-01T00:00:00"/>
    <s v="Consegna Riuscita"/>
    <s v="2023"/>
    <s v="Trim4"/>
    <n v="11"/>
    <s v="nov"/>
    <n v="5"/>
    <s v="mag"/>
  </r>
  <r>
    <n v="162"/>
    <d v="2022-02-15T00:00:00"/>
    <s v="1° Trim"/>
    <n v="4080"/>
    <s v="Prodotto 3980"/>
    <s v="Abbigliamento"/>
    <n v="1364"/>
    <x v="376"/>
    <n v="5"/>
    <n v="127.7"/>
    <n v="638.5"/>
    <n v="0.63849999999999996"/>
    <n v="28.433362367054549"/>
    <n v="666.93336236705454"/>
    <n v="0.66693336236705458"/>
    <n v="3187"/>
    <s v="Corriere Express"/>
    <d v="2023-09-30T00:00:00"/>
    <s v="Consegna Riuscita"/>
    <s v="2023"/>
    <s v="Trim3"/>
    <n v="9"/>
    <s v="set"/>
    <n v="2"/>
    <s v="feb"/>
  </r>
  <r>
    <n v="466"/>
    <d v="2022-04-27T00:00:00"/>
    <s v="2° Trim"/>
    <n v="4081"/>
    <s v="Prodotto 3981"/>
    <s v="Libri"/>
    <n v="4942"/>
    <x v="377"/>
    <n v="9"/>
    <n v="277.45"/>
    <n v="2497.0499999999997"/>
    <n v="2.4970499999999998"/>
    <n v="60.216295191700333"/>
    <n v="2557.2662951917"/>
    <n v="2.5572662951916998"/>
    <n v="700"/>
    <s v="Posta Prioritaria"/>
    <d v="2023-03-19T00:00:00"/>
    <s v="In Consegna"/>
    <s v="2023"/>
    <s v="Trim1"/>
    <n v="3"/>
    <s v="mar"/>
    <n v="4"/>
    <s v="apr"/>
  </r>
  <r>
    <n v="430"/>
    <d v="2022-01-10T00:00:00"/>
    <s v="1° Trim"/>
    <n v="4094"/>
    <s v="Prodotto 3994"/>
    <s v="Abbigliamento"/>
    <n v="4972"/>
    <x v="378"/>
    <n v="3"/>
    <n v="186.89"/>
    <n v="560.66999999999996"/>
    <n v="0.56067"/>
    <n v="20.591895489390719"/>
    <n v="581.26189548939067"/>
    <n v="0.58126189548939067"/>
    <n v="308"/>
    <s v="Corriere Express"/>
    <d v="2023-04-23T00:00:00"/>
    <s v="In Consegna"/>
    <s v="2023"/>
    <s v="Trim2"/>
    <n v="4"/>
    <s v="apr"/>
    <n v="1"/>
    <s v="gen"/>
  </r>
  <r>
    <n v="392"/>
    <d v="2022-03-24T00:00:00"/>
    <s v="1° Trim"/>
    <n v="4104"/>
    <s v="Prodotto 4004"/>
    <s v="Elettronica"/>
    <n v="1095"/>
    <x v="379"/>
    <n v="6"/>
    <n v="34.049999999999997"/>
    <n v="204.29999999999998"/>
    <n v="0.20429999999999998"/>
    <n v="51.621800308967892"/>
    <n v="255.92180030896787"/>
    <n v="0.25592180030896788"/>
    <n v="2752"/>
    <s v="Corriere Express"/>
    <d v="2023-05-08T00:00:00"/>
    <s v="Consegna Riuscita"/>
    <s v="2023"/>
    <s v="Trim2"/>
    <n v="5"/>
    <s v="mag"/>
    <n v="3"/>
    <s v="mar"/>
  </r>
  <r>
    <n v="370"/>
    <d v="2022-05-25T00:00:00"/>
    <s v="2° Trim"/>
    <n v="4107"/>
    <s v="Prodotto 4007"/>
    <s v="Elettronica"/>
    <n v="661"/>
    <x v="380"/>
    <n v="4"/>
    <n v="16.23"/>
    <n v="64.92"/>
    <n v="6.4920000000000005E-2"/>
    <n v="47.126010361028797"/>
    <n v="112.04601036102881"/>
    <n v="0.11204601036102881"/>
    <n v="4838"/>
    <s v="Corriere Express"/>
    <d v="2023-03-25T00:00:00"/>
    <s v="In Consegna"/>
    <s v="2023"/>
    <s v="Trim1"/>
    <n v="3"/>
    <s v="mar"/>
    <n v="5"/>
    <s v="mag"/>
  </r>
  <r>
    <n v="333"/>
    <d v="2022-09-27T00:00:00"/>
    <s v="3° Trim"/>
    <n v="4110"/>
    <s v="Prodotto 4010"/>
    <s v="Elettronica"/>
    <n v="316"/>
    <x v="381"/>
    <n v="6"/>
    <n v="385.95"/>
    <n v="2315.6999999999998"/>
    <n v="2.3156999999999996"/>
    <n v="57.280951123386032"/>
    <n v="2372.9809511233857"/>
    <n v="2.3729809511233855"/>
    <n v="2362"/>
    <s v="Corriere Express"/>
    <d v="2023-01-28T00:00:00"/>
    <s v="In Consegna"/>
    <s v="2023"/>
    <s v="Trim1"/>
    <n v="1"/>
    <s v="gen"/>
    <n v="9"/>
    <s v="set"/>
  </r>
  <r>
    <n v="148"/>
    <d v="2022-06-23T00:00:00"/>
    <s v="2° Trim"/>
    <n v="4117"/>
    <s v="Prodotto 4017"/>
    <s v="Libri"/>
    <n v="46"/>
    <x v="382"/>
    <n v="4"/>
    <n v="104.92"/>
    <n v="419.68"/>
    <n v="0.41968"/>
    <n v="60.368188766179763"/>
    <n v="480.04818876617975"/>
    <n v="0.48004818876617977"/>
    <n v="3232"/>
    <s v="Corriere Express"/>
    <d v="2023-10-20T00:00:00"/>
    <s v="In Consegna"/>
    <s v="2023"/>
    <s v="Trim4"/>
    <n v="10"/>
    <s v="ott"/>
    <n v="6"/>
    <s v="giu"/>
  </r>
  <r>
    <n v="400"/>
    <d v="2022-08-17T00:00:00"/>
    <s v="3° Trim"/>
    <n v="4125"/>
    <s v="Prodotto 4025"/>
    <s v="Elettronica"/>
    <n v="2862"/>
    <x v="383"/>
    <n v="3"/>
    <n v="288.33"/>
    <n v="864.99"/>
    <n v="0.86499000000000004"/>
    <n v="94.332468820608028"/>
    <n v="959.32246882060804"/>
    <n v="0.95932246882060801"/>
    <n v="2849"/>
    <s v="Corriere Express"/>
    <d v="2023-04-03T00:00:00"/>
    <s v="Consegna Riuscita"/>
    <s v="2023"/>
    <s v="Trim2"/>
    <n v="4"/>
    <s v="apr"/>
    <n v="8"/>
    <s v="ago"/>
  </r>
  <r>
    <n v="391"/>
    <d v="2022-07-19T00:00:00"/>
    <s v="3° Trim"/>
    <n v="4127"/>
    <s v="Prodotto 4027"/>
    <s v="Elettronica"/>
    <n v="2070"/>
    <x v="384"/>
    <n v="2"/>
    <n v="303.39"/>
    <n v="606.78"/>
    <n v="0.60677999999999999"/>
    <n v="11.59605416462554"/>
    <n v="618.37605416462554"/>
    <n v="0.61837605416462549"/>
    <n v="3307"/>
    <s v="Posta Prioritaria"/>
    <d v="2023-11-20T00:00:00"/>
    <s v="Consegna Riuscita"/>
    <s v="2023"/>
    <s v="Trim4"/>
    <n v="11"/>
    <s v="nov"/>
    <n v="7"/>
    <s v="lug"/>
  </r>
  <r>
    <n v="60"/>
    <d v="2022-09-07T00:00:00"/>
    <s v="3° Trim"/>
    <n v="4148"/>
    <s v="Prodotto 4048"/>
    <s v="Abbigliamento"/>
    <n v="1165"/>
    <x v="385"/>
    <n v="4"/>
    <n v="146.13"/>
    <n v="584.52"/>
    <n v="0.58451999999999993"/>
    <n v="46.212191594846132"/>
    <n v="630.73219159484609"/>
    <n v="0.63073219159484606"/>
    <n v="573"/>
    <s v="Posta Prioritaria"/>
    <d v="2023-11-19T00:00:00"/>
    <s v="Consegna Riuscita"/>
    <s v="2023"/>
    <s v="Trim4"/>
    <n v="11"/>
    <s v="nov"/>
    <n v="9"/>
    <s v="set"/>
  </r>
  <r>
    <n v="200"/>
    <d v="2022-12-21T00:00:00"/>
    <s v="4° Trim"/>
    <n v="4157"/>
    <s v="Prodotto 4057"/>
    <s v="Libri"/>
    <n v="1438"/>
    <x v="386"/>
    <n v="8"/>
    <n v="466.54"/>
    <n v="3732.32"/>
    <n v="3.7323200000000001"/>
    <n v="74.83688156473751"/>
    <n v="3807.1568815647379"/>
    <n v="3.8071568815647381"/>
    <n v="2405"/>
    <s v="Corriere Express"/>
    <d v="2023-10-19T00:00:00"/>
    <s v="Consegna Riuscita"/>
    <s v="2023"/>
    <s v="Trim4"/>
    <n v="10"/>
    <s v="ott"/>
    <n v="12"/>
    <s v="dic"/>
  </r>
  <r>
    <n v="387"/>
    <d v="2022-08-30T00:00:00"/>
    <s v="3° Trim"/>
    <n v="4161"/>
    <s v="Prodotto 4061"/>
    <s v="Libri"/>
    <n v="4173"/>
    <x v="151"/>
    <n v="5"/>
    <n v="205.16"/>
    <n v="1025.8"/>
    <n v="1.0258"/>
    <n v="77.657331082909877"/>
    <n v="1103.4573310829098"/>
    <n v="1.1034573310829099"/>
    <n v="4056"/>
    <s v="Corriere Express"/>
    <d v="2023-08-19T00:00:00"/>
    <s v="Consegna Riuscita"/>
    <s v="2023"/>
    <s v="Trim3"/>
    <n v="8"/>
    <s v="ago"/>
    <n v="8"/>
    <s v="ago"/>
  </r>
  <r>
    <n v="395"/>
    <d v="2022-05-12T00:00:00"/>
    <s v="2° Trim"/>
    <n v="4162"/>
    <s v="Prodotto 4062"/>
    <s v="Abbigliamento"/>
    <n v="1725"/>
    <x v="387"/>
    <n v="3"/>
    <n v="321.47000000000003"/>
    <n v="964.41000000000008"/>
    <n v="0.9644100000000001"/>
    <n v="71.793071475760513"/>
    <n v="1036.2030714757607"/>
    <n v="1.0362030714757606"/>
    <n v="1284"/>
    <s v="Corriere Express"/>
    <d v="2023-06-21T00:00:00"/>
    <s v="In Consegna"/>
    <s v="2023"/>
    <s v="Trim2"/>
    <n v="6"/>
    <s v="giu"/>
    <n v="5"/>
    <s v="mag"/>
  </r>
  <r>
    <n v="491"/>
    <d v="2022-10-01T00:00:00"/>
    <s v="4° Trim"/>
    <n v="4179"/>
    <s v="Prodotto 4079"/>
    <s v="Elettronica"/>
    <n v="3390"/>
    <x v="388"/>
    <n v="1"/>
    <n v="408.31"/>
    <n v="408.31"/>
    <n v="0.40831000000000001"/>
    <n v="42.472316900203353"/>
    <n v="450.78231690020334"/>
    <n v="0.45078231690020332"/>
    <n v="1567"/>
    <s v="Corriere Express"/>
    <d v="2023-03-04T00:00:00"/>
    <s v="In Consegna"/>
    <s v="2023"/>
    <s v="Trim1"/>
    <n v="3"/>
    <s v="mar"/>
    <n v="10"/>
    <s v="ott"/>
  </r>
  <r>
    <n v="120"/>
    <d v="2022-03-12T00:00:00"/>
    <s v="1° Trim"/>
    <n v="4196"/>
    <s v="Prodotto 4096"/>
    <s v="Abbigliamento"/>
    <n v="2274"/>
    <x v="389"/>
    <n v="6"/>
    <n v="325.89"/>
    <n v="1955.34"/>
    <n v="1.9553399999999999"/>
    <n v="47.606101764994428"/>
    <n v="2002.9461017649944"/>
    <n v="2.0029461017649943"/>
    <n v="4740"/>
    <s v="Posta Prioritaria"/>
    <d v="2023-04-30T00:00:00"/>
    <s v="In Consegna"/>
    <s v="2023"/>
    <s v="Trim2"/>
    <n v="4"/>
    <s v="apr"/>
    <n v="3"/>
    <s v="mar"/>
  </r>
  <r>
    <n v="147"/>
    <d v="2022-10-23T00:00:00"/>
    <s v="4° Trim"/>
    <n v="4201"/>
    <s v="Prodotto 4101"/>
    <s v="Elettronica"/>
    <n v="4282"/>
    <x v="390"/>
    <n v="5"/>
    <n v="147.72"/>
    <n v="738.6"/>
    <n v="0.73860000000000003"/>
    <n v="11.74666067453367"/>
    <n v="750.34666067453372"/>
    <n v="0.75034666067453371"/>
    <n v="1788"/>
    <s v="Posta Prioritaria"/>
    <d v="2023-12-30T00:00:00"/>
    <s v="Consegna Riuscita"/>
    <s v="2023"/>
    <s v="Trim4"/>
    <n v="12"/>
    <s v="dic"/>
    <n v="10"/>
    <s v="ott"/>
  </r>
  <r>
    <n v="349"/>
    <d v="2022-10-28T00:00:00"/>
    <s v="4° Trim"/>
    <n v="4202"/>
    <s v="Prodotto 4102"/>
    <s v="Elettronica"/>
    <n v="1918"/>
    <x v="391"/>
    <n v="9"/>
    <n v="261.49"/>
    <n v="2353.41"/>
    <n v="2.3534099999999998"/>
    <n v="65.902089909617644"/>
    <n v="2419.3120899096175"/>
    <n v="2.4193120899096177"/>
    <n v="323"/>
    <s v="Corriere Express"/>
    <d v="2023-05-16T00:00:00"/>
    <s v="In Consegna"/>
    <s v="2023"/>
    <s v="Trim2"/>
    <n v="5"/>
    <s v="mag"/>
    <n v="10"/>
    <s v="ott"/>
  </r>
  <r>
    <n v="104"/>
    <d v="2022-04-13T00:00:00"/>
    <s v="2° Trim"/>
    <n v="4207"/>
    <s v="Prodotto 4107"/>
    <s v="Abbigliamento"/>
    <n v="1920"/>
    <x v="392"/>
    <n v="4"/>
    <n v="127.79"/>
    <n v="511.16"/>
    <n v="0.51116000000000006"/>
    <n v="76.615001820130033"/>
    <n v="587.77500182013"/>
    <n v="0.58777500182012998"/>
    <n v="2762"/>
    <s v="Corriere Express"/>
    <d v="2023-01-05T00:00:00"/>
    <s v="Consegna Riuscita"/>
    <s v="2023"/>
    <s v="Trim1"/>
    <n v="1"/>
    <s v="gen"/>
    <n v="4"/>
    <s v="apr"/>
  </r>
  <r>
    <n v="340"/>
    <d v="2022-04-20T00:00:00"/>
    <s v="2° Trim"/>
    <n v="4217"/>
    <s v="Prodotto 4117"/>
    <s v="Libri"/>
    <n v="1023"/>
    <x v="393"/>
    <n v="6"/>
    <n v="73.48"/>
    <n v="440.88"/>
    <n v="0.44087999999999999"/>
    <n v="47.650119405362368"/>
    <n v="488.53011940536237"/>
    <n v="0.4885301194053624"/>
    <n v="1712"/>
    <s v="Posta Prioritaria"/>
    <d v="2023-12-27T00:00:00"/>
    <s v="Consegna Riuscita"/>
    <s v="2023"/>
    <s v="Trim4"/>
    <n v="12"/>
    <s v="dic"/>
    <n v="4"/>
    <s v="apr"/>
  </r>
  <r>
    <n v="347"/>
    <d v="2022-07-09T00:00:00"/>
    <s v="3° Trim"/>
    <n v="4225"/>
    <s v="Prodotto 4125"/>
    <s v="Libri"/>
    <n v="3350"/>
    <x v="394"/>
    <n v="9"/>
    <n v="390.56"/>
    <n v="3515.04"/>
    <n v="3.5150399999999999"/>
    <n v="72.193081789616684"/>
    <n v="3587.2330817896168"/>
    <n v="3.5872330817896168"/>
    <n v="2915"/>
    <s v="Posta Prioritaria"/>
    <d v="2023-02-11T00:00:00"/>
    <s v="In Consegna"/>
    <s v="2023"/>
    <s v="Trim1"/>
    <n v="2"/>
    <s v="feb"/>
    <n v="7"/>
    <s v="lug"/>
  </r>
  <r>
    <n v="8"/>
    <d v="2022-05-09T00:00:00"/>
    <s v="2° Trim"/>
    <n v="4226"/>
    <s v="Prodotto 4126"/>
    <s v="Abbigliamento"/>
    <n v="1215"/>
    <x v="244"/>
    <n v="8"/>
    <n v="436.22"/>
    <n v="3489.76"/>
    <n v="3.4897600000000004"/>
    <n v="67.303573347626482"/>
    <n v="3557.0635733476265"/>
    <n v="3.5570635733476266"/>
    <n v="3348"/>
    <s v="Posta Prioritaria"/>
    <d v="2023-03-29T00:00:00"/>
    <s v="Consegna Riuscita"/>
    <s v="2023"/>
    <s v="Trim1"/>
    <n v="3"/>
    <s v="mar"/>
    <n v="5"/>
    <s v="mag"/>
  </r>
  <r>
    <n v="485"/>
    <d v="2022-07-25T00:00:00"/>
    <s v="3° Trim"/>
    <n v="4238"/>
    <s v="Prodotto 4138"/>
    <s v="Libri"/>
    <n v="1495"/>
    <x v="395"/>
    <n v="7"/>
    <n v="493.11"/>
    <n v="3451.77"/>
    <n v="3.4517699999999998"/>
    <n v="69.80739714842403"/>
    <n v="3521.5773971484241"/>
    <n v="3.5215773971484241"/>
    <n v="226"/>
    <s v="Corriere Express"/>
    <d v="2023-07-18T00:00:00"/>
    <s v="In Consegna"/>
    <s v="2023"/>
    <s v="Trim3"/>
    <n v="7"/>
    <s v="lug"/>
    <n v="7"/>
    <s v="lug"/>
  </r>
  <r>
    <n v="334"/>
    <d v="2022-06-21T00:00:00"/>
    <s v="2° Trim"/>
    <n v="4241"/>
    <s v="Prodotto 4141"/>
    <s v="Elettronica"/>
    <n v="3767"/>
    <x v="396"/>
    <n v="8"/>
    <n v="327.66000000000003"/>
    <n v="2621.2800000000002"/>
    <n v="2.6212800000000001"/>
    <n v="76.191358192600887"/>
    <n v="2697.4713581926012"/>
    <n v="2.6974713581926011"/>
    <n v="3762"/>
    <s v="Corriere Express"/>
    <d v="2023-06-01T00:00:00"/>
    <s v="Consegna Riuscita"/>
    <s v="2023"/>
    <s v="Trim2"/>
    <n v="6"/>
    <s v="giu"/>
    <n v="6"/>
    <s v="giu"/>
  </r>
  <r>
    <n v="126"/>
    <d v="2022-07-14T00:00:00"/>
    <s v="3° Trim"/>
    <n v="4267"/>
    <s v="Prodotto 4167"/>
    <s v="Libri"/>
    <n v="90"/>
    <x v="397"/>
    <n v="3"/>
    <n v="362.33"/>
    <n v="1086.99"/>
    <n v="1.0869899999999999"/>
    <n v="36.120420204789554"/>
    <n v="1123.1104202047895"/>
    <n v="1.1231104202047895"/>
    <n v="2274"/>
    <s v="Corriere Express"/>
    <d v="2023-06-18T00:00:00"/>
    <s v="In Consegna"/>
    <s v="2023"/>
    <s v="Trim2"/>
    <n v="6"/>
    <s v="giu"/>
    <n v="7"/>
    <s v="lug"/>
  </r>
  <r>
    <n v="448"/>
    <d v="2022-02-11T00:00:00"/>
    <s v="1° Trim"/>
    <n v="4290"/>
    <s v="Prodotto 4190"/>
    <s v="Libri"/>
    <n v="4835"/>
    <x v="131"/>
    <n v="3"/>
    <n v="466.72"/>
    <n v="1400.16"/>
    <n v="1.4001600000000001"/>
    <n v="12.41797677218768"/>
    <n v="1412.5779767721879"/>
    <n v="1.4125779767721878"/>
    <n v="4854"/>
    <s v="Posta Prioritaria"/>
    <d v="2023-12-15T00:00:00"/>
    <s v="In Consegna"/>
    <s v="2023"/>
    <s v="Trim4"/>
    <n v="12"/>
    <s v="dic"/>
    <n v="2"/>
    <s v="feb"/>
  </r>
  <r>
    <n v="277"/>
    <d v="2022-12-25T00:00:00"/>
    <s v="4° Trim"/>
    <n v="4306"/>
    <s v="Prodotto 4206"/>
    <s v="Abbigliamento"/>
    <n v="383"/>
    <x v="398"/>
    <n v="8"/>
    <n v="337.46"/>
    <n v="2699.68"/>
    <n v="2.6996799999999999"/>
    <n v="15.117670306984699"/>
    <n v="2714.7976703069844"/>
    <n v="2.7147976703069845"/>
    <n v="2588"/>
    <s v="Corriere Express"/>
    <d v="2023-10-01T00:00:00"/>
    <s v="In Consegna"/>
    <s v="2023"/>
    <s v="Trim4"/>
    <n v="10"/>
    <s v="ott"/>
    <n v="12"/>
    <s v="dic"/>
  </r>
  <r>
    <n v="92"/>
    <d v="2022-08-23T00:00:00"/>
    <s v="3° Trim"/>
    <n v="4333"/>
    <s v="Prodotto 4233"/>
    <s v="Libri"/>
    <n v="2418"/>
    <x v="399"/>
    <n v="7"/>
    <n v="176.03"/>
    <n v="1232.21"/>
    <n v="1.23221"/>
    <n v="44.730109560608298"/>
    <n v="1276.9401095606083"/>
    <n v="1.2769401095606083"/>
    <n v="905"/>
    <s v="Posta Prioritaria"/>
    <d v="2023-11-12T00:00:00"/>
    <s v="In Consegna"/>
    <s v="2023"/>
    <s v="Trim4"/>
    <n v="11"/>
    <s v="nov"/>
    <n v="8"/>
    <s v="ago"/>
  </r>
  <r>
    <n v="24"/>
    <d v="2022-05-27T00:00:00"/>
    <s v="2° Trim"/>
    <n v="4348"/>
    <s v="Prodotto 4248"/>
    <s v="Elettronica"/>
    <n v="2184"/>
    <x v="400"/>
    <n v="5"/>
    <n v="189.2"/>
    <n v="946"/>
    <n v="0.94599999999999995"/>
    <n v="26.75950303790086"/>
    <n v="972.75950303790091"/>
    <n v="0.97275950303790093"/>
    <n v="846"/>
    <s v="Posta Prioritaria"/>
    <d v="2023-01-24T00:00:00"/>
    <s v="Consegna Riuscita"/>
    <s v="2023"/>
    <s v="Trim1"/>
    <n v="1"/>
    <s v="gen"/>
    <n v="5"/>
    <s v="mag"/>
  </r>
  <r>
    <n v="367"/>
    <d v="2022-06-09T00:00:00"/>
    <s v="2° Trim"/>
    <n v="4350"/>
    <s v="Prodotto 4250"/>
    <s v="Abbigliamento"/>
    <n v="2800"/>
    <x v="401"/>
    <n v="7"/>
    <n v="118.05"/>
    <n v="826.35"/>
    <n v="0.82635000000000003"/>
    <n v="64.555141404127653"/>
    <n v="890.90514140412768"/>
    <n v="0.89090514140412769"/>
    <n v="101"/>
    <s v="Corriere Express"/>
    <d v="2023-05-16T00:00:00"/>
    <s v="Consegna Riuscita"/>
    <s v="2023"/>
    <s v="Trim2"/>
    <n v="5"/>
    <s v="mag"/>
    <n v="6"/>
    <s v="giu"/>
  </r>
  <r>
    <n v="290"/>
    <d v="2022-01-04T00:00:00"/>
    <s v="1° Trim"/>
    <n v="4370"/>
    <s v="Prodotto 4270"/>
    <s v="Libri"/>
    <n v="3830"/>
    <x v="402"/>
    <n v="9"/>
    <n v="486.4"/>
    <n v="4377.5999999999995"/>
    <n v="4.3775999999999993"/>
    <n v="44.486944137877373"/>
    <n v="4422.0869441378773"/>
    <n v="4.4220869441378774"/>
    <n v="1452"/>
    <s v="Posta Prioritaria"/>
    <d v="2023-12-11T00:00:00"/>
    <s v="In Consegna"/>
    <s v="2023"/>
    <s v="Trim4"/>
    <n v="12"/>
    <s v="dic"/>
    <n v="1"/>
    <s v="gen"/>
  </r>
  <r>
    <n v="425"/>
    <d v="2022-11-29T00:00:00"/>
    <s v="4° Trim"/>
    <n v="4371"/>
    <s v="Prodotto 4271"/>
    <s v="Abbigliamento"/>
    <n v="342"/>
    <x v="403"/>
    <n v="4"/>
    <n v="495.39"/>
    <n v="1981.56"/>
    <n v="1.98156"/>
    <n v="75.731047661374248"/>
    <n v="2057.2910476613743"/>
    <n v="2.0572910476613742"/>
    <n v="4953"/>
    <s v="Posta Prioritaria"/>
    <d v="2023-09-15T00:00:00"/>
    <s v="In Consegna"/>
    <s v="2023"/>
    <s v="Trim3"/>
    <n v="9"/>
    <s v="set"/>
    <n v="11"/>
    <s v="nov"/>
  </r>
  <r>
    <n v="116"/>
    <d v="2022-01-26T00:00:00"/>
    <s v="1° Trim"/>
    <n v="4399"/>
    <s v="Prodotto 4299"/>
    <s v="Libri"/>
    <n v="1421"/>
    <x v="404"/>
    <n v="9"/>
    <n v="317.54000000000002"/>
    <n v="2857.86"/>
    <n v="2.8578600000000001"/>
    <n v="58.222098991942048"/>
    <n v="2916.0820989919421"/>
    <n v="2.916082098991942"/>
    <n v="315"/>
    <s v="Corriere Express"/>
    <d v="2023-11-14T00:00:00"/>
    <s v="In Consegna"/>
    <s v="2023"/>
    <s v="Trim4"/>
    <n v="11"/>
    <s v="nov"/>
    <n v="1"/>
    <s v="gen"/>
  </r>
  <r>
    <n v="386"/>
    <d v="2022-12-15T00:00:00"/>
    <s v="4° Trim"/>
    <n v="4405"/>
    <s v="Prodotto 4305"/>
    <s v="Libri"/>
    <n v="4242"/>
    <x v="82"/>
    <n v="6"/>
    <n v="422.18"/>
    <n v="2533.08"/>
    <n v="2.53308"/>
    <n v="23.341452828787641"/>
    <n v="2556.4214528287876"/>
    <n v="2.5564214528287876"/>
    <n v="3932"/>
    <s v="Corriere Express"/>
    <d v="2023-10-03T00:00:00"/>
    <s v="In Consegna"/>
    <s v="2023"/>
    <s v="Trim4"/>
    <n v="10"/>
    <s v="ott"/>
    <n v="12"/>
    <s v="dic"/>
  </r>
  <r>
    <n v="264"/>
    <d v="2022-04-09T00:00:00"/>
    <s v="2° Trim"/>
    <n v="4406"/>
    <s v="Prodotto 4306"/>
    <s v="Libri"/>
    <n v="3544"/>
    <x v="405"/>
    <n v="4"/>
    <n v="49.59"/>
    <n v="198.36"/>
    <n v="0.19836000000000001"/>
    <n v="89.132256902890703"/>
    <n v="287.49225690289074"/>
    <n v="0.28749225690289076"/>
    <n v="3156"/>
    <s v="Corriere Express"/>
    <d v="2023-10-12T00:00:00"/>
    <s v="In Consegna"/>
    <s v="2023"/>
    <s v="Trim4"/>
    <n v="10"/>
    <s v="ott"/>
    <n v="4"/>
    <s v="apr"/>
  </r>
  <r>
    <n v="100"/>
    <d v="2022-01-03T00:00:00"/>
    <s v="1° Trim"/>
    <n v="4409"/>
    <s v="Prodotto 4309"/>
    <s v="Elettronica"/>
    <n v="1916"/>
    <x v="406"/>
    <n v="1"/>
    <n v="92.23"/>
    <n v="92.23"/>
    <n v="9.2230000000000006E-2"/>
    <n v="84.409150274448876"/>
    <n v="176.63915027444887"/>
    <n v="0.17663915027444888"/>
    <n v="4637"/>
    <s v="Posta Prioritaria"/>
    <d v="2023-07-30T00:00:00"/>
    <s v="In Consegna"/>
    <s v="2023"/>
    <s v="Trim3"/>
    <n v="7"/>
    <s v="lug"/>
    <n v="1"/>
    <s v="gen"/>
  </r>
  <r>
    <n v="300"/>
    <d v="2022-06-13T00:00:00"/>
    <s v="2° Trim"/>
    <n v="4410"/>
    <s v="Prodotto 4310"/>
    <s v="Abbigliamento"/>
    <n v="1989"/>
    <x v="407"/>
    <n v="3"/>
    <n v="44.61"/>
    <n v="133.82999999999998"/>
    <n v="0.13382999999999998"/>
    <n v="20.244480950003201"/>
    <n v="154.07448095000319"/>
    <n v="0.1540744809500032"/>
    <n v="409"/>
    <s v="Posta Prioritaria"/>
    <d v="2023-08-14T00:00:00"/>
    <s v="In Consegna"/>
    <s v="2023"/>
    <s v="Trim3"/>
    <n v="8"/>
    <s v="ago"/>
    <n v="6"/>
    <s v="giu"/>
  </r>
  <r>
    <n v="248"/>
    <d v="2022-11-29T00:00:00"/>
    <s v="4° Trim"/>
    <n v="4413"/>
    <s v="Prodotto 4313"/>
    <s v="Abbigliamento"/>
    <n v="970"/>
    <x v="408"/>
    <n v="3"/>
    <n v="73.739999999999995"/>
    <n v="221.21999999999997"/>
    <n v="0.22121999999999997"/>
    <n v="85.665840832858976"/>
    <n v="306.88584083285895"/>
    <n v="0.30688584083285897"/>
    <n v="3995"/>
    <s v="Corriere Express"/>
    <d v="2023-09-06T00:00:00"/>
    <s v="In Consegna"/>
    <s v="2023"/>
    <s v="Trim3"/>
    <n v="9"/>
    <s v="set"/>
    <n v="11"/>
    <s v="nov"/>
  </r>
  <r>
    <n v="449"/>
    <d v="2022-03-24T00:00:00"/>
    <s v="1° Trim"/>
    <n v="4422"/>
    <s v="Prodotto 4322"/>
    <s v="Elettronica"/>
    <n v="4807"/>
    <x v="409"/>
    <n v="9"/>
    <n v="247.54"/>
    <n v="2227.86"/>
    <n v="2.2278600000000002"/>
    <n v="68.74879332407248"/>
    <n v="2296.6087933240724"/>
    <n v="2.2966087933240722"/>
    <n v="4026"/>
    <s v="Corriere Express"/>
    <d v="2023-12-08T00:00:00"/>
    <s v="In Consegna"/>
    <s v="2023"/>
    <s v="Trim4"/>
    <n v="12"/>
    <s v="dic"/>
    <n v="3"/>
    <s v="mar"/>
  </r>
  <r>
    <n v="260"/>
    <d v="2022-03-15T00:00:00"/>
    <s v="1° Trim"/>
    <n v="4444"/>
    <s v="Prodotto 4344"/>
    <s v="Elettronica"/>
    <n v="615"/>
    <x v="410"/>
    <n v="4"/>
    <n v="415.52"/>
    <n v="1662.08"/>
    <n v="1.66208"/>
    <n v="67.946658134165162"/>
    <n v="1730.026658134165"/>
    <n v="1.730026658134165"/>
    <n v="751"/>
    <s v="Posta Prioritaria"/>
    <d v="2023-07-06T00:00:00"/>
    <s v="In Consegna"/>
    <s v="2023"/>
    <s v="Trim3"/>
    <n v="7"/>
    <s v="lug"/>
    <n v="3"/>
    <s v="mar"/>
  </r>
  <r>
    <n v="169"/>
    <d v="2022-06-23T00:00:00"/>
    <s v="2° Trim"/>
    <n v="4451"/>
    <s v="Prodotto 4351"/>
    <s v="Elettronica"/>
    <n v="485"/>
    <x v="411"/>
    <n v="9"/>
    <n v="278.94"/>
    <n v="2510.46"/>
    <n v="2.5104600000000001"/>
    <n v="92.999997671244216"/>
    <n v="2603.4599976712443"/>
    <n v="2.6034599976712443"/>
    <n v="4158"/>
    <s v="Corriere Express"/>
    <d v="2023-06-21T00:00:00"/>
    <s v="Consegna Riuscita"/>
    <s v="2023"/>
    <s v="Trim2"/>
    <n v="6"/>
    <s v="giu"/>
    <n v="6"/>
    <s v="giu"/>
  </r>
  <r>
    <n v="499"/>
    <d v="2022-02-05T00:00:00"/>
    <s v="1° Trim"/>
    <n v="4456"/>
    <s v="Prodotto 4356"/>
    <s v="Abbigliamento"/>
    <n v="465"/>
    <x v="412"/>
    <n v="2"/>
    <n v="321.05"/>
    <n v="642.1"/>
    <n v="0.6421"/>
    <n v="64.729163460069145"/>
    <n v="706.82916346006914"/>
    <n v="0.70682916346006919"/>
    <n v="985"/>
    <s v="Corriere Express"/>
    <d v="2023-05-28T00:00:00"/>
    <s v="Consegna Riuscita"/>
    <s v="2023"/>
    <s v="Trim2"/>
    <n v="5"/>
    <s v="mag"/>
    <n v="2"/>
    <s v="feb"/>
  </r>
  <r>
    <n v="14"/>
    <d v="2022-03-18T00:00:00"/>
    <s v="1° Trim"/>
    <n v="4460"/>
    <s v="Prodotto 4360"/>
    <s v="Libri"/>
    <n v="748"/>
    <x v="413"/>
    <n v="9"/>
    <n v="277.37"/>
    <n v="2496.33"/>
    <n v="2.4963299999999999"/>
    <n v="94.888341656045554"/>
    <n v="2591.2183416560456"/>
    <n v="2.5912183416560457"/>
    <n v="544"/>
    <s v="Corriere Express"/>
    <d v="2023-04-15T00:00:00"/>
    <s v="Consegna Riuscita"/>
    <s v="2023"/>
    <s v="Trim2"/>
    <n v="4"/>
    <s v="apr"/>
    <n v="3"/>
    <s v="mar"/>
  </r>
  <r>
    <n v="253"/>
    <d v="2022-04-10T00:00:00"/>
    <s v="2° Trim"/>
    <n v="4472"/>
    <s v="Prodotto 4372"/>
    <s v="Libri"/>
    <n v="3443"/>
    <x v="414"/>
    <n v="4"/>
    <n v="177.78"/>
    <n v="711.12"/>
    <n v="0.71111999999999997"/>
    <n v="21.992123056200619"/>
    <n v="733.11212305620063"/>
    <n v="0.73311212305620066"/>
    <n v="3916"/>
    <s v="Corriere Express"/>
    <d v="2023-06-12T00:00:00"/>
    <s v="In Consegna"/>
    <s v="2023"/>
    <s v="Trim2"/>
    <n v="6"/>
    <s v="giu"/>
    <n v="4"/>
    <s v="apr"/>
  </r>
  <r>
    <n v="437"/>
    <d v="2022-11-24T00:00:00"/>
    <s v="4° Trim"/>
    <n v="4472"/>
    <s v="Prodotto 4372"/>
    <s v="Libri"/>
    <n v="2532"/>
    <x v="415"/>
    <n v="3"/>
    <n v="177.78"/>
    <n v="533.34"/>
    <n v="0.53334000000000004"/>
    <n v="95.189461347044471"/>
    <n v="628.5294613470445"/>
    <n v="0.62852946134704446"/>
    <n v="991"/>
    <s v="Corriere Express"/>
    <d v="2023-09-18T00:00:00"/>
    <s v="Consegna Riuscita"/>
    <s v="2023"/>
    <s v="Trim3"/>
    <n v="9"/>
    <s v="set"/>
    <n v="11"/>
    <s v="nov"/>
  </r>
  <r>
    <n v="472"/>
    <d v="2022-03-24T00:00:00"/>
    <s v="1° Trim"/>
    <n v="4475"/>
    <s v="Prodotto 4375"/>
    <s v="Abbigliamento"/>
    <n v="3004"/>
    <x v="416"/>
    <n v="7"/>
    <n v="115.25"/>
    <n v="806.75"/>
    <n v="0.80674999999999997"/>
    <n v="86.115293358485047"/>
    <n v="892.86529335848502"/>
    <n v="0.89286529335848497"/>
    <n v="1609"/>
    <s v="Corriere Express"/>
    <d v="2023-11-29T00:00:00"/>
    <s v="Consegna Riuscita"/>
    <s v="2023"/>
    <s v="Trim4"/>
    <n v="11"/>
    <s v="nov"/>
    <n v="3"/>
    <s v="mar"/>
  </r>
  <r>
    <n v="189"/>
    <d v="2022-06-11T00:00:00"/>
    <s v="2° Trim"/>
    <n v="4485"/>
    <s v="Prodotto 4385"/>
    <s v="Elettronica"/>
    <n v="3277"/>
    <x v="417"/>
    <n v="4"/>
    <n v="485"/>
    <n v="1940"/>
    <n v="1.94"/>
    <n v="19.901288536136981"/>
    <n v="1959.9012885361369"/>
    <n v="1.9599012885361369"/>
    <n v="4103"/>
    <s v="Corriere Express"/>
    <d v="2023-08-19T00:00:00"/>
    <s v="In Consegna"/>
    <s v="2023"/>
    <s v="Trim3"/>
    <n v="8"/>
    <s v="ago"/>
    <n v="6"/>
    <s v="giu"/>
  </r>
  <r>
    <n v="419"/>
    <d v="2022-01-07T00:00:00"/>
    <s v="1° Trim"/>
    <n v="4500"/>
    <s v="Prodotto 4400"/>
    <s v="Elettronica"/>
    <n v="2820"/>
    <x v="418"/>
    <n v="3"/>
    <n v="413.72"/>
    <n v="1241.1600000000001"/>
    <n v="1.24116"/>
    <n v="62.205155306467667"/>
    <n v="1303.3651553064678"/>
    <n v="1.3033651553064678"/>
    <n v="4442"/>
    <s v="Posta Prioritaria"/>
    <d v="2023-09-02T00:00:00"/>
    <s v="In Consegna"/>
    <s v="2023"/>
    <s v="Trim3"/>
    <n v="9"/>
    <s v="set"/>
    <n v="1"/>
    <s v="gen"/>
  </r>
  <r>
    <n v="186"/>
    <d v="2022-06-16T00:00:00"/>
    <s v="2° Trim"/>
    <n v="4514"/>
    <s v="Prodotto 4414"/>
    <s v="Elettronica"/>
    <n v="873"/>
    <x v="419"/>
    <n v="4"/>
    <n v="450.78"/>
    <n v="1803.12"/>
    <n v="1.8031199999999998"/>
    <n v="30.807548944687159"/>
    <n v="1833.927548944687"/>
    <n v="1.8339275489446871"/>
    <n v="3452"/>
    <s v="Corriere Express"/>
    <d v="2023-01-19T00:00:00"/>
    <s v="Consegna Riuscita"/>
    <s v="2023"/>
    <s v="Trim1"/>
    <n v="1"/>
    <s v="gen"/>
    <n v="6"/>
    <s v="giu"/>
  </r>
  <r>
    <n v="435"/>
    <d v="2022-10-02T00:00:00"/>
    <s v="4° Trim"/>
    <n v="4547"/>
    <s v="Prodotto 4447"/>
    <s v="Libri"/>
    <n v="1840"/>
    <x v="420"/>
    <n v="7"/>
    <n v="202.09"/>
    <n v="1414.63"/>
    <n v="1.4146300000000001"/>
    <n v="64.730900285034437"/>
    <n v="1479.3609002850346"/>
    <n v="1.4793609002850345"/>
    <n v="73"/>
    <s v="Corriere Express"/>
    <d v="2023-02-12T00:00:00"/>
    <s v="Consegna Riuscita"/>
    <s v="2023"/>
    <s v="Trim1"/>
    <n v="2"/>
    <s v="feb"/>
    <n v="10"/>
    <s v="ott"/>
  </r>
  <r>
    <n v="80"/>
    <d v="2022-05-25T00:00:00"/>
    <s v="2° Trim"/>
    <n v="4549"/>
    <s v="Prodotto 4449"/>
    <s v="Elettronica"/>
    <n v="1019"/>
    <x v="421"/>
    <n v="9"/>
    <n v="293.73"/>
    <n v="2643.57"/>
    <n v="2.64357"/>
    <n v="50.489753246161243"/>
    <n v="2694.0597532461616"/>
    <n v="2.6940597532461616"/>
    <n v="4179"/>
    <s v="Corriere Express"/>
    <d v="2023-08-13T00:00:00"/>
    <s v="In Consegna"/>
    <s v="2023"/>
    <s v="Trim3"/>
    <n v="8"/>
    <s v="ago"/>
    <n v="5"/>
    <s v="mag"/>
  </r>
  <r>
    <n v="10"/>
    <d v="2022-03-28T00:00:00"/>
    <s v="1° Trim"/>
    <n v="4560"/>
    <s v="Prodotto 4460"/>
    <s v="Elettronica"/>
    <n v="92"/>
    <x v="422"/>
    <n v="1"/>
    <n v="486.51"/>
    <n v="486.51"/>
    <n v="0.48651"/>
    <n v="68.207673048371504"/>
    <n v="554.71767304837147"/>
    <n v="0.5547176730483715"/>
    <n v="1611"/>
    <s v="Corriere Express"/>
    <d v="2023-04-04T00:00:00"/>
    <s v="In Consegna"/>
    <s v="2023"/>
    <s v="Trim2"/>
    <n v="4"/>
    <s v="apr"/>
    <n v="3"/>
    <s v="mar"/>
  </r>
  <r>
    <n v="273"/>
    <d v="2022-04-29T00:00:00"/>
    <s v="2° Trim"/>
    <n v="4573"/>
    <s v="Prodotto 4473"/>
    <s v="Libri"/>
    <n v="3786"/>
    <x v="423"/>
    <n v="8"/>
    <n v="23.93"/>
    <n v="191.44"/>
    <n v="0.19144"/>
    <n v="64.858132531955292"/>
    <n v="256.29813253195528"/>
    <n v="0.25629813253195527"/>
    <n v="463"/>
    <s v="Posta Prioritaria"/>
    <d v="2023-10-24T00:00:00"/>
    <s v="In Consegna"/>
    <s v="2023"/>
    <s v="Trim4"/>
    <n v="10"/>
    <s v="ott"/>
    <n v="4"/>
    <s v="apr"/>
  </r>
  <r>
    <n v="163"/>
    <d v="2022-12-05T00:00:00"/>
    <s v="4° Trim"/>
    <n v="4577"/>
    <s v="Prodotto 4477"/>
    <s v="Abbigliamento"/>
    <n v="835"/>
    <x v="424"/>
    <n v="3"/>
    <n v="342.44"/>
    <n v="1027.32"/>
    <n v="1.02732"/>
    <n v="31.84712216420499"/>
    <n v="1059.167122164205"/>
    <n v="1.0591671221642049"/>
    <n v="4416"/>
    <s v="Posta Prioritaria"/>
    <d v="2023-06-03T00:00:00"/>
    <s v="Consegna Riuscita"/>
    <s v="2023"/>
    <s v="Trim2"/>
    <n v="6"/>
    <s v="giu"/>
    <n v="12"/>
    <s v="dic"/>
  </r>
  <r>
    <n v="328"/>
    <d v="2022-04-30T00:00:00"/>
    <s v="2° Trim"/>
    <n v="4581"/>
    <s v="Prodotto 4481"/>
    <s v="Elettronica"/>
    <n v="4107"/>
    <x v="425"/>
    <n v="9"/>
    <n v="255.41"/>
    <n v="2298.69"/>
    <n v="2.2986900000000001"/>
    <n v="34.477904915233552"/>
    <n v="2333.1679049152335"/>
    <n v="2.3331679049152334"/>
    <n v="2258"/>
    <s v="Corriere Express"/>
    <d v="2023-07-19T00:00:00"/>
    <s v="In Consegna"/>
    <s v="2023"/>
    <s v="Trim3"/>
    <n v="7"/>
    <s v="lug"/>
    <n v="4"/>
    <s v="apr"/>
  </r>
  <r>
    <n v="96"/>
    <d v="2022-04-17T00:00:00"/>
    <s v="2° Trim"/>
    <n v="4592"/>
    <s v="Prodotto 4492"/>
    <s v="Abbigliamento"/>
    <n v="3050"/>
    <x v="426"/>
    <n v="8"/>
    <n v="206.84"/>
    <n v="1654.72"/>
    <n v="1.65472"/>
    <n v="83.080539191316817"/>
    <n v="1737.8005391913168"/>
    <n v="1.7378005391913169"/>
    <n v="3087"/>
    <s v="Corriere Express"/>
    <d v="2023-09-08T00:00:00"/>
    <s v="In Consegna"/>
    <s v="2023"/>
    <s v="Trim3"/>
    <n v="9"/>
    <s v="set"/>
    <n v="4"/>
    <s v="apr"/>
  </r>
  <r>
    <n v="7"/>
    <d v="2022-04-14T00:00:00"/>
    <s v="2° Trim"/>
    <n v="4594"/>
    <s v="Prodotto 4494"/>
    <s v="Elettronica"/>
    <n v="4153"/>
    <x v="427"/>
    <n v="3"/>
    <n v="291.27999999999997"/>
    <n v="873.83999999999992"/>
    <n v="0.87383999999999995"/>
    <n v="54.940070341120482"/>
    <n v="928.78007034112045"/>
    <n v="0.92878007034112042"/>
    <n v="1633"/>
    <s v="Corriere Express"/>
    <d v="2023-01-10T00:00:00"/>
    <s v="In Consegna"/>
    <s v="2023"/>
    <s v="Trim1"/>
    <n v="1"/>
    <s v="gen"/>
    <n v="4"/>
    <s v="apr"/>
  </r>
  <r>
    <n v="28"/>
    <d v="2022-07-15T00:00:00"/>
    <s v="3° Trim"/>
    <n v="4609"/>
    <s v="Prodotto 4509"/>
    <s v="Abbigliamento"/>
    <n v="3429"/>
    <x v="428"/>
    <n v="3"/>
    <n v="492.28"/>
    <n v="1476.84"/>
    <n v="1.4768399999999999"/>
    <n v="40.034825332696833"/>
    <n v="1516.8748253326967"/>
    <n v="1.5168748253326967"/>
    <n v="1949"/>
    <s v="Corriere Express"/>
    <d v="2023-07-28T00:00:00"/>
    <s v="In Consegna"/>
    <s v="2023"/>
    <s v="Trim3"/>
    <n v="7"/>
    <s v="lug"/>
    <n v="7"/>
    <s v="lug"/>
  </r>
  <r>
    <n v="242"/>
    <d v="2022-03-22T00:00:00"/>
    <s v="1° Trim"/>
    <n v="4611"/>
    <s v="Prodotto 4511"/>
    <s v="Libri"/>
    <n v="853"/>
    <x v="429"/>
    <n v="9"/>
    <n v="437.56"/>
    <n v="3938.04"/>
    <n v="3.93804"/>
    <n v="13.672720244454091"/>
    <n v="3951.712720244454"/>
    <n v="3.951712720244454"/>
    <n v="4123"/>
    <s v="Corriere Express"/>
    <d v="2023-07-23T00:00:00"/>
    <s v="Consegna Riuscita"/>
    <s v="2023"/>
    <s v="Trim3"/>
    <n v="7"/>
    <s v="lug"/>
    <n v="3"/>
    <s v="mar"/>
  </r>
  <r>
    <n v="16"/>
    <d v="2022-03-03T00:00:00"/>
    <s v="1° Trim"/>
    <n v="4637"/>
    <s v="Prodotto 4537"/>
    <s v="Abbigliamento"/>
    <n v="4193"/>
    <x v="430"/>
    <n v="3"/>
    <n v="119.13"/>
    <n v="357.39"/>
    <n v="0.35738999999999999"/>
    <n v="81.585713673407341"/>
    <n v="438.97571367340731"/>
    <n v="0.43897571367340732"/>
    <n v="4030"/>
    <s v="Posta Prioritaria"/>
    <d v="2023-03-09T00:00:00"/>
    <s v="In Consegna"/>
    <s v="2023"/>
    <s v="Trim1"/>
    <n v="3"/>
    <s v="mar"/>
    <n v="3"/>
    <s v="mar"/>
  </r>
  <r>
    <n v="351"/>
    <d v="2022-03-02T00:00:00"/>
    <s v="1° Trim"/>
    <n v="4647"/>
    <s v="Prodotto 4547"/>
    <s v="Libri"/>
    <n v="3686"/>
    <x v="431"/>
    <n v="1"/>
    <n v="409.89"/>
    <n v="409.89"/>
    <n v="0.40988999999999998"/>
    <n v="95.947708014956433"/>
    <n v="505.83770801495643"/>
    <n v="0.50583770801495642"/>
    <n v="2511"/>
    <s v="Corriere Express"/>
    <d v="2023-05-28T00:00:00"/>
    <s v="Consegna Riuscita"/>
    <s v="2023"/>
    <s v="Trim2"/>
    <n v="5"/>
    <s v="mag"/>
    <n v="3"/>
    <s v="mar"/>
  </r>
  <r>
    <n v="274"/>
    <d v="2022-03-21T00:00:00"/>
    <s v="1° Trim"/>
    <n v="4654"/>
    <s v="Prodotto 4554"/>
    <s v="Abbigliamento"/>
    <n v="3723"/>
    <x v="432"/>
    <n v="6"/>
    <n v="163.33000000000001"/>
    <n v="979.98"/>
    <n v="0.97998000000000007"/>
    <n v="52.461751453453907"/>
    <n v="1032.4417514534539"/>
    <n v="1.0324417514534538"/>
    <n v="480"/>
    <s v="Corriere Express"/>
    <d v="2023-10-29T00:00:00"/>
    <s v="In Consegna"/>
    <s v="2023"/>
    <s v="Trim4"/>
    <n v="10"/>
    <s v="ott"/>
    <n v="3"/>
    <s v="mar"/>
  </r>
  <r>
    <n v="187"/>
    <d v="2022-03-19T00:00:00"/>
    <s v="1° Trim"/>
    <n v="4659"/>
    <s v="Prodotto 4559"/>
    <s v="Abbigliamento"/>
    <n v="4481"/>
    <x v="433"/>
    <n v="9"/>
    <n v="442.5"/>
    <n v="3982.5"/>
    <n v="3.9824999999999999"/>
    <n v="65.584036817885917"/>
    <n v="4048.084036817886"/>
    <n v="4.0480840368178859"/>
    <n v="3076"/>
    <s v="Posta Prioritaria"/>
    <d v="2023-09-26T00:00:00"/>
    <s v="Consegna Riuscita"/>
    <s v="2023"/>
    <s v="Trim3"/>
    <n v="9"/>
    <s v="set"/>
    <n v="3"/>
    <s v="mar"/>
  </r>
  <r>
    <n v="335"/>
    <d v="2022-06-06T00:00:00"/>
    <s v="2° Trim"/>
    <n v="4673"/>
    <s v="Prodotto 4573"/>
    <s v="Elettronica"/>
    <n v="2006"/>
    <x v="434"/>
    <n v="1"/>
    <n v="244.45"/>
    <n v="244.45"/>
    <n v="0.24445"/>
    <n v="29.680927369761399"/>
    <n v="274.13092736976137"/>
    <n v="0.27413092736976136"/>
    <n v="3065"/>
    <s v="Posta Prioritaria"/>
    <d v="2023-12-03T00:00:00"/>
    <s v="In Consegna"/>
    <s v="2023"/>
    <s v="Trim4"/>
    <n v="12"/>
    <s v="dic"/>
    <n v="6"/>
    <s v="giu"/>
  </r>
  <r>
    <n v="165"/>
    <d v="2022-02-17T00:00:00"/>
    <s v="1° Trim"/>
    <n v="4682"/>
    <s v="Prodotto 4582"/>
    <s v="Abbigliamento"/>
    <n v="1324"/>
    <x v="435"/>
    <n v="7"/>
    <n v="201.32"/>
    <n v="1409.24"/>
    <n v="1.40924"/>
    <n v="45.615591306691933"/>
    <n v="1454.8555913066918"/>
    <n v="1.4548555913066918"/>
    <n v="2010"/>
    <s v="Posta Prioritaria"/>
    <d v="2023-05-27T00:00:00"/>
    <s v="In Consegna"/>
    <s v="2023"/>
    <s v="Trim2"/>
    <n v="5"/>
    <s v="mag"/>
    <n v="2"/>
    <s v="feb"/>
  </r>
  <r>
    <n v="183"/>
    <d v="2022-04-22T00:00:00"/>
    <s v="2° Trim"/>
    <n v="4715"/>
    <s v="Prodotto 4615"/>
    <s v="Abbigliamento"/>
    <n v="3251"/>
    <x v="436"/>
    <n v="5"/>
    <n v="61.54"/>
    <n v="307.7"/>
    <n v="0.30769999999999997"/>
    <n v="96.782426016816061"/>
    <n v="404.48242601681602"/>
    <n v="0.404482426016816"/>
    <n v="2757"/>
    <s v="Posta Prioritaria"/>
    <d v="2023-08-27T00:00:00"/>
    <s v="In Consegna"/>
    <s v="2023"/>
    <s v="Trim3"/>
    <n v="8"/>
    <s v="ago"/>
    <n v="4"/>
    <s v="apr"/>
  </r>
  <r>
    <n v="488"/>
    <d v="2022-12-08T00:00:00"/>
    <s v="4° Trim"/>
    <n v="4725"/>
    <s v="Prodotto 4625"/>
    <s v="Abbigliamento"/>
    <n v="1995"/>
    <x v="437"/>
    <n v="6"/>
    <n v="235.34"/>
    <n v="1412.04"/>
    <n v="1.41204"/>
    <n v="50.165731676104862"/>
    <n v="1462.2057316761047"/>
    <n v="1.4622057316761048"/>
    <n v="2861"/>
    <s v="Posta Prioritaria"/>
    <d v="2023-08-12T00:00:00"/>
    <s v="Consegna Riuscita"/>
    <s v="2023"/>
    <s v="Trim3"/>
    <n v="8"/>
    <s v="ago"/>
    <n v="12"/>
    <s v="dic"/>
  </r>
  <r>
    <n v="481"/>
    <d v="2022-01-30T00:00:00"/>
    <s v="1° Trim"/>
    <n v="4745"/>
    <s v="Prodotto 4645"/>
    <s v="Libri"/>
    <n v="4179"/>
    <x v="438"/>
    <n v="3"/>
    <n v="200.88"/>
    <n v="602.64"/>
    <n v="0.60263999999999995"/>
    <n v="90.041601758295087"/>
    <n v="692.68160175829507"/>
    <n v="0.69268160175829507"/>
    <n v="1501"/>
    <s v="Posta Prioritaria"/>
    <d v="2023-06-11T00:00:00"/>
    <s v="In Consegna"/>
    <s v="2023"/>
    <s v="Trim2"/>
    <n v="6"/>
    <s v="giu"/>
    <n v="1"/>
    <s v="gen"/>
  </r>
  <r>
    <n v="304"/>
    <d v="2022-10-30T00:00:00"/>
    <s v="4° Trim"/>
    <n v="4747"/>
    <s v="Prodotto 4647"/>
    <s v="Elettronica"/>
    <n v="1428"/>
    <x v="439"/>
    <n v="4"/>
    <n v="279.81"/>
    <n v="1119.24"/>
    <n v="1.11924"/>
    <n v="52.04026977773038"/>
    <n v="1171.2802697777304"/>
    <n v="1.1712802697777305"/>
    <n v="1345"/>
    <s v="Corriere Express"/>
    <d v="2023-10-10T00:00:00"/>
    <s v="Consegna Riuscita"/>
    <s v="2023"/>
    <s v="Trim4"/>
    <n v="10"/>
    <s v="ott"/>
    <n v="10"/>
    <s v="ott"/>
  </r>
  <r>
    <n v="462"/>
    <d v="2022-09-20T00:00:00"/>
    <s v="3° Trim"/>
    <n v="4762"/>
    <s v="Prodotto 4662"/>
    <s v="Libri"/>
    <n v="4238"/>
    <x v="440"/>
    <n v="9"/>
    <n v="432.93"/>
    <n v="3896.37"/>
    <n v="3.8963700000000001"/>
    <n v="84.724815637908634"/>
    <n v="3981.0948156379086"/>
    <n v="3.9810948156379085"/>
    <n v="1739"/>
    <s v="Posta Prioritaria"/>
    <d v="2023-12-23T00:00:00"/>
    <s v="In Consegna"/>
    <s v="2023"/>
    <s v="Trim4"/>
    <n v="12"/>
    <s v="dic"/>
    <n v="9"/>
    <s v="set"/>
  </r>
  <r>
    <n v="21"/>
    <d v="2022-01-11T00:00:00"/>
    <s v="1° Trim"/>
    <n v="4763"/>
    <s v="Prodotto 4663"/>
    <s v="Elettronica"/>
    <n v="1259"/>
    <x v="441"/>
    <n v="5"/>
    <n v="165.28"/>
    <n v="826.4"/>
    <n v="0.82640000000000002"/>
    <n v="90.527255884865639"/>
    <n v="916.92725588486564"/>
    <n v="0.91692725588486568"/>
    <n v="464"/>
    <s v="Posta Prioritaria"/>
    <d v="2023-10-16T00:00:00"/>
    <s v="Consegna Riuscita"/>
    <s v="2023"/>
    <s v="Trim4"/>
    <n v="10"/>
    <s v="ott"/>
    <n v="1"/>
    <s v="gen"/>
  </r>
  <r>
    <n v="292"/>
    <d v="2022-05-07T00:00:00"/>
    <s v="2° Trim"/>
    <n v="4774"/>
    <s v="Prodotto 4674"/>
    <s v="Libri"/>
    <n v="215"/>
    <x v="442"/>
    <n v="5"/>
    <n v="265.89999999999998"/>
    <n v="1329.5"/>
    <n v="1.3294999999999999"/>
    <n v="16.952022189524101"/>
    <n v="1346.4520221895241"/>
    <n v="1.346452022189524"/>
    <n v="3771"/>
    <s v="Posta Prioritaria"/>
    <d v="2023-07-19T00:00:00"/>
    <s v="Consegna Riuscita"/>
    <s v="2023"/>
    <s v="Trim3"/>
    <n v="7"/>
    <s v="lug"/>
    <n v="5"/>
    <s v="mag"/>
  </r>
  <r>
    <n v="237"/>
    <d v="2022-12-26T00:00:00"/>
    <s v="4° Trim"/>
    <n v="4774"/>
    <s v="Prodotto 4674"/>
    <s v="Libri"/>
    <n v="1967"/>
    <x v="443"/>
    <n v="4"/>
    <n v="265.89999999999998"/>
    <n v="1063.5999999999999"/>
    <n v="1.0635999999999999"/>
    <n v="46.565985677049987"/>
    <n v="1110.16598567705"/>
    <n v="1.11016598567705"/>
    <n v="1751"/>
    <s v="Corriere Express"/>
    <d v="2023-03-21T00:00:00"/>
    <s v="In Consegna"/>
    <s v="2023"/>
    <s v="Trim1"/>
    <n v="3"/>
    <s v="mar"/>
    <n v="12"/>
    <s v="dic"/>
  </r>
  <r>
    <n v="407"/>
    <d v="2022-11-30T00:00:00"/>
    <s v="4° Trim"/>
    <n v="4786"/>
    <s v="Prodotto 4686"/>
    <s v="Libri"/>
    <n v="1976"/>
    <x v="444"/>
    <n v="1"/>
    <n v="280.54000000000002"/>
    <n v="280.54000000000002"/>
    <n v="0.28054000000000001"/>
    <n v="45.463719301584923"/>
    <n v="326.00371930158497"/>
    <n v="0.32600371930158495"/>
    <n v="3656"/>
    <s v="Posta Prioritaria"/>
    <d v="2023-06-26T00:00:00"/>
    <s v="In Consegna"/>
    <s v="2023"/>
    <s v="Trim2"/>
    <n v="6"/>
    <s v="giu"/>
    <n v="11"/>
    <s v="nov"/>
  </r>
  <r>
    <n v="31"/>
    <d v="2022-09-16T00:00:00"/>
    <s v="3° Trim"/>
    <n v="4788"/>
    <s v="Prodotto 4688"/>
    <s v="Libri"/>
    <n v="2062"/>
    <x v="445"/>
    <n v="3"/>
    <n v="358.32"/>
    <n v="1074.96"/>
    <n v="1.0749600000000001"/>
    <n v="14.26413474425626"/>
    <n v="1089.2241347442564"/>
    <n v="1.0892241347442564"/>
    <n v="3885"/>
    <s v="Posta Prioritaria"/>
    <d v="2023-03-19T00:00:00"/>
    <s v="In Consegna"/>
    <s v="2023"/>
    <s v="Trim1"/>
    <n v="3"/>
    <s v="mar"/>
    <n v="9"/>
    <s v="set"/>
  </r>
  <r>
    <n v="308"/>
    <d v="2022-09-08T00:00:00"/>
    <s v="3° Trim"/>
    <n v="4794"/>
    <s v="Prodotto 4694"/>
    <s v="Libri"/>
    <n v="2510"/>
    <x v="446"/>
    <n v="3"/>
    <n v="181.63"/>
    <n v="544.89"/>
    <n v="0.54488999999999999"/>
    <n v="94.491219769894599"/>
    <n v="639.38121976989464"/>
    <n v="0.63938121976989459"/>
    <n v="114"/>
    <s v="Posta Prioritaria"/>
    <d v="2023-10-07T00:00:00"/>
    <s v="Consegna Riuscita"/>
    <s v="2023"/>
    <s v="Trim4"/>
    <n v="10"/>
    <s v="ott"/>
    <n v="9"/>
    <s v="set"/>
  </r>
  <r>
    <n v="123"/>
    <d v="2022-09-21T00:00:00"/>
    <s v="3° Trim"/>
    <n v="4822"/>
    <s v="Prodotto 4722"/>
    <s v="Abbigliamento"/>
    <n v="1064"/>
    <x v="447"/>
    <n v="6"/>
    <n v="459.81"/>
    <n v="2758.86"/>
    <n v="2.7588600000000003"/>
    <n v="73.646301346340124"/>
    <n v="2832.5063013463405"/>
    <n v="2.8325063013463403"/>
    <n v="331"/>
    <s v="Corriere Express"/>
    <d v="2023-06-29T00:00:00"/>
    <s v="In Consegna"/>
    <s v="2023"/>
    <s v="Trim2"/>
    <n v="6"/>
    <s v="giu"/>
    <n v="9"/>
    <s v="set"/>
  </r>
  <r>
    <n v="67"/>
    <d v="2022-08-18T00:00:00"/>
    <s v="3° Trim"/>
    <n v="4858"/>
    <s v="Prodotto 4758"/>
    <s v="Elettronica"/>
    <n v="1387"/>
    <x v="10"/>
    <n v="4"/>
    <n v="320.81"/>
    <n v="1283.24"/>
    <n v="1.2832399999999999"/>
    <n v="43.291586174819393"/>
    <n v="1326.5315861748195"/>
    <n v="1.3265315861748195"/>
    <n v="3249"/>
    <s v="Posta Prioritaria"/>
    <d v="2023-09-13T00:00:00"/>
    <s v="Consegna Riuscita"/>
    <s v="2023"/>
    <s v="Trim3"/>
    <n v="9"/>
    <s v="set"/>
    <n v="8"/>
    <s v="ago"/>
  </r>
  <r>
    <n v="227"/>
    <d v="2022-12-07T00:00:00"/>
    <s v="4° Trim"/>
    <n v="4862"/>
    <s v="Prodotto 4762"/>
    <s v="Abbigliamento"/>
    <n v="3072"/>
    <x v="448"/>
    <n v="5"/>
    <n v="107.3"/>
    <n v="536.5"/>
    <n v="0.53649999999999998"/>
    <n v="23.409634622163122"/>
    <n v="559.90963462216314"/>
    <n v="0.55990963462216314"/>
    <n v="1561"/>
    <s v="Posta Prioritaria"/>
    <d v="2023-02-28T00:00:00"/>
    <s v="Consegna Riuscita"/>
    <s v="2023"/>
    <s v="Trim1"/>
    <n v="2"/>
    <s v="feb"/>
    <n v="12"/>
    <s v="dic"/>
  </r>
  <r>
    <n v="181"/>
    <d v="2022-06-19T00:00:00"/>
    <s v="2° Trim"/>
    <n v="4868"/>
    <s v="Prodotto 4768"/>
    <s v="Elettronica"/>
    <n v="4776"/>
    <x v="449"/>
    <n v="3"/>
    <n v="139.11000000000001"/>
    <n v="417.33000000000004"/>
    <n v="0.41733000000000003"/>
    <n v="87.712870601814657"/>
    <n v="505.04287060181468"/>
    <n v="0.50504287060181463"/>
    <n v="4728"/>
    <s v="Corriere Express"/>
    <d v="2023-10-29T00:00:00"/>
    <s v="In Consegna"/>
    <s v="2023"/>
    <s v="Trim4"/>
    <n v="10"/>
    <s v="ott"/>
    <n v="6"/>
    <s v="giu"/>
  </r>
  <r>
    <n v="49"/>
    <d v="2022-10-02T00:00:00"/>
    <s v="4° Trim"/>
    <n v="4871"/>
    <s v="Prodotto 4771"/>
    <s v="Libri"/>
    <n v="4077"/>
    <x v="450"/>
    <n v="3"/>
    <n v="481.63"/>
    <n v="1444.8899999999999"/>
    <n v="1.4448899999999998"/>
    <n v="89.699607902351545"/>
    <n v="1534.5896079023514"/>
    <n v="1.5345896079023513"/>
    <n v="837"/>
    <s v="Posta Prioritaria"/>
    <d v="2023-03-06T00:00:00"/>
    <s v="In Consegna"/>
    <s v="2023"/>
    <s v="Trim1"/>
    <n v="3"/>
    <s v="mar"/>
    <n v="10"/>
    <s v="ott"/>
  </r>
  <r>
    <n v="188"/>
    <d v="2022-01-21T00:00:00"/>
    <s v="1° Trim"/>
    <n v="4879"/>
    <s v="Prodotto 4779"/>
    <s v="Elettronica"/>
    <n v="4182"/>
    <x v="451"/>
    <n v="1"/>
    <n v="241.09"/>
    <n v="241.09"/>
    <n v="0.24109"/>
    <n v="14.144282318263439"/>
    <n v="255.23428231826344"/>
    <n v="0.25523428231826345"/>
    <n v="3963"/>
    <s v="Posta Prioritaria"/>
    <d v="2023-09-25T00:00:00"/>
    <s v="In Consegna"/>
    <s v="2023"/>
    <s v="Trim3"/>
    <n v="9"/>
    <s v="set"/>
    <n v="1"/>
    <s v="gen"/>
  </r>
  <r>
    <n v="318"/>
    <d v="2022-02-07T00:00:00"/>
    <s v="1° Trim"/>
    <n v="4882"/>
    <s v="Prodotto 4782"/>
    <s v="Libri"/>
    <n v="3896"/>
    <x v="452"/>
    <n v="4"/>
    <n v="293.10000000000002"/>
    <n v="1172.4000000000001"/>
    <n v="1.1724000000000001"/>
    <n v="58.569410553809462"/>
    <n v="1230.9694105538097"/>
    <n v="1.2309694105538096"/>
    <n v="209"/>
    <s v="Posta Prioritaria"/>
    <d v="2023-07-26T00:00:00"/>
    <s v="Consegna Riuscita"/>
    <s v="2023"/>
    <s v="Trim3"/>
    <n v="7"/>
    <s v="lug"/>
    <n v="2"/>
    <s v="feb"/>
  </r>
  <r>
    <n v="495"/>
    <d v="2022-12-31T00:00:00"/>
    <s v="4° Trim"/>
    <n v="4893"/>
    <s v="Prodotto 4793"/>
    <s v="Elettronica"/>
    <n v="4114"/>
    <x v="214"/>
    <n v="7"/>
    <n v="430.61"/>
    <n v="3014.27"/>
    <n v="3.0142699999999998"/>
    <n v="53.132897938463387"/>
    <n v="3067.4028979384634"/>
    <n v="3.0674028979384635"/>
    <n v="125"/>
    <s v="Corriere Express"/>
    <d v="2023-07-19T00:00:00"/>
    <s v="In Consegna"/>
    <s v="2023"/>
    <s v="Trim3"/>
    <n v="7"/>
    <s v="lug"/>
    <n v="12"/>
    <s v="dic"/>
  </r>
  <r>
    <n v="75"/>
    <d v="2022-07-11T00:00:00"/>
    <s v="3° Trim"/>
    <n v="4902"/>
    <s v="Prodotto 4802"/>
    <s v="Elettronica"/>
    <n v="564"/>
    <x v="453"/>
    <n v="3"/>
    <n v="357.66"/>
    <n v="1072.98"/>
    <n v="1.07298"/>
    <n v="30.747149987636892"/>
    <n v="1103.7271499876369"/>
    <n v="1.1037271499876369"/>
    <n v="190"/>
    <s v="Posta Prioritaria"/>
    <d v="2023-04-21T00:00:00"/>
    <s v="In Consegna"/>
    <s v="2023"/>
    <s v="Trim2"/>
    <n v="4"/>
    <s v="apr"/>
    <n v="7"/>
    <s v="lug"/>
  </r>
  <r>
    <n v="323"/>
    <d v="2022-08-29T00:00:00"/>
    <s v="3° Trim"/>
    <n v="4904"/>
    <s v="Prodotto 4804"/>
    <s v="Abbigliamento"/>
    <n v="1787"/>
    <x v="454"/>
    <n v="4"/>
    <n v="433.07"/>
    <n v="1732.28"/>
    <n v="1.73228"/>
    <n v="64.859451786542976"/>
    <n v="1797.1394517865428"/>
    <n v="1.7971394517865429"/>
    <n v="3460"/>
    <s v="Posta Prioritaria"/>
    <d v="2023-10-29T00:00:00"/>
    <s v="In Consegna"/>
    <s v="2023"/>
    <s v="Trim4"/>
    <n v="10"/>
    <s v="ott"/>
    <n v="8"/>
    <s v="ago"/>
  </r>
  <r>
    <n v="125"/>
    <d v="2022-04-04T00:00:00"/>
    <s v="2° Trim"/>
    <n v="4922"/>
    <s v="Prodotto 4822"/>
    <s v="Libri"/>
    <n v="4375"/>
    <x v="455"/>
    <n v="6"/>
    <n v="461.65"/>
    <n v="2769.8999999999996"/>
    <n v="2.7698999999999998"/>
    <n v="34.719797751439742"/>
    <n v="2804.6197977514394"/>
    <n v="2.8046197977514393"/>
    <n v="2296"/>
    <s v="Corriere Express"/>
    <d v="2023-03-25T00:00:00"/>
    <s v="Consegna Riuscita"/>
    <s v="2023"/>
    <s v="Trim1"/>
    <n v="3"/>
    <s v="mar"/>
    <n v="4"/>
    <s v="apr"/>
  </r>
  <r>
    <n v="178"/>
    <d v="2022-08-13T00:00:00"/>
    <s v="3° Trim"/>
    <n v="4923"/>
    <s v="Prodotto 4823"/>
    <s v="Libri"/>
    <n v="4063"/>
    <x v="235"/>
    <n v="3"/>
    <n v="397.68"/>
    <n v="1193.04"/>
    <n v="1.1930399999999999"/>
    <n v="53.004845507673593"/>
    <n v="1246.0448455076735"/>
    <n v="1.2460448455076736"/>
    <n v="2601"/>
    <s v="Corriere Express"/>
    <d v="2023-05-11T00:00:00"/>
    <s v="In Consegna"/>
    <s v="2023"/>
    <s v="Trim2"/>
    <n v="5"/>
    <s v="mag"/>
    <n v="8"/>
    <s v="ago"/>
  </r>
  <r>
    <n v="232"/>
    <d v="2022-03-14T00:00:00"/>
    <s v="1° Trim"/>
    <n v="4929"/>
    <s v="Prodotto 4829"/>
    <s v="Abbigliamento"/>
    <n v="3262"/>
    <x v="456"/>
    <n v="1"/>
    <n v="388.7"/>
    <n v="388.7"/>
    <n v="0.38869999999999999"/>
    <n v="77.861114501579749"/>
    <n v="466.56111450157971"/>
    <n v="0.46656111450157972"/>
    <n v="2860"/>
    <s v="Corriere Express"/>
    <d v="2023-03-28T00:00:00"/>
    <s v="Consegna Riuscita"/>
    <s v="2023"/>
    <s v="Trim1"/>
    <n v="3"/>
    <s v="mar"/>
    <n v="3"/>
    <s v="mar"/>
  </r>
  <r>
    <n v="382"/>
    <d v="2022-08-14T00:00:00"/>
    <s v="3° Trim"/>
    <n v="4930"/>
    <s v="Prodotto 4830"/>
    <s v="Abbigliamento"/>
    <n v="25"/>
    <x v="457"/>
    <n v="9"/>
    <n v="258.83"/>
    <n v="2329.4699999999998"/>
    <n v="2.3294699999999997"/>
    <n v="83.134400704200786"/>
    <n v="2412.6044007042005"/>
    <n v="2.4126044007042005"/>
    <n v="3823"/>
    <s v="Corriere Express"/>
    <d v="2023-10-10T00:00:00"/>
    <s v="In Consegna"/>
    <s v="2023"/>
    <s v="Trim4"/>
    <n v="10"/>
    <s v="ott"/>
    <n v="8"/>
    <s v="ago"/>
  </r>
  <r>
    <n v="152"/>
    <d v="2022-05-26T00:00:00"/>
    <s v="2° Trim"/>
    <n v="4953"/>
    <s v="Prodotto 4853"/>
    <s v="Elettronica"/>
    <n v="4680"/>
    <x v="458"/>
    <n v="5"/>
    <n v="234.4"/>
    <n v="1172"/>
    <n v="1.1719999999999999"/>
    <n v="93.509984687685389"/>
    <n v="1265.5099846876853"/>
    <n v="1.2655099846876854"/>
    <n v="378"/>
    <s v="Corriere Express"/>
    <d v="2023-03-14T00:00:00"/>
    <s v="In Consegna"/>
    <s v="2023"/>
    <s v="Trim1"/>
    <n v="3"/>
    <s v="mar"/>
    <n v="5"/>
    <s v="mag"/>
  </r>
  <r>
    <n v="415"/>
    <d v="2022-02-05T00:00:00"/>
    <s v="1° Trim"/>
    <n v="4954"/>
    <s v="Prodotto 4854"/>
    <s v="Abbigliamento"/>
    <n v="1091"/>
    <x v="459"/>
    <n v="4"/>
    <n v="412.29"/>
    <n v="1649.16"/>
    <n v="1.6491600000000002"/>
    <n v="65.395744706178533"/>
    <n v="1714.5557447061785"/>
    <n v="1.7145557447061786"/>
    <n v="4111"/>
    <s v="Posta Prioritaria"/>
    <d v="2023-04-17T00:00:00"/>
    <s v="Consegna Riuscita"/>
    <s v="2023"/>
    <s v="Trim2"/>
    <n v="4"/>
    <s v="apr"/>
    <n v="2"/>
    <s v="feb"/>
  </r>
  <r>
    <n v="83"/>
    <d v="2022-03-07T00:00:00"/>
    <s v="1° Trim"/>
    <n v="4955"/>
    <s v="Prodotto 4855"/>
    <s v="Abbigliamento"/>
    <n v="4360"/>
    <x v="460"/>
    <n v="3"/>
    <n v="314.52999999999997"/>
    <n v="943.58999999999992"/>
    <n v="0.94358999999999993"/>
    <n v="32.698239497360582"/>
    <n v="976.28823949736045"/>
    <n v="0.97628823949736043"/>
    <n v="4640"/>
    <s v="Posta Prioritaria"/>
    <d v="2023-10-04T00:00:00"/>
    <s v="Consegna Riuscita"/>
    <s v="2023"/>
    <s v="Trim4"/>
    <n v="10"/>
    <s v="ott"/>
    <n v="3"/>
    <s v="mar"/>
  </r>
  <r>
    <n v="12"/>
    <d v="2022-06-05T00:00:00"/>
    <s v="2° Trim"/>
    <n v="4979"/>
    <s v="Prodotto 4879"/>
    <s v="Libri"/>
    <n v="3080"/>
    <x v="461"/>
    <n v="5"/>
    <n v="303.8"/>
    <n v="1519"/>
    <n v="1.5189999999999999"/>
    <n v="98.828572323832063"/>
    <n v="1617.8285723238321"/>
    <n v="1.6178285723238321"/>
    <n v="775"/>
    <s v="Corriere Express"/>
    <d v="2023-07-18T00:00:00"/>
    <s v="In Consegna"/>
    <s v="2023"/>
    <s v="Trim3"/>
    <n v="7"/>
    <s v="lug"/>
    <n v="6"/>
    <s v="giu"/>
  </r>
  <r>
    <n v="52"/>
    <d v="2022-03-17T00:00:00"/>
    <s v="1° Trim"/>
    <n v="4981"/>
    <s v="Prodotto 4881"/>
    <s v="Libri"/>
    <n v="616"/>
    <x v="462"/>
    <n v="4"/>
    <n v="391.79"/>
    <n v="1567.16"/>
    <n v="1.5671600000000001"/>
    <n v="87.790272403764888"/>
    <n v="1654.950272403765"/>
    <n v="1.654950272403765"/>
    <n v="2549"/>
    <s v="Posta Prioritaria"/>
    <d v="2023-09-21T00:00:00"/>
    <s v="In Consegna"/>
    <s v="2023"/>
    <s v="Trim3"/>
    <n v="9"/>
    <s v="set"/>
    <n v="3"/>
    <s v="mar"/>
  </r>
  <r>
    <n v="114"/>
    <d v="2022-07-07T00:00:00"/>
    <s v="3° Trim"/>
    <n v="4983"/>
    <s v="Prodotto 4883"/>
    <s v="Abbigliamento"/>
    <n v="1278"/>
    <x v="463"/>
    <n v="4"/>
    <n v="134.07"/>
    <n v="536.28"/>
    <n v="0.53627999999999998"/>
    <n v="65.608141414479434"/>
    <n v="601.88814141447938"/>
    <n v="0.60188814141447933"/>
    <n v="1770"/>
    <s v="Posta Prioritaria"/>
    <d v="2023-01-16T00:00:00"/>
    <s v="In Consegna"/>
    <s v="2023"/>
    <s v="Trim1"/>
    <n v="1"/>
    <s v="gen"/>
    <n v="7"/>
    <s v="lug"/>
  </r>
  <r>
    <n v="362"/>
    <d v="2022-02-22T00:00:00"/>
    <s v="1° Trim"/>
    <n v="4985"/>
    <s v="Prodotto 4885"/>
    <s v="Abbigliamento"/>
    <n v="1957"/>
    <x v="464"/>
    <n v="6"/>
    <n v="184.36"/>
    <n v="1106.1600000000001"/>
    <n v="1.10616"/>
    <n v="70.390062547817621"/>
    <n v="1176.5500625478178"/>
    <n v="1.1765500625478178"/>
    <n v="2818"/>
    <s v="Corriere Express"/>
    <d v="2023-01-09T00:00:00"/>
    <s v="Consegna Riuscita"/>
    <s v="2023"/>
    <s v="Trim1"/>
    <n v="1"/>
    <s v="gen"/>
    <n v="2"/>
    <s v="feb"/>
  </r>
  <r>
    <n v="197"/>
    <d v="2022-07-09T00:00:00"/>
    <s v="3° Trim"/>
    <n v="4986"/>
    <s v="Prodotto 4886"/>
    <s v="Libri"/>
    <n v="13"/>
    <x v="465"/>
    <n v="8"/>
    <n v="377.5"/>
    <n v="3020"/>
    <n v="3.02"/>
    <n v="67.981374377560059"/>
    <n v="3087.9813743775599"/>
    <n v="3.0879813743775597"/>
    <n v="805"/>
    <s v="Posta Prioritaria"/>
    <d v="2023-04-14T00:00:00"/>
    <s v="Consegna Riuscita"/>
    <s v="2023"/>
    <s v="Trim2"/>
    <n v="4"/>
    <s v="apr"/>
    <n v="7"/>
    <s v="lug"/>
  </r>
  <r>
    <n v="34"/>
    <d v="2022-09-11T00:00:00"/>
    <s v="3° Trim"/>
    <n v="5008"/>
    <s v="Prodotto 4908"/>
    <s v="Abbigliamento"/>
    <n v="2823"/>
    <x v="466"/>
    <n v="3"/>
    <n v="123.94"/>
    <n v="371.82"/>
    <n v="0.37181999999999998"/>
    <n v="95.7490381653665"/>
    <n v="467.56903816536646"/>
    <n v="0.46756903816536649"/>
    <n v="3556"/>
    <s v="Posta Prioritaria"/>
    <d v="2023-12-22T00:00:00"/>
    <s v="Consegna Riuscita"/>
    <s v="2023"/>
    <s v="Trim4"/>
    <n v="12"/>
    <s v="dic"/>
    <n v="9"/>
    <s v="set"/>
  </r>
  <r>
    <n v="101"/>
    <d v="2022-06-07T00:00:00"/>
    <s v="2° Trim"/>
    <n v="5012"/>
    <s v="Prodotto 4912"/>
    <s v="Libri"/>
    <n v="3231"/>
    <x v="326"/>
    <n v="8"/>
    <n v="275.99"/>
    <n v="2207.92"/>
    <n v="2.2079200000000001"/>
    <n v="80.728126587406237"/>
    <n v="2288.6481265874063"/>
    <n v="2.2886481265874061"/>
    <n v="2500"/>
    <s v="Posta Prioritaria"/>
    <d v="2023-05-17T00:00:00"/>
    <s v="Consegna Riuscita"/>
    <s v="2023"/>
    <s v="Trim2"/>
    <n v="5"/>
    <s v="mag"/>
    <n v="6"/>
    <s v="giu"/>
  </r>
  <r>
    <n v="416"/>
    <d v="2022-04-14T00:00:00"/>
    <s v="2° Trim"/>
    <n v="5040"/>
    <s v="Prodotto 4940"/>
    <s v="Elettronica"/>
    <n v="3729"/>
    <x v="467"/>
    <n v="4"/>
    <n v="265.14999999999998"/>
    <n v="1060.5999999999999"/>
    <n v="1.0606"/>
    <n v="78.592477584474452"/>
    <n v="1139.1924775844743"/>
    <n v="1.1391924775844744"/>
    <n v="1002"/>
    <s v="Corriere Express"/>
    <d v="2023-11-06T00:00:00"/>
    <s v="Consegna Riuscita"/>
    <s v="2023"/>
    <s v="Trim4"/>
    <n v="11"/>
    <s v="nov"/>
    <n v="4"/>
    <s v="apr"/>
  </r>
  <r>
    <n v="38"/>
    <d v="2022-01-30T00:00:00"/>
    <s v="1° Trim"/>
    <n v="5046"/>
    <s v="Prodotto 4946"/>
    <s v="Libri"/>
    <n v="3304"/>
    <x v="312"/>
    <n v="3"/>
    <n v="461.32"/>
    <n v="1383.96"/>
    <n v="1.3839600000000001"/>
    <n v="84.043821007537218"/>
    <n v="1468.0038210075372"/>
    <n v="1.4680038210075372"/>
    <n v="3181"/>
    <s v="Posta Prioritaria"/>
    <d v="2023-12-13T00:00:00"/>
    <s v="Consegna Riuscita"/>
    <s v="2023"/>
    <s v="Trim4"/>
    <n v="12"/>
    <s v="dic"/>
    <n v="1"/>
    <s v="gen"/>
  </r>
  <r>
    <n v="252"/>
    <d v="2022-03-02T00:00:00"/>
    <s v="1° Trim"/>
    <n v="5052"/>
    <s v="Prodotto 4952"/>
    <s v="Libri"/>
    <n v="994"/>
    <x v="468"/>
    <n v="5"/>
    <n v="377"/>
    <n v="1885"/>
    <n v="1.885"/>
    <n v="91.891755057096447"/>
    <n v="1976.8917550570964"/>
    <n v="1.9768917550570964"/>
    <n v="1223"/>
    <s v="Corriere Express"/>
    <d v="2023-10-01T00:00:00"/>
    <s v="Consegna Riuscita"/>
    <s v="2023"/>
    <s v="Trim4"/>
    <n v="10"/>
    <s v="ott"/>
    <n v="3"/>
    <s v="mar"/>
  </r>
  <r>
    <n v="266"/>
    <d v="2022-05-26T00:00:00"/>
    <s v="2° Trim"/>
    <n v="5053"/>
    <s v="Prodotto 4953"/>
    <s v="Abbigliamento"/>
    <n v="1429"/>
    <x v="469"/>
    <n v="9"/>
    <n v="98.84"/>
    <n v="889.56000000000006"/>
    <n v="0.88956000000000002"/>
    <n v="35.068542725346482"/>
    <n v="924.62854272534651"/>
    <n v="0.92462854272534656"/>
    <n v="217"/>
    <s v="Posta Prioritaria"/>
    <d v="2023-06-28T00:00:00"/>
    <s v="In Consegna"/>
    <s v="2023"/>
    <s v="Trim2"/>
    <n v="6"/>
    <s v="giu"/>
    <n v="5"/>
    <s v="mag"/>
  </r>
  <r>
    <n v="182"/>
    <d v="2022-03-12T00:00:00"/>
    <s v="1° Trim"/>
    <n v="5054"/>
    <s v="Prodotto 4954"/>
    <s v="Abbigliamento"/>
    <n v="101"/>
    <x v="470"/>
    <n v="7"/>
    <n v="181.37"/>
    <n v="1269.5900000000001"/>
    <n v="1.2695900000000002"/>
    <n v="21.261556849531679"/>
    <n v="1290.8515568495318"/>
    <n v="1.2908515568495318"/>
    <n v="2251"/>
    <s v="Posta Prioritaria"/>
    <d v="2023-07-15T00:00:00"/>
    <s v="In Consegna"/>
    <s v="2023"/>
    <s v="Trim3"/>
    <n v="7"/>
    <s v="lug"/>
    <n v="3"/>
    <s v="mar"/>
  </r>
  <r>
    <n v="15"/>
    <d v="2022-12-01T00:00:00"/>
    <s v="4° Trim"/>
    <n v="5056"/>
    <s v="Prodotto 4956"/>
    <s v="Abbigliamento"/>
    <n v="4913"/>
    <x v="471"/>
    <n v="7"/>
    <n v="377.77"/>
    <n v="2644.39"/>
    <n v="2.64439"/>
    <n v="64.755626354240491"/>
    <n v="2709.1456263542404"/>
    <n v="2.7091456263542404"/>
    <n v="514"/>
    <s v="Corriere Express"/>
    <d v="2023-09-27T00:00:00"/>
    <s v="In Consegna"/>
    <s v="2023"/>
    <s v="Trim3"/>
    <n v="9"/>
    <s v="set"/>
    <n v="12"/>
    <s v="dic"/>
  </r>
  <r>
    <n v="150"/>
    <d v="2022-12-25T00:00:00"/>
    <s v="4° Trim"/>
    <n v="5064"/>
    <s v="Prodotto 4964"/>
    <s v="Elettronica"/>
    <n v="1888"/>
    <x v="472"/>
    <n v="2"/>
    <n v="410.47"/>
    <n v="820.94"/>
    <n v="0.82094"/>
    <n v="57.480343541820787"/>
    <n v="878.42034354182078"/>
    <n v="0.87842034354182075"/>
    <n v="158"/>
    <s v="Posta Prioritaria"/>
    <d v="2023-12-15T00:00:00"/>
    <s v="In Consegna"/>
    <s v="2023"/>
    <s v="Trim4"/>
    <n v="12"/>
    <s v="dic"/>
    <n v="12"/>
    <s v="dic"/>
  </r>
  <r>
    <n v="195"/>
    <d v="2022-01-23T00:00:00"/>
    <s v="1° Trim"/>
    <n v="5067"/>
    <s v="Prodotto 4967"/>
    <s v="Libri"/>
    <n v="3350"/>
    <x v="394"/>
    <n v="5"/>
    <n v="203.42"/>
    <n v="1017.0999999999999"/>
    <n v="1.0170999999999999"/>
    <n v="87.518853328731367"/>
    <n v="1104.6188533287313"/>
    <n v="1.1046188533287313"/>
    <n v="499"/>
    <s v="Corriere Express"/>
    <d v="2023-06-22T00:00:00"/>
    <s v="Consegna Riuscita"/>
    <s v="2023"/>
    <s v="Trim2"/>
    <n v="6"/>
    <s v="giu"/>
    <n v="1"/>
    <s v="gen"/>
  </r>
  <r>
    <n v="70"/>
    <d v="2022-02-12T00:00:00"/>
    <s v="1° Trim"/>
    <n v="5083"/>
    <s v="Prodotto 4983"/>
    <s v="Libri"/>
    <n v="431"/>
    <x v="473"/>
    <n v="1"/>
    <n v="396.95"/>
    <n v="396.95"/>
    <n v="0.39694999999999997"/>
    <n v="14.241679791617321"/>
    <n v="411.19167979161733"/>
    <n v="0.41119167979161736"/>
    <n v="3166"/>
    <s v="Corriere Express"/>
    <d v="2023-10-22T00:00:00"/>
    <s v="Consegna Riuscita"/>
    <s v="2023"/>
    <s v="Trim4"/>
    <n v="10"/>
    <s v="ott"/>
    <n v="2"/>
    <s v="feb"/>
  </r>
  <r>
    <n v="224"/>
    <d v="2022-05-12T00:00:00"/>
    <s v="2° Trim"/>
    <n v="5087"/>
    <s v="Prodotto 4987"/>
    <s v="Abbigliamento"/>
    <n v="3405"/>
    <x v="57"/>
    <n v="4"/>
    <n v="354.4"/>
    <n v="1417.6"/>
    <n v="1.4176"/>
    <n v="30.64688903094304"/>
    <n v="1448.2468890309428"/>
    <n v="1.4482468890309428"/>
    <n v="3042"/>
    <s v="Corriere Express"/>
    <d v="2023-08-29T00:00:00"/>
    <s v="Consegna Riuscita"/>
    <s v="2023"/>
    <s v="Trim3"/>
    <n v="8"/>
    <s v="ago"/>
    <n v="5"/>
    <s v="mag"/>
  </r>
  <r>
    <n v="64"/>
    <d v="2022-10-21T00:00:00"/>
    <s v="4° Trim"/>
    <n v="5089"/>
    <s v="Prodotto 4989"/>
    <s v="Abbigliamento"/>
    <n v="4623"/>
    <x v="474"/>
    <n v="8"/>
    <n v="406.97"/>
    <n v="3255.76"/>
    <n v="3.2557600000000004"/>
    <n v="30.873345949610911"/>
    <n v="3286.6333459496113"/>
    <n v="3.2866333459496113"/>
    <n v="2071"/>
    <s v="Posta Prioritaria"/>
    <d v="2023-07-04T00:00:00"/>
    <s v="Consegna Riuscita"/>
    <s v="2023"/>
    <s v="Trim3"/>
    <n v="7"/>
    <s v="lug"/>
    <n v="10"/>
    <s v="ott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n v="489"/>
    <d v="2022-07-12T00:00:00"/>
    <s v="3° Trim"/>
    <n v="102"/>
    <s v="Prodotto 2"/>
    <s v="Abbigliamento"/>
    <n v="562"/>
    <s v="Cliente 562"/>
    <n v="1"/>
    <n v="374.61"/>
    <n v="374.61"/>
    <n v="0.37461"/>
    <n v="51.506378497352173"/>
    <n v="426.11637849735217"/>
    <n v="0.42611637849735218"/>
    <n v="3033"/>
    <s v="Corriere Express"/>
    <d v="2023-09-20T00:00:00"/>
    <s v="In Consegna"/>
    <s v="2023"/>
    <s v="Trim3"/>
    <n v="9"/>
    <s v="set"/>
    <n v="7"/>
    <x v="0"/>
  </r>
  <r>
    <n v="42"/>
    <d v="2022-06-21T00:00:00"/>
    <s v="2° Trim"/>
    <n v="103"/>
    <s v="Prodotto 3"/>
    <s v="Abbigliamento"/>
    <n v="48"/>
    <s v="Cliente 48"/>
    <n v="8"/>
    <n v="327.07"/>
    <n v="2616.56"/>
    <n v="2.6165599999999998"/>
    <n v="68.938490369587242"/>
    <n v="2685.4984903695872"/>
    <n v="2.6854984903695871"/>
    <n v="1932"/>
    <s v="Posta Prioritaria"/>
    <d v="2023-04-04T00:00:00"/>
    <s v="Consegna Riuscita"/>
    <s v="2023"/>
    <s v="Trim2"/>
    <n v="4"/>
    <s v="apr"/>
    <n v="6"/>
    <x v="1"/>
  </r>
  <r>
    <n v="5"/>
    <d v="2022-08-25T00:00:00"/>
    <s v="3° Trim"/>
    <n v="106"/>
    <s v="Prodotto 6"/>
    <s v="Libri"/>
    <n v="4765"/>
    <s v="Cliente 4765"/>
    <n v="8"/>
    <n v="392.92"/>
    <n v="3143.36"/>
    <n v="3.1433599999999999"/>
    <n v="53.773776064866126"/>
    <n v="3197.1337760648662"/>
    <n v="3.1971337760648662"/>
    <n v="4857"/>
    <s v="Corriere Express"/>
    <d v="2023-09-12T00:00:00"/>
    <s v="In Consegna"/>
    <s v="2023"/>
    <s v="Trim3"/>
    <n v="9"/>
    <s v="set"/>
    <n v="8"/>
    <x v="2"/>
  </r>
  <r>
    <n v="324"/>
    <d v="2022-01-05T00:00:00"/>
    <s v="1° Trim"/>
    <n v="125"/>
    <s v="Prodotto 25"/>
    <s v="Elettronica"/>
    <n v="4887"/>
    <s v="Cliente 4887"/>
    <n v="9"/>
    <n v="312.33"/>
    <n v="2810.97"/>
    <n v="2.8109699999999997"/>
    <n v="79.284494376066363"/>
    <n v="2890.2544943760663"/>
    <n v="2.8902544943760664"/>
    <n v="3854"/>
    <s v="Corriere Express"/>
    <d v="2023-06-11T00:00:00"/>
    <s v="In Consegna"/>
    <s v="2023"/>
    <s v="Trim2"/>
    <n v="6"/>
    <s v="giu"/>
    <n v="1"/>
    <x v="3"/>
  </r>
  <r>
    <n v="447"/>
    <d v="2022-01-20T00:00:00"/>
    <s v="1° Trim"/>
    <n v="133"/>
    <s v="Prodotto 33"/>
    <s v="Libri"/>
    <n v="4815"/>
    <s v="Cliente 4815"/>
    <n v="4"/>
    <n v="495.76"/>
    <n v="1983.04"/>
    <n v="1.9830399999999999"/>
    <n v="52.456081113752937"/>
    <n v="2035.496081113753"/>
    <n v="2.0354960811137528"/>
    <n v="4421"/>
    <s v="Corriere Express"/>
    <d v="2023-07-07T00:00:00"/>
    <s v="In Consegna"/>
    <s v="2023"/>
    <s v="Trim3"/>
    <n v="7"/>
    <s v="lug"/>
    <n v="1"/>
    <x v="3"/>
  </r>
  <r>
    <n v="434"/>
    <d v="2022-10-21T00:00:00"/>
    <s v="4° Trim"/>
    <n v="151"/>
    <s v="Prodotto 51"/>
    <s v="Elettronica"/>
    <n v="3875"/>
    <s v="Cliente 3875"/>
    <n v="9"/>
    <n v="394.88"/>
    <n v="3553.92"/>
    <n v="3.5539200000000002"/>
    <n v="34.952663346969871"/>
    <n v="3588.8726633469701"/>
    <n v="3.5888726633469701"/>
    <n v="4065"/>
    <s v="Posta Prioritaria"/>
    <d v="2023-04-15T00:00:00"/>
    <s v="Consegna Riuscita"/>
    <s v="2023"/>
    <s v="Trim2"/>
    <n v="4"/>
    <s v="apr"/>
    <n v="10"/>
    <x v="4"/>
  </r>
  <r>
    <n v="74"/>
    <d v="2022-10-21T00:00:00"/>
    <s v="4° Trim"/>
    <n v="159"/>
    <s v="Prodotto 59"/>
    <s v="Libri"/>
    <n v="4747"/>
    <s v="Cliente 4747"/>
    <n v="6"/>
    <n v="497.97"/>
    <n v="2987.82"/>
    <n v="2.9878200000000001"/>
    <n v="99.827641033260491"/>
    <n v="3087.6476410332607"/>
    <n v="3.0876476410332607"/>
    <n v="3374"/>
    <s v="Posta Prioritaria"/>
    <d v="2023-05-27T00:00:00"/>
    <s v="In Consegna"/>
    <s v="2023"/>
    <s v="Trim2"/>
    <n v="5"/>
    <s v="mag"/>
    <n v="10"/>
    <x v="4"/>
  </r>
  <r>
    <n v="121"/>
    <d v="2022-12-15T00:00:00"/>
    <s v="4° Trim"/>
    <n v="181"/>
    <s v="Prodotto 81"/>
    <s v="Libri"/>
    <n v="3458"/>
    <s v="Cliente 3458"/>
    <n v="6"/>
    <n v="427.39"/>
    <n v="2564.34"/>
    <n v="2.5643400000000001"/>
    <n v="56.1013521338431"/>
    <n v="2620.4413521338433"/>
    <n v="2.6204413521338434"/>
    <n v="508"/>
    <s v="Posta Prioritaria"/>
    <d v="2023-07-23T00:00:00"/>
    <s v="Consegna Riuscita"/>
    <s v="2023"/>
    <s v="Trim3"/>
    <n v="7"/>
    <s v="lug"/>
    <n v="12"/>
    <x v="5"/>
  </r>
  <r>
    <n v="314"/>
    <d v="2022-04-20T00:00:00"/>
    <s v="2° Trim"/>
    <n v="251"/>
    <s v="Prodotto 151"/>
    <s v="Elettronica"/>
    <n v="995"/>
    <s v="Cliente 995"/>
    <n v="6"/>
    <n v="479.54"/>
    <n v="2877.2400000000002"/>
    <n v="2.87724"/>
    <n v="38.408209550974142"/>
    <n v="2915.6482095509746"/>
    <n v="2.9156482095509744"/>
    <n v="346"/>
    <s v="Posta Prioritaria"/>
    <d v="2023-08-06T00:00:00"/>
    <s v="In Consegna"/>
    <s v="2023"/>
    <s v="Trim3"/>
    <n v="8"/>
    <s v="ago"/>
    <n v="4"/>
    <x v="6"/>
  </r>
  <r>
    <n v="25"/>
    <d v="2022-06-13T00:00:00"/>
    <s v="2° Trim"/>
    <n v="253"/>
    <s v="Prodotto 153"/>
    <s v="Abbigliamento"/>
    <n v="1923"/>
    <s v="Cliente 1923"/>
    <n v="7"/>
    <n v="369.76"/>
    <n v="2588.3199999999997"/>
    <n v="2.5883199999999995"/>
    <n v="75.37360469331621"/>
    <n v="2663.693604693316"/>
    <n v="2.6636936046933162"/>
    <n v="333"/>
    <s v="Posta Prioritaria"/>
    <d v="2023-07-25T00:00:00"/>
    <s v="In Consegna"/>
    <s v="2023"/>
    <s v="Trim3"/>
    <n v="7"/>
    <s v="lug"/>
    <n v="6"/>
    <x v="1"/>
  </r>
  <r>
    <n v="192"/>
    <d v="2022-02-22T00:00:00"/>
    <s v="1° Trim"/>
    <n v="262"/>
    <s v="Prodotto 162"/>
    <s v="Elettronica"/>
    <n v="1387"/>
    <s v="Cliente 1387"/>
    <n v="4"/>
    <n v="235.85"/>
    <n v="943.4"/>
    <n v="0.94340000000000002"/>
    <n v="42.47492122835606"/>
    <n v="985.87492122835602"/>
    <n v="0.98587492122835596"/>
    <n v="3211"/>
    <s v="Corriere Express"/>
    <d v="2023-08-05T00:00:00"/>
    <s v="In Consegna"/>
    <s v="2023"/>
    <s v="Trim3"/>
    <n v="8"/>
    <s v="ago"/>
    <n v="2"/>
    <x v="7"/>
  </r>
  <r>
    <n v="306"/>
    <d v="2022-08-29T00:00:00"/>
    <s v="3° Trim"/>
    <n v="270"/>
    <s v="Prodotto 170"/>
    <s v="Elettronica"/>
    <n v="202"/>
    <s v="Cliente 202"/>
    <n v="5"/>
    <n v="92.38"/>
    <n v="461.9"/>
    <n v="0.46189999999999998"/>
    <n v="97.607197124217535"/>
    <n v="559.50719712421756"/>
    <n v="0.55950719712421759"/>
    <n v="3634"/>
    <s v="Corriere Express"/>
    <d v="2023-12-09T00:00:00"/>
    <s v="Consegna Riuscita"/>
    <s v="2023"/>
    <s v="Trim4"/>
    <n v="12"/>
    <s v="dic"/>
    <n v="8"/>
    <x v="2"/>
  </r>
  <r>
    <n v="281"/>
    <d v="2022-06-22T00:00:00"/>
    <s v="2° Trim"/>
    <n v="311"/>
    <s v="Prodotto 211"/>
    <s v="Libri"/>
    <n v="3507"/>
    <s v="Cliente 3507"/>
    <n v="9"/>
    <n v="404.65"/>
    <n v="3641.85"/>
    <n v="3.6418499999999998"/>
    <n v="32.961862091095561"/>
    <n v="3674.8118620910955"/>
    <n v="3.6748118620910954"/>
    <n v="1975"/>
    <s v="Posta Prioritaria"/>
    <d v="2023-01-21T00:00:00"/>
    <s v="In Consegna"/>
    <s v="2023"/>
    <s v="Trim1"/>
    <n v="1"/>
    <s v="gen"/>
    <n v="6"/>
    <x v="1"/>
  </r>
  <r>
    <n v="423"/>
    <d v="2022-09-01T00:00:00"/>
    <s v="3° Trim"/>
    <n v="316"/>
    <s v="Prodotto 216"/>
    <s v="Elettronica"/>
    <n v="2105"/>
    <s v="Cliente 2105"/>
    <n v="9"/>
    <n v="75.52"/>
    <n v="679.68"/>
    <n v="0.67967999999999995"/>
    <n v="93.14374284970188"/>
    <n v="772.82374284970183"/>
    <n v="0.77282374284970179"/>
    <n v="100"/>
    <s v="Posta Prioritaria"/>
    <d v="2023-02-07T00:00:00"/>
    <s v="In Consegna"/>
    <s v="2023"/>
    <s v="Trim1"/>
    <n v="2"/>
    <s v="feb"/>
    <n v="9"/>
    <x v="8"/>
  </r>
  <r>
    <n v="35"/>
    <d v="2022-05-10T00:00:00"/>
    <s v="2° Trim"/>
    <n v="333"/>
    <s v="Prodotto 233"/>
    <s v="Abbigliamento"/>
    <n v="658"/>
    <s v="Cliente 658"/>
    <n v="6"/>
    <n v="473.81"/>
    <n v="2842.86"/>
    <n v="2.8428599999999999"/>
    <n v="13.16138749021472"/>
    <n v="2856.0213874902147"/>
    <n v="2.8560213874902147"/>
    <n v="1469"/>
    <s v="Posta Prioritaria"/>
    <d v="2023-03-11T00:00:00"/>
    <s v="Consegna Riuscita"/>
    <s v="2023"/>
    <s v="Trim1"/>
    <n v="3"/>
    <s v="mar"/>
    <n v="5"/>
    <x v="9"/>
  </r>
  <r>
    <n v="316"/>
    <d v="2022-04-22T00:00:00"/>
    <s v="2° Trim"/>
    <n v="342"/>
    <s v="Prodotto 242"/>
    <s v="Elettronica"/>
    <n v="1042"/>
    <s v="Cliente 1042"/>
    <n v="2"/>
    <n v="428.41"/>
    <n v="856.82"/>
    <n v="0.85682000000000003"/>
    <n v="82.871338634605166"/>
    <n v="939.69133863460524"/>
    <n v="0.9396913386346053"/>
    <n v="1417"/>
    <s v="Corriere Express"/>
    <d v="2023-08-10T00:00:00"/>
    <s v="Consegna Riuscita"/>
    <s v="2023"/>
    <s v="Trim3"/>
    <n v="8"/>
    <s v="ago"/>
    <n v="4"/>
    <x v="6"/>
  </r>
  <r>
    <n v="142"/>
    <d v="2022-03-12T00:00:00"/>
    <s v="1° Trim"/>
    <n v="344"/>
    <s v="Prodotto 244"/>
    <s v="Elettronica"/>
    <n v="2664"/>
    <s v="Cliente 2664"/>
    <n v="2"/>
    <n v="160.83000000000001"/>
    <n v="321.66000000000003"/>
    <n v="0.32166"/>
    <n v="50.000093745728137"/>
    <n v="371.66009374572815"/>
    <n v="0.37166009374572817"/>
    <n v="199"/>
    <s v="Corriere Express"/>
    <d v="2023-11-03T00:00:00"/>
    <s v="Consegna Riuscita"/>
    <s v="2023"/>
    <s v="Trim4"/>
    <n v="11"/>
    <s v="nov"/>
    <n v="3"/>
    <x v="10"/>
  </r>
  <r>
    <n v="193"/>
    <d v="2022-12-10T00:00:00"/>
    <s v="4° Trim"/>
    <n v="348"/>
    <s v="Prodotto 248"/>
    <s v="Abbigliamento"/>
    <n v="4110"/>
    <s v="Cliente 4110"/>
    <n v="2"/>
    <n v="489.43"/>
    <n v="978.86"/>
    <n v="0.97886000000000006"/>
    <n v="60.53619686575118"/>
    <n v="1039.3961968657511"/>
    <n v="1.039396196865751"/>
    <n v="3144"/>
    <s v="Posta Prioritaria"/>
    <d v="2023-11-26T00:00:00"/>
    <s v="In Consegna"/>
    <s v="2023"/>
    <s v="Trim4"/>
    <n v="11"/>
    <s v="nov"/>
    <n v="12"/>
    <x v="5"/>
  </r>
  <r>
    <n v="211"/>
    <d v="2022-08-29T00:00:00"/>
    <s v="3° Trim"/>
    <n v="368"/>
    <s v="Prodotto 268"/>
    <s v="Elettronica"/>
    <n v="1016"/>
    <s v="Cliente 1016"/>
    <n v="2"/>
    <n v="257.87"/>
    <n v="515.74"/>
    <n v="0.51573999999999998"/>
    <n v="16.691150357409409"/>
    <n v="532.43115035740936"/>
    <n v="0.5324311503574094"/>
    <n v="4104"/>
    <s v="Posta Prioritaria"/>
    <d v="2023-04-14T00:00:00"/>
    <s v="In Consegna"/>
    <s v="2023"/>
    <s v="Trim2"/>
    <n v="4"/>
    <s v="apr"/>
    <n v="8"/>
    <x v="2"/>
  </r>
  <r>
    <n v="167"/>
    <d v="2022-02-12T00:00:00"/>
    <s v="1° Trim"/>
    <n v="397"/>
    <s v="Prodotto 297"/>
    <s v="Abbigliamento"/>
    <n v="1974"/>
    <s v="Cliente 1974"/>
    <n v="5"/>
    <n v="14.66"/>
    <n v="73.3"/>
    <n v="7.3300000000000004E-2"/>
    <n v="80.336672180413032"/>
    <n v="153.63667218041303"/>
    <n v="0.15363667218041302"/>
    <n v="2611"/>
    <s v="Corriere Express"/>
    <d v="2023-11-05T00:00:00"/>
    <s v="Consegna Riuscita"/>
    <s v="2023"/>
    <s v="Trim4"/>
    <n v="11"/>
    <s v="nov"/>
    <n v="2"/>
    <x v="7"/>
  </r>
  <r>
    <n v="470"/>
    <d v="2022-10-07T00:00:00"/>
    <s v="4° Trim"/>
    <n v="405"/>
    <s v="Prodotto 305"/>
    <s v="Libri"/>
    <n v="3364"/>
    <s v="Cliente 3364"/>
    <n v="4"/>
    <n v="235.93"/>
    <n v="943.72"/>
    <n v="0.94372"/>
    <n v="36.147399999505538"/>
    <n v="979.86739999950555"/>
    <n v="0.97986739999950556"/>
    <n v="3778"/>
    <s v="Corriere Express"/>
    <d v="2023-08-13T00:00:00"/>
    <s v="Consegna Riuscita"/>
    <s v="2023"/>
    <s v="Trim3"/>
    <n v="8"/>
    <s v="ago"/>
    <n v="10"/>
    <x v="4"/>
  </r>
  <r>
    <n v="86"/>
    <d v="2022-05-06T00:00:00"/>
    <s v="2° Trim"/>
    <n v="444"/>
    <s v="Prodotto 344"/>
    <s v="Elettronica"/>
    <n v="1204"/>
    <s v="Cliente 1204"/>
    <n v="5"/>
    <n v="498.45"/>
    <n v="2492.25"/>
    <n v="2.4922499999999999"/>
    <n v="22.119098628355498"/>
    <n v="2514.3690986283555"/>
    <n v="2.5143690986283556"/>
    <n v="3072"/>
    <s v="Corriere Express"/>
    <d v="2023-01-24T00:00:00"/>
    <s v="Consegna Riuscita"/>
    <s v="2023"/>
    <s v="Trim1"/>
    <n v="1"/>
    <s v="gen"/>
    <n v="5"/>
    <x v="9"/>
  </r>
  <r>
    <n v="236"/>
    <d v="2022-03-08T00:00:00"/>
    <s v="1° Trim"/>
    <n v="447"/>
    <s v="Prodotto 347"/>
    <s v="Abbigliamento"/>
    <n v="4661"/>
    <s v="Cliente 4661"/>
    <n v="1"/>
    <n v="24.59"/>
    <n v="24.59"/>
    <n v="2.4590000000000001E-2"/>
    <n v="53.445605652629723"/>
    <n v="78.035605652629727"/>
    <n v="7.8035605652629722E-2"/>
    <n v="1704"/>
    <s v="Corriere Express"/>
    <d v="2023-04-03T00:00:00"/>
    <s v="In Consegna"/>
    <s v="2023"/>
    <s v="Trim2"/>
    <n v="4"/>
    <s v="apr"/>
    <n v="3"/>
    <x v="10"/>
  </r>
  <r>
    <n v="456"/>
    <d v="2022-11-11T00:00:00"/>
    <s v="4° Trim"/>
    <n v="455"/>
    <s v="Prodotto 355"/>
    <s v="Libri"/>
    <n v="3370"/>
    <s v="Cliente 3370"/>
    <n v="2"/>
    <n v="351.49"/>
    <n v="702.98"/>
    <n v="0.70298000000000005"/>
    <n v="70.067205343914594"/>
    <n v="773.04720534391458"/>
    <n v="0.77304720534391458"/>
    <n v="2337"/>
    <s v="Corriere Express"/>
    <d v="2023-10-22T00:00:00"/>
    <s v="Consegna Riuscita"/>
    <s v="2023"/>
    <s v="Trim4"/>
    <n v="10"/>
    <s v="ott"/>
    <n v="11"/>
    <x v="11"/>
  </r>
  <r>
    <n v="247"/>
    <d v="2022-05-11T00:00:00"/>
    <s v="2° Trim"/>
    <n v="463"/>
    <s v="Prodotto 363"/>
    <s v="Elettronica"/>
    <n v="3846"/>
    <s v="Cliente 3846"/>
    <n v="4"/>
    <n v="443.76"/>
    <n v="1775.04"/>
    <n v="1.77504"/>
    <n v="31.870492785569809"/>
    <n v="1806.9104927855697"/>
    <n v="1.8069104927855697"/>
    <n v="3253"/>
    <s v="Posta Prioritaria"/>
    <d v="2023-02-06T00:00:00"/>
    <s v="In Consegna"/>
    <s v="2023"/>
    <s v="Trim1"/>
    <n v="2"/>
    <s v="feb"/>
    <n v="5"/>
    <x v="9"/>
  </r>
  <r>
    <n v="404"/>
    <d v="2022-03-25T00:00:00"/>
    <s v="1° Trim"/>
    <n v="466"/>
    <s v="Prodotto 366"/>
    <s v="Abbigliamento"/>
    <n v="1118"/>
    <s v="Cliente 1118"/>
    <n v="1"/>
    <n v="270.64"/>
    <n v="270.64"/>
    <n v="0.27063999999999999"/>
    <n v="36.340917099146878"/>
    <n v="306.98091709914684"/>
    <n v="0.30698091709914682"/>
    <n v="3432"/>
    <s v="Posta Prioritaria"/>
    <d v="2023-06-25T00:00:00"/>
    <s v="In Consegna"/>
    <s v="2023"/>
    <s v="Trim2"/>
    <n v="6"/>
    <s v="giu"/>
    <n v="3"/>
    <x v="10"/>
  </r>
  <r>
    <n v="297"/>
    <d v="2022-09-15T00:00:00"/>
    <s v="3° Trim"/>
    <n v="475"/>
    <s v="Prodotto 375"/>
    <s v="Abbigliamento"/>
    <n v="2942"/>
    <s v="Cliente 2942"/>
    <n v="2"/>
    <n v="24.56"/>
    <n v="49.12"/>
    <n v="4.9119999999999997E-2"/>
    <n v="13.70514611471374"/>
    <n v="62.825146114713739"/>
    <n v="6.2825146114713737E-2"/>
    <n v="1349"/>
    <s v="Corriere Express"/>
    <d v="2023-05-05T00:00:00"/>
    <s v="In Consegna"/>
    <s v="2023"/>
    <s v="Trim2"/>
    <n v="5"/>
    <s v="mag"/>
    <n v="9"/>
    <x v="8"/>
  </r>
  <r>
    <n v="368"/>
    <d v="2022-11-05T00:00:00"/>
    <s v="4° Trim"/>
    <n v="478"/>
    <s v="Prodotto 378"/>
    <s v="Libri"/>
    <n v="569"/>
    <s v="Cliente 569"/>
    <n v="2"/>
    <n v="362.86"/>
    <n v="725.72"/>
    <n v="0.72572000000000003"/>
    <n v="94.075020960049073"/>
    <n v="819.7950209600491"/>
    <n v="0.81979502096004908"/>
    <n v="313"/>
    <s v="Corriere Express"/>
    <d v="2023-01-16T00:00:00"/>
    <s v="In Consegna"/>
    <s v="2023"/>
    <s v="Trim1"/>
    <n v="1"/>
    <s v="gen"/>
    <n v="11"/>
    <x v="11"/>
  </r>
  <r>
    <n v="474"/>
    <d v="2022-06-21T00:00:00"/>
    <s v="2° Trim"/>
    <n v="483"/>
    <s v="Prodotto 383"/>
    <s v="Elettronica"/>
    <n v="2886"/>
    <s v="Cliente 2886"/>
    <n v="7"/>
    <n v="427.35"/>
    <n v="2991.4500000000003"/>
    <n v="2.9914500000000004"/>
    <n v="29.87940661362795"/>
    <n v="3021.3294066136282"/>
    <n v="3.0213294066136283"/>
    <n v="2574"/>
    <s v="Posta Prioritaria"/>
    <d v="2023-08-04T00:00:00"/>
    <s v="Consegna Riuscita"/>
    <s v="2023"/>
    <s v="Trim3"/>
    <n v="8"/>
    <s v="ago"/>
    <n v="6"/>
    <x v="1"/>
  </r>
  <r>
    <n v="172"/>
    <d v="2022-05-23T00:00:00"/>
    <s v="2° Trim"/>
    <n v="506"/>
    <s v="Prodotto 406"/>
    <s v="Abbigliamento"/>
    <n v="541"/>
    <s v="Cliente 541"/>
    <n v="9"/>
    <n v="425"/>
    <n v="3825"/>
    <n v="3.8250000000000002"/>
    <n v="26.029770086395821"/>
    <n v="3851.0297700863957"/>
    <n v="3.8510297700863956"/>
    <n v="4016"/>
    <s v="Corriere Express"/>
    <d v="2023-07-25T00:00:00"/>
    <s v="Consegna Riuscita"/>
    <s v="2023"/>
    <s v="Trim3"/>
    <n v="7"/>
    <s v="lug"/>
    <n v="5"/>
    <x v="9"/>
  </r>
  <r>
    <n v="168"/>
    <d v="2022-04-20T00:00:00"/>
    <s v="2° Trim"/>
    <n v="507"/>
    <s v="Prodotto 407"/>
    <s v="Libri"/>
    <n v="2291"/>
    <s v="Cliente 2291"/>
    <n v="7"/>
    <n v="200.54"/>
    <n v="1403.78"/>
    <n v="1.40378"/>
    <n v="92.266540933941755"/>
    <n v="1496.0465409339417"/>
    <n v="1.4960465409339418"/>
    <n v="877"/>
    <s v="Corriere Express"/>
    <d v="2023-06-17T00:00:00"/>
    <s v="In Consegna"/>
    <s v="2023"/>
    <s v="Trim2"/>
    <n v="6"/>
    <s v="giu"/>
    <n v="4"/>
    <x v="6"/>
  </r>
  <r>
    <n v="420"/>
    <d v="2022-08-25T00:00:00"/>
    <s v="3° Trim"/>
    <n v="532"/>
    <s v="Prodotto 432"/>
    <s v="Libri"/>
    <n v="2224"/>
    <s v="Cliente 2224"/>
    <n v="4"/>
    <n v="272.37"/>
    <n v="1089.48"/>
    <n v="1.08948"/>
    <n v="74.606824624999149"/>
    <n v="1164.0868246249993"/>
    <n v="1.1640868246249994"/>
    <n v="807"/>
    <s v="Posta Prioritaria"/>
    <d v="2023-10-31T00:00:00"/>
    <s v="Consegna Riuscita"/>
    <s v="2023"/>
    <s v="Trim4"/>
    <n v="10"/>
    <s v="ott"/>
    <n v="8"/>
    <x v="2"/>
  </r>
  <r>
    <n v="411"/>
    <d v="2022-03-28T00:00:00"/>
    <s v="1° Trim"/>
    <n v="535"/>
    <s v="Prodotto 435"/>
    <s v="Libri"/>
    <n v="576"/>
    <s v="Cliente 576"/>
    <n v="6"/>
    <n v="468.94"/>
    <n v="2813.64"/>
    <n v="2.8136399999999999"/>
    <n v="93.6358280814338"/>
    <n v="2907.2758280814337"/>
    <n v="2.9072758280814339"/>
    <n v="1749"/>
    <s v="Posta Prioritaria"/>
    <d v="2023-05-29T00:00:00"/>
    <s v="Consegna Riuscita"/>
    <s v="2023"/>
    <s v="Trim2"/>
    <n v="5"/>
    <s v="mag"/>
    <n v="3"/>
    <x v="10"/>
  </r>
  <r>
    <n v="57"/>
    <d v="2022-02-07T00:00:00"/>
    <s v="1° Trim"/>
    <n v="535"/>
    <s v="Prodotto 435"/>
    <s v="Libri"/>
    <n v="386"/>
    <s v="Cliente 386"/>
    <n v="2"/>
    <n v="468.94"/>
    <n v="937.88"/>
    <n v="0.93788000000000005"/>
    <n v="62.248724853728092"/>
    <n v="1000.128724853728"/>
    <n v="1.0001287248537281"/>
    <n v="3458"/>
    <s v="Posta Prioritaria"/>
    <d v="2023-12-29T00:00:00"/>
    <s v="Consegna Riuscita"/>
    <s v="2023"/>
    <s v="Trim4"/>
    <n v="12"/>
    <s v="dic"/>
    <n v="2"/>
    <x v="7"/>
  </r>
  <r>
    <n v="465"/>
    <d v="2022-09-28T00:00:00"/>
    <s v="3° Trim"/>
    <n v="548"/>
    <s v="Prodotto 448"/>
    <s v="Elettronica"/>
    <n v="3059"/>
    <s v="Cliente 3059"/>
    <n v="7"/>
    <n v="388.8"/>
    <n v="2721.6"/>
    <n v="2.7216"/>
    <n v="79.17533468072439"/>
    <n v="2800.7753346807244"/>
    <n v="2.8007753346807243"/>
    <n v="616"/>
    <s v="Corriere Express"/>
    <d v="2023-08-01T00:00:00"/>
    <s v="In Consegna"/>
    <s v="2023"/>
    <s v="Trim3"/>
    <n v="8"/>
    <s v="ago"/>
    <n v="9"/>
    <x v="8"/>
  </r>
  <r>
    <n v="159"/>
    <d v="2022-10-16T00:00:00"/>
    <s v="4° Trim"/>
    <n v="555"/>
    <s v="Prodotto 455"/>
    <s v="Abbigliamento"/>
    <n v="2771"/>
    <s v="Cliente 2771"/>
    <n v="9"/>
    <n v="434.62"/>
    <n v="3911.58"/>
    <n v="3.9115799999999998"/>
    <n v="23.96782816932383"/>
    <n v="3935.5478281693236"/>
    <n v="3.9355478281693235"/>
    <n v="4125"/>
    <s v="Corriere Express"/>
    <d v="2023-12-25T00:00:00"/>
    <s v="In Consegna"/>
    <s v="2023"/>
    <s v="Trim4"/>
    <n v="12"/>
    <s v="dic"/>
    <n v="10"/>
    <x v="4"/>
  </r>
  <r>
    <n v="190"/>
    <d v="2022-08-15T00:00:00"/>
    <s v="3° Trim"/>
    <n v="559"/>
    <s v="Prodotto 459"/>
    <s v="Elettronica"/>
    <n v="523"/>
    <s v="Cliente 523"/>
    <n v="5"/>
    <n v="413.69"/>
    <n v="2068.4499999999998"/>
    <n v="2.0684499999999999"/>
    <n v="42.364221755241481"/>
    <n v="2110.8142217552413"/>
    <n v="2.1108142217552412"/>
    <n v="996"/>
    <s v="Posta Prioritaria"/>
    <d v="2023-09-20T00:00:00"/>
    <s v="Consegna Riuscita"/>
    <s v="2023"/>
    <s v="Trim3"/>
    <n v="9"/>
    <s v="set"/>
    <n v="8"/>
    <x v="2"/>
  </r>
  <r>
    <n v="3"/>
    <d v="2022-02-23T00:00:00"/>
    <s v="1° Trim"/>
    <n v="561"/>
    <s v="Prodotto 461"/>
    <s v="Elettronica"/>
    <n v="2959"/>
    <s v="Cliente 2959"/>
    <n v="3"/>
    <n v="139.46"/>
    <n v="418.38"/>
    <n v="0.41837999999999997"/>
    <n v="85.97434819917315"/>
    <n v="504.35434819917316"/>
    <n v="0.50435434819917313"/>
    <n v="155"/>
    <s v="Posta Prioritaria"/>
    <d v="2023-12-11T00:00:00"/>
    <s v="In Consegna"/>
    <s v="2023"/>
    <s v="Trim4"/>
    <n v="12"/>
    <s v="dic"/>
    <n v="2"/>
    <x v="7"/>
  </r>
  <r>
    <n v="357"/>
    <d v="2022-08-12T00:00:00"/>
    <s v="3° Trim"/>
    <n v="569"/>
    <s v="Prodotto 469"/>
    <s v="Abbigliamento"/>
    <n v="2232"/>
    <s v="Cliente 2232"/>
    <n v="6"/>
    <n v="163.30000000000001"/>
    <n v="979.80000000000007"/>
    <n v="0.97980000000000012"/>
    <n v="73.094644366277336"/>
    <n v="1052.8946443662774"/>
    <n v="1.0528946443662774"/>
    <n v="2375"/>
    <s v="Posta Prioritaria"/>
    <d v="2023-11-28T00:00:00"/>
    <s v="In Consegna"/>
    <s v="2023"/>
    <s v="Trim4"/>
    <n v="11"/>
    <s v="nov"/>
    <n v="8"/>
    <x v="2"/>
  </r>
  <r>
    <n v="299"/>
    <d v="2022-04-06T00:00:00"/>
    <s v="2° Trim"/>
    <n v="570"/>
    <s v="Prodotto 470"/>
    <s v="Libri"/>
    <n v="1639"/>
    <s v="Cliente 1639"/>
    <n v="7"/>
    <n v="325.70999999999998"/>
    <n v="2279.9699999999998"/>
    <n v="2.2799699999999996"/>
    <n v="66.721370549728363"/>
    <n v="2346.6913705497282"/>
    <n v="2.3466913705497281"/>
    <n v="4198"/>
    <s v="Posta Prioritaria"/>
    <d v="2023-11-26T00:00:00"/>
    <s v="Consegna Riuscita"/>
    <s v="2023"/>
    <s v="Trim4"/>
    <n v="11"/>
    <s v="nov"/>
    <n v="4"/>
    <x v="6"/>
  </r>
  <r>
    <n v="51"/>
    <d v="2022-10-06T00:00:00"/>
    <s v="4° Trim"/>
    <n v="578"/>
    <s v="Prodotto 478"/>
    <s v="Abbigliamento"/>
    <n v="1120"/>
    <s v="Cliente 1120"/>
    <n v="5"/>
    <n v="431.03"/>
    <n v="2155.1499999999996"/>
    <n v="2.1551499999999995"/>
    <n v="29.306052633118771"/>
    <n v="2184.4560526331184"/>
    <n v="2.1844560526331183"/>
    <n v="3540"/>
    <s v="Posta Prioritaria"/>
    <d v="2023-01-23T00:00:00"/>
    <s v="Consegna Riuscita"/>
    <s v="2023"/>
    <s v="Trim1"/>
    <n v="1"/>
    <s v="gen"/>
    <n v="10"/>
    <x v="4"/>
  </r>
  <r>
    <n v="176"/>
    <d v="2022-08-03T00:00:00"/>
    <s v="3° Trim"/>
    <n v="579"/>
    <s v="Prodotto 479"/>
    <s v="Libri"/>
    <n v="27"/>
    <s v="Cliente 27"/>
    <n v="6"/>
    <n v="383.53"/>
    <n v="2301.1799999999998"/>
    <n v="2.30118"/>
    <n v="88.660031036493933"/>
    <n v="2389.8400310364937"/>
    <n v="2.3898400310364938"/>
    <n v="1575"/>
    <s v="Corriere Express"/>
    <d v="2023-06-14T00:00:00"/>
    <s v="In Consegna"/>
    <s v="2023"/>
    <s v="Trim2"/>
    <n v="6"/>
    <s v="giu"/>
    <n v="8"/>
    <x v="2"/>
  </r>
  <r>
    <n v="161"/>
    <d v="2022-05-09T00:00:00"/>
    <s v="2° Trim"/>
    <n v="582"/>
    <s v="Prodotto 482"/>
    <s v="Libri"/>
    <n v="2098"/>
    <s v="Cliente 2098"/>
    <n v="4"/>
    <n v="274.82"/>
    <n v="1099.28"/>
    <n v="1.09928"/>
    <n v="63.220777292816237"/>
    <n v="1162.5007772928161"/>
    <n v="1.1625007772928162"/>
    <n v="1397"/>
    <s v="Corriere Express"/>
    <d v="2023-06-29T00:00:00"/>
    <s v="Consegna Riuscita"/>
    <s v="2023"/>
    <s v="Trim2"/>
    <n v="6"/>
    <s v="giu"/>
    <n v="5"/>
    <x v="9"/>
  </r>
  <r>
    <n v="326"/>
    <d v="2022-06-02T00:00:00"/>
    <s v="2° Trim"/>
    <n v="591"/>
    <s v="Prodotto 491"/>
    <s v="Abbigliamento"/>
    <n v="3825"/>
    <s v="Cliente 3825"/>
    <n v="2"/>
    <n v="45.95"/>
    <n v="91.9"/>
    <n v="9.1900000000000009E-2"/>
    <n v="53.332559576990988"/>
    <n v="145.23255957699098"/>
    <n v="0.14523255957699097"/>
    <n v="3135"/>
    <s v="Corriere Express"/>
    <d v="2023-03-02T00:00:00"/>
    <s v="Consegna Riuscita"/>
    <s v="2023"/>
    <s v="Trim1"/>
    <n v="3"/>
    <s v="mar"/>
    <n v="6"/>
    <x v="1"/>
  </r>
  <r>
    <n v="402"/>
    <d v="2022-04-11T00:00:00"/>
    <s v="2° Trim"/>
    <n v="592"/>
    <s v="Prodotto 492"/>
    <s v="Abbigliamento"/>
    <n v="202"/>
    <s v="Cliente 202"/>
    <n v="1"/>
    <n v="88.95"/>
    <n v="88.95"/>
    <n v="8.8950000000000001E-2"/>
    <n v="45.844372957988853"/>
    <n v="134.79437295798886"/>
    <n v="0.13479437295798885"/>
    <n v="4334"/>
    <s v="Corriere Express"/>
    <d v="2023-04-09T00:00:00"/>
    <s v="Consegna Riuscita"/>
    <s v="2023"/>
    <s v="Trim2"/>
    <n v="4"/>
    <s v="apr"/>
    <n v="4"/>
    <x v="6"/>
  </r>
  <r>
    <n v="180"/>
    <d v="2022-12-25T00:00:00"/>
    <s v="4° Trim"/>
    <n v="593"/>
    <s v="Prodotto 493"/>
    <s v="Elettronica"/>
    <n v="3421"/>
    <s v="Cliente 3421"/>
    <n v="2"/>
    <n v="129.87"/>
    <n v="259.74"/>
    <n v="0.25974000000000003"/>
    <n v="51.132285668988047"/>
    <n v="310.87228566898807"/>
    <n v="0.31087228566898806"/>
    <n v="988"/>
    <s v="Corriere Express"/>
    <d v="2023-04-17T00:00:00"/>
    <s v="In Consegna"/>
    <s v="2023"/>
    <s v="Trim2"/>
    <n v="4"/>
    <s v="apr"/>
    <n v="12"/>
    <x v="5"/>
  </r>
  <r>
    <n v="149"/>
    <d v="2022-09-07T00:00:00"/>
    <s v="3° Trim"/>
    <n v="604"/>
    <s v="Prodotto 504"/>
    <s v="Libri"/>
    <n v="1209"/>
    <s v="Cliente 1209"/>
    <n v="4"/>
    <n v="296.86"/>
    <n v="1187.44"/>
    <n v="1.1874400000000001"/>
    <n v="32.501050065019882"/>
    <n v="1219.9410500650199"/>
    <n v="1.2199410500650198"/>
    <n v="2263"/>
    <s v="Corriere Express"/>
    <d v="2023-12-19T00:00:00"/>
    <s v="In Consegna"/>
    <s v="2023"/>
    <s v="Trim4"/>
    <n v="12"/>
    <s v="dic"/>
    <n v="9"/>
    <x v="8"/>
  </r>
  <r>
    <n v="166"/>
    <d v="2022-12-16T00:00:00"/>
    <s v="4° Trim"/>
    <n v="609"/>
    <s v="Prodotto 509"/>
    <s v="Abbigliamento"/>
    <n v="4255"/>
    <s v="Cliente 4255"/>
    <n v="3"/>
    <n v="213.78"/>
    <n v="641.34"/>
    <n v="0.64134000000000002"/>
    <n v="69.763010926364686"/>
    <n v="711.10301092636473"/>
    <n v="0.71110301092636474"/>
    <n v="4675"/>
    <s v="Corriere Express"/>
    <d v="2023-07-10T00:00:00"/>
    <s v="In Consegna"/>
    <s v="2023"/>
    <s v="Trim3"/>
    <n v="7"/>
    <s v="lug"/>
    <n v="12"/>
    <x v="5"/>
  </r>
  <r>
    <n v="424"/>
    <d v="2022-03-07T00:00:00"/>
    <s v="1° Trim"/>
    <n v="610"/>
    <s v="Prodotto 510"/>
    <s v="Libri"/>
    <n v="512"/>
    <s v="Cliente 512"/>
    <n v="6"/>
    <n v="404.26"/>
    <n v="2425.56"/>
    <n v="2.4255599999999999"/>
    <n v="71.548546900710164"/>
    <n v="2497.1085469007103"/>
    <n v="2.4971085469007104"/>
    <n v="2191"/>
    <s v="Posta Prioritaria"/>
    <d v="2023-11-07T00:00:00"/>
    <s v="In Consegna"/>
    <s v="2023"/>
    <s v="Trim4"/>
    <n v="11"/>
    <s v="nov"/>
    <n v="3"/>
    <x v="10"/>
  </r>
  <r>
    <n v="283"/>
    <d v="2022-12-25T00:00:00"/>
    <s v="4° Trim"/>
    <n v="615"/>
    <s v="Prodotto 515"/>
    <s v="Abbigliamento"/>
    <n v="4111"/>
    <s v="Cliente 4111"/>
    <n v="5"/>
    <n v="388.32"/>
    <n v="1941.6"/>
    <n v="1.9416"/>
    <n v="93.318317603513933"/>
    <n v="2034.9183176035137"/>
    <n v="2.0349183176035139"/>
    <n v="3556"/>
    <s v="Posta Prioritaria"/>
    <d v="2023-12-22T00:00:00"/>
    <s v="Consegna Riuscita"/>
    <s v="2023"/>
    <s v="Trim4"/>
    <n v="12"/>
    <s v="dic"/>
    <n v="12"/>
    <x v="5"/>
  </r>
  <r>
    <n v="475"/>
    <d v="2022-04-02T00:00:00"/>
    <s v="2° Trim"/>
    <n v="619"/>
    <s v="Prodotto 519"/>
    <s v="Abbigliamento"/>
    <n v="3875"/>
    <s v="Cliente 3875"/>
    <n v="9"/>
    <n v="293.99"/>
    <n v="2645.91"/>
    <n v="2.6459099999999998"/>
    <n v="76.17991166715646"/>
    <n v="2722.0899116671562"/>
    <n v="2.7220899116671564"/>
    <n v="4331"/>
    <s v="Corriere Express"/>
    <d v="2023-04-02T00:00:00"/>
    <s v="In Consegna"/>
    <s v="2023"/>
    <s v="Trim2"/>
    <n v="4"/>
    <s v="apr"/>
    <n v="4"/>
    <x v="6"/>
  </r>
  <r>
    <n v="311"/>
    <d v="2022-03-12T00:00:00"/>
    <s v="1° Trim"/>
    <n v="643"/>
    <s v="Prodotto 543"/>
    <s v="Libri"/>
    <n v="2439"/>
    <s v="Cliente 2439"/>
    <n v="6"/>
    <n v="293.23"/>
    <n v="1759.38"/>
    <n v="1.7593800000000002"/>
    <n v="39.937821664848869"/>
    <n v="1799.3178216648489"/>
    <n v="1.7993178216648489"/>
    <n v="4523"/>
    <s v="Corriere Express"/>
    <d v="2023-03-23T00:00:00"/>
    <s v="Consegna Riuscita"/>
    <s v="2023"/>
    <s v="Trim1"/>
    <n v="3"/>
    <s v="mar"/>
    <n v="3"/>
    <x v="10"/>
  </r>
  <r>
    <n v="312"/>
    <d v="2022-08-18T00:00:00"/>
    <s v="3° Trim"/>
    <n v="669"/>
    <s v="Prodotto 569"/>
    <s v="Abbigliamento"/>
    <n v="1987"/>
    <s v="Cliente 1987"/>
    <n v="2"/>
    <n v="329.48"/>
    <n v="658.96"/>
    <n v="0.65895999999999999"/>
    <n v="19.206035890883069"/>
    <n v="678.16603589088311"/>
    <n v="0.67816603589088309"/>
    <n v="3058"/>
    <s v="Posta Prioritaria"/>
    <d v="2023-01-18T00:00:00"/>
    <s v="Consegna Riuscita"/>
    <s v="2023"/>
    <s v="Trim1"/>
    <n v="1"/>
    <s v="gen"/>
    <n v="8"/>
    <x v="2"/>
  </r>
  <r>
    <n v="155"/>
    <d v="2022-02-13T00:00:00"/>
    <s v="1° Trim"/>
    <n v="682"/>
    <s v="Prodotto 582"/>
    <s v="Abbigliamento"/>
    <n v="2706"/>
    <s v="Cliente 2706"/>
    <n v="5"/>
    <n v="490.92"/>
    <n v="2454.6"/>
    <n v="2.4546000000000001"/>
    <n v="90.520670086009389"/>
    <n v="2545.1206700860093"/>
    <n v="2.5451206700860092"/>
    <n v="4374"/>
    <s v="Corriere Express"/>
    <d v="2023-11-28T00:00:00"/>
    <s v="In Consegna"/>
    <s v="2023"/>
    <s v="Trim4"/>
    <n v="11"/>
    <s v="nov"/>
    <n v="2"/>
    <x v="7"/>
  </r>
  <r>
    <n v="245"/>
    <d v="2022-06-01T00:00:00"/>
    <s v="2° Trim"/>
    <n v="686"/>
    <s v="Prodotto 586"/>
    <s v="Elettronica"/>
    <n v="374"/>
    <s v="Cliente 374"/>
    <n v="7"/>
    <n v="132.78"/>
    <n v="929.46"/>
    <n v="0.92946000000000006"/>
    <n v="26.453437015639452"/>
    <n v="955.91343701563949"/>
    <n v="0.95591343701563947"/>
    <n v="4975"/>
    <s v="Posta Prioritaria"/>
    <d v="2023-02-23T00:00:00"/>
    <s v="In Consegna"/>
    <s v="2023"/>
    <s v="Trim1"/>
    <n v="2"/>
    <s v="feb"/>
    <n v="6"/>
    <x v="1"/>
  </r>
  <r>
    <n v="118"/>
    <d v="2022-01-10T00:00:00"/>
    <s v="1° Trim"/>
    <n v="689"/>
    <s v="Prodotto 589"/>
    <s v="Elettronica"/>
    <n v="3829"/>
    <s v="Cliente 3829"/>
    <n v="3"/>
    <n v="213.12"/>
    <n v="639.36"/>
    <n v="0.63936000000000004"/>
    <n v="98.314393953082416"/>
    <n v="737.67439395308247"/>
    <n v="0.73767439395308243"/>
    <n v="4879"/>
    <s v="Posta Prioritaria"/>
    <d v="2023-05-26T00:00:00"/>
    <s v="In Consegna"/>
    <s v="2023"/>
    <s v="Trim2"/>
    <n v="5"/>
    <s v="mag"/>
    <n v="1"/>
    <x v="3"/>
  </r>
  <r>
    <n v="443"/>
    <d v="2022-06-11T00:00:00"/>
    <s v="2° Trim"/>
    <n v="707"/>
    <s v="Prodotto 607"/>
    <s v="Libri"/>
    <n v="3826"/>
    <s v="Cliente 3826"/>
    <n v="4"/>
    <n v="374.81"/>
    <n v="1499.24"/>
    <n v="1.4992399999999999"/>
    <n v="77.210792564515472"/>
    <n v="1576.4507925645155"/>
    <n v="1.5764507925645155"/>
    <n v="4916"/>
    <s v="Posta Prioritaria"/>
    <d v="2023-04-15T00:00:00"/>
    <s v="Consegna Riuscita"/>
    <s v="2023"/>
    <s v="Trim2"/>
    <n v="4"/>
    <s v="apr"/>
    <n v="6"/>
    <x v="1"/>
  </r>
  <r>
    <n v="344"/>
    <d v="2022-03-06T00:00:00"/>
    <s v="1° Trim"/>
    <n v="715"/>
    <s v="Prodotto 615"/>
    <s v="Elettronica"/>
    <n v="4698"/>
    <s v="Cliente 4698"/>
    <n v="5"/>
    <n v="235.57"/>
    <n v="1177.8499999999999"/>
    <n v="1.1778499999999998"/>
    <n v="91.943957702257251"/>
    <n v="1269.7939577022571"/>
    <n v="1.269793957702257"/>
    <n v="3120"/>
    <s v="Posta Prioritaria"/>
    <d v="2023-10-23T00:00:00"/>
    <s v="Consegna Riuscita"/>
    <s v="2023"/>
    <s v="Trim4"/>
    <n v="10"/>
    <s v="ott"/>
    <n v="3"/>
    <x v="10"/>
  </r>
  <r>
    <n v="417"/>
    <d v="2022-05-31T00:00:00"/>
    <s v="2° Trim"/>
    <n v="720"/>
    <s v="Prodotto 620"/>
    <s v="Libri"/>
    <n v="3670"/>
    <s v="Cliente 3670"/>
    <n v="5"/>
    <n v="26.53"/>
    <n v="132.65"/>
    <n v="0.13265000000000002"/>
    <n v="42.186838325297089"/>
    <n v="174.83683832529709"/>
    <n v="0.17483683832529709"/>
    <n v="2781"/>
    <s v="Posta Prioritaria"/>
    <d v="2023-08-29T00:00:00"/>
    <s v="In Consegna"/>
    <s v="2023"/>
    <s v="Trim3"/>
    <n v="8"/>
    <s v="ago"/>
    <n v="5"/>
    <x v="9"/>
  </r>
  <r>
    <n v="134"/>
    <d v="2022-03-11T00:00:00"/>
    <s v="1° Trim"/>
    <n v="723"/>
    <s v="Prodotto 623"/>
    <s v="Libri"/>
    <n v="3405"/>
    <s v="Cliente 3405"/>
    <n v="5"/>
    <n v="68.75"/>
    <n v="343.75"/>
    <n v="0.34375"/>
    <n v="35.954501743004663"/>
    <n v="379.70450174300464"/>
    <n v="0.37970450174300463"/>
    <n v="946"/>
    <s v="Corriere Express"/>
    <d v="2023-12-26T00:00:00"/>
    <s v="Consegna Riuscita"/>
    <s v="2023"/>
    <s v="Trim4"/>
    <n v="12"/>
    <s v="dic"/>
    <n v="3"/>
    <x v="10"/>
  </r>
  <r>
    <n v="412"/>
    <d v="2022-12-19T00:00:00"/>
    <s v="4° Trim"/>
    <n v="733"/>
    <s v="Prodotto 633"/>
    <s v="Abbigliamento"/>
    <n v="2768"/>
    <s v="Cliente 2768"/>
    <n v="1"/>
    <n v="87.88"/>
    <n v="87.88"/>
    <n v="8.788E-2"/>
    <n v="64.127254864864199"/>
    <n v="152.00725486486419"/>
    <n v="0.15200725486486419"/>
    <n v="4337"/>
    <s v="Posta Prioritaria"/>
    <d v="2023-11-30T00:00:00"/>
    <s v="Consegna Riuscita"/>
    <s v="2023"/>
    <s v="Trim4"/>
    <n v="11"/>
    <s v="nov"/>
    <n v="12"/>
    <x v="5"/>
  </r>
  <r>
    <n v="71"/>
    <d v="2022-06-25T00:00:00"/>
    <s v="2° Trim"/>
    <n v="740"/>
    <s v="Prodotto 640"/>
    <s v="Libri"/>
    <n v="4974"/>
    <s v="Cliente 4974"/>
    <n v="3"/>
    <n v="159.88999999999999"/>
    <n v="479.66999999999996"/>
    <n v="0.47966999999999999"/>
    <n v="54.6398060138999"/>
    <n v="534.3098060138999"/>
    <n v="0.53430980601389988"/>
    <n v="2752"/>
    <s v="Corriere Express"/>
    <d v="2023-05-08T00:00:00"/>
    <s v="Consegna Riuscita"/>
    <s v="2023"/>
    <s v="Trim2"/>
    <n v="5"/>
    <s v="mag"/>
    <n v="6"/>
    <x v="1"/>
  </r>
  <r>
    <n v="261"/>
    <d v="2022-09-28T00:00:00"/>
    <s v="3° Trim"/>
    <n v="754"/>
    <s v="Prodotto 654"/>
    <s v="Abbigliamento"/>
    <n v="3078"/>
    <s v="Cliente 3078"/>
    <n v="7"/>
    <n v="265.07"/>
    <n v="1855.49"/>
    <n v="1.8554900000000001"/>
    <n v="42.666537060604227"/>
    <n v="1898.1565370606043"/>
    <n v="1.8981565370606042"/>
    <n v="3179"/>
    <s v="Corriere Express"/>
    <d v="2023-11-14T00:00:00"/>
    <s v="Consegna Riuscita"/>
    <s v="2023"/>
    <s v="Trim4"/>
    <n v="11"/>
    <s v="nov"/>
    <n v="9"/>
    <x v="8"/>
  </r>
  <r>
    <n v="156"/>
    <d v="2022-06-30T00:00:00"/>
    <s v="2° Trim"/>
    <n v="755"/>
    <s v="Prodotto 655"/>
    <s v="Elettronica"/>
    <n v="747"/>
    <s v="Cliente 747"/>
    <n v="7"/>
    <n v="318.22000000000003"/>
    <n v="2227.54"/>
    <n v="2.2275399999999999"/>
    <n v="42.252743415103772"/>
    <n v="2269.7927434151038"/>
    <n v="2.269792743415104"/>
    <n v="226"/>
    <s v="Corriere Express"/>
    <d v="2023-07-18T00:00:00"/>
    <s v="In Consegna"/>
    <s v="2023"/>
    <s v="Trim3"/>
    <n v="7"/>
    <s v="lug"/>
    <n v="6"/>
    <x v="1"/>
  </r>
  <r>
    <n v="438"/>
    <d v="2022-12-24T00:00:00"/>
    <s v="4° Trim"/>
    <n v="788"/>
    <s v="Prodotto 688"/>
    <s v="Abbigliamento"/>
    <n v="4216"/>
    <s v="Cliente 4216"/>
    <n v="9"/>
    <n v="397.57"/>
    <n v="3578.13"/>
    <n v="3.5781300000000003"/>
    <n v="18.7436524124975"/>
    <n v="3596.8736524124974"/>
    <n v="3.5968736524124973"/>
    <n v="1863"/>
    <s v="Posta Prioritaria"/>
    <d v="2023-06-23T00:00:00"/>
    <s v="In Consegna"/>
    <s v="2023"/>
    <s v="Trim2"/>
    <n v="6"/>
    <s v="giu"/>
    <n v="12"/>
    <x v="5"/>
  </r>
  <r>
    <n v="380"/>
    <d v="2022-08-12T00:00:00"/>
    <s v="3° Trim"/>
    <n v="804"/>
    <s v="Prodotto 704"/>
    <s v="Elettronica"/>
    <n v="86"/>
    <s v="Cliente 86"/>
    <n v="3"/>
    <n v="99.6"/>
    <n v="298.79999999999995"/>
    <n v="0.29879999999999995"/>
    <n v="99.39720885959153"/>
    <n v="398.19720885959146"/>
    <n v="0.39819720885959148"/>
    <n v="4705"/>
    <s v="Posta Prioritaria"/>
    <d v="2023-01-12T00:00:00"/>
    <s v="In Consegna"/>
    <s v="2023"/>
    <s v="Trim1"/>
    <n v="1"/>
    <s v="gen"/>
    <n v="8"/>
    <x v="2"/>
  </r>
  <r>
    <n v="22"/>
    <d v="2022-08-31T00:00:00"/>
    <s v="3° Trim"/>
    <n v="820"/>
    <s v="Prodotto 720"/>
    <s v="Abbigliamento"/>
    <n v="1402"/>
    <s v="Cliente 1402"/>
    <n v="9"/>
    <n v="484.8"/>
    <n v="4363.2"/>
    <n v="4.3632"/>
    <n v="19.477798326870079"/>
    <n v="4382.6777983268703"/>
    <n v="4.3826777983268705"/>
    <n v="1381"/>
    <s v="Posta Prioritaria"/>
    <d v="2024-01-01T00:00:00"/>
    <s v="In Consegna"/>
    <s v="2024"/>
    <s v="Trim1"/>
    <n v="1"/>
    <s v="gen"/>
    <n v="8"/>
    <x v="2"/>
  </r>
  <r>
    <n v="295"/>
    <d v="2022-09-18T00:00:00"/>
    <s v="3° Trim"/>
    <n v="827"/>
    <s v="Prodotto 727"/>
    <s v="Abbigliamento"/>
    <n v="3751"/>
    <s v="Cliente 3751"/>
    <n v="7"/>
    <n v="440.87"/>
    <n v="3086.09"/>
    <n v="3.08609"/>
    <n v="25.928935878241369"/>
    <n v="3112.0189358782413"/>
    <n v="3.1120189358782415"/>
    <n v="4133"/>
    <s v="Corriere Express"/>
    <d v="2023-05-03T00:00:00"/>
    <s v="In Consegna"/>
    <s v="2023"/>
    <s v="Trim2"/>
    <n v="5"/>
    <s v="mag"/>
    <n v="9"/>
    <x v="8"/>
  </r>
  <r>
    <n v="291"/>
    <d v="2022-04-01T00:00:00"/>
    <s v="2° Trim"/>
    <n v="840"/>
    <s v="Prodotto 740"/>
    <s v="Libri"/>
    <n v="3936"/>
    <s v="Cliente 3936"/>
    <n v="9"/>
    <n v="144.91"/>
    <n v="1304.19"/>
    <n v="1.30419"/>
    <n v="69.889125607766402"/>
    <n v="1374.0791256077664"/>
    <n v="1.3740791256077665"/>
    <n v="2579"/>
    <s v="Corriere Express"/>
    <d v="2023-10-31T00:00:00"/>
    <s v="Consegna Riuscita"/>
    <s v="2023"/>
    <s v="Trim4"/>
    <n v="10"/>
    <s v="ott"/>
    <n v="4"/>
    <x v="6"/>
  </r>
  <r>
    <n v="446"/>
    <d v="2022-04-30T00:00:00"/>
    <s v="2° Trim"/>
    <n v="841"/>
    <s v="Prodotto 741"/>
    <s v="Abbigliamento"/>
    <n v="3260"/>
    <s v="Cliente 3260"/>
    <n v="1"/>
    <n v="16.77"/>
    <n v="16.77"/>
    <n v="1.677E-2"/>
    <n v="31.295339866074269"/>
    <n v="48.065339866074268"/>
    <n v="4.8065339866074266E-2"/>
    <n v="4430"/>
    <s v="Corriere Express"/>
    <d v="2023-07-19T00:00:00"/>
    <s v="Consegna Riuscita"/>
    <s v="2023"/>
    <s v="Trim3"/>
    <n v="7"/>
    <s v="lug"/>
    <n v="4"/>
    <x v="6"/>
  </r>
  <r>
    <n v="56"/>
    <d v="2022-03-06T00:00:00"/>
    <s v="1° Trim"/>
    <n v="848"/>
    <s v="Prodotto 748"/>
    <s v="Abbigliamento"/>
    <n v="4269"/>
    <s v="Cliente 4269"/>
    <n v="3"/>
    <n v="175.35"/>
    <n v="526.04999999999995"/>
    <n v="0.52604999999999991"/>
    <n v="34.271135175847938"/>
    <n v="560.32113517584787"/>
    <n v="0.56032113517584792"/>
    <n v="670"/>
    <s v="Corriere Express"/>
    <d v="2023-07-11T00:00:00"/>
    <s v="In Consegna"/>
    <s v="2023"/>
    <s v="Trim3"/>
    <n v="7"/>
    <s v="lug"/>
    <n v="3"/>
    <x v="10"/>
  </r>
  <r>
    <n v="463"/>
    <d v="2022-09-15T00:00:00"/>
    <s v="3° Trim"/>
    <n v="854"/>
    <s v="Prodotto 754"/>
    <s v="Libri"/>
    <n v="2691"/>
    <s v="Cliente 2691"/>
    <n v="1"/>
    <n v="388.19"/>
    <n v="388.19"/>
    <n v="0.38818999999999998"/>
    <n v="42.921506263162243"/>
    <n v="431.11150626316225"/>
    <n v="0.43111150626316225"/>
    <n v="2944"/>
    <s v="Corriere Express"/>
    <d v="2023-11-07T00:00:00"/>
    <s v="Consegna Riuscita"/>
    <s v="2023"/>
    <s v="Trim4"/>
    <n v="11"/>
    <s v="nov"/>
    <n v="9"/>
    <x v="8"/>
  </r>
  <r>
    <n v="268"/>
    <d v="2022-05-12T00:00:00"/>
    <s v="2° Trim"/>
    <n v="856"/>
    <s v="Prodotto 756"/>
    <s v="Libri"/>
    <n v="981"/>
    <s v="Cliente 981"/>
    <n v="8"/>
    <n v="253.43"/>
    <n v="2027.44"/>
    <n v="2.0274399999999999"/>
    <n v="39.894844035546157"/>
    <n v="2067.3348440355462"/>
    <n v="2.0673348440355461"/>
    <n v="2512"/>
    <s v="Corriere Express"/>
    <d v="2023-10-03T00:00:00"/>
    <s v="In Consegna"/>
    <s v="2023"/>
    <s v="Trim4"/>
    <n v="10"/>
    <s v="ott"/>
    <n v="5"/>
    <x v="9"/>
  </r>
  <r>
    <n v="294"/>
    <d v="2022-06-27T00:00:00"/>
    <s v="2° Trim"/>
    <n v="856"/>
    <s v="Prodotto 756"/>
    <s v="Libri"/>
    <n v="1909"/>
    <s v="Cliente 1909"/>
    <n v="8"/>
    <n v="253.43"/>
    <n v="2027.44"/>
    <n v="2.0274399999999999"/>
    <n v="62.003556506544982"/>
    <n v="2089.4435565065451"/>
    <n v="2.089443556506545"/>
    <n v="1763"/>
    <s v="Corriere Express"/>
    <d v="2023-10-28T00:00:00"/>
    <s v="In Consegna"/>
    <s v="2023"/>
    <s v="Trim4"/>
    <n v="10"/>
    <s v="ott"/>
    <n v="6"/>
    <x v="1"/>
  </r>
  <r>
    <n v="285"/>
    <d v="2022-01-31T00:00:00"/>
    <s v="1° Trim"/>
    <n v="871"/>
    <s v="Prodotto 771"/>
    <s v="Libri"/>
    <n v="4326"/>
    <s v="Cliente 4326"/>
    <n v="3"/>
    <n v="367.81"/>
    <n v="1103.43"/>
    <n v="1.1034300000000001"/>
    <n v="16.024931691799878"/>
    <n v="1119.4549316917999"/>
    <n v="1.1194549316917999"/>
    <n v="2543"/>
    <s v="Corriere Express"/>
    <d v="2023-04-04T00:00:00"/>
    <s v="In Consegna"/>
    <s v="2023"/>
    <s v="Trim2"/>
    <n v="4"/>
    <s v="apr"/>
    <n v="1"/>
    <x v="3"/>
  </r>
  <r>
    <n v="85"/>
    <d v="2022-02-25T00:00:00"/>
    <s v="1° Trim"/>
    <n v="884"/>
    <s v="Prodotto 784"/>
    <s v="Libri"/>
    <n v="4874"/>
    <s v="Cliente 4874"/>
    <n v="1"/>
    <n v="33.19"/>
    <n v="33.19"/>
    <n v="3.3189999999999997E-2"/>
    <n v="92.309472190480605"/>
    <n v="125.4994721904806"/>
    <n v="0.1254994721904806"/>
    <n v="3510"/>
    <s v="Posta Prioritaria"/>
    <d v="2023-07-23T00:00:00"/>
    <s v="In Consegna"/>
    <s v="2023"/>
    <s v="Trim3"/>
    <n v="7"/>
    <s v="lug"/>
    <n v="2"/>
    <x v="7"/>
  </r>
  <r>
    <n v="47"/>
    <d v="2022-01-20T00:00:00"/>
    <s v="1° Trim"/>
    <n v="888"/>
    <s v="Prodotto 788"/>
    <s v="Libri"/>
    <n v="4055"/>
    <s v="Cliente 4055"/>
    <n v="3"/>
    <n v="386.07"/>
    <n v="1158.21"/>
    <n v="1.15821"/>
    <n v="53.355388073621711"/>
    <n v="1211.5653880736218"/>
    <n v="1.2115653880736217"/>
    <n v="2157"/>
    <s v="Corriere Express"/>
    <d v="2023-03-05T00:00:00"/>
    <s v="In Consegna"/>
    <s v="2023"/>
    <s v="Trim1"/>
    <n v="3"/>
    <s v="mar"/>
    <n v="1"/>
    <x v="3"/>
  </r>
  <r>
    <n v="145"/>
    <d v="2022-11-09T00:00:00"/>
    <s v="4° Trim"/>
    <n v="915"/>
    <s v="Prodotto 815"/>
    <s v="Elettronica"/>
    <n v="2905"/>
    <s v="Cliente 2905"/>
    <n v="7"/>
    <n v="164.95"/>
    <n v="1154.6499999999999"/>
    <n v="1.15465"/>
    <n v="96.515926784748359"/>
    <n v="1251.1659267847483"/>
    <n v="1.2511659267847484"/>
    <n v="3951"/>
    <s v="Corriere Express"/>
    <d v="2023-09-09T00:00:00"/>
    <s v="In Consegna"/>
    <s v="2023"/>
    <s v="Trim3"/>
    <n v="9"/>
    <s v="set"/>
    <n v="11"/>
    <x v="11"/>
  </r>
  <r>
    <n v="354"/>
    <d v="2022-06-06T00:00:00"/>
    <s v="2° Trim"/>
    <n v="920"/>
    <s v="Prodotto 820"/>
    <s v="Elettronica"/>
    <n v="3817"/>
    <s v="Cliente 3817"/>
    <n v="4"/>
    <n v="56.87"/>
    <n v="227.48"/>
    <n v="0.22747999999999999"/>
    <n v="45.043510413343988"/>
    <n v="272.52351041334396"/>
    <n v="0.27252351041334394"/>
    <n v="1763"/>
    <s v="Corriere Express"/>
    <d v="2023-10-28T00:00:00"/>
    <s v="In Consegna"/>
    <s v="2023"/>
    <s v="Trim4"/>
    <n v="10"/>
    <s v="ott"/>
    <n v="6"/>
    <x v="1"/>
  </r>
  <r>
    <n v="2"/>
    <d v="2022-07-06T00:00:00"/>
    <s v="3° Trim"/>
    <n v="920"/>
    <s v="Prodotto 820"/>
    <s v="Elettronica"/>
    <n v="1311"/>
    <s v="Cliente 1311"/>
    <n v="1"/>
    <n v="56.87"/>
    <n v="56.87"/>
    <n v="5.6869999999999997E-2"/>
    <n v="48.171441340897893"/>
    <n v="105.04144134089789"/>
    <n v="0.10504144134089789"/>
    <n v="2570"/>
    <s v="Corriere Express"/>
    <d v="2023-02-17T00:00:00"/>
    <s v="Consegna Riuscita"/>
    <s v="2023"/>
    <s v="Trim1"/>
    <n v="2"/>
    <s v="feb"/>
    <n v="7"/>
    <x v="0"/>
  </r>
  <r>
    <n v="256"/>
    <d v="2022-12-16T00:00:00"/>
    <s v="4° Trim"/>
    <n v="936"/>
    <s v="Prodotto 836"/>
    <s v="Libri"/>
    <n v="2639"/>
    <s v="Cliente 2639"/>
    <n v="1"/>
    <n v="249.29"/>
    <n v="249.29"/>
    <n v="0.24928999999999998"/>
    <n v="12.23530041946359"/>
    <n v="261.52530041946358"/>
    <n v="0.26152530041946359"/>
    <n v="1197"/>
    <s v="Corriere Express"/>
    <d v="2023-11-16T00:00:00"/>
    <s v="In Consegna"/>
    <s v="2023"/>
    <s v="Trim4"/>
    <n v="11"/>
    <s v="nov"/>
    <n v="12"/>
    <x v="5"/>
  </r>
  <r>
    <n v="422"/>
    <d v="2022-11-24T00:00:00"/>
    <s v="4° Trim"/>
    <n v="944"/>
    <s v="Prodotto 844"/>
    <s v="Elettronica"/>
    <n v="2157"/>
    <s v="Cliente 2157"/>
    <n v="8"/>
    <n v="164.08"/>
    <n v="1312.64"/>
    <n v="1.31264"/>
    <n v="40.129912264457047"/>
    <n v="1352.7699122644572"/>
    <n v="1.3527699122644572"/>
    <n v="1406"/>
    <s v="Posta Prioritaria"/>
    <d v="2023-09-08T00:00:00"/>
    <s v="In Consegna"/>
    <s v="2023"/>
    <s v="Trim3"/>
    <n v="9"/>
    <s v="set"/>
    <n v="11"/>
    <x v="11"/>
  </r>
  <r>
    <n v="228"/>
    <d v="2022-08-12T00:00:00"/>
    <s v="3° Trim"/>
    <n v="984"/>
    <s v="Prodotto 884"/>
    <s v="Elettronica"/>
    <n v="2317"/>
    <s v="Cliente 2317"/>
    <n v="4"/>
    <n v="45.99"/>
    <n v="183.96"/>
    <n v="0.18396000000000001"/>
    <n v="63.129203582966881"/>
    <n v="247.08920358296689"/>
    <n v="0.24708920358296688"/>
    <n v="2387"/>
    <s v="Corriere Express"/>
    <d v="2023-12-25T00:00:00"/>
    <s v="Consegna Riuscita"/>
    <s v="2023"/>
    <s v="Trim4"/>
    <n v="12"/>
    <s v="dic"/>
    <n v="8"/>
    <x v="2"/>
  </r>
  <r>
    <n v="89"/>
    <d v="2022-10-12T00:00:00"/>
    <s v="4° Trim"/>
    <n v="1000"/>
    <s v="Prodotto 900"/>
    <s v="Libri"/>
    <n v="256"/>
    <s v="Cliente 256"/>
    <n v="8"/>
    <n v="363.9"/>
    <n v="2911.2"/>
    <n v="2.9112"/>
    <n v="17.00434816868686"/>
    <n v="2928.2043481686865"/>
    <n v="2.9282043481686864"/>
    <n v="1147"/>
    <s v="Posta Prioritaria"/>
    <d v="2023-10-08T00:00:00"/>
    <s v="Consegna Riuscita"/>
    <s v="2023"/>
    <s v="Trim4"/>
    <n v="10"/>
    <s v="ott"/>
    <n v="10"/>
    <x v="4"/>
  </r>
  <r>
    <n v="298"/>
    <d v="2022-11-30T00:00:00"/>
    <s v="4° Trim"/>
    <n v="1006"/>
    <s v="Prodotto 906"/>
    <s v="Elettronica"/>
    <n v="4242"/>
    <s v="Cliente 4242"/>
    <n v="2"/>
    <n v="192.15"/>
    <n v="384.3"/>
    <n v="0.38430000000000003"/>
    <n v="42.754385363150199"/>
    <n v="427.05438536315023"/>
    <n v="0.42705438536315021"/>
    <n v="2193"/>
    <s v="Posta Prioritaria"/>
    <d v="2023-08-31T00:00:00"/>
    <s v="Consegna Riuscita"/>
    <s v="2023"/>
    <s v="Trim3"/>
    <n v="8"/>
    <s v="ago"/>
    <n v="11"/>
    <x v="11"/>
  </r>
  <r>
    <n v="131"/>
    <d v="2022-11-23T00:00:00"/>
    <s v="4° Trim"/>
    <n v="1015"/>
    <s v="Prodotto 915"/>
    <s v="Elettronica"/>
    <n v="4580"/>
    <s v="Cliente 4580"/>
    <n v="2"/>
    <n v="145.19"/>
    <n v="290.38"/>
    <n v="0.29037999999999997"/>
    <n v="22.089671201747411"/>
    <n v="312.46967120174742"/>
    <n v="0.3124696712017474"/>
    <n v="1347"/>
    <s v="Posta Prioritaria"/>
    <d v="2023-09-25T00:00:00"/>
    <s v="In Consegna"/>
    <s v="2023"/>
    <s v="Trim3"/>
    <n v="9"/>
    <s v="set"/>
    <n v="11"/>
    <x v="11"/>
  </r>
  <r>
    <n v="468"/>
    <d v="2022-11-08T00:00:00"/>
    <s v="4° Trim"/>
    <n v="1019"/>
    <s v="Prodotto 919"/>
    <s v="Elettronica"/>
    <n v="1245"/>
    <s v="Cliente 1245"/>
    <n v="7"/>
    <n v="446"/>
    <n v="3122"/>
    <n v="3.1219999999999999"/>
    <n v="75.030084718058148"/>
    <n v="3197.0300847180583"/>
    <n v="3.1970300847180582"/>
    <n v="3636"/>
    <s v="Posta Prioritaria"/>
    <d v="2023-01-19T00:00:00"/>
    <s v="Consegna Riuscita"/>
    <s v="2023"/>
    <s v="Trim1"/>
    <n v="1"/>
    <s v="gen"/>
    <n v="11"/>
    <x v="11"/>
  </r>
  <r>
    <n v="226"/>
    <d v="2022-10-27T00:00:00"/>
    <s v="4° Trim"/>
    <n v="1027"/>
    <s v="Prodotto 927"/>
    <s v="Libri"/>
    <n v="1252"/>
    <s v="Cliente 1252"/>
    <n v="8"/>
    <n v="244.49"/>
    <n v="1955.92"/>
    <n v="1.9559200000000001"/>
    <n v="69.465295538552255"/>
    <n v="2025.3852955385523"/>
    <n v="2.0253852955385523"/>
    <n v="4401"/>
    <s v="Posta Prioritaria"/>
    <d v="2023-07-08T00:00:00"/>
    <s v="In Consegna"/>
    <s v="2023"/>
    <s v="Trim3"/>
    <n v="7"/>
    <s v="lug"/>
    <n v="10"/>
    <x v="4"/>
  </r>
  <r>
    <n v="394"/>
    <d v="2022-03-02T00:00:00"/>
    <s v="1° Trim"/>
    <n v="1031"/>
    <s v="Prodotto 931"/>
    <s v="Abbigliamento"/>
    <n v="4291"/>
    <s v="Cliente 4291"/>
    <n v="1"/>
    <n v="231.75"/>
    <n v="231.75"/>
    <n v="0.23175000000000001"/>
    <n v="37.367028294073258"/>
    <n v="269.11702829407324"/>
    <n v="0.26911702829407325"/>
    <n v="491"/>
    <s v="Posta Prioritaria"/>
    <d v="2023-09-08T00:00:00"/>
    <s v="Consegna Riuscita"/>
    <s v="2023"/>
    <s v="Trim3"/>
    <n v="9"/>
    <s v="set"/>
    <n v="3"/>
    <x v="10"/>
  </r>
  <r>
    <n v="332"/>
    <d v="2022-02-27T00:00:00"/>
    <s v="1° Trim"/>
    <n v="1038"/>
    <s v="Prodotto 938"/>
    <s v="Abbigliamento"/>
    <n v="4192"/>
    <s v="Cliente 4192"/>
    <n v="1"/>
    <n v="180.88"/>
    <n v="180.88"/>
    <n v="0.18087999999999999"/>
    <n v="98.345417075782365"/>
    <n v="279.22541707578239"/>
    <n v="0.27922541707578241"/>
    <n v="3677"/>
    <s v="Posta Prioritaria"/>
    <d v="2023-05-08T00:00:00"/>
    <s v="In Consegna"/>
    <s v="2023"/>
    <s v="Trim2"/>
    <n v="5"/>
    <s v="mag"/>
    <n v="2"/>
    <x v="7"/>
  </r>
  <r>
    <n v="365"/>
    <d v="2022-05-01T00:00:00"/>
    <s v="2° Trim"/>
    <n v="1063"/>
    <s v="Prodotto 963"/>
    <s v="Libri"/>
    <n v="1267"/>
    <s v="Cliente 1267"/>
    <n v="8"/>
    <n v="245.74"/>
    <n v="1965.92"/>
    <n v="1.9659200000000001"/>
    <n v="25.365570456555009"/>
    <n v="1991.285570456555"/>
    <n v="1.9912855704565551"/>
    <n v="3797"/>
    <s v="Posta Prioritaria"/>
    <d v="2023-10-05T00:00:00"/>
    <s v="Consegna Riuscita"/>
    <s v="2023"/>
    <s v="Trim4"/>
    <n v="10"/>
    <s v="ott"/>
    <n v="5"/>
    <x v="9"/>
  </r>
  <r>
    <n v="364"/>
    <d v="2022-04-30T00:00:00"/>
    <s v="2° Trim"/>
    <n v="1076"/>
    <s v="Prodotto 976"/>
    <s v="Libri"/>
    <n v="4464"/>
    <s v="Cliente 4464"/>
    <n v="8"/>
    <n v="360.17"/>
    <n v="2881.36"/>
    <n v="2.8813599999999999"/>
    <n v="18.709792959365931"/>
    <n v="2900.0697929593662"/>
    <n v="2.900069792959366"/>
    <n v="255"/>
    <s v="Corriere Express"/>
    <d v="2023-10-25T00:00:00"/>
    <s v="Consegna Riuscita"/>
    <s v="2023"/>
    <s v="Trim4"/>
    <n v="10"/>
    <s v="ott"/>
    <n v="4"/>
    <x v="6"/>
  </r>
  <r>
    <n v="117"/>
    <d v="2022-12-25T00:00:00"/>
    <s v="4° Trim"/>
    <n v="1082"/>
    <s v="Prodotto 982"/>
    <s v="Elettronica"/>
    <n v="4984"/>
    <s v="Cliente 4984"/>
    <n v="6"/>
    <n v="142.68"/>
    <n v="856.08"/>
    <n v="0.85608000000000006"/>
    <n v="60.220637249660157"/>
    <n v="916.30063724966021"/>
    <n v="0.91630063724966027"/>
    <n v="2196"/>
    <s v="Corriere Express"/>
    <d v="2023-01-17T00:00:00"/>
    <s v="In Consegna"/>
    <s v="2023"/>
    <s v="Trim1"/>
    <n v="1"/>
    <s v="gen"/>
    <n v="12"/>
    <x v="5"/>
  </r>
  <r>
    <n v="450"/>
    <d v="2022-12-30T00:00:00"/>
    <s v="4° Trim"/>
    <n v="1107"/>
    <s v="Prodotto 1007"/>
    <s v="Elettronica"/>
    <n v="2162"/>
    <s v="Cliente 2162"/>
    <n v="2"/>
    <n v="92.4"/>
    <n v="184.8"/>
    <n v="0.18480000000000002"/>
    <n v="76.46863836774412"/>
    <n v="261.26863836774413"/>
    <n v="0.26126863836774411"/>
    <n v="4223"/>
    <s v="Posta Prioritaria"/>
    <d v="2023-01-26T00:00:00"/>
    <s v="Consegna Riuscita"/>
    <s v="2023"/>
    <s v="Trim1"/>
    <n v="1"/>
    <s v="gen"/>
    <n v="12"/>
    <x v="5"/>
  </r>
  <r>
    <n v="23"/>
    <d v="2022-02-22T00:00:00"/>
    <s v="1° Trim"/>
    <n v="1115"/>
    <s v="Prodotto 1015"/>
    <s v="Elettronica"/>
    <n v="3743"/>
    <s v="Cliente 3743"/>
    <n v="7"/>
    <n v="121.74"/>
    <n v="852.18"/>
    <n v="0.85217999999999994"/>
    <n v="43.704978435959752"/>
    <n v="895.88497843595974"/>
    <n v="0.89588497843595971"/>
    <n v="1005"/>
    <s v="Corriere Express"/>
    <d v="2023-07-27T00:00:00"/>
    <s v="Consegna Riuscita"/>
    <s v="2023"/>
    <s v="Trim3"/>
    <n v="7"/>
    <s v="lug"/>
    <n v="2"/>
    <x v="7"/>
  </r>
  <r>
    <n v="309"/>
    <d v="2022-07-02T00:00:00"/>
    <s v="3° Trim"/>
    <n v="1138"/>
    <s v="Prodotto 1038"/>
    <s v="Libri"/>
    <n v="353"/>
    <s v="Cliente 353"/>
    <n v="5"/>
    <n v="163.08000000000001"/>
    <n v="815.40000000000009"/>
    <n v="0.81540000000000012"/>
    <n v="43.72626039489576"/>
    <n v="859.12626039489589"/>
    <n v="0.85912626039489592"/>
    <n v="2223"/>
    <s v="Corriere Express"/>
    <d v="2023-12-17T00:00:00"/>
    <s v="Consegna Riuscita"/>
    <s v="2023"/>
    <s v="Trim4"/>
    <n v="12"/>
    <s v="dic"/>
    <n v="7"/>
    <x v="0"/>
  </r>
  <r>
    <n v="30"/>
    <d v="2022-02-23T00:00:00"/>
    <s v="1° Trim"/>
    <n v="1147"/>
    <s v="Prodotto 1047"/>
    <s v="Abbigliamento"/>
    <n v="1280"/>
    <s v="Cliente 1280"/>
    <n v="3"/>
    <n v="20.87"/>
    <n v="62.61"/>
    <n v="6.2609999999999999E-2"/>
    <n v="50.260361170612931"/>
    <n v="112.87036117061294"/>
    <n v="0.11287036117061294"/>
    <n v="937"/>
    <s v="Corriere Express"/>
    <d v="2023-02-12T00:00:00"/>
    <s v="Consegna Riuscita"/>
    <s v="2023"/>
    <s v="Trim1"/>
    <n v="2"/>
    <s v="feb"/>
    <n v="2"/>
    <x v="7"/>
  </r>
  <r>
    <n v="105"/>
    <d v="2022-10-06T00:00:00"/>
    <s v="4° Trim"/>
    <n v="1148"/>
    <s v="Prodotto 1048"/>
    <s v="Abbigliamento"/>
    <n v="1050"/>
    <s v="Cliente 1050"/>
    <n v="1"/>
    <n v="239.53"/>
    <n v="239.53"/>
    <n v="0.23952999999999999"/>
    <n v="18.09361199297399"/>
    <n v="257.62361199297402"/>
    <n v="0.25762361199297401"/>
    <n v="991"/>
    <s v="Corriere Express"/>
    <d v="2023-09-18T00:00:00"/>
    <s v="Consegna Riuscita"/>
    <s v="2023"/>
    <s v="Trim3"/>
    <n v="9"/>
    <s v="set"/>
    <n v="10"/>
    <x v="4"/>
  </r>
  <r>
    <n v="111"/>
    <d v="2022-10-05T00:00:00"/>
    <s v="4° Trim"/>
    <n v="1149"/>
    <s v="Prodotto 1049"/>
    <s v="Libri"/>
    <n v="3585"/>
    <s v="Cliente 3585"/>
    <n v="3"/>
    <n v="341.37"/>
    <n v="1024.1100000000001"/>
    <n v="1.0241100000000001"/>
    <n v="52.332870274968229"/>
    <n v="1076.4428702749683"/>
    <n v="1.0764428702749682"/>
    <n v="682"/>
    <s v="Corriere Express"/>
    <d v="2023-03-16T00:00:00"/>
    <s v="Consegna Riuscita"/>
    <s v="2023"/>
    <s v="Trim1"/>
    <n v="3"/>
    <s v="mar"/>
    <n v="10"/>
    <x v="4"/>
  </r>
  <r>
    <n v="214"/>
    <d v="2022-01-21T00:00:00"/>
    <s v="1° Trim"/>
    <n v="1160"/>
    <s v="Prodotto 1060"/>
    <s v="Abbigliamento"/>
    <n v="1202"/>
    <s v="Cliente 1202"/>
    <n v="3"/>
    <n v="118.83"/>
    <n v="356.49"/>
    <n v="0.35649000000000003"/>
    <n v="99.84822791034658"/>
    <n v="456.33822791034657"/>
    <n v="0.45633822791034656"/>
    <n v="1775"/>
    <s v="Posta Prioritaria"/>
    <d v="2023-08-23T00:00:00"/>
    <s v="In Consegna"/>
    <s v="2023"/>
    <s v="Trim3"/>
    <n v="8"/>
    <s v="ago"/>
    <n v="1"/>
    <x v="3"/>
  </r>
  <r>
    <n v="414"/>
    <d v="2022-04-04T00:00:00"/>
    <s v="2° Trim"/>
    <n v="1168"/>
    <s v="Prodotto 1068"/>
    <s v="Libri"/>
    <n v="4498"/>
    <s v="Cliente 4498"/>
    <n v="6"/>
    <n v="180.21"/>
    <n v="1081.26"/>
    <n v="1.0812599999999999"/>
    <n v="68.84044152603181"/>
    <n v="1150.1004415260318"/>
    <n v="1.1501004415260319"/>
    <n v="537"/>
    <s v="Posta Prioritaria"/>
    <d v="2023-04-24T00:00:00"/>
    <s v="In Consegna"/>
    <s v="2023"/>
    <s v="Trim2"/>
    <n v="4"/>
    <s v="apr"/>
    <n v="4"/>
    <x v="6"/>
  </r>
  <r>
    <n v="296"/>
    <d v="2022-01-25T00:00:00"/>
    <s v="1° Trim"/>
    <n v="1186"/>
    <s v="Prodotto 1086"/>
    <s v="Libri"/>
    <n v="2766"/>
    <s v="Cliente 2766"/>
    <n v="9"/>
    <n v="64.459999999999994"/>
    <n v="580.14"/>
    <n v="0.58013999999999999"/>
    <n v="66.498717993534001"/>
    <n v="646.63871799353399"/>
    <n v="0.64663871799353401"/>
    <n v="3375"/>
    <s v="Corriere Express"/>
    <d v="2023-09-21T00:00:00"/>
    <s v="In Consegna"/>
    <s v="2023"/>
    <s v="Trim3"/>
    <n v="9"/>
    <s v="set"/>
    <n v="1"/>
    <x v="3"/>
  </r>
  <r>
    <n v="216"/>
    <d v="2022-11-08T00:00:00"/>
    <s v="4° Trim"/>
    <n v="1191"/>
    <s v="Prodotto 1091"/>
    <s v="Elettronica"/>
    <n v="1046"/>
    <s v="Cliente 1046"/>
    <n v="4"/>
    <n v="114.3"/>
    <n v="457.2"/>
    <n v="0.4572"/>
    <n v="81.191606469236802"/>
    <n v="538.39160646923676"/>
    <n v="0.53839160646923678"/>
    <n v="749"/>
    <s v="Corriere Express"/>
    <d v="2023-06-20T00:00:00"/>
    <s v="In Consegna"/>
    <s v="2023"/>
    <s v="Trim2"/>
    <n v="6"/>
    <s v="giu"/>
    <n v="11"/>
    <x v="11"/>
  </r>
  <r>
    <n v="401"/>
    <d v="2022-05-21T00:00:00"/>
    <s v="2° Trim"/>
    <n v="1196"/>
    <s v="Prodotto 1096"/>
    <s v="Abbigliamento"/>
    <n v="3147"/>
    <s v="Cliente 3147"/>
    <n v="4"/>
    <n v="175.87"/>
    <n v="703.48"/>
    <n v="0.70347999999999999"/>
    <n v="38.796340442565587"/>
    <n v="742.27634044256558"/>
    <n v="0.74227634044256563"/>
    <n v="1265"/>
    <s v="Corriere Express"/>
    <d v="2023-07-31T00:00:00"/>
    <s v="Consegna Riuscita"/>
    <s v="2023"/>
    <s v="Trim3"/>
    <n v="7"/>
    <s v="lug"/>
    <n v="5"/>
    <x v="9"/>
  </r>
  <r>
    <n v="479"/>
    <d v="2022-10-05T00:00:00"/>
    <s v="4° Trim"/>
    <n v="1199"/>
    <s v="Prodotto 1099"/>
    <s v="Libri"/>
    <n v="2005"/>
    <s v="Cliente 2005"/>
    <n v="1"/>
    <n v="303.69"/>
    <n v="303.69"/>
    <n v="0.30369000000000002"/>
    <n v="45.525149150725639"/>
    <n v="349.21514915072567"/>
    <n v="0.34921514915072566"/>
    <n v="3972"/>
    <s v="Posta Prioritaria"/>
    <d v="2023-05-19T00:00:00"/>
    <s v="Consegna Riuscita"/>
    <s v="2023"/>
    <s v="Trim2"/>
    <n v="5"/>
    <s v="mag"/>
    <n v="10"/>
    <x v="4"/>
  </r>
  <r>
    <n v="461"/>
    <d v="2022-12-26T00:00:00"/>
    <s v="4° Trim"/>
    <n v="1215"/>
    <s v="Prodotto 1115"/>
    <s v="Abbigliamento"/>
    <n v="4074"/>
    <s v="Cliente 4074"/>
    <n v="5"/>
    <n v="14.58"/>
    <n v="72.900000000000006"/>
    <n v="7.2900000000000006E-2"/>
    <n v="75.287564852481125"/>
    <n v="148.18756485248113"/>
    <n v="0.14818756485248114"/>
    <n v="153"/>
    <s v="Posta Prioritaria"/>
    <d v="2023-12-08T00:00:00"/>
    <s v="In Consegna"/>
    <s v="2023"/>
    <s v="Trim4"/>
    <n v="12"/>
    <s v="dic"/>
    <n v="12"/>
    <x v="5"/>
  </r>
  <r>
    <n v="207"/>
    <d v="2022-02-14T00:00:00"/>
    <s v="1° Trim"/>
    <n v="1228"/>
    <s v="Prodotto 1128"/>
    <s v="Libri"/>
    <n v="4566"/>
    <s v="Cliente 4566"/>
    <n v="1"/>
    <n v="204.62"/>
    <n v="204.62"/>
    <n v="0.20462"/>
    <n v="10.36499941463539"/>
    <n v="214.98499941463538"/>
    <n v="0.21498499941463539"/>
    <n v="2079"/>
    <s v="Posta Prioritaria"/>
    <d v="2023-05-09T00:00:00"/>
    <s v="In Consegna"/>
    <s v="2023"/>
    <s v="Trim2"/>
    <n v="5"/>
    <s v="mag"/>
    <n v="2"/>
    <x v="7"/>
  </r>
  <r>
    <n v="238"/>
    <d v="2022-09-21T00:00:00"/>
    <s v="3° Trim"/>
    <n v="1241"/>
    <s v="Prodotto 1141"/>
    <s v="Abbigliamento"/>
    <n v="1262"/>
    <s v="Cliente 1262"/>
    <n v="3"/>
    <n v="39.54"/>
    <n v="118.62"/>
    <n v="0.11862"/>
    <n v="30.238064750240351"/>
    <n v="148.85806475024035"/>
    <n v="0.14885806475024035"/>
    <n v="4275"/>
    <s v="Corriere Express"/>
    <d v="2023-01-20T00:00:00"/>
    <s v="Consegna Riuscita"/>
    <s v="2023"/>
    <s v="Trim1"/>
    <n v="1"/>
    <s v="gen"/>
    <n v="9"/>
    <x v="8"/>
  </r>
  <r>
    <n v="484"/>
    <d v="2022-03-27T00:00:00"/>
    <s v="1° Trim"/>
    <n v="1246"/>
    <s v="Prodotto 1146"/>
    <s v="Elettronica"/>
    <n v="3463"/>
    <s v="Cliente 3463"/>
    <n v="1"/>
    <n v="497.9"/>
    <n v="497.9"/>
    <n v="0.49789999999999995"/>
    <n v="63.453143276980818"/>
    <n v="561.35314327698075"/>
    <n v="0.56135314327698072"/>
    <n v="49"/>
    <s v="Posta Prioritaria"/>
    <d v="2023-11-16T00:00:00"/>
    <s v="In Consegna"/>
    <s v="2023"/>
    <s v="Trim4"/>
    <n v="11"/>
    <s v="nov"/>
    <n v="3"/>
    <x v="10"/>
  </r>
  <r>
    <n v="19"/>
    <d v="2022-12-31T00:00:00"/>
    <s v="4° Trim"/>
    <n v="1254"/>
    <s v="Prodotto 1154"/>
    <s v="Libri"/>
    <n v="4480"/>
    <s v="Cliente 4480"/>
    <n v="9"/>
    <n v="471.93"/>
    <n v="4247.37"/>
    <n v="4.2473700000000001"/>
    <n v="39.089582359221623"/>
    <n v="4286.4595823592217"/>
    <n v="4.286459582359222"/>
    <n v="554"/>
    <s v="Posta Prioritaria"/>
    <d v="2023-06-14T00:00:00"/>
    <s v="Consegna Riuscita"/>
    <s v="2023"/>
    <s v="Trim2"/>
    <n v="6"/>
    <s v="giu"/>
    <n v="12"/>
    <x v="5"/>
  </r>
  <r>
    <n v="13"/>
    <d v="2022-05-12T00:00:00"/>
    <s v="2° Trim"/>
    <n v="1270"/>
    <s v="Prodotto 1170"/>
    <s v="Libri"/>
    <n v="962"/>
    <s v="Cliente 962"/>
    <n v="3"/>
    <n v="444.07"/>
    <n v="1332.21"/>
    <n v="1.3322100000000001"/>
    <n v="69.928542098507208"/>
    <n v="1402.1385420985073"/>
    <n v="1.4021385420985073"/>
    <n v="404"/>
    <s v="Posta Prioritaria"/>
    <d v="2023-03-26T00:00:00"/>
    <s v="In Consegna"/>
    <s v="2023"/>
    <s v="Trim1"/>
    <n v="3"/>
    <s v="mar"/>
    <n v="5"/>
    <x v="9"/>
  </r>
  <r>
    <n v="469"/>
    <d v="2022-09-27T00:00:00"/>
    <s v="3° Trim"/>
    <n v="1271"/>
    <s v="Prodotto 1171"/>
    <s v="Elettronica"/>
    <n v="2822"/>
    <s v="Cliente 2822"/>
    <n v="2"/>
    <n v="373.26"/>
    <n v="746.52"/>
    <n v="0.74651999999999996"/>
    <n v="82.494629553735422"/>
    <n v="829.0146295537354"/>
    <n v="0.82901462955373539"/>
    <n v="3028"/>
    <s v="Posta Prioritaria"/>
    <d v="2023-06-09T00:00:00"/>
    <s v="Consegna Riuscita"/>
    <s v="2023"/>
    <s v="Trim2"/>
    <n v="6"/>
    <s v="giu"/>
    <n v="9"/>
    <x v="8"/>
  </r>
  <r>
    <n v="483"/>
    <d v="2022-09-16T00:00:00"/>
    <s v="3° Trim"/>
    <n v="1277"/>
    <s v="Prodotto 1177"/>
    <s v="Abbigliamento"/>
    <n v="1319"/>
    <s v="Cliente 1319"/>
    <n v="4"/>
    <n v="350.58"/>
    <n v="1402.32"/>
    <n v="1.40232"/>
    <n v="92.819351577087673"/>
    <n v="1495.1393515770876"/>
    <n v="1.4951393515770877"/>
    <n v="3382"/>
    <s v="Posta Prioritaria"/>
    <d v="2023-12-21T00:00:00"/>
    <s v="Consegna Riuscita"/>
    <s v="2023"/>
    <s v="Trim4"/>
    <n v="12"/>
    <s v="dic"/>
    <n v="9"/>
    <x v="8"/>
  </r>
  <r>
    <n v="388"/>
    <d v="2022-06-23T00:00:00"/>
    <s v="2° Trim"/>
    <n v="1280"/>
    <s v="Prodotto 1180"/>
    <s v="Libri"/>
    <n v="3779"/>
    <s v="Cliente 3779"/>
    <n v="4"/>
    <n v="112.99"/>
    <n v="451.96"/>
    <n v="0.45195999999999997"/>
    <n v="77.508700152762543"/>
    <n v="529.46870015276249"/>
    <n v="0.52946870015276248"/>
    <n v="1333"/>
    <s v="Corriere Express"/>
    <d v="2023-08-12T00:00:00"/>
    <s v="Consegna Riuscita"/>
    <s v="2023"/>
    <s v="Trim3"/>
    <n v="8"/>
    <s v="ago"/>
    <n v="6"/>
    <x v="1"/>
  </r>
  <r>
    <n v="251"/>
    <d v="2022-01-28T00:00:00"/>
    <s v="1° Trim"/>
    <n v="1290"/>
    <s v="Prodotto 1190"/>
    <s v="Abbigliamento"/>
    <n v="826"/>
    <s v="Cliente 826"/>
    <n v="4"/>
    <n v="130.38"/>
    <n v="521.52"/>
    <n v="0.52151999999999998"/>
    <n v="26.664816331699701"/>
    <n v="548.18481633169972"/>
    <n v="0.54818481633169969"/>
    <n v="3750"/>
    <s v="Corriere Express"/>
    <d v="2023-05-16T00:00:00"/>
    <s v="In Consegna"/>
    <s v="2023"/>
    <s v="Trim2"/>
    <n v="5"/>
    <s v="mag"/>
    <n v="1"/>
    <x v="3"/>
  </r>
  <r>
    <n v="269"/>
    <d v="2022-02-24T00:00:00"/>
    <s v="1° Trim"/>
    <n v="1306"/>
    <s v="Prodotto 1206"/>
    <s v="Elettronica"/>
    <n v="2454"/>
    <s v="Cliente 2454"/>
    <n v="5"/>
    <n v="121.97"/>
    <n v="609.85"/>
    <n v="0.60985"/>
    <n v="57.969745988611358"/>
    <n v="667.81974598861143"/>
    <n v="0.66781974598861138"/>
    <n v="4005"/>
    <s v="Corriere Express"/>
    <d v="2023-09-24T00:00:00"/>
    <s v="In Consegna"/>
    <s v="2023"/>
    <s v="Trim3"/>
    <n v="9"/>
    <s v="set"/>
    <n v="2"/>
    <x v="7"/>
  </r>
  <r>
    <n v="199"/>
    <d v="2022-05-12T00:00:00"/>
    <s v="2° Trim"/>
    <n v="1323"/>
    <s v="Prodotto 1223"/>
    <s v="Elettronica"/>
    <n v="2484"/>
    <s v="Cliente 2484"/>
    <n v="8"/>
    <n v="152.72"/>
    <n v="1221.76"/>
    <n v="1.22176"/>
    <n v="86.831429542042656"/>
    <n v="1308.5914295420425"/>
    <n v="1.3085914295420424"/>
    <n v="4939"/>
    <s v="Corriere Express"/>
    <d v="2023-08-15T00:00:00"/>
    <s v="Consegna Riuscita"/>
    <s v="2023"/>
    <s v="Trim3"/>
    <n v="8"/>
    <s v="ago"/>
    <n v="5"/>
    <x v="9"/>
  </r>
  <r>
    <n v="389"/>
    <d v="2022-07-26T00:00:00"/>
    <s v="3° Trim"/>
    <n v="1339"/>
    <s v="Prodotto 1239"/>
    <s v="Abbigliamento"/>
    <n v="3289"/>
    <s v="Cliente 3289"/>
    <n v="4"/>
    <n v="214.23"/>
    <n v="856.92"/>
    <n v="0.8569199999999999"/>
    <n v="50.305178997438553"/>
    <n v="907.22517899743855"/>
    <n v="0.9072251789974386"/>
    <n v="3750"/>
    <s v="Corriere Express"/>
    <d v="2023-05-16T00:00:00"/>
    <s v="In Consegna"/>
    <s v="2023"/>
    <s v="Trim2"/>
    <n v="5"/>
    <s v="mag"/>
    <n v="7"/>
    <x v="0"/>
  </r>
  <r>
    <n v="250"/>
    <d v="2022-04-04T00:00:00"/>
    <s v="2° Trim"/>
    <n v="1341"/>
    <s v="Prodotto 1241"/>
    <s v="Abbigliamento"/>
    <n v="4936"/>
    <s v="Cliente 4936"/>
    <n v="5"/>
    <n v="107.08"/>
    <n v="535.4"/>
    <n v="0.53539999999999999"/>
    <n v="31.74039661410087"/>
    <n v="567.14039661410084"/>
    <n v="0.56714039661410087"/>
    <n v="2724"/>
    <s v="Posta Prioritaria"/>
    <d v="2023-09-08T00:00:00"/>
    <s v="In Consegna"/>
    <s v="2023"/>
    <s v="Trim3"/>
    <n v="9"/>
    <s v="set"/>
    <n v="4"/>
    <x v="6"/>
  </r>
  <r>
    <n v="112"/>
    <d v="2022-03-19T00:00:00"/>
    <s v="1° Trim"/>
    <n v="1346"/>
    <s v="Prodotto 1246"/>
    <s v="Elettronica"/>
    <n v="4676"/>
    <s v="Cliente 4676"/>
    <n v="3"/>
    <n v="470.42"/>
    <n v="1411.26"/>
    <n v="1.41126"/>
    <n v="43.872990444533713"/>
    <n v="1455.1329904445338"/>
    <n v="1.4551329904445338"/>
    <n v="3283"/>
    <s v="Posta Prioritaria"/>
    <d v="2023-12-12T00:00:00"/>
    <s v="Consegna Riuscita"/>
    <s v="2023"/>
    <s v="Trim4"/>
    <n v="12"/>
    <s v="dic"/>
    <n v="3"/>
    <x v="10"/>
  </r>
  <r>
    <n v="39"/>
    <d v="2022-07-10T00:00:00"/>
    <s v="3° Trim"/>
    <n v="1352"/>
    <s v="Prodotto 1252"/>
    <s v="Abbigliamento"/>
    <n v="4531"/>
    <s v="Cliente 4531"/>
    <n v="8"/>
    <n v="178.36"/>
    <n v="1426.88"/>
    <n v="1.4268800000000001"/>
    <n v="92.738925072835215"/>
    <n v="1519.6189250728353"/>
    <n v="1.5196189250728354"/>
    <n v="1156"/>
    <s v="Corriere Express"/>
    <d v="2023-01-27T00:00:00"/>
    <s v="In Consegna"/>
    <s v="2023"/>
    <s v="Trim1"/>
    <n v="1"/>
    <s v="gen"/>
    <n v="7"/>
    <x v="0"/>
  </r>
  <r>
    <n v="223"/>
    <d v="2022-08-07T00:00:00"/>
    <s v="3° Trim"/>
    <n v="1354"/>
    <s v="Prodotto 1254"/>
    <s v="Libri"/>
    <n v="473"/>
    <s v="Cliente 473"/>
    <n v="1"/>
    <n v="274.36"/>
    <n v="274.36"/>
    <n v="0.27435999999999999"/>
    <n v="11.782270238999461"/>
    <n v="286.14227023899946"/>
    <n v="0.28614227023899946"/>
    <n v="24"/>
    <s v="Posta Prioritaria"/>
    <d v="2023-06-17T00:00:00"/>
    <s v="Consegna Riuscita"/>
    <s v="2023"/>
    <s v="Trim2"/>
    <n v="6"/>
    <s v="giu"/>
    <n v="8"/>
    <x v="2"/>
  </r>
  <r>
    <n v="219"/>
    <d v="2022-12-12T00:00:00"/>
    <s v="4° Trim"/>
    <n v="1359"/>
    <s v="Prodotto 1259"/>
    <s v="Libri"/>
    <n v="1630"/>
    <s v="Cliente 1630"/>
    <n v="9"/>
    <n v="95.53"/>
    <n v="859.77"/>
    <n v="0.85977000000000003"/>
    <n v="57.637155231577282"/>
    <n v="917.40715523157724"/>
    <n v="0.91740715523157723"/>
    <n v="1878"/>
    <s v="Posta Prioritaria"/>
    <d v="2023-04-13T00:00:00"/>
    <s v="In Consegna"/>
    <s v="2023"/>
    <s v="Trim2"/>
    <n v="4"/>
    <s v="apr"/>
    <n v="12"/>
    <x v="5"/>
  </r>
  <r>
    <n v="110"/>
    <d v="2022-11-08T00:00:00"/>
    <s v="4° Trim"/>
    <n v="1368"/>
    <s v="Prodotto 1268"/>
    <s v="Libri"/>
    <n v="4688"/>
    <s v="Cliente 4688"/>
    <n v="2"/>
    <n v="160.85"/>
    <n v="321.7"/>
    <n v="0.32169999999999999"/>
    <n v="97.288165267739075"/>
    <n v="418.98816526773908"/>
    <n v="0.41898816526773908"/>
    <n v="4202"/>
    <s v="Posta Prioritaria"/>
    <d v="2023-08-29T00:00:00"/>
    <s v="In Consegna"/>
    <s v="2023"/>
    <s v="Trim3"/>
    <n v="8"/>
    <s v="ago"/>
    <n v="11"/>
    <x v="11"/>
  </r>
  <r>
    <n v="403"/>
    <d v="2022-10-31T00:00:00"/>
    <s v="4° Trim"/>
    <n v="1382"/>
    <s v="Prodotto 1282"/>
    <s v="Abbigliamento"/>
    <n v="935"/>
    <s v="Cliente 935"/>
    <n v="1"/>
    <n v="80.66"/>
    <n v="80.66"/>
    <n v="8.0659999999999996E-2"/>
    <n v="70.152622950643376"/>
    <n v="150.81262295064337"/>
    <n v="0.15081262295064338"/>
    <n v="1857"/>
    <s v="Posta Prioritaria"/>
    <d v="2023-07-30T00:00:00"/>
    <s v="In Consegna"/>
    <s v="2023"/>
    <s v="Trim3"/>
    <n v="7"/>
    <s v="lug"/>
    <n v="10"/>
    <x v="4"/>
  </r>
  <r>
    <n v="205"/>
    <d v="2022-09-18T00:00:00"/>
    <s v="3° Trim"/>
    <n v="1387"/>
    <s v="Prodotto 1287"/>
    <s v="Abbigliamento"/>
    <n v="3939"/>
    <s v="Cliente 3939"/>
    <n v="1"/>
    <n v="150.71"/>
    <n v="150.71"/>
    <n v="0.15071000000000001"/>
    <n v="15.79985471783297"/>
    <n v="166.50985471783298"/>
    <n v="0.16650985471783297"/>
    <n v="4797"/>
    <s v="Corriere Express"/>
    <d v="2023-03-15T00:00:00"/>
    <s v="Consegna Riuscita"/>
    <s v="2023"/>
    <s v="Trim1"/>
    <n v="3"/>
    <s v="mar"/>
    <n v="9"/>
    <x v="8"/>
  </r>
  <r>
    <n v="204"/>
    <d v="2022-11-11T00:00:00"/>
    <s v="4° Trim"/>
    <n v="1394"/>
    <s v="Prodotto 1294"/>
    <s v="Libri"/>
    <n v="4671"/>
    <s v="Cliente 4671"/>
    <n v="7"/>
    <n v="492.4"/>
    <n v="3446.7999999999997"/>
    <n v="3.4467999999999996"/>
    <n v="67.076544109232685"/>
    <n v="3513.8765441092323"/>
    <n v="3.5138765441092321"/>
    <n v="1795"/>
    <s v="Posta Prioritaria"/>
    <d v="2023-08-10T00:00:00"/>
    <s v="In Consegna"/>
    <s v="2023"/>
    <s v="Trim3"/>
    <n v="8"/>
    <s v="ago"/>
    <n v="11"/>
    <x v="11"/>
  </r>
  <r>
    <n v="88"/>
    <d v="2022-08-11T00:00:00"/>
    <s v="3° Trim"/>
    <n v="1404"/>
    <s v="Prodotto 1304"/>
    <s v="Elettronica"/>
    <n v="3056"/>
    <s v="Cliente 3056"/>
    <n v="2"/>
    <n v="465.34"/>
    <n v="930.68"/>
    <n v="0.93067999999999995"/>
    <n v="18.448789312064779"/>
    <n v="949.12878931206478"/>
    <n v="0.94912878931206479"/>
    <n v="1326"/>
    <s v="Corriere Express"/>
    <d v="2023-11-19T00:00:00"/>
    <s v="In Consegna"/>
    <s v="2023"/>
    <s v="Trim4"/>
    <n v="11"/>
    <s v="nov"/>
    <n v="8"/>
    <x v="2"/>
  </r>
  <r>
    <n v="109"/>
    <d v="2022-02-19T00:00:00"/>
    <s v="1° Trim"/>
    <n v="1406"/>
    <s v="Prodotto 1306"/>
    <s v="Elettronica"/>
    <n v="3203"/>
    <s v="Cliente 3203"/>
    <n v="8"/>
    <n v="196.19"/>
    <n v="1569.52"/>
    <n v="1.56952"/>
    <n v="97.581226486966145"/>
    <n v="1667.1012264869662"/>
    <n v="1.6671012264869662"/>
    <n v="4613"/>
    <s v="Corriere Express"/>
    <d v="2023-01-18T00:00:00"/>
    <s v="Consegna Riuscita"/>
    <s v="2023"/>
    <s v="Trim1"/>
    <n v="1"/>
    <s v="gen"/>
    <n v="2"/>
    <x v="7"/>
  </r>
  <r>
    <n v="246"/>
    <d v="2022-09-02T00:00:00"/>
    <s v="3° Trim"/>
    <n v="1426"/>
    <s v="Prodotto 1326"/>
    <s v="Libri"/>
    <n v="1886"/>
    <s v="Cliente 1886"/>
    <n v="7"/>
    <n v="391.82"/>
    <n v="2742.74"/>
    <n v="2.74274"/>
    <n v="74.916615270862451"/>
    <n v="2817.6566152708624"/>
    <n v="2.8176566152708622"/>
    <n v="1"/>
    <s v="Posta Prioritaria"/>
    <d v="2023-07-10T00:00:00"/>
    <s v="In Consegna"/>
    <s v="2023"/>
    <s v="Trim3"/>
    <n v="7"/>
    <s v="lug"/>
    <n v="9"/>
    <x v="8"/>
  </r>
  <r>
    <n v="325"/>
    <d v="2022-03-16T00:00:00"/>
    <s v="1° Trim"/>
    <n v="1438"/>
    <s v="Prodotto 1338"/>
    <s v="Libri"/>
    <n v="4515"/>
    <s v="Cliente 4515"/>
    <n v="3"/>
    <n v="208.9"/>
    <n v="626.70000000000005"/>
    <n v="0.62670000000000003"/>
    <n v="32.293425955235293"/>
    <n v="658.99342595523535"/>
    <n v="0.65899342595523536"/>
    <n v="4646"/>
    <s v="Corriere Express"/>
    <d v="2023-08-06T00:00:00"/>
    <s v="Consegna Riuscita"/>
    <s v="2023"/>
    <s v="Trim3"/>
    <n v="8"/>
    <s v="ago"/>
    <n v="3"/>
    <x v="10"/>
  </r>
  <r>
    <n v="355"/>
    <d v="2022-12-14T00:00:00"/>
    <s v="4° Trim"/>
    <n v="1456"/>
    <s v="Prodotto 1356"/>
    <s v="Elettronica"/>
    <n v="1473"/>
    <s v="Cliente 1473"/>
    <n v="3"/>
    <n v="382"/>
    <n v="1146"/>
    <n v="1.1459999999999999"/>
    <n v="57.16524660074392"/>
    <n v="1203.165246600744"/>
    <n v="1.2031652466007441"/>
    <n v="4115"/>
    <s v="Corriere Express"/>
    <d v="2023-11-09T00:00:00"/>
    <s v="In Consegna"/>
    <s v="2023"/>
    <s v="Trim4"/>
    <n v="11"/>
    <s v="nov"/>
    <n v="12"/>
    <x v="5"/>
  </r>
  <r>
    <n v="317"/>
    <d v="2022-03-06T00:00:00"/>
    <s v="1° Trim"/>
    <n v="1458"/>
    <s v="Prodotto 1358"/>
    <s v="Abbigliamento"/>
    <n v="1123"/>
    <s v="Cliente 1123"/>
    <n v="6"/>
    <n v="57.28"/>
    <n v="343.68"/>
    <n v="0.34367999999999999"/>
    <n v="62.136997218493448"/>
    <n v="405.81699721849344"/>
    <n v="0.40581699721849346"/>
    <n v="1214"/>
    <s v="Posta Prioritaria"/>
    <d v="2023-08-20T00:00:00"/>
    <s v="Consegna Riuscita"/>
    <s v="2023"/>
    <s v="Trim3"/>
    <n v="8"/>
    <s v="ago"/>
    <n v="3"/>
    <x v="10"/>
  </r>
  <r>
    <n v="201"/>
    <d v="2022-03-16T00:00:00"/>
    <s v="1° Trim"/>
    <n v="1489"/>
    <s v="Prodotto 1389"/>
    <s v="Libri"/>
    <n v="4835"/>
    <s v="Cliente 4835"/>
    <n v="7"/>
    <n v="327.47000000000003"/>
    <n v="2292.29"/>
    <n v="2.2922899999999999"/>
    <n v="69.196448959924339"/>
    <n v="2361.4864489599245"/>
    <n v="2.3614864489599245"/>
    <n v="138"/>
    <s v="Corriere Express"/>
    <d v="2023-06-18T00:00:00"/>
    <s v="Consegna Riuscita"/>
    <s v="2023"/>
    <s v="Trim2"/>
    <n v="6"/>
    <s v="giu"/>
    <n v="3"/>
    <x v="10"/>
  </r>
  <r>
    <n v="278"/>
    <d v="2022-03-09T00:00:00"/>
    <s v="1° Trim"/>
    <n v="1501"/>
    <s v="Prodotto 1401"/>
    <s v="Elettronica"/>
    <n v="2242"/>
    <s v="Cliente 2242"/>
    <n v="9"/>
    <n v="303.31"/>
    <n v="2729.79"/>
    <n v="2.7297899999999999"/>
    <n v="28.29262449087026"/>
    <n v="2758.0826244908703"/>
    <n v="2.7580826244908705"/>
    <n v="3095"/>
    <s v="Posta Prioritaria"/>
    <d v="2023-06-12T00:00:00"/>
    <s v="Consegna Riuscita"/>
    <s v="2023"/>
    <s v="Trim2"/>
    <n v="6"/>
    <s v="giu"/>
    <n v="3"/>
    <x v="10"/>
  </r>
  <r>
    <n v="258"/>
    <d v="2022-09-17T00:00:00"/>
    <s v="3° Trim"/>
    <n v="1504"/>
    <s v="Prodotto 1404"/>
    <s v="Elettronica"/>
    <n v="2676"/>
    <s v="Cliente 2676"/>
    <n v="8"/>
    <n v="307.27999999999997"/>
    <n v="2458.2399999999998"/>
    <n v="2.45824"/>
    <n v="94.317388498560007"/>
    <n v="2552.5573884985597"/>
    <n v="2.5525573884985597"/>
    <n v="1335"/>
    <s v="Posta Prioritaria"/>
    <d v="2023-11-03T00:00:00"/>
    <s v="Consegna Riuscita"/>
    <s v="2023"/>
    <s v="Trim4"/>
    <n v="11"/>
    <s v="nov"/>
    <n v="9"/>
    <x v="8"/>
  </r>
  <r>
    <n v="375"/>
    <d v="2022-06-20T00:00:00"/>
    <s v="2° Trim"/>
    <n v="1521"/>
    <s v="Prodotto 1421"/>
    <s v="Elettronica"/>
    <n v="4099"/>
    <s v="Cliente 4099"/>
    <n v="5"/>
    <n v="247.59"/>
    <n v="1237.95"/>
    <n v="1.2379500000000001"/>
    <n v="30.86211296903533"/>
    <n v="1268.8121129690353"/>
    <n v="1.2688121129690353"/>
    <n v="2563"/>
    <s v="Corriere Express"/>
    <d v="2023-07-26T00:00:00"/>
    <s v="In Consegna"/>
    <s v="2023"/>
    <s v="Trim3"/>
    <n v="7"/>
    <s v="lug"/>
    <n v="6"/>
    <x v="1"/>
  </r>
  <r>
    <n v="99"/>
    <d v="2022-11-23T00:00:00"/>
    <s v="4° Trim"/>
    <n v="1530"/>
    <s v="Prodotto 1430"/>
    <s v="Elettronica"/>
    <n v="2144"/>
    <s v="Cliente 2144"/>
    <n v="4"/>
    <n v="244.03"/>
    <n v="976.12"/>
    <n v="0.97611999999999999"/>
    <n v="34.009457343269702"/>
    <n v="1010.1294573432697"/>
    <n v="1.0101294573432698"/>
    <n v="2805"/>
    <s v="Posta Prioritaria"/>
    <d v="2023-06-08T00:00:00"/>
    <s v="In Consegna"/>
    <s v="2023"/>
    <s v="Trim2"/>
    <n v="6"/>
    <s v="giu"/>
    <n v="11"/>
    <x v="11"/>
  </r>
  <r>
    <n v="372"/>
    <d v="2022-05-04T00:00:00"/>
    <s v="2° Trim"/>
    <n v="1547"/>
    <s v="Prodotto 1447"/>
    <s v="Elettronica"/>
    <n v="812"/>
    <s v="Cliente 812"/>
    <n v="2"/>
    <n v="215.6"/>
    <n v="431.2"/>
    <n v="0.43119999999999997"/>
    <n v="63.94020711074446"/>
    <n v="495.14020711074443"/>
    <n v="0.49514020711074441"/>
    <n v="4679"/>
    <s v="Posta Prioritaria"/>
    <d v="2023-04-05T00:00:00"/>
    <s v="In Consegna"/>
    <s v="2023"/>
    <s v="Trim2"/>
    <n v="4"/>
    <s v="apr"/>
    <n v="5"/>
    <x v="9"/>
  </r>
  <r>
    <n v="464"/>
    <d v="2022-10-29T00:00:00"/>
    <s v="4° Trim"/>
    <n v="1548"/>
    <s v="Prodotto 1448"/>
    <s v="Abbigliamento"/>
    <n v="2536"/>
    <s v="Cliente 2536"/>
    <n v="5"/>
    <n v="334.85"/>
    <n v="1674.25"/>
    <n v="1.67425"/>
    <n v="91.226617161567091"/>
    <n v="1765.476617161567"/>
    <n v="1.765476617161567"/>
    <n v="591"/>
    <s v="Posta Prioritaria"/>
    <d v="2023-12-05T00:00:00"/>
    <s v="Consegna Riuscita"/>
    <s v="2023"/>
    <s v="Trim4"/>
    <n v="12"/>
    <s v="dic"/>
    <n v="10"/>
    <x v="4"/>
  </r>
  <r>
    <n v="53"/>
    <d v="2022-06-12T00:00:00"/>
    <s v="2° Trim"/>
    <n v="1549"/>
    <s v="Prodotto 1449"/>
    <s v="Libri"/>
    <n v="1944"/>
    <s v="Cliente 1944"/>
    <n v="5"/>
    <n v="270.24"/>
    <n v="1351.2"/>
    <n v="1.3512"/>
    <n v="88.649478548826366"/>
    <n v="1439.8494785488265"/>
    <n v="1.4398494785488265"/>
    <n v="1499"/>
    <s v="Posta Prioritaria"/>
    <d v="2023-01-30T00:00:00"/>
    <s v="In Consegna"/>
    <s v="2023"/>
    <s v="Trim1"/>
    <n v="1"/>
    <s v="gen"/>
    <n v="6"/>
    <x v="1"/>
  </r>
  <r>
    <n v="79"/>
    <d v="2022-04-25T00:00:00"/>
    <s v="2° Trim"/>
    <n v="1585"/>
    <s v="Prodotto 1485"/>
    <s v="Abbigliamento"/>
    <n v="53"/>
    <s v="Cliente 53"/>
    <n v="5"/>
    <n v="320.17"/>
    <n v="1600.8500000000001"/>
    <n v="1.6008500000000001"/>
    <n v="86.122856205436264"/>
    <n v="1686.9728562054363"/>
    <n v="1.6869728562054362"/>
    <n v="971"/>
    <s v="Corriere Express"/>
    <d v="2023-05-06T00:00:00"/>
    <s v="In Consegna"/>
    <s v="2023"/>
    <s v="Trim2"/>
    <n v="5"/>
    <s v="mag"/>
    <n v="4"/>
    <x v="6"/>
  </r>
  <r>
    <n v="454"/>
    <d v="2022-05-05T00:00:00"/>
    <s v="2° Trim"/>
    <n v="1589"/>
    <s v="Prodotto 1489"/>
    <s v="Elettronica"/>
    <n v="4512"/>
    <s v="Cliente 4512"/>
    <n v="1"/>
    <n v="382.38"/>
    <n v="382.38"/>
    <n v="0.38238"/>
    <n v="82.803034467186805"/>
    <n v="465.18303446718681"/>
    <n v="0.46518303446718684"/>
    <n v="657"/>
    <s v="Corriere Express"/>
    <d v="2023-02-11T00:00:00"/>
    <s v="In Consegna"/>
    <s v="2023"/>
    <s v="Trim1"/>
    <n v="2"/>
    <s v="feb"/>
    <n v="5"/>
    <x v="9"/>
  </r>
  <r>
    <n v="337"/>
    <d v="2022-11-16T00:00:00"/>
    <s v="4° Trim"/>
    <n v="1593"/>
    <s v="Prodotto 1493"/>
    <s v="Elettronica"/>
    <n v="2173"/>
    <s v="Cliente 2173"/>
    <n v="5"/>
    <n v="135.15"/>
    <n v="675.75"/>
    <n v="0.67574999999999996"/>
    <n v="97.251250059160171"/>
    <n v="773.00125005916016"/>
    <n v="0.77300125005916021"/>
    <n v="2104"/>
    <s v="Corriere Express"/>
    <d v="2023-06-17T00:00:00"/>
    <s v="In Consegna"/>
    <s v="2023"/>
    <s v="Trim2"/>
    <n v="6"/>
    <s v="giu"/>
    <n v="11"/>
    <x v="11"/>
  </r>
  <r>
    <n v="1"/>
    <d v="2022-10-19T00:00:00"/>
    <s v="4° Trim"/>
    <n v="1600"/>
    <s v="Prodotto 1500"/>
    <s v="Elettronica"/>
    <n v="4809"/>
    <s v="Cliente 4809"/>
    <n v="8"/>
    <n v="181.92"/>
    <n v="1455.36"/>
    <n v="1.45536"/>
    <n v="57.159035937418068"/>
    <n v="1512.519035937418"/>
    <n v="1.5125190359374181"/>
    <n v="4464"/>
    <s v="Corriere Express"/>
    <d v="2023-02-19T00:00:00"/>
    <s v="Consegna Riuscita"/>
    <s v="2023"/>
    <s v="Trim1"/>
    <n v="2"/>
    <s v="feb"/>
    <n v="10"/>
    <x v="4"/>
  </r>
  <r>
    <n v="327"/>
    <d v="2022-08-15T00:00:00"/>
    <s v="3° Trim"/>
    <n v="1607"/>
    <s v="Prodotto 1507"/>
    <s v="Elettronica"/>
    <n v="747"/>
    <s v="Cliente 747"/>
    <n v="1"/>
    <n v="127.83"/>
    <n v="127.83"/>
    <n v="0.12783"/>
    <n v="88.721789698498839"/>
    <n v="216.55178969849885"/>
    <n v="0.21655178969849886"/>
    <n v="4335"/>
    <s v="Posta Prioritaria"/>
    <d v="2023-01-25T00:00:00"/>
    <s v="Consegna Riuscita"/>
    <s v="2023"/>
    <s v="Trim1"/>
    <n v="1"/>
    <s v="gen"/>
    <n v="8"/>
    <x v="2"/>
  </r>
  <r>
    <n v="320"/>
    <d v="2022-07-28T00:00:00"/>
    <s v="3° Trim"/>
    <n v="1612"/>
    <s v="Prodotto 1512"/>
    <s v="Abbigliamento"/>
    <n v="1750"/>
    <s v="Cliente 1750"/>
    <n v="5"/>
    <n v="188.51"/>
    <n v="942.55"/>
    <n v="0.94255"/>
    <n v="56.086493163753993"/>
    <n v="998.63649316375393"/>
    <n v="0.99863649316375391"/>
    <n v="524"/>
    <s v="Corriere Express"/>
    <d v="2023-01-20T00:00:00"/>
    <s v="Consegna Riuscita"/>
    <s v="2023"/>
    <s v="Trim1"/>
    <n v="1"/>
    <s v="gen"/>
    <n v="7"/>
    <x v="0"/>
  </r>
  <r>
    <n v="427"/>
    <d v="2022-09-07T00:00:00"/>
    <s v="3° Trim"/>
    <n v="1620"/>
    <s v="Prodotto 1520"/>
    <s v="Abbigliamento"/>
    <n v="214"/>
    <s v="Cliente 214"/>
    <n v="3"/>
    <n v="242.22"/>
    <n v="726.66"/>
    <n v="0.72665999999999997"/>
    <n v="42.83676181831315"/>
    <n v="769.49676181831308"/>
    <n v="0.76949676181831306"/>
    <n v="1864"/>
    <s v="Posta Prioritaria"/>
    <d v="2023-03-23T00:00:00"/>
    <s v="Consegna Riuscita"/>
    <s v="2023"/>
    <s v="Trim1"/>
    <n v="3"/>
    <s v="mar"/>
    <n v="9"/>
    <x v="8"/>
  </r>
  <r>
    <n v="259"/>
    <d v="2022-03-07T00:00:00"/>
    <s v="1° Trim"/>
    <n v="1631"/>
    <s v="Prodotto 1531"/>
    <s v="Elettronica"/>
    <n v="3116"/>
    <s v="Cliente 3116"/>
    <n v="7"/>
    <n v="201.88"/>
    <n v="1413.1599999999999"/>
    <n v="1.4131599999999997"/>
    <n v="50.799567249463053"/>
    <n v="1463.9595672494629"/>
    <n v="1.463959567249463"/>
    <n v="2159"/>
    <s v="Corriere Express"/>
    <d v="2023-12-14T00:00:00"/>
    <s v="Consegna Riuscita"/>
    <s v="2023"/>
    <s v="Trim4"/>
    <n v="12"/>
    <s v="dic"/>
    <n v="3"/>
    <x v="10"/>
  </r>
  <r>
    <n v="352"/>
    <d v="2022-10-07T00:00:00"/>
    <s v="4° Trim"/>
    <n v="1635"/>
    <s v="Prodotto 1535"/>
    <s v="Libri"/>
    <n v="429"/>
    <s v="Cliente 429"/>
    <n v="7"/>
    <n v="328.06"/>
    <n v="2296.42"/>
    <n v="2.2964199999999999"/>
    <n v="13.2175947199589"/>
    <n v="2309.637594719959"/>
    <n v="2.309637594719959"/>
    <n v="2122"/>
    <s v="Corriere Express"/>
    <d v="2023-10-17T00:00:00"/>
    <s v="In Consegna"/>
    <s v="2023"/>
    <s v="Trim4"/>
    <n v="10"/>
    <s v="ott"/>
    <n v="10"/>
    <x v="4"/>
  </r>
  <r>
    <n v="146"/>
    <d v="2022-12-17T00:00:00"/>
    <s v="4° Trim"/>
    <n v="1665"/>
    <s v="Prodotto 1565"/>
    <s v="Abbigliamento"/>
    <n v="331"/>
    <s v="Cliente 331"/>
    <n v="6"/>
    <n v="89.91"/>
    <n v="539.46"/>
    <n v="0.53946000000000005"/>
    <n v="75.714984009196158"/>
    <n v="615.17498400919624"/>
    <n v="0.61517498400919624"/>
    <n v="2010"/>
    <s v="Posta Prioritaria"/>
    <d v="2023-05-27T00:00:00"/>
    <s v="In Consegna"/>
    <s v="2023"/>
    <s v="Trim2"/>
    <n v="5"/>
    <s v="mag"/>
    <n v="12"/>
    <x v="5"/>
  </r>
  <r>
    <n v="361"/>
    <d v="2022-08-10T00:00:00"/>
    <s v="3° Trim"/>
    <n v="1667"/>
    <s v="Prodotto 1567"/>
    <s v="Elettronica"/>
    <n v="891"/>
    <s v="Cliente 891"/>
    <n v="2"/>
    <n v="55.77"/>
    <n v="111.54"/>
    <n v="0.11154"/>
    <n v="69.029282859914105"/>
    <n v="180.5692828599141"/>
    <n v="0.18056928285991411"/>
    <n v="3725"/>
    <s v="Corriere Express"/>
    <d v="2023-07-09T00:00:00"/>
    <s v="Consegna Riuscita"/>
    <s v="2023"/>
    <s v="Trim3"/>
    <n v="7"/>
    <s v="lug"/>
    <n v="8"/>
    <x v="2"/>
  </r>
  <r>
    <n v="473"/>
    <d v="2022-01-19T00:00:00"/>
    <s v="1° Trim"/>
    <n v="1668"/>
    <s v="Prodotto 1568"/>
    <s v="Abbigliamento"/>
    <n v="1044"/>
    <s v="Cliente 1044"/>
    <n v="1"/>
    <n v="457.33"/>
    <n v="457.33"/>
    <n v="0.45732999999999996"/>
    <n v="18.8693523738058"/>
    <n v="476.19935237380577"/>
    <n v="0.47619935237380578"/>
    <n v="3667"/>
    <s v="Posta Prioritaria"/>
    <d v="2023-08-16T00:00:00"/>
    <s v="Consegna Riuscita"/>
    <s v="2023"/>
    <s v="Trim3"/>
    <n v="8"/>
    <s v="ago"/>
    <n v="1"/>
    <x v="3"/>
  </r>
  <r>
    <n v="48"/>
    <d v="2022-02-03T00:00:00"/>
    <s v="1° Trim"/>
    <n v="1705"/>
    <s v="Prodotto 1605"/>
    <s v="Libri"/>
    <n v="972"/>
    <s v="Cliente 972"/>
    <n v="8"/>
    <n v="262.33"/>
    <n v="2098.64"/>
    <n v="2.0986400000000001"/>
    <n v="59.431698617127012"/>
    <n v="2158.0716986171269"/>
    <n v="2.1580716986171269"/>
    <n v="2253"/>
    <s v="Corriere Express"/>
    <d v="2023-10-28T00:00:00"/>
    <s v="Consegna Riuscita"/>
    <s v="2023"/>
    <s v="Trim4"/>
    <n v="10"/>
    <s v="ott"/>
    <n v="2"/>
    <x v="7"/>
  </r>
  <r>
    <n v="444"/>
    <d v="2022-02-18T00:00:00"/>
    <s v="1° Trim"/>
    <n v="1720"/>
    <s v="Prodotto 1620"/>
    <s v="Abbigliamento"/>
    <n v="4173"/>
    <s v="Cliente 4173"/>
    <n v="4"/>
    <n v="120.92"/>
    <n v="483.68"/>
    <n v="0.48368"/>
    <n v="27.77797323143254"/>
    <n v="511.45797323143256"/>
    <n v="0.51145797323143261"/>
    <n v="2666"/>
    <s v="Posta Prioritaria"/>
    <d v="2023-03-04T00:00:00"/>
    <s v="In Consegna"/>
    <s v="2023"/>
    <s v="Trim1"/>
    <n v="3"/>
    <s v="mar"/>
    <n v="2"/>
    <x v="7"/>
  </r>
  <r>
    <n v="59"/>
    <d v="2022-04-15T00:00:00"/>
    <s v="2° Trim"/>
    <n v="1721"/>
    <s v="Prodotto 1621"/>
    <s v="Elettronica"/>
    <n v="654"/>
    <s v="Cliente 654"/>
    <n v="3"/>
    <n v="98.79"/>
    <n v="296.37"/>
    <n v="0.29637000000000002"/>
    <n v="92.41966146642747"/>
    <n v="388.78966146642745"/>
    <n v="0.38878966146642746"/>
    <n v="877"/>
    <s v="Corriere Express"/>
    <d v="2023-06-17T00:00:00"/>
    <s v="In Consegna"/>
    <s v="2023"/>
    <s v="Trim2"/>
    <n v="6"/>
    <s v="giu"/>
    <n v="4"/>
    <x v="6"/>
  </r>
  <r>
    <n v="302"/>
    <d v="2022-05-23T00:00:00"/>
    <s v="2° Trim"/>
    <n v="1722"/>
    <s v="Prodotto 1622"/>
    <s v="Libri"/>
    <n v="4729"/>
    <s v="Cliente 4729"/>
    <n v="3"/>
    <n v="85.17"/>
    <n v="255.51"/>
    <n v="0.25551000000000001"/>
    <n v="78.793274851540616"/>
    <n v="334.30327485154061"/>
    <n v="0.3343032748515406"/>
    <n v="1315"/>
    <s v="Posta Prioritaria"/>
    <d v="2023-07-30T00:00:00"/>
    <s v="Consegna Riuscita"/>
    <s v="2023"/>
    <s v="Trim3"/>
    <n v="7"/>
    <s v="lug"/>
    <n v="5"/>
    <x v="9"/>
  </r>
  <r>
    <n v="379"/>
    <d v="2022-03-18T00:00:00"/>
    <s v="1° Trim"/>
    <n v="1731"/>
    <s v="Prodotto 1631"/>
    <s v="Abbigliamento"/>
    <n v="1173"/>
    <s v="Cliente 1173"/>
    <n v="9"/>
    <n v="400.92"/>
    <n v="3608.28"/>
    <n v="3.6082800000000002"/>
    <n v="99.469513092802259"/>
    <n v="3707.7495130928023"/>
    <n v="3.7077495130928022"/>
    <n v="4875"/>
    <s v="Posta Prioritaria"/>
    <d v="2023-01-09T00:00:00"/>
    <s v="In Consegna"/>
    <s v="2023"/>
    <s v="Trim1"/>
    <n v="1"/>
    <s v="gen"/>
    <n v="3"/>
    <x v="10"/>
  </r>
  <r>
    <n v="68"/>
    <d v="2022-01-21T00:00:00"/>
    <s v="1° Trim"/>
    <n v="1736"/>
    <s v="Prodotto 1636"/>
    <s v="Libri"/>
    <n v="3841"/>
    <s v="Cliente 3841"/>
    <n v="6"/>
    <n v="180.67"/>
    <n v="1084.02"/>
    <n v="1.08402"/>
    <n v="14.40652702956328"/>
    <n v="1098.4265270295632"/>
    <n v="1.0984265270295632"/>
    <n v="3481"/>
    <s v="Corriere Express"/>
    <d v="2023-09-13T00:00:00"/>
    <s v="Consegna Riuscita"/>
    <s v="2023"/>
    <s v="Trim3"/>
    <n v="9"/>
    <s v="set"/>
    <n v="1"/>
    <x v="3"/>
  </r>
  <r>
    <n v="124"/>
    <d v="2022-11-11T00:00:00"/>
    <s v="4° Trim"/>
    <n v="1754"/>
    <s v="Prodotto 1654"/>
    <s v="Elettronica"/>
    <n v="2217"/>
    <s v="Cliente 2217"/>
    <n v="2"/>
    <n v="58.81"/>
    <n v="117.62"/>
    <n v="0.11762"/>
    <n v="48.74964595118481"/>
    <n v="166.36964595118482"/>
    <n v="0.16636964595118481"/>
    <n v="337"/>
    <s v="Posta Prioritaria"/>
    <d v="2023-10-14T00:00:00"/>
    <s v="Consegna Riuscita"/>
    <s v="2023"/>
    <s v="Trim4"/>
    <n v="10"/>
    <s v="ott"/>
    <n v="11"/>
    <x v="11"/>
  </r>
  <r>
    <n v="286"/>
    <d v="2022-04-12T00:00:00"/>
    <s v="2° Trim"/>
    <n v="1757"/>
    <s v="Prodotto 1657"/>
    <s v="Abbigliamento"/>
    <n v="4534"/>
    <s v="Cliente 4534"/>
    <n v="6"/>
    <n v="279.13"/>
    <n v="1674.78"/>
    <n v="1.6747799999999999"/>
    <n v="79.593866030407796"/>
    <n v="1754.3738660304077"/>
    <n v="1.7543738660304078"/>
    <n v="4733"/>
    <s v="Corriere Express"/>
    <d v="2023-10-21T00:00:00"/>
    <s v="In Consegna"/>
    <s v="2023"/>
    <s v="Trim4"/>
    <n v="10"/>
    <s v="ott"/>
    <n v="4"/>
    <x v="6"/>
  </r>
  <r>
    <n v="138"/>
    <d v="2022-07-22T00:00:00"/>
    <s v="3° Trim"/>
    <n v="1761"/>
    <s v="Prodotto 1661"/>
    <s v="Abbigliamento"/>
    <n v="3369"/>
    <s v="Cliente 3369"/>
    <n v="7"/>
    <n v="132.55000000000001"/>
    <n v="927.85000000000014"/>
    <n v="0.92785000000000017"/>
    <n v="95.388965018757759"/>
    <n v="1023.2389650187579"/>
    <n v="1.0232389650187579"/>
    <n v="3097"/>
    <s v="Posta Prioritaria"/>
    <d v="2023-09-22T00:00:00"/>
    <s v="Consegna Riuscita"/>
    <s v="2023"/>
    <s v="Trim3"/>
    <n v="9"/>
    <s v="set"/>
    <n v="7"/>
    <x v="0"/>
  </r>
  <r>
    <n v="346"/>
    <d v="2022-12-25T00:00:00"/>
    <s v="4° Trim"/>
    <n v="1767"/>
    <s v="Prodotto 1667"/>
    <s v="Abbigliamento"/>
    <n v="3181"/>
    <s v="Cliente 3181"/>
    <n v="5"/>
    <n v="367.54"/>
    <n v="1837.7"/>
    <n v="1.8377000000000001"/>
    <n v="89.732505502989326"/>
    <n v="1927.4325055029894"/>
    <n v="1.9274325055029895"/>
    <n v="4885"/>
    <s v="Corriere Express"/>
    <d v="2023-08-17T00:00:00"/>
    <s v="Consegna Riuscita"/>
    <s v="2023"/>
    <s v="Trim3"/>
    <n v="8"/>
    <s v="ago"/>
    <n v="12"/>
    <x v="5"/>
  </r>
  <r>
    <n v="313"/>
    <d v="2022-04-07T00:00:00"/>
    <s v="2° Trim"/>
    <n v="1777"/>
    <s v="Prodotto 1677"/>
    <s v="Elettronica"/>
    <n v="2105"/>
    <s v="Cliente 2105"/>
    <n v="6"/>
    <n v="73.08"/>
    <n v="438.48"/>
    <n v="0.43848000000000004"/>
    <n v="97.963094075720946"/>
    <n v="536.44309407572098"/>
    <n v="0.53644309407572099"/>
    <n v="4372"/>
    <s v="Corriere Express"/>
    <d v="2023-07-22T00:00:00"/>
    <s v="Consegna Riuscita"/>
    <s v="2023"/>
    <s v="Trim3"/>
    <n v="7"/>
    <s v="lug"/>
    <n v="4"/>
    <x v="6"/>
  </r>
  <r>
    <n v="319"/>
    <d v="2022-08-31T00:00:00"/>
    <s v="3° Trim"/>
    <n v="1782"/>
    <s v="Prodotto 1682"/>
    <s v="Elettronica"/>
    <n v="2525"/>
    <s v="Cliente 2525"/>
    <n v="6"/>
    <n v="284.99"/>
    <n v="1709.94"/>
    <n v="1.70994"/>
    <n v="78.396268055132936"/>
    <n v="1788.3362680551329"/>
    <n v="1.7883362680551329"/>
    <n v="4157"/>
    <s v="Corriere Express"/>
    <d v="2023-08-04T00:00:00"/>
    <s v="Consegna Riuscita"/>
    <s v="2023"/>
    <s v="Trim3"/>
    <n v="8"/>
    <s v="ago"/>
    <n v="8"/>
    <x v="2"/>
  </r>
  <r>
    <n v="498"/>
    <d v="2022-12-24T00:00:00"/>
    <s v="4° Trim"/>
    <n v="1784"/>
    <s v="Prodotto 1684"/>
    <s v="Elettronica"/>
    <n v="4213"/>
    <s v="Cliente 4213"/>
    <n v="9"/>
    <n v="71.11"/>
    <n v="639.99"/>
    <n v="0.63999000000000006"/>
    <n v="61.009564091703403"/>
    <n v="700.99956409170341"/>
    <n v="0.70099956409170339"/>
    <n v="1684"/>
    <s v="Posta Prioritaria"/>
    <d v="2023-02-15T00:00:00"/>
    <s v="In Consegna"/>
    <s v="2023"/>
    <s v="Trim1"/>
    <n v="2"/>
    <s v="feb"/>
    <n v="12"/>
    <x v="5"/>
  </r>
  <r>
    <n v="234"/>
    <d v="2022-09-15T00:00:00"/>
    <s v="3° Trim"/>
    <n v="1785"/>
    <s v="Prodotto 1685"/>
    <s v="Libri"/>
    <n v="2196"/>
    <s v="Cliente 2196"/>
    <n v="3"/>
    <n v="418.06"/>
    <n v="1254.18"/>
    <n v="1.2541800000000001"/>
    <n v="80.744081739674883"/>
    <n v="1334.9240817396749"/>
    <n v="1.3349240817396748"/>
    <n v="3509"/>
    <s v="Corriere Express"/>
    <d v="2023-03-06T00:00:00"/>
    <s v="In Consegna"/>
    <s v="2023"/>
    <s v="Trim1"/>
    <n v="3"/>
    <s v="mar"/>
    <n v="9"/>
    <x v="8"/>
  </r>
  <r>
    <n v="43"/>
    <d v="2022-07-04T00:00:00"/>
    <s v="3° Trim"/>
    <n v="1787"/>
    <s v="Prodotto 1687"/>
    <s v="Elettronica"/>
    <n v="2621"/>
    <s v="Cliente 2621"/>
    <n v="2"/>
    <n v="20.29"/>
    <n v="40.58"/>
    <n v="4.0579999999999998E-2"/>
    <n v="29.370359544363811"/>
    <n v="69.950359544363806"/>
    <n v="6.9950359544363808E-2"/>
    <n v="3848"/>
    <s v="Corriere Express"/>
    <d v="2023-05-20T00:00:00"/>
    <s v="Consegna Riuscita"/>
    <s v="2023"/>
    <s v="Trim2"/>
    <n v="5"/>
    <s v="mag"/>
    <n v="7"/>
    <x v="0"/>
  </r>
  <r>
    <n v="373"/>
    <d v="2022-02-21T00:00:00"/>
    <s v="1° Trim"/>
    <n v="1788"/>
    <s v="Prodotto 1688"/>
    <s v="Elettronica"/>
    <n v="4066"/>
    <s v="Cliente 4066"/>
    <n v="6"/>
    <n v="90"/>
    <n v="540"/>
    <n v="0.54"/>
    <n v="62.439600232888928"/>
    <n v="602.43960023288889"/>
    <n v="0.60243960023288889"/>
    <n v="1153"/>
    <s v="Posta Prioritaria"/>
    <d v="2023-10-02T00:00:00"/>
    <s v="Consegna Riuscita"/>
    <s v="2023"/>
    <s v="Trim4"/>
    <n v="10"/>
    <s v="ott"/>
    <n v="2"/>
    <x v="7"/>
  </r>
  <r>
    <n v="133"/>
    <d v="2022-11-21T00:00:00"/>
    <s v="4° Trim"/>
    <n v="1817"/>
    <s v="Prodotto 1717"/>
    <s v="Libri"/>
    <n v="1425"/>
    <s v="Cliente 1425"/>
    <n v="6"/>
    <n v="367.02"/>
    <n v="2202.12"/>
    <n v="2.2021199999999999"/>
    <n v="30.275318867446732"/>
    <n v="2232.3953188674468"/>
    <n v="2.232395318867447"/>
    <n v="2799"/>
    <s v="Posta Prioritaria"/>
    <d v="2023-03-14T00:00:00"/>
    <s v="Consegna Riuscita"/>
    <s v="2023"/>
    <s v="Trim1"/>
    <n v="3"/>
    <s v="mar"/>
    <n v="11"/>
    <x v="11"/>
  </r>
  <r>
    <n v="240"/>
    <d v="2022-05-15T00:00:00"/>
    <s v="2° Trim"/>
    <n v="1819"/>
    <s v="Prodotto 1719"/>
    <s v="Libri"/>
    <n v="2079"/>
    <s v="Cliente 2079"/>
    <n v="6"/>
    <n v="297.12"/>
    <n v="1782.72"/>
    <n v="1.7827200000000001"/>
    <n v="42.351463242986199"/>
    <n v="1825.0714632429863"/>
    <n v="1.8250714632429863"/>
    <n v="3590"/>
    <s v="Posta Prioritaria"/>
    <d v="2023-05-22T00:00:00"/>
    <s v="In Consegna"/>
    <s v="2023"/>
    <s v="Trim2"/>
    <n v="5"/>
    <s v="mag"/>
    <n v="5"/>
    <x v="9"/>
  </r>
  <r>
    <n v="431"/>
    <d v="2022-01-13T00:00:00"/>
    <s v="1° Trim"/>
    <n v="1824"/>
    <s v="Prodotto 1724"/>
    <s v="Abbigliamento"/>
    <n v="1812"/>
    <s v="Cliente 1812"/>
    <n v="6"/>
    <n v="406.29"/>
    <n v="2437.7400000000002"/>
    <n v="2.4377400000000002"/>
    <n v="82.047699543906418"/>
    <n v="2519.7876995439065"/>
    <n v="2.5197876995439064"/>
    <n v="2276"/>
    <s v="Posta Prioritaria"/>
    <d v="2023-06-18T00:00:00"/>
    <s v="In Consegna"/>
    <s v="2023"/>
    <s v="Trim2"/>
    <n v="6"/>
    <s v="giu"/>
    <n v="1"/>
    <x v="3"/>
  </r>
  <r>
    <n v="164"/>
    <d v="2022-04-23T00:00:00"/>
    <s v="2° Trim"/>
    <n v="1829"/>
    <s v="Prodotto 1729"/>
    <s v="Elettronica"/>
    <n v="3670"/>
    <s v="Cliente 3670"/>
    <n v="4"/>
    <n v="16.059999999999999"/>
    <n v="64.239999999999995"/>
    <n v="6.4239999999999992E-2"/>
    <n v="46.26956781642982"/>
    <n v="110.50956781642981"/>
    <n v="0.1105095678164298"/>
    <n v="4394"/>
    <s v="Corriere Express"/>
    <d v="2023-11-02T00:00:00"/>
    <s v="Consegna Riuscita"/>
    <s v="2023"/>
    <s v="Trim4"/>
    <n v="11"/>
    <s v="nov"/>
    <n v="4"/>
    <x v="6"/>
  </r>
  <r>
    <n v="396"/>
    <d v="2022-06-16T00:00:00"/>
    <s v="2° Trim"/>
    <n v="1832"/>
    <s v="Prodotto 1732"/>
    <s v="Abbigliamento"/>
    <n v="4541"/>
    <s v="Cliente 4541"/>
    <n v="6"/>
    <n v="191.67"/>
    <n v="1150.02"/>
    <n v="1.15002"/>
    <n v="68.352818843337303"/>
    <n v="1218.3728188433372"/>
    <n v="1.2183728188433371"/>
    <n v="3700"/>
    <s v="Corriere Express"/>
    <d v="2023-11-21T00:00:00"/>
    <s v="In Consegna"/>
    <s v="2023"/>
    <s v="Trim4"/>
    <n v="11"/>
    <s v="nov"/>
    <n v="6"/>
    <x v="1"/>
  </r>
  <r>
    <n v="141"/>
    <d v="2022-05-18T00:00:00"/>
    <s v="2° Trim"/>
    <n v="1839"/>
    <s v="Prodotto 1739"/>
    <s v="Libri"/>
    <n v="4763"/>
    <s v="Cliente 4763"/>
    <n v="6"/>
    <n v="336.21"/>
    <n v="2017.2599999999998"/>
    <n v="2.0172599999999998"/>
    <n v="21.58496163599634"/>
    <n v="2038.844961635996"/>
    <n v="2.0388449616359958"/>
    <n v="4996"/>
    <s v="Posta Prioritaria"/>
    <d v="2023-02-05T00:00:00"/>
    <s v="Consegna Riuscita"/>
    <s v="2023"/>
    <s v="Trim1"/>
    <n v="2"/>
    <s v="feb"/>
    <n v="5"/>
    <x v="9"/>
  </r>
  <r>
    <n v="122"/>
    <d v="2022-03-16T00:00:00"/>
    <s v="1° Trim"/>
    <n v="1840"/>
    <s v="Prodotto 1740"/>
    <s v="Elettronica"/>
    <n v="1911"/>
    <s v="Cliente 1911"/>
    <n v="3"/>
    <n v="356.55"/>
    <n v="1069.6500000000001"/>
    <n v="1.06965"/>
    <n v="61.885375405593599"/>
    <n v="1131.5353754055936"/>
    <n v="1.1315353754055937"/>
    <n v="1249"/>
    <s v="Posta Prioritaria"/>
    <d v="2023-07-31T00:00:00"/>
    <s v="Consegna Riuscita"/>
    <s v="2023"/>
    <s v="Trim3"/>
    <n v="7"/>
    <s v="lug"/>
    <n v="3"/>
    <x v="10"/>
  </r>
  <r>
    <n v="115"/>
    <d v="2022-11-14T00:00:00"/>
    <s v="4° Trim"/>
    <n v="1842"/>
    <s v="Prodotto 1742"/>
    <s v="Elettronica"/>
    <n v="2528"/>
    <s v="Cliente 2528"/>
    <n v="8"/>
    <n v="412.66"/>
    <n v="3301.28"/>
    <n v="3.3012800000000002"/>
    <n v="97.2191525535587"/>
    <n v="3398.4991525535588"/>
    <n v="3.3984991525535588"/>
    <n v="4420"/>
    <s v="Corriere Express"/>
    <d v="2023-06-28T00:00:00"/>
    <s v="Consegna Riuscita"/>
    <s v="2023"/>
    <s v="Trim2"/>
    <n v="6"/>
    <s v="giu"/>
    <n v="11"/>
    <x v="11"/>
  </r>
  <r>
    <n v="293"/>
    <d v="2022-03-03T00:00:00"/>
    <s v="1° Trim"/>
    <n v="1848"/>
    <s v="Prodotto 1748"/>
    <s v="Libri"/>
    <n v="3240"/>
    <s v="Cliente 3240"/>
    <n v="9"/>
    <n v="395.94"/>
    <n v="3563.46"/>
    <n v="3.5634600000000001"/>
    <n v="84.018852169208643"/>
    <n v="3647.4788521692085"/>
    <n v="3.6474788521692085"/>
    <n v="2437"/>
    <s v="Posta Prioritaria"/>
    <d v="2023-10-29T00:00:00"/>
    <s v="Consegna Riuscita"/>
    <s v="2023"/>
    <s v="Trim4"/>
    <n v="10"/>
    <s v="ott"/>
    <n v="3"/>
    <x v="10"/>
  </r>
  <r>
    <n v="208"/>
    <d v="2022-04-21T00:00:00"/>
    <s v="2° Trim"/>
    <n v="1859"/>
    <s v="Prodotto 1759"/>
    <s v="Abbigliamento"/>
    <n v="2608"/>
    <s v="Cliente 2608"/>
    <n v="9"/>
    <n v="427.55"/>
    <n v="3847.9500000000003"/>
    <n v="3.8479500000000004"/>
    <n v="43.085986321220688"/>
    <n v="3891.0359863212211"/>
    <n v="3.8910359863212212"/>
    <n v="1714"/>
    <s v="Posta Prioritaria"/>
    <d v="2023-12-26T00:00:00"/>
    <s v="Consegna Riuscita"/>
    <s v="2023"/>
    <s v="Trim4"/>
    <n v="12"/>
    <s v="dic"/>
    <n v="4"/>
    <x v="6"/>
  </r>
  <r>
    <n v="374"/>
    <d v="2022-07-16T00:00:00"/>
    <s v="3° Trim"/>
    <n v="1899"/>
    <s v="Prodotto 1799"/>
    <s v="Elettronica"/>
    <n v="4241"/>
    <s v="Cliente 4241"/>
    <n v="6"/>
    <n v="406.56"/>
    <n v="2439.36"/>
    <n v="2.4393600000000002"/>
    <n v="57.009741492580709"/>
    <n v="2496.3697414925809"/>
    <n v="2.4963697414925807"/>
    <n v="1305"/>
    <s v="Corriere Express"/>
    <d v="2023-12-07T00:00:00"/>
    <s v="Consegna Riuscita"/>
    <s v="2023"/>
    <s v="Trim4"/>
    <n v="12"/>
    <s v="dic"/>
    <n v="7"/>
    <x v="0"/>
  </r>
  <r>
    <n v="442"/>
    <d v="2022-07-02T00:00:00"/>
    <s v="3° Trim"/>
    <n v="1900"/>
    <s v="Prodotto 1800"/>
    <s v="Elettronica"/>
    <n v="3523"/>
    <s v="Cliente 3523"/>
    <n v="2"/>
    <n v="147.88999999999999"/>
    <n v="295.77999999999997"/>
    <n v="0.29577999999999999"/>
    <n v="58.674140090296802"/>
    <n v="354.45414009029679"/>
    <n v="0.3544541400902968"/>
    <n v="1840"/>
    <s v="Corriere Express"/>
    <d v="2023-12-16T00:00:00"/>
    <s v="Consegna Riuscita"/>
    <s v="2023"/>
    <s v="Trim4"/>
    <n v="12"/>
    <s v="dic"/>
    <n v="7"/>
    <x v="0"/>
  </r>
  <r>
    <n v="305"/>
    <d v="2022-08-29T00:00:00"/>
    <s v="3° Trim"/>
    <n v="1926"/>
    <s v="Prodotto 1826"/>
    <s v="Libri"/>
    <n v="3337"/>
    <s v="Cliente 3337"/>
    <n v="7"/>
    <n v="322.76"/>
    <n v="2259.3199999999997"/>
    <n v="2.2593199999999998"/>
    <n v="85.6614591096005"/>
    <n v="2344.9814591096001"/>
    <n v="2.3449814591096003"/>
    <n v="2884"/>
    <s v="Corriere Express"/>
    <d v="2023-12-26T00:00:00"/>
    <s v="In Consegna"/>
    <s v="2023"/>
    <s v="Trim4"/>
    <n v="12"/>
    <s v="dic"/>
    <n v="8"/>
    <x v="2"/>
  </r>
  <r>
    <n v="453"/>
    <d v="2022-12-16T00:00:00"/>
    <s v="4° Trim"/>
    <n v="1972"/>
    <s v="Prodotto 1872"/>
    <s v="Libri"/>
    <n v="1347"/>
    <s v="Cliente 1347"/>
    <n v="3"/>
    <n v="379.81"/>
    <n v="1139.43"/>
    <n v="1.1394300000000002"/>
    <n v="73.830296670159413"/>
    <n v="1213.2602966701595"/>
    <n v="1.2132602966701596"/>
    <n v="1151"/>
    <s v="Corriere Express"/>
    <d v="2023-01-22T00:00:00"/>
    <s v="In Consegna"/>
    <s v="2023"/>
    <s v="Trim1"/>
    <n v="1"/>
    <s v="gen"/>
    <n v="12"/>
    <x v="5"/>
  </r>
  <r>
    <n v="203"/>
    <d v="2022-12-12T00:00:00"/>
    <s v="4° Trim"/>
    <n v="1978"/>
    <s v="Prodotto 1878"/>
    <s v="Abbigliamento"/>
    <n v="3986"/>
    <s v="Cliente 3986"/>
    <n v="7"/>
    <n v="229.59"/>
    <n v="1607.13"/>
    <n v="1.6071300000000002"/>
    <n v="82.715526681136382"/>
    <n v="1689.8455266811366"/>
    <n v="1.6898455266811365"/>
    <n v="410"/>
    <s v="Corriere Express"/>
    <d v="2023-06-10T00:00:00"/>
    <s v="Consegna Riuscita"/>
    <s v="2023"/>
    <s v="Trim2"/>
    <n v="6"/>
    <s v="giu"/>
    <n v="12"/>
    <x v="5"/>
  </r>
  <r>
    <n v="360"/>
    <d v="2022-03-16T00:00:00"/>
    <s v="1° Trim"/>
    <n v="2005"/>
    <s v="Prodotto 1905"/>
    <s v="Abbigliamento"/>
    <n v="4081"/>
    <s v="Cliente 4081"/>
    <n v="2"/>
    <n v="224.51"/>
    <n v="449.02"/>
    <n v="0.44901999999999997"/>
    <n v="90.989460995763054"/>
    <n v="540.00946099576299"/>
    <n v="0.54000946099576297"/>
    <n v="2044"/>
    <s v="Corriere Express"/>
    <d v="2023-04-05T00:00:00"/>
    <s v="Consegna Riuscita"/>
    <s v="2023"/>
    <s v="Trim2"/>
    <n v="4"/>
    <s v="apr"/>
    <n v="3"/>
    <x v="10"/>
  </r>
  <r>
    <n v="358"/>
    <d v="2022-11-29T00:00:00"/>
    <s v="4° Trim"/>
    <n v="2032"/>
    <s v="Prodotto 1932"/>
    <s v="Abbigliamento"/>
    <n v="2299"/>
    <s v="Cliente 2299"/>
    <n v="7"/>
    <n v="71.849999999999994"/>
    <n v="502.94999999999993"/>
    <n v="0.5029499999999999"/>
    <n v="88.863735672028355"/>
    <n v="591.81373567202832"/>
    <n v="0.59181373567202833"/>
    <n v="1429"/>
    <s v="Corriere Express"/>
    <d v="2023-07-17T00:00:00"/>
    <s v="In Consegna"/>
    <s v="2023"/>
    <s v="Trim3"/>
    <n v="7"/>
    <s v="lug"/>
    <n v="11"/>
    <x v="11"/>
  </r>
  <r>
    <n v="441"/>
    <d v="2022-01-21T00:00:00"/>
    <s v="1° Trim"/>
    <n v="2041"/>
    <s v="Prodotto 1941"/>
    <s v="Libri"/>
    <n v="2044"/>
    <s v="Cliente 2044"/>
    <n v="8"/>
    <n v="192.73"/>
    <n v="1541.84"/>
    <n v="1.5418399999999999"/>
    <n v="46.266912610084468"/>
    <n v="1588.1069126100845"/>
    <n v="1.5881069126100844"/>
    <n v="3366"/>
    <s v="Posta Prioritaria"/>
    <d v="2023-01-03T00:00:00"/>
    <s v="In Consegna"/>
    <s v="2023"/>
    <s v="Trim1"/>
    <n v="1"/>
    <s v="gen"/>
    <n v="1"/>
    <x v="3"/>
  </r>
  <r>
    <n v="154"/>
    <d v="2022-04-20T00:00:00"/>
    <s v="2° Trim"/>
    <n v="2065"/>
    <s v="Prodotto 1965"/>
    <s v="Elettronica"/>
    <n v="2735"/>
    <s v="Cliente 2735"/>
    <n v="6"/>
    <n v="12.77"/>
    <n v="76.62"/>
    <n v="7.6620000000000008E-2"/>
    <n v="88.616233720010683"/>
    <n v="165.23623372001069"/>
    <n v="0.1652362337200107"/>
    <n v="3373"/>
    <s v="Posta Prioritaria"/>
    <d v="2023-03-27T00:00:00"/>
    <s v="In Consegna"/>
    <s v="2023"/>
    <s v="Trim1"/>
    <n v="3"/>
    <s v="mar"/>
    <n v="4"/>
    <x v="6"/>
  </r>
  <r>
    <n v="69"/>
    <d v="2022-05-07T00:00:00"/>
    <s v="2° Trim"/>
    <n v="2079"/>
    <s v="Prodotto 1979"/>
    <s v="Libri"/>
    <n v="2333"/>
    <s v="Cliente 2333"/>
    <n v="2"/>
    <n v="305.11"/>
    <n v="610.22"/>
    <n v="0.61021999999999998"/>
    <n v="74.029227441380115"/>
    <n v="684.24922744138019"/>
    <n v="0.68424922744138017"/>
    <n v="1842"/>
    <s v="Posta Prioritaria"/>
    <d v="2023-04-03T00:00:00"/>
    <s v="In Consegna"/>
    <s v="2023"/>
    <s v="Trim2"/>
    <n v="4"/>
    <s v="apr"/>
    <n v="5"/>
    <x v="9"/>
  </r>
  <r>
    <n v="202"/>
    <d v="2022-05-11T00:00:00"/>
    <s v="2° Trim"/>
    <n v="2082"/>
    <s v="Prodotto 1982"/>
    <s v="Elettronica"/>
    <n v="686"/>
    <s v="Cliente 686"/>
    <n v="5"/>
    <n v="131.93"/>
    <n v="659.65000000000009"/>
    <n v="0.65965000000000007"/>
    <n v="12.82212429685039"/>
    <n v="672.47212429685044"/>
    <n v="0.67247212429685044"/>
    <n v="2265"/>
    <s v="Corriere Express"/>
    <d v="2023-07-20T00:00:00"/>
    <s v="Consegna Riuscita"/>
    <s v="2023"/>
    <s v="Trim3"/>
    <n v="7"/>
    <s v="lug"/>
    <n v="5"/>
    <x v="9"/>
  </r>
  <r>
    <n v="128"/>
    <d v="2022-08-30T00:00:00"/>
    <s v="3° Trim"/>
    <n v="2091"/>
    <s v="Prodotto 1991"/>
    <s v="Elettronica"/>
    <n v="2153"/>
    <s v="Cliente 2153"/>
    <n v="4"/>
    <n v="235.2"/>
    <n v="940.8"/>
    <n v="0.94079999999999997"/>
    <n v="30.686236742410241"/>
    <n v="971.48623674241014"/>
    <n v="0.97148623674241019"/>
    <n v="4889"/>
    <s v="Posta Prioritaria"/>
    <d v="2023-02-28T00:00:00"/>
    <s v="Consegna Riuscita"/>
    <s v="2023"/>
    <s v="Trim1"/>
    <n v="2"/>
    <s v="feb"/>
    <n v="8"/>
    <x v="2"/>
  </r>
  <r>
    <n v="353"/>
    <d v="2022-02-28T00:00:00"/>
    <s v="1° Trim"/>
    <n v="2100"/>
    <s v="Prodotto 2000"/>
    <s v="Elettronica"/>
    <n v="102"/>
    <s v="Cliente 102"/>
    <n v="4"/>
    <n v="449.77"/>
    <n v="1799.08"/>
    <n v="1.79908"/>
    <n v="67.149882644991777"/>
    <n v="1866.2298826449917"/>
    <n v="1.8662298826449917"/>
    <n v="1638"/>
    <s v="Corriere Express"/>
    <d v="2023-10-03T00:00:00"/>
    <s v="Consegna Riuscita"/>
    <s v="2023"/>
    <s v="Trim4"/>
    <n v="10"/>
    <s v="ott"/>
    <n v="2"/>
    <x v="7"/>
  </r>
  <r>
    <n v="11"/>
    <d v="2022-12-09T00:00:00"/>
    <s v="4° Trim"/>
    <n v="2112"/>
    <s v="Prodotto 2012"/>
    <s v="Abbigliamento"/>
    <n v="1168"/>
    <s v="Cliente 1168"/>
    <n v="5"/>
    <n v="58.08"/>
    <n v="290.39999999999998"/>
    <n v="0.29039999999999999"/>
    <n v="23.164898853530499"/>
    <n v="313.56489885353045"/>
    <n v="0.31356489885353045"/>
    <n v="1640"/>
    <s v="Posta Prioritaria"/>
    <d v="2023-05-13T00:00:00"/>
    <s v="Consegna Riuscita"/>
    <s v="2023"/>
    <s v="Trim2"/>
    <n v="5"/>
    <s v="mag"/>
    <n v="12"/>
    <x v="5"/>
  </r>
  <r>
    <n v="282"/>
    <d v="2022-06-03T00:00:00"/>
    <s v="2° Trim"/>
    <n v="2116"/>
    <s v="Prodotto 2016"/>
    <s v="Abbigliamento"/>
    <n v="4826"/>
    <s v="Cliente 4826"/>
    <n v="5"/>
    <n v="342.04"/>
    <n v="1710.2"/>
    <n v="1.7101999999999999"/>
    <n v="27.542341147066949"/>
    <n v="1737.742341147067"/>
    <n v="1.7377423411470669"/>
    <n v="1711"/>
    <s v="Corriere Express"/>
    <d v="2023-06-06T00:00:00"/>
    <s v="Consegna Riuscita"/>
    <s v="2023"/>
    <s v="Trim2"/>
    <n v="6"/>
    <s v="giu"/>
    <n v="6"/>
    <x v="1"/>
  </r>
  <r>
    <n v="81"/>
    <d v="2022-05-28T00:00:00"/>
    <s v="2° Trim"/>
    <n v="2124"/>
    <s v="Prodotto 2024"/>
    <s v="Abbigliamento"/>
    <n v="3791"/>
    <s v="Cliente 3791"/>
    <n v="5"/>
    <n v="407.48"/>
    <n v="2037.4"/>
    <n v="2.0373999999999999"/>
    <n v="63.976546582189883"/>
    <n v="2101.3765465821898"/>
    <n v="2.1013765465821899"/>
    <n v="2994"/>
    <s v="Posta Prioritaria"/>
    <d v="2023-04-12T00:00:00"/>
    <s v="Consegna Riuscita"/>
    <s v="2023"/>
    <s v="Trim2"/>
    <n v="4"/>
    <s v="apr"/>
    <n v="5"/>
    <x v="9"/>
  </r>
  <r>
    <n v="73"/>
    <d v="2022-11-28T00:00:00"/>
    <s v="4° Trim"/>
    <n v="2149"/>
    <s v="Prodotto 2049"/>
    <s v="Libri"/>
    <n v="1363"/>
    <s v="Cliente 1363"/>
    <n v="8"/>
    <n v="480.44"/>
    <n v="3843.52"/>
    <n v="3.8435199999999998"/>
    <n v="52.456918654672933"/>
    <n v="3895.9769186546728"/>
    <n v="3.8959769186546729"/>
    <n v="2305"/>
    <s v="Posta Prioritaria"/>
    <d v="2023-07-18T00:00:00"/>
    <s v="In Consegna"/>
    <s v="2023"/>
    <s v="Trim3"/>
    <n v="7"/>
    <s v="lug"/>
    <n v="11"/>
    <x v="11"/>
  </r>
  <r>
    <n v="421"/>
    <d v="2022-05-02T00:00:00"/>
    <s v="2° Trim"/>
    <n v="2178"/>
    <s v="Prodotto 2078"/>
    <s v="Elettronica"/>
    <n v="3491"/>
    <s v="Cliente 3491"/>
    <n v="9"/>
    <n v="403.77"/>
    <n v="3633.93"/>
    <n v="3.6339299999999999"/>
    <n v="98.671011630825305"/>
    <n v="3732.6010116308253"/>
    <n v="3.7326010116308255"/>
    <n v="781"/>
    <s v="Corriere Express"/>
    <d v="2023-03-13T00:00:00"/>
    <s v="In Consegna"/>
    <s v="2023"/>
    <s v="Trim1"/>
    <n v="3"/>
    <s v="mar"/>
    <n v="5"/>
    <x v="9"/>
  </r>
  <r>
    <n v="270"/>
    <d v="2022-04-24T00:00:00"/>
    <s v="2° Trim"/>
    <n v="2180"/>
    <s v="Prodotto 2080"/>
    <s v="Elettronica"/>
    <n v="2011"/>
    <s v="Cliente 2011"/>
    <n v="7"/>
    <n v="432.54"/>
    <n v="3027.78"/>
    <n v="3.0277800000000004"/>
    <n v="50.966794426592088"/>
    <n v="3078.7467944265923"/>
    <n v="3.0787467944265923"/>
    <n v="4374"/>
    <s v="Corriere Express"/>
    <d v="2023-11-28T00:00:00"/>
    <s v="In Consegna"/>
    <s v="2023"/>
    <s v="Trim4"/>
    <n v="11"/>
    <s v="nov"/>
    <n v="4"/>
    <x v="6"/>
  </r>
  <r>
    <n v="390"/>
    <d v="2022-06-12T00:00:00"/>
    <s v="2° Trim"/>
    <n v="2186"/>
    <s v="Prodotto 2086"/>
    <s v="Elettronica"/>
    <n v="407"/>
    <s v="Cliente 407"/>
    <n v="7"/>
    <n v="299.45"/>
    <n v="2096.15"/>
    <n v="2.0961500000000002"/>
    <n v="53.271088411754398"/>
    <n v="2149.4210884117547"/>
    <n v="2.1494210884117546"/>
    <n v="4112"/>
    <s v="Corriere Express"/>
    <d v="2023-07-21T00:00:00"/>
    <s v="Consegna Riuscita"/>
    <s v="2023"/>
    <s v="Trim3"/>
    <n v="7"/>
    <s v="lug"/>
    <n v="6"/>
    <x v="1"/>
  </r>
  <r>
    <n v="494"/>
    <d v="2022-08-22T00:00:00"/>
    <s v="3° Trim"/>
    <n v="2187"/>
    <s v="Prodotto 2087"/>
    <s v="Abbigliamento"/>
    <n v="2319"/>
    <s v="Cliente 2319"/>
    <n v="7"/>
    <n v="345.23"/>
    <n v="2416.61"/>
    <n v="2.4166099999999999"/>
    <n v="28.985116787954979"/>
    <n v="2445.5951167879552"/>
    <n v="2.4455951167879553"/>
    <n v="4220"/>
    <s v="Corriere Express"/>
    <d v="2023-08-30T00:00:00"/>
    <s v="In Consegna"/>
    <s v="2023"/>
    <s v="Trim3"/>
    <n v="8"/>
    <s v="ago"/>
    <n v="8"/>
    <x v="2"/>
  </r>
  <r>
    <n v="139"/>
    <d v="2022-07-23T00:00:00"/>
    <s v="3° Trim"/>
    <n v="2190"/>
    <s v="Prodotto 2090"/>
    <s v="Libri"/>
    <n v="4656"/>
    <s v="Cliente 4656"/>
    <n v="1"/>
    <n v="220.82"/>
    <n v="220.82"/>
    <n v="0.22081999999999999"/>
    <n v="98.477334390568757"/>
    <n v="319.29733439056872"/>
    <n v="0.31929733439056873"/>
    <n v="3309"/>
    <s v="Corriere Express"/>
    <d v="2023-12-08T00:00:00"/>
    <s v="Consegna Riuscita"/>
    <s v="2023"/>
    <s v="Trim4"/>
    <n v="12"/>
    <s v="dic"/>
    <n v="7"/>
    <x v="0"/>
  </r>
  <r>
    <n v="210"/>
    <d v="2022-11-06T00:00:00"/>
    <s v="4° Trim"/>
    <n v="2215"/>
    <s v="Prodotto 2115"/>
    <s v="Libri"/>
    <n v="669"/>
    <s v="Cliente 669"/>
    <n v="8"/>
    <n v="133.76"/>
    <n v="1070.08"/>
    <n v="1.0700799999999999"/>
    <n v="59.016425228953409"/>
    <n v="1129.0964252289534"/>
    <n v="1.1290964252289535"/>
    <n v="2001"/>
    <s v="Corriere Express"/>
    <d v="2023-09-22T00:00:00"/>
    <s v="Consegna Riuscita"/>
    <s v="2023"/>
    <s v="Trim3"/>
    <n v="9"/>
    <s v="set"/>
    <n v="11"/>
    <x v="11"/>
  </r>
  <r>
    <n v="398"/>
    <d v="2022-05-07T00:00:00"/>
    <s v="2° Trim"/>
    <n v="2228"/>
    <s v="Prodotto 2128"/>
    <s v="Abbigliamento"/>
    <n v="133"/>
    <s v="Cliente 133"/>
    <n v="8"/>
    <n v="71.760000000000005"/>
    <n v="574.08000000000004"/>
    <n v="0.57408000000000003"/>
    <n v="27.39276042295722"/>
    <n v="601.47276042295721"/>
    <n v="0.60147276042295716"/>
    <n v="350"/>
    <s v="Posta Prioritaria"/>
    <d v="2023-03-14T00:00:00"/>
    <s v="Consegna Riuscita"/>
    <s v="2023"/>
    <s v="Trim1"/>
    <n v="3"/>
    <s v="mar"/>
    <n v="5"/>
    <x v="9"/>
  </r>
  <r>
    <n v="409"/>
    <d v="2022-04-10T00:00:00"/>
    <s v="2° Trim"/>
    <n v="2233"/>
    <s v="Prodotto 2133"/>
    <s v="Abbigliamento"/>
    <n v="3607"/>
    <s v="Cliente 3607"/>
    <n v="7"/>
    <n v="59.48"/>
    <n v="416.35999999999996"/>
    <n v="0.41635999999999995"/>
    <n v="82.743949998145112"/>
    <n v="499.10394999814508"/>
    <n v="0.49910394999814506"/>
    <n v="2695"/>
    <s v="Corriere Express"/>
    <d v="2023-07-14T00:00:00"/>
    <s v="Consegna Riuscita"/>
    <s v="2023"/>
    <s v="Trim3"/>
    <n v="7"/>
    <s v="lug"/>
    <n v="4"/>
    <x v="6"/>
  </r>
  <r>
    <n v="445"/>
    <d v="2022-07-04T00:00:00"/>
    <s v="3° Trim"/>
    <n v="2237"/>
    <s v="Prodotto 2137"/>
    <s v="Elettronica"/>
    <n v="700"/>
    <s v="Cliente 700"/>
    <n v="4"/>
    <n v="418.67"/>
    <n v="1674.68"/>
    <n v="1.6746800000000002"/>
    <n v="32.088358140624123"/>
    <n v="1706.7683581406243"/>
    <n v="1.7067683581406243"/>
    <n v="164"/>
    <s v="Posta Prioritaria"/>
    <d v="2023-04-21T00:00:00"/>
    <s v="Consegna Riuscita"/>
    <s v="2023"/>
    <s v="Trim2"/>
    <n v="4"/>
    <s v="apr"/>
    <n v="7"/>
    <x v="0"/>
  </r>
  <r>
    <n v="65"/>
    <d v="2022-09-19T00:00:00"/>
    <s v="3° Trim"/>
    <n v="2245"/>
    <s v="Prodotto 2145"/>
    <s v="Elettronica"/>
    <n v="1190"/>
    <s v="Cliente 1190"/>
    <n v="8"/>
    <n v="260.16000000000003"/>
    <n v="2081.2800000000002"/>
    <n v="2.08128"/>
    <n v="65.883625511965207"/>
    <n v="2147.1636255119656"/>
    <n v="2.1471636255119657"/>
    <n v="1493"/>
    <s v="Posta Prioritaria"/>
    <d v="2023-02-27T00:00:00"/>
    <s v="In Consegna"/>
    <s v="2023"/>
    <s v="Trim1"/>
    <n v="2"/>
    <s v="feb"/>
    <n v="9"/>
    <x v="8"/>
  </r>
  <r>
    <n v="371"/>
    <d v="2022-05-01T00:00:00"/>
    <s v="2° Trim"/>
    <n v="2256"/>
    <s v="Prodotto 2156"/>
    <s v="Abbigliamento"/>
    <n v="2538"/>
    <s v="Cliente 2538"/>
    <n v="3"/>
    <n v="411.41"/>
    <n v="1234.23"/>
    <n v="1.2342299999999999"/>
    <n v="73.081665131175981"/>
    <n v="1307.3116651311759"/>
    <n v="1.3073116651311758"/>
    <n v="1998"/>
    <s v="Posta Prioritaria"/>
    <d v="2023-02-25T00:00:00"/>
    <s v="Consegna Riuscita"/>
    <s v="2023"/>
    <s v="Trim1"/>
    <n v="2"/>
    <s v="feb"/>
    <n v="5"/>
    <x v="9"/>
  </r>
  <r>
    <n v="58"/>
    <d v="2022-07-14T00:00:00"/>
    <s v="3° Trim"/>
    <n v="2257"/>
    <s v="Prodotto 2157"/>
    <s v="Abbigliamento"/>
    <n v="3793"/>
    <s v="Cliente 3793"/>
    <n v="7"/>
    <n v="123.58"/>
    <n v="865.06"/>
    <n v="0.86505999999999994"/>
    <n v="99.189334376262892"/>
    <n v="964.24933437626282"/>
    <n v="0.96424933437626281"/>
    <n v="2816"/>
    <s v="Corriere Express"/>
    <d v="2023-12-16T00:00:00"/>
    <s v="In Consegna"/>
    <s v="2023"/>
    <s v="Trim4"/>
    <n v="12"/>
    <s v="dic"/>
    <n v="7"/>
    <x v="0"/>
  </r>
  <r>
    <n v="140"/>
    <d v="2022-01-12T00:00:00"/>
    <s v="1° Trim"/>
    <n v="2291"/>
    <s v="Prodotto 2191"/>
    <s v="Libri"/>
    <n v="3472"/>
    <s v="Cliente 3472"/>
    <n v="5"/>
    <n v="45.37"/>
    <n v="226.85"/>
    <n v="0.22685"/>
    <n v="93.643209647448444"/>
    <n v="320.49320964744845"/>
    <n v="0.32049320964744843"/>
    <n v="1515"/>
    <s v="Corriere Express"/>
    <d v="2023-05-31T00:00:00"/>
    <s v="Consegna Riuscita"/>
    <s v="2023"/>
    <s v="Trim2"/>
    <n v="5"/>
    <s v="mag"/>
    <n v="1"/>
    <x v="3"/>
  </r>
  <r>
    <n v="113"/>
    <d v="2022-11-05T00:00:00"/>
    <s v="4° Trim"/>
    <n v="2292"/>
    <s v="Prodotto 2192"/>
    <s v="Abbigliamento"/>
    <n v="478"/>
    <s v="Cliente 478"/>
    <n v="8"/>
    <n v="472.94"/>
    <n v="3783.52"/>
    <n v="3.7835199999999998"/>
    <n v="83.193477390733506"/>
    <n v="3866.7134773907337"/>
    <n v="3.8667134773907339"/>
    <n v="3589"/>
    <s v="Posta Prioritaria"/>
    <d v="2023-09-30T00:00:00"/>
    <s v="In Consegna"/>
    <s v="2023"/>
    <s v="Trim3"/>
    <n v="9"/>
    <s v="set"/>
    <n v="11"/>
    <x v="11"/>
  </r>
  <r>
    <n v="457"/>
    <d v="2022-03-14T00:00:00"/>
    <s v="1° Trim"/>
    <n v="2307"/>
    <s v="Prodotto 2207"/>
    <s v="Abbigliamento"/>
    <n v="1193"/>
    <s v="Cliente 1193"/>
    <n v="6"/>
    <n v="242.42"/>
    <n v="1454.52"/>
    <n v="1.45452"/>
    <n v="70.561275445597971"/>
    <n v="1525.0812754455978"/>
    <n v="1.5250812754455978"/>
    <n v="2369"/>
    <s v="Posta Prioritaria"/>
    <d v="2023-07-12T00:00:00"/>
    <s v="Consegna Riuscita"/>
    <s v="2023"/>
    <s v="Trim3"/>
    <n v="7"/>
    <s v="lug"/>
    <n v="3"/>
    <x v="10"/>
  </r>
  <r>
    <n v="61"/>
    <d v="2022-09-01T00:00:00"/>
    <s v="3° Trim"/>
    <n v="2317"/>
    <s v="Prodotto 2217"/>
    <s v="Libri"/>
    <n v="902"/>
    <s v="Cliente 902"/>
    <n v="3"/>
    <n v="461.55"/>
    <n v="1384.65"/>
    <n v="1.3846500000000002"/>
    <n v="84.208897256706294"/>
    <n v="1468.8588972567063"/>
    <n v="1.4688588972567063"/>
    <n v="3741"/>
    <s v="Corriere Express"/>
    <d v="2023-06-26T00:00:00"/>
    <s v="Consegna Riuscita"/>
    <s v="2023"/>
    <s v="Trim2"/>
    <n v="6"/>
    <s v="giu"/>
    <n v="9"/>
    <x v="8"/>
  </r>
  <r>
    <n v="144"/>
    <d v="2022-04-29T00:00:00"/>
    <s v="2° Trim"/>
    <n v="2323"/>
    <s v="Prodotto 2223"/>
    <s v="Abbigliamento"/>
    <n v="3170"/>
    <s v="Cliente 3170"/>
    <n v="5"/>
    <n v="497.41"/>
    <n v="2487.0500000000002"/>
    <n v="2.48705"/>
    <n v="45.69701412704233"/>
    <n v="2532.7470141270423"/>
    <n v="2.5327470141270423"/>
    <n v="2192"/>
    <s v="Posta Prioritaria"/>
    <d v="2023-02-23T00:00:00"/>
    <s v="Consegna Riuscita"/>
    <s v="2023"/>
    <s v="Trim1"/>
    <n v="2"/>
    <s v="feb"/>
    <n v="4"/>
    <x v="6"/>
  </r>
  <r>
    <n v="433"/>
    <d v="2022-11-27T00:00:00"/>
    <s v="4° Trim"/>
    <n v="2339"/>
    <s v="Prodotto 2239"/>
    <s v="Abbigliamento"/>
    <n v="3757"/>
    <s v="Cliente 3757"/>
    <n v="7"/>
    <n v="245.17"/>
    <n v="1716.1899999999998"/>
    <n v="1.7161899999999999"/>
    <n v="62.626900858300253"/>
    <n v="1778.8169008583002"/>
    <n v="1.7788169008583001"/>
    <n v="2106"/>
    <s v="Corriere Express"/>
    <d v="2023-09-04T00:00:00"/>
    <s v="Consegna Riuscita"/>
    <s v="2023"/>
    <s v="Trim3"/>
    <n v="9"/>
    <s v="set"/>
    <n v="11"/>
    <x v="11"/>
  </r>
  <r>
    <n v="359"/>
    <d v="2022-01-07T00:00:00"/>
    <s v="1° Trim"/>
    <n v="2342"/>
    <s v="Prodotto 2242"/>
    <s v="Abbigliamento"/>
    <n v="2032"/>
    <s v="Cliente 2032"/>
    <n v="6"/>
    <n v="355.27"/>
    <n v="2131.62"/>
    <n v="2.1316199999999998"/>
    <n v="77.533314047225161"/>
    <n v="2209.1533140472252"/>
    <n v="2.2091533140472253"/>
    <n v="4165"/>
    <s v="Corriere Express"/>
    <d v="2023-04-25T00:00:00"/>
    <s v="In Consegna"/>
    <s v="2023"/>
    <s v="Trim2"/>
    <n v="4"/>
    <s v="apr"/>
    <n v="1"/>
    <x v="3"/>
  </r>
  <r>
    <n v="378"/>
    <d v="2022-10-17T00:00:00"/>
    <s v="4° Trim"/>
    <n v="2342"/>
    <s v="Prodotto 2242"/>
    <s v="Abbigliamento"/>
    <n v="1641"/>
    <s v="Cliente 1641"/>
    <n v="4"/>
    <n v="355.27"/>
    <n v="1421.08"/>
    <n v="1.4210799999999999"/>
    <n v="16.432899335400212"/>
    <n v="1437.5128993354001"/>
    <n v="1.4375128993354001"/>
    <n v="1972"/>
    <s v="Corriere Express"/>
    <d v="2023-08-10T00:00:00"/>
    <s v="In Consegna"/>
    <s v="2023"/>
    <s v="Trim3"/>
    <n v="8"/>
    <s v="ago"/>
    <n v="10"/>
    <x v="4"/>
  </r>
  <r>
    <n v="143"/>
    <d v="2022-01-23T00:00:00"/>
    <s v="1° Trim"/>
    <n v="2348"/>
    <s v="Prodotto 2248"/>
    <s v="Abbigliamento"/>
    <n v="599"/>
    <s v="Cliente 599"/>
    <n v="2"/>
    <n v="354.87"/>
    <n v="709.74"/>
    <n v="0.70974000000000004"/>
    <n v="30.109221901958321"/>
    <n v="739.84922190195834"/>
    <n v="0.73984922190195834"/>
    <n v="3655"/>
    <s v="Corriere Express"/>
    <d v="2023-09-28T00:00:00"/>
    <s v="In Consegna"/>
    <s v="2023"/>
    <s v="Trim3"/>
    <n v="9"/>
    <s v="set"/>
    <n v="1"/>
    <x v="3"/>
  </r>
  <r>
    <n v="405"/>
    <d v="2022-10-11T00:00:00"/>
    <s v="4° Trim"/>
    <n v="2350"/>
    <s v="Prodotto 2250"/>
    <s v="Elettronica"/>
    <n v="1440"/>
    <s v="Cliente 1440"/>
    <n v="1"/>
    <n v="486.33"/>
    <n v="486.33"/>
    <n v="0.48632999999999998"/>
    <n v="61.897659016562173"/>
    <n v="548.22765901656214"/>
    <n v="0.54822765901656212"/>
    <n v="4482"/>
    <s v="Posta Prioritaria"/>
    <d v="2023-06-26T00:00:00"/>
    <s v="In Consegna"/>
    <s v="2023"/>
    <s v="Trim2"/>
    <n v="6"/>
    <s v="giu"/>
    <n v="10"/>
    <x v="4"/>
  </r>
  <r>
    <n v="257"/>
    <d v="2022-06-29T00:00:00"/>
    <s v="2° Trim"/>
    <n v="2352"/>
    <s v="Prodotto 2252"/>
    <s v="Abbigliamento"/>
    <n v="4308"/>
    <s v="Cliente 4308"/>
    <n v="6"/>
    <n v="182.18"/>
    <n v="1093.08"/>
    <n v="1.0930799999999998"/>
    <n v="48.432230062407079"/>
    <n v="1141.5122300624071"/>
    <n v="1.141512230062407"/>
    <n v="4260"/>
    <s v="Corriere Express"/>
    <d v="2023-08-15T00:00:00"/>
    <s v="In Consegna"/>
    <s v="2023"/>
    <s v="Trim3"/>
    <n v="8"/>
    <s v="ago"/>
    <n v="6"/>
    <x v="1"/>
  </r>
  <r>
    <n v="119"/>
    <d v="2022-10-20T00:00:00"/>
    <s v="4° Trim"/>
    <n v="2358"/>
    <s v="Prodotto 2258"/>
    <s v="Libri"/>
    <n v="4114"/>
    <s v="Cliente 4114"/>
    <n v="5"/>
    <n v="376.39"/>
    <n v="1881.9499999999998"/>
    <n v="1.8819499999999998"/>
    <n v="45.420052463106963"/>
    <n v="1927.3700524631067"/>
    <n v="1.9273700524631068"/>
    <n v="452"/>
    <s v="Corriere Express"/>
    <d v="2023-03-23T00:00:00"/>
    <s v="In Consegna"/>
    <s v="2023"/>
    <s v="Trim1"/>
    <n v="3"/>
    <s v="mar"/>
    <n v="10"/>
    <x v="4"/>
  </r>
  <r>
    <n v="492"/>
    <d v="2022-04-20T00:00:00"/>
    <s v="2° Trim"/>
    <n v="2369"/>
    <s v="Prodotto 2269"/>
    <s v="Elettronica"/>
    <n v="3293"/>
    <s v="Cliente 3293"/>
    <n v="1"/>
    <n v="118.28"/>
    <n v="118.28"/>
    <n v="0.11828"/>
    <n v="20.740387547540461"/>
    <n v="139.02038754754045"/>
    <n v="0.13902038754754045"/>
    <n v="3498"/>
    <s v="Corriere Express"/>
    <d v="2023-07-26T00:00:00"/>
    <s v="Consegna Riuscita"/>
    <s v="2023"/>
    <s v="Trim3"/>
    <n v="7"/>
    <s v="lug"/>
    <n v="4"/>
    <x v="6"/>
  </r>
  <r>
    <n v="452"/>
    <d v="2022-09-28T00:00:00"/>
    <s v="3° Trim"/>
    <n v="2372"/>
    <s v="Prodotto 2272"/>
    <s v="Elettronica"/>
    <n v="2849"/>
    <s v="Cliente 2849"/>
    <n v="1"/>
    <n v="383.45"/>
    <n v="383.45"/>
    <n v="0.38345000000000001"/>
    <n v="82.315011902691992"/>
    <n v="465.76501190269198"/>
    <n v="0.46576501190269198"/>
    <n v="2717"/>
    <s v="Corriere Express"/>
    <d v="2023-02-01T00:00:00"/>
    <s v="In Consegna"/>
    <s v="2023"/>
    <s v="Trim1"/>
    <n v="2"/>
    <s v="feb"/>
    <n v="9"/>
    <x v="8"/>
  </r>
  <r>
    <n v="103"/>
    <d v="2022-06-05T00:00:00"/>
    <s v="2° Trim"/>
    <n v="2373"/>
    <s v="Prodotto 2273"/>
    <s v="Elettronica"/>
    <n v="3419"/>
    <s v="Cliente 3419"/>
    <n v="4"/>
    <n v="138.79"/>
    <n v="555.16"/>
    <n v="0.55515999999999999"/>
    <n v="55.027333490511751"/>
    <n v="610.18733349051172"/>
    <n v="0.61018733349051169"/>
    <n v="830"/>
    <s v="Posta Prioritaria"/>
    <d v="2023-06-12T00:00:00"/>
    <s v="In Consegna"/>
    <s v="2023"/>
    <s v="Trim2"/>
    <n v="6"/>
    <s v="giu"/>
    <n v="6"/>
    <x v="1"/>
  </r>
  <r>
    <n v="244"/>
    <d v="2022-09-10T00:00:00"/>
    <s v="3° Trim"/>
    <n v="2384"/>
    <s v="Prodotto 2284"/>
    <s v="Libri"/>
    <n v="1352"/>
    <s v="Cliente 1352"/>
    <n v="2"/>
    <n v="404.76"/>
    <n v="809.52"/>
    <n v="0.80952000000000002"/>
    <n v="39.746823011383469"/>
    <n v="849.26682301138339"/>
    <n v="0.84926682301138334"/>
    <n v="2307"/>
    <s v="Corriere Express"/>
    <d v="2023-09-12T00:00:00"/>
    <s v="In Consegna"/>
    <s v="2023"/>
    <s v="Trim3"/>
    <n v="9"/>
    <s v="set"/>
    <n v="9"/>
    <x v="8"/>
  </r>
  <r>
    <n v="108"/>
    <d v="2022-02-19T00:00:00"/>
    <s v="1° Trim"/>
    <n v="2386"/>
    <s v="Prodotto 2286"/>
    <s v="Abbigliamento"/>
    <n v="4384"/>
    <s v="Cliente 4384"/>
    <n v="8"/>
    <n v="334"/>
    <n v="2672"/>
    <n v="2.6720000000000002"/>
    <n v="51.996356440554109"/>
    <n v="2723.9963564405543"/>
    <n v="2.7239963564405545"/>
    <n v="184"/>
    <s v="Posta Prioritaria"/>
    <d v="2023-12-15T00:00:00"/>
    <s v="In Consegna"/>
    <s v="2023"/>
    <s v="Trim4"/>
    <n v="12"/>
    <s v="dic"/>
    <n v="2"/>
    <x v="7"/>
  </r>
  <r>
    <n v="135"/>
    <d v="2022-08-09T00:00:00"/>
    <s v="3° Trim"/>
    <n v="2404"/>
    <s v="Prodotto 2304"/>
    <s v="Abbigliamento"/>
    <n v="1158"/>
    <s v="Cliente 1158"/>
    <n v="8"/>
    <n v="303.06"/>
    <n v="2424.48"/>
    <n v="2.42448"/>
    <n v="36.988537331457493"/>
    <n v="2461.4685373314574"/>
    <n v="2.4614685373314575"/>
    <n v="4178"/>
    <s v="Corriere Express"/>
    <d v="2023-04-20T00:00:00"/>
    <s v="Consegna Riuscita"/>
    <s v="2023"/>
    <s v="Trim2"/>
    <n v="4"/>
    <s v="apr"/>
    <n v="8"/>
    <x v="2"/>
  </r>
  <r>
    <n v="215"/>
    <d v="2022-11-22T00:00:00"/>
    <s v="4° Trim"/>
    <n v="2416"/>
    <s v="Prodotto 2316"/>
    <s v="Abbigliamento"/>
    <n v="39"/>
    <s v="Cliente 39"/>
    <n v="2"/>
    <n v="43.57"/>
    <n v="87.14"/>
    <n v="8.7139999999999995E-2"/>
    <n v="34.283065249702368"/>
    <n v="121.42306524970238"/>
    <n v="0.12142306524970238"/>
    <n v="223"/>
    <s v="Corriere Express"/>
    <d v="2023-11-16T00:00:00"/>
    <s v="Consegna Riuscita"/>
    <s v="2023"/>
    <s v="Trim4"/>
    <n v="11"/>
    <s v="nov"/>
    <n v="11"/>
    <x v="11"/>
  </r>
  <r>
    <n v="160"/>
    <d v="2022-03-18T00:00:00"/>
    <s v="1° Trim"/>
    <n v="2427"/>
    <s v="Prodotto 2327"/>
    <s v="Libri"/>
    <n v="3401"/>
    <s v="Cliente 3401"/>
    <n v="5"/>
    <n v="137.11000000000001"/>
    <n v="685.55000000000007"/>
    <n v="0.6855500000000001"/>
    <n v="14.195403782453051"/>
    <n v="699.74540378245308"/>
    <n v="0.69974540378245309"/>
    <n v="171"/>
    <s v="Posta Prioritaria"/>
    <d v="2023-11-18T00:00:00"/>
    <s v="In Consegna"/>
    <s v="2023"/>
    <s v="Trim4"/>
    <n v="11"/>
    <s v="nov"/>
    <n v="3"/>
    <x v="10"/>
  </r>
  <r>
    <n v="338"/>
    <d v="2022-08-18T00:00:00"/>
    <s v="3° Trim"/>
    <n v="2429"/>
    <s v="Prodotto 2329"/>
    <s v="Abbigliamento"/>
    <n v="2232"/>
    <s v="Cliente 2232"/>
    <n v="2"/>
    <n v="186.01"/>
    <n v="372.02"/>
    <n v="0.37201999999999996"/>
    <n v="25.285032318054839"/>
    <n v="397.30503231805483"/>
    <n v="0.39730503231805481"/>
    <n v="762"/>
    <s v="Posta Prioritaria"/>
    <d v="2023-11-27T00:00:00"/>
    <s v="Consegna Riuscita"/>
    <s v="2023"/>
    <s v="Trim4"/>
    <n v="11"/>
    <s v="nov"/>
    <n v="8"/>
    <x v="2"/>
  </r>
  <r>
    <n v="467"/>
    <d v="2022-04-22T00:00:00"/>
    <s v="2° Trim"/>
    <n v="2431"/>
    <s v="Prodotto 2331"/>
    <s v="Elettronica"/>
    <n v="1034"/>
    <s v="Cliente 1034"/>
    <n v="9"/>
    <n v="125.55"/>
    <n v="1129.95"/>
    <n v="1.12995"/>
    <n v="75.697555862402226"/>
    <n v="1205.6475558624022"/>
    <n v="1.2056475558624022"/>
    <n v="1388"/>
    <s v="Posta Prioritaria"/>
    <d v="2023-11-04T00:00:00"/>
    <s v="In Consegna"/>
    <s v="2023"/>
    <s v="Trim4"/>
    <n v="11"/>
    <s v="nov"/>
    <n v="4"/>
    <x v="6"/>
  </r>
  <r>
    <n v="393"/>
    <d v="2022-05-05T00:00:00"/>
    <s v="2° Trim"/>
    <n v="2439"/>
    <s v="Prodotto 2339"/>
    <s v="Libri"/>
    <n v="2963"/>
    <s v="Cliente 2963"/>
    <n v="4"/>
    <n v="34.76"/>
    <n v="139.04"/>
    <n v="0.13904"/>
    <n v="86.006529875044905"/>
    <n v="225.04652987504488"/>
    <n v="0.22504652987504489"/>
    <n v="4119"/>
    <s v="Posta Prioritaria"/>
    <d v="2023-10-25T00:00:00"/>
    <s v="In Consegna"/>
    <s v="2023"/>
    <s v="Trim4"/>
    <n v="10"/>
    <s v="ott"/>
    <n v="5"/>
    <x v="9"/>
  </r>
  <r>
    <n v="50"/>
    <d v="2022-05-16T00:00:00"/>
    <s v="2° Trim"/>
    <n v="2439"/>
    <s v="Prodotto 2339"/>
    <s v="Libri"/>
    <n v="1981"/>
    <s v="Cliente 1981"/>
    <n v="2"/>
    <n v="34.76"/>
    <n v="69.52"/>
    <n v="6.9519999999999998E-2"/>
    <n v="88.925790160857218"/>
    <n v="158.4457901608572"/>
    <n v="0.15844579016085719"/>
    <n v="1279"/>
    <s v="Corriere Express"/>
    <d v="2023-05-23T00:00:00"/>
    <s v="Consegna Riuscita"/>
    <s v="2023"/>
    <s v="Trim2"/>
    <n v="5"/>
    <s v="mag"/>
    <n v="5"/>
    <x v="9"/>
  </r>
  <r>
    <n v="369"/>
    <d v="2022-12-19T00:00:00"/>
    <s v="4° Trim"/>
    <n v="2443"/>
    <s v="Prodotto 2343"/>
    <s v="Abbigliamento"/>
    <n v="4123"/>
    <s v="Cliente 4123"/>
    <n v="1"/>
    <n v="32.39"/>
    <n v="32.39"/>
    <n v="3.2390000000000002E-2"/>
    <n v="23.751730046896721"/>
    <n v="56.141730046896726"/>
    <n v="5.6141730046896723E-2"/>
    <n v="3404"/>
    <s v="Corriere Express"/>
    <d v="2023-12-28T00:00:00"/>
    <s v="Consegna Riuscita"/>
    <s v="2023"/>
    <s v="Trim4"/>
    <n v="12"/>
    <s v="dic"/>
    <n v="12"/>
    <x v="5"/>
  </r>
  <r>
    <n v="376"/>
    <d v="2022-10-28T00:00:00"/>
    <s v="4° Trim"/>
    <n v="2445"/>
    <s v="Prodotto 2345"/>
    <s v="Libri"/>
    <n v="1584"/>
    <s v="Cliente 1584"/>
    <n v="6"/>
    <n v="198.06"/>
    <n v="1188.3600000000001"/>
    <n v="1.1883600000000001"/>
    <n v="76.399073047505652"/>
    <n v="1264.7590730475058"/>
    <n v="1.2647590730475058"/>
    <n v="3356"/>
    <s v="Corriere Express"/>
    <d v="2023-09-11T00:00:00"/>
    <s v="In Consegna"/>
    <s v="2023"/>
    <s v="Trim3"/>
    <n v="9"/>
    <s v="set"/>
    <n v="10"/>
    <x v="4"/>
  </r>
  <r>
    <n v="130"/>
    <d v="2022-08-01T00:00:00"/>
    <s v="3° Trim"/>
    <n v="2463"/>
    <s v="Prodotto 2363"/>
    <s v="Elettronica"/>
    <n v="4489"/>
    <s v="Cliente 4489"/>
    <n v="5"/>
    <n v="317.07"/>
    <n v="1585.35"/>
    <n v="1.5853499999999998"/>
    <n v="48.820420139688459"/>
    <n v="1634.1704201396883"/>
    <n v="1.6341704201396883"/>
    <n v="4761"/>
    <s v="Posta Prioritaria"/>
    <d v="2023-03-10T00:00:00"/>
    <s v="In Consegna"/>
    <s v="2023"/>
    <s v="Trim1"/>
    <n v="3"/>
    <s v="mar"/>
    <n v="8"/>
    <x v="2"/>
  </r>
  <r>
    <n v="194"/>
    <d v="2022-12-15T00:00:00"/>
    <s v="4° Trim"/>
    <n v="2475"/>
    <s v="Prodotto 2375"/>
    <s v="Elettronica"/>
    <n v="115"/>
    <s v="Cliente 115"/>
    <n v="9"/>
    <n v="382.33"/>
    <n v="3440.97"/>
    <n v="3.4409699999999996"/>
    <n v="76.164540604486817"/>
    <n v="3517.1345406044866"/>
    <n v="3.5171345406044865"/>
    <n v="3536"/>
    <s v="Corriere Express"/>
    <d v="2023-10-03T00:00:00"/>
    <s v="Consegna Riuscita"/>
    <s v="2023"/>
    <s v="Trim4"/>
    <n v="10"/>
    <s v="ott"/>
    <n v="12"/>
    <x v="5"/>
  </r>
  <r>
    <n v="397"/>
    <d v="2022-09-30T00:00:00"/>
    <s v="3° Trim"/>
    <n v="2481"/>
    <s v="Prodotto 2381"/>
    <s v="Elettronica"/>
    <n v="3257"/>
    <s v="Cliente 3257"/>
    <n v="8"/>
    <n v="62.15"/>
    <n v="497.2"/>
    <n v="0.49719999999999998"/>
    <n v="15.3418750986406"/>
    <n v="512.54187509864062"/>
    <n v="0.51254187509864058"/>
    <n v="3826"/>
    <s v="Posta Prioritaria"/>
    <d v="2023-11-15T00:00:00"/>
    <s v="Consegna Riuscita"/>
    <s v="2023"/>
    <s v="Trim4"/>
    <n v="11"/>
    <s v="nov"/>
    <n v="9"/>
    <x v="8"/>
  </r>
  <r>
    <n v="366"/>
    <d v="2022-06-20T00:00:00"/>
    <s v="2° Trim"/>
    <n v="2485"/>
    <s v="Prodotto 2385"/>
    <s v="Libri"/>
    <n v="1020"/>
    <s v="Cliente 1020"/>
    <n v="4"/>
    <n v="213.3"/>
    <n v="853.2"/>
    <n v="0.85320000000000007"/>
    <n v="99.278433194637842"/>
    <n v="952.47843319463789"/>
    <n v="0.95247843319463787"/>
    <n v="4042"/>
    <s v="Corriere Express"/>
    <d v="2023-06-14T00:00:00"/>
    <s v="In Consegna"/>
    <s v="2023"/>
    <s v="Trim2"/>
    <n v="6"/>
    <s v="giu"/>
    <n v="6"/>
    <x v="1"/>
  </r>
  <r>
    <n v="151"/>
    <d v="2022-05-17T00:00:00"/>
    <s v="2° Trim"/>
    <n v="2517"/>
    <s v="Prodotto 2417"/>
    <s v="Abbigliamento"/>
    <n v="4224"/>
    <s v="Cliente 4224"/>
    <n v="5"/>
    <n v="259.38"/>
    <n v="1296.9000000000001"/>
    <n v="1.2969000000000002"/>
    <n v="32.441391996737437"/>
    <n v="1329.3413919967375"/>
    <n v="1.3293413919967374"/>
    <n v="62"/>
    <s v="Corriere Express"/>
    <d v="2023-04-15T00:00:00"/>
    <s v="Consegna Riuscita"/>
    <s v="2023"/>
    <s v="Trim2"/>
    <n v="4"/>
    <s v="apr"/>
    <n v="5"/>
    <x v="9"/>
  </r>
  <r>
    <n v="27"/>
    <d v="2022-05-04T00:00:00"/>
    <s v="2° Trim"/>
    <n v="2523"/>
    <s v="Prodotto 2423"/>
    <s v="Elettronica"/>
    <n v="2552"/>
    <s v="Cliente 2552"/>
    <n v="8"/>
    <n v="131.01"/>
    <n v="1048.08"/>
    <n v="1.0480799999999999"/>
    <n v="20.372456216485659"/>
    <n v="1068.4524562164856"/>
    <n v="1.0684524562164857"/>
    <n v="1019"/>
    <s v="Corriere Express"/>
    <d v="2023-11-29T00:00:00"/>
    <s v="In Consegna"/>
    <s v="2023"/>
    <s v="Trim4"/>
    <n v="11"/>
    <s v="nov"/>
    <n v="5"/>
    <x v="9"/>
  </r>
  <r>
    <n v="198"/>
    <d v="2022-08-27T00:00:00"/>
    <s v="3° Trim"/>
    <n v="2563"/>
    <s v="Prodotto 2463"/>
    <s v="Elettronica"/>
    <n v="4176"/>
    <s v="Cliente 4176"/>
    <n v="2"/>
    <n v="322.88"/>
    <n v="645.76"/>
    <n v="0.64576"/>
    <n v="87.78216942607807"/>
    <n v="733.54216942607809"/>
    <n v="0.73354216942607808"/>
    <n v="2570"/>
    <s v="Corriere Express"/>
    <d v="2023-02-17T00:00:00"/>
    <s v="Consegna Riuscita"/>
    <s v="2023"/>
    <s v="Trim1"/>
    <n v="2"/>
    <s v="feb"/>
    <n v="8"/>
    <x v="2"/>
  </r>
  <r>
    <n v="262"/>
    <d v="2022-08-31T00:00:00"/>
    <s v="3° Trim"/>
    <n v="2564"/>
    <s v="Prodotto 2464"/>
    <s v="Elettronica"/>
    <n v="3751"/>
    <s v="Cliente 3751"/>
    <n v="4"/>
    <n v="450.24"/>
    <n v="1800.96"/>
    <n v="1.8009600000000001"/>
    <n v="11.074882443820311"/>
    <n v="1812.0348824438204"/>
    <n v="1.8120348824438204"/>
    <n v="4306"/>
    <s v="Corriere Express"/>
    <d v="2023-12-23T00:00:00"/>
    <s v="Consegna Riuscita"/>
    <s v="2023"/>
    <s v="Trim4"/>
    <n v="12"/>
    <s v="dic"/>
    <n v="8"/>
    <x v="2"/>
  </r>
  <r>
    <n v="37"/>
    <d v="2022-05-30T00:00:00"/>
    <s v="2° Trim"/>
    <n v="2599"/>
    <s v="Prodotto 2499"/>
    <s v="Abbigliamento"/>
    <n v="4063"/>
    <s v="Cliente 4063"/>
    <n v="3"/>
    <n v="257.52"/>
    <n v="772.56"/>
    <n v="0.77255999999999991"/>
    <n v="13.689034229363299"/>
    <n v="786.24903422936325"/>
    <n v="0.78624903422936321"/>
    <n v="1589"/>
    <s v="Posta Prioritaria"/>
    <d v="2023-06-17T00:00:00"/>
    <s v="Consegna Riuscita"/>
    <s v="2023"/>
    <s v="Trim2"/>
    <n v="6"/>
    <s v="giu"/>
    <n v="5"/>
    <x v="9"/>
  </r>
  <r>
    <n v="196"/>
    <d v="2022-10-03T00:00:00"/>
    <s v="4° Trim"/>
    <n v="2610"/>
    <s v="Prodotto 2510"/>
    <s v="Abbigliamento"/>
    <n v="1305"/>
    <s v="Cliente 1305"/>
    <n v="2"/>
    <n v="412.37"/>
    <n v="824.74"/>
    <n v="0.82474000000000003"/>
    <n v="21.769538555999059"/>
    <n v="846.50953855599903"/>
    <n v="0.84650953855599897"/>
    <n v="4237"/>
    <s v="Corriere Express"/>
    <d v="2023-06-27T00:00:00"/>
    <s v="In Consegna"/>
    <s v="2023"/>
    <s v="Trim2"/>
    <n v="6"/>
    <s v="giu"/>
    <n v="10"/>
    <x v="4"/>
  </r>
  <r>
    <n v="185"/>
    <d v="2022-04-20T00:00:00"/>
    <s v="2° Trim"/>
    <n v="2611"/>
    <s v="Prodotto 2511"/>
    <s v="Elettronica"/>
    <n v="631"/>
    <s v="Cliente 631"/>
    <n v="3"/>
    <n v="17.38"/>
    <n v="52.14"/>
    <n v="5.2139999999999999E-2"/>
    <n v="83.5333089068601"/>
    <n v="135.67330890686009"/>
    <n v="0.13567330890686008"/>
    <n v="4200"/>
    <s v="Corriere Express"/>
    <d v="2023-03-26T00:00:00"/>
    <s v="In Consegna"/>
    <s v="2023"/>
    <s v="Trim1"/>
    <n v="3"/>
    <s v="mar"/>
    <n v="4"/>
    <x v="6"/>
  </r>
  <r>
    <n v="4"/>
    <d v="2022-10-20T00:00:00"/>
    <s v="4° Trim"/>
    <n v="2614"/>
    <s v="Prodotto 2514"/>
    <s v="Libri"/>
    <n v="2843"/>
    <s v="Cliente 2843"/>
    <n v="2"/>
    <n v="383.03"/>
    <n v="766.06"/>
    <n v="0.76605999999999996"/>
    <n v="18.582968756997339"/>
    <n v="784.64296875699733"/>
    <n v="0.78464296875699735"/>
    <n v="3445"/>
    <s v="Posta Prioritaria"/>
    <d v="2023-11-05T00:00:00"/>
    <s v="Consegna Riuscita"/>
    <s v="2023"/>
    <s v="Trim4"/>
    <n v="11"/>
    <s v="nov"/>
    <n v="10"/>
    <x v="4"/>
  </r>
  <r>
    <n v="413"/>
    <d v="2022-08-31T00:00:00"/>
    <s v="3° Trim"/>
    <n v="2616"/>
    <s v="Prodotto 2516"/>
    <s v="Libri"/>
    <n v="2296"/>
    <s v="Cliente 2296"/>
    <n v="4"/>
    <n v="431.28"/>
    <n v="1725.12"/>
    <n v="1.72512"/>
    <n v="14.041142702907971"/>
    <n v="1739.1611427029079"/>
    <n v="1.7391611427029079"/>
    <n v="4918"/>
    <s v="Corriere Express"/>
    <d v="2023-10-11T00:00:00"/>
    <s v="Consegna Riuscita"/>
    <s v="2023"/>
    <s v="Trim4"/>
    <n v="10"/>
    <s v="ott"/>
    <n v="8"/>
    <x v="2"/>
  </r>
  <r>
    <n v="336"/>
    <d v="2022-06-01T00:00:00"/>
    <s v="2° Trim"/>
    <n v="2617"/>
    <s v="Prodotto 2517"/>
    <s v="Abbigliamento"/>
    <n v="1140"/>
    <s v="Cliente 1140"/>
    <n v="8"/>
    <n v="237.49"/>
    <n v="1899.92"/>
    <n v="1.8999200000000001"/>
    <n v="62.330684324326633"/>
    <n v="1962.2506843243268"/>
    <n v="1.9622506843243268"/>
    <n v="3873"/>
    <s v="Posta Prioritaria"/>
    <d v="2023-10-10T00:00:00"/>
    <s v="In Consegna"/>
    <s v="2023"/>
    <s v="Trim4"/>
    <n v="10"/>
    <s v="ott"/>
    <n v="6"/>
    <x v="1"/>
  </r>
  <r>
    <n v="184"/>
    <d v="2022-03-15T00:00:00"/>
    <s v="1° Trim"/>
    <n v="2621"/>
    <s v="Prodotto 2521"/>
    <s v="Abbigliamento"/>
    <n v="3690"/>
    <s v="Cliente 3690"/>
    <n v="3"/>
    <n v="255.01"/>
    <n v="765.03"/>
    <n v="0.76502999999999999"/>
    <n v="99.458319809385102"/>
    <n v="864.48831980938508"/>
    <n v="0.86448831980938512"/>
    <n v="4127"/>
    <s v="Corriere Express"/>
    <d v="2023-01-31T00:00:00"/>
    <s v="In Consegna"/>
    <s v="2023"/>
    <s v="Trim1"/>
    <n v="1"/>
    <s v="gen"/>
    <n v="3"/>
    <x v="10"/>
  </r>
  <r>
    <n v="90"/>
    <d v="2022-08-25T00:00:00"/>
    <s v="3° Trim"/>
    <n v="2646"/>
    <s v="Prodotto 2546"/>
    <s v="Abbigliamento"/>
    <n v="2436"/>
    <s v="Cliente 2436"/>
    <n v="5"/>
    <n v="95.29"/>
    <n v="476.45000000000005"/>
    <n v="0.47645000000000004"/>
    <n v="11.856758760997151"/>
    <n v="488.30675876099718"/>
    <n v="0.48830675876099716"/>
    <n v="127"/>
    <s v="Corriere Express"/>
    <d v="2023-08-19T00:00:00"/>
    <s v="Consegna Riuscita"/>
    <s v="2023"/>
    <s v="Trim3"/>
    <n v="8"/>
    <s v="ago"/>
    <n v="8"/>
    <x v="2"/>
  </r>
  <r>
    <n v="45"/>
    <d v="2022-04-01T00:00:00"/>
    <s v="2° Trim"/>
    <n v="2648"/>
    <s v="Prodotto 2548"/>
    <s v="Elettronica"/>
    <n v="2068"/>
    <s v="Cliente 2068"/>
    <n v="8"/>
    <n v="452.66"/>
    <n v="3621.28"/>
    <n v="3.6212800000000001"/>
    <n v="41.37394353636067"/>
    <n v="3662.6539435363607"/>
    <n v="3.6626539435363608"/>
    <n v="470"/>
    <s v="Corriere Express"/>
    <d v="2023-10-22T00:00:00"/>
    <s v="Consegna Riuscita"/>
    <s v="2023"/>
    <s v="Trim4"/>
    <n v="10"/>
    <s v="ott"/>
    <n v="4"/>
    <x v="6"/>
  </r>
  <r>
    <n v="310"/>
    <d v="2022-11-04T00:00:00"/>
    <s v="4° Trim"/>
    <n v="2651"/>
    <s v="Prodotto 2551"/>
    <s v="Libri"/>
    <n v="1215"/>
    <s v="Cliente 1215"/>
    <n v="6"/>
    <n v="159.44999999999999"/>
    <n v="956.69999999999993"/>
    <n v="0.95669999999999988"/>
    <n v="46.46452262420015"/>
    <n v="1003.1645226242001"/>
    <n v="1.0031645226242001"/>
    <n v="1706"/>
    <s v="Corriere Express"/>
    <d v="2023-05-26T00:00:00"/>
    <s v="In Consegna"/>
    <s v="2023"/>
    <s v="Trim2"/>
    <n v="5"/>
    <s v="mag"/>
    <n v="11"/>
    <x v="11"/>
  </r>
  <r>
    <n v="221"/>
    <d v="2022-12-16T00:00:00"/>
    <s v="4° Trim"/>
    <n v="2651"/>
    <s v="Prodotto 2551"/>
    <s v="Libri"/>
    <n v="477"/>
    <s v="Cliente 477"/>
    <n v="5"/>
    <n v="159.44999999999999"/>
    <n v="797.25"/>
    <n v="0.79725000000000001"/>
    <n v="98.550937985681585"/>
    <n v="895.80093798568157"/>
    <n v="0.89580093798568161"/>
    <n v="335"/>
    <s v="Corriere Express"/>
    <d v="2023-07-03T00:00:00"/>
    <s v="In Consegna"/>
    <s v="2023"/>
    <s v="Trim3"/>
    <n v="7"/>
    <s v="lug"/>
    <n v="12"/>
    <x v="5"/>
  </r>
  <r>
    <n v="321"/>
    <d v="2022-01-02T00:00:00"/>
    <s v="1° Trim"/>
    <n v="2665"/>
    <s v="Prodotto 2565"/>
    <s v="Abbigliamento"/>
    <n v="2978"/>
    <s v="Cliente 2978"/>
    <n v="5"/>
    <n v="310.72000000000003"/>
    <n v="1553.6000000000001"/>
    <n v="1.5536000000000001"/>
    <n v="93.679596877430342"/>
    <n v="1647.2795968774305"/>
    <n v="1.6472795968774305"/>
    <n v="4318"/>
    <s v="Posta Prioritaria"/>
    <d v="2023-04-15T00:00:00"/>
    <s v="Consegna Riuscita"/>
    <s v="2023"/>
    <s v="Trim2"/>
    <n v="4"/>
    <s v="apr"/>
    <n v="1"/>
    <x v="3"/>
  </r>
  <r>
    <n v="493"/>
    <d v="2022-05-06T00:00:00"/>
    <s v="2° Trim"/>
    <n v="2672"/>
    <s v="Prodotto 2572"/>
    <s v="Elettronica"/>
    <n v="1216"/>
    <s v="Cliente 1216"/>
    <n v="3"/>
    <n v="75.010000000000005"/>
    <n v="225.03000000000003"/>
    <n v="0.22503000000000004"/>
    <n v="55.696778013965982"/>
    <n v="280.726778013966"/>
    <n v="0.28072677801396601"/>
    <n v="2331"/>
    <s v="Corriere Express"/>
    <d v="2023-04-08T00:00:00"/>
    <s v="Consegna Riuscita"/>
    <s v="2023"/>
    <s v="Trim2"/>
    <n v="4"/>
    <s v="apr"/>
    <n v="5"/>
    <x v="9"/>
  </r>
  <r>
    <n v="20"/>
    <d v="2022-11-05T00:00:00"/>
    <s v="4° Trim"/>
    <n v="2690"/>
    <s v="Prodotto 2590"/>
    <s v="Abbigliamento"/>
    <n v="2426"/>
    <s v="Cliente 2426"/>
    <n v="3"/>
    <n v="12.71"/>
    <n v="38.130000000000003"/>
    <n v="3.8130000000000004E-2"/>
    <n v="61.23686101963186"/>
    <n v="99.36686101963187"/>
    <n v="9.9366861019631866E-2"/>
    <n v="2063"/>
    <s v="Corriere Express"/>
    <d v="2023-06-21T00:00:00"/>
    <s v="Consegna Riuscita"/>
    <s v="2023"/>
    <s v="Trim2"/>
    <n v="6"/>
    <s v="giu"/>
    <n v="11"/>
    <x v="11"/>
  </r>
  <r>
    <n v="356"/>
    <d v="2022-05-19T00:00:00"/>
    <s v="2° Trim"/>
    <n v="2696"/>
    <s v="Prodotto 2596"/>
    <s v="Libri"/>
    <n v="2351"/>
    <s v="Cliente 2351"/>
    <n v="5"/>
    <n v="34.29"/>
    <n v="171.45"/>
    <n v="0.17144999999999999"/>
    <n v="21.957912475753041"/>
    <n v="193.40791247575302"/>
    <n v="0.19340791247575304"/>
    <n v="257"/>
    <s v="Posta Prioritaria"/>
    <d v="2023-03-08T00:00:00"/>
    <s v="In Consegna"/>
    <s v="2023"/>
    <s v="Trim1"/>
    <n v="3"/>
    <s v="mar"/>
    <n v="5"/>
    <x v="9"/>
  </r>
  <r>
    <n v="267"/>
    <d v="2022-09-24T00:00:00"/>
    <s v="3° Trim"/>
    <n v="2702"/>
    <s v="Prodotto 2602"/>
    <s v="Libri"/>
    <n v="3404"/>
    <s v="Cliente 3404"/>
    <n v="1"/>
    <n v="273.60000000000002"/>
    <n v="273.60000000000002"/>
    <n v="0.27360000000000001"/>
    <n v="57.563204914464841"/>
    <n v="331.16320491446487"/>
    <n v="0.33116320491446488"/>
    <n v="1333"/>
    <s v="Corriere Express"/>
    <d v="2023-08-12T00:00:00"/>
    <s v="Consegna Riuscita"/>
    <s v="2023"/>
    <s v="Trim3"/>
    <n v="8"/>
    <s v="ago"/>
    <n v="9"/>
    <x v="8"/>
  </r>
  <r>
    <n v="307"/>
    <d v="2022-03-30T00:00:00"/>
    <s v="1° Trim"/>
    <n v="2703"/>
    <s v="Prodotto 2603"/>
    <s v="Abbigliamento"/>
    <n v="328"/>
    <s v="Cliente 328"/>
    <n v="9"/>
    <n v="222.99"/>
    <n v="2006.91"/>
    <n v="2.00691"/>
    <n v="71.30278418860965"/>
    <n v="2078.2127841886099"/>
    <n v="2.0782127841886098"/>
    <n v="3804"/>
    <s v="Posta Prioritaria"/>
    <d v="2023-10-20T00:00:00"/>
    <s v="In Consegna"/>
    <s v="2023"/>
    <s v="Trim4"/>
    <n v="10"/>
    <s v="ott"/>
    <n v="3"/>
    <x v="10"/>
  </r>
  <r>
    <n v="206"/>
    <d v="2022-09-26T00:00:00"/>
    <s v="3° Trim"/>
    <n v="2716"/>
    <s v="Prodotto 2616"/>
    <s v="Libri"/>
    <n v="443"/>
    <s v="Cliente 443"/>
    <n v="8"/>
    <n v="377.59"/>
    <n v="3020.72"/>
    <n v="3.0207199999999998"/>
    <n v="39.546565773923653"/>
    <n v="3060.2665657739235"/>
    <n v="3.0602665657739236"/>
    <n v="2722"/>
    <s v="Posta Prioritaria"/>
    <d v="2023-03-31T00:00:00"/>
    <s v="In Consegna"/>
    <s v="2023"/>
    <s v="Trim1"/>
    <n v="3"/>
    <s v="mar"/>
    <n v="9"/>
    <x v="8"/>
  </r>
  <r>
    <n v="279"/>
    <d v="2022-04-30T00:00:00"/>
    <s v="2° Trim"/>
    <n v="2717"/>
    <s v="Prodotto 2617"/>
    <s v="Abbigliamento"/>
    <n v="45"/>
    <s v="Cliente 45"/>
    <n v="8"/>
    <n v="485.38"/>
    <n v="3883.04"/>
    <n v="3.8830399999999998"/>
    <n v="32.767092385590168"/>
    <n v="3915.8070923855903"/>
    <n v="3.9158070923855903"/>
    <n v="1976"/>
    <s v="Corriere Express"/>
    <d v="2023-01-12T00:00:00"/>
    <s v="In Consegna"/>
    <s v="2023"/>
    <s v="Trim1"/>
    <n v="1"/>
    <s v="gen"/>
    <n v="4"/>
    <x v="6"/>
  </r>
  <r>
    <n v="78"/>
    <d v="2022-02-24T00:00:00"/>
    <s v="1° Trim"/>
    <n v="2724"/>
    <s v="Prodotto 2624"/>
    <s v="Abbigliamento"/>
    <n v="4697"/>
    <s v="Cliente 4697"/>
    <n v="1"/>
    <n v="94.95"/>
    <n v="94.95"/>
    <n v="9.4950000000000007E-2"/>
    <n v="31.226118317115208"/>
    <n v="126.17611831711521"/>
    <n v="0.1261761183171152"/>
    <n v="3707"/>
    <s v="Posta Prioritaria"/>
    <d v="2023-05-30T00:00:00"/>
    <s v="In Consegna"/>
    <s v="2023"/>
    <s v="Trim2"/>
    <n v="5"/>
    <s v="mag"/>
    <n v="2"/>
    <x v="7"/>
  </r>
  <r>
    <n v="171"/>
    <d v="2022-02-18T00:00:00"/>
    <s v="1° Trim"/>
    <n v="2750"/>
    <s v="Prodotto 2650"/>
    <s v="Elettronica"/>
    <n v="1249"/>
    <s v="Cliente 1249"/>
    <n v="6"/>
    <n v="77.28"/>
    <n v="463.68"/>
    <n v="0.46367999999999998"/>
    <n v="38.359655932137358"/>
    <n v="502.03965593213735"/>
    <n v="0.5020396559321374"/>
    <n v="1521"/>
    <s v="Corriere Express"/>
    <d v="2023-10-09T00:00:00"/>
    <s v="In Consegna"/>
    <s v="2023"/>
    <s v="Trim4"/>
    <n v="10"/>
    <s v="ott"/>
    <n v="2"/>
    <x v="7"/>
  </r>
  <r>
    <n v="63"/>
    <d v="2022-08-19T00:00:00"/>
    <s v="3° Trim"/>
    <n v="2760"/>
    <s v="Prodotto 2660"/>
    <s v="Libri"/>
    <n v="323"/>
    <s v="Cliente 323"/>
    <n v="4"/>
    <n v="224.7"/>
    <n v="898.8"/>
    <n v="0.89879999999999993"/>
    <n v="27.646281196002729"/>
    <n v="926.4462811960027"/>
    <n v="0.9264462811960027"/>
    <n v="4032"/>
    <s v="Corriere Express"/>
    <d v="2023-05-08T00:00:00"/>
    <s v="Consegna Riuscita"/>
    <s v="2023"/>
    <s v="Trim2"/>
    <n v="5"/>
    <s v="mag"/>
    <n v="8"/>
    <x v="2"/>
  </r>
  <r>
    <n v="455"/>
    <d v="2022-05-09T00:00:00"/>
    <s v="2° Trim"/>
    <n v="2779"/>
    <s v="Prodotto 2679"/>
    <s v="Elettronica"/>
    <n v="4055"/>
    <s v="Cliente 4055"/>
    <n v="8"/>
    <n v="26.36"/>
    <n v="210.88"/>
    <n v="0.21087999999999998"/>
    <n v="13.937202702656821"/>
    <n v="224.81720270265683"/>
    <n v="0.22481720270265682"/>
    <n v="689"/>
    <s v="Posta Prioritaria"/>
    <d v="2023-08-02T00:00:00"/>
    <s v="Consegna Riuscita"/>
    <s v="2023"/>
    <s v="Trim3"/>
    <n v="8"/>
    <s v="ago"/>
    <n v="5"/>
    <x v="9"/>
  </r>
  <r>
    <n v="137"/>
    <d v="2022-09-02T00:00:00"/>
    <s v="3° Trim"/>
    <n v="2801"/>
    <s v="Prodotto 2701"/>
    <s v="Abbigliamento"/>
    <n v="1705"/>
    <s v="Cliente 1705"/>
    <n v="5"/>
    <n v="131.5"/>
    <n v="657.5"/>
    <n v="0.65749999999999997"/>
    <n v="79.380676425826806"/>
    <n v="736.88067642582678"/>
    <n v="0.73688067642582677"/>
    <n v="806"/>
    <s v="Corriere Express"/>
    <d v="2023-02-25T00:00:00"/>
    <s v="Consegna Riuscita"/>
    <s v="2023"/>
    <s v="Trim1"/>
    <n v="2"/>
    <s v="feb"/>
    <n v="9"/>
    <x v="8"/>
  </r>
  <r>
    <n v="381"/>
    <d v="2022-01-07T00:00:00"/>
    <s v="1° Trim"/>
    <n v="2804"/>
    <s v="Prodotto 2704"/>
    <s v="Elettronica"/>
    <n v="4814"/>
    <s v="Cliente 4814"/>
    <n v="5"/>
    <n v="205.04"/>
    <n v="1025.2"/>
    <n v="1.0252000000000001"/>
    <n v="10.127820762071419"/>
    <n v="1035.3278207620715"/>
    <n v="1.0353278207620715"/>
    <n v="1546"/>
    <s v="Corriere Express"/>
    <d v="2023-07-31T00:00:00"/>
    <s v="In Consegna"/>
    <s v="2023"/>
    <s v="Trim3"/>
    <n v="7"/>
    <s v="lug"/>
    <n v="1"/>
    <x v="3"/>
  </r>
  <r>
    <n v="458"/>
    <d v="2022-02-02T00:00:00"/>
    <s v="1° Trim"/>
    <n v="2804"/>
    <s v="Prodotto 2704"/>
    <s v="Elettronica"/>
    <n v="2664"/>
    <s v="Cliente 2664"/>
    <n v="2"/>
    <n v="205.04"/>
    <n v="410.08"/>
    <n v="0.41008"/>
    <n v="32.925019567461163"/>
    <n v="443.00501956746115"/>
    <n v="0.44300501956746113"/>
    <n v="171"/>
    <s v="Posta Prioritaria"/>
    <d v="2023-11-18T00:00:00"/>
    <s v="In Consegna"/>
    <s v="2023"/>
    <s v="Trim4"/>
    <n v="11"/>
    <s v="nov"/>
    <n v="2"/>
    <x v="7"/>
  </r>
  <r>
    <n v="429"/>
    <d v="2022-05-18T00:00:00"/>
    <s v="2° Trim"/>
    <n v="2811"/>
    <s v="Prodotto 2711"/>
    <s v="Abbigliamento"/>
    <n v="4795"/>
    <s v="Cliente 4795"/>
    <n v="5"/>
    <n v="215.51"/>
    <n v="1077.55"/>
    <n v="1.07755"/>
    <n v="29.292187320013412"/>
    <n v="1106.8421873200134"/>
    <n v="1.1068421873200134"/>
    <n v="2184"/>
    <s v="Posta Prioritaria"/>
    <d v="2023-10-01T00:00:00"/>
    <s v="In Consegna"/>
    <s v="2023"/>
    <s v="Trim4"/>
    <n v="10"/>
    <s v="ott"/>
    <n v="5"/>
    <x v="9"/>
  </r>
  <r>
    <n v="107"/>
    <d v="2022-03-04T00:00:00"/>
    <s v="1° Trim"/>
    <n v="2832"/>
    <s v="Prodotto 2732"/>
    <s v="Elettronica"/>
    <n v="3052"/>
    <s v="Cliente 3052"/>
    <n v="6"/>
    <n v="62.94"/>
    <n v="377.64"/>
    <n v="0.37763999999999998"/>
    <n v="59.430265989190829"/>
    <n v="437.07026598919083"/>
    <n v="0.43707026598919085"/>
    <n v="1894"/>
    <s v="Posta Prioritaria"/>
    <d v="2023-05-26T00:00:00"/>
    <s v="Consegna Riuscita"/>
    <s v="2023"/>
    <s v="Trim2"/>
    <n v="5"/>
    <s v="mag"/>
    <n v="3"/>
    <x v="10"/>
  </r>
  <r>
    <n v="384"/>
    <d v="2022-06-21T00:00:00"/>
    <s v="2° Trim"/>
    <n v="2866"/>
    <s v="Prodotto 2766"/>
    <s v="Libri"/>
    <n v="3204"/>
    <s v="Cliente 3204"/>
    <n v="2"/>
    <n v="221.04"/>
    <n v="442.08"/>
    <n v="0.44207999999999997"/>
    <n v="38.061677479396479"/>
    <n v="480.14167747939644"/>
    <n v="0.48014167747939646"/>
    <n v="3527"/>
    <s v="Corriere Express"/>
    <d v="2023-04-20T00:00:00"/>
    <s v="Consegna Riuscita"/>
    <s v="2023"/>
    <s v="Trim2"/>
    <n v="4"/>
    <s v="apr"/>
    <n v="6"/>
    <x v="1"/>
  </r>
  <r>
    <n v="243"/>
    <d v="2022-11-24T00:00:00"/>
    <s v="4° Trim"/>
    <n v="2876"/>
    <s v="Prodotto 2776"/>
    <s v="Abbigliamento"/>
    <n v="4309"/>
    <s v="Cliente 4309"/>
    <n v="2"/>
    <n v="395.65"/>
    <n v="791.3"/>
    <n v="0.7913"/>
    <n v="68.640543945823097"/>
    <n v="859.94054394582304"/>
    <n v="0.85994054394582309"/>
    <n v="1464"/>
    <s v="Corriere Express"/>
    <d v="2023-05-30T00:00:00"/>
    <s v="In Consegna"/>
    <s v="2023"/>
    <s v="Trim2"/>
    <n v="5"/>
    <s v="mag"/>
    <n v="11"/>
    <x v="11"/>
  </r>
  <r>
    <n v="217"/>
    <d v="2022-10-18T00:00:00"/>
    <s v="4° Trim"/>
    <n v="2890"/>
    <s v="Prodotto 2790"/>
    <s v="Libri"/>
    <n v="737"/>
    <s v="Cliente 737"/>
    <n v="1"/>
    <n v="155.5"/>
    <n v="155.5"/>
    <n v="0.1555"/>
    <n v="97.390167583804129"/>
    <n v="252.89016758380413"/>
    <n v="0.25289016758380412"/>
    <n v="909"/>
    <s v="Corriere Express"/>
    <d v="2023-05-16T00:00:00"/>
    <s v="Consegna Riuscita"/>
    <s v="2023"/>
    <s v="Trim2"/>
    <n v="5"/>
    <s v="mag"/>
    <n v="10"/>
    <x v="4"/>
  </r>
  <r>
    <n v="213"/>
    <d v="2022-01-26T00:00:00"/>
    <s v="1° Trim"/>
    <n v="2891"/>
    <s v="Prodotto 2791"/>
    <s v="Abbigliamento"/>
    <n v="1672"/>
    <s v="Cliente 1672"/>
    <n v="6"/>
    <n v="89.04"/>
    <n v="534.24"/>
    <n v="0.53424000000000005"/>
    <n v="88.617734796156412"/>
    <n v="622.85773479615636"/>
    <n v="0.62285773479615636"/>
    <n v="2114"/>
    <s v="Posta Prioritaria"/>
    <d v="2023-01-26T00:00:00"/>
    <s v="Consegna Riuscita"/>
    <s v="2023"/>
    <s v="Trim1"/>
    <n v="1"/>
    <s v="gen"/>
    <n v="1"/>
    <x v="3"/>
  </r>
  <r>
    <n v="301"/>
    <d v="2022-08-18T00:00:00"/>
    <s v="3° Trim"/>
    <n v="2907"/>
    <s v="Prodotto 2807"/>
    <s v="Elettronica"/>
    <n v="1728"/>
    <s v="Cliente 1728"/>
    <n v="8"/>
    <n v="191.15"/>
    <n v="1529.2"/>
    <n v="1.5292000000000001"/>
    <n v="88.671895169034215"/>
    <n v="1617.8718951690344"/>
    <n v="1.6178718951690343"/>
    <n v="3558"/>
    <s v="Posta Prioritaria"/>
    <d v="2023-07-27T00:00:00"/>
    <s v="In Consegna"/>
    <s v="2023"/>
    <s v="Trim3"/>
    <n v="7"/>
    <s v="lug"/>
    <n v="8"/>
    <x v="2"/>
  </r>
  <r>
    <n v="54"/>
    <d v="2022-02-24T00:00:00"/>
    <s v="1° Trim"/>
    <n v="2908"/>
    <s v="Prodotto 2808"/>
    <s v="Abbigliamento"/>
    <n v="2793"/>
    <s v="Cliente 2793"/>
    <n v="2"/>
    <n v="379.4"/>
    <n v="758.8"/>
    <n v="0.75879999999999992"/>
    <n v="69.798431968127943"/>
    <n v="828.5984319681279"/>
    <n v="0.82859843196812788"/>
    <n v="3364"/>
    <s v="Posta Prioritaria"/>
    <d v="2023-02-15T00:00:00"/>
    <s v="Consegna Riuscita"/>
    <s v="2023"/>
    <s v="Trim1"/>
    <n v="2"/>
    <s v="feb"/>
    <n v="2"/>
    <x v="7"/>
  </r>
  <r>
    <n v="93"/>
    <d v="2022-04-22T00:00:00"/>
    <s v="2° Trim"/>
    <n v="2947"/>
    <s v="Prodotto 2847"/>
    <s v="Abbigliamento"/>
    <n v="2266"/>
    <s v="Cliente 2266"/>
    <n v="8"/>
    <n v="278.32"/>
    <n v="2226.56"/>
    <n v="2.2265600000000001"/>
    <n v="12.63849466900148"/>
    <n v="2239.1984946690013"/>
    <n v="2.2391984946690013"/>
    <n v="1260"/>
    <s v="Corriere Express"/>
    <d v="2023-01-20T00:00:00"/>
    <s v="In Consegna"/>
    <s v="2023"/>
    <s v="Trim1"/>
    <n v="1"/>
    <s v="gen"/>
    <n v="4"/>
    <x v="6"/>
  </r>
  <r>
    <n v="40"/>
    <d v="2022-10-09T00:00:00"/>
    <s v="4° Trim"/>
    <n v="2947"/>
    <s v="Prodotto 2847"/>
    <s v="Abbigliamento"/>
    <n v="1771"/>
    <s v="Cliente 1771"/>
    <n v="2"/>
    <n v="278.32"/>
    <n v="556.64"/>
    <n v="0.55664000000000002"/>
    <n v="64.16235931248994"/>
    <n v="620.8023593124899"/>
    <n v="0.62080235931248995"/>
    <n v="2778"/>
    <s v="Posta Prioritaria"/>
    <d v="2023-01-03T00:00:00"/>
    <s v="In Consegna"/>
    <s v="2023"/>
    <s v="Trim1"/>
    <n v="1"/>
    <s v="gen"/>
    <n v="10"/>
    <x v="4"/>
  </r>
  <r>
    <n v="239"/>
    <d v="2022-07-10T00:00:00"/>
    <s v="3° Trim"/>
    <n v="2948"/>
    <s v="Prodotto 2848"/>
    <s v="Abbigliamento"/>
    <n v="632"/>
    <s v="Cliente 632"/>
    <n v="1"/>
    <n v="222.71"/>
    <n v="222.71"/>
    <n v="0.22271000000000002"/>
    <n v="49.275440885181361"/>
    <n v="271.98544088518139"/>
    <n v="0.2719854408851814"/>
    <n v="709"/>
    <s v="Corriere Express"/>
    <d v="2023-02-27T00:00:00"/>
    <s v="In Consegna"/>
    <s v="2023"/>
    <s v="Trim1"/>
    <n v="2"/>
    <s v="feb"/>
    <n v="7"/>
    <x v="0"/>
  </r>
  <r>
    <n v="230"/>
    <d v="2022-04-29T00:00:00"/>
    <s v="2° Trim"/>
    <n v="2949"/>
    <s v="Prodotto 2849"/>
    <s v="Elettronica"/>
    <n v="2240"/>
    <s v="Cliente 2240"/>
    <n v="2"/>
    <n v="119.12"/>
    <n v="238.24"/>
    <n v="0.23824000000000001"/>
    <n v="25.205306823887081"/>
    <n v="263.44530682388711"/>
    <n v="0.26344530682388712"/>
    <n v="2078"/>
    <s v="Corriere Express"/>
    <d v="2023-08-10T00:00:00"/>
    <s v="In Consegna"/>
    <s v="2023"/>
    <s v="Trim3"/>
    <n v="8"/>
    <s v="ago"/>
    <n v="4"/>
    <x v="6"/>
  </r>
  <r>
    <n v="129"/>
    <d v="2022-03-08T00:00:00"/>
    <s v="1° Trim"/>
    <n v="2962"/>
    <s v="Prodotto 2862"/>
    <s v="Elettronica"/>
    <n v="3228"/>
    <s v="Cliente 3228"/>
    <n v="5"/>
    <n v="41.03"/>
    <n v="205.15"/>
    <n v="0.20515"/>
    <n v="27.120679541794349"/>
    <n v="232.27067954179435"/>
    <n v="0.23227067954179434"/>
    <n v="3022"/>
    <s v="Posta Prioritaria"/>
    <d v="2023-09-27T00:00:00"/>
    <s v="Consegna Riuscita"/>
    <s v="2023"/>
    <s v="Trim3"/>
    <n v="9"/>
    <s v="set"/>
    <n v="3"/>
    <x v="10"/>
  </r>
  <r>
    <n v="275"/>
    <d v="2022-04-16T00:00:00"/>
    <s v="2° Trim"/>
    <n v="2967"/>
    <s v="Prodotto 2867"/>
    <s v="Libri"/>
    <n v="1643"/>
    <s v="Cliente 1643"/>
    <n v="3"/>
    <n v="94.3"/>
    <n v="282.89999999999998"/>
    <n v="0.28289999999999998"/>
    <n v="72.154236141401654"/>
    <n v="355.05423614140165"/>
    <n v="0.35505423614140164"/>
    <n v="1302"/>
    <s v="Corriere Express"/>
    <d v="2023-01-26T00:00:00"/>
    <s v="Consegna Riuscita"/>
    <s v="2023"/>
    <s v="Trim1"/>
    <n v="1"/>
    <s v="gen"/>
    <n v="4"/>
    <x v="6"/>
  </r>
  <r>
    <n v="451"/>
    <d v="2022-04-01T00:00:00"/>
    <s v="2° Trim"/>
    <n v="2978"/>
    <s v="Prodotto 2878"/>
    <s v="Libri"/>
    <n v="2103"/>
    <s v="Cliente 2103"/>
    <n v="3"/>
    <n v="175.09"/>
    <n v="525.27"/>
    <n v="0.52527000000000001"/>
    <n v="72.071503973901159"/>
    <n v="597.34150397390113"/>
    <n v="0.59734150397390118"/>
    <n v="714"/>
    <s v="Corriere Express"/>
    <d v="2023-04-18T00:00:00"/>
    <s v="Consegna Riuscita"/>
    <s v="2023"/>
    <s v="Trim2"/>
    <n v="4"/>
    <s v="apr"/>
    <n v="4"/>
    <x v="6"/>
  </r>
  <r>
    <n v="158"/>
    <d v="2022-12-04T00:00:00"/>
    <s v="4° Trim"/>
    <n v="3006"/>
    <s v="Prodotto 2906"/>
    <s v="Abbigliamento"/>
    <n v="4755"/>
    <s v="Cliente 4755"/>
    <n v="1"/>
    <n v="296.82"/>
    <n v="296.82"/>
    <n v="0.29681999999999997"/>
    <n v="65.220516538797654"/>
    <n v="362.04051653879765"/>
    <n v="0.36204051653879765"/>
    <n v="1638"/>
    <s v="Corriere Express"/>
    <d v="2023-10-03T00:00:00"/>
    <s v="Consegna Riuscita"/>
    <s v="2023"/>
    <s v="Trim4"/>
    <n v="10"/>
    <s v="ott"/>
    <n v="12"/>
    <x v="5"/>
  </r>
  <r>
    <n v="153"/>
    <d v="2022-10-14T00:00:00"/>
    <s v="4° Trim"/>
    <n v="3010"/>
    <s v="Prodotto 2910"/>
    <s v="Abbigliamento"/>
    <n v="4978"/>
    <s v="Cliente 4978"/>
    <n v="5"/>
    <n v="235.77"/>
    <n v="1178.8500000000001"/>
    <n v="1.1788500000000002"/>
    <n v="44.955385893152958"/>
    <n v="1223.805385893153"/>
    <n v="1.223805385893153"/>
    <n v="3657"/>
    <s v="Posta Prioritaria"/>
    <d v="2023-08-07T00:00:00"/>
    <s v="In Consegna"/>
    <s v="2023"/>
    <s v="Trim3"/>
    <n v="8"/>
    <s v="ago"/>
    <n v="10"/>
    <x v="4"/>
  </r>
  <r>
    <n v="175"/>
    <d v="2022-05-09T00:00:00"/>
    <s v="2° Trim"/>
    <n v="3019"/>
    <s v="Prodotto 2919"/>
    <s v="Libri"/>
    <n v="267"/>
    <s v="Cliente 267"/>
    <n v="7"/>
    <n v="98.49"/>
    <n v="689.43"/>
    <n v="0.68942999999999999"/>
    <n v="78.06530843830032"/>
    <n v="767.4953084383003"/>
    <n v="0.76749530843830027"/>
    <n v="4903"/>
    <s v="Posta Prioritaria"/>
    <d v="2023-04-08T00:00:00"/>
    <s v="In Consegna"/>
    <s v="2023"/>
    <s v="Trim2"/>
    <n v="4"/>
    <s v="apr"/>
    <n v="5"/>
    <x v="9"/>
  </r>
  <r>
    <n v="343"/>
    <d v="2022-05-07T00:00:00"/>
    <s v="2° Trim"/>
    <n v="3024"/>
    <s v="Prodotto 2924"/>
    <s v="Abbigliamento"/>
    <n v="2188"/>
    <s v="Cliente 2188"/>
    <n v="3"/>
    <n v="193.4"/>
    <n v="580.20000000000005"/>
    <n v="0.58020000000000005"/>
    <n v="41.414259498164391"/>
    <n v="621.61425949816442"/>
    <n v="0.6216142594981644"/>
    <n v="4297"/>
    <s v="Corriere Express"/>
    <d v="2023-06-02T00:00:00"/>
    <s v="In Consegna"/>
    <s v="2023"/>
    <s v="Trim2"/>
    <n v="6"/>
    <s v="giu"/>
    <n v="5"/>
    <x v="9"/>
  </r>
  <r>
    <n v="127"/>
    <d v="2022-05-12T00:00:00"/>
    <s v="2° Trim"/>
    <n v="3061"/>
    <s v="Prodotto 2961"/>
    <s v="Libri"/>
    <n v="2111"/>
    <s v="Cliente 2111"/>
    <n v="6"/>
    <n v="232.1"/>
    <n v="1392.6"/>
    <n v="1.3925999999999998"/>
    <n v="91.439323232900293"/>
    <n v="1484.0393232329002"/>
    <n v="1.4840393232329001"/>
    <n v="979"/>
    <s v="Corriere Express"/>
    <d v="2023-06-22T00:00:00"/>
    <s v="In Consegna"/>
    <s v="2023"/>
    <s v="Trim2"/>
    <n v="6"/>
    <s v="giu"/>
    <n v="5"/>
    <x v="9"/>
  </r>
  <r>
    <n v="426"/>
    <d v="2022-08-15T00:00:00"/>
    <s v="3° Trim"/>
    <n v="3063"/>
    <s v="Prodotto 2963"/>
    <s v="Elettronica"/>
    <n v="1936"/>
    <s v="Cliente 1936"/>
    <n v="5"/>
    <n v="466.99"/>
    <n v="2334.9499999999998"/>
    <n v="2.3349499999999996"/>
    <n v="13.96967517288854"/>
    <n v="2348.9196751728882"/>
    <n v="2.3489196751728882"/>
    <n v="3456"/>
    <s v="Posta Prioritaria"/>
    <d v="2023-06-05T00:00:00"/>
    <s v="Consegna Riuscita"/>
    <s v="2023"/>
    <s v="Trim2"/>
    <n v="6"/>
    <s v="giu"/>
    <n v="8"/>
    <x v="2"/>
  </r>
  <r>
    <n v="36"/>
    <d v="2022-01-03T00:00:00"/>
    <s v="1° Trim"/>
    <n v="3075"/>
    <s v="Prodotto 2975"/>
    <s v="Abbigliamento"/>
    <n v="2531"/>
    <s v="Cliente 2531"/>
    <n v="6"/>
    <n v="104.3"/>
    <n v="625.79999999999995"/>
    <n v="0.62579999999999991"/>
    <n v="95.53646378367722"/>
    <n v="721.33646378367712"/>
    <n v="0.72133646378367711"/>
    <n v="409"/>
    <s v="Posta Prioritaria"/>
    <d v="2023-08-14T00:00:00"/>
    <s v="In Consegna"/>
    <s v="2023"/>
    <s v="Trim3"/>
    <n v="8"/>
    <s v="ago"/>
    <n v="1"/>
    <x v="3"/>
  </r>
  <r>
    <n v="132"/>
    <d v="2022-06-20T00:00:00"/>
    <s v="2° Trim"/>
    <n v="3078"/>
    <s v="Prodotto 2978"/>
    <s v="Elettronica"/>
    <n v="1881"/>
    <s v="Cliente 1881"/>
    <n v="1"/>
    <n v="244.89"/>
    <n v="244.89"/>
    <n v="0.24489"/>
    <n v="68.204970229302347"/>
    <n v="313.09497022930236"/>
    <n v="0.31309497022930238"/>
    <n v="2238"/>
    <s v="Posta Prioritaria"/>
    <d v="2023-02-07T00:00:00"/>
    <s v="Consegna Riuscita"/>
    <s v="2023"/>
    <s v="Trim1"/>
    <n v="2"/>
    <s v="feb"/>
    <n v="6"/>
    <x v="1"/>
  </r>
  <r>
    <n v="9"/>
    <d v="2022-04-16T00:00:00"/>
    <s v="2° Trim"/>
    <n v="3084"/>
    <s v="Prodotto 2984"/>
    <s v="Libri"/>
    <n v="7"/>
    <s v="Cliente 7"/>
    <n v="7"/>
    <n v="10.6"/>
    <n v="74.2"/>
    <n v="7.4200000000000002E-2"/>
    <n v="56.570114987520817"/>
    <n v="130.77011498752083"/>
    <n v="0.13077011498752084"/>
    <n v="3107"/>
    <s v="Corriere Express"/>
    <d v="2023-11-23T00:00:00"/>
    <s v="Consegna Riuscita"/>
    <s v="2023"/>
    <s v="Trim4"/>
    <n v="11"/>
    <s v="nov"/>
    <n v="4"/>
    <x v="6"/>
  </r>
  <r>
    <n v="345"/>
    <d v="2022-12-26T00:00:00"/>
    <s v="4° Trim"/>
    <n v="3097"/>
    <s v="Prodotto 2997"/>
    <s v="Elettronica"/>
    <n v="4803"/>
    <s v="Cliente 4803"/>
    <n v="2"/>
    <n v="165.15"/>
    <n v="330.3"/>
    <n v="0.33030000000000004"/>
    <n v="65.040293747302186"/>
    <n v="395.34029374730221"/>
    <n v="0.39534029374730223"/>
    <n v="1645"/>
    <s v="Posta Prioritaria"/>
    <d v="2023-07-15T00:00:00"/>
    <s v="Consegna Riuscita"/>
    <s v="2023"/>
    <s v="Trim3"/>
    <n v="7"/>
    <s v="lug"/>
    <n v="12"/>
    <x v="5"/>
  </r>
  <r>
    <n v="102"/>
    <d v="2022-12-31T00:00:00"/>
    <s v="4° Trim"/>
    <n v="3098"/>
    <s v="Prodotto 2998"/>
    <s v="Elettronica"/>
    <n v="3152"/>
    <s v="Cliente 3152"/>
    <n v="5"/>
    <n v="116.5"/>
    <n v="582.5"/>
    <n v="0.58250000000000002"/>
    <n v="18.114519353374249"/>
    <n v="600.61451935337425"/>
    <n v="0.60061451935337429"/>
    <n v="228"/>
    <s v="Corriere Express"/>
    <d v="2023-07-03T00:00:00"/>
    <s v="Consegna Riuscita"/>
    <s v="2023"/>
    <s v="Trim3"/>
    <n v="7"/>
    <s v="lug"/>
    <n v="12"/>
    <x v="5"/>
  </r>
  <r>
    <n v="276"/>
    <d v="2022-01-31T00:00:00"/>
    <s v="1° Trim"/>
    <n v="3119"/>
    <s v="Prodotto 3019"/>
    <s v="Libri"/>
    <n v="2518"/>
    <s v="Cliente 2518"/>
    <n v="6"/>
    <n v="103.05"/>
    <n v="618.29999999999995"/>
    <n v="0.61829999999999996"/>
    <n v="95.402486848575947"/>
    <n v="713.70248684857586"/>
    <n v="0.71370248684857585"/>
    <n v="533"/>
    <s v="Corriere Express"/>
    <d v="2023-01-10T00:00:00"/>
    <s v="Consegna Riuscita"/>
    <s v="2023"/>
    <s v="Trim1"/>
    <n v="1"/>
    <s v="gen"/>
    <n v="1"/>
    <x v="3"/>
  </r>
  <r>
    <n v="288"/>
    <d v="2022-11-04T00:00:00"/>
    <s v="4° Trim"/>
    <n v="3134"/>
    <s v="Prodotto 3034"/>
    <s v="Abbigliamento"/>
    <n v="4131"/>
    <s v="Cliente 4131"/>
    <n v="3"/>
    <n v="422.4"/>
    <n v="1267.1999999999998"/>
    <n v="1.2671999999999999"/>
    <n v="45.544809115028528"/>
    <n v="1312.7448091150284"/>
    <n v="1.3127448091150284"/>
    <n v="4830"/>
    <s v="Corriere Express"/>
    <d v="2023-03-29T00:00:00"/>
    <s v="Consegna Riuscita"/>
    <s v="2023"/>
    <s v="Trim1"/>
    <n v="3"/>
    <s v="mar"/>
    <n v="11"/>
    <x v="11"/>
  </r>
  <r>
    <n v="170"/>
    <d v="2022-07-13T00:00:00"/>
    <s v="3° Trim"/>
    <n v="3151"/>
    <s v="Prodotto 3051"/>
    <s v="Libri"/>
    <n v="2845"/>
    <s v="Cliente 2845"/>
    <n v="5"/>
    <n v="163.55000000000001"/>
    <n v="817.75"/>
    <n v="0.81774999999999998"/>
    <n v="20.735923592842159"/>
    <n v="838.48592359284214"/>
    <n v="0.83848592359284213"/>
    <n v="1086"/>
    <s v="Corriere Express"/>
    <d v="2023-10-30T00:00:00"/>
    <s v="In Consegna"/>
    <s v="2023"/>
    <s v="Trim4"/>
    <n v="10"/>
    <s v="ott"/>
    <n v="7"/>
    <x v="0"/>
  </r>
  <r>
    <n v="191"/>
    <d v="2022-08-30T00:00:00"/>
    <s v="3° Trim"/>
    <n v="3153"/>
    <s v="Prodotto 3053"/>
    <s v="Elettronica"/>
    <n v="4976"/>
    <s v="Cliente 4976"/>
    <n v="8"/>
    <n v="177.36"/>
    <n v="1418.88"/>
    <n v="1.4188800000000001"/>
    <n v="67.05941438984118"/>
    <n v="1485.9394143898412"/>
    <n v="1.4859394143898412"/>
    <n v="3781"/>
    <s v="Corriere Express"/>
    <d v="2023-03-18T00:00:00"/>
    <s v="In Consegna"/>
    <s v="2023"/>
    <s v="Trim1"/>
    <n v="3"/>
    <s v="mar"/>
    <n v="8"/>
    <x v="2"/>
  </r>
  <r>
    <n v="77"/>
    <d v="2022-02-14T00:00:00"/>
    <s v="1° Trim"/>
    <n v="3154"/>
    <s v="Prodotto 3054"/>
    <s v="Elettronica"/>
    <n v="1077"/>
    <s v="Cliente 1077"/>
    <n v="1"/>
    <n v="185.36"/>
    <n v="185.36"/>
    <n v="0.18536000000000002"/>
    <n v="74.720530438886243"/>
    <n v="260.08053043888629"/>
    <n v="0.26008053043888629"/>
    <n v="3795"/>
    <s v="Corriere Express"/>
    <d v="2023-04-22T00:00:00"/>
    <s v="In Consegna"/>
    <s v="2023"/>
    <s v="Trim2"/>
    <n v="4"/>
    <s v="apr"/>
    <n v="2"/>
    <x v="7"/>
  </r>
  <r>
    <n v="62"/>
    <d v="2022-02-28T00:00:00"/>
    <s v="1° Trim"/>
    <n v="3155"/>
    <s v="Prodotto 3055"/>
    <s v="Elettronica"/>
    <n v="3288"/>
    <s v="Cliente 3288"/>
    <n v="4"/>
    <n v="306.29000000000002"/>
    <n v="1225.1600000000001"/>
    <n v="1.22516"/>
    <n v="52.344812079576911"/>
    <n v="1277.5048120795771"/>
    <n v="1.2775048120795771"/>
    <n v="4946"/>
    <s v="Posta Prioritaria"/>
    <d v="2023-07-06T00:00:00"/>
    <s v="In Consegna"/>
    <s v="2023"/>
    <s v="Trim3"/>
    <n v="7"/>
    <s v="lug"/>
    <n v="2"/>
    <x v="7"/>
  </r>
  <r>
    <n v="271"/>
    <d v="2022-05-30T00:00:00"/>
    <s v="2° Trim"/>
    <n v="3181"/>
    <s v="Prodotto 3081"/>
    <s v="Libri"/>
    <n v="3668"/>
    <s v="Cliente 3668"/>
    <n v="6"/>
    <n v="161.55000000000001"/>
    <n v="969.30000000000007"/>
    <n v="0.96930000000000005"/>
    <n v="46.295622403514884"/>
    <n v="1015.595622403515"/>
    <n v="1.015595622403515"/>
    <n v="1906"/>
    <s v="Corriere Express"/>
    <d v="2023-02-14T00:00:00"/>
    <s v="In Consegna"/>
    <s v="2023"/>
    <s v="Trim1"/>
    <n v="2"/>
    <s v="feb"/>
    <n v="5"/>
    <x v="9"/>
  </r>
  <r>
    <n v="439"/>
    <d v="2022-01-26T00:00:00"/>
    <s v="1° Trim"/>
    <n v="3182"/>
    <s v="Prodotto 3082"/>
    <s v="Abbigliamento"/>
    <n v="720"/>
    <s v="Cliente 720"/>
    <n v="3"/>
    <n v="463.23"/>
    <n v="1389.69"/>
    <n v="1.3896900000000001"/>
    <n v="76.109706627922449"/>
    <n v="1465.7997066279224"/>
    <n v="1.4657997066279225"/>
    <n v="3044"/>
    <s v="Corriere Express"/>
    <d v="2023-02-26T00:00:00"/>
    <s v="In Consegna"/>
    <s v="2023"/>
    <s v="Trim1"/>
    <n v="2"/>
    <s v="feb"/>
    <n v="1"/>
    <x v="3"/>
  </r>
  <r>
    <n v="329"/>
    <d v="2022-09-09T00:00:00"/>
    <s v="3° Trim"/>
    <n v="3184"/>
    <s v="Prodotto 3084"/>
    <s v="Abbigliamento"/>
    <n v="668"/>
    <s v="Cliente 668"/>
    <n v="8"/>
    <n v="424.56"/>
    <n v="3396.48"/>
    <n v="3.3964799999999999"/>
    <n v="81.779536517258478"/>
    <n v="3478.2595365172583"/>
    <n v="3.4782595365172582"/>
    <n v="4174"/>
    <s v="Corriere Express"/>
    <d v="2023-11-12T00:00:00"/>
    <s v="In Consegna"/>
    <s v="2023"/>
    <s v="Trim4"/>
    <n v="11"/>
    <s v="nov"/>
    <n v="9"/>
    <x v="8"/>
  </r>
  <r>
    <n v="383"/>
    <d v="2022-11-16T00:00:00"/>
    <s v="4° Trim"/>
    <n v="3196"/>
    <s v="Prodotto 3096"/>
    <s v="Abbigliamento"/>
    <n v="4869"/>
    <s v="Cliente 4869"/>
    <n v="6"/>
    <n v="338.17"/>
    <n v="2029.02"/>
    <n v="2.02902"/>
    <n v="98.378550887121492"/>
    <n v="2127.3985508871215"/>
    <n v="2.1273985508871216"/>
    <n v="4188"/>
    <s v="Posta Prioritaria"/>
    <d v="2023-03-17T00:00:00"/>
    <s v="In Consegna"/>
    <s v="2023"/>
    <s v="Trim1"/>
    <n v="3"/>
    <s v="mar"/>
    <n v="11"/>
    <x v="11"/>
  </r>
  <r>
    <n v="87"/>
    <d v="2022-02-15T00:00:00"/>
    <s v="1° Trim"/>
    <n v="3221"/>
    <s v="Prodotto 3121"/>
    <s v="Libri"/>
    <n v="771"/>
    <s v="Cliente 771"/>
    <n v="3"/>
    <n v="396.18"/>
    <n v="1188.54"/>
    <n v="1.1885399999999999"/>
    <n v="11.43339231885486"/>
    <n v="1199.9733923188548"/>
    <n v="1.1999733923188549"/>
    <n v="1076"/>
    <s v="Posta Prioritaria"/>
    <d v="2023-12-29T00:00:00"/>
    <s v="Consegna Riuscita"/>
    <s v="2023"/>
    <s v="Trim4"/>
    <n v="12"/>
    <s v="dic"/>
    <n v="2"/>
    <x v="7"/>
  </r>
  <r>
    <n v="459"/>
    <d v="2022-11-23T00:00:00"/>
    <s v="4° Trim"/>
    <n v="3221"/>
    <s v="Prodotto 3121"/>
    <s v="Libri"/>
    <n v="4249"/>
    <s v="Cliente 4249"/>
    <n v="2"/>
    <n v="396.18"/>
    <n v="792.36"/>
    <n v="0.79236000000000006"/>
    <n v="65.547785577081839"/>
    <n v="857.90778557708188"/>
    <n v="0.85790778557708192"/>
    <n v="1868"/>
    <s v="Corriere Express"/>
    <d v="2023-04-01T00:00:00"/>
    <s v="Consegna Riuscita"/>
    <s v="2023"/>
    <s v="Trim2"/>
    <n v="4"/>
    <s v="apr"/>
    <n v="11"/>
    <x v="11"/>
  </r>
  <r>
    <n v="432"/>
    <d v="2022-06-14T00:00:00"/>
    <s v="2° Trim"/>
    <n v="3224"/>
    <s v="Prodotto 3124"/>
    <s v="Elettronica"/>
    <n v="4130"/>
    <s v="Cliente 4130"/>
    <n v="7"/>
    <n v="276.24"/>
    <n v="1933.68"/>
    <n v="1.9336800000000001"/>
    <n v="21.025871974239848"/>
    <n v="1954.7058719742399"/>
    <n v="1.9547058719742398"/>
    <n v="2055"/>
    <s v="Corriere Express"/>
    <d v="2023-04-04T00:00:00"/>
    <s v="In Consegna"/>
    <s v="2023"/>
    <s v="Trim2"/>
    <n v="4"/>
    <s v="apr"/>
    <n v="6"/>
    <x v="1"/>
  </r>
  <r>
    <n v="82"/>
    <d v="2022-01-07T00:00:00"/>
    <s v="1° Trim"/>
    <n v="3226"/>
    <s v="Prodotto 3126"/>
    <s v="Abbigliamento"/>
    <n v="739"/>
    <s v="Cliente 739"/>
    <n v="5"/>
    <n v="192.88"/>
    <n v="964.4"/>
    <n v="0.96439999999999992"/>
    <n v="53.075958460700257"/>
    <n v="1017.4759584607002"/>
    <n v="1.0174759584607003"/>
    <n v="4197"/>
    <s v="Posta Prioritaria"/>
    <d v="2023-05-05T00:00:00"/>
    <s v="Consegna Riuscita"/>
    <s v="2023"/>
    <s v="Trim2"/>
    <n v="5"/>
    <s v="mag"/>
    <n v="1"/>
    <x v="3"/>
  </r>
  <r>
    <n v="46"/>
    <d v="2022-04-26T00:00:00"/>
    <s v="2° Trim"/>
    <n v="3227"/>
    <s v="Prodotto 3127"/>
    <s v="Abbigliamento"/>
    <n v="4213"/>
    <s v="Cliente 4213"/>
    <n v="4"/>
    <n v="261.06"/>
    <n v="1044.24"/>
    <n v="1.0442400000000001"/>
    <n v="75.271260406362785"/>
    <n v="1119.5112604063629"/>
    <n v="1.1195112604063628"/>
    <n v="4659"/>
    <s v="Corriere Express"/>
    <d v="2023-02-25T00:00:00"/>
    <s v="In Consegna"/>
    <s v="2023"/>
    <s v="Trim1"/>
    <n v="2"/>
    <s v="feb"/>
    <n v="4"/>
    <x v="6"/>
  </r>
  <r>
    <n v="179"/>
    <d v="2022-01-01T00:00:00"/>
    <s v="1° Trim"/>
    <n v="3248"/>
    <s v="Prodotto 3148"/>
    <s v="Libri"/>
    <n v="4293"/>
    <s v="Cliente 4293"/>
    <n v="8"/>
    <n v="148.38999999999999"/>
    <n v="1187.1199999999999"/>
    <n v="1.18712"/>
    <n v="16.22374738325318"/>
    <n v="1203.343747383253"/>
    <n v="1.2033437473832529"/>
    <n v="3370"/>
    <s v="Posta Prioritaria"/>
    <d v="2023-06-04T00:00:00"/>
    <s v="In Consegna"/>
    <s v="2023"/>
    <s v="Trim2"/>
    <n v="6"/>
    <s v="giu"/>
    <n v="1"/>
    <x v="3"/>
  </r>
  <r>
    <n v="263"/>
    <d v="2022-03-10T00:00:00"/>
    <s v="1° Trim"/>
    <n v="3257"/>
    <s v="Prodotto 3157"/>
    <s v="Abbigliamento"/>
    <n v="4045"/>
    <s v="Cliente 4045"/>
    <n v="3"/>
    <n v="229"/>
    <n v="687"/>
    <n v="0.68700000000000006"/>
    <n v="68.034872718333929"/>
    <n v="755.03487271833387"/>
    <n v="0.75503487271833392"/>
    <n v="236"/>
    <s v="Posta Prioritaria"/>
    <d v="2023-10-26T00:00:00"/>
    <s v="In Consegna"/>
    <s v="2023"/>
    <s v="Trim4"/>
    <n v="10"/>
    <s v="ott"/>
    <n v="3"/>
    <x v="10"/>
  </r>
  <r>
    <n v="44"/>
    <d v="2022-03-27T00:00:00"/>
    <s v="1° Trim"/>
    <n v="3266"/>
    <s v="Prodotto 3166"/>
    <s v="Abbigliamento"/>
    <n v="700"/>
    <s v="Cliente 700"/>
    <n v="2"/>
    <n v="238.03"/>
    <n v="476.06"/>
    <n v="0.47605999999999998"/>
    <n v="34.233107543808018"/>
    <n v="510.29310754380799"/>
    <n v="0.51029310754380797"/>
    <n v="3270"/>
    <s v="Corriere Express"/>
    <d v="2023-04-08T00:00:00"/>
    <s v="In Consegna"/>
    <s v="2023"/>
    <s v="Trim2"/>
    <n v="4"/>
    <s v="apr"/>
    <n v="3"/>
    <x v="10"/>
  </r>
  <r>
    <n v="18"/>
    <d v="2022-09-09T00:00:00"/>
    <s v="3° Trim"/>
    <n v="3292"/>
    <s v="Prodotto 3192"/>
    <s v="Libri"/>
    <n v="397"/>
    <s v="Cliente 397"/>
    <n v="8"/>
    <n v="248.44"/>
    <n v="1987.52"/>
    <n v="1.98752"/>
    <n v="97.716590067371982"/>
    <n v="2085.2365900673722"/>
    <n v="2.0852365900673719"/>
    <n v="3806"/>
    <s v="Corriere Express"/>
    <d v="2023-08-11T00:00:00"/>
    <s v="In Consegna"/>
    <s v="2023"/>
    <s v="Trim3"/>
    <n v="8"/>
    <s v="ago"/>
    <n v="9"/>
    <x v="8"/>
  </r>
  <r>
    <n v="254"/>
    <d v="2022-02-05T00:00:00"/>
    <s v="1° Trim"/>
    <n v="3301"/>
    <s v="Prodotto 3201"/>
    <s v="Abbigliamento"/>
    <n v="4116"/>
    <s v="Cliente 4116"/>
    <n v="1"/>
    <n v="77.069999999999993"/>
    <n v="77.069999999999993"/>
    <n v="7.707E-2"/>
    <n v="81.944747837817616"/>
    <n v="159.01474783781759"/>
    <n v="0.1590147478378176"/>
    <n v="2115"/>
    <s v="Posta Prioritaria"/>
    <d v="2023-09-19T00:00:00"/>
    <s v="In Consegna"/>
    <s v="2023"/>
    <s v="Trim3"/>
    <n v="9"/>
    <s v="set"/>
    <n v="2"/>
    <x v="7"/>
  </r>
  <r>
    <n v="235"/>
    <d v="2022-11-22T00:00:00"/>
    <s v="4° Trim"/>
    <n v="3307"/>
    <s v="Prodotto 3207"/>
    <s v="Elettronica"/>
    <n v="3001"/>
    <s v="Cliente 3001"/>
    <n v="6"/>
    <n v="373.78"/>
    <n v="2242.6799999999998"/>
    <n v="2.24268"/>
    <n v="47.089192399422409"/>
    <n v="2289.7691923994221"/>
    <n v="2.2897691923994219"/>
    <n v="128"/>
    <s v="Corriere Express"/>
    <d v="2023-08-11T00:00:00"/>
    <s v="Consegna Riuscita"/>
    <s v="2023"/>
    <s v="Trim3"/>
    <n v="8"/>
    <s v="ago"/>
    <n v="11"/>
    <x v="11"/>
  </r>
  <r>
    <n v="136"/>
    <d v="2022-01-12T00:00:00"/>
    <s v="1° Trim"/>
    <n v="3348"/>
    <s v="Prodotto 3248"/>
    <s v="Abbigliamento"/>
    <n v="4832"/>
    <s v="Cliente 4832"/>
    <n v="1"/>
    <n v="435.91"/>
    <n v="435.91"/>
    <n v="0.43591000000000002"/>
    <n v="73.529053367061181"/>
    <n v="509.43905336706121"/>
    <n v="0.50943905336706119"/>
    <n v="477"/>
    <s v="Posta Prioritaria"/>
    <d v="2023-04-29T00:00:00"/>
    <s v="Consegna Riuscita"/>
    <s v="2023"/>
    <s v="Trim2"/>
    <n v="4"/>
    <s v="apr"/>
    <n v="1"/>
    <x v="3"/>
  </r>
  <r>
    <n v="29"/>
    <d v="2022-02-27T00:00:00"/>
    <s v="1° Trim"/>
    <n v="3350"/>
    <s v="Prodotto 3250"/>
    <s v="Elettronica"/>
    <n v="277"/>
    <s v="Cliente 277"/>
    <n v="3"/>
    <n v="16.25"/>
    <n v="48.75"/>
    <n v="4.8750000000000002E-2"/>
    <n v="45.801484070579477"/>
    <n v="94.551484070579477"/>
    <n v="9.4551484070579478E-2"/>
    <n v="2272"/>
    <s v="Posta Prioritaria"/>
    <d v="2023-11-16T00:00:00"/>
    <s v="Consegna Riuscita"/>
    <s v="2023"/>
    <s v="Trim4"/>
    <n v="11"/>
    <s v="nov"/>
    <n v="2"/>
    <x v="7"/>
  </r>
  <r>
    <n v="255"/>
    <d v="2022-12-23T00:00:00"/>
    <s v="4° Trim"/>
    <n v="3354"/>
    <s v="Prodotto 3254"/>
    <s v="Libri"/>
    <n v="4063"/>
    <s v="Cliente 4063"/>
    <n v="4"/>
    <n v="20.84"/>
    <n v="83.36"/>
    <n v="8.3360000000000004E-2"/>
    <n v="94.696000096550009"/>
    <n v="178.05600009655001"/>
    <n v="0.17805600009655001"/>
    <n v="3863"/>
    <s v="Posta Prioritaria"/>
    <d v="2023-05-25T00:00:00"/>
    <s v="In Consegna"/>
    <s v="2023"/>
    <s v="Trim2"/>
    <n v="5"/>
    <s v="mag"/>
    <n v="12"/>
    <x v="5"/>
  </r>
  <r>
    <n v="482"/>
    <d v="2022-08-19T00:00:00"/>
    <s v="3° Trim"/>
    <n v="3364"/>
    <s v="Prodotto 3264"/>
    <s v="Abbigliamento"/>
    <n v="436"/>
    <s v="Cliente 436"/>
    <n v="8"/>
    <n v="459.46"/>
    <n v="3675.68"/>
    <n v="3.6756799999999998"/>
    <n v="59.126479242412529"/>
    <n v="3734.8064792424125"/>
    <n v="3.7348064792424123"/>
    <n v="1570"/>
    <s v="Posta Prioritaria"/>
    <d v="2023-04-08T00:00:00"/>
    <s v="Consegna Riuscita"/>
    <s v="2023"/>
    <s v="Trim2"/>
    <n v="4"/>
    <s v="apr"/>
    <n v="8"/>
    <x v="2"/>
  </r>
  <r>
    <n v="97"/>
    <d v="2022-03-16T00:00:00"/>
    <s v="1° Trim"/>
    <n v="3375"/>
    <s v="Prodotto 3275"/>
    <s v="Abbigliamento"/>
    <n v="638"/>
    <s v="Cliente 638"/>
    <n v="2"/>
    <n v="373.95"/>
    <n v="747.9"/>
    <n v="0.74790000000000001"/>
    <n v="54.155179477665527"/>
    <n v="802.05517947766555"/>
    <n v="0.80205517947766558"/>
    <n v="1908"/>
    <s v="Posta Prioritaria"/>
    <d v="2023-01-20T00:00:00"/>
    <s v="Consegna Riuscita"/>
    <s v="2023"/>
    <s v="Trim1"/>
    <n v="1"/>
    <s v="gen"/>
    <n v="3"/>
    <x v="10"/>
  </r>
  <r>
    <n v="339"/>
    <d v="2022-12-05T00:00:00"/>
    <s v="4° Trim"/>
    <n v="3382"/>
    <s v="Prodotto 3282"/>
    <s v="Abbigliamento"/>
    <n v="1089"/>
    <s v="Cliente 1089"/>
    <n v="2"/>
    <n v="488.18"/>
    <n v="976.36"/>
    <n v="0.97636000000000001"/>
    <n v="40.926412912119531"/>
    <n v="1017.2864129121195"/>
    <n v="1.0172864129121195"/>
    <n v="454"/>
    <s v="Corriere Express"/>
    <d v="2023-06-19T00:00:00"/>
    <s v="Consegna Riuscita"/>
    <s v="2023"/>
    <s v="Trim2"/>
    <n v="6"/>
    <s v="giu"/>
    <n v="12"/>
    <x v="5"/>
  </r>
  <r>
    <n v="331"/>
    <d v="2022-04-05T00:00:00"/>
    <s v="2° Trim"/>
    <n v="3389"/>
    <s v="Prodotto 3289"/>
    <s v="Elettronica"/>
    <n v="770"/>
    <s v="Cliente 770"/>
    <n v="3"/>
    <n v="375.2"/>
    <n v="1125.5999999999999"/>
    <n v="1.1255999999999999"/>
    <n v="86.247600503245025"/>
    <n v="1211.8476005032448"/>
    <n v="1.2118476005032448"/>
    <n v="498"/>
    <s v="Corriere Express"/>
    <d v="2023-01-04T00:00:00"/>
    <s v="In Consegna"/>
    <s v="2023"/>
    <s v="Trim1"/>
    <n v="1"/>
    <s v="gen"/>
    <n v="4"/>
    <x v="6"/>
  </r>
  <r>
    <n v="284"/>
    <d v="2022-05-06T00:00:00"/>
    <s v="2° Trim"/>
    <n v="3396"/>
    <s v="Prodotto 3296"/>
    <s v="Elettronica"/>
    <n v="4458"/>
    <s v="Cliente 4458"/>
    <n v="1"/>
    <n v="117.28"/>
    <n v="117.28"/>
    <n v="0.11728"/>
    <n v="50.89496102859944"/>
    <n v="168.17496102859945"/>
    <n v="0.16817496102859947"/>
    <n v="2934"/>
    <s v="Corriere Express"/>
    <d v="2023-12-16T00:00:00"/>
    <s v="Consegna Riuscita"/>
    <s v="2023"/>
    <s v="Trim4"/>
    <n v="12"/>
    <s v="dic"/>
    <n v="5"/>
    <x v="9"/>
  </r>
  <r>
    <n v="500"/>
    <d v="2022-05-25T00:00:00"/>
    <s v="2° Trim"/>
    <n v="3403"/>
    <s v="Prodotto 3303"/>
    <s v="Elettronica"/>
    <n v="270"/>
    <s v="Cliente 270"/>
    <n v="5"/>
    <n v="137.12"/>
    <n v="685.6"/>
    <n v="0.68559999999999999"/>
    <n v="79.178133770714439"/>
    <n v="764.77813377071448"/>
    <n v="0.76477813377071446"/>
    <n v="508"/>
    <s v="Posta Prioritaria"/>
    <d v="2023-07-23T00:00:00"/>
    <s v="Consegna Riuscita"/>
    <s v="2023"/>
    <s v="Trim3"/>
    <n v="7"/>
    <s v="lug"/>
    <n v="5"/>
    <x v="9"/>
  </r>
  <r>
    <n v="95"/>
    <d v="2022-08-17T00:00:00"/>
    <s v="3° Trim"/>
    <n v="3405"/>
    <s v="Prodotto 3305"/>
    <s v="Libri"/>
    <n v="3304"/>
    <s v="Cliente 3304"/>
    <n v="7"/>
    <n v="185.81"/>
    <n v="1300.67"/>
    <n v="1.30067"/>
    <n v="39.977508356776852"/>
    <n v="1340.6475083567768"/>
    <n v="1.3406475083567768"/>
    <n v="189"/>
    <s v="Posta Prioritaria"/>
    <d v="2023-10-11T00:00:00"/>
    <s v="Consegna Riuscita"/>
    <s v="2023"/>
    <s v="Trim4"/>
    <n v="10"/>
    <s v="ott"/>
    <n v="8"/>
    <x v="2"/>
  </r>
  <r>
    <n v="218"/>
    <d v="2022-09-28T00:00:00"/>
    <s v="3° Trim"/>
    <n v="3406"/>
    <s v="Prodotto 3306"/>
    <s v="Libri"/>
    <n v="1211"/>
    <s v="Cliente 1211"/>
    <n v="7"/>
    <n v="382.94"/>
    <n v="2680.58"/>
    <n v="2.68058"/>
    <n v="26.205011153372631"/>
    <n v="2706.7850111533726"/>
    <n v="2.7067850111533724"/>
    <n v="1923"/>
    <s v="Posta Prioritaria"/>
    <d v="2023-04-28T00:00:00"/>
    <s v="Consegna Riuscita"/>
    <s v="2023"/>
    <s v="Trim2"/>
    <n v="4"/>
    <s v="apr"/>
    <n v="9"/>
    <x v="8"/>
  </r>
  <r>
    <n v="84"/>
    <d v="2022-10-29T00:00:00"/>
    <s v="4° Trim"/>
    <n v="3407"/>
    <s v="Prodotto 3307"/>
    <s v="Abbigliamento"/>
    <n v="4361"/>
    <s v="Cliente 4361"/>
    <n v="6"/>
    <n v="476.96"/>
    <n v="2861.7599999999998"/>
    <n v="2.8617599999999999"/>
    <n v="86.940749276089136"/>
    <n v="2948.700749276089"/>
    <n v="2.9487007492760888"/>
    <n v="1209"/>
    <s v="Posta Prioritaria"/>
    <d v="2023-10-12T00:00:00"/>
    <s v="Consegna Riuscita"/>
    <s v="2023"/>
    <s v="Trim4"/>
    <n v="10"/>
    <s v="ott"/>
    <n v="10"/>
    <x v="4"/>
  </r>
  <r>
    <n v="330"/>
    <d v="2022-06-22T00:00:00"/>
    <s v="2° Trim"/>
    <n v="3410"/>
    <s v="Prodotto 3310"/>
    <s v="Elettronica"/>
    <n v="1122"/>
    <s v="Cliente 1122"/>
    <n v="7"/>
    <n v="463.77"/>
    <n v="3246.39"/>
    <n v="3.2463899999999999"/>
    <n v="48.453829150460457"/>
    <n v="3294.8438291504604"/>
    <n v="3.2948438291504605"/>
    <n v="4241"/>
    <s v="Corriere Express"/>
    <d v="2023-02-15T00:00:00"/>
    <s v="In Consegna"/>
    <s v="2023"/>
    <s v="Trim1"/>
    <n v="2"/>
    <s v="feb"/>
    <n v="6"/>
    <x v="1"/>
  </r>
  <r>
    <n v="91"/>
    <d v="2022-07-16T00:00:00"/>
    <s v="3° Trim"/>
    <n v="3414"/>
    <s v="Prodotto 3314"/>
    <s v="Abbigliamento"/>
    <n v="655"/>
    <s v="Cliente 655"/>
    <n v="5"/>
    <n v="136.34"/>
    <n v="681.7"/>
    <n v="0.68170000000000008"/>
    <n v="99.318698860825918"/>
    <n v="781.01869886082591"/>
    <n v="0.78101869886082587"/>
    <n v="4224"/>
    <s v="Corriere Express"/>
    <d v="2023-10-29T00:00:00"/>
    <s v="Consegna Riuscita"/>
    <s v="2023"/>
    <s v="Trim4"/>
    <n v="10"/>
    <s v="ott"/>
    <n v="7"/>
    <x v="0"/>
  </r>
  <r>
    <n v="72"/>
    <d v="2022-08-27T00:00:00"/>
    <s v="3° Trim"/>
    <n v="3429"/>
    <s v="Prodotto 3329"/>
    <s v="Elettronica"/>
    <n v="3149"/>
    <s v="Cliente 3149"/>
    <n v="7"/>
    <n v="127.68"/>
    <n v="893.76"/>
    <n v="0.89376"/>
    <n v="21.095200356654939"/>
    <n v="914.8552003566549"/>
    <n v="0.91485520035665491"/>
    <n v="204"/>
    <s v="Corriere Express"/>
    <d v="2023-10-04T00:00:00"/>
    <s v="Consegna Riuscita"/>
    <s v="2023"/>
    <s v="Trim4"/>
    <n v="10"/>
    <s v="ott"/>
    <n v="8"/>
    <x v="2"/>
  </r>
  <r>
    <n v="418"/>
    <d v="2022-08-23T00:00:00"/>
    <s v="3° Trim"/>
    <n v="3432"/>
    <s v="Prodotto 3332"/>
    <s v="Abbigliamento"/>
    <n v="2084"/>
    <s v="Cliente 2084"/>
    <n v="8"/>
    <n v="155.97999999999999"/>
    <n v="1247.8399999999999"/>
    <n v="1.2478399999999998"/>
    <n v="75.231477612134441"/>
    <n v="1323.0714776121345"/>
    <n v="1.3230714776121344"/>
    <n v="260"/>
    <s v="Corriere Express"/>
    <d v="2023-07-28T00:00:00"/>
    <s v="In Consegna"/>
    <s v="2023"/>
    <s v="Trim3"/>
    <n v="7"/>
    <s v="lug"/>
    <n v="8"/>
    <x v="2"/>
  </r>
  <r>
    <n v="173"/>
    <d v="2022-01-18T00:00:00"/>
    <s v="1° Trim"/>
    <n v="3442"/>
    <s v="Prodotto 3342"/>
    <s v="Elettronica"/>
    <n v="511"/>
    <s v="Cliente 511"/>
    <n v="8"/>
    <n v="72.489999999999995"/>
    <n v="579.91999999999996"/>
    <n v="0.57991999999999999"/>
    <n v="63.33705245103107"/>
    <n v="643.25705245103109"/>
    <n v="0.64325705245103104"/>
    <n v="1097"/>
    <s v="Posta Prioritaria"/>
    <d v="2023-12-24T00:00:00"/>
    <s v="In Consegna"/>
    <s v="2023"/>
    <s v="Trim4"/>
    <n v="12"/>
    <s v="dic"/>
    <n v="1"/>
    <x v="3"/>
  </r>
  <r>
    <n v="229"/>
    <d v="2022-11-29T00:00:00"/>
    <s v="4° Trim"/>
    <n v="3446"/>
    <s v="Prodotto 3346"/>
    <s v="Libri"/>
    <n v="217"/>
    <s v="Cliente 217"/>
    <n v="9"/>
    <n v="494.73"/>
    <n v="4452.57"/>
    <n v="4.4525699999999997"/>
    <n v="65.646229280681411"/>
    <n v="4518.2162292806815"/>
    <n v="4.5182162292806813"/>
    <n v="2346"/>
    <s v="Corriere Express"/>
    <d v="2023-06-09T00:00:00"/>
    <s v="In Consegna"/>
    <s v="2023"/>
    <s v="Trim2"/>
    <n v="6"/>
    <s v="giu"/>
    <n v="11"/>
    <x v="11"/>
  </r>
  <r>
    <n v="348"/>
    <d v="2022-02-01T00:00:00"/>
    <s v="1° Trim"/>
    <n v="3480"/>
    <s v="Prodotto 3380"/>
    <s v="Libri"/>
    <n v="1284"/>
    <s v="Cliente 1284"/>
    <n v="4"/>
    <n v="237.19"/>
    <n v="948.76"/>
    <n v="0.94875999999999994"/>
    <n v="78.098280928438783"/>
    <n v="1026.8582809284387"/>
    <n v="1.0268582809284388"/>
    <n v="675"/>
    <s v="Posta Prioritaria"/>
    <d v="2023-07-25T00:00:00"/>
    <s v="In Consegna"/>
    <s v="2023"/>
    <s v="Trim3"/>
    <n v="7"/>
    <s v="lug"/>
    <n v="2"/>
    <x v="7"/>
  </r>
  <r>
    <n v="17"/>
    <d v="2022-10-21T00:00:00"/>
    <s v="4° Trim"/>
    <n v="3519"/>
    <s v="Prodotto 3419"/>
    <s v="Libri"/>
    <n v="4551"/>
    <s v="Cliente 4551"/>
    <n v="8"/>
    <n v="435.79"/>
    <n v="3486.32"/>
    <n v="3.4863200000000001"/>
    <n v="84.773293920693661"/>
    <n v="3571.0932939206937"/>
    <n v="3.5710932939206939"/>
    <n v="3572"/>
    <s v="Corriere Express"/>
    <d v="2023-06-23T00:00:00"/>
    <s v="Consegna Riuscita"/>
    <s v="2023"/>
    <s v="Trim2"/>
    <n v="6"/>
    <s v="giu"/>
    <n v="10"/>
    <x v="4"/>
  </r>
  <r>
    <n v="497"/>
    <d v="2022-05-25T00:00:00"/>
    <s v="2° Trim"/>
    <n v="3520"/>
    <s v="Prodotto 3420"/>
    <s v="Libri"/>
    <n v="700"/>
    <s v="Cliente 700"/>
    <n v="3"/>
    <n v="499.86"/>
    <n v="1499.58"/>
    <n v="1.4995799999999999"/>
    <n v="84.410575653967285"/>
    <n v="1583.9905756539672"/>
    <n v="1.5839905756539672"/>
    <n v="1680"/>
    <s v="Corriere Express"/>
    <d v="2023-11-12T00:00:00"/>
    <s v="Consegna Riuscita"/>
    <s v="2023"/>
    <s v="Trim4"/>
    <n v="11"/>
    <s v="nov"/>
    <n v="5"/>
    <x v="9"/>
  </r>
  <r>
    <n v="209"/>
    <d v="2022-09-08T00:00:00"/>
    <s v="3° Trim"/>
    <n v="3521"/>
    <s v="Prodotto 3421"/>
    <s v="Elettronica"/>
    <n v="4981"/>
    <s v="Cliente 4981"/>
    <n v="5"/>
    <n v="241.42"/>
    <n v="1207.0999999999999"/>
    <n v="1.2070999999999998"/>
    <n v="30.507255698870861"/>
    <n v="1237.6072556988709"/>
    <n v="1.2376072556988709"/>
    <n v="2396"/>
    <s v="Posta Prioritaria"/>
    <d v="2023-02-24T00:00:00"/>
    <s v="In Consegna"/>
    <s v="2023"/>
    <s v="Trim1"/>
    <n v="2"/>
    <s v="feb"/>
    <n v="9"/>
    <x v="8"/>
  </r>
  <r>
    <n v="280"/>
    <d v="2022-08-14T00:00:00"/>
    <s v="3° Trim"/>
    <n v="3527"/>
    <s v="Prodotto 3427"/>
    <s v="Abbigliamento"/>
    <n v="152"/>
    <s v="Cliente 152"/>
    <n v="7"/>
    <n v="330.44"/>
    <n v="2313.08"/>
    <n v="2.3130799999999998"/>
    <n v="42.805153272669592"/>
    <n v="2355.8851532726694"/>
    <n v="2.3558851532726695"/>
    <n v="705"/>
    <s v="Corriere Express"/>
    <d v="2023-03-14T00:00:00"/>
    <s v="Consegna Riuscita"/>
    <s v="2023"/>
    <s v="Trim1"/>
    <n v="3"/>
    <s v="mar"/>
    <n v="8"/>
    <x v="2"/>
  </r>
  <r>
    <n v="289"/>
    <d v="2022-01-31T00:00:00"/>
    <s v="1° Trim"/>
    <n v="3529"/>
    <s v="Prodotto 3429"/>
    <s v="Libri"/>
    <n v="1171"/>
    <s v="Cliente 1171"/>
    <n v="4"/>
    <n v="265.83999999999997"/>
    <n v="1063.3599999999999"/>
    <n v="1.0633599999999999"/>
    <n v="83.116458797114817"/>
    <n v="1146.4764587971147"/>
    <n v="1.1464764587971146"/>
    <n v="2416"/>
    <s v="Corriere Express"/>
    <d v="2023-01-28T00:00:00"/>
    <s v="In Consegna"/>
    <s v="2023"/>
    <s v="Trim1"/>
    <n v="1"/>
    <s v="gen"/>
    <n v="1"/>
    <x v="3"/>
  </r>
  <r>
    <n v="460"/>
    <d v="2022-08-04T00:00:00"/>
    <s v="3° Trim"/>
    <n v="3545"/>
    <s v="Prodotto 3445"/>
    <s v="Elettronica"/>
    <n v="3231"/>
    <s v="Cliente 3231"/>
    <n v="5"/>
    <n v="391.41"/>
    <n v="1957.0500000000002"/>
    <n v="1.9570500000000002"/>
    <n v="58.130706057882392"/>
    <n v="2015.1807060578826"/>
    <n v="2.0151807060578828"/>
    <n v="388"/>
    <s v="Corriere Express"/>
    <d v="2023-01-16T00:00:00"/>
    <s v="Consegna Riuscita"/>
    <s v="2023"/>
    <s v="Trim1"/>
    <n v="1"/>
    <s v="gen"/>
    <n v="8"/>
    <x v="2"/>
  </r>
  <r>
    <n v="225"/>
    <d v="2022-04-01T00:00:00"/>
    <s v="2° Trim"/>
    <n v="3551"/>
    <s v="Prodotto 3451"/>
    <s v="Elettronica"/>
    <n v="3499"/>
    <s v="Cliente 3499"/>
    <n v="2"/>
    <n v="400.54"/>
    <n v="801.08"/>
    <n v="0.80108000000000001"/>
    <n v="67.734403273980959"/>
    <n v="868.81440327398104"/>
    <n v="0.86881440327398107"/>
    <n v="4147"/>
    <s v="Posta Prioritaria"/>
    <d v="2023-05-05T00:00:00"/>
    <s v="In Consegna"/>
    <s v="2023"/>
    <s v="Trim2"/>
    <n v="5"/>
    <s v="mag"/>
    <n v="4"/>
    <x v="6"/>
  </r>
  <r>
    <n v="177"/>
    <d v="2022-03-18T00:00:00"/>
    <s v="1° Trim"/>
    <n v="3554"/>
    <s v="Prodotto 3454"/>
    <s v="Abbigliamento"/>
    <n v="1913"/>
    <s v="Cliente 1913"/>
    <n v="2"/>
    <n v="104.47"/>
    <n v="208.94"/>
    <n v="0.20893999999999999"/>
    <n v="26.946619626589719"/>
    <n v="235.88661962658972"/>
    <n v="0.23588661962658972"/>
    <n v="3754"/>
    <s v="Posta Prioritaria"/>
    <d v="2023-08-27T00:00:00"/>
    <s v="Consegna Riuscita"/>
    <s v="2023"/>
    <s v="Trim3"/>
    <n v="8"/>
    <s v="ago"/>
    <n v="3"/>
    <x v="10"/>
  </r>
  <r>
    <n v="33"/>
    <d v="2022-06-20T00:00:00"/>
    <s v="2° Trim"/>
    <n v="3565"/>
    <s v="Prodotto 3465"/>
    <s v="Elettronica"/>
    <n v="1615"/>
    <s v="Cliente 1615"/>
    <n v="4"/>
    <n v="214.41"/>
    <n v="857.64"/>
    <n v="0.85763999999999996"/>
    <n v="56.956149093678853"/>
    <n v="914.59614909367883"/>
    <n v="0.91459614909367881"/>
    <n v="2247"/>
    <s v="Posta Prioritaria"/>
    <d v="2023-12-14T00:00:00"/>
    <s v="In Consegna"/>
    <s v="2023"/>
    <s v="Trim4"/>
    <n v="12"/>
    <s v="dic"/>
    <n v="6"/>
    <x v="1"/>
  </r>
  <r>
    <n v="342"/>
    <d v="2022-10-23T00:00:00"/>
    <s v="4° Trim"/>
    <n v="3577"/>
    <s v="Prodotto 3477"/>
    <s v="Libri"/>
    <n v="1232"/>
    <s v="Cliente 1232"/>
    <n v="9"/>
    <n v="154.69"/>
    <n v="1392.21"/>
    <n v="1.3922099999999999"/>
    <n v="81.750140132656909"/>
    <n v="1473.960140132657"/>
    <n v="1.473960140132657"/>
    <n v="695"/>
    <s v="Corriere Express"/>
    <d v="2023-01-04T00:00:00"/>
    <s v="Consegna Riuscita"/>
    <s v="2023"/>
    <s v="Trim1"/>
    <n v="1"/>
    <s v="gen"/>
    <n v="10"/>
    <x v="4"/>
  </r>
  <r>
    <n v="363"/>
    <d v="2022-01-19T00:00:00"/>
    <s v="1° Trim"/>
    <n v="3577"/>
    <s v="Prodotto 3477"/>
    <s v="Libri"/>
    <n v="3520"/>
    <s v="Cliente 3520"/>
    <n v="7"/>
    <n v="154.69"/>
    <n v="1082.83"/>
    <n v="1.08283"/>
    <n v="22.094071304034721"/>
    <n v="1104.9240713040347"/>
    <n v="1.1049240713040347"/>
    <n v="1776"/>
    <s v="Corriere Express"/>
    <d v="2023-04-17T00:00:00"/>
    <s v="Consegna Riuscita"/>
    <s v="2023"/>
    <s v="Trim2"/>
    <n v="4"/>
    <s v="apr"/>
    <n v="1"/>
    <x v="3"/>
  </r>
  <r>
    <n v="220"/>
    <d v="2022-07-03T00:00:00"/>
    <s v="3° Trim"/>
    <n v="3577"/>
    <s v="Prodotto 3477"/>
    <s v="Libri"/>
    <n v="1594"/>
    <s v="Cliente 1594"/>
    <n v="1"/>
    <n v="154.69"/>
    <n v="154.69"/>
    <n v="0.15468999999999999"/>
    <n v="90.954630367551175"/>
    <n v="245.64463036755117"/>
    <n v="0.24564463036755119"/>
    <n v="2299"/>
    <s v="Posta Prioritaria"/>
    <d v="2023-07-24T00:00:00"/>
    <s v="Consegna Riuscita"/>
    <s v="2023"/>
    <s v="Trim3"/>
    <n v="7"/>
    <s v="lug"/>
    <n v="7"/>
    <x v="0"/>
  </r>
  <r>
    <n v="428"/>
    <d v="2022-08-19T00:00:00"/>
    <s v="3° Trim"/>
    <n v="3584"/>
    <s v="Prodotto 3484"/>
    <s v="Libri"/>
    <n v="4862"/>
    <s v="Cliente 4862"/>
    <n v="1"/>
    <n v="137.31"/>
    <n v="137.31"/>
    <n v="0.13731000000000002"/>
    <n v="22.474454064032791"/>
    <n v="159.78445406403279"/>
    <n v="0.1597844540640328"/>
    <n v="2029"/>
    <s v="Corriere Express"/>
    <d v="2023-01-23T00:00:00"/>
    <s v="Consegna Riuscita"/>
    <s v="2023"/>
    <s v="Trim1"/>
    <n v="1"/>
    <s v="gen"/>
    <n v="8"/>
    <x v="2"/>
  </r>
  <r>
    <n v="6"/>
    <d v="2022-03-02T00:00:00"/>
    <s v="1° Trim"/>
    <n v="3585"/>
    <s v="Prodotto 3485"/>
    <s v="Libri"/>
    <n v="237"/>
    <s v="Cliente 237"/>
    <n v="9"/>
    <n v="83.11"/>
    <n v="747.99"/>
    <n v="0.74799000000000004"/>
    <n v="93.999047933878444"/>
    <n v="841.98904793387851"/>
    <n v="0.84198904793387852"/>
    <n v="3571"/>
    <s v="Corriere Express"/>
    <d v="2023-12-02T00:00:00"/>
    <s v="In Consegna"/>
    <s v="2023"/>
    <s v="Trim4"/>
    <n v="12"/>
    <s v="dic"/>
    <n v="3"/>
    <x v="10"/>
  </r>
  <r>
    <n v="94"/>
    <d v="2022-11-05T00:00:00"/>
    <s v="4° Trim"/>
    <n v="3588"/>
    <s v="Prodotto 3488"/>
    <s v="Elettronica"/>
    <n v="4010"/>
    <s v="Cliente 4010"/>
    <n v="7"/>
    <n v="179.87"/>
    <n v="1259.0900000000001"/>
    <n v="1.25909"/>
    <n v="73.208049031923977"/>
    <n v="1332.2980490319242"/>
    <n v="1.3322980490319241"/>
    <n v="4247"/>
    <s v="Posta Prioritaria"/>
    <d v="2023-10-18T00:00:00"/>
    <s v="Consegna Riuscita"/>
    <s v="2023"/>
    <s v="Trim4"/>
    <n v="10"/>
    <s v="ott"/>
    <n v="11"/>
    <x v="11"/>
  </r>
  <r>
    <n v="480"/>
    <d v="2022-01-20T00:00:00"/>
    <s v="1° Trim"/>
    <n v="3615"/>
    <s v="Prodotto 3515"/>
    <s v="Abbigliamento"/>
    <n v="3464"/>
    <s v="Cliente 3464"/>
    <n v="4"/>
    <n v="200.79"/>
    <n v="803.16"/>
    <n v="0.80315999999999999"/>
    <n v="29.919485786518251"/>
    <n v="833.07948578651826"/>
    <n v="0.83307948578651825"/>
    <n v="2096"/>
    <s v="Corriere Express"/>
    <d v="2023-11-19T00:00:00"/>
    <s v="In Consegna"/>
    <s v="2023"/>
    <s v="Trim4"/>
    <n v="11"/>
    <s v="nov"/>
    <n v="1"/>
    <x v="3"/>
  </r>
  <r>
    <n v="476"/>
    <d v="2022-11-11T00:00:00"/>
    <s v="4° Trim"/>
    <n v="3626"/>
    <s v="Prodotto 3526"/>
    <s v="Abbigliamento"/>
    <n v="1872"/>
    <s v="Cliente 1872"/>
    <n v="2"/>
    <n v="168.92"/>
    <n v="337.84"/>
    <n v="0.33783999999999997"/>
    <n v="43.981165038596387"/>
    <n v="381.82116503859635"/>
    <n v="0.38182116503859637"/>
    <n v="2726"/>
    <s v="Posta Prioritaria"/>
    <d v="2023-04-07T00:00:00"/>
    <s v="Consegna Riuscita"/>
    <s v="2023"/>
    <s v="Trim2"/>
    <n v="4"/>
    <s v="apr"/>
    <n v="11"/>
    <x v="11"/>
  </r>
  <r>
    <n v="410"/>
    <d v="2022-08-24T00:00:00"/>
    <s v="3° Trim"/>
    <n v="3644"/>
    <s v="Prodotto 3544"/>
    <s v="Elettronica"/>
    <n v="3344"/>
    <s v="Cliente 3344"/>
    <n v="6"/>
    <n v="463.72"/>
    <n v="2782.32"/>
    <n v="2.7823200000000003"/>
    <n v="80.026651188027571"/>
    <n v="2862.3466511880279"/>
    <n v="2.862346651188028"/>
    <n v="4975"/>
    <s v="Posta Prioritaria"/>
    <d v="2023-02-23T00:00:00"/>
    <s v="In Consegna"/>
    <s v="2023"/>
    <s v="Trim1"/>
    <n v="2"/>
    <s v="feb"/>
    <n v="8"/>
    <x v="2"/>
  </r>
  <r>
    <n v="212"/>
    <d v="2022-03-11T00:00:00"/>
    <s v="1° Trim"/>
    <n v="3659"/>
    <s v="Prodotto 3559"/>
    <s v="Libri"/>
    <n v="320"/>
    <s v="Cliente 320"/>
    <n v="5"/>
    <n v="384.05"/>
    <n v="1920.25"/>
    <n v="1.92025"/>
    <n v="40.744456349009482"/>
    <n v="1960.9944563490094"/>
    <n v="1.9609944563490094"/>
    <n v="1323"/>
    <s v="Posta Prioritaria"/>
    <d v="2023-11-06T00:00:00"/>
    <s v="In Consegna"/>
    <s v="2023"/>
    <s v="Trim4"/>
    <n v="11"/>
    <s v="nov"/>
    <n v="3"/>
    <x v="10"/>
  </r>
  <r>
    <n v="157"/>
    <d v="2022-04-04T00:00:00"/>
    <s v="2° Trim"/>
    <n v="3661"/>
    <s v="Prodotto 3561"/>
    <s v="Elettronica"/>
    <n v="1007"/>
    <s v="Cliente 1007"/>
    <n v="4"/>
    <n v="51.08"/>
    <n v="204.32"/>
    <n v="0.20432"/>
    <n v="24.544696798093501"/>
    <n v="228.86469679809349"/>
    <n v="0.22886469679809349"/>
    <n v="872"/>
    <s v="Posta Prioritaria"/>
    <d v="2023-12-29T00:00:00"/>
    <s v="Consegna Riuscita"/>
    <s v="2023"/>
    <s v="Trim4"/>
    <n v="12"/>
    <s v="dic"/>
    <n v="4"/>
    <x v="6"/>
  </r>
  <r>
    <n v="440"/>
    <d v="2022-02-10T00:00:00"/>
    <s v="1° Trim"/>
    <n v="3683"/>
    <s v="Prodotto 3583"/>
    <s v="Libri"/>
    <n v="4985"/>
    <s v="Cliente 4985"/>
    <n v="9"/>
    <n v="18.03"/>
    <n v="162.27000000000001"/>
    <n v="0.16227"/>
    <n v="14.413269834279919"/>
    <n v="176.68326983427994"/>
    <n v="0.17668326983427993"/>
    <n v="2670"/>
    <s v="Corriere Express"/>
    <d v="2023-10-05T00:00:00"/>
    <s v="In Consegna"/>
    <s v="2023"/>
    <s v="Trim4"/>
    <n v="10"/>
    <s v="ott"/>
    <n v="2"/>
    <x v="7"/>
  </r>
  <r>
    <n v="32"/>
    <d v="2022-12-15T00:00:00"/>
    <s v="4° Trim"/>
    <n v="3688"/>
    <s v="Prodotto 3588"/>
    <s v="Elettronica"/>
    <n v="4262"/>
    <s v="Cliente 4262"/>
    <n v="5"/>
    <n v="335.61"/>
    <n v="1678.0500000000002"/>
    <n v="1.6780500000000003"/>
    <n v="77.947369001622164"/>
    <n v="1755.9973690016222"/>
    <n v="1.7559973690016222"/>
    <n v="4737"/>
    <s v="Corriere Express"/>
    <d v="2023-12-04T00:00:00"/>
    <s v="In Consegna"/>
    <s v="2023"/>
    <s v="Trim4"/>
    <n v="12"/>
    <s v="dic"/>
    <n v="12"/>
    <x v="5"/>
  </r>
  <r>
    <n v="377"/>
    <d v="2022-02-03T00:00:00"/>
    <s v="1° Trim"/>
    <n v="3691"/>
    <s v="Prodotto 3591"/>
    <s v="Abbigliamento"/>
    <n v="1915"/>
    <s v="Cliente 1915"/>
    <n v="3"/>
    <n v="320.01"/>
    <n v="960.03"/>
    <n v="0.96002999999999994"/>
    <n v="18.876454163911479"/>
    <n v="978.90645416391146"/>
    <n v="0.97890645416391142"/>
    <n v="4683"/>
    <s v="Corriere Express"/>
    <d v="2023-08-25T00:00:00"/>
    <s v="In Consegna"/>
    <s v="2023"/>
    <s v="Trim3"/>
    <n v="8"/>
    <s v="ago"/>
    <n v="2"/>
    <x v="7"/>
  </r>
  <r>
    <n v="399"/>
    <d v="2022-05-02T00:00:00"/>
    <s v="2° Trim"/>
    <n v="3707"/>
    <s v="Prodotto 3607"/>
    <s v="Abbigliamento"/>
    <n v="4757"/>
    <s v="Cliente 4757"/>
    <n v="3"/>
    <n v="341.89"/>
    <n v="1025.67"/>
    <n v="1.0256700000000001"/>
    <n v="13.74157579421137"/>
    <n v="1039.4115757942113"/>
    <n v="1.0394115757942113"/>
    <n v="2636"/>
    <s v="Corriere Express"/>
    <d v="2023-06-15T00:00:00"/>
    <s v="Consegna Riuscita"/>
    <s v="2023"/>
    <s v="Trim2"/>
    <n v="6"/>
    <s v="giu"/>
    <n v="5"/>
    <x v="9"/>
  </r>
  <r>
    <n v="406"/>
    <d v="2022-01-23T00:00:00"/>
    <s v="1° Trim"/>
    <n v="3714"/>
    <s v="Prodotto 3614"/>
    <s v="Libri"/>
    <n v="2996"/>
    <s v="Cliente 2996"/>
    <n v="8"/>
    <n v="287.45"/>
    <n v="2299.6"/>
    <n v="2.2995999999999999"/>
    <n v="92.057887266942274"/>
    <n v="2391.657887266942"/>
    <n v="2.3916578872669421"/>
    <n v="2540"/>
    <s v="Posta Prioritaria"/>
    <d v="2023-03-25T00:00:00"/>
    <s v="Consegna Riuscita"/>
    <s v="2023"/>
    <s v="Trim1"/>
    <n v="3"/>
    <s v="mar"/>
    <n v="1"/>
    <x v="3"/>
  </r>
  <r>
    <n v="408"/>
    <d v="2022-01-03T00:00:00"/>
    <s v="1° Trim"/>
    <n v="3726"/>
    <s v="Prodotto 3626"/>
    <s v="Libri"/>
    <n v="1568"/>
    <s v="Cliente 1568"/>
    <n v="7"/>
    <n v="352.75"/>
    <n v="2469.25"/>
    <n v="2.4692500000000002"/>
    <n v="56.208986046121773"/>
    <n v="2525.4589860461219"/>
    <n v="2.5254589860461221"/>
    <n v="2788"/>
    <s v="Corriere Express"/>
    <d v="2023-02-07T00:00:00"/>
    <s v="Consegna Riuscita"/>
    <s v="2023"/>
    <s v="Trim1"/>
    <n v="2"/>
    <s v="feb"/>
    <n v="1"/>
    <x v="3"/>
  </r>
  <r>
    <n v="233"/>
    <d v="2022-08-31T00:00:00"/>
    <s v="3° Trim"/>
    <n v="3740"/>
    <s v="Prodotto 3640"/>
    <s v="Elettronica"/>
    <n v="909"/>
    <s v="Cliente 909"/>
    <n v="7"/>
    <n v="277.77"/>
    <n v="1944.3899999999999"/>
    <n v="1.9443899999999998"/>
    <n v="95.603180519457197"/>
    <n v="2039.9931805194572"/>
    <n v="2.0399931805194571"/>
    <n v="3796"/>
    <s v="Posta Prioritaria"/>
    <d v="2023-12-31T00:00:00"/>
    <s v="In Consegna"/>
    <s v="2023"/>
    <s v="Trim4"/>
    <n v="12"/>
    <s v="dic"/>
    <n v="8"/>
    <x v="2"/>
  </r>
  <r>
    <n v="106"/>
    <d v="2022-11-07T00:00:00"/>
    <s v="4° Trim"/>
    <n v="3746"/>
    <s v="Prodotto 3646"/>
    <s v="Libri"/>
    <n v="1071"/>
    <s v="Cliente 1071"/>
    <n v="3"/>
    <n v="109.81"/>
    <n v="329.43"/>
    <n v="0.32943"/>
    <n v="49.777007585346787"/>
    <n v="379.20700758534679"/>
    <n v="0.37920700758534681"/>
    <n v="4273"/>
    <s v="Posta Prioritaria"/>
    <d v="2023-01-14T00:00:00"/>
    <s v="Consegna Riuscita"/>
    <s v="2023"/>
    <s v="Trim1"/>
    <n v="1"/>
    <s v="gen"/>
    <n v="11"/>
    <x v="11"/>
  </r>
  <r>
    <n v="26"/>
    <d v="2022-04-14T00:00:00"/>
    <s v="2° Trim"/>
    <n v="3750"/>
    <s v="Prodotto 3650"/>
    <s v="Elettronica"/>
    <n v="574"/>
    <s v="Cliente 574"/>
    <n v="6"/>
    <n v="163.99"/>
    <n v="983.94"/>
    <n v="0.98394000000000004"/>
    <n v="91.684990014345061"/>
    <n v="1075.624990014345"/>
    <n v="1.0756249900143451"/>
    <n v="3555"/>
    <s v="Corriere Express"/>
    <d v="2023-01-10T00:00:00"/>
    <s v="Consegna Riuscita"/>
    <s v="2023"/>
    <s v="Trim1"/>
    <n v="1"/>
    <s v="gen"/>
    <n v="4"/>
    <x v="6"/>
  </r>
  <r>
    <n v="322"/>
    <d v="2022-09-29T00:00:00"/>
    <s v="3° Trim"/>
    <n v="3775"/>
    <s v="Prodotto 3675"/>
    <s v="Elettronica"/>
    <n v="2039"/>
    <s v="Cliente 2039"/>
    <n v="8"/>
    <n v="205.57"/>
    <n v="1644.56"/>
    <n v="1.64456"/>
    <n v="52.931688692552669"/>
    <n v="1697.4916886925525"/>
    <n v="1.6974916886925526"/>
    <n v="4961"/>
    <s v="Posta Prioritaria"/>
    <d v="2023-09-28T00:00:00"/>
    <s v="In Consegna"/>
    <s v="2023"/>
    <s v="Trim3"/>
    <n v="9"/>
    <s v="set"/>
    <n v="9"/>
    <x v="8"/>
  </r>
  <r>
    <n v="487"/>
    <d v="2022-01-27T00:00:00"/>
    <s v="1° Trim"/>
    <n v="3778"/>
    <s v="Prodotto 3678"/>
    <s v="Abbigliamento"/>
    <n v="76"/>
    <s v="Cliente 76"/>
    <n v="3"/>
    <n v="105.62"/>
    <n v="316.86"/>
    <n v="0.31686000000000003"/>
    <n v="42.14888143275207"/>
    <n v="359.0088814327521"/>
    <n v="0.35900888143275211"/>
    <n v="1621"/>
    <s v="Corriere Express"/>
    <d v="2023-05-06T00:00:00"/>
    <s v="Consegna Riuscita"/>
    <s v="2023"/>
    <s v="Trim2"/>
    <n v="5"/>
    <s v="mag"/>
    <n v="1"/>
    <x v="3"/>
  </r>
  <r>
    <n v="174"/>
    <d v="2022-11-13T00:00:00"/>
    <s v="4° Trim"/>
    <n v="3780"/>
    <s v="Prodotto 3680"/>
    <s v="Libri"/>
    <n v="242"/>
    <s v="Cliente 242"/>
    <n v="5"/>
    <n v="330.87"/>
    <n v="1654.35"/>
    <n v="1.65435"/>
    <n v="66.768584371114471"/>
    <n v="1721.1185843711144"/>
    <n v="1.7211185843711143"/>
    <n v="4832"/>
    <s v="Posta Prioritaria"/>
    <d v="2023-08-27T00:00:00"/>
    <s v="Consegna Riuscita"/>
    <s v="2023"/>
    <s v="Trim3"/>
    <n v="8"/>
    <s v="ago"/>
    <n v="11"/>
    <x v="11"/>
  </r>
  <r>
    <n v="231"/>
    <d v="2022-07-08T00:00:00"/>
    <s v="3° Trim"/>
    <n v="3838"/>
    <s v="Prodotto 3738"/>
    <s v="Libri"/>
    <n v="4516"/>
    <s v="Cliente 4516"/>
    <n v="3"/>
    <n v="421.34"/>
    <n v="1264.02"/>
    <n v="1.2640199999999999"/>
    <n v="89.222680063250422"/>
    <n v="1353.2426800632504"/>
    <n v="1.3532426800632504"/>
    <n v="2312"/>
    <s v="Corriere Express"/>
    <d v="2023-04-16T00:00:00"/>
    <s v="Consegna Riuscita"/>
    <s v="2023"/>
    <s v="Trim2"/>
    <n v="4"/>
    <s v="apr"/>
    <n v="7"/>
    <x v="0"/>
  </r>
  <r>
    <n v="222"/>
    <d v="2022-05-02T00:00:00"/>
    <s v="2° Trim"/>
    <n v="3846"/>
    <s v="Prodotto 3746"/>
    <s v="Libri"/>
    <n v="4355"/>
    <s v="Cliente 4355"/>
    <n v="8"/>
    <n v="493.95"/>
    <n v="3951.6"/>
    <n v="3.9516"/>
    <n v="86.944545620082167"/>
    <n v="4038.5445456200819"/>
    <n v="4.0385445456200815"/>
    <n v="2059"/>
    <s v="Corriere Express"/>
    <d v="2023-05-09T00:00:00"/>
    <s v="In Consegna"/>
    <s v="2023"/>
    <s v="Trim2"/>
    <n v="5"/>
    <s v="mag"/>
    <n v="5"/>
    <x v="9"/>
  </r>
  <r>
    <n v="249"/>
    <d v="2022-02-24T00:00:00"/>
    <s v="1° Trim"/>
    <n v="3852"/>
    <s v="Prodotto 3752"/>
    <s v="Libri"/>
    <n v="851"/>
    <s v="Cliente 851"/>
    <n v="9"/>
    <n v="196.64"/>
    <n v="1769.7599999999998"/>
    <n v="1.7697599999999998"/>
    <n v="18.446619653609069"/>
    <n v="1788.2066196536089"/>
    <n v="1.7882066196536088"/>
    <n v="2597"/>
    <s v="Corriere Express"/>
    <d v="2023-12-03T00:00:00"/>
    <s v="In Consegna"/>
    <s v="2023"/>
    <s v="Trim4"/>
    <n v="12"/>
    <s v="dic"/>
    <n v="2"/>
    <x v="7"/>
  </r>
  <r>
    <n v="315"/>
    <d v="2022-10-30T00:00:00"/>
    <s v="4° Trim"/>
    <n v="3855"/>
    <s v="Prodotto 3755"/>
    <s v="Libri"/>
    <n v="2856"/>
    <s v="Cliente 2856"/>
    <n v="6"/>
    <n v="379.9"/>
    <n v="2279.3999999999996"/>
    <n v="2.2793999999999994"/>
    <n v="36.786778990656067"/>
    <n v="2316.1867789906555"/>
    <n v="2.3161867789906556"/>
    <n v="2922"/>
    <s v="Corriere Express"/>
    <d v="2023-06-16T00:00:00"/>
    <s v="In Consegna"/>
    <s v="2023"/>
    <s v="Trim2"/>
    <n v="6"/>
    <s v="giu"/>
    <n v="10"/>
    <x v="4"/>
  </r>
  <r>
    <n v="98"/>
    <d v="2022-12-24T00:00:00"/>
    <s v="4° Trim"/>
    <n v="3869"/>
    <s v="Prodotto 3769"/>
    <s v="Abbigliamento"/>
    <n v="4949"/>
    <s v="Cliente 4949"/>
    <n v="8"/>
    <n v="478.82"/>
    <n v="3830.56"/>
    <n v="3.8305599999999997"/>
    <n v="74.393311581442319"/>
    <n v="3904.9533115814424"/>
    <n v="3.9049533115814423"/>
    <n v="4089"/>
    <s v="Posta Prioritaria"/>
    <d v="2023-01-06T00:00:00"/>
    <s v="In Consegna"/>
    <s v="2023"/>
    <s v="Trim1"/>
    <n v="1"/>
    <s v="gen"/>
    <n v="12"/>
    <x v="5"/>
  </r>
  <r>
    <n v="341"/>
    <d v="2022-04-11T00:00:00"/>
    <s v="2° Trim"/>
    <n v="3870"/>
    <s v="Prodotto 3770"/>
    <s v="Abbigliamento"/>
    <n v="3326"/>
    <s v="Cliente 3326"/>
    <n v="4"/>
    <n v="190.92"/>
    <n v="763.68"/>
    <n v="0.76367999999999991"/>
    <n v="69.997913801063021"/>
    <n v="833.67791380106291"/>
    <n v="0.83367791380106293"/>
    <n v="1445"/>
    <s v="Posta Prioritaria"/>
    <d v="2023-12-08T00:00:00"/>
    <s v="Consegna Riuscita"/>
    <s v="2023"/>
    <s v="Trim4"/>
    <n v="12"/>
    <s v="dic"/>
    <n v="4"/>
    <x v="6"/>
  </r>
  <r>
    <n v="490"/>
    <d v="2022-12-30T00:00:00"/>
    <s v="4° Trim"/>
    <n v="3871"/>
    <s v="Prodotto 3771"/>
    <s v="Libri"/>
    <n v="2763"/>
    <s v="Cliente 2763"/>
    <n v="9"/>
    <n v="115.98"/>
    <n v="1043.82"/>
    <n v="1.04382"/>
    <n v="24.628418985794031"/>
    <n v="1068.448418985794"/>
    <n v="1.0684484189857939"/>
    <n v="3953"/>
    <s v="Corriere Express"/>
    <d v="2023-07-28T00:00:00"/>
    <s v="In Consegna"/>
    <s v="2023"/>
    <s v="Trim3"/>
    <n v="7"/>
    <s v="lug"/>
    <n v="12"/>
    <x v="5"/>
  </r>
  <r>
    <n v="76"/>
    <d v="2022-11-13T00:00:00"/>
    <s v="4° Trim"/>
    <n v="3881"/>
    <s v="Prodotto 3781"/>
    <s v="Elettronica"/>
    <n v="3567"/>
    <s v="Cliente 3567"/>
    <n v="6"/>
    <n v="26.83"/>
    <n v="160.97999999999999"/>
    <n v="0.16097999999999998"/>
    <n v="25.227893181371641"/>
    <n v="186.20789318137162"/>
    <n v="0.18620789318137163"/>
    <n v="39"/>
    <s v="Posta Prioritaria"/>
    <d v="2023-07-03T00:00:00"/>
    <s v="In Consegna"/>
    <s v="2023"/>
    <s v="Trim3"/>
    <n v="7"/>
    <s v="lug"/>
    <n v="11"/>
    <x v="11"/>
  </r>
  <r>
    <n v="496"/>
    <d v="2022-10-19T00:00:00"/>
    <s v="4° Trim"/>
    <n v="3898"/>
    <s v="Prodotto 3798"/>
    <s v="Elettronica"/>
    <n v="911"/>
    <s v="Cliente 911"/>
    <n v="4"/>
    <n v="366.38"/>
    <n v="1465.52"/>
    <n v="1.4655199999999999"/>
    <n v="99.43467080724291"/>
    <n v="1564.9546708072428"/>
    <n v="1.5649546708072428"/>
    <n v="1176"/>
    <s v="Corriere Express"/>
    <d v="2023-04-24T00:00:00"/>
    <s v="In Consegna"/>
    <s v="2023"/>
    <s v="Trim2"/>
    <n v="4"/>
    <s v="apr"/>
    <n v="10"/>
    <x v="4"/>
  </r>
  <r>
    <n v="486"/>
    <d v="2022-11-09T00:00:00"/>
    <s v="4° Trim"/>
    <n v="3945"/>
    <s v="Prodotto 3845"/>
    <s v="Abbigliamento"/>
    <n v="4101"/>
    <s v="Cliente 4101"/>
    <n v="9"/>
    <n v="138.09"/>
    <n v="1242.81"/>
    <n v="1.24281"/>
    <n v="92.465461951957124"/>
    <n v="1335.2754619519571"/>
    <n v="1.3352754619519571"/>
    <n v="2618"/>
    <s v="Corriere Express"/>
    <d v="2023-02-04T00:00:00"/>
    <s v="In Consegna"/>
    <s v="2023"/>
    <s v="Trim1"/>
    <n v="2"/>
    <s v="feb"/>
    <n v="11"/>
    <x v="11"/>
  </r>
  <r>
    <n v="385"/>
    <d v="2022-04-24T00:00:00"/>
    <s v="2° Trim"/>
    <n v="3954"/>
    <s v="Prodotto 3854"/>
    <s v="Libri"/>
    <n v="2214"/>
    <s v="Cliente 2214"/>
    <n v="6"/>
    <n v="102.32"/>
    <n v="613.91999999999996"/>
    <n v="0.61391999999999991"/>
    <n v="82.052979578907369"/>
    <n v="695.97297957890737"/>
    <n v="0.69597297957890736"/>
    <n v="3622"/>
    <s v="Corriere Express"/>
    <d v="2023-02-25T00:00:00"/>
    <s v="In Consegna"/>
    <s v="2023"/>
    <s v="Trim1"/>
    <n v="2"/>
    <s v="feb"/>
    <n v="4"/>
    <x v="6"/>
  </r>
  <r>
    <n v="471"/>
    <d v="2022-01-28T00:00:00"/>
    <s v="1° Trim"/>
    <n v="3958"/>
    <s v="Prodotto 3858"/>
    <s v="Libri"/>
    <n v="1609"/>
    <s v="Cliente 1609"/>
    <n v="2"/>
    <n v="261"/>
    <n v="522"/>
    <n v="0.52200000000000002"/>
    <n v="34.608728354844693"/>
    <n v="556.60872835484474"/>
    <n v="0.55660872835484476"/>
    <n v="2458"/>
    <s v="Corriere Express"/>
    <d v="2023-12-29T00:00:00"/>
    <s v="In Consegna"/>
    <s v="2023"/>
    <s v="Trim4"/>
    <n v="12"/>
    <s v="dic"/>
    <n v="1"/>
    <x v="3"/>
  </r>
  <r>
    <n v="241"/>
    <d v="2022-06-14T00:00:00"/>
    <s v="2° Trim"/>
    <n v="3960"/>
    <s v="Prodotto 3860"/>
    <s v="Abbigliamento"/>
    <n v="2899"/>
    <s v="Cliente 2899"/>
    <n v="6"/>
    <n v="268.13"/>
    <n v="1608.78"/>
    <n v="1.6087799999999999"/>
    <n v="28.814860297069881"/>
    <n v="1637.5948602970698"/>
    <n v="1.6375948602970698"/>
    <n v="4480"/>
    <s v="Posta Prioritaria"/>
    <d v="2023-09-08T00:00:00"/>
    <s v="Consegna Riuscita"/>
    <s v="2023"/>
    <s v="Trim3"/>
    <n v="9"/>
    <s v="set"/>
    <n v="6"/>
    <x v="1"/>
  </r>
  <r>
    <n v="265"/>
    <d v="2022-06-23T00:00:00"/>
    <s v="2° Trim"/>
    <n v="3969"/>
    <s v="Prodotto 3869"/>
    <s v="Abbigliamento"/>
    <n v="3683"/>
    <s v="Cliente 3683"/>
    <n v="4"/>
    <n v="449.46"/>
    <n v="1797.84"/>
    <n v="1.7978399999999999"/>
    <n v="88.881950861242672"/>
    <n v="1886.7219508612425"/>
    <n v="1.8867219508612425"/>
    <n v="3688"/>
    <s v="Corriere Express"/>
    <d v="2023-04-28T00:00:00"/>
    <s v="In Consegna"/>
    <s v="2023"/>
    <s v="Trim2"/>
    <n v="4"/>
    <s v="apr"/>
    <n v="6"/>
    <x v="1"/>
  </r>
  <r>
    <n v="272"/>
    <d v="2022-02-06T00:00:00"/>
    <s v="1° Trim"/>
    <n v="3995"/>
    <s v="Prodotto 3895"/>
    <s v="Libri"/>
    <n v="3035"/>
    <s v="Cliente 3035"/>
    <n v="8"/>
    <n v="359.68"/>
    <n v="2877.44"/>
    <n v="2.87744"/>
    <n v="74.23865931296146"/>
    <n v="2951.6786593129614"/>
    <n v="2.9516786593129614"/>
    <n v="3579"/>
    <s v="Corriere Express"/>
    <d v="2024-01-01T00:00:00"/>
    <s v="Consegna Riuscita"/>
    <s v="2024"/>
    <s v="Trim1"/>
    <n v="1"/>
    <s v="gen"/>
    <n v="2"/>
    <x v="7"/>
  </r>
  <r>
    <n v="303"/>
    <d v="2022-09-30T00:00:00"/>
    <s v="3° Trim"/>
    <n v="4010"/>
    <s v="Prodotto 3910"/>
    <s v="Abbigliamento"/>
    <n v="4266"/>
    <s v="Cliente 4266"/>
    <n v="9"/>
    <n v="20.22"/>
    <n v="181.98"/>
    <n v="0.18198"/>
    <n v="53.109062395347223"/>
    <n v="235.08906239534721"/>
    <n v="0.23508906239534721"/>
    <n v="4473"/>
    <s v="Corriere Express"/>
    <d v="2023-05-22T00:00:00"/>
    <s v="Consegna Riuscita"/>
    <s v="2023"/>
    <s v="Trim2"/>
    <n v="5"/>
    <s v="mag"/>
    <n v="9"/>
    <x v="8"/>
  </r>
  <r>
    <n v="436"/>
    <d v="2022-05-26T00:00:00"/>
    <s v="2° Trim"/>
    <n v="4012"/>
    <s v="Prodotto 3912"/>
    <s v="Elettronica"/>
    <n v="4595"/>
    <s v="Cliente 4595"/>
    <n v="6"/>
    <n v="345.07"/>
    <n v="2070.42"/>
    <n v="2.0704199999999999"/>
    <n v="28.95152173249253"/>
    <n v="2099.3715217324925"/>
    <n v="2.0993715217324924"/>
    <n v="346"/>
    <s v="Posta Prioritaria"/>
    <d v="2023-08-06T00:00:00"/>
    <s v="In Consegna"/>
    <s v="2023"/>
    <s v="Trim3"/>
    <n v="8"/>
    <s v="ago"/>
    <n v="5"/>
    <x v="9"/>
  </r>
  <r>
    <n v="66"/>
    <d v="2022-09-18T00:00:00"/>
    <s v="3° Trim"/>
    <n v="4023"/>
    <s v="Prodotto 3923"/>
    <s v="Elettronica"/>
    <n v="2425"/>
    <s v="Cliente 2425"/>
    <n v="8"/>
    <n v="420.5"/>
    <n v="3364"/>
    <n v="3.3639999999999999"/>
    <n v="10.4806845603225"/>
    <n v="3374.4806845603225"/>
    <n v="3.3744806845603224"/>
    <n v="3482"/>
    <s v="Posta Prioritaria"/>
    <d v="2023-07-04T00:00:00"/>
    <s v="In Consegna"/>
    <s v="2023"/>
    <s v="Trim3"/>
    <n v="7"/>
    <s v="lug"/>
    <n v="9"/>
    <x v="8"/>
  </r>
  <r>
    <n v="287"/>
    <d v="2022-11-20T00:00:00"/>
    <s v="4° Trim"/>
    <n v="4023"/>
    <s v="Prodotto 3923"/>
    <s v="Elettronica"/>
    <n v="730"/>
    <s v="Cliente 730"/>
    <n v="5"/>
    <n v="420.5"/>
    <n v="2102.5"/>
    <n v="2.1025"/>
    <n v="65.756492396040102"/>
    <n v="2168.2564923960399"/>
    <n v="2.1682564923960399"/>
    <n v="671"/>
    <s v="Corriere Express"/>
    <d v="2023-10-06T00:00:00"/>
    <s v="Consegna Riuscita"/>
    <s v="2023"/>
    <s v="Trim4"/>
    <n v="10"/>
    <s v="ott"/>
    <n v="11"/>
    <x v="11"/>
  </r>
  <r>
    <n v="55"/>
    <d v="2022-12-25T00:00:00"/>
    <s v="4° Trim"/>
    <n v="4025"/>
    <s v="Prodotto 3925"/>
    <s v="Abbigliamento"/>
    <n v="2010"/>
    <s v="Cliente 2010"/>
    <n v="5"/>
    <n v="451.92"/>
    <n v="2259.6"/>
    <n v="2.2595999999999998"/>
    <n v="57.771070531372189"/>
    <n v="2317.371070531372"/>
    <n v="2.3173710705313719"/>
    <n v="987"/>
    <s v="Posta Prioritaria"/>
    <d v="2023-09-12T00:00:00"/>
    <s v="Consegna Riuscita"/>
    <s v="2023"/>
    <s v="Trim3"/>
    <n v="9"/>
    <s v="set"/>
    <n v="12"/>
    <x v="5"/>
  </r>
  <r>
    <n v="350"/>
    <d v="2022-03-18T00:00:00"/>
    <s v="1° Trim"/>
    <n v="4028"/>
    <s v="Prodotto 3928"/>
    <s v="Abbigliamento"/>
    <n v="1473"/>
    <s v="Cliente 1473"/>
    <n v="4"/>
    <n v="69.33"/>
    <n v="277.32"/>
    <n v="0.27732000000000001"/>
    <n v="16.61205882437514"/>
    <n v="293.93205882437513"/>
    <n v="0.29393205882437512"/>
    <n v="1753"/>
    <s v="Posta Prioritaria"/>
    <d v="2023-12-13T00:00:00"/>
    <s v="Consegna Riuscita"/>
    <s v="2023"/>
    <s v="Trim4"/>
    <n v="12"/>
    <s v="dic"/>
    <n v="3"/>
    <x v="10"/>
  </r>
  <r>
    <n v="478"/>
    <d v="2022-08-07T00:00:00"/>
    <s v="3° Trim"/>
    <n v="4038"/>
    <s v="Prodotto 3938"/>
    <s v="Abbigliamento"/>
    <n v="1166"/>
    <s v="Cliente 1166"/>
    <n v="6"/>
    <n v="316.05"/>
    <n v="1896.3000000000002"/>
    <n v="1.8963000000000001"/>
    <n v="12.27968959676647"/>
    <n v="1908.5796895967667"/>
    <n v="1.9085796895967666"/>
    <n v="84"/>
    <s v="Corriere Express"/>
    <d v="2023-01-03T00:00:00"/>
    <s v="In Consegna"/>
    <s v="2023"/>
    <s v="Trim1"/>
    <n v="1"/>
    <s v="gen"/>
    <n v="8"/>
    <x v="2"/>
  </r>
  <r>
    <n v="41"/>
    <d v="2022-04-29T00:00:00"/>
    <s v="2° Trim"/>
    <n v="4042"/>
    <s v="Prodotto 3942"/>
    <s v="Abbigliamento"/>
    <n v="1617"/>
    <s v="Cliente 1617"/>
    <n v="8"/>
    <n v="292.2"/>
    <n v="2337.6"/>
    <n v="2.3376000000000001"/>
    <n v="27.081591269833471"/>
    <n v="2364.6815912698335"/>
    <n v="2.3646815912698336"/>
    <n v="2089"/>
    <s v="Corriere Express"/>
    <d v="2023-05-09T00:00:00"/>
    <s v="Consegna Riuscita"/>
    <s v="2023"/>
    <s v="Trim2"/>
    <n v="5"/>
    <s v="mag"/>
    <n v="4"/>
    <x v="6"/>
  </r>
  <r>
    <n v="477"/>
    <d v="2022-05-01T00:00:00"/>
    <s v="2° Trim"/>
    <n v="4050"/>
    <s v="Prodotto 3950"/>
    <s v="Libri"/>
    <n v="3322"/>
    <s v="Cliente 3322"/>
    <n v="4"/>
    <n v="37.619999999999997"/>
    <n v="150.47999999999999"/>
    <n v="0.15048"/>
    <n v="81.354575978085919"/>
    <n v="231.83457597808592"/>
    <n v="0.23183457597808593"/>
    <n v="3574"/>
    <s v="Corriere Express"/>
    <d v="2023-11-01T00:00:00"/>
    <s v="Consegna Riuscita"/>
    <s v="2023"/>
    <s v="Trim4"/>
    <n v="11"/>
    <s v="nov"/>
    <n v="5"/>
    <x v="9"/>
  </r>
  <r>
    <n v="162"/>
    <d v="2022-02-15T00:00:00"/>
    <s v="1° Trim"/>
    <n v="4080"/>
    <s v="Prodotto 3980"/>
    <s v="Abbigliamento"/>
    <n v="1364"/>
    <s v="Cliente 1364"/>
    <n v="5"/>
    <n v="127.7"/>
    <n v="638.5"/>
    <n v="0.63849999999999996"/>
    <n v="28.433362367054549"/>
    <n v="666.93336236705454"/>
    <n v="0.66693336236705458"/>
    <n v="3187"/>
    <s v="Corriere Express"/>
    <d v="2023-09-30T00:00:00"/>
    <s v="Consegna Riuscita"/>
    <s v="2023"/>
    <s v="Trim3"/>
    <n v="9"/>
    <s v="set"/>
    <n v="2"/>
    <x v="7"/>
  </r>
  <r>
    <n v="466"/>
    <d v="2022-04-27T00:00:00"/>
    <s v="2° Trim"/>
    <n v="4081"/>
    <s v="Prodotto 3981"/>
    <s v="Libri"/>
    <n v="4942"/>
    <s v="Cliente 4942"/>
    <n v="9"/>
    <n v="277.45"/>
    <n v="2497.0499999999997"/>
    <n v="2.4970499999999998"/>
    <n v="60.216295191700333"/>
    <n v="2557.2662951917"/>
    <n v="2.5572662951916998"/>
    <n v="700"/>
    <s v="Posta Prioritaria"/>
    <d v="2023-03-19T00:00:00"/>
    <s v="In Consegna"/>
    <s v="2023"/>
    <s v="Trim1"/>
    <n v="3"/>
    <s v="mar"/>
    <n v="4"/>
    <x v="6"/>
  </r>
  <r>
    <n v="430"/>
    <d v="2022-01-10T00:00:00"/>
    <s v="1° Trim"/>
    <n v="4094"/>
    <s v="Prodotto 3994"/>
    <s v="Abbigliamento"/>
    <n v="4972"/>
    <s v="Cliente 4972"/>
    <n v="3"/>
    <n v="186.89"/>
    <n v="560.66999999999996"/>
    <n v="0.56067"/>
    <n v="20.591895489390719"/>
    <n v="581.26189548939067"/>
    <n v="0.58126189548939067"/>
    <n v="308"/>
    <s v="Corriere Express"/>
    <d v="2023-04-23T00:00:00"/>
    <s v="In Consegna"/>
    <s v="2023"/>
    <s v="Trim2"/>
    <n v="4"/>
    <s v="apr"/>
    <n v="1"/>
    <x v="3"/>
  </r>
  <r>
    <n v="392"/>
    <d v="2022-03-24T00:00:00"/>
    <s v="1° Trim"/>
    <n v="4104"/>
    <s v="Prodotto 4004"/>
    <s v="Elettronica"/>
    <n v="1095"/>
    <s v="Cliente 1095"/>
    <n v="6"/>
    <n v="34.049999999999997"/>
    <n v="204.29999999999998"/>
    <n v="0.20429999999999998"/>
    <n v="51.621800308967892"/>
    <n v="255.92180030896787"/>
    <n v="0.25592180030896788"/>
    <n v="2752"/>
    <s v="Corriere Express"/>
    <d v="2023-05-08T00:00:00"/>
    <s v="Consegna Riuscita"/>
    <s v="2023"/>
    <s v="Trim2"/>
    <n v="5"/>
    <s v="mag"/>
    <n v="3"/>
    <x v="10"/>
  </r>
  <r>
    <n v="370"/>
    <d v="2022-05-25T00:00:00"/>
    <s v="2° Trim"/>
    <n v="4107"/>
    <s v="Prodotto 4007"/>
    <s v="Elettronica"/>
    <n v="661"/>
    <s v="Cliente 661"/>
    <n v="4"/>
    <n v="16.23"/>
    <n v="64.92"/>
    <n v="6.4920000000000005E-2"/>
    <n v="47.126010361028797"/>
    <n v="112.04601036102881"/>
    <n v="0.11204601036102881"/>
    <n v="4838"/>
    <s v="Corriere Express"/>
    <d v="2023-03-25T00:00:00"/>
    <s v="In Consegna"/>
    <s v="2023"/>
    <s v="Trim1"/>
    <n v="3"/>
    <s v="mar"/>
    <n v="5"/>
    <x v="9"/>
  </r>
  <r>
    <n v="333"/>
    <d v="2022-09-27T00:00:00"/>
    <s v="3° Trim"/>
    <n v="4110"/>
    <s v="Prodotto 4010"/>
    <s v="Elettronica"/>
    <n v="316"/>
    <s v="Cliente 316"/>
    <n v="6"/>
    <n v="385.95"/>
    <n v="2315.6999999999998"/>
    <n v="2.3156999999999996"/>
    <n v="57.280951123386032"/>
    <n v="2372.9809511233857"/>
    <n v="2.3729809511233855"/>
    <n v="2362"/>
    <s v="Corriere Express"/>
    <d v="2023-01-28T00:00:00"/>
    <s v="In Consegna"/>
    <s v="2023"/>
    <s v="Trim1"/>
    <n v="1"/>
    <s v="gen"/>
    <n v="9"/>
    <x v="8"/>
  </r>
  <r>
    <n v="148"/>
    <d v="2022-06-23T00:00:00"/>
    <s v="2° Trim"/>
    <n v="4117"/>
    <s v="Prodotto 4017"/>
    <s v="Libri"/>
    <n v="46"/>
    <s v="Cliente 46"/>
    <n v="4"/>
    <n v="104.92"/>
    <n v="419.68"/>
    <n v="0.41968"/>
    <n v="60.368188766179763"/>
    <n v="480.04818876617975"/>
    <n v="0.48004818876617977"/>
    <n v="3232"/>
    <s v="Corriere Express"/>
    <d v="2023-10-20T00:00:00"/>
    <s v="In Consegna"/>
    <s v="2023"/>
    <s v="Trim4"/>
    <n v="10"/>
    <s v="ott"/>
    <n v="6"/>
    <x v="1"/>
  </r>
  <r>
    <n v="400"/>
    <d v="2022-08-17T00:00:00"/>
    <s v="3° Trim"/>
    <n v="4125"/>
    <s v="Prodotto 4025"/>
    <s v="Elettronica"/>
    <n v="2862"/>
    <s v="Cliente 2862"/>
    <n v="3"/>
    <n v="288.33"/>
    <n v="864.99"/>
    <n v="0.86499000000000004"/>
    <n v="94.332468820608028"/>
    <n v="959.32246882060804"/>
    <n v="0.95932246882060801"/>
    <n v="2849"/>
    <s v="Corriere Express"/>
    <d v="2023-04-03T00:00:00"/>
    <s v="Consegna Riuscita"/>
    <s v="2023"/>
    <s v="Trim2"/>
    <n v="4"/>
    <s v="apr"/>
    <n v="8"/>
    <x v="2"/>
  </r>
  <r>
    <n v="391"/>
    <d v="2022-07-19T00:00:00"/>
    <s v="3° Trim"/>
    <n v="4127"/>
    <s v="Prodotto 4027"/>
    <s v="Elettronica"/>
    <n v="2070"/>
    <s v="Cliente 2070"/>
    <n v="2"/>
    <n v="303.39"/>
    <n v="606.78"/>
    <n v="0.60677999999999999"/>
    <n v="11.59605416462554"/>
    <n v="618.37605416462554"/>
    <n v="0.61837605416462549"/>
    <n v="3307"/>
    <s v="Posta Prioritaria"/>
    <d v="2023-11-20T00:00:00"/>
    <s v="Consegna Riuscita"/>
    <s v="2023"/>
    <s v="Trim4"/>
    <n v="11"/>
    <s v="nov"/>
    <n v="7"/>
    <x v="0"/>
  </r>
  <r>
    <n v="60"/>
    <d v="2022-09-07T00:00:00"/>
    <s v="3° Trim"/>
    <n v="4148"/>
    <s v="Prodotto 4048"/>
    <s v="Abbigliamento"/>
    <n v="1165"/>
    <s v="Cliente 1165"/>
    <n v="4"/>
    <n v="146.13"/>
    <n v="584.52"/>
    <n v="0.58451999999999993"/>
    <n v="46.212191594846132"/>
    <n v="630.73219159484609"/>
    <n v="0.63073219159484606"/>
    <n v="573"/>
    <s v="Posta Prioritaria"/>
    <d v="2023-11-19T00:00:00"/>
    <s v="Consegna Riuscita"/>
    <s v="2023"/>
    <s v="Trim4"/>
    <n v="11"/>
    <s v="nov"/>
    <n v="9"/>
    <x v="8"/>
  </r>
  <r>
    <n v="200"/>
    <d v="2022-12-21T00:00:00"/>
    <s v="4° Trim"/>
    <n v="4157"/>
    <s v="Prodotto 4057"/>
    <s v="Libri"/>
    <n v="1438"/>
    <s v="Cliente 1438"/>
    <n v="8"/>
    <n v="466.54"/>
    <n v="3732.32"/>
    <n v="3.7323200000000001"/>
    <n v="74.83688156473751"/>
    <n v="3807.1568815647379"/>
    <n v="3.8071568815647381"/>
    <n v="2405"/>
    <s v="Corriere Express"/>
    <d v="2023-10-19T00:00:00"/>
    <s v="Consegna Riuscita"/>
    <s v="2023"/>
    <s v="Trim4"/>
    <n v="10"/>
    <s v="ott"/>
    <n v="12"/>
    <x v="5"/>
  </r>
  <r>
    <n v="387"/>
    <d v="2022-08-30T00:00:00"/>
    <s v="3° Trim"/>
    <n v="4161"/>
    <s v="Prodotto 4061"/>
    <s v="Libri"/>
    <n v="4173"/>
    <s v="Cliente 4173"/>
    <n v="5"/>
    <n v="205.16"/>
    <n v="1025.8"/>
    <n v="1.0258"/>
    <n v="77.657331082909877"/>
    <n v="1103.4573310829098"/>
    <n v="1.1034573310829099"/>
    <n v="4056"/>
    <s v="Corriere Express"/>
    <d v="2023-08-19T00:00:00"/>
    <s v="Consegna Riuscita"/>
    <s v="2023"/>
    <s v="Trim3"/>
    <n v="8"/>
    <s v="ago"/>
    <n v="8"/>
    <x v="2"/>
  </r>
  <r>
    <n v="395"/>
    <d v="2022-05-12T00:00:00"/>
    <s v="2° Trim"/>
    <n v="4162"/>
    <s v="Prodotto 4062"/>
    <s v="Abbigliamento"/>
    <n v="1725"/>
    <s v="Cliente 1725"/>
    <n v="3"/>
    <n v="321.47000000000003"/>
    <n v="964.41000000000008"/>
    <n v="0.9644100000000001"/>
    <n v="71.793071475760513"/>
    <n v="1036.2030714757607"/>
    <n v="1.0362030714757606"/>
    <n v="1284"/>
    <s v="Corriere Express"/>
    <d v="2023-06-21T00:00:00"/>
    <s v="In Consegna"/>
    <s v="2023"/>
    <s v="Trim2"/>
    <n v="6"/>
    <s v="giu"/>
    <n v="5"/>
    <x v="9"/>
  </r>
  <r>
    <n v="491"/>
    <d v="2022-10-01T00:00:00"/>
    <s v="4° Trim"/>
    <n v="4179"/>
    <s v="Prodotto 4079"/>
    <s v="Elettronica"/>
    <n v="3390"/>
    <s v="Cliente 3390"/>
    <n v="1"/>
    <n v="408.31"/>
    <n v="408.31"/>
    <n v="0.40831000000000001"/>
    <n v="42.472316900203353"/>
    <n v="450.78231690020334"/>
    <n v="0.45078231690020332"/>
    <n v="1567"/>
    <s v="Corriere Express"/>
    <d v="2023-03-04T00:00:00"/>
    <s v="In Consegna"/>
    <s v="2023"/>
    <s v="Trim1"/>
    <n v="3"/>
    <s v="mar"/>
    <n v="10"/>
    <x v="4"/>
  </r>
  <r>
    <n v="120"/>
    <d v="2022-03-12T00:00:00"/>
    <s v="1° Trim"/>
    <n v="4196"/>
    <s v="Prodotto 4096"/>
    <s v="Abbigliamento"/>
    <n v="2274"/>
    <s v="Cliente 2274"/>
    <n v="6"/>
    <n v="325.89"/>
    <n v="1955.34"/>
    <n v="1.9553399999999999"/>
    <n v="47.606101764994428"/>
    <n v="2002.9461017649944"/>
    <n v="2.0029461017649943"/>
    <n v="4740"/>
    <s v="Posta Prioritaria"/>
    <d v="2023-04-30T00:00:00"/>
    <s v="In Consegna"/>
    <s v="2023"/>
    <s v="Trim2"/>
    <n v="4"/>
    <s v="apr"/>
    <n v="3"/>
    <x v="10"/>
  </r>
  <r>
    <n v="147"/>
    <d v="2022-10-23T00:00:00"/>
    <s v="4° Trim"/>
    <n v="4201"/>
    <s v="Prodotto 4101"/>
    <s v="Elettronica"/>
    <n v="4282"/>
    <s v="Cliente 4282"/>
    <n v="5"/>
    <n v="147.72"/>
    <n v="738.6"/>
    <n v="0.73860000000000003"/>
    <n v="11.74666067453367"/>
    <n v="750.34666067453372"/>
    <n v="0.75034666067453371"/>
    <n v="1788"/>
    <s v="Posta Prioritaria"/>
    <d v="2023-12-30T00:00:00"/>
    <s v="Consegna Riuscita"/>
    <s v="2023"/>
    <s v="Trim4"/>
    <n v="12"/>
    <s v="dic"/>
    <n v="10"/>
    <x v="4"/>
  </r>
  <r>
    <n v="349"/>
    <d v="2022-10-28T00:00:00"/>
    <s v="4° Trim"/>
    <n v="4202"/>
    <s v="Prodotto 4102"/>
    <s v="Elettronica"/>
    <n v="1918"/>
    <s v="Cliente 1918"/>
    <n v="9"/>
    <n v="261.49"/>
    <n v="2353.41"/>
    <n v="2.3534099999999998"/>
    <n v="65.902089909617644"/>
    <n v="2419.3120899096175"/>
    <n v="2.4193120899096177"/>
    <n v="323"/>
    <s v="Corriere Express"/>
    <d v="2023-05-16T00:00:00"/>
    <s v="In Consegna"/>
    <s v="2023"/>
    <s v="Trim2"/>
    <n v="5"/>
    <s v="mag"/>
    <n v="10"/>
    <x v="4"/>
  </r>
  <r>
    <n v="104"/>
    <d v="2022-04-13T00:00:00"/>
    <s v="2° Trim"/>
    <n v="4207"/>
    <s v="Prodotto 4107"/>
    <s v="Abbigliamento"/>
    <n v="1920"/>
    <s v="Cliente 1920"/>
    <n v="4"/>
    <n v="127.79"/>
    <n v="511.16"/>
    <n v="0.51116000000000006"/>
    <n v="76.615001820130033"/>
    <n v="587.77500182013"/>
    <n v="0.58777500182012998"/>
    <n v="2762"/>
    <s v="Corriere Express"/>
    <d v="2023-01-05T00:00:00"/>
    <s v="Consegna Riuscita"/>
    <s v="2023"/>
    <s v="Trim1"/>
    <n v="1"/>
    <s v="gen"/>
    <n v="4"/>
    <x v="6"/>
  </r>
  <r>
    <n v="340"/>
    <d v="2022-04-20T00:00:00"/>
    <s v="2° Trim"/>
    <n v="4217"/>
    <s v="Prodotto 4117"/>
    <s v="Libri"/>
    <n v="1023"/>
    <s v="Cliente 1023"/>
    <n v="6"/>
    <n v="73.48"/>
    <n v="440.88"/>
    <n v="0.44087999999999999"/>
    <n v="47.650119405362368"/>
    <n v="488.53011940536237"/>
    <n v="0.4885301194053624"/>
    <n v="1712"/>
    <s v="Posta Prioritaria"/>
    <d v="2023-12-27T00:00:00"/>
    <s v="Consegna Riuscita"/>
    <s v="2023"/>
    <s v="Trim4"/>
    <n v="12"/>
    <s v="dic"/>
    <n v="4"/>
    <x v="6"/>
  </r>
  <r>
    <n v="347"/>
    <d v="2022-07-09T00:00:00"/>
    <s v="3° Trim"/>
    <n v="4225"/>
    <s v="Prodotto 4125"/>
    <s v="Libri"/>
    <n v="3350"/>
    <s v="Cliente 3350"/>
    <n v="9"/>
    <n v="390.56"/>
    <n v="3515.04"/>
    <n v="3.5150399999999999"/>
    <n v="72.193081789616684"/>
    <n v="3587.2330817896168"/>
    <n v="3.5872330817896168"/>
    <n v="2915"/>
    <s v="Posta Prioritaria"/>
    <d v="2023-02-11T00:00:00"/>
    <s v="In Consegna"/>
    <s v="2023"/>
    <s v="Trim1"/>
    <n v="2"/>
    <s v="feb"/>
    <n v="7"/>
    <x v="0"/>
  </r>
  <r>
    <n v="8"/>
    <d v="2022-05-09T00:00:00"/>
    <s v="2° Trim"/>
    <n v="4226"/>
    <s v="Prodotto 4126"/>
    <s v="Abbigliamento"/>
    <n v="1215"/>
    <s v="Cliente 1215"/>
    <n v="8"/>
    <n v="436.22"/>
    <n v="3489.76"/>
    <n v="3.4897600000000004"/>
    <n v="67.303573347626482"/>
    <n v="3557.0635733476265"/>
    <n v="3.5570635733476266"/>
    <n v="3348"/>
    <s v="Posta Prioritaria"/>
    <d v="2023-03-29T00:00:00"/>
    <s v="Consegna Riuscita"/>
    <s v="2023"/>
    <s v="Trim1"/>
    <n v="3"/>
    <s v="mar"/>
    <n v="5"/>
    <x v="9"/>
  </r>
  <r>
    <n v="485"/>
    <d v="2022-07-25T00:00:00"/>
    <s v="3° Trim"/>
    <n v="4238"/>
    <s v="Prodotto 4138"/>
    <s v="Libri"/>
    <n v="1495"/>
    <s v="Cliente 1495"/>
    <n v="7"/>
    <n v="493.11"/>
    <n v="3451.77"/>
    <n v="3.4517699999999998"/>
    <n v="69.80739714842403"/>
    <n v="3521.5773971484241"/>
    <n v="3.5215773971484241"/>
    <n v="226"/>
    <s v="Corriere Express"/>
    <d v="2023-07-18T00:00:00"/>
    <s v="In Consegna"/>
    <s v="2023"/>
    <s v="Trim3"/>
    <n v="7"/>
    <s v="lug"/>
    <n v="7"/>
    <x v="0"/>
  </r>
  <r>
    <n v="334"/>
    <d v="2022-06-21T00:00:00"/>
    <s v="2° Trim"/>
    <n v="4241"/>
    <s v="Prodotto 4141"/>
    <s v="Elettronica"/>
    <n v="3767"/>
    <s v="Cliente 3767"/>
    <n v="8"/>
    <n v="327.66000000000003"/>
    <n v="2621.2800000000002"/>
    <n v="2.6212800000000001"/>
    <n v="76.191358192600887"/>
    <n v="2697.4713581926012"/>
    <n v="2.6974713581926011"/>
    <n v="3762"/>
    <s v="Corriere Express"/>
    <d v="2023-06-01T00:00:00"/>
    <s v="Consegna Riuscita"/>
    <s v="2023"/>
    <s v="Trim2"/>
    <n v="6"/>
    <s v="giu"/>
    <n v="6"/>
    <x v="1"/>
  </r>
  <r>
    <n v="126"/>
    <d v="2022-07-14T00:00:00"/>
    <s v="3° Trim"/>
    <n v="4267"/>
    <s v="Prodotto 4167"/>
    <s v="Libri"/>
    <n v="90"/>
    <s v="Cliente 90"/>
    <n v="3"/>
    <n v="362.33"/>
    <n v="1086.99"/>
    <n v="1.0869899999999999"/>
    <n v="36.120420204789554"/>
    <n v="1123.1104202047895"/>
    <n v="1.1231104202047895"/>
    <n v="2274"/>
    <s v="Corriere Express"/>
    <d v="2023-06-18T00:00:00"/>
    <s v="In Consegna"/>
    <s v="2023"/>
    <s v="Trim2"/>
    <n v="6"/>
    <s v="giu"/>
    <n v="7"/>
    <x v="0"/>
  </r>
  <r>
    <n v="448"/>
    <d v="2022-02-11T00:00:00"/>
    <s v="1° Trim"/>
    <n v="4290"/>
    <s v="Prodotto 4190"/>
    <s v="Libri"/>
    <n v="4835"/>
    <s v="Cliente 4835"/>
    <n v="3"/>
    <n v="466.72"/>
    <n v="1400.16"/>
    <n v="1.4001600000000001"/>
    <n v="12.41797677218768"/>
    <n v="1412.5779767721879"/>
    <n v="1.4125779767721878"/>
    <n v="4854"/>
    <s v="Posta Prioritaria"/>
    <d v="2023-12-15T00:00:00"/>
    <s v="In Consegna"/>
    <s v="2023"/>
    <s v="Trim4"/>
    <n v="12"/>
    <s v="dic"/>
    <n v="2"/>
    <x v="7"/>
  </r>
  <r>
    <n v="277"/>
    <d v="2022-12-25T00:00:00"/>
    <s v="4° Trim"/>
    <n v="4306"/>
    <s v="Prodotto 4206"/>
    <s v="Abbigliamento"/>
    <n v="383"/>
    <s v="Cliente 383"/>
    <n v="8"/>
    <n v="337.46"/>
    <n v="2699.68"/>
    <n v="2.6996799999999999"/>
    <n v="15.117670306984699"/>
    <n v="2714.7976703069844"/>
    <n v="2.7147976703069845"/>
    <n v="2588"/>
    <s v="Corriere Express"/>
    <d v="2023-10-01T00:00:00"/>
    <s v="In Consegna"/>
    <s v="2023"/>
    <s v="Trim4"/>
    <n v="10"/>
    <s v="ott"/>
    <n v="12"/>
    <x v="5"/>
  </r>
  <r>
    <n v="92"/>
    <d v="2022-08-23T00:00:00"/>
    <s v="3° Trim"/>
    <n v="4333"/>
    <s v="Prodotto 4233"/>
    <s v="Libri"/>
    <n v="2418"/>
    <s v="Cliente 2418"/>
    <n v="7"/>
    <n v="176.03"/>
    <n v="1232.21"/>
    <n v="1.23221"/>
    <n v="44.730109560608298"/>
    <n v="1276.9401095606083"/>
    <n v="1.2769401095606083"/>
    <n v="905"/>
    <s v="Posta Prioritaria"/>
    <d v="2023-11-12T00:00:00"/>
    <s v="In Consegna"/>
    <s v="2023"/>
    <s v="Trim4"/>
    <n v="11"/>
    <s v="nov"/>
    <n v="8"/>
    <x v="2"/>
  </r>
  <r>
    <n v="24"/>
    <d v="2022-05-27T00:00:00"/>
    <s v="2° Trim"/>
    <n v="4348"/>
    <s v="Prodotto 4248"/>
    <s v="Elettronica"/>
    <n v="2184"/>
    <s v="Cliente 2184"/>
    <n v="5"/>
    <n v="189.2"/>
    <n v="946"/>
    <n v="0.94599999999999995"/>
    <n v="26.75950303790086"/>
    <n v="972.75950303790091"/>
    <n v="0.97275950303790093"/>
    <n v="846"/>
    <s v="Posta Prioritaria"/>
    <d v="2023-01-24T00:00:00"/>
    <s v="Consegna Riuscita"/>
    <s v="2023"/>
    <s v="Trim1"/>
    <n v="1"/>
    <s v="gen"/>
    <n v="5"/>
    <x v="9"/>
  </r>
  <r>
    <n v="367"/>
    <d v="2022-06-09T00:00:00"/>
    <s v="2° Trim"/>
    <n v="4350"/>
    <s v="Prodotto 4250"/>
    <s v="Abbigliamento"/>
    <n v="2800"/>
    <s v="Cliente 2800"/>
    <n v="7"/>
    <n v="118.05"/>
    <n v="826.35"/>
    <n v="0.82635000000000003"/>
    <n v="64.555141404127653"/>
    <n v="890.90514140412768"/>
    <n v="0.89090514140412769"/>
    <n v="101"/>
    <s v="Corriere Express"/>
    <d v="2023-05-16T00:00:00"/>
    <s v="Consegna Riuscita"/>
    <s v="2023"/>
    <s v="Trim2"/>
    <n v="5"/>
    <s v="mag"/>
    <n v="6"/>
    <x v="1"/>
  </r>
  <r>
    <n v="290"/>
    <d v="2022-01-04T00:00:00"/>
    <s v="1° Trim"/>
    <n v="4370"/>
    <s v="Prodotto 4270"/>
    <s v="Libri"/>
    <n v="3830"/>
    <s v="Cliente 3830"/>
    <n v="9"/>
    <n v="486.4"/>
    <n v="4377.5999999999995"/>
    <n v="4.3775999999999993"/>
    <n v="44.486944137877373"/>
    <n v="4422.0869441378773"/>
    <n v="4.4220869441378774"/>
    <n v="1452"/>
    <s v="Posta Prioritaria"/>
    <d v="2023-12-11T00:00:00"/>
    <s v="In Consegna"/>
    <s v="2023"/>
    <s v="Trim4"/>
    <n v="12"/>
    <s v="dic"/>
    <n v="1"/>
    <x v="3"/>
  </r>
  <r>
    <n v="425"/>
    <d v="2022-11-29T00:00:00"/>
    <s v="4° Trim"/>
    <n v="4371"/>
    <s v="Prodotto 4271"/>
    <s v="Abbigliamento"/>
    <n v="342"/>
    <s v="Cliente 342"/>
    <n v="4"/>
    <n v="495.39"/>
    <n v="1981.56"/>
    <n v="1.98156"/>
    <n v="75.731047661374248"/>
    <n v="2057.2910476613743"/>
    <n v="2.0572910476613742"/>
    <n v="4953"/>
    <s v="Posta Prioritaria"/>
    <d v="2023-09-15T00:00:00"/>
    <s v="In Consegna"/>
    <s v="2023"/>
    <s v="Trim3"/>
    <n v="9"/>
    <s v="set"/>
    <n v="11"/>
    <x v="11"/>
  </r>
  <r>
    <n v="116"/>
    <d v="2022-01-26T00:00:00"/>
    <s v="1° Trim"/>
    <n v="4399"/>
    <s v="Prodotto 4299"/>
    <s v="Libri"/>
    <n v="1421"/>
    <s v="Cliente 1421"/>
    <n v="9"/>
    <n v="317.54000000000002"/>
    <n v="2857.86"/>
    <n v="2.8578600000000001"/>
    <n v="58.222098991942048"/>
    <n v="2916.0820989919421"/>
    <n v="2.916082098991942"/>
    <n v="315"/>
    <s v="Corriere Express"/>
    <d v="2023-11-14T00:00:00"/>
    <s v="In Consegna"/>
    <s v="2023"/>
    <s v="Trim4"/>
    <n v="11"/>
    <s v="nov"/>
    <n v="1"/>
    <x v="3"/>
  </r>
  <r>
    <n v="386"/>
    <d v="2022-12-15T00:00:00"/>
    <s v="4° Trim"/>
    <n v="4405"/>
    <s v="Prodotto 4305"/>
    <s v="Libri"/>
    <n v="4242"/>
    <s v="Cliente 4242"/>
    <n v="6"/>
    <n v="422.18"/>
    <n v="2533.08"/>
    <n v="2.53308"/>
    <n v="23.341452828787641"/>
    <n v="2556.4214528287876"/>
    <n v="2.5564214528287876"/>
    <n v="3932"/>
    <s v="Corriere Express"/>
    <d v="2023-10-03T00:00:00"/>
    <s v="In Consegna"/>
    <s v="2023"/>
    <s v="Trim4"/>
    <n v="10"/>
    <s v="ott"/>
    <n v="12"/>
    <x v="5"/>
  </r>
  <r>
    <n v="264"/>
    <d v="2022-04-09T00:00:00"/>
    <s v="2° Trim"/>
    <n v="4406"/>
    <s v="Prodotto 4306"/>
    <s v="Libri"/>
    <n v="3544"/>
    <s v="Cliente 3544"/>
    <n v="4"/>
    <n v="49.59"/>
    <n v="198.36"/>
    <n v="0.19836000000000001"/>
    <n v="89.132256902890703"/>
    <n v="287.49225690289074"/>
    <n v="0.28749225690289076"/>
    <n v="3156"/>
    <s v="Corriere Express"/>
    <d v="2023-10-12T00:00:00"/>
    <s v="In Consegna"/>
    <s v="2023"/>
    <s v="Trim4"/>
    <n v="10"/>
    <s v="ott"/>
    <n v="4"/>
    <x v="6"/>
  </r>
  <r>
    <n v="100"/>
    <d v="2022-01-03T00:00:00"/>
    <s v="1° Trim"/>
    <n v="4409"/>
    <s v="Prodotto 4309"/>
    <s v="Elettronica"/>
    <n v="1916"/>
    <s v="Cliente 1916"/>
    <n v="1"/>
    <n v="92.23"/>
    <n v="92.23"/>
    <n v="9.2230000000000006E-2"/>
    <n v="84.409150274448876"/>
    <n v="176.63915027444887"/>
    <n v="0.17663915027444888"/>
    <n v="4637"/>
    <s v="Posta Prioritaria"/>
    <d v="2023-07-30T00:00:00"/>
    <s v="In Consegna"/>
    <s v="2023"/>
    <s v="Trim3"/>
    <n v="7"/>
    <s v="lug"/>
    <n v="1"/>
    <x v="3"/>
  </r>
  <r>
    <n v="300"/>
    <d v="2022-06-13T00:00:00"/>
    <s v="2° Trim"/>
    <n v="4410"/>
    <s v="Prodotto 4310"/>
    <s v="Abbigliamento"/>
    <n v="1989"/>
    <s v="Cliente 1989"/>
    <n v="3"/>
    <n v="44.61"/>
    <n v="133.82999999999998"/>
    <n v="0.13382999999999998"/>
    <n v="20.244480950003201"/>
    <n v="154.07448095000319"/>
    <n v="0.1540744809500032"/>
    <n v="409"/>
    <s v="Posta Prioritaria"/>
    <d v="2023-08-14T00:00:00"/>
    <s v="In Consegna"/>
    <s v="2023"/>
    <s v="Trim3"/>
    <n v="8"/>
    <s v="ago"/>
    <n v="6"/>
    <x v="1"/>
  </r>
  <r>
    <n v="248"/>
    <d v="2022-11-29T00:00:00"/>
    <s v="4° Trim"/>
    <n v="4413"/>
    <s v="Prodotto 4313"/>
    <s v="Abbigliamento"/>
    <n v="970"/>
    <s v="Cliente 970"/>
    <n v="3"/>
    <n v="73.739999999999995"/>
    <n v="221.21999999999997"/>
    <n v="0.22121999999999997"/>
    <n v="85.665840832858976"/>
    <n v="306.88584083285895"/>
    <n v="0.30688584083285897"/>
    <n v="3995"/>
    <s v="Corriere Express"/>
    <d v="2023-09-06T00:00:00"/>
    <s v="In Consegna"/>
    <s v="2023"/>
    <s v="Trim3"/>
    <n v="9"/>
    <s v="set"/>
    <n v="11"/>
    <x v="11"/>
  </r>
  <r>
    <n v="449"/>
    <d v="2022-03-24T00:00:00"/>
    <s v="1° Trim"/>
    <n v="4422"/>
    <s v="Prodotto 4322"/>
    <s v="Elettronica"/>
    <n v="4807"/>
    <s v="Cliente 4807"/>
    <n v="9"/>
    <n v="247.54"/>
    <n v="2227.86"/>
    <n v="2.2278600000000002"/>
    <n v="68.74879332407248"/>
    <n v="2296.6087933240724"/>
    <n v="2.2966087933240722"/>
    <n v="4026"/>
    <s v="Corriere Express"/>
    <d v="2023-12-08T00:00:00"/>
    <s v="In Consegna"/>
    <s v="2023"/>
    <s v="Trim4"/>
    <n v="12"/>
    <s v="dic"/>
    <n v="3"/>
    <x v="10"/>
  </r>
  <r>
    <n v="260"/>
    <d v="2022-03-15T00:00:00"/>
    <s v="1° Trim"/>
    <n v="4444"/>
    <s v="Prodotto 4344"/>
    <s v="Elettronica"/>
    <n v="615"/>
    <s v="Cliente 615"/>
    <n v="4"/>
    <n v="415.52"/>
    <n v="1662.08"/>
    <n v="1.66208"/>
    <n v="67.946658134165162"/>
    <n v="1730.026658134165"/>
    <n v="1.730026658134165"/>
    <n v="751"/>
    <s v="Posta Prioritaria"/>
    <d v="2023-07-06T00:00:00"/>
    <s v="In Consegna"/>
    <s v="2023"/>
    <s v="Trim3"/>
    <n v="7"/>
    <s v="lug"/>
    <n v="3"/>
    <x v="10"/>
  </r>
  <r>
    <n v="169"/>
    <d v="2022-06-23T00:00:00"/>
    <s v="2° Trim"/>
    <n v="4451"/>
    <s v="Prodotto 4351"/>
    <s v="Elettronica"/>
    <n v="485"/>
    <s v="Cliente 485"/>
    <n v="9"/>
    <n v="278.94"/>
    <n v="2510.46"/>
    <n v="2.5104600000000001"/>
    <n v="92.999997671244216"/>
    <n v="2603.4599976712443"/>
    <n v="2.6034599976712443"/>
    <n v="4158"/>
    <s v="Corriere Express"/>
    <d v="2023-06-21T00:00:00"/>
    <s v="Consegna Riuscita"/>
    <s v="2023"/>
    <s v="Trim2"/>
    <n v="6"/>
    <s v="giu"/>
    <n v="6"/>
    <x v="1"/>
  </r>
  <r>
    <n v="499"/>
    <d v="2022-02-05T00:00:00"/>
    <s v="1° Trim"/>
    <n v="4456"/>
    <s v="Prodotto 4356"/>
    <s v="Abbigliamento"/>
    <n v="465"/>
    <s v="Cliente 465"/>
    <n v="2"/>
    <n v="321.05"/>
    <n v="642.1"/>
    <n v="0.6421"/>
    <n v="64.729163460069145"/>
    <n v="706.82916346006914"/>
    <n v="0.70682916346006919"/>
    <n v="985"/>
    <s v="Corriere Express"/>
    <d v="2023-05-28T00:00:00"/>
    <s v="Consegna Riuscita"/>
    <s v="2023"/>
    <s v="Trim2"/>
    <n v="5"/>
    <s v="mag"/>
    <n v="2"/>
    <x v="7"/>
  </r>
  <r>
    <n v="14"/>
    <d v="2022-03-18T00:00:00"/>
    <s v="1° Trim"/>
    <n v="4460"/>
    <s v="Prodotto 4360"/>
    <s v="Libri"/>
    <n v="748"/>
    <s v="Cliente 748"/>
    <n v="9"/>
    <n v="277.37"/>
    <n v="2496.33"/>
    <n v="2.4963299999999999"/>
    <n v="94.888341656045554"/>
    <n v="2591.2183416560456"/>
    <n v="2.5912183416560457"/>
    <n v="544"/>
    <s v="Corriere Express"/>
    <d v="2023-04-15T00:00:00"/>
    <s v="Consegna Riuscita"/>
    <s v="2023"/>
    <s v="Trim2"/>
    <n v="4"/>
    <s v="apr"/>
    <n v="3"/>
    <x v="10"/>
  </r>
  <r>
    <n v="253"/>
    <d v="2022-04-10T00:00:00"/>
    <s v="2° Trim"/>
    <n v="4472"/>
    <s v="Prodotto 4372"/>
    <s v="Libri"/>
    <n v="3443"/>
    <s v="Cliente 3443"/>
    <n v="4"/>
    <n v="177.78"/>
    <n v="711.12"/>
    <n v="0.71111999999999997"/>
    <n v="21.992123056200619"/>
    <n v="733.11212305620063"/>
    <n v="0.73311212305620066"/>
    <n v="3916"/>
    <s v="Corriere Express"/>
    <d v="2023-06-12T00:00:00"/>
    <s v="In Consegna"/>
    <s v="2023"/>
    <s v="Trim2"/>
    <n v="6"/>
    <s v="giu"/>
    <n v="4"/>
    <x v="6"/>
  </r>
  <r>
    <n v="437"/>
    <d v="2022-11-24T00:00:00"/>
    <s v="4° Trim"/>
    <n v="4472"/>
    <s v="Prodotto 4372"/>
    <s v="Libri"/>
    <n v="2532"/>
    <s v="Cliente 2532"/>
    <n v="3"/>
    <n v="177.78"/>
    <n v="533.34"/>
    <n v="0.53334000000000004"/>
    <n v="95.189461347044471"/>
    <n v="628.5294613470445"/>
    <n v="0.62852946134704446"/>
    <n v="991"/>
    <s v="Corriere Express"/>
    <d v="2023-09-18T00:00:00"/>
    <s v="Consegna Riuscita"/>
    <s v="2023"/>
    <s v="Trim3"/>
    <n v="9"/>
    <s v="set"/>
    <n v="11"/>
    <x v="11"/>
  </r>
  <r>
    <n v="472"/>
    <d v="2022-03-24T00:00:00"/>
    <s v="1° Trim"/>
    <n v="4475"/>
    <s v="Prodotto 4375"/>
    <s v="Abbigliamento"/>
    <n v="3004"/>
    <s v="Cliente 3004"/>
    <n v="7"/>
    <n v="115.25"/>
    <n v="806.75"/>
    <n v="0.80674999999999997"/>
    <n v="86.115293358485047"/>
    <n v="892.86529335848502"/>
    <n v="0.89286529335848497"/>
    <n v="1609"/>
    <s v="Corriere Express"/>
    <d v="2023-11-29T00:00:00"/>
    <s v="Consegna Riuscita"/>
    <s v="2023"/>
    <s v="Trim4"/>
    <n v="11"/>
    <s v="nov"/>
    <n v="3"/>
    <x v="10"/>
  </r>
  <r>
    <n v="189"/>
    <d v="2022-06-11T00:00:00"/>
    <s v="2° Trim"/>
    <n v="4485"/>
    <s v="Prodotto 4385"/>
    <s v="Elettronica"/>
    <n v="3277"/>
    <s v="Cliente 3277"/>
    <n v="4"/>
    <n v="485"/>
    <n v="1940"/>
    <n v="1.94"/>
    <n v="19.901288536136981"/>
    <n v="1959.9012885361369"/>
    <n v="1.9599012885361369"/>
    <n v="4103"/>
    <s v="Corriere Express"/>
    <d v="2023-08-19T00:00:00"/>
    <s v="In Consegna"/>
    <s v="2023"/>
    <s v="Trim3"/>
    <n v="8"/>
    <s v="ago"/>
    <n v="6"/>
    <x v="1"/>
  </r>
  <r>
    <n v="419"/>
    <d v="2022-01-07T00:00:00"/>
    <s v="1° Trim"/>
    <n v="4500"/>
    <s v="Prodotto 4400"/>
    <s v="Elettronica"/>
    <n v="2820"/>
    <s v="Cliente 2820"/>
    <n v="3"/>
    <n v="413.72"/>
    <n v="1241.1600000000001"/>
    <n v="1.24116"/>
    <n v="62.205155306467667"/>
    <n v="1303.3651553064678"/>
    <n v="1.3033651553064678"/>
    <n v="4442"/>
    <s v="Posta Prioritaria"/>
    <d v="2023-09-02T00:00:00"/>
    <s v="In Consegna"/>
    <s v="2023"/>
    <s v="Trim3"/>
    <n v="9"/>
    <s v="set"/>
    <n v="1"/>
    <x v="3"/>
  </r>
  <r>
    <n v="186"/>
    <d v="2022-06-16T00:00:00"/>
    <s v="2° Trim"/>
    <n v="4514"/>
    <s v="Prodotto 4414"/>
    <s v="Elettronica"/>
    <n v="873"/>
    <s v="Cliente 873"/>
    <n v="4"/>
    <n v="450.78"/>
    <n v="1803.12"/>
    <n v="1.8031199999999998"/>
    <n v="30.807548944687159"/>
    <n v="1833.927548944687"/>
    <n v="1.8339275489446871"/>
    <n v="3452"/>
    <s v="Corriere Express"/>
    <d v="2023-01-19T00:00:00"/>
    <s v="Consegna Riuscita"/>
    <s v="2023"/>
    <s v="Trim1"/>
    <n v="1"/>
    <s v="gen"/>
    <n v="6"/>
    <x v="1"/>
  </r>
  <r>
    <n v="435"/>
    <d v="2022-10-02T00:00:00"/>
    <s v="4° Trim"/>
    <n v="4547"/>
    <s v="Prodotto 4447"/>
    <s v="Libri"/>
    <n v="1840"/>
    <s v="Cliente 1840"/>
    <n v="7"/>
    <n v="202.09"/>
    <n v="1414.63"/>
    <n v="1.4146300000000001"/>
    <n v="64.730900285034437"/>
    <n v="1479.3609002850346"/>
    <n v="1.4793609002850345"/>
    <n v="73"/>
    <s v="Corriere Express"/>
    <d v="2023-02-12T00:00:00"/>
    <s v="Consegna Riuscita"/>
    <s v="2023"/>
    <s v="Trim1"/>
    <n v="2"/>
    <s v="feb"/>
    <n v="10"/>
    <x v="4"/>
  </r>
  <r>
    <n v="80"/>
    <d v="2022-05-25T00:00:00"/>
    <s v="2° Trim"/>
    <n v="4549"/>
    <s v="Prodotto 4449"/>
    <s v="Elettronica"/>
    <n v="1019"/>
    <s v="Cliente 1019"/>
    <n v="9"/>
    <n v="293.73"/>
    <n v="2643.57"/>
    <n v="2.64357"/>
    <n v="50.489753246161243"/>
    <n v="2694.0597532461616"/>
    <n v="2.6940597532461616"/>
    <n v="4179"/>
    <s v="Corriere Express"/>
    <d v="2023-08-13T00:00:00"/>
    <s v="In Consegna"/>
    <s v="2023"/>
    <s v="Trim3"/>
    <n v="8"/>
    <s v="ago"/>
    <n v="5"/>
    <x v="9"/>
  </r>
  <r>
    <n v="10"/>
    <d v="2022-03-28T00:00:00"/>
    <s v="1° Trim"/>
    <n v="4560"/>
    <s v="Prodotto 4460"/>
    <s v="Elettronica"/>
    <n v="92"/>
    <s v="Cliente 92"/>
    <n v="1"/>
    <n v="486.51"/>
    <n v="486.51"/>
    <n v="0.48651"/>
    <n v="68.207673048371504"/>
    <n v="554.71767304837147"/>
    <n v="0.5547176730483715"/>
    <n v="1611"/>
    <s v="Corriere Express"/>
    <d v="2023-04-04T00:00:00"/>
    <s v="In Consegna"/>
    <s v="2023"/>
    <s v="Trim2"/>
    <n v="4"/>
    <s v="apr"/>
    <n v="3"/>
    <x v="10"/>
  </r>
  <r>
    <n v="273"/>
    <d v="2022-04-29T00:00:00"/>
    <s v="2° Trim"/>
    <n v="4573"/>
    <s v="Prodotto 4473"/>
    <s v="Libri"/>
    <n v="3786"/>
    <s v="Cliente 3786"/>
    <n v="8"/>
    <n v="23.93"/>
    <n v="191.44"/>
    <n v="0.19144"/>
    <n v="64.858132531955292"/>
    <n v="256.29813253195528"/>
    <n v="0.25629813253195527"/>
    <n v="463"/>
    <s v="Posta Prioritaria"/>
    <d v="2023-10-24T00:00:00"/>
    <s v="In Consegna"/>
    <s v="2023"/>
    <s v="Trim4"/>
    <n v="10"/>
    <s v="ott"/>
    <n v="4"/>
    <x v="6"/>
  </r>
  <r>
    <n v="163"/>
    <d v="2022-12-05T00:00:00"/>
    <s v="4° Trim"/>
    <n v="4577"/>
    <s v="Prodotto 4477"/>
    <s v="Abbigliamento"/>
    <n v="835"/>
    <s v="Cliente 835"/>
    <n v="3"/>
    <n v="342.44"/>
    <n v="1027.32"/>
    <n v="1.02732"/>
    <n v="31.84712216420499"/>
    <n v="1059.167122164205"/>
    <n v="1.0591671221642049"/>
    <n v="4416"/>
    <s v="Posta Prioritaria"/>
    <d v="2023-06-03T00:00:00"/>
    <s v="Consegna Riuscita"/>
    <s v="2023"/>
    <s v="Trim2"/>
    <n v="6"/>
    <s v="giu"/>
    <n v="12"/>
    <x v="5"/>
  </r>
  <r>
    <n v="328"/>
    <d v="2022-04-30T00:00:00"/>
    <s v="2° Trim"/>
    <n v="4581"/>
    <s v="Prodotto 4481"/>
    <s v="Elettronica"/>
    <n v="4107"/>
    <s v="Cliente 4107"/>
    <n v="9"/>
    <n v="255.41"/>
    <n v="2298.69"/>
    <n v="2.2986900000000001"/>
    <n v="34.477904915233552"/>
    <n v="2333.1679049152335"/>
    <n v="2.3331679049152334"/>
    <n v="2258"/>
    <s v="Corriere Express"/>
    <d v="2023-07-19T00:00:00"/>
    <s v="In Consegna"/>
    <s v="2023"/>
    <s v="Trim3"/>
    <n v="7"/>
    <s v="lug"/>
    <n v="4"/>
    <x v="6"/>
  </r>
  <r>
    <n v="96"/>
    <d v="2022-04-17T00:00:00"/>
    <s v="2° Trim"/>
    <n v="4592"/>
    <s v="Prodotto 4492"/>
    <s v="Abbigliamento"/>
    <n v="3050"/>
    <s v="Cliente 3050"/>
    <n v="8"/>
    <n v="206.84"/>
    <n v="1654.72"/>
    <n v="1.65472"/>
    <n v="83.080539191316817"/>
    <n v="1737.8005391913168"/>
    <n v="1.7378005391913169"/>
    <n v="3087"/>
    <s v="Corriere Express"/>
    <d v="2023-09-08T00:00:00"/>
    <s v="In Consegna"/>
    <s v="2023"/>
    <s v="Trim3"/>
    <n v="9"/>
    <s v="set"/>
    <n v="4"/>
    <x v="6"/>
  </r>
  <r>
    <n v="7"/>
    <d v="2022-04-14T00:00:00"/>
    <s v="2° Trim"/>
    <n v="4594"/>
    <s v="Prodotto 4494"/>
    <s v="Elettronica"/>
    <n v="4153"/>
    <s v="Cliente 4153"/>
    <n v="3"/>
    <n v="291.27999999999997"/>
    <n v="873.83999999999992"/>
    <n v="0.87383999999999995"/>
    <n v="54.940070341120482"/>
    <n v="928.78007034112045"/>
    <n v="0.92878007034112042"/>
    <n v="1633"/>
    <s v="Corriere Express"/>
    <d v="2023-01-10T00:00:00"/>
    <s v="In Consegna"/>
    <s v="2023"/>
    <s v="Trim1"/>
    <n v="1"/>
    <s v="gen"/>
    <n v="4"/>
    <x v="6"/>
  </r>
  <r>
    <n v="28"/>
    <d v="2022-07-15T00:00:00"/>
    <s v="3° Trim"/>
    <n v="4609"/>
    <s v="Prodotto 4509"/>
    <s v="Abbigliamento"/>
    <n v="3429"/>
    <s v="Cliente 3429"/>
    <n v="3"/>
    <n v="492.28"/>
    <n v="1476.84"/>
    <n v="1.4768399999999999"/>
    <n v="40.034825332696833"/>
    <n v="1516.8748253326967"/>
    <n v="1.5168748253326967"/>
    <n v="1949"/>
    <s v="Corriere Express"/>
    <d v="2023-07-28T00:00:00"/>
    <s v="In Consegna"/>
    <s v="2023"/>
    <s v="Trim3"/>
    <n v="7"/>
    <s v="lug"/>
    <n v="7"/>
    <x v="0"/>
  </r>
  <r>
    <n v="242"/>
    <d v="2022-03-22T00:00:00"/>
    <s v="1° Trim"/>
    <n v="4611"/>
    <s v="Prodotto 4511"/>
    <s v="Libri"/>
    <n v="853"/>
    <s v="Cliente 853"/>
    <n v="9"/>
    <n v="437.56"/>
    <n v="3938.04"/>
    <n v="3.93804"/>
    <n v="13.672720244454091"/>
    <n v="3951.712720244454"/>
    <n v="3.951712720244454"/>
    <n v="4123"/>
    <s v="Corriere Express"/>
    <d v="2023-07-23T00:00:00"/>
    <s v="Consegna Riuscita"/>
    <s v="2023"/>
    <s v="Trim3"/>
    <n v="7"/>
    <s v="lug"/>
    <n v="3"/>
    <x v="10"/>
  </r>
  <r>
    <n v="16"/>
    <d v="2022-03-03T00:00:00"/>
    <s v="1° Trim"/>
    <n v="4637"/>
    <s v="Prodotto 4537"/>
    <s v="Abbigliamento"/>
    <n v="4193"/>
    <s v="Cliente 4193"/>
    <n v="3"/>
    <n v="119.13"/>
    <n v="357.39"/>
    <n v="0.35738999999999999"/>
    <n v="81.585713673407341"/>
    <n v="438.97571367340731"/>
    <n v="0.43897571367340732"/>
    <n v="4030"/>
    <s v="Posta Prioritaria"/>
    <d v="2023-03-09T00:00:00"/>
    <s v="In Consegna"/>
    <s v="2023"/>
    <s v="Trim1"/>
    <n v="3"/>
    <s v="mar"/>
    <n v="3"/>
    <x v="10"/>
  </r>
  <r>
    <n v="351"/>
    <d v="2022-03-02T00:00:00"/>
    <s v="1° Trim"/>
    <n v="4647"/>
    <s v="Prodotto 4547"/>
    <s v="Libri"/>
    <n v="3686"/>
    <s v="Cliente 3686"/>
    <n v="1"/>
    <n v="409.89"/>
    <n v="409.89"/>
    <n v="0.40988999999999998"/>
    <n v="95.947708014956433"/>
    <n v="505.83770801495643"/>
    <n v="0.50583770801495642"/>
    <n v="2511"/>
    <s v="Corriere Express"/>
    <d v="2023-05-28T00:00:00"/>
    <s v="Consegna Riuscita"/>
    <s v="2023"/>
    <s v="Trim2"/>
    <n v="5"/>
    <s v="mag"/>
    <n v="3"/>
    <x v="10"/>
  </r>
  <r>
    <n v="274"/>
    <d v="2022-03-21T00:00:00"/>
    <s v="1° Trim"/>
    <n v="4654"/>
    <s v="Prodotto 4554"/>
    <s v="Abbigliamento"/>
    <n v="3723"/>
    <s v="Cliente 3723"/>
    <n v="6"/>
    <n v="163.33000000000001"/>
    <n v="979.98"/>
    <n v="0.97998000000000007"/>
    <n v="52.461751453453907"/>
    <n v="1032.4417514534539"/>
    <n v="1.0324417514534538"/>
    <n v="480"/>
    <s v="Corriere Express"/>
    <d v="2023-10-29T00:00:00"/>
    <s v="In Consegna"/>
    <s v="2023"/>
    <s v="Trim4"/>
    <n v="10"/>
    <s v="ott"/>
    <n v="3"/>
    <x v="10"/>
  </r>
  <r>
    <n v="187"/>
    <d v="2022-03-19T00:00:00"/>
    <s v="1° Trim"/>
    <n v="4659"/>
    <s v="Prodotto 4559"/>
    <s v="Abbigliamento"/>
    <n v="4481"/>
    <s v="Cliente 4481"/>
    <n v="9"/>
    <n v="442.5"/>
    <n v="3982.5"/>
    <n v="3.9824999999999999"/>
    <n v="65.584036817885917"/>
    <n v="4048.084036817886"/>
    <n v="4.0480840368178859"/>
    <n v="3076"/>
    <s v="Posta Prioritaria"/>
    <d v="2023-09-26T00:00:00"/>
    <s v="Consegna Riuscita"/>
    <s v="2023"/>
    <s v="Trim3"/>
    <n v="9"/>
    <s v="set"/>
    <n v="3"/>
    <x v="10"/>
  </r>
  <r>
    <n v="335"/>
    <d v="2022-06-06T00:00:00"/>
    <s v="2° Trim"/>
    <n v="4673"/>
    <s v="Prodotto 4573"/>
    <s v="Elettronica"/>
    <n v="2006"/>
    <s v="Cliente 2006"/>
    <n v="1"/>
    <n v="244.45"/>
    <n v="244.45"/>
    <n v="0.24445"/>
    <n v="29.680927369761399"/>
    <n v="274.13092736976137"/>
    <n v="0.27413092736976136"/>
    <n v="3065"/>
    <s v="Posta Prioritaria"/>
    <d v="2023-12-03T00:00:00"/>
    <s v="In Consegna"/>
    <s v="2023"/>
    <s v="Trim4"/>
    <n v="12"/>
    <s v="dic"/>
    <n v="6"/>
    <x v="1"/>
  </r>
  <r>
    <n v="165"/>
    <d v="2022-02-17T00:00:00"/>
    <s v="1° Trim"/>
    <n v="4682"/>
    <s v="Prodotto 4582"/>
    <s v="Abbigliamento"/>
    <n v="1324"/>
    <s v="Cliente 1324"/>
    <n v="7"/>
    <n v="201.32"/>
    <n v="1409.24"/>
    <n v="1.40924"/>
    <n v="45.615591306691933"/>
    <n v="1454.8555913066918"/>
    <n v="1.4548555913066918"/>
    <n v="2010"/>
    <s v="Posta Prioritaria"/>
    <d v="2023-05-27T00:00:00"/>
    <s v="In Consegna"/>
    <s v="2023"/>
    <s v="Trim2"/>
    <n v="5"/>
    <s v="mag"/>
    <n v="2"/>
    <x v="7"/>
  </r>
  <r>
    <n v="183"/>
    <d v="2022-04-22T00:00:00"/>
    <s v="2° Trim"/>
    <n v="4715"/>
    <s v="Prodotto 4615"/>
    <s v="Abbigliamento"/>
    <n v="3251"/>
    <s v="Cliente 3251"/>
    <n v="5"/>
    <n v="61.54"/>
    <n v="307.7"/>
    <n v="0.30769999999999997"/>
    <n v="96.782426016816061"/>
    <n v="404.48242601681602"/>
    <n v="0.404482426016816"/>
    <n v="2757"/>
    <s v="Posta Prioritaria"/>
    <d v="2023-08-27T00:00:00"/>
    <s v="In Consegna"/>
    <s v="2023"/>
    <s v="Trim3"/>
    <n v="8"/>
    <s v="ago"/>
    <n v="4"/>
    <x v="6"/>
  </r>
  <r>
    <n v="488"/>
    <d v="2022-12-08T00:00:00"/>
    <s v="4° Trim"/>
    <n v="4725"/>
    <s v="Prodotto 4625"/>
    <s v="Abbigliamento"/>
    <n v="1995"/>
    <s v="Cliente 1995"/>
    <n v="6"/>
    <n v="235.34"/>
    <n v="1412.04"/>
    <n v="1.41204"/>
    <n v="50.165731676104862"/>
    <n v="1462.2057316761047"/>
    <n v="1.4622057316761048"/>
    <n v="2861"/>
    <s v="Posta Prioritaria"/>
    <d v="2023-08-12T00:00:00"/>
    <s v="Consegna Riuscita"/>
    <s v="2023"/>
    <s v="Trim3"/>
    <n v="8"/>
    <s v="ago"/>
    <n v="12"/>
    <x v="5"/>
  </r>
  <r>
    <n v="481"/>
    <d v="2022-01-30T00:00:00"/>
    <s v="1° Trim"/>
    <n v="4745"/>
    <s v="Prodotto 4645"/>
    <s v="Libri"/>
    <n v="4179"/>
    <s v="Cliente 4179"/>
    <n v="3"/>
    <n v="200.88"/>
    <n v="602.64"/>
    <n v="0.60263999999999995"/>
    <n v="90.041601758295087"/>
    <n v="692.68160175829507"/>
    <n v="0.69268160175829507"/>
    <n v="1501"/>
    <s v="Posta Prioritaria"/>
    <d v="2023-06-11T00:00:00"/>
    <s v="In Consegna"/>
    <s v="2023"/>
    <s v="Trim2"/>
    <n v="6"/>
    <s v="giu"/>
    <n v="1"/>
    <x v="3"/>
  </r>
  <r>
    <n v="304"/>
    <d v="2022-10-30T00:00:00"/>
    <s v="4° Trim"/>
    <n v="4747"/>
    <s v="Prodotto 4647"/>
    <s v="Elettronica"/>
    <n v="1428"/>
    <s v="Cliente 1428"/>
    <n v="4"/>
    <n v="279.81"/>
    <n v="1119.24"/>
    <n v="1.11924"/>
    <n v="52.04026977773038"/>
    <n v="1171.2802697777304"/>
    <n v="1.1712802697777305"/>
    <n v="1345"/>
    <s v="Corriere Express"/>
    <d v="2023-10-10T00:00:00"/>
    <s v="Consegna Riuscita"/>
    <s v="2023"/>
    <s v="Trim4"/>
    <n v="10"/>
    <s v="ott"/>
    <n v="10"/>
    <x v="4"/>
  </r>
  <r>
    <n v="462"/>
    <d v="2022-09-20T00:00:00"/>
    <s v="3° Trim"/>
    <n v="4762"/>
    <s v="Prodotto 4662"/>
    <s v="Libri"/>
    <n v="4238"/>
    <s v="Cliente 4238"/>
    <n v="9"/>
    <n v="432.93"/>
    <n v="3896.37"/>
    <n v="3.8963700000000001"/>
    <n v="84.724815637908634"/>
    <n v="3981.0948156379086"/>
    <n v="3.9810948156379085"/>
    <n v="1739"/>
    <s v="Posta Prioritaria"/>
    <d v="2023-12-23T00:00:00"/>
    <s v="In Consegna"/>
    <s v="2023"/>
    <s v="Trim4"/>
    <n v="12"/>
    <s v="dic"/>
    <n v="9"/>
    <x v="8"/>
  </r>
  <r>
    <n v="21"/>
    <d v="2022-01-11T00:00:00"/>
    <s v="1° Trim"/>
    <n v="4763"/>
    <s v="Prodotto 4663"/>
    <s v="Elettronica"/>
    <n v="1259"/>
    <s v="Cliente 1259"/>
    <n v="5"/>
    <n v="165.28"/>
    <n v="826.4"/>
    <n v="0.82640000000000002"/>
    <n v="90.527255884865639"/>
    <n v="916.92725588486564"/>
    <n v="0.91692725588486568"/>
    <n v="464"/>
    <s v="Posta Prioritaria"/>
    <d v="2023-10-16T00:00:00"/>
    <s v="Consegna Riuscita"/>
    <s v="2023"/>
    <s v="Trim4"/>
    <n v="10"/>
    <s v="ott"/>
    <n v="1"/>
    <x v="3"/>
  </r>
  <r>
    <n v="292"/>
    <d v="2022-05-07T00:00:00"/>
    <s v="2° Trim"/>
    <n v="4774"/>
    <s v="Prodotto 4674"/>
    <s v="Libri"/>
    <n v="215"/>
    <s v="Cliente 215"/>
    <n v="5"/>
    <n v="265.89999999999998"/>
    <n v="1329.5"/>
    <n v="1.3294999999999999"/>
    <n v="16.952022189524101"/>
    <n v="1346.4520221895241"/>
    <n v="1.346452022189524"/>
    <n v="3771"/>
    <s v="Posta Prioritaria"/>
    <d v="2023-07-19T00:00:00"/>
    <s v="Consegna Riuscita"/>
    <s v="2023"/>
    <s v="Trim3"/>
    <n v="7"/>
    <s v="lug"/>
    <n v="5"/>
    <x v="9"/>
  </r>
  <r>
    <n v="237"/>
    <d v="2022-12-26T00:00:00"/>
    <s v="4° Trim"/>
    <n v="4774"/>
    <s v="Prodotto 4674"/>
    <s v="Libri"/>
    <n v="1967"/>
    <s v="Cliente 1967"/>
    <n v="4"/>
    <n v="265.89999999999998"/>
    <n v="1063.5999999999999"/>
    <n v="1.0635999999999999"/>
    <n v="46.565985677049987"/>
    <n v="1110.16598567705"/>
    <n v="1.11016598567705"/>
    <n v="1751"/>
    <s v="Corriere Express"/>
    <d v="2023-03-21T00:00:00"/>
    <s v="In Consegna"/>
    <s v="2023"/>
    <s v="Trim1"/>
    <n v="3"/>
    <s v="mar"/>
    <n v="12"/>
    <x v="5"/>
  </r>
  <r>
    <n v="407"/>
    <d v="2022-11-30T00:00:00"/>
    <s v="4° Trim"/>
    <n v="4786"/>
    <s v="Prodotto 4686"/>
    <s v="Libri"/>
    <n v="1976"/>
    <s v="Cliente 1976"/>
    <n v="1"/>
    <n v="280.54000000000002"/>
    <n v="280.54000000000002"/>
    <n v="0.28054000000000001"/>
    <n v="45.463719301584923"/>
    <n v="326.00371930158497"/>
    <n v="0.32600371930158495"/>
    <n v="3656"/>
    <s v="Posta Prioritaria"/>
    <d v="2023-06-26T00:00:00"/>
    <s v="In Consegna"/>
    <s v="2023"/>
    <s v="Trim2"/>
    <n v="6"/>
    <s v="giu"/>
    <n v="11"/>
    <x v="11"/>
  </r>
  <r>
    <n v="31"/>
    <d v="2022-09-16T00:00:00"/>
    <s v="3° Trim"/>
    <n v="4788"/>
    <s v="Prodotto 4688"/>
    <s v="Libri"/>
    <n v="2062"/>
    <s v="Cliente 2062"/>
    <n v="3"/>
    <n v="358.32"/>
    <n v="1074.96"/>
    <n v="1.0749600000000001"/>
    <n v="14.26413474425626"/>
    <n v="1089.2241347442564"/>
    <n v="1.0892241347442564"/>
    <n v="3885"/>
    <s v="Posta Prioritaria"/>
    <d v="2023-03-19T00:00:00"/>
    <s v="In Consegna"/>
    <s v="2023"/>
    <s v="Trim1"/>
    <n v="3"/>
    <s v="mar"/>
    <n v="9"/>
    <x v="8"/>
  </r>
  <r>
    <n v="308"/>
    <d v="2022-09-08T00:00:00"/>
    <s v="3° Trim"/>
    <n v="4794"/>
    <s v="Prodotto 4694"/>
    <s v="Libri"/>
    <n v="2510"/>
    <s v="Cliente 2510"/>
    <n v="3"/>
    <n v="181.63"/>
    <n v="544.89"/>
    <n v="0.54488999999999999"/>
    <n v="94.491219769894599"/>
    <n v="639.38121976989464"/>
    <n v="0.63938121976989459"/>
    <n v="114"/>
    <s v="Posta Prioritaria"/>
    <d v="2023-10-07T00:00:00"/>
    <s v="Consegna Riuscita"/>
    <s v="2023"/>
    <s v="Trim4"/>
    <n v="10"/>
    <s v="ott"/>
    <n v="9"/>
    <x v="8"/>
  </r>
  <r>
    <n v="123"/>
    <d v="2022-09-21T00:00:00"/>
    <s v="3° Trim"/>
    <n v="4822"/>
    <s v="Prodotto 4722"/>
    <s v="Abbigliamento"/>
    <n v="1064"/>
    <s v="Cliente 1064"/>
    <n v="6"/>
    <n v="459.81"/>
    <n v="2758.86"/>
    <n v="2.7588600000000003"/>
    <n v="73.646301346340124"/>
    <n v="2832.5063013463405"/>
    <n v="2.8325063013463403"/>
    <n v="331"/>
    <s v="Corriere Express"/>
    <d v="2023-06-29T00:00:00"/>
    <s v="In Consegna"/>
    <s v="2023"/>
    <s v="Trim2"/>
    <n v="6"/>
    <s v="giu"/>
    <n v="9"/>
    <x v="8"/>
  </r>
  <r>
    <n v="67"/>
    <d v="2022-08-18T00:00:00"/>
    <s v="3° Trim"/>
    <n v="4858"/>
    <s v="Prodotto 4758"/>
    <s v="Elettronica"/>
    <n v="1387"/>
    <s v="Cliente 1387"/>
    <n v="4"/>
    <n v="320.81"/>
    <n v="1283.24"/>
    <n v="1.2832399999999999"/>
    <n v="43.291586174819393"/>
    <n v="1326.5315861748195"/>
    <n v="1.3265315861748195"/>
    <n v="3249"/>
    <s v="Posta Prioritaria"/>
    <d v="2023-09-13T00:00:00"/>
    <s v="Consegna Riuscita"/>
    <s v="2023"/>
    <s v="Trim3"/>
    <n v="9"/>
    <s v="set"/>
    <n v="8"/>
    <x v="2"/>
  </r>
  <r>
    <n v="227"/>
    <d v="2022-12-07T00:00:00"/>
    <s v="4° Trim"/>
    <n v="4862"/>
    <s v="Prodotto 4762"/>
    <s v="Abbigliamento"/>
    <n v="3072"/>
    <s v="Cliente 3072"/>
    <n v="5"/>
    <n v="107.3"/>
    <n v="536.5"/>
    <n v="0.53649999999999998"/>
    <n v="23.409634622163122"/>
    <n v="559.90963462216314"/>
    <n v="0.55990963462216314"/>
    <n v="1561"/>
    <s v="Posta Prioritaria"/>
    <d v="2023-02-28T00:00:00"/>
    <s v="Consegna Riuscita"/>
    <s v="2023"/>
    <s v="Trim1"/>
    <n v="2"/>
    <s v="feb"/>
    <n v="12"/>
    <x v="5"/>
  </r>
  <r>
    <n v="181"/>
    <d v="2022-06-19T00:00:00"/>
    <s v="2° Trim"/>
    <n v="4868"/>
    <s v="Prodotto 4768"/>
    <s v="Elettronica"/>
    <n v="4776"/>
    <s v="Cliente 4776"/>
    <n v="3"/>
    <n v="139.11000000000001"/>
    <n v="417.33000000000004"/>
    <n v="0.41733000000000003"/>
    <n v="87.712870601814657"/>
    <n v="505.04287060181468"/>
    <n v="0.50504287060181463"/>
    <n v="4728"/>
    <s v="Corriere Express"/>
    <d v="2023-10-29T00:00:00"/>
    <s v="In Consegna"/>
    <s v="2023"/>
    <s v="Trim4"/>
    <n v="10"/>
    <s v="ott"/>
    <n v="6"/>
    <x v="1"/>
  </r>
  <r>
    <n v="49"/>
    <d v="2022-10-02T00:00:00"/>
    <s v="4° Trim"/>
    <n v="4871"/>
    <s v="Prodotto 4771"/>
    <s v="Libri"/>
    <n v="4077"/>
    <s v="Cliente 4077"/>
    <n v="3"/>
    <n v="481.63"/>
    <n v="1444.8899999999999"/>
    <n v="1.4448899999999998"/>
    <n v="89.699607902351545"/>
    <n v="1534.5896079023514"/>
    <n v="1.5345896079023513"/>
    <n v="837"/>
    <s v="Posta Prioritaria"/>
    <d v="2023-03-06T00:00:00"/>
    <s v="In Consegna"/>
    <s v="2023"/>
    <s v="Trim1"/>
    <n v="3"/>
    <s v="mar"/>
    <n v="10"/>
    <x v="4"/>
  </r>
  <r>
    <n v="188"/>
    <d v="2022-01-21T00:00:00"/>
    <s v="1° Trim"/>
    <n v="4879"/>
    <s v="Prodotto 4779"/>
    <s v="Elettronica"/>
    <n v="4182"/>
    <s v="Cliente 4182"/>
    <n v="1"/>
    <n v="241.09"/>
    <n v="241.09"/>
    <n v="0.24109"/>
    <n v="14.144282318263439"/>
    <n v="255.23428231826344"/>
    <n v="0.25523428231826345"/>
    <n v="3963"/>
    <s v="Posta Prioritaria"/>
    <d v="2023-09-25T00:00:00"/>
    <s v="In Consegna"/>
    <s v="2023"/>
    <s v="Trim3"/>
    <n v="9"/>
    <s v="set"/>
    <n v="1"/>
    <x v="3"/>
  </r>
  <r>
    <n v="318"/>
    <d v="2022-02-07T00:00:00"/>
    <s v="1° Trim"/>
    <n v="4882"/>
    <s v="Prodotto 4782"/>
    <s v="Libri"/>
    <n v="3896"/>
    <s v="Cliente 3896"/>
    <n v="4"/>
    <n v="293.10000000000002"/>
    <n v="1172.4000000000001"/>
    <n v="1.1724000000000001"/>
    <n v="58.569410553809462"/>
    <n v="1230.9694105538097"/>
    <n v="1.2309694105538096"/>
    <n v="209"/>
    <s v="Posta Prioritaria"/>
    <d v="2023-07-26T00:00:00"/>
    <s v="Consegna Riuscita"/>
    <s v="2023"/>
    <s v="Trim3"/>
    <n v="7"/>
    <s v="lug"/>
    <n v="2"/>
    <x v="7"/>
  </r>
  <r>
    <n v="495"/>
    <d v="2022-12-31T00:00:00"/>
    <s v="4° Trim"/>
    <n v="4893"/>
    <s v="Prodotto 4793"/>
    <s v="Elettronica"/>
    <n v="4114"/>
    <s v="Cliente 4114"/>
    <n v="7"/>
    <n v="430.61"/>
    <n v="3014.27"/>
    <n v="3.0142699999999998"/>
    <n v="53.132897938463387"/>
    <n v="3067.4028979384634"/>
    <n v="3.0674028979384635"/>
    <n v="125"/>
    <s v="Corriere Express"/>
    <d v="2023-07-19T00:00:00"/>
    <s v="In Consegna"/>
    <s v="2023"/>
    <s v="Trim3"/>
    <n v="7"/>
    <s v="lug"/>
    <n v="12"/>
    <x v="5"/>
  </r>
  <r>
    <n v="75"/>
    <d v="2022-07-11T00:00:00"/>
    <s v="3° Trim"/>
    <n v="4902"/>
    <s v="Prodotto 4802"/>
    <s v="Elettronica"/>
    <n v="564"/>
    <s v="Cliente 564"/>
    <n v="3"/>
    <n v="357.66"/>
    <n v="1072.98"/>
    <n v="1.07298"/>
    <n v="30.747149987636892"/>
    <n v="1103.7271499876369"/>
    <n v="1.1037271499876369"/>
    <n v="190"/>
    <s v="Posta Prioritaria"/>
    <d v="2023-04-21T00:00:00"/>
    <s v="In Consegna"/>
    <s v="2023"/>
    <s v="Trim2"/>
    <n v="4"/>
    <s v="apr"/>
    <n v="7"/>
    <x v="0"/>
  </r>
  <r>
    <n v="323"/>
    <d v="2022-08-29T00:00:00"/>
    <s v="3° Trim"/>
    <n v="4904"/>
    <s v="Prodotto 4804"/>
    <s v="Abbigliamento"/>
    <n v="1787"/>
    <s v="Cliente 1787"/>
    <n v="4"/>
    <n v="433.07"/>
    <n v="1732.28"/>
    <n v="1.73228"/>
    <n v="64.859451786542976"/>
    <n v="1797.1394517865428"/>
    <n v="1.7971394517865429"/>
    <n v="3460"/>
    <s v="Posta Prioritaria"/>
    <d v="2023-10-29T00:00:00"/>
    <s v="In Consegna"/>
    <s v="2023"/>
    <s v="Trim4"/>
    <n v="10"/>
    <s v="ott"/>
    <n v="8"/>
    <x v="2"/>
  </r>
  <r>
    <n v="125"/>
    <d v="2022-04-04T00:00:00"/>
    <s v="2° Trim"/>
    <n v="4922"/>
    <s v="Prodotto 4822"/>
    <s v="Libri"/>
    <n v="4375"/>
    <s v="Cliente 4375"/>
    <n v="6"/>
    <n v="461.65"/>
    <n v="2769.8999999999996"/>
    <n v="2.7698999999999998"/>
    <n v="34.719797751439742"/>
    <n v="2804.6197977514394"/>
    <n v="2.8046197977514393"/>
    <n v="2296"/>
    <s v="Corriere Express"/>
    <d v="2023-03-25T00:00:00"/>
    <s v="Consegna Riuscita"/>
    <s v="2023"/>
    <s v="Trim1"/>
    <n v="3"/>
    <s v="mar"/>
    <n v="4"/>
    <x v="6"/>
  </r>
  <r>
    <n v="178"/>
    <d v="2022-08-13T00:00:00"/>
    <s v="3° Trim"/>
    <n v="4923"/>
    <s v="Prodotto 4823"/>
    <s v="Libri"/>
    <n v="4063"/>
    <s v="Cliente 4063"/>
    <n v="3"/>
    <n v="397.68"/>
    <n v="1193.04"/>
    <n v="1.1930399999999999"/>
    <n v="53.004845507673593"/>
    <n v="1246.0448455076735"/>
    <n v="1.2460448455076736"/>
    <n v="2601"/>
    <s v="Corriere Express"/>
    <d v="2023-05-11T00:00:00"/>
    <s v="In Consegna"/>
    <s v="2023"/>
    <s v="Trim2"/>
    <n v="5"/>
    <s v="mag"/>
    <n v="8"/>
    <x v="2"/>
  </r>
  <r>
    <n v="232"/>
    <d v="2022-03-14T00:00:00"/>
    <s v="1° Trim"/>
    <n v="4929"/>
    <s v="Prodotto 4829"/>
    <s v="Abbigliamento"/>
    <n v="3262"/>
    <s v="Cliente 3262"/>
    <n v="1"/>
    <n v="388.7"/>
    <n v="388.7"/>
    <n v="0.38869999999999999"/>
    <n v="77.861114501579749"/>
    <n v="466.56111450157971"/>
    <n v="0.46656111450157972"/>
    <n v="2860"/>
    <s v="Corriere Express"/>
    <d v="2023-03-28T00:00:00"/>
    <s v="Consegna Riuscita"/>
    <s v="2023"/>
    <s v="Trim1"/>
    <n v="3"/>
    <s v="mar"/>
    <n v="3"/>
    <x v="10"/>
  </r>
  <r>
    <n v="382"/>
    <d v="2022-08-14T00:00:00"/>
    <s v="3° Trim"/>
    <n v="4930"/>
    <s v="Prodotto 4830"/>
    <s v="Abbigliamento"/>
    <n v="25"/>
    <s v="Cliente 25"/>
    <n v="9"/>
    <n v="258.83"/>
    <n v="2329.4699999999998"/>
    <n v="2.3294699999999997"/>
    <n v="83.134400704200786"/>
    <n v="2412.6044007042005"/>
    <n v="2.4126044007042005"/>
    <n v="3823"/>
    <s v="Corriere Express"/>
    <d v="2023-10-10T00:00:00"/>
    <s v="In Consegna"/>
    <s v="2023"/>
    <s v="Trim4"/>
    <n v="10"/>
    <s v="ott"/>
    <n v="8"/>
    <x v="2"/>
  </r>
  <r>
    <n v="152"/>
    <d v="2022-05-26T00:00:00"/>
    <s v="2° Trim"/>
    <n v="4953"/>
    <s v="Prodotto 4853"/>
    <s v="Elettronica"/>
    <n v="4680"/>
    <s v="Cliente 4680"/>
    <n v="5"/>
    <n v="234.4"/>
    <n v="1172"/>
    <n v="1.1719999999999999"/>
    <n v="93.509984687685389"/>
    <n v="1265.5099846876853"/>
    <n v="1.2655099846876854"/>
    <n v="378"/>
    <s v="Corriere Express"/>
    <d v="2023-03-14T00:00:00"/>
    <s v="In Consegna"/>
    <s v="2023"/>
    <s v="Trim1"/>
    <n v="3"/>
    <s v="mar"/>
    <n v="5"/>
    <x v="9"/>
  </r>
  <r>
    <n v="415"/>
    <d v="2022-02-05T00:00:00"/>
    <s v="1° Trim"/>
    <n v="4954"/>
    <s v="Prodotto 4854"/>
    <s v="Abbigliamento"/>
    <n v="1091"/>
    <s v="Cliente 1091"/>
    <n v="4"/>
    <n v="412.29"/>
    <n v="1649.16"/>
    <n v="1.6491600000000002"/>
    <n v="65.395744706178533"/>
    <n v="1714.5557447061785"/>
    <n v="1.7145557447061786"/>
    <n v="4111"/>
    <s v="Posta Prioritaria"/>
    <d v="2023-04-17T00:00:00"/>
    <s v="Consegna Riuscita"/>
    <s v="2023"/>
    <s v="Trim2"/>
    <n v="4"/>
    <s v="apr"/>
    <n v="2"/>
    <x v="7"/>
  </r>
  <r>
    <n v="83"/>
    <d v="2022-03-07T00:00:00"/>
    <s v="1° Trim"/>
    <n v="4955"/>
    <s v="Prodotto 4855"/>
    <s v="Abbigliamento"/>
    <n v="4360"/>
    <s v="Cliente 4360"/>
    <n v="3"/>
    <n v="314.52999999999997"/>
    <n v="943.58999999999992"/>
    <n v="0.94358999999999993"/>
    <n v="32.698239497360582"/>
    <n v="976.28823949736045"/>
    <n v="0.97628823949736043"/>
    <n v="4640"/>
    <s v="Posta Prioritaria"/>
    <d v="2023-10-04T00:00:00"/>
    <s v="Consegna Riuscita"/>
    <s v="2023"/>
    <s v="Trim4"/>
    <n v="10"/>
    <s v="ott"/>
    <n v="3"/>
    <x v="10"/>
  </r>
  <r>
    <n v="12"/>
    <d v="2022-06-05T00:00:00"/>
    <s v="2° Trim"/>
    <n v="4979"/>
    <s v="Prodotto 4879"/>
    <s v="Libri"/>
    <n v="3080"/>
    <s v="Cliente 3080"/>
    <n v="5"/>
    <n v="303.8"/>
    <n v="1519"/>
    <n v="1.5189999999999999"/>
    <n v="98.828572323832063"/>
    <n v="1617.8285723238321"/>
    <n v="1.6178285723238321"/>
    <n v="775"/>
    <s v="Corriere Express"/>
    <d v="2023-07-18T00:00:00"/>
    <s v="In Consegna"/>
    <s v="2023"/>
    <s v="Trim3"/>
    <n v="7"/>
    <s v="lug"/>
    <n v="6"/>
    <x v="1"/>
  </r>
  <r>
    <n v="52"/>
    <d v="2022-03-17T00:00:00"/>
    <s v="1° Trim"/>
    <n v="4981"/>
    <s v="Prodotto 4881"/>
    <s v="Libri"/>
    <n v="616"/>
    <s v="Cliente 616"/>
    <n v="4"/>
    <n v="391.79"/>
    <n v="1567.16"/>
    <n v="1.5671600000000001"/>
    <n v="87.790272403764888"/>
    <n v="1654.950272403765"/>
    <n v="1.654950272403765"/>
    <n v="2549"/>
    <s v="Posta Prioritaria"/>
    <d v="2023-09-21T00:00:00"/>
    <s v="In Consegna"/>
    <s v="2023"/>
    <s v="Trim3"/>
    <n v="9"/>
    <s v="set"/>
    <n v="3"/>
    <x v="10"/>
  </r>
  <r>
    <n v="114"/>
    <d v="2022-07-07T00:00:00"/>
    <s v="3° Trim"/>
    <n v="4983"/>
    <s v="Prodotto 4883"/>
    <s v="Abbigliamento"/>
    <n v="1278"/>
    <s v="Cliente 1278"/>
    <n v="4"/>
    <n v="134.07"/>
    <n v="536.28"/>
    <n v="0.53627999999999998"/>
    <n v="65.608141414479434"/>
    <n v="601.88814141447938"/>
    <n v="0.60188814141447933"/>
    <n v="1770"/>
    <s v="Posta Prioritaria"/>
    <d v="2023-01-16T00:00:00"/>
    <s v="In Consegna"/>
    <s v="2023"/>
    <s v="Trim1"/>
    <n v="1"/>
    <s v="gen"/>
    <n v="7"/>
    <x v="0"/>
  </r>
  <r>
    <n v="362"/>
    <d v="2022-02-22T00:00:00"/>
    <s v="1° Trim"/>
    <n v="4985"/>
    <s v="Prodotto 4885"/>
    <s v="Abbigliamento"/>
    <n v="1957"/>
    <s v="Cliente 1957"/>
    <n v="6"/>
    <n v="184.36"/>
    <n v="1106.1600000000001"/>
    <n v="1.10616"/>
    <n v="70.390062547817621"/>
    <n v="1176.5500625478178"/>
    <n v="1.1765500625478178"/>
    <n v="2818"/>
    <s v="Corriere Express"/>
    <d v="2023-01-09T00:00:00"/>
    <s v="Consegna Riuscita"/>
    <s v="2023"/>
    <s v="Trim1"/>
    <n v="1"/>
    <s v="gen"/>
    <n v="2"/>
    <x v="7"/>
  </r>
  <r>
    <n v="197"/>
    <d v="2022-07-09T00:00:00"/>
    <s v="3° Trim"/>
    <n v="4986"/>
    <s v="Prodotto 4886"/>
    <s v="Libri"/>
    <n v="13"/>
    <s v="Cliente 13"/>
    <n v="8"/>
    <n v="377.5"/>
    <n v="3020"/>
    <n v="3.02"/>
    <n v="67.981374377560059"/>
    <n v="3087.9813743775599"/>
    <n v="3.0879813743775597"/>
    <n v="805"/>
    <s v="Posta Prioritaria"/>
    <d v="2023-04-14T00:00:00"/>
    <s v="Consegna Riuscita"/>
    <s v="2023"/>
    <s v="Trim2"/>
    <n v="4"/>
    <s v="apr"/>
    <n v="7"/>
    <x v="0"/>
  </r>
  <r>
    <n v="34"/>
    <d v="2022-09-11T00:00:00"/>
    <s v="3° Trim"/>
    <n v="5008"/>
    <s v="Prodotto 4908"/>
    <s v="Abbigliamento"/>
    <n v="2823"/>
    <s v="Cliente 2823"/>
    <n v="3"/>
    <n v="123.94"/>
    <n v="371.82"/>
    <n v="0.37181999999999998"/>
    <n v="95.7490381653665"/>
    <n v="467.56903816536646"/>
    <n v="0.46756903816536649"/>
    <n v="3556"/>
    <s v="Posta Prioritaria"/>
    <d v="2023-12-22T00:00:00"/>
    <s v="Consegna Riuscita"/>
    <s v="2023"/>
    <s v="Trim4"/>
    <n v="12"/>
    <s v="dic"/>
    <n v="9"/>
    <x v="8"/>
  </r>
  <r>
    <n v="101"/>
    <d v="2022-06-07T00:00:00"/>
    <s v="2° Trim"/>
    <n v="5012"/>
    <s v="Prodotto 4912"/>
    <s v="Libri"/>
    <n v="3231"/>
    <s v="Cliente 3231"/>
    <n v="8"/>
    <n v="275.99"/>
    <n v="2207.92"/>
    <n v="2.2079200000000001"/>
    <n v="80.728126587406237"/>
    <n v="2288.6481265874063"/>
    <n v="2.2886481265874061"/>
    <n v="2500"/>
    <s v="Posta Prioritaria"/>
    <d v="2023-05-17T00:00:00"/>
    <s v="Consegna Riuscita"/>
    <s v="2023"/>
    <s v="Trim2"/>
    <n v="5"/>
    <s v="mag"/>
    <n v="6"/>
    <x v="1"/>
  </r>
  <r>
    <n v="416"/>
    <d v="2022-04-14T00:00:00"/>
    <s v="2° Trim"/>
    <n v="5040"/>
    <s v="Prodotto 4940"/>
    <s v="Elettronica"/>
    <n v="3729"/>
    <s v="Cliente 3729"/>
    <n v="4"/>
    <n v="265.14999999999998"/>
    <n v="1060.5999999999999"/>
    <n v="1.0606"/>
    <n v="78.592477584474452"/>
    <n v="1139.1924775844743"/>
    <n v="1.1391924775844744"/>
    <n v="1002"/>
    <s v="Corriere Express"/>
    <d v="2023-11-06T00:00:00"/>
    <s v="Consegna Riuscita"/>
    <s v="2023"/>
    <s v="Trim4"/>
    <n v="11"/>
    <s v="nov"/>
    <n v="4"/>
    <x v="6"/>
  </r>
  <r>
    <n v="38"/>
    <d v="2022-01-30T00:00:00"/>
    <s v="1° Trim"/>
    <n v="5046"/>
    <s v="Prodotto 4946"/>
    <s v="Libri"/>
    <n v="3304"/>
    <s v="Cliente 3304"/>
    <n v="3"/>
    <n v="461.32"/>
    <n v="1383.96"/>
    <n v="1.3839600000000001"/>
    <n v="84.043821007537218"/>
    <n v="1468.0038210075372"/>
    <n v="1.4680038210075372"/>
    <n v="3181"/>
    <s v="Posta Prioritaria"/>
    <d v="2023-12-13T00:00:00"/>
    <s v="Consegna Riuscita"/>
    <s v="2023"/>
    <s v="Trim4"/>
    <n v="12"/>
    <s v="dic"/>
    <n v="1"/>
    <x v="3"/>
  </r>
  <r>
    <n v="252"/>
    <d v="2022-03-02T00:00:00"/>
    <s v="1° Trim"/>
    <n v="5052"/>
    <s v="Prodotto 4952"/>
    <s v="Libri"/>
    <n v="994"/>
    <s v="Cliente 994"/>
    <n v="5"/>
    <n v="377"/>
    <n v="1885"/>
    <n v="1.885"/>
    <n v="91.891755057096447"/>
    <n v="1976.8917550570964"/>
    <n v="1.9768917550570964"/>
    <n v="1223"/>
    <s v="Corriere Express"/>
    <d v="2023-10-01T00:00:00"/>
    <s v="Consegna Riuscita"/>
    <s v="2023"/>
    <s v="Trim4"/>
    <n v="10"/>
    <s v="ott"/>
    <n v="3"/>
    <x v="10"/>
  </r>
  <r>
    <n v="266"/>
    <d v="2022-05-26T00:00:00"/>
    <s v="2° Trim"/>
    <n v="5053"/>
    <s v="Prodotto 4953"/>
    <s v="Abbigliamento"/>
    <n v="1429"/>
    <s v="Cliente 1429"/>
    <n v="9"/>
    <n v="98.84"/>
    <n v="889.56000000000006"/>
    <n v="0.88956000000000002"/>
    <n v="35.068542725346482"/>
    <n v="924.62854272534651"/>
    <n v="0.92462854272534656"/>
    <n v="217"/>
    <s v="Posta Prioritaria"/>
    <d v="2023-06-28T00:00:00"/>
    <s v="In Consegna"/>
    <s v="2023"/>
    <s v="Trim2"/>
    <n v="6"/>
    <s v="giu"/>
    <n v="5"/>
    <x v="9"/>
  </r>
  <r>
    <n v="182"/>
    <d v="2022-03-12T00:00:00"/>
    <s v="1° Trim"/>
    <n v="5054"/>
    <s v="Prodotto 4954"/>
    <s v="Abbigliamento"/>
    <n v="101"/>
    <s v="Cliente 101"/>
    <n v="7"/>
    <n v="181.37"/>
    <n v="1269.5900000000001"/>
    <n v="1.2695900000000002"/>
    <n v="21.261556849531679"/>
    <n v="1290.8515568495318"/>
    <n v="1.2908515568495318"/>
    <n v="2251"/>
    <s v="Posta Prioritaria"/>
    <d v="2023-07-15T00:00:00"/>
    <s v="In Consegna"/>
    <s v="2023"/>
    <s v="Trim3"/>
    <n v="7"/>
    <s v="lug"/>
    <n v="3"/>
    <x v="10"/>
  </r>
  <r>
    <n v="15"/>
    <d v="2022-12-01T00:00:00"/>
    <s v="4° Trim"/>
    <n v="5056"/>
    <s v="Prodotto 4956"/>
    <s v="Abbigliamento"/>
    <n v="4913"/>
    <s v="Cliente 4913"/>
    <n v="7"/>
    <n v="377.77"/>
    <n v="2644.39"/>
    <n v="2.64439"/>
    <n v="64.755626354240491"/>
    <n v="2709.1456263542404"/>
    <n v="2.7091456263542404"/>
    <n v="514"/>
    <s v="Corriere Express"/>
    <d v="2023-09-27T00:00:00"/>
    <s v="In Consegna"/>
    <s v="2023"/>
    <s v="Trim3"/>
    <n v="9"/>
    <s v="set"/>
    <n v="12"/>
    <x v="5"/>
  </r>
  <r>
    <n v="150"/>
    <d v="2022-12-25T00:00:00"/>
    <s v="4° Trim"/>
    <n v="5064"/>
    <s v="Prodotto 4964"/>
    <s v="Elettronica"/>
    <n v="1888"/>
    <s v="Cliente 1888"/>
    <n v="2"/>
    <n v="410.47"/>
    <n v="820.94"/>
    <n v="0.82094"/>
    <n v="57.480343541820787"/>
    <n v="878.42034354182078"/>
    <n v="0.87842034354182075"/>
    <n v="158"/>
    <s v="Posta Prioritaria"/>
    <d v="2023-12-15T00:00:00"/>
    <s v="In Consegna"/>
    <s v="2023"/>
    <s v="Trim4"/>
    <n v="12"/>
    <s v="dic"/>
    <n v="12"/>
    <x v="5"/>
  </r>
  <r>
    <n v="195"/>
    <d v="2022-01-23T00:00:00"/>
    <s v="1° Trim"/>
    <n v="5067"/>
    <s v="Prodotto 4967"/>
    <s v="Libri"/>
    <n v="3350"/>
    <s v="Cliente 3350"/>
    <n v="5"/>
    <n v="203.42"/>
    <n v="1017.0999999999999"/>
    <n v="1.0170999999999999"/>
    <n v="87.518853328731367"/>
    <n v="1104.6188533287313"/>
    <n v="1.1046188533287313"/>
    <n v="499"/>
    <s v="Corriere Express"/>
    <d v="2023-06-22T00:00:00"/>
    <s v="Consegna Riuscita"/>
    <s v="2023"/>
    <s v="Trim2"/>
    <n v="6"/>
    <s v="giu"/>
    <n v="1"/>
    <x v="3"/>
  </r>
  <r>
    <n v="70"/>
    <d v="2022-02-12T00:00:00"/>
    <s v="1° Trim"/>
    <n v="5083"/>
    <s v="Prodotto 4983"/>
    <s v="Libri"/>
    <n v="431"/>
    <s v="Cliente 431"/>
    <n v="1"/>
    <n v="396.95"/>
    <n v="396.95"/>
    <n v="0.39694999999999997"/>
    <n v="14.241679791617321"/>
    <n v="411.19167979161733"/>
    <n v="0.41119167979161736"/>
    <n v="3166"/>
    <s v="Corriere Express"/>
    <d v="2023-10-22T00:00:00"/>
    <s v="Consegna Riuscita"/>
    <s v="2023"/>
    <s v="Trim4"/>
    <n v="10"/>
    <s v="ott"/>
    <n v="2"/>
    <x v="7"/>
  </r>
  <r>
    <n v="224"/>
    <d v="2022-05-12T00:00:00"/>
    <s v="2° Trim"/>
    <n v="5087"/>
    <s v="Prodotto 4987"/>
    <s v="Abbigliamento"/>
    <n v="3405"/>
    <s v="Cliente 3405"/>
    <n v="4"/>
    <n v="354.4"/>
    <n v="1417.6"/>
    <n v="1.4176"/>
    <n v="30.64688903094304"/>
    <n v="1448.2468890309428"/>
    <n v="1.4482468890309428"/>
    <n v="3042"/>
    <s v="Corriere Express"/>
    <d v="2023-08-29T00:00:00"/>
    <s v="Consegna Riuscita"/>
    <s v="2023"/>
    <s v="Trim3"/>
    <n v="8"/>
    <s v="ago"/>
    <n v="5"/>
    <x v="9"/>
  </r>
  <r>
    <n v="64"/>
    <d v="2022-10-21T00:00:00"/>
    <s v="4° Trim"/>
    <n v="5089"/>
    <s v="Prodotto 4989"/>
    <s v="Abbigliamento"/>
    <n v="4623"/>
    <s v="Cliente 4623"/>
    <n v="8"/>
    <n v="406.97"/>
    <n v="3255.76"/>
    <n v="3.2557600000000004"/>
    <n v="30.873345949610911"/>
    <n v="3286.6333459496113"/>
    <n v="3.2866333459496113"/>
    <n v="2071"/>
    <s v="Posta Prioritaria"/>
    <d v="2023-07-04T00:00:00"/>
    <s v="Consegna Riuscita"/>
    <s v="2023"/>
    <s v="Trim3"/>
    <n v="7"/>
    <s v="lug"/>
    <n v="10"/>
    <x v="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n v="4.4525699999999997"/>
  </r>
  <r>
    <x v="1"/>
    <n v="3.5150399999999999"/>
  </r>
  <r>
    <x v="1"/>
    <n v="1.0170999999999999"/>
  </r>
  <r>
    <x v="2"/>
    <n v="1.8009600000000001"/>
  </r>
  <r>
    <x v="2"/>
    <n v="3.08609"/>
  </r>
  <r>
    <x v="3"/>
    <n v="1.8819499999999998"/>
  </r>
  <r>
    <x v="3"/>
    <n v="3.0142699999999998"/>
  </r>
  <r>
    <x v="4"/>
    <n v="3.5539200000000002"/>
  </r>
  <r>
    <x v="4"/>
    <n v="2.6459099999999998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n v="489"/>
    <d v="2022-07-12T00:00:00"/>
    <s v="3° Trim"/>
    <n v="102"/>
    <s v="Prodotto 2"/>
    <s v="Abbigliamento"/>
    <n v="562"/>
    <s v="Cliente 562"/>
    <n v="1"/>
    <n v="374.61"/>
    <n v="374.61"/>
    <n v="0.37461"/>
    <n v="51.506378497352173"/>
    <n v="426.11637849735217"/>
    <n v="0.42611637849735218"/>
    <n v="3033"/>
    <s v="Corriere Express"/>
    <d v="2023-09-20T00:00:00"/>
    <n v="435"/>
    <s v="In Consegna"/>
    <s v="2023"/>
    <s v="Trim3"/>
    <n v="9"/>
    <x v="0"/>
    <n v="7"/>
    <x v="0"/>
  </r>
  <r>
    <n v="42"/>
    <d v="2022-06-21T00:00:00"/>
    <s v="2° Trim"/>
    <n v="103"/>
    <s v="Prodotto 3"/>
    <s v="Abbigliamento"/>
    <n v="48"/>
    <s v="Cliente 48"/>
    <n v="8"/>
    <n v="327.07"/>
    <n v="2616.56"/>
    <n v="2.6165599999999998"/>
    <n v="68.938490369587242"/>
    <n v="2685.4984903695872"/>
    <n v="2.6854984903695871"/>
    <n v="1932"/>
    <s v="Posta Prioritaria"/>
    <d v="2023-04-04T00:00:00"/>
    <n v="287"/>
    <s v="Consegna Riuscita"/>
    <s v="2023"/>
    <s v="Trim2"/>
    <n v="4"/>
    <x v="1"/>
    <n v="6"/>
    <x v="1"/>
  </r>
  <r>
    <n v="5"/>
    <d v="2022-08-25T00:00:00"/>
    <s v="3° Trim"/>
    <n v="106"/>
    <s v="Prodotto 6"/>
    <s v="Libri"/>
    <n v="4765"/>
    <s v="Cliente 4765"/>
    <n v="8"/>
    <n v="392.92"/>
    <n v="3143.36"/>
    <n v="3.1433599999999999"/>
    <n v="53.773776064866126"/>
    <n v="3197.1337760648662"/>
    <n v="3.1971337760648662"/>
    <n v="4857"/>
    <s v="Corriere Express"/>
    <d v="2023-09-12T00:00:00"/>
    <n v="383"/>
    <s v="In Consegna"/>
    <s v="2023"/>
    <s v="Trim3"/>
    <n v="9"/>
    <x v="0"/>
    <n v="8"/>
    <x v="2"/>
  </r>
  <r>
    <n v="324"/>
    <d v="2022-01-05T00:00:00"/>
    <s v="1° Trim"/>
    <n v="125"/>
    <s v="Prodotto 25"/>
    <s v="Elettronica"/>
    <n v="4887"/>
    <s v="Cliente 4887"/>
    <n v="9"/>
    <n v="312.33"/>
    <n v="2810.97"/>
    <n v="2.8109699999999997"/>
    <n v="79.284494376066363"/>
    <n v="2890.2544943760663"/>
    <n v="2.8902544943760664"/>
    <n v="3854"/>
    <s v="Corriere Express"/>
    <d v="2023-06-11T00:00:00"/>
    <n v="522"/>
    <s v="In Consegna"/>
    <s v="2023"/>
    <s v="Trim2"/>
    <n v="6"/>
    <x v="2"/>
    <n v="1"/>
    <x v="3"/>
  </r>
  <r>
    <n v="447"/>
    <d v="2022-01-20T00:00:00"/>
    <s v="1° Trim"/>
    <n v="133"/>
    <s v="Prodotto 33"/>
    <s v="Libri"/>
    <n v="4815"/>
    <s v="Cliente 4815"/>
    <n v="4"/>
    <n v="495.76"/>
    <n v="1983.04"/>
    <n v="1.9830399999999999"/>
    <n v="52.456081113752937"/>
    <n v="2035.496081113753"/>
    <n v="2.0354960811137528"/>
    <n v="4421"/>
    <s v="Corriere Express"/>
    <d v="2023-07-07T00:00:00"/>
    <n v="533"/>
    <s v="In Consegna"/>
    <s v="2023"/>
    <s v="Trim3"/>
    <n v="7"/>
    <x v="3"/>
    <n v="1"/>
    <x v="3"/>
  </r>
  <r>
    <n v="434"/>
    <d v="2022-10-21T00:00:00"/>
    <s v="4° Trim"/>
    <n v="151"/>
    <s v="Prodotto 51"/>
    <s v="Elettronica"/>
    <n v="3875"/>
    <s v="Cliente 3875"/>
    <n v="9"/>
    <n v="394.88"/>
    <n v="3553.92"/>
    <n v="3.5539200000000002"/>
    <n v="34.952663346969871"/>
    <n v="3588.8726633469701"/>
    <n v="3.5888726633469701"/>
    <n v="4065"/>
    <s v="Posta Prioritaria"/>
    <d v="2023-04-15T00:00:00"/>
    <n v="176"/>
    <s v="Consegna Riuscita"/>
    <s v="2023"/>
    <s v="Trim2"/>
    <n v="4"/>
    <x v="1"/>
    <n v="10"/>
    <x v="4"/>
  </r>
  <r>
    <n v="74"/>
    <d v="2022-10-21T00:00:00"/>
    <s v="4° Trim"/>
    <n v="159"/>
    <s v="Prodotto 59"/>
    <s v="Libri"/>
    <n v="4747"/>
    <s v="Cliente 4747"/>
    <n v="6"/>
    <n v="497.97"/>
    <n v="2987.82"/>
    <n v="2.9878200000000001"/>
    <n v="99.827641033260491"/>
    <n v="3087.6476410332607"/>
    <n v="3.0876476410332607"/>
    <n v="3374"/>
    <s v="Posta Prioritaria"/>
    <d v="2023-05-27T00:00:00"/>
    <n v="218"/>
    <s v="In Consegna"/>
    <s v="2023"/>
    <s v="Trim2"/>
    <n v="5"/>
    <x v="4"/>
    <n v="10"/>
    <x v="4"/>
  </r>
  <r>
    <n v="121"/>
    <d v="2022-12-15T00:00:00"/>
    <s v="4° Trim"/>
    <n v="181"/>
    <s v="Prodotto 81"/>
    <s v="Libri"/>
    <n v="3458"/>
    <s v="Cliente 3458"/>
    <n v="6"/>
    <n v="427.39"/>
    <n v="2564.34"/>
    <n v="2.5643400000000001"/>
    <n v="56.1013521338431"/>
    <n v="2620.4413521338433"/>
    <n v="2.6204413521338434"/>
    <n v="508"/>
    <s v="Posta Prioritaria"/>
    <d v="2023-07-23T00:00:00"/>
    <n v="220"/>
    <s v="Consegna Riuscita"/>
    <s v="2023"/>
    <s v="Trim3"/>
    <n v="7"/>
    <x v="3"/>
    <n v="12"/>
    <x v="5"/>
  </r>
  <r>
    <n v="314"/>
    <d v="2022-04-20T00:00:00"/>
    <s v="2° Trim"/>
    <n v="251"/>
    <s v="Prodotto 151"/>
    <s v="Elettronica"/>
    <n v="995"/>
    <s v="Cliente 995"/>
    <n v="6"/>
    <n v="479.54"/>
    <n v="2877.2400000000002"/>
    <n v="2.87724"/>
    <n v="38.408209550974142"/>
    <n v="2915.6482095509746"/>
    <n v="2.9156482095509744"/>
    <n v="346"/>
    <s v="Posta Prioritaria"/>
    <d v="2023-08-06T00:00:00"/>
    <n v="473"/>
    <s v="In Consegna"/>
    <s v="2023"/>
    <s v="Trim3"/>
    <n v="8"/>
    <x v="5"/>
    <n v="4"/>
    <x v="6"/>
  </r>
  <r>
    <n v="25"/>
    <d v="2022-06-13T00:00:00"/>
    <s v="2° Trim"/>
    <n v="253"/>
    <s v="Prodotto 153"/>
    <s v="Abbigliamento"/>
    <n v="1923"/>
    <s v="Cliente 1923"/>
    <n v="7"/>
    <n v="369.76"/>
    <n v="2588.3199999999997"/>
    <n v="2.5883199999999995"/>
    <n v="75.37360469331621"/>
    <n v="2663.693604693316"/>
    <n v="2.6636936046933162"/>
    <n v="333"/>
    <s v="Posta Prioritaria"/>
    <d v="2023-07-25T00:00:00"/>
    <n v="407"/>
    <s v="In Consegna"/>
    <s v="2023"/>
    <s v="Trim3"/>
    <n v="7"/>
    <x v="3"/>
    <n v="6"/>
    <x v="1"/>
  </r>
  <r>
    <n v="192"/>
    <d v="2022-02-22T00:00:00"/>
    <s v="1° Trim"/>
    <n v="262"/>
    <s v="Prodotto 162"/>
    <s v="Elettronica"/>
    <n v="1387"/>
    <s v="Cliente 1387"/>
    <n v="4"/>
    <n v="235.85"/>
    <n v="943.4"/>
    <n v="0.94340000000000002"/>
    <n v="42.47492122835606"/>
    <n v="985.87492122835602"/>
    <n v="0.98587492122835596"/>
    <n v="3211"/>
    <s v="Corriere Express"/>
    <d v="2023-08-05T00:00:00"/>
    <n v="529"/>
    <s v="In Consegna"/>
    <s v="2023"/>
    <s v="Trim3"/>
    <n v="8"/>
    <x v="5"/>
    <n v="2"/>
    <x v="7"/>
  </r>
  <r>
    <n v="306"/>
    <d v="2022-08-29T00:00:00"/>
    <s v="3° Trim"/>
    <n v="270"/>
    <s v="Prodotto 170"/>
    <s v="Elettronica"/>
    <n v="202"/>
    <s v="Cliente 202"/>
    <n v="5"/>
    <n v="92.38"/>
    <n v="461.9"/>
    <n v="0.46189999999999998"/>
    <n v="97.607197124217535"/>
    <n v="559.50719712421756"/>
    <n v="0.55950719712421759"/>
    <n v="3634"/>
    <s v="Corriere Express"/>
    <d v="2023-12-09T00:00:00"/>
    <n v="467"/>
    <s v="Consegna Riuscita"/>
    <s v="2023"/>
    <s v="Trim4"/>
    <n v="12"/>
    <x v="6"/>
    <n v="8"/>
    <x v="2"/>
  </r>
  <r>
    <n v="281"/>
    <d v="2022-06-22T00:00:00"/>
    <s v="2° Trim"/>
    <n v="311"/>
    <s v="Prodotto 211"/>
    <s v="Libri"/>
    <n v="3507"/>
    <s v="Cliente 3507"/>
    <n v="9"/>
    <n v="404.65"/>
    <n v="3641.85"/>
    <n v="3.6418499999999998"/>
    <n v="32.961862091095561"/>
    <n v="3674.8118620910955"/>
    <n v="3.6748118620910954"/>
    <n v="1975"/>
    <s v="Posta Prioritaria"/>
    <d v="2023-01-21T00:00:00"/>
    <n v="213"/>
    <s v="In Consegna"/>
    <s v="2023"/>
    <s v="Trim1"/>
    <n v="1"/>
    <x v="7"/>
    <n v="6"/>
    <x v="1"/>
  </r>
  <r>
    <n v="423"/>
    <d v="2022-09-01T00:00:00"/>
    <s v="3° Trim"/>
    <n v="316"/>
    <s v="Prodotto 216"/>
    <s v="Elettronica"/>
    <n v="2105"/>
    <s v="Cliente 2105"/>
    <n v="9"/>
    <n v="75.52"/>
    <n v="679.68"/>
    <n v="0.67967999999999995"/>
    <n v="93.14374284970188"/>
    <n v="772.82374284970183"/>
    <n v="0.77282374284970179"/>
    <n v="100"/>
    <s v="Posta Prioritaria"/>
    <d v="2023-02-07T00:00:00"/>
    <n v="159"/>
    <s v="In Consegna"/>
    <s v="2023"/>
    <s v="Trim1"/>
    <n v="2"/>
    <x v="8"/>
    <n v="9"/>
    <x v="8"/>
  </r>
  <r>
    <n v="35"/>
    <d v="2022-05-10T00:00:00"/>
    <s v="2° Trim"/>
    <n v="333"/>
    <s v="Prodotto 233"/>
    <s v="Abbigliamento"/>
    <n v="658"/>
    <s v="Cliente 658"/>
    <n v="6"/>
    <n v="473.81"/>
    <n v="2842.86"/>
    <n v="2.8428599999999999"/>
    <n v="13.16138749021472"/>
    <n v="2856.0213874902147"/>
    <n v="2.8560213874902147"/>
    <n v="1469"/>
    <s v="Posta Prioritaria"/>
    <d v="2023-03-11T00:00:00"/>
    <n v="305"/>
    <s v="Consegna Riuscita"/>
    <s v="2023"/>
    <s v="Trim1"/>
    <n v="3"/>
    <x v="9"/>
    <n v="5"/>
    <x v="9"/>
  </r>
  <r>
    <n v="316"/>
    <d v="2022-04-22T00:00:00"/>
    <s v="2° Trim"/>
    <n v="342"/>
    <s v="Prodotto 242"/>
    <s v="Elettronica"/>
    <n v="1042"/>
    <s v="Cliente 1042"/>
    <n v="2"/>
    <n v="428.41"/>
    <n v="856.82"/>
    <n v="0.85682000000000003"/>
    <n v="82.871338634605166"/>
    <n v="939.69133863460524"/>
    <n v="0.9396913386346053"/>
    <n v="1417"/>
    <s v="Corriere Express"/>
    <d v="2023-08-10T00:00:00"/>
    <n v="475"/>
    <s v="Consegna Riuscita"/>
    <s v="2023"/>
    <s v="Trim3"/>
    <n v="8"/>
    <x v="5"/>
    <n v="4"/>
    <x v="6"/>
  </r>
  <r>
    <n v="142"/>
    <d v="2022-03-12T00:00:00"/>
    <s v="1° Trim"/>
    <n v="344"/>
    <s v="Prodotto 244"/>
    <s v="Elettronica"/>
    <n v="2664"/>
    <s v="Cliente 2664"/>
    <n v="2"/>
    <n v="160.83000000000001"/>
    <n v="321.66000000000003"/>
    <n v="0.32166"/>
    <n v="50.000093745728137"/>
    <n v="371.66009374572815"/>
    <n v="0.37166009374572817"/>
    <n v="199"/>
    <s v="Corriere Express"/>
    <d v="2023-11-03T00:00:00"/>
    <n v="601"/>
    <s v="Consegna Riuscita"/>
    <s v="2023"/>
    <s v="Trim4"/>
    <n v="11"/>
    <x v="10"/>
    <n v="3"/>
    <x v="10"/>
  </r>
  <r>
    <n v="193"/>
    <d v="2022-12-10T00:00:00"/>
    <s v="4° Trim"/>
    <n v="348"/>
    <s v="Prodotto 248"/>
    <s v="Abbigliamento"/>
    <n v="4110"/>
    <s v="Cliente 4110"/>
    <n v="2"/>
    <n v="489.43"/>
    <n v="978.86"/>
    <n v="0.97886000000000006"/>
    <n v="60.53619686575118"/>
    <n v="1039.3961968657511"/>
    <n v="1.039396196865751"/>
    <n v="3144"/>
    <s v="Posta Prioritaria"/>
    <d v="2023-11-26T00:00:00"/>
    <n v="351"/>
    <s v="In Consegna"/>
    <s v="2023"/>
    <s v="Trim4"/>
    <n v="11"/>
    <x v="10"/>
    <n v="12"/>
    <x v="5"/>
  </r>
  <r>
    <n v="211"/>
    <d v="2022-08-29T00:00:00"/>
    <s v="3° Trim"/>
    <n v="368"/>
    <s v="Prodotto 268"/>
    <s v="Elettronica"/>
    <n v="1016"/>
    <s v="Cliente 1016"/>
    <n v="2"/>
    <n v="257.87"/>
    <n v="515.74"/>
    <n v="0.51573999999999998"/>
    <n v="16.691150357409409"/>
    <n v="532.43115035740936"/>
    <n v="0.5324311503574094"/>
    <n v="4104"/>
    <s v="Posta Prioritaria"/>
    <d v="2023-04-14T00:00:00"/>
    <n v="228"/>
    <s v="In Consegna"/>
    <s v="2023"/>
    <s v="Trim2"/>
    <n v="4"/>
    <x v="1"/>
    <n v="8"/>
    <x v="2"/>
  </r>
  <r>
    <n v="167"/>
    <d v="2022-02-12T00:00:00"/>
    <s v="1° Trim"/>
    <n v="397"/>
    <s v="Prodotto 297"/>
    <s v="Abbigliamento"/>
    <n v="1974"/>
    <s v="Cliente 1974"/>
    <n v="5"/>
    <n v="14.66"/>
    <n v="73.3"/>
    <n v="7.3300000000000004E-2"/>
    <n v="80.336672180413032"/>
    <n v="153.63667218041303"/>
    <n v="0.15363667218041302"/>
    <n v="2611"/>
    <s v="Corriere Express"/>
    <d v="2023-11-05T00:00:00"/>
    <n v="631"/>
    <s v="Consegna Riuscita"/>
    <s v="2023"/>
    <s v="Trim4"/>
    <n v="11"/>
    <x v="10"/>
    <n v="2"/>
    <x v="7"/>
  </r>
  <r>
    <n v="470"/>
    <d v="2022-10-07T00:00:00"/>
    <s v="4° Trim"/>
    <n v="405"/>
    <s v="Prodotto 305"/>
    <s v="Libri"/>
    <n v="3364"/>
    <s v="Cliente 3364"/>
    <n v="4"/>
    <n v="235.93"/>
    <n v="943.72"/>
    <n v="0.94372"/>
    <n v="36.147399999505538"/>
    <n v="979.86739999950555"/>
    <n v="0.97986739999950556"/>
    <n v="3778"/>
    <s v="Corriere Express"/>
    <d v="2023-08-13T00:00:00"/>
    <n v="310"/>
    <s v="Consegna Riuscita"/>
    <s v="2023"/>
    <s v="Trim3"/>
    <n v="8"/>
    <x v="5"/>
    <n v="10"/>
    <x v="4"/>
  </r>
  <r>
    <n v="86"/>
    <d v="2022-05-06T00:00:00"/>
    <s v="2° Trim"/>
    <n v="444"/>
    <s v="Prodotto 344"/>
    <s v="Elettronica"/>
    <n v="1204"/>
    <s v="Cliente 1204"/>
    <n v="5"/>
    <n v="498.45"/>
    <n v="2492.25"/>
    <n v="2.4922499999999999"/>
    <n v="22.119098628355498"/>
    <n v="2514.3690986283555"/>
    <n v="2.5143690986283556"/>
    <n v="3072"/>
    <s v="Corriere Express"/>
    <d v="2023-01-24T00:00:00"/>
    <n v="263"/>
    <s v="Consegna Riuscita"/>
    <s v="2023"/>
    <s v="Trim1"/>
    <n v="1"/>
    <x v="7"/>
    <n v="5"/>
    <x v="9"/>
  </r>
  <r>
    <n v="236"/>
    <d v="2022-03-08T00:00:00"/>
    <s v="1° Trim"/>
    <n v="447"/>
    <s v="Prodotto 347"/>
    <s v="Abbigliamento"/>
    <n v="4661"/>
    <s v="Cliente 4661"/>
    <n v="1"/>
    <n v="24.59"/>
    <n v="24.59"/>
    <n v="2.4590000000000001E-2"/>
    <n v="53.445605652629723"/>
    <n v="78.035605652629727"/>
    <n v="7.8035605652629722E-2"/>
    <n v="1704"/>
    <s v="Corriere Express"/>
    <d v="2023-04-03T00:00:00"/>
    <n v="391"/>
    <s v="In Consegna"/>
    <s v="2023"/>
    <s v="Trim2"/>
    <n v="4"/>
    <x v="1"/>
    <n v="3"/>
    <x v="10"/>
  </r>
  <r>
    <n v="456"/>
    <d v="2022-11-11T00:00:00"/>
    <s v="4° Trim"/>
    <n v="455"/>
    <s v="Prodotto 355"/>
    <s v="Libri"/>
    <n v="3370"/>
    <s v="Cliente 3370"/>
    <n v="2"/>
    <n v="351.49"/>
    <n v="702.98"/>
    <n v="0.70298000000000005"/>
    <n v="70.067205343914594"/>
    <n v="773.04720534391458"/>
    <n v="0.77304720534391458"/>
    <n v="2337"/>
    <s v="Corriere Express"/>
    <d v="2023-10-22T00:00:00"/>
    <n v="345"/>
    <s v="Consegna Riuscita"/>
    <s v="2023"/>
    <s v="Trim4"/>
    <n v="10"/>
    <x v="11"/>
    <n v="11"/>
    <x v="11"/>
  </r>
  <r>
    <n v="247"/>
    <d v="2022-05-11T00:00:00"/>
    <s v="2° Trim"/>
    <n v="463"/>
    <s v="Prodotto 363"/>
    <s v="Elettronica"/>
    <n v="3846"/>
    <s v="Cliente 3846"/>
    <n v="4"/>
    <n v="443.76"/>
    <n v="1775.04"/>
    <n v="1.77504"/>
    <n v="31.870492785569809"/>
    <n v="1806.9104927855697"/>
    <n v="1.8069104927855697"/>
    <n v="3253"/>
    <s v="Posta Prioritaria"/>
    <d v="2023-02-06T00:00:00"/>
    <n v="271"/>
    <s v="In Consegna"/>
    <s v="2023"/>
    <s v="Trim1"/>
    <n v="2"/>
    <x v="8"/>
    <n v="5"/>
    <x v="9"/>
  </r>
  <r>
    <n v="404"/>
    <d v="2022-03-25T00:00:00"/>
    <s v="1° Trim"/>
    <n v="466"/>
    <s v="Prodotto 366"/>
    <s v="Abbigliamento"/>
    <n v="1118"/>
    <s v="Cliente 1118"/>
    <n v="1"/>
    <n v="270.64"/>
    <n v="270.64"/>
    <n v="0.27063999999999999"/>
    <n v="36.340917099146878"/>
    <n v="306.98091709914684"/>
    <n v="0.30698091709914682"/>
    <n v="3432"/>
    <s v="Posta Prioritaria"/>
    <d v="2023-06-25T00:00:00"/>
    <n v="457"/>
    <s v="In Consegna"/>
    <s v="2023"/>
    <s v="Trim2"/>
    <n v="6"/>
    <x v="2"/>
    <n v="3"/>
    <x v="10"/>
  </r>
  <r>
    <n v="297"/>
    <d v="2022-09-15T00:00:00"/>
    <s v="3° Trim"/>
    <n v="475"/>
    <s v="Prodotto 375"/>
    <s v="Abbigliamento"/>
    <n v="2942"/>
    <s v="Cliente 2942"/>
    <n v="2"/>
    <n v="24.56"/>
    <n v="49.12"/>
    <n v="4.9119999999999997E-2"/>
    <n v="13.70514611471374"/>
    <n v="62.825146114713739"/>
    <n v="6.2825146114713737E-2"/>
    <n v="1349"/>
    <s v="Corriere Express"/>
    <d v="2023-05-05T00:00:00"/>
    <n v="232"/>
    <s v="In Consegna"/>
    <s v="2023"/>
    <s v="Trim2"/>
    <n v="5"/>
    <x v="4"/>
    <n v="9"/>
    <x v="8"/>
  </r>
  <r>
    <n v="368"/>
    <d v="2022-11-05T00:00:00"/>
    <s v="4° Trim"/>
    <n v="478"/>
    <s v="Prodotto 378"/>
    <s v="Libri"/>
    <n v="569"/>
    <s v="Cliente 569"/>
    <n v="2"/>
    <n v="362.86"/>
    <n v="725.72"/>
    <n v="0.72572000000000003"/>
    <n v="94.075020960049073"/>
    <n v="819.7950209600491"/>
    <n v="0.81979502096004908"/>
    <n v="313"/>
    <s v="Corriere Express"/>
    <d v="2023-01-16T00:00:00"/>
    <n v="72"/>
    <s v="In Consegna"/>
    <s v="2023"/>
    <s v="Trim1"/>
    <n v="1"/>
    <x v="7"/>
    <n v="11"/>
    <x v="11"/>
  </r>
  <r>
    <n v="474"/>
    <d v="2022-06-21T00:00:00"/>
    <s v="2° Trim"/>
    <n v="483"/>
    <s v="Prodotto 383"/>
    <s v="Elettronica"/>
    <n v="2886"/>
    <s v="Cliente 2886"/>
    <n v="7"/>
    <n v="427.35"/>
    <n v="2991.4500000000003"/>
    <n v="2.9914500000000004"/>
    <n v="29.87940661362795"/>
    <n v="3021.3294066136282"/>
    <n v="3.0213294066136283"/>
    <n v="2574"/>
    <s v="Posta Prioritaria"/>
    <d v="2023-08-04T00:00:00"/>
    <n v="409"/>
    <s v="Consegna Riuscita"/>
    <s v="2023"/>
    <s v="Trim3"/>
    <n v="8"/>
    <x v="5"/>
    <n v="6"/>
    <x v="1"/>
  </r>
  <r>
    <n v="172"/>
    <d v="2022-05-23T00:00:00"/>
    <s v="2° Trim"/>
    <n v="506"/>
    <s v="Prodotto 406"/>
    <s v="Abbigliamento"/>
    <n v="541"/>
    <s v="Cliente 541"/>
    <n v="9"/>
    <n v="425"/>
    <n v="3825"/>
    <n v="3.8250000000000002"/>
    <n v="26.029770086395821"/>
    <n v="3851.0297700863957"/>
    <n v="3.8510297700863956"/>
    <n v="4016"/>
    <s v="Corriere Express"/>
    <d v="2023-07-25T00:00:00"/>
    <n v="428"/>
    <s v="Consegna Riuscita"/>
    <s v="2023"/>
    <s v="Trim3"/>
    <n v="7"/>
    <x v="3"/>
    <n v="5"/>
    <x v="9"/>
  </r>
  <r>
    <n v="168"/>
    <d v="2022-04-20T00:00:00"/>
    <s v="2° Trim"/>
    <n v="507"/>
    <s v="Prodotto 407"/>
    <s v="Libri"/>
    <n v="2291"/>
    <s v="Cliente 2291"/>
    <n v="7"/>
    <n v="200.54"/>
    <n v="1403.78"/>
    <n v="1.40378"/>
    <n v="92.266540933941755"/>
    <n v="1496.0465409339417"/>
    <n v="1.4960465409339418"/>
    <n v="877"/>
    <s v="Corriere Express"/>
    <d v="2023-06-17T00:00:00"/>
    <n v="423"/>
    <s v="In Consegna"/>
    <s v="2023"/>
    <s v="Trim2"/>
    <n v="6"/>
    <x v="2"/>
    <n v="4"/>
    <x v="6"/>
  </r>
  <r>
    <n v="420"/>
    <d v="2022-08-25T00:00:00"/>
    <s v="3° Trim"/>
    <n v="532"/>
    <s v="Prodotto 432"/>
    <s v="Libri"/>
    <n v="2224"/>
    <s v="Cliente 2224"/>
    <n v="4"/>
    <n v="272.37"/>
    <n v="1089.48"/>
    <n v="1.08948"/>
    <n v="74.606824624999149"/>
    <n v="1164.0868246249993"/>
    <n v="1.1640868246249994"/>
    <n v="807"/>
    <s v="Posta Prioritaria"/>
    <d v="2023-10-31T00:00:00"/>
    <n v="432"/>
    <s v="Consegna Riuscita"/>
    <s v="2023"/>
    <s v="Trim4"/>
    <n v="10"/>
    <x v="11"/>
    <n v="8"/>
    <x v="2"/>
  </r>
  <r>
    <n v="411"/>
    <d v="2022-03-28T00:00:00"/>
    <s v="1° Trim"/>
    <n v="535"/>
    <s v="Prodotto 435"/>
    <s v="Libri"/>
    <n v="576"/>
    <s v="Cliente 576"/>
    <n v="6"/>
    <n v="468.94"/>
    <n v="2813.64"/>
    <n v="2.8136399999999999"/>
    <n v="93.6358280814338"/>
    <n v="2907.2758280814337"/>
    <n v="2.9072758280814339"/>
    <n v="1749"/>
    <s v="Posta Prioritaria"/>
    <d v="2023-05-29T00:00:00"/>
    <n v="427"/>
    <s v="Consegna Riuscita"/>
    <s v="2023"/>
    <s v="Trim2"/>
    <n v="5"/>
    <x v="4"/>
    <n v="3"/>
    <x v="10"/>
  </r>
  <r>
    <n v="57"/>
    <d v="2022-02-07T00:00:00"/>
    <s v="1° Trim"/>
    <n v="535"/>
    <s v="Prodotto 435"/>
    <s v="Libri"/>
    <n v="386"/>
    <s v="Cliente 386"/>
    <n v="2"/>
    <n v="468.94"/>
    <n v="937.88"/>
    <n v="0.93788000000000005"/>
    <n v="62.248724853728092"/>
    <n v="1000.128724853728"/>
    <n v="1.0001287248537281"/>
    <n v="3458"/>
    <s v="Posta Prioritaria"/>
    <d v="2023-12-29T00:00:00"/>
    <n v="690"/>
    <s v="Consegna Riuscita"/>
    <s v="2023"/>
    <s v="Trim4"/>
    <n v="12"/>
    <x v="6"/>
    <n v="2"/>
    <x v="7"/>
  </r>
  <r>
    <n v="465"/>
    <d v="2022-09-28T00:00:00"/>
    <s v="3° Trim"/>
    <n v="548"/>
    <s v="Prodotto 448"/>
    <s v="Elettronica"/>
    <n v="3059"/>
    <s v="Cliente 3059"/>
    <n v="7"/>
    <n v="388.8"/>
    <n v="2721.6"/>
    <n v="2.7216"/>
    <n v="79.17533468072439"/>
    <n v="2800.7753346807244"/>
    <n v="2.8007753346807243"/>
    <n v="616"/>
    <s v="Corriere Express"/>
    <d v="2023-08-01T00:00:00"/>
    <n v="307"/>
    <s v="In Consegna"/>
    <s v="2023"/>
    <s v="Trim3"/>
    <n v="8"/>
    <x v="5"/>
    <n v="9"/>
    <x v="8"/>
  </r>
  <r>
    <n v="159"/>
    <d v="2022-10-16T00:00:00"/>
    <s v="4° Trim"/>
    <n v="555"/>
    <s v="Prodotto 455"/>
    <s v="Abbigliamento"/>
    <n v="2771"/>
    <s v="Cliente 2771"/>
    <n v="9"/>
    <n v="434.62"/>
    <n v="3911.58"/>
    <n v="3.9115799999999998"/>
    <n v="23.96782816932383"/>
    <n v="3935.5478281693236"/>
    <n v="3.9355478281693235"/>
    <n v="4125"/>
    <s v="Corriere Express"/>
    <d v="2023-12-25T00:00:00"/>
    <n v="435"/>
    <s v="In Consegna"/>
    <s v="2023"/>
    <s v="Trim4"/>
    <n v="12"/>
    <x v="6"/>
    <n v="10"/>
    <x v="4"/>
  </r>
  <r>
    <n v="190"/>
    <d v="2022-08-15T00:00:00"/>
    <s v="3° Trim"/>
    <n v="559"/>
    <s v="Prodotto 459"/>
    <s v="Elettronica"/>
    <n v="523"/>
    <s v="Cliente 523"/>
    <n v="5"/>
    <n v="413.69"/>
    <n v="2068.4499999999998"/>
    <n v="2.0684499999999999"/>
    <n v="42.364221755241481"/>
    <n v="2110.8142217552413"/>
    <n v="2.1108142217552412"/>
    <n v="996"/>
    <s v="Posta Prioritaria"/>
    <d v="2023-09-20T00:00:00"/>
    <n v="401"/>
    <s v="Consegna Riuscita"/>
    <s v="2023"/>
    <s v="Trim3"/>
    <n v="9"/>
    <x v="0"/>
    <n v="8"/>
    <x v="2"/>
  </r>
  <r>
    <n v="3"/>
    <d v="2022-02-23T00:00:00"/>
    <s v="1° Trim"/>
    <n v="561"/>
    <s v="Prodotto 461"/>
    <s v="Elettronica"/>
    <n v="2959"/>
    <s v="Cliente 2959"/>
    <n v="3"/>
    <n v="139.46"/>
    <n v="418.38"/>
    <n v="0.41837999999999997"/>
    <n v="85.97434819917315"/>
    <n v="504.35434819917316"/>
    <n v="0.50435434819917313"/>
    <n v="155"/>
    <s v="Posta Prioritaria"/>
    <d v="2023-12-11T00:00:00"/>
    <n v="656"/>
    <s v="In Consegna"/>
    <s v="2023"/>
    <s v="Trim4"/>
    <n v="12"/>
    <x v="6"/>
    <n v="2"/>
    <x v="7"/>
  </r>
  <r>
    <n v="357"/>
    <d v="2022-08-12T00:00:00"/>
    <s v="3° Trim"/>
    <n v="569"/>
    <s v="Prodotto 469"/>
    <s v="Abbigliamento"/>
    <n v="2232"/>
    <s v="Cliente 2232"/>
    <n v="6"/>
    <n v="163.30000000000001"/>
    <n v="979.80000000000007"/>
    <n v="0.97980000000000012"/>
    <n v="73.094644366277336"/>
    <n v="1052.8946443662774"/>
    <n v="1.0528946443662774"/>
    <n v="2375"/>
    <s v="Posta Prioritaria"/>
    <d v="2023-11-28T00:00:00"/>
    <n v="473"/>
    <s v="In Consegna"/>
    <s v="2023"/>
    <s v="Trim4"/>
    <n v="11"/>
    <x v="10"/>
    <n v="8"/>
    <x v="2"/>
  </r>
  <r>
    <n v="299"/>
    <d v="2022-04-06T00:00:00"/>
    <s v="2° Trim"/>
    <n v="570"/>
    <s v="Prodotto 470"/>
    <s v="Libri"/>
    <n v="1639"/>
    <s v="Cliente 1639"/>
    <n v="7"/>
    <n v="325.70999999999998"/>
    <n v="2279.9699999999998"/>
    <n v="2.2799699999999996"/>
    <n v="66.721370549728363"/>
    <n v="2346.6913705497282"/>
    <n v="2.3466913705497281"/>
    <n v="4198"/>
    <s v="Posta Prioritaria"/>
    <d v="2023-11-26T00:00:00"/>
    <n v="599"/>
    <s v="Consegna Riuscita"/>
    <s v="2023"/>
    <s v="Trim4"/>
    <n v="11"/>
    <x v="10"/>
    <n v="4"/>
    <x v="6"/>
  </r>
  <r>
    <n v="51"/>
    <d v="2022-10-06T00:00:00"/>
    <s v="4° Trim"/>
    <n v="578"/>
    <s v="Prodotto 478"/>
    <s v="Abbigliamento"/>
    <n v="1120"/>
    <s v="Cliente 1120"/>
    <n v="5"/>
    <n v="431.03"/>
    <n v="2155.1499999999996"/>
    <n v="2.1551499999999995"/>
    <n v="29.306052633118771"/>
    <n v="2184.4560526331184"/>
    <n v="2.1844560526331183"/>
    <n v="3540"/>
    <s v="Posta Prioritaria"/>
    <d v="2023-01-23T00:00:00"/>
    <n v="109"/>
    <s v="Consegna Riuscita"/>
    <s v="2023"/>
    <s v="Trim1"/>
    <n v="1"/>
    <x v="7"/>
    <n v="10"/>
    <x v="4"/>
  </r>
  <r>
    <n v="176"/>
    <d v="2022-08-03T00:00:00"/>
    <s v="3° Trim"/>
    <n v="579"/>
    <s v="Prodotto 479"/>
    <s v="Libri"/>
    <n v="27"/>
    <s v="Cliente 27"/>
    <n v="6"/>
    <n v="383.53"/>
    <n v="2301.1799999999998"/>
    <n v="2.30118"/>
    <n v="88.660031036493933"/>
    <n v="2389.8400310364937"/>
    <n v="2.3898400310364938"/>
    <n v="1575"/>
    <s v="Corriere Express"/>
    <d v="2023-06-14T00:00:00"/>
    <n v="315"/>
    <s v="In Consegna"/>
    <s v="2023"/>
    <s v="Trim2"/>
    <n v="6"/>
    <x v="2"/>
    <n v="8"/>
    <x v="2"/>
  </r>
  <r>
    <n v="161"/>
    <d v="2022-05-09T00:00:00"/>
    <s v="2° Trim"/>
    <n v="582"/>
    <s v="Prodotto 482"/>
    <s v="Libri"/>
    <n v="2098"/>
    <s v="Cliente 2098"/>
    <n v="4"/>
    <n v="274.82"/>
    <n v="1099.28"/>
    <n v="1.09928"/>
    <n v="63.220777292816237"/>
    <n v="1162.5007772928161"/>
    <n v="1.1625007772928162"/>
    <n v="1397"/>
    <s v="Corriere Express"/>
    <d v="2023-06-29T00:00:00"/>
    <n v="416"/>
    <s v="Consegna Riuscita"/>
    <s v="2023"/>
    <s v="Trim2"/>
    <n v="6"/>
    <x v="2"/>
    <n v="5"/>
    <x v="9"/>
  </r>
  <r>
    <n v="326"/>
    <d v="2022-06-02T00:00:00"/>
    <s v="2° Trim"/>
    <n v="591"/>
    <s v="Prodotto 491"/>
    <s v="Abbigliamento"/>
    <n v="3825"/>
    <s v="Cliente 3825"/>
    <n v="2"/>
    <n v="45.95"/>
    <n v="91.9"/>
    <n v="9.1900000000000009E-2"/>
    <n v="53.332559576990988"/>
    <n v="145.23255957699098"/>
    <n v="0.14523255957699097"/>
    <n v="3135"/>
    <s v="Corriere Express"/>
    <d v="2023-03-02T00:00:00"/>
    <n v="273"/>
    <s v="Consegna Riuscita"/>
    <s v="2023"/>
    <s v="Trim1"/>
    <n v="3"/>
    <x v="9"/>
    <n v="6"/>
    <x v="1"/>
  </r>
  <r>
    <n v="402"/>
    <d v="2022-04-11T00:00:00"/>
    <s v="2° Trim"/>
    <n v="592"/>
    <s v="Prodotto 492"/>
    <s v="Abbigliamento"/>
    <n v="202"/>
    <s v="Cliente 202"/>
    <n v="1"/>
    <n v="88.95"/>
    <n v="88.95"/>
    <n v="8.8950000000000001E-2"/>
    <n v="45.844372957988853"/>
    <n v="134.79437295798886"/>
    <n v="0.13479437295798885"/>
    <n v="4334"/>
    <s v="Corriere Express"/>
    <d v="2023-04-09T00:00:00"/>
    <n v="363"/>
    <s v="Consegna Riuscita"/>
    <s v="2023"/>
    <s v="Trim2"/>
    <n v="4"/>
    <x v="1"/>
    <n v="4"/>
    <x v="6"/>
  </r>
  <r>
    <n v="180"/>
    <d v="2022-12-25T00:00:00"/>
    <s v="4° Trim"/>
    <n v="593"/>
    <s v="Prodotto 493"/>
    <s v="Elettronica"/>
    <n v="3421"/>
    <s v="Cliente 3421"/>
    <n v="2"/>
    <n v="129.87"/>
    <n v="259.74"/>
    <n v="0.25974000000000003"/>
    <n v="51.132285668988047"/>
    <n v="310.87228566898807"/>
    <n v="0.31087228566898806"/>
    <n v="988"/>
    <s v="Corriere Express"/>
    <d v="2023-04-17T00:00:00"/>
    <n v="113"/>
    <s v="In Consegna"/>
    <s v="2023"/>
    <s v="Trim2"/>
    <n v="4"/>
    <x v="1"/>
    <n v="12"/>
    <x v="5"/>
  </r>
  <r>
    <n v="149"/>
    <d v="2022-09-07T00:00:00"/>
    <s v="3° Trim"/>
    <n v="604"/>
    <s v="Prodotto 504"/>
    <s v="Libri"/>
    <n v="1209"/>
    <s v="Cliente 1209"/>
    <n v="4"/>
    <n v="296.86"/>
    <n v="1187.44"/>
    <n v="1.1874400000000001"/>
    <n v="32.501050065019882"/>
    <n v="1219.9410500650199"/>
    <n v="1.2199410500650198"/>
    <n v="2263"/>
    <s v="Corriere Express"/>
    <d v="2023-12-19T00:00:00"/>
    <n v="468"/>
    <s v="In Consegna"/>
    <s v="2023"/>
    <s v="Trim4"/>
    <n v="12"/>
    <x v="6"/>
    <n v="9"/>
    <x v="8"/>
  </r>
  <r>
    <n v="166"/>
    <d v="2022-12-16T00:00:00"/>
    <s v="4° Trim"/>
    <n v="609"/>
    <s v="Prodotto 509"/>
    <s v="Abbigliamento"/>
    <n v="4255"/>
    <s v="Cliente 4255"/>
    <n v="3"/>
    <n v="213.78"/>
    <n v="641.34"/>
    <n v="0.64134000000000002"/>
    <n v="69.763010926364686"/>
    <n v="711.10301092636473"/>
    <n v="0.71110301092636474"/>
    <n v="4675"/>
    <s v="Corriere Express"/>
    <d v="2023-07-10T00:00:00"/>
    <n v="206"/>
    <s v="In Consegna"/>
    <s v="2023"/>
    <s v="Trim3"/>
    <n v="7"/>
    <x v="3"/>
    <n v="12"/>
    <x v="5"/>
  </r>
  <r>
    <n v="424"/>
    <d v="2022-03-07T00:00:00"/>
    <s v="1° Trim"/>
    <n v="610"/>
    <s v="Prodotto 510"/>
    <s v="Libri"/>
    <n v="512"/>
    <s v="Cliente 512"/>
    <n v="6"/>
    <n v="404.26"/>
    <n v="2425.56"/>
    <n v="2.4255599999999999"/>
    <n v="71.548546900710164"/>
    <n v="2497.1085469007103"/>
    <n v="2.4971085469007104"/>
    <n v="2191"/>
    <s v="Posta Prioritaria"/>
    <d v="2023-11-07T00:00:00"/>
    <n v="610"/>
    <s v="In Consegna"/>
    <s v="2023"/>
    <s v="Trim4"/>
    <n v="11"/>
    <x v="10"/>
    <n v="3"/>
    <x v="10"/>
  </r>
  <r>
    <n v="283"/>
    <d v="2022-12-25T00:00:00"/>
    <s v="4° Trim"/>
    <n v="615"/>
    <s v="Prodotto 515"/>
    <s v="Abbigliamento"/>
    <n v="4111"/>
    <s v="Cliente 4111"/>
    <n v="5"/>
    <n v="388.32"/>
    <n v="1941.6"/>
    <n v="1.9416"/>
    <n v="93.318317603513933"/>
    <n v="2034.9183176035137"/>
    <n v="2.0349183176035139"/>
    <n v="3556"/>
    <s v="Posta Prioritaria"/>
    <d v="2023-12-22T00:00:00"/>
    <n v="362"/>
    <s v="Consegna Riuscita"/>
    <s v="2023"/>
    <s v="Trim4"/>
    <n v="12"/>
    <x v="6"/>
    <n v="12"/>
    <x v="5"/>
  </r>
  <r>
    <n v="475"/>
    <d v="2022-04-02T00:00:00"/>
    <s v="2° Trim"/>
    <n v="619"/>
    <s v="Prodotto 519"/>
    <s v="Abbigliamento"/>
    <n v="3875"/>
    <s v="Cliente 3875"/>
    <n v="9"/>
    <n v="293.99"/>
    <n v="2645.91"/>
    <n v="2.6459099999999998"/>
    <n v="76.17991166715646"/>
    <n v="2722.0899116671562"/>
    <n v="2.7220899116671564"/>
    <n v="4331"/>
    <s v="Corriere Express"/>
    <d v="2023-04-02T00:00:00"/>
    <n v="365"/>
    <s v="In Consegna"/>
    <s v="2023"/>
    <s v="Trim2"/>
    <n v="4"/>
    <x v="1"/>
    <n v="4"/>
    <x v="6"/>
  </r>
  <r>
    <n v="311"/>
    <d v="2022-03-12T00:00:00"/>
    <s v="1° Trim"/>
    <n v="643"/>
    <s v="Prodotto 543"/>
    <s v="Libri"/>
    <n v="2439"/>
    <s v="Cliente 2439"/>
    <n v="6"/>
    <n v="293.23"/>
    <n v="1759.38"/>
    <n v="1.7593800000000002"/>
    <n v="39.937821664848869"/>
    <n v="1799.3178216648489"/>
    <n v="1.7993178216648489"/>
    <n v="4523"/>
    <s v="Corriere Express"/>
    <d v="2023-03-23T00:00:00"/>
    <n v="376"/>
    <s v="Consegna Riuscita"/>
    <s v="2023"/>
    <s v="Trim1"/>
    <n v="3"/>
    <x v="9"/>
    <n v="3"/>
    <x v="10"/>
  </r>
  <r>
    <n v="312"/>
    <d v="2022-08-18T00:00:00"/>
    <s v="3° Trim"/>
    <n v="669"/>
    <s v="Prodotto 569"/>
    <s v="Abbigliamento"/>
    <n v="1987"/>
    <s v="Cliente 1987"/>
    <n v="2"/>
    <n v="329.48"/>
    <n v="658.96"/>
    <n v="0.65895999999999999"/>
    <n v="19.206035890883069"/>
    <n v="678.16603589088311"/>
    <n v="0.67816603589088309"/>
    <n v="3058"/>
    <s v="Posta Prioritaria"/>
    <d v="2023-01-18T00:00:00"/>
    <n v="153"/>
    <s v="Consegna Riuscita"/>
    <s v="2023"/>
    <s v="Trim1"/>
    <n v="1"/>
    <x v="7"/>
    <n v="8"/>
    <x v="2"/>
  </r>
  <r>
    <n v="155"/>
    <d v="2022-02-13T00:00:00"/>
    <s v="1° Trim"/>
    <n v="682"/>
    <s v="Prodotto 582"/>
    <s v="Abbigliamento"/>
    <n v="2706"/>
    <s v="Cliente 2706"/>
    <n v="5"/>
    <n v="490.92"/>
    <n v="2454.6"/>
    <n v="2.4546000000000001"/>
    <n v="90.520670086009389"/>
    <n v="2545.1206700860093"/>
    <n v="2.5451206700860092"/>
    <n v="4374"/>
    <s v="Corriere Express"/>
    <d v="2023-11-28T00:00:00"/>
    <n v="653"/>
    <s v="In Consegna"/>
    <s v="2023"/>
    <s v="Trim4"/>
    <n v="11"/>
    <x v="10"/>
    <n v="2"/>
    <x v="7"/>
  </r>
  <r>
    <n v="245"/>
    <d v="2022-06-01T00:00:00"/>
    <s v="2° Trim"/>
    <n v="686"/>
    <s v="Prodotto 586"/>
    <s v="Elettronica"/>
    <n v="374"/>
    <s v="Cliente 374"/>
    <n v="7"/>
    <n v="132.78"/>
    <n v="929.46"/>
    <n v="0.92946000000000006"/>
    <n v="26.453437015639452"/>
    <n v="955.91343701563949"/>
    <n v="0.95591343701563947"/>
    <n v="4975"/>
    <s v="Posta Prioritaria"/>
    <d v="2023-02-23T00:00:00"/>
    <n v="267"/>
    <s v="In Consegna"/>
    <s v="2023"/>
    <s v="Trim1"/>
    <n v="2"/>
    <x v="8"/>
    <n v="6"/>
    <x v="1"/>
  </r>
  <r>
    <n v="118"/>
    <d v="2022-01-10T00:00:00"/>
    <s v="1° Trim"/>
    <n v="689"/>
    <s v="Prodotto 589"/>
    <s v="Elettronica"/>
    <n v="3829"/>
    <s v="Cliente 3829"/>
    <n v="3"/>
    <n v="213.12"/>
    <n v="639.36"/>
    <n v="0.63936000000000004"/>
    <n v="98.314393953082416"/>
    <n v="737.67439395308247"/>
    <n v="0.73767439395308243"/>
    <n v="4879"/>
    <s v="Posta Prioritaria"/>
    <d v="2023-05-26T00:00:00"/>
    <n v="501"/>
    <s v="In Consegna"/>
    <s v="2023"/>
    <s v="Trim2"/>
    <n v="5"/>
    <x v="4"/>
    <n v="1"/>
    <x v="3"/>
  </r>
  <r>
    <n v="443"/>
    <d v="2022-06-11T00:00:00"/>
    <s v="2° Trim"/>
    <n v="707"/>
    <s v="Prodotto 607"/>
    <s v="Libri"/>
    <n v="3826"/>
    <s v="Cliente 3826"/>
    <n v="4"/>
    <n v="374.81"/>
    <n v="1499.24"/>
    <n v="1.4992399999999999"/>
    <n v="77.210792564515472"/>
    <n v="1576.4507925645155"/>
    <n v="1.5764507925645155"/>
    <n v="4916"/>
    <s v="Posta Prioritaria"/>
    <d v="2023-04-15T00:00:00"/>
    <n v="308"/>
    <s v="Consegna Riuscita"/>
    <s v="2023"/>
    <s v="Trim2"/>
    <n v="4"/>
    <x v="1"/>
    <n v="6"/>
    <x v="1"/>
  </r>
  <r>
    <n v="344"/>
    <d v="2022-03-06T00:00:00"/>
    <s v="1° Trim"/>
    <n v="715"/>
    <s v="Prodotto 615"/>
    <s v="Elettronica"/>
    <n v="4698"/>
    <s v="Cliente 4698"/>
    <n v="5"/>
    <n v="235.57"/>
    <n v="1177.8499999999999"/>
    <n v="1.1778499999999998"/>
    <n v="91.943957702257251"/>
    <n v="1269.7939577022571"/>
    <n v="1.269793957702257"/>
    <n v="3120"/>
    <s v="Posta Prioritaria"/>
    <d v="2023-10-23T00:00:00"/>
    <n v="596"/>
    <s v="Consegna Riuscita"/>
    <s v="2023"/>
    <s v="Trim4"/>
    <n v="10"/>
    <x v="11"/>
    <n v="3"/>
    <x v="10"/>
  </r>
  <r>
    <n v="417"/>
    <d v="2022-05-31T00:00:00"/>
    <s v="2° Trim"/>
    <n v="720"/>
    <s v="Prodotto 620"/>
    <s v="Libri"/>
    <n v="3670"/>
    <s v="Cliente 3670"/>
    <n v="5"/>
    <n v="26.53"/>
    <n v="132.65"/>
    <n v="0.13265000000000002"/>
    <n v="42.186838325297089"/>
    <n v="174.83683832529709"/>
    <n v="0.17483683832529709"/>
    <n v="2781"/>
    <s v="Posta Prioritaria"/>
    <d v="2023-08-29T00:00:00"/>
    <n v="455"/>
    <s v="In Consegna"/>
    <s v="2023"/>
    <s v="Trim3"/>
    <n v="8"/>
    <x v="5"/>
    <n v="5"/>
    <x v="9"/>
  </r>
  <r>
    <n v="134"/>
    <d v="2022-03-11T00:00:00"/>
    <s v="1° Trim"/>
    <n v="723"/>
    <s v="Prodotto 623"/>
    <s v="Libri"/>
    <n v="3405"/>
    <s v="Cliente 3405"/>
    <n v="5"/>
    <n v="68.75"/>
    <n v="343.75"/>
    <n v="0.34375"/>
    <n v="35.954501743004663"/>
    <n v="379.70450174300464"/>
    <n v="0.37970450174300463"/>
    <n v="946"/>
    <s v="Corriere Express"/>
    <d v="2023-12-26T00:00:00"/>
    <n v="655"/>
    <s v="Consegna Riuscita"/>
    <s v="2023"/>
    <s v="Trim4"/>
    <n v="12"/>
    <x v="6"/>
    <n v="3"/>
    <x v="10"/>
  </r>
  <r>
    <n v="412"/>
    <d v="2022-12-19T00:00:00"/>
    <s v="4° Trim"/>
    <n v="733"/>
    <s v="Prodotto 633"/>
    <s v="Abbigliamento"/>
    <n v="2768"/>
    <s v="Cliente 2768"/>
    <n v="1"/>
    <n v="87.88"/>
    <n v="87.88"/>
    <n v="8.788E-2"/>
    <n v="64.127254864864199"/>
    <n v="152.00725486486419"/>
    <n v="0.15200725486486419"/>
    <n v="4337"/>
    <s v="Posta Prioritaria"/>
    <d v="2023-11-30T00:00:00"/>
    <n v="346"/>
    <s v="Consegna Riuscita"/>
    <s v="2023"/>
    <s v="Trim4"/>
    <n v="11"/>
    <x v="10"/>
    <n v="12"/>
    <x v="5"/>
  </r>
  <r>
    <n v="71"/>
    <d v="2022-06-25T00:00:00"/>
    <s v="2° Trim"/>
    <n v="740"/>
    <s v="Prodotto 640"/>
    <s v="Libri"/>
    <n v="4974"/>
    <s v="Cliente 4974"/>
    <n v="3"/>
    <n v="159.88999999999999"/>
    <n v="479.66999999999996"/>
    <n v="0.47966999999999999"/>
    <n v="54.6398060138999"/>
    <n v="534.3098060138999"/>
    <n v="0.53430980601389988"/>
    <n v="2752"/>
    <s v="Corriere Express"/>
    <d v="2023-05-08T00:00:00"/>
    <n v="317"/>
    <s v="Consegna Riuscita"/>
    <s v="2023"/>
    <s v="Trim2"/>
    <n v="5"/>
    <x v="4"/>
    <n v="6"/>
    <x v="1"/>
  </r>
  <r>
    <n v="261"/>
    <d v="2022-09-28T00:00:00"/>
    <s v="3° Trim"/>
    <n v="754"/>
    <s v="Prodotto 654"/>
    <s v="Abbigliamento"/>
    <n v="3078"/>
    <s v="Cliente 3078"/>
    <n v="7"/>
    <n v="265.07"/>
    <n v="1855.49"/>
    <n v="1.8554900000000001"/>
    <n v="42.666537060604227"/>
    <n v="1898.1565370606043"/>
    <n v="1.8981565370606042"/>
    <n v="3179"/>
    <s v="Corriere Express"/>
    <d v="2023-11-14T00:00:00"/>
    <n v="412"/>
    <s v="Consegna Riuscita"/>
    <s v="2023"/>
    <s v="Trim4"/>
    <n v="11"/>
    <x v="10"/>
    <n v="9"/>
    <x v="8"/>
  </r>
  <r>
    <n v="156"/>
    <d v="2022-06-30T00:00:00"/>
    <s v="2° Trim"/>
    <n v="755"/>
    <s v="Prodotto 655"/>
    <s v="Elettronica"/>
    <n v="747"/>
    <s v="Cliente 747"/>
    <n v="7"/>
    <n v="318.22000000000003"/>
    <n v="2227.54"/>
    <n v="2.2275399999999999"/>
    <n v="42.252743415103772"/>
    <n v="2269.7927434151038"/>
    <n v="2.269792743415104"/>
    <n v="226"/>
    <s v="Corriere Express"/>
    <d v="2023-07-18T00:00:00"/>
    <n v="383"/>
    <s v="In Consegna"/>
    <s v="2023"/>
    <s v="Trim3"/>
    <n v="7"/>
    <x v="3"/>
    <n v="6"/>
    <x v="1"/>
  </r>
  <r>
    <n v="438"/>
    <d v="2022-12-24T00:00:00"/>
    <s v="4° Trim"/>
    <n v="788"/>
    <s v="Prodotto 688"/>
    <s v="Abbigliamento"/>
    <n v="4216"/>
    <s v="Cliente 4216"/>
    <n v="9"/>
    <n v="397.57"/>
    <n v="3578.13"/>
    <n v="3.5781300000000003"/>
    <n v="18.7436524124975"/>
    <n v="3596.8736524124974"/>
    <n v="3.5968736524124973"/>
    <n v="1863"/>
    <s v="Posta Prioritaria"/>
    <d v="2023-06-23T00:00:00"/>
    <n v="181"/>
    <s v="In Consegna"/>
    <s v="2023"/>
    <s v="Trim2"/>
    <n v="6"/>
    <x v="2"/>
    <n v="12"/>
    <x v="5"/>
  </r>
  <r>
    <n v="380"/>
    <d v="2022-08-12T00:00:00"/>
    <s v="3° Trim"/>
    <n v="804"/>
    <s v="Prodotto 704"/>
    <s v="Elettronica"/>
    <n v="86"/>
    <s v="Cliente 86"/>
    <n v="3"/>
    <n v="99.6"/>
    <n v="298.79999999999995"/>
    <n v="0.29879999999999995"/>
    <n v="99.39720885959153"/>
    <n v="398.19720885959146"/>
    <n v="0.39819720885959148"/>
    <n v="4705"/>
    <s v="Posta Prioritaria"/>
    <d v="2023-01-12T00:00:00"/>
    <n v="153"/>
    <s v="In Consegna"/>
    <s v="2023"/>
    <s v="Trim1"/>
    <n v="1"/>
    <x v="7"/>
    <n v="8"/>
    <x v="2"/>
  </r>
  <r>
    <n v="22"/>
    <d v="2022-08-31T00:00:00"/>
    <s v="3° Trim"/>
    <n v="820"/>
    <s v="Prodotto 720"/>
    <s v="Abbigliamento"/>
    <n v="1402"/>
    <s v="Cliente 1402"/>
    <n v="9"/>
    <n v="484.8"/>
    <n v="4363.2"/>
    <n v="4.3632"/>
    <n v="19.477798326870079"/>
    <n v="4382.6777983268703"/>
    <n v="4.3826777983268705"/>
    <n v="1381"/>
    <s v="Posta Prioritaria"/>
    <d v="2024-01-01T00:00:00"/>
    <n v="488"/>
    <s v="In Consegna"/>
    <s v="2024"/>
    <s v="Trim1"/>
    <n v="1"/>
    <x v="7"/>
    <n v="8"/>
    <x v="2"/>
  </r>
  <r>
    <n v="295"/>
    <d v="2022-09-18T00:00:00"/>
    <s v="3° Trim"/>
    <n v="827"/>
    <s v="Prodotto 727"/>
    <s v="Abbigliamento"/>
    <n v="3751"/>
    <s v="Cliente 3751"/>
    <n v="7"/>
    <n v="440.87"/>
    <n v="3086.09"/>
    <n v="3.08609"/>
    <n v="25.928935878241369"/>
    <n v="3112.0189358782413"/>
    <n v="3.1120189358782415"/>
    <n v="4133"/>
    <s v="Corriere Express"/>
    <d v="2023-05-03T00:00:00"/>
    <n v="227"/>
    <s v="In Consegna"/>
    <s v="2023"/>
    <s v="Trim2"/>
    <n v="5"/>
    <x v="4"/>
    <n v="9"/>
    <x v="8"/>
  </r>
  <r>
    <n v="291"/>
    <d v="2022-04-01T00:00:00"/>
    <s v="2° Trim"/>
    <n v="840"/>
    <s v="Prodotto 740"/>
    <s v="Libri"/>
    <n v="3936"/>
    <s v="Cliente 3936"/>
    <n v="9"/>
    <n v="144.91"/>
    <n v="1304.19"/>
    <n v="1.30419"/>
    <n v="69.889125607766402"/>
    <n v="1374.0791256077664"/>
    <n v="1.3740791256077665"/>
    <n v="2579"/>
    <s v="Corriere Express"/>
    <d v="2023-10-31T00:00:00"/>
    <n v="578"/>
    <s v="Consegna Riuscita"/>
    <s v="2023"/>
    <s v="Trim4"/>
    <n v="10"/>
    <x v="11"/>
    <n v="4"/>
    <x v="6"/>
  </r>
  <r>
    <n v="446"/>
    <d v="2022-04-30T00:00:00"/>
    <s v="2° Trim"/>
    <n v="841"/>
    <s v="Prodotto 741"/>
    <s v="Abbigliamento"/>
    <n v="3260"/>
    <s v="Cliente 3260"/>
    <n v="1"/>
    <n v="16.77"/>
    <n v="16.77"/>
    <n v="1.677E-2"/>
    <n v="31.295339866074269"/>
    <n v="48.065339866074268"/>
    <n v="4.8065339866074266E-2"/>
    <n v="4430"/>
    <s v="Corriere Express"/>
    <d v="2023-07-19T00:00:00"/>
    <n v="445"/>
    <s v="Consegna Riuscita"/>
    <s v="2023"/>
    <s v="Trim3"/>
    <n v="7"/>
    <x v="3"/>
    <n v="4"/>
    <x v="6"/>
  </r>
  <r>
    <n v="56"/>
    <d v="2022-03-06T00:00:00"/>
    <s v="1° Trim"/>
    <n v="848"/>
    <s v="Prodotto 748"/>
    <s v="Abbigliamento"/>
    <n v="4269"/>
    <s v="Cliente 4269"/>
    <n v="3"/>
    <n v="175.35"/>
    <n v="526.04999999999995"/>
    <n v="0.52604999999999991"/>
    <n v="34.271135175847938"/>
    <n v="560.32113517584787"/>
    <n v="0.56032113517584792"/>
    <n v="670"/>
    <s v="Corriere Express"/>
    <d v="2023-07-11T00:00:00"/>
    <n v="492"/>
    <s v="In Consegna"/>
    <s v="2023"/>
    <s v="Trim3"/>
    <n v="7"/>
    <x v="3"/>
    <n v="3"/>
    <x v="10"/>
  </r>
  <r>
    <n v="463"/>
    <d v="2022-09-15T00:00:00"/>
    <s v="3° Trim"/>
    <n v="854"/>
    <s v="Prodotto 754"/>
    <s v="Libri"/>
    <n v="2691"/>
    <s v="Cliente 2691"/>
    <n v="1"/>
    <n v="388.19"/>
    <n v="388.19"/>
    <n v="0.38818999999999998"/>
    <n v="42.921506263162243"/>
    <n v="431.11150626316225"/>
    <n v="0.43111150626316225"/>
    <n v="2944"/>
    <s v="Corriere Express"/>
    <d v="2023-11-07T00:00:00"/>
    <n v="418"/>
    <s v="Consegna Riuscita"/>
    <s v="2023"/>
    <s v="Trim4"/>
    <n v="11"/>
    <x v="10"/>
    <n v="9"/>
    <x v="8"/>
  </r>
  <r>
    <n v="268"/>
    <d v="2022-05-12T00:00:00"/>
    <s v="2° Trim"/>
    <n v="856"/>
    <s v="Prodotto 756"/>
    <s v="Libri"/>
    <n v="981"/>
    <s v="Cliente 981"/>
    <n v="8"/>
    <n v="253.43"/>
    <n v="2027.44"/>
    <n v="2.0274399999999999"/>
    <n v="39.894844035546157"/>
    <n v="2067.3348440355462"/>
    <n v="2.0673348440355461"/>
    <n v="2512"/>
    <s v="Corriere Express"/>
    <d v="2023-10-03T00:00:00"/>
    <n v="509"/>
    <s v="In Consegna"/>
    <s v="2023"/>
    <s v="Trim4"/>
    <n v="10"/>
    <x v="11"/>
    <n v="5"/>
    <x v="9"/>
  </r>
  <r>
    <n v="294"/>
    <d v="2022-06-27T00:00:00"/>
    <s v="2° Trim"/>
    <n v="856"/>
    <s v="Prodotto 756"/>
    <s v="Libri"/>
    <n v="1909"/>
    <s v="Cliente 1909"/>
    <n v="8"/>
    <n v="253.43"/>
    <n v="2027.44"/>
    <n v="2.0274399999999999"/>
    <n v="62.003556506544982"/>
    <n v="2089.4435565065451"/>
    <n v="2.089443556506545"/>
    <n v="1763"/>
    <s v="Corriere Express"/>
    <d v="2023-10-28T00:00:00"/>
    <n v="488"/>
    <s v="In Consegna"/>
    <s v="2023"/>
    <s v="Trim4"/>
    <n v="10"/>
    <x v="11"/>
    <n v="6"/>
    <x v="1"/>
  </r>
  <r>
    <n v="285"/>
    <d v="2022-01-31T00:00:00"/>
    <s v="1° Trim"/>
    <n v="871"/>
    <s v="Prodotto 771"/>
    <s v="Libri"/>
    <n v="4326"/>
    <s v="Cliente 4326"/>
    <n v="3"/>
    <n v="367.81"/>
    <n v="1103.43"/>
    <n v="1.1034300000000001"/>
    <n v="16.024931691799878"/>
    <n v="1119.4549316917999"/>
    <n v="1.1194549316917999"/>
    <n v="2543"/>
    <s v="Corriere Express"/>
    <d v="2023-04-04T00:00:00"/>
    <n v="428"/>
    <s v="In Consegna"/>
    <s v="2023"/>
    <s v="Trim2"/>
    <n v="4"/>
    <x v="1"/>
    <n v="1"/>
    <x v="3"/>
  </r>
  <r>
    <n v="85"/>
    <d v="2022-02-25T00:00:00"/>
    <s v="1° Trim"/>
    <n v="884"/>
    <s v="Prodotto 784"/>
    <s v="Libri"/>
    <n v="4874"/>
    <s v="Cliente 4874"/>
    <n v="1"/>
    <n v="33.19"/>
    <n v="33.19"/>
    <n v="3.3189999999999997E-2"/>
    <n v="92.309472190480605"/>
    <n v="125.4994721904806"/>
    <n v="0.1254994721904806"/>
    <n v="3510"/>
    <s v="Posta Prioritaria"/>
    <d v="2023-07-23T00:00:00"/>
    <n v="513"/>
    <s v="In Consegna"/>
    <s v="2023"/>
    <s v="Trim3"/>
    <n v="7"/>
    <x v="3"/>
    <n v="2"/>
    <x v="7"/>
  </r>
  <r>
    <n v="47"/>
    <d v="2022-01-20T00:00:00"/>
    <s v="1° Trim"/>
    <n v="888"/>
    <s v="Prodotto 788"/>
    <s v="Libri"/>
    <n v="4055"/>
    <s v="Cliente 4055"/>
    <n v="3"/>
    <n v="386.07"/>
    <n v="1158.21"/>
    <n v="1.15821"/>
    <n v="53.355388073621711"/>
    <n v="1211.5653880736218"/>
    <n v="1.2115653880736217"/>
    <n v="2157"/>
    <s v="Corriere Express"/>
    <d v="2023-03-05T00:00:00"/>
    <n v="409"/>
    <s v="In Consegna"/>
    <s v="2023"/>
    <s v="Trim1"/>
    <n v="3"/>
    <x v="9"/>
    <n v="1"/>
    <x v="3"/>
  </r>
  <r>
    <n v="145"/>
    <d v="2022-11-09T00:00:00"/>
    <s v="4° Trim"/>
    <n v="915"/>
    <s v="Prodotto 815"/>
    <s v="Elettronica"/>
    <n v="2905"/>
    <s v="Cliente 2905"/>
    <n v="7"/>
    <n v="164.95"/>
    <n v="1154.6499999999999"/>
    <n v="1.15465"/>
    <n v="96.515926784748359"/>
    <n v="1251.1659267847483"/>
    <n v="1.2511659267847484"/>
    <n v="3951"/>
    <s v="Corriere Express"/>
    <d v="2023-09-09T00:00:00"/>
    <n v="304"/>
    <s v="In Consegna"/>
    <s v="2023"/>
    <s v="Trim3"/>
    <n v="9"/>
    <x v="0"/>
    <n v="11"/>
    <x v="11"/>
  </r>
  <r>
    <n v="354"/>
    <d v="2022-06-06T00:00:00"/>
    <s v="2° Trim"/>
    <n v="920"/>
    <s v="Prodotto 820"/>
    <s v="Elettronica"/>
    <n v="3817"/>
    <s v="Cliente 3817"/>
    <n v="4"/>
    <n v="56.87"/>
    <n v="227.48"/>
    <n v="0.22747999999999999"/>
    <n v="45.043510413343988"/>
    <n v="272.52351041334396"/>
    <n v="0.27252351041334394"/>
    <n v="1763"/>
    <s v="Corriere Express"/>
    <d v="2023-10-28T00:00:00"/>
    <n v="509"/>
    <s v="In Consegna"/>
    <s v="2023"/>
    <s v="Trim4"/>
    <n v="10"/>
    <x v="11"/>
    <n v="6"/>
    <x v="1"/>
  </r>
  <r>
    <n v="2"/>
    <d v="2022-07-06T00:00:00"/>
    <s v="3° Trim"/>
    <n v="920"/>
    <s v="Prodotto 820"/>
    <s v="Elettronica"/>
    <n v="1311"/>
    <s v="Cliente 1311"/>
    <n v="1"/>
    <n v="56.87"/>
    <n v="56.87"/>
    <n v="5.6869999999999997E-2"/>
    <n v="48.171441340897893"/>
    <n v="105.04144134089789"/>
    <n v="0.10504144134089789"/>
    <n v="2570"/>
    <s v="Corriere Express"/>
    <d v="2023-02-17T00:00:00"/>
    <n v="226"/>
    <s v="Consegna Riuscita"/>
    <s v="2023"/>
    <s v="Trim1"/>
    <n v="2"/>
    <x v="8"/>
    <n v="7"/>
    <x v="0"/>
  </r>
  <r>
    <n v="256"/>
    <d v="2022-12-16T00:00:00"/>
    <s v="4° Trim"/>
    <n v="936"/>
    <s v="Prodotto 836"/>
    <s v="Libri"/>
    <n v="2639"/>
    <s v="Cliente 2639"/>
    <n v="1"/>
    <n v="249.29"/>
    <n v="249.29"/>
    <n v="0.24928999999999998"/>
    <n v="12.23530041946359"/>
    <n v="261.52530041946358"/>
    <n v="0.26152530041946359"/>
    <n v="1197"/>
    <s v="Corriere Express"/>
    <d v="2023-11-16T00:00:00"/>
    <n v="335"/>
    <s v="In Consegna"/>
    <s v="2023"/>
    <s v="Trim4"/>
    <n v="11"/>
    <x v="10"/>
    <n v="12"/>
    <x v="5"/>
  </r>
  <r>
    <n v="422"/>
    <d v="2022-11-24T00:00:00"/>
    <s v="4° Trim"/>
    <n v="944"/>
    <s v="Prodotto 844"/>
    <s v="Elettronica"/>
    <n v="2157"/>
    <s v="Cliente 2157"/>
    <n v="8"/>
    <n v="164.08"/>
    <n v="1312.64"/>
    <n v="1.31264"/>
    <n v="40.129912264457047"/>
    <n v="1352.7699122644572"/>
    <n v="1.3527699122644572"/>
    <n v="1406"/>
    <s v="Posta Prioritaria"/>
    <d v="2023-09-08T00:00:00"/>
    <n v="288"/>
    <s v="In Consegna"/>
    <s v="2023"/>
    <s v="Trim3"/>
    <n v="9"/>
    <x v="0"/>
    <n v="11"/>
    <x v="11"/>
  </r>
  <r>
    <n v="228"/>
    <d v="2022-08-12T00:00:00"/>
    <s v="3° Trim"/>
    <n v="984"/>
    <s v="Prodotto 884"/>
    <s v="Elettronica"/>
    <n v="2317"/>
    <s v="Cliente 2317"/>
    <n v="4"/>
    <n v="45.99"/>
    <n v="183.96"/>
    <n v="0.18396000000000001"/>
    <n v="63.129203582966881"/>
    <n v="247.08920358296689"/>
    <n v="0.24708920358296688"/>
    <n v="2387"/>
    <s v="Corriere Express"/>
    <d v="2023-12-25T00:00:00"/>
    <n v="500"/>
    <s v="Consegna Riuscita"/>
    <s v="2023"/>
    <s v="Trim4"/>
    <n v="12"/>
    <x v="6"/>
    <n v="8"/>
    <x v="2"/>
  </r>
  <r>
    <n v="89"/>
    <d v="2022-10-12T00:00:00"/>
    <s v="4° Trim"/>
    <n v="1000"/>
    <s v="Prodotto 900"/>
    <s v="Libri"/>
    <n v="256"/>
    <s v="Cliente 256"/>
    <n v="8"/>
    <n v="363.9"/>
    <n v="2911.2"/>
    <n v="2.9112"/>
    <n v="17.00434816868686"/>
    <n v="2928.2043481686865"/>
    <n v="2.9282043481686864"/>
    <n v="1147"/>
    <s v="Posta Prioritaria"/>
    <d v="2023-10-08T00:00:00"/>
    <n v="361"/>
    <s v="Consegna Riuscita"/>
    <s v="2023"/>
    <s v="Trim4"/>
    <n v="10"/>
    <x v="11"/>
    <n v="10"/>
    <x v="4"/>
  </r>
  <r>
    <n v="298"/>
    <d v="2022-11-30T00:00:00"/>
    <s v="4° Trim"/>
    <n v="1006"/>
    <s v="Prodotto 906"/>
    <s v="Elettronica"/>
    <n v="4242"/>
    <s v="Cliente 4242"/>
    <n v="2"/>
    <n v="192.15"/>
    <n v="384.3"/>
    <n v="0.38430000000000003"/>
    <n v="42.754385363150199"/>
    <n v="427.05438536315023"/>
    <n v="0.42705438536315021"/>
    <n v="2193"/>
    <s v="Posta Prioritaria"/>
    <d v="2023-08-31T00:00:00"/>
    <n v="274"/>
    <s v="Consegna Riuscita"/>
    <s v="2023"/>
    <s v="Trim3"/>
    <n v="8"/>
    <x v="5"/>
    <n v="11"/>
    <x v="11"/>
  </r>
  <r>
    <n v="131"/>
    <d v="2022-11-23T00:00:00"/>
    <s v="4° Trim"/>
    <n v="1015"/>
    <s v="Prodotto 915"/>
    <s v="Elettronica"/>
    <n v="4580"/>
    <s v="Cliente 4580"/>
    <n v="2"/>
    <n v="145.19"/>
    <n v="290.38"/>
    <n v="0.29037999999999997"/>
    <n v="22.089671201747411"/>
    <n v="312.46967120174742"/>
    <n v="0.3124696712017474"/>
    <n v="1347"/>
    <s v="Posta Prioritaria"/>
    <d v="2023-09-25T00:00:00"/>
    <n v="306"/>
    <s v="In Consegna"/>
    <s v="2023"/>
    <s v="Trim3"/>
    <n v="9"/>
    <x v="0"/>
    <n v="11"/>
    <x v="11"/>
  </r>
  <r>
    <n v="468"/>
    <d v="2022-11-08T00:00:00"/>
    <s v="4° Trim"/>
    <n v="1019"/>
    <s v="Prodotto 919"/>
    <s v="Elettronica"/>
    <n v="1245"/>
    <s v="Cliente 1245"/>
    <n v="7"/>
    <n v="446"/>
    <n v="3122"/>
    <n v="3.1219999999999999"/>
    <n v="75.030084718058148"/>
    <n v="3197.0300847180583"/>
    <n v="3.1970300847180582"/>
    <n v="3636"/>
    <s v="Posta Prioritaria"/>
    <d v="2023-01-19T00:00:00"/>
    <n v="72"/>
    <s v="Consegna Riuscita"/>
    <s v="2023"/>
    <s v="Trim1"/>
    <n v="1"/>
    <x v="7"/>
    <n v="11"/>
    <x v="11"/>
  </r>
  <r>
    <n v="226"/>
    <d v="2022-10-27T00:00:00"/>
    <s v="4° Trim"/>
    <n v="1027"/>
    <s v="Prodotto 927"/>
    <s v="Libri"/>
    <n v="1252"/>
    <s v="Cliente 1252"/>
    <n v="8"/>
    <n v="244.49"/>
    <n v="1955.92"/>
    <n v="1.9559200000000001"/>
    <n v="69.465295538552255"/>
    <n v="2025.3852955385523"/>
    <n v="2.0253852955385523"/>
    <n v="4401"/>
    <s v="Posta Prioritaria"/>
    <d v="2023-07-08T00:00:00"/>
    <n v="254"/>
    <s v="In Consegna"/>
    <s v="2023"/>
    <s v="Trim3"/>
    <n v="7"/>
    <x v="3"/>
    <n v="10"/>
    <x v="4"/>
  </r>
  <r>
    <n v="394"/>
    <d v="2022-03-02T00:00:00"/>
    <s v="1° Trim"/>
    <n v="1031"/>
    <s v="Prodotto 931"/>
    <s v="Abbigliamento"/>
    <n v="4291"/>
    <s v="Cliente 4291"/>
    <n v="1"/>
    <n v="231.75"/>
    <n v="231.75"/>
    <n v="0.23175000000000001"/>
    <n v="37.367028294073258"/>
    <n v="269.11702829407324"/>
    <n v="0.26911702829407325"/>
    <n v="491"/>
    <s v="Posta Prioritaria"/>
    <d v="2023-09-08T00:00:00"/>
    <n v="555"/>
    <s v="Consegna Riuscita"/>
    <s v="2023"/>
    <s v="Trim3"/>
    <n v="9"/>
    <x v="0"/>
    <n v="3"/>
    <x v="10"/>
  </r>
  <r>
    <n v="332"/>
    <d v="2022-02-27T00:00:00"/>
    <s v="1° Trim"/>
    <n v="1038"/>
    <s v="Prodotto 938"/>
    <s v="Abbigliamento"/>
    <n v="4192"/>
    <s v="Cliente 4192"/>
    <n v="1"/>
    <n v="180.88"/>
    <n v="180.88"/>
    <n v="0.18087999999999999"/>
    <n v="98.345417075782365"/>
    <n v="279.22541707578239"/>
    <n v="0.27922541707578241"/>
    <n v="3677"/>
    <s v="Posta Prioritaria"/>
    <d v="2023-05-08T00:00:00"/>
    <n v="435"/>
    <s v="In Consegna"/>
    <s v="2023"/>
    <s v="Trim2"/>
    <n v="5"/>
    <x v="4"/>
    <n v="2"/>
    <x v="7"/>
  </r>
  <r>
    <n v="365"/>
    <d v="2022-05-01T00:00:00"/>
    <s v="2° Trim"/>
    <n v="1063"/>
    <s v="Prodotto 963"/>
    <s v="Libri"/>
    <n v="1267"/>
    <s v="Cliente 1267"/>
    <n v="8"/>
    <n v="245.74"/>
    <n v="1965.92"/>
    <n v="1.9659200000000001"/>
    <n v="25.365570456555009"/>
    <n v="1991.285570456555"/>
    <n v="1.9912855704565551"/>
    <n v="3797"/>
    <s v="Posta Prioritaria"/>
    <d v="2023-10-05T00:00:00"/>
    <n v="522"/>
    <s v="Consegna Riuscita"/>
    <s v="2023"/>
    <s v="Trim4"/>
    <n v="10"/>
    <x v="11"/>
    <n v="5"/>
    <x v="9"/>
  </r>
  <r>
    <n v="364"/>
    <d v="2022-04-30T00:00:00"/>
    <s v="2° Trim"/>
    <n v="1076"/>
    <s v="Prodotto 976"/>
    <s v="Libri"/>
    <n v="4464"/>
    <s v="Cliente 4464"/>
    <n v="8"/>
    <n v="360.17"/>
    <n v="2881.36"/>
    <n v="2.8813599999999999"/>
    <n v="18.709792959365931"/>
    <n v="2900.0697929593662"/>
    <n v="2.900069792959366"/>
    <n v="255"/>
    <s v="Corriere Express"/>
    <d v="2023-10-25T00:00:00"/>
    <n v="543"/>
    <s v="Consegna Riuscita"/>
    <s v="2023"/>
    <s v="Trim4"/>
    <n v="10"/>
    <x v="11"/>
    <n v="4"/>
    <x v="6"/>
  </r>
  <r>
    <n v="117"/>
    <d v="2022-12-25T00:00:00"/>
    <s v="4° Trim"/>
    <n v="1082"/>
    <s v="Prodotto 982"/>
    <s v="Elettronica"/>
    <n v="4984"/>
    <s v="Cliente 4984"/>
    <n v="6"/>
    <n v="142.68"/>
    <n v="856.08"/>
    <n v="0.85608000000000006"/>
    <n v="60.220637249660157"/>
    <n v="916.30063724966021"/>
    <n v="0.91630063724966027"/>
    <n v="2196"/>
    <s v="Corriere Express"/>
    <d v="2023-01-17T00:00:00"/>
    <n v="23"/>
    <s v="In Consegna"/>
    <s v="2023"/>
    <s v="Trim1"/>
    <n v="1"/>
    <x v="7"/>
    <n v="12"/>
    <x v="5"/>
  </r>
  <r>
    <n v="450"/>
    <d v="2022-12-30T00:00:00"/>
    <s v="4° Trim"/>
    <n v="1107"/>
    <s v="Prodotto 1007"/>
    <s v="Elettronica"/>
    <n v="2162"/>
    <s v="Cliente 2162"/>
    <n v="2"/>
    <n v="92.4"/>
    <n v="184.8"/>
    <n v="0.18480000000000002"/>
    <n v="76.46863836774412"/>
    <n v="261.26863836774413"/>
    <n v="0.26126863836774411"/>
    <n v="4223"/>
    <s v="Posta Prioritaria"/>
    <d v="2023-01-26T00:00:00"/>
    <n v="27"/>
    <s v="Consegna Riuscita"/>
    <s v="2023"/>
    <s v="Trim1"/>
    <n v="1"/>
    <x v="7"/>
    <n v="12"/>
    <x v="5"/>
  </r>
  <r>
    <n v="23"/>
    <d v="2022-02-22T00:00:00"/>
    <s v="1° Trim"/>
    <n v="1115"/>
    <s v="Prodotto 1015"/>
    <s v="Elettronica"/>
    <n v="3743"/>
    <s v="Cliente 3743"/>
    <n v="7"/>
    <n v="121.74"/>
    <n v="852.18"/>
    <n v="0.85217999999999994"/>
    <n v="43.704978435959752"/>
    <n v="895.88497843595974"/>
    <n v="0.89588497843595971"/>
    <n v="1005"/>
    <s v="Corriere Express"/>
    <d v="2023-07-27T00:00:00"/>
    <n v="520"/>
    <s v="Consegna Riuscita"/>
    <s v="2023"/>
    <s v="Trim3"/>
    <n v="7"/>
    <x v="3"/>
    <n v="2"/>
    <x v="7"/>
  </r>
  <r>
    <n v="309"/>
    <d v="2022-07-02T00:00:00"/>
    <s v="3° Trim"/>
    <n v="1138"/>
    <s v="Prodotto 1038"/>
    <s v="Libri"/>
    <n v="353"/>
    <s v="Cliente 353"/>
    <n v="5"/>
    <n v="163.08000000000001"/>
    <n v="815.40000000000009"/>
    <n v="0.81540000000000012"/>
    <n v="43.72626039489576"/>
    <n v="859.12626039489589"/>
    <n v="0.85912626039489592"/>
    <n v="2223"/>
    <s v="Corriere Express"/>
    <d v="2023-12-17T00:00:00"/>
    <n v="533"/>
    <s v="Consegna Riuscita"/>
    <s v="2023"/>
    <s v="Trim4"/>
    <n v="12"/>
    <x v="6"/>
    <n v="7"/>
    <x v="0"/>
  </r>
  <r>
    <n v="30"/>
    <d v="2022-02-23T00:00:00"/>
    <s v="1° Trim"/>
    <n v="1147"/>
    <s v="Prodotto 1047"/>
    <s v="Abbigliamento"/>
    <n v="1280"/>
    <s v="Cliente 1280"/>
    <n v="3"/>
    <n v="20.87"/>
    <n v="62.61"/>
    <n v="6.2609999999999999E-2"/>
    <n v="50.260361170612931"/>
    <n v="112.87036117061294"/>
    <n v="0.11287036117061294"/>
    <n v="937"/>
    <s v="Corriere Express"/>
    <d v="2023-02-12T00:00:00"/>
    <n v="354"/>
    <s v="Consegna Riuscita"/>
    <s v="2023"/>
    <s v="Trim1"/>
    <n v="2"/>
    <x v="8"/>
    <n v="2"/>
    <x v="7"/>
  </r>
  <r>
    <n v="105"/>
    <d v="2022-10-06T00:00:00"/>
    <s v="4° Trim"/>
    <n v="1148"/>
    <s v="Prodotto 1048"/>
    <s v="Abbigliamento"/>
    <n v="1050"/>
    <s v="Cliente 1050"/>
    <n v="1"/>
    <n v="239.53"/>
    <n v="239.53"/>
    <n v="0.23952999999999999"/>
    <n v="18.09361199297399"/>
    <n v="257.62361199297402"/>
    <n v="0.25762361199297401"/>
    <n v="991"/>
    <s v="Corriere Express"/>
    <d v="2023-09-18T00:00:00"/>
    <n v="347"/>
    <s v="Consegna Riuscita"/>
    <s v="2023"/>
    <s v="Trim3"/>
    <n v="9"/>
    <x v="0"/>
    <n v="10"/>
    <x v="4"/>
  </r>
  <r>
    <n v="111"/>
    <d v="2022-10-05T00:00:00"/>
    <s v="4° Trim"/>
    <n v="1149"/>
    <s v="Prodotto 1049"/>
    <s v="Libri"/>
    <n v="3585"/>
    <s v="Cliente 3585"/>
    <n v="3"/>
    <n v="341.37"/>
    <n v="1024.1100000000001"/>
    <n v="1.0241100000000001"/>
    <n v="52.332870274968229"/>
    <n v="1076.4428702749683"/>
    <n v="1.0764428702749682"/>
    <n v="682"/>
    <s v="Corriere Express"/>
    <d v="2023-03-16T00:00:00"/>
    <n v="162"/>
    <s v="Consegna Riuscita"/>
    <s v="2023"/>
    <s v="Trim1"/>
    <n v="3"/>
    <x v="9"/>
    <n v="10"/>
    <x v="4"/>
  </r>
  <r>
    <n v="214"/>
    <d v="2022-01-21T00:00:00"/>
    <s v="1° Trim"/>
    <n v="1160"/>
    <s v="Prodotto 1060"/>
    <s v="Abbigliamento"/>
    <n v="1202"/>
    <s v="Cliente 1202"/>
    <n v="3"/>
    <n v="118.83"/>
    <n v="356.49"/>
    <n v="0.35649000000000003"/>
    <n v="99.84822791034658"/>
    <n v="456.33822791034657"/>
    <n v="0.45633822791034656"/>
    <n v="1775"/>
    <s v="Posta Prioritaria"/>
    <d v="2023-08-23T00:00:00"/>
    <n v="579"/>
    <s v="In Consegna"/>
    <s v="2023"/>
    <s v="Trim3"/>
    <n v="8"/>
    <x v="5"/>
    <n v="1"/>
    <x v="3"/>
  </r>
  <r>
    <n v="414"/>
    <d v="2022-04-04T00:00:00"/>
    <s v="2° Trim"/>
    <n v="1168"/>
    <s v="Prodotto 1068"/>
    <s v="Libri"/>
    <n v="4498"/>
    <s v="Cliente 4498"/>
    <n v="6"/>
    <n v="180.21"/>
    <n v="1081.26"/>
    <n v="1.0812599999999999"/>
    <n v="68.84044152603181"/>
    <n v="1150.1004415260318"/>
    <n v="1.1501004415260319"/>
    <n v="537"/>
    <s v="Posta Prioritaria"/>
    <d v="2023-04-24T00:00:00"/>
    <n v="385"/>
    <s v="In Consegna"/>
    <s v="2023"/>
    <s v="Trim2"/>
    <n v="4"/>
    <x v="1"/>
    <n v="4"/>
    <x v="6"/>
  </r>
  <r>
    <n v="296"/>
    <d v="2022-01-25T00:00:00"/>
    <s v="1° Trim"/>
    <n v="1186"/>
    <s v="Prodotto 1086"/>
    <s v="Libri"/>
    <n v="2766"/>
    <s v="Cliente 2766"/>
    <n v="9"/>
    <n v="64.459999999999994"/>
    <n v="580.14"/>
    <n v="0.58013999999999999"/>
    <n v="66.498717993534001"/>
    <n v="646.63871799353399"/>
    <n v="0.64663871799353401"/>
    <n v="3375"/>
    <s v="Corriere Express"/>
    <d v="2023-09-21T00:00:00"/>
    <n v="604"/>
    <s v="In Consegna"/>
    <s v="2023"/>
    <s v="Trim3"/>
    <n v="9"/>
    <x v="0"/>
    <n v="1"/>
    <x v="3"/>
  </r>
  <r>
    <n v="216"/>
    <d v="2022-11-08T00:00:00"/>
    <s v="4° Trim"/>
    <n v="1191"/>
    <s v="Prodotto 1091"/>
    <s v="Elettronica"/>
    <n v="1046"/>
    <s v="Cliente 1046"/>
    <n v="4"/>
    <n v="114.3"/>
    <n v="457.2"/>
    <n v="0.4572"/>
    <n v="81.191606469236802"/>
    <n v="538.39160646923676"/>
    <n v="0.53839160646923678"/>
    <n v="749"/>
    <s v="Corriere Express"/>
    <d v="2023-06-20T00:00:00"/>
    <n v="224"/>
    <s v="In Consegna"/>
    <s v="2023"/>
    <s v="Trim2"/>
    <n v="6"/>
    <x v="2"/>
    <n v="11"/>
    <x v="11"/>
  </r>
  <r>
    <n v="401"/>
    <d v="2022-05-21T00:00:00"/>
    <s v="2° Trim"/>
    <n v="1196"/>
    <s v="Prodotto 1096"/>
    <s v="Abbigliamento"/>
    <n v="3147"/>
    <s v="Cliente 3147"/>
    <n v="4"/>
    <n v="175.87"/>
    <n v="703.48"/>
    <n v="0.70347999999999999"/>
    <n v="38.796340442565587"/>
    <n v="742.27634044256558"/>
    <n v="0.74227634044256563"/>
    <n v="1265"/>
    <s v="Corriere Express"/>
    <d v="2023-07-31T00:00:00"/>
    <n v="436"/>
    <s v="Consegna Riuscita"/>
    <s v="2023"/>
    <s v="Trim3"/>
    <n v="7"/>
    <x v="3"/>
    <n v="5"/>
    <x v="9"/>
  </r>
  <r>
    <n v="479"/>
    <d v="2022-10-05T00:00:00"/>
    <s v="4° Trim"/>
    <n v="1199"/>
    <s v="Prodotto 1099"/>
    <s v="Libri"/>
    <n v="2005"/>
    <s v="Cliente 2005"/>
    <n v="1"/>
    <n v="303.69"/>
    <n v="303.69"/>
    <n v="0.30369000000000002"/>
    <n v="45.525149150725639"/>
    <n v="349.21514915072567"/>
    <n v="0.34921514915072566"/>
    <n v="3972"/>
    <s v="Posta Prioritaria"/>
    <d v="2023-05-19T00:00:00"/>
    <n v="226"/>
    <s v="Consegna Riuscita"/>
    <s v="2023"/>
    <s v="Trim2"/>
    <n v="5"/>
    <x v="4"/>
    <n v="10"/>
    <x v="4"/>
  </r>
  <r>
    <n v="461"/>
    <d v="2022-12-26T00:00:00"/>
    <s v="4° Trim"/>
    <n v="1215"/>
    <s v="Prodotto 1115"/>
    <s v="Abbigliamento"/>
    <n v="4074"/>
    <s v="Cliente 4074"/>
    <n v="5"/>
    <n v="14.58"/>
    <n v="72.900000000000006"/>
    <n v="7.2900000000000006E-2"/>
    <n v="75.287564852481125"/>
    <n v="148.18756485248113"/>
    <n v="0.14818756485248114"/>
    <n v="153"/>
    <s v="Posta Prioritaria"/>
    <d v="2023-12-08T00:00:00"/>
    <n v="347"/>
    <s v="In Consegna"/>
    <s v="2023"/>
    <s v="Trim4"/>
    <n v="12"/>
    <x v="6"/>
    <n v="12"/>
    <x v="5"/>
  </r>
  <r>
    <n v="207"/>
    <d v="2022-02-14T00:00:00"/>
    <s v="1° Trim"/>
    <n v="1228"/>
    <s v="Prodotto 1128"/>
    <s v="Libri"/>
    <n v="4566"/>
    <s v="Cliente 4566"/>
    <n v="1"/>
    <n v="204.62"/>
    <n v="204.62"/>
    <n v="0.20462"/>
    <n v="10.36499941463539"/>
    <n v="214.98499941463538"/>
    <n v="0.21498499941463539"/>
    <n v="2079"/>
    <s v="Posta Prioritaria"/>
    <d v="2023-05-09T00:00:00"/>
    <n v="449"/>
    <s v="In Consegna"/>
    <s v="2023"/>
    <s v="Trim2"/>
    <n v="5"/>
    <x v="4"/>
    <n v="2"/>
    <x v="7"/>
  </r>
  <r>
    <n v="238"/>
    <d v="2022-09-21T00:00:00"/>
    <s v="3° Trim"/>
    <n v="1241"/>
    <s v="Prodotto 1141"/>
    <s v="Abbigliamento"/>
    <n v="1262"/>
    <s v="Cliente 1262"/>
    <n v="3"/>
    <n v="39.54"/>
    <n v="118.62"/>
    <n v="0.11862"/>
    <n v="30.238064750240351"/>
    <n v="148.85806475024035"/>
    <n v="0.14885806475024035"/>
    <n v="4275"/>
    <s v="Corriere Express"/>
    <d v="2023-01-20T00:00:00"/>
    <n v="121"/>
    <s v="Consegna Riuscita"/>
    <s v="2023"/>
    <s v="Trim1"/>
    <n v="1"/>
    <x v="7"/>
    <n v="9"/>
    <x v="8"/>
  </r>
  <r>
    <n v="484"/>
    <d v="2022-03-27T00:00:00"/>
    <s v="1° Trim"/>
    <n v="1246"/>
    <s v="Prodotto 1146"/>
    <s v="Elettronica"/>
    <n v="3463"/>
    <s v="Cliente 3463"/>
    <n v="1"/>
    <n v="497.9"/>
    <n v="497.9"/>
    <n v="0.49789999999999995"/>
    <n v="63.453143276980818"/>
    <n v="561.35314327698075"/>
    <n v="0.56135314327698072"/>
    <n v="49"/>
    <s v="Posta Prioritaria"/>
    <d v="2023-11-16T00:00:00"/>
    <n v="599"/>
    <s v="In Consegna"/>
    <s v="2023"/>
    <s v="Trim4"/>
    <n v="11"/>
    <x v="10"/>
    <n v="3"/>
    <x v="10"/>
  </r>
  <r>
    <n v="19"/>
    <d v="2022-12-31T00:00:00"/>
    <s v="4° Trim"/>
    <n v="1254"/>
    <s v="Prodotto 1154"/>
    <s v="Libri"/>
    <n v="4480"/>
    <s v="Cliente 4480"/>
    <n v="9"/>
    <n v="471.93"/>
    <n v="4247.37"/>
    <n v="4.2473700000000001"/>
    <n v="39.089582359221623"/>
    <n v="4286.4595823592217"/>
    <n v="4.286459582359222"/>
    <n v="554"/>
    <s v="Posta Prioritaria"/>
    <d v="2023-06-14T00:00:00"/>
    <n v="165"/>
    <s v="Consegna Riuscita"/>
    <s v="2023"/>
    <s v="Trim2"/>
    <n v="6"/>
    <x v="2"/>
    <n v="12"/>
    <x v="5"/>
  </r>
  <r>
    <n v="13"/>
    <d v="2022-05-12T00:00:00"/>
    <s v="2° Trim"/>
    <n v="1270"/>
    <s v="Prodotto 1170"/>
    <s v="Libri"/>
    <n v="962"/>
    <s v="Cliente 962"/>
    <n v="3"/>
    <n v="444.07"/>
    <n v="1332.21"/>
    <n v="1.3322100000000001"/>
    <n v="69.928542098507208"/>
    <n v="1402.1385420985073"/>
    <n v="1.4021385420985073"/>
    <n v="404"/>
    <s v="Posta Prioritaria"/>
    <d v="2023-03-26T00:00:00"/>
    <n v="318"/>
    <s v="In Consegna"/>
    <s v="2023"/>
    <s v="Trim1"/>
    <n v="3"/>
    <x v="9"/>
    <n v="5"/>
    <x v="9"/>
  </r>
  <r>
    <n v="469"/>
    <d v="2022-09-27T00:00:00"/>
    <s v="3° Trim"/>
    <n v="1271"/>
    <s v="Prodotto 1171"/>
    <s v="Elettronica"/>
    <n v="2822"/>
    <s v="Cliente 2822"/>
    <n v="2"/>
    <n v="373.26"/>
    <n v="746.52"/>
    <n v="0.74651999999999996"/>
    <n v="82.494629553735422"/>
    <n v="829.0146295537354"/>
    <n v="0.82901462955373539"/>
    <n v="3028"/>
    <s v="Posta Prioritaria"/>
    <d v="2023-06-09T00:00:00"/>
    <n v="255"/>
    <s v="Consegna Riuscita"/>
    <s v="2023"/>
    <s v="Trim2"/>
    <n v="6"/>
    <x v="2"/>
    <n v="9"/>
    <x v="8"/>
  </r>
  <r>
    <n v="483"/>
    <d v="2022-09-16T00:00:00"/>
    <s v="3° Trim"/>
    <n v="1277"/>
    <s v="Prodotto 1177"/>
    <s v="Abbigliamento"/>
    <n v="1319"/>
    <s v="Cliente 1319"/>
    <n v="4"/>
    <n v="350.58"/>
    <n v="1402.32"/>
    <n v="1.40232"/>
    <n v="92.819351577087673"/>
    <n v="1495.1393515770876"/>
    <n v="1.4951393515770877"/>
    <n v="3382"/>
    <s v="Posta Prioritaria"/>
    <d v="2023-12-21T00:00:00"/>
    <n v="461"/>
    <s v="Consegna Riuscita"/>
    <s v="2023"/>
    <s v="Trim4"/>
    <n v="12"/>
    <x v="6"/>
    <n v="9"/>
    <x v="8"/>
  </r>
  <r>
    <n v="388"/>
    <d v="2022-06-23T00:00:00"/>
    <s v="2° Trim"/>
    <n v="1280"/>
    <s v="Prodotto 1180"/>
    <s v="Libri"/>
    <n v="3779"/>
    <s v="Cliente 3779"/>
    <n v="4"/>
    <n v="112.99"/>
    <n v="451.96"/>
    <n v="0.45195999999999997"/>
    <n v="77.508700152762543"/>
    <n v="529.46870015276249"/>
    <n v="0.52946870015276248"/>
    <n v="1333"/>
    <s v="Corriere Express"/>
    <d v="2023-08-12T00:00:00"/>
    <n v="415"/>
    <s v="Consegna Riuscita"/>
    <s v="2023"/>
    <s v="Trim3"/>
    <n v="8"/>
    <x v="5"/>
    <n v="6"/>
    <x v="1"/>
  </r>
  <r>
    <n v="251"/>
    <d v="2022-01-28T00:00:00"/>
    <s v="1° Trim"/>
    <n v="1290"/>
    <s v="Prodotto 1190"/>
    <s v="Abbigliamento"/>
    <n v="826"/>
    <s v="Cliente 826"/>
    <n v="4"/>
    <n v="130.38"/>
    <n v="521.52"/>
    <n v="0.52151999999999998"/>
    <n v="26.664816331699701"/>
    <n v="548.18481633169972"/>
    <n v="0.54818481633169969"/>
    <n v="3750"/>
    <s v="Corriere Express"/>
    <d v="2023-05-16T00:00:00"/>
    <n v="473"/>
    <s v="In Consegna"/>
    <s v="2023"/>
    <s v="Trim2"/>
    <n v="5"/>
    <x v="4"/>
    <n v="1"/>
    <x v="3"/>
  </r>
  <r>
    <n v="269"/>
    <d v="2022-02-24T00:00:00"/>
    <s v="1° Trim"/>
    <n v="1306"/>
    <s v="Prodotto 1206"/>
    <s v="Elettronica"/>
    <n v="2454"/>
    <s v="Cliente 2454"/>
    <n v="5"/>
    <n v="121.97"/>
    <n v="609.85"/>
    <n v="0.60985"/>
    <n v="57.969745988611358"/>
    <n v="667.81974598861143"/>
    <n v="0.66781974598861138"/>
    <n v="4005"/>
    <s v="Corriere Express"/>
    <d v="2023-09-24T00:00:00"/>
    <n v="577"/>
    <s v="In Consegna"/>
    <s v="2023"/>
    <s v="Trim3"/>
    <n v="9"/>
    <x v="0"/>
    <n v="2"/>
    <x v="7"/>
  </r>
  <r>
    <n v="199"/>
    <d v="2022-05-12T00:00:00"/>
    <s v="2° Trim"/>
    <n v="1323"/>
    <s v="Prodotto 1223"/>
    <s v="Elettronica"/>
    <n v="2484"/>
    <s v="Cliente 2484"/>
    <n v="8"/>
    <n v="152.72"/>
    <n v="1221.76"/>
    <n v="1.22176"/>
    <n v="86.831429542042656"/>
    <n v="1308.5914295420425"/>
    <n v="1.3085914295420424"/>
    <n v="4939"/>
    <s v="Corriere Express"/>
    <d v="2023-08-15T00:00:00"/>
    <n v="460"/>
    <s v="Consegna Riuscita"/>
    <s v="2023"/>
    <s v="Trim3"/>
    <n v="8"/>
    <x v="5"/>
    <n v="5"/>
    <x v="9"/>
  </r>
  <r>
    <n v="389"/>
    <d v="2022-07-26T00:00:00"/>
    <s v="3° Trim"/>
    <n v="1339"/>
    <s v="Prodotto 1239"/>
    <s v="Abbigliamento"/>
    <n v="3289"/>
    <s v="Cliente 3289"/>
    <n v="4"/>
    <n v="214.23"/>
    <n v="856.92"/>
    <n v="0.8569199999999999"/>
    <n v="50.305178997438553"/>
    <n v="907.22517899743855"/>
    <n v="0.9072251789974386"/>
    <n v="3750"/>
    <s v="Corriere Express"/>
    <d v="2023-05-16T00:00:00"/>
    <n v="294"/>
    <s v="In Consegna"/>
    <s v="2023"/>
    <s v="Trim2"/>
    <n v="5"/>
    <x v="4"/>
    <n v="7"/>
    <x v="0"/>
  </r>
  <r>
    <n v="250"/>
    <d v="2022-04-04T00:00:00"/>
    <s v="2° Trim"/>
    <n v="1341"/>
    <s v="Prodotto 1241"/>
    <s v="Abbigliamento"/>
    <n v="4936"/>
    <s v="Cliente 4936"/>
    <n v="5"/>
    <n v="107.08"/>
    <n v="535.4"/>
    <n v="0.53539999999999999"/>
    <n v="31.74039661410087"/>
    <n v="567.14039661410084"/>
    <n v="0.56714039661410087"/>
    <n v="2724"/>
    <s v="Posta Prioritaria"/>
    <d v="2023-09-08T00:00:00"/>
    <n v="522"/>
    <s v="In Consegna"/>
    <s v="2023"/>
    <s v="Trim3"/>
    <n v="9"/>
    <x v="0"/>
    <n v="4"/>
    <x v="6"/>
  </r>
  <r>
    <n v="112"/>
    <d v="2022-03-19T00:00:00"/>
    <s v="1° Trim"/>
    <n v="1346"/>
    <s v="Prodotto 1246"/>
    <s v="Elettronica"/>
    <n v="4676"/>
    <s v="Cliente 4676"/>
    <n v="3"/>
    <n v="470.42"/>
    <n v="1411.26"/>
    <n v="1.41126"/>
    <n v="43.872990444533713"/>
    <n v="1455.1329904445338"/>
    <n v="1.4551329904445338"/>
    <n v="3283"/>
    <s v="Posta Prioritaria"/>
    <d v="2023-12-12T00:00:00"/>
    <n v="633"/>
    <s v="Consegna Riuscita"/>
    <s v="2023"/>
    <s v="Trim4"/>
    <n v="12"/>
    <x v="6"/>
    <n v="3"/>
    <x v="10"/>
  </r>
  <r>
    <n v="39"/>
    <d v="2022-07-10T00:00:00"/>
    <s v="3° Trim"/>
    <n v="1352"/>
    <s v="Prodotto 1252"/>
    <s v="Abbigliamento"/>
    <n v="4531"/>
    <s v="Cliente 4531"/>
    <n v="8"/>
    <n v="178.36"/>
    <n v="1426.88"/>
    <n v="1.4268800000000001"/>
    <n v="92.738925072835215"/>
    <n v="1519.6189250728353"/>
    <n v="1.5196189250728354"/>
    <n v="1156"/>
    <s v="Corriere Express"/>
    <d v="2023-01-27T00:00:00"/>
    <n v="201"/>
    <s v="In Consegna"/>
    <s v="2023"/>
    <s v="Trim1"/>
    <n v="1"/>
    <x v="7"/>
    <n v="7"/>
    <x v="0"/>
  </r>
  <r>
    <n v="223"/>
    <d v="2022-08-07T00:00:00"/>
    <s v="3° Trim"/>
    <n v="1354"/>
    <s v="Prodotto 1254"/>
    <s v="Libri"/>
    <n v="473"/>
    <s v="Cliente 473"/>
    <n v="1"/>
    <n v="274.36"/>
    <n v="274.36"/>
    <n v="0.27435999999999999"/>
    <n v="11.782270238999461"/>
    <n v="286.14227023899946"/>
    <n v="0.28614227023899946"/>
    <n v="24"/>
    <s v="Posta Prioritaria"/>
    <d v="2023-06-17T00:00:00"/>
    <n v="314"/>
    <s v="Consegna Riuscita"/>
    <s v="2023"/>
    <s v="Trim2"/>
    <n v="6"/>
    <x v="2"/>
    <n v="8"/>
    <x v="2"/>
  </r>
  <r>
    <n v="219"/>
    <d v="2022-12-12T00:00:00"/>
    <s v="4° Trim"/>
    <n v="1359"/>
    <s v="Prodotto 1259"/>
    <s v="Libri"/>
    <n v="1630"/>
    <s v="Cliente 1630"/>
    <n v="9"/>
    <n v="95.53"/>
    <n v="859.77"/>
    <n v="0.85977000000000003"/>
    <n v="57.637155231577282"/>
    <n v="917.40715523157724"/>
    <n v="0.91740715523157723"/>
    <n v="1878"/>
    <s v="Posta Prioritaria"/>
    <d v="2023-04-13T00:00:00"/>
    <n v="122"/>
    <s v="In Consegna"/>
    <s v="2023"/>
    <s v="Trim2"/>
    <n v="4"/>
    <x v="1"/>
    <n v="12"/>
    <x v="5"/>
  </r>
  <r>
    <n v="110"/>
    <d v="2022-11-08T00:00:00"/>
    <s v="4° Trim"/>
    <n v="1368"/>
    <s v="Prodotto 1268"/>
    <s v="Libri"/>
    <n v="4688"/>
    <s v="Cliente 4688"/>
    <n v="2"/>
    <n v="160.85"/>
    <n v="321.7"/>
    <n v="0.32169999999999999"/>
    <n v="97.288165267739075"/>
    <n v="418.98816526773908"/>
    <n v="0.41898816526773908"/>
    <n v="4202"/>
    <s v="Posta Prioritaria"/>
    <d v="2023-08-29T00:00:00"/>
    <n v="294"/>
    <s v="In Consegna"/>
    <s v="2023"/>
    <s v="Trim3"/>
    <n v="8"/>
    <x v="5"/>
    <n v="11"/>
    <x v="11"/>
  </r>
  <r>
    <n v="403"/>
    <d v="2022-10-31T00:00:00"/>
    <s v="4° Trim"/>
    <n v="1382"/>
    <s v="Prodotto 1282"/>
    <s v="Abbigliamento"/>
    <n v="935"/>
    <s v="Cliente 935"/>
    <n v="1"/>
    <n v="80.66"/>
    <n v="80.66"/>
    <n v="8.0659999999999996E-2"/>
    <n v="70.152622950643376"/>
    <n v="150.81262295064337"/>
    <n v="0.15081262295064338"/>
    <n v="1857"/>
    <s v="Posta Prioritaria"/>
    <d v="2023-07-30T00:00:00"/>
    <n v="272"/>
    <s v="In Consegna"/>
    <s v="2023"/>
    <s v="Trim3"/>
    <n v="7"/>
    <x v="3"/>
    <n v="10"/>
    <x v="4"/>
  </r>
  <r>
    <n v="205"/>
    <d v="2022-09-18T00:00:00"/>
    <s v="3° Trim"/>
    <n v="1387"/>
    <s v="Prodotto 1287"/>
    <s v="Abbigliamento"/>
    <n v="3939"/>
    <s v="Cliente 3939"/>
    <n v="1"/>
    <n v="150.71"/>
    <n v="150.71"/>
    <n v="0.15071000000000001"/>
    <n v="15.79985471783297"/>
    <n v="166.50985471783298"/>
    <n v="0.16650985471783297"/>
    <n v="4797"/>
    <s v="Corriere Express"/>
    <d v="2023-03-15T00:00:00"/>
    <n v="178"/>
    <s v="Consegna Riuscita"/>
    <s v="2023"/>
    <s v="Trim1"/>
    <n v="3"/>
    <x v="9"/>
    <n v="9"/>
    <x v="8"/>
  </r>
  <r>
    <n v="204"/>
    <d v="2022-11-11T00:00:00"/>
    <s v="4° Trim"/>
    <n v="1394"/>
    <s v="Prodotto 1294"/>
    <s v="Libri"/>
    <n v="4671"/>
    <s v="Cliente 4671"/>
    <n v="7"/>
    <n v="492.4"/>
    <n v="3446.7999999999997"/>
    <n v="3.4467999999999996"/>
    <n v="67.076544109232685"/>
    <n v="3513.8765441092323"/>
    <n v="3.5138765441092321"/>
    <n v="1795"/>
    <s v="Posta Prioritaria"/>
    <d v="2023-08-10T00:00:00"/>
    <n v="272"/>
    <s v="In Consegna"/>
    <s v="2023"/>
    <s v="Trim3"/>
    <n v="8"/>
    <x v="5"/>
    <n v="11"/>
    <x v="11"/>
  </r>
  <r>
    <n v="88"/>
    <d v="2022-08-11T00:00:00"/>
    <s v="3° Trim"/>
    <n v="1404"/>
    <s v="Prodotto 1304"/>
    <s v="Elettronica"/>
    <n v="3056"/>
    <s v="Cliente 3056"/>
    <n v="2"/>
    <n v="465.34"/>
    <n v="930.68"/>
    <n v="0.93067999999999995"/>
    <n v="18.448789312064779"/>
    <n v="949.12878931206478"/>
    <n v="0.94912878931206479"/>
    <n v="1326"/>
    <s v="Corriere Express"/>
    <d v="2023-11-19T00:00:00"/>
    <n v="465"/>
    <s v="In Consegna"/>
    <s v="2023"/>
    <s v="Trim4"/>
    <n v="11"/>
    <x v="10"/>
    <n v="8"/>
    <x v="2"/>
  </r>
  <r>
    <n v="109"/>
    <d v="2022-02-19T00:00:00"/>
    <s v="1° Trim"/>
    <n v="1406"/>
    <s v="Prodotto 1306"/>
    <s v="Elettronica"/>
    <n v="3203"/>
    <s v="Cliente 3203"/>
    <n v="8"/>
    <n v="196.19"/>
    <n v="1569.52"/>
    <n v="1.56952"/>
    <n v="97.581226486966145"/>
    <n v="1667.1012264869662"/>
    <n v="1.6671012264869662"/>
    <n v="4613"/>
    <s v="Corriere Express"/>
    <d v="2023-01-18T00:00:00"/>
    <n v="333"/>
    <s v="Consegna Riuscita"/>
    <s v="2023"/>
    <s v="Trim1"/>
    <n v="1"/>
    <x v="7"/>
    <n v="2"/>
    <x v="7"/>
  </r>
  <r>
    <n v="246"/>
    <d v="2022-09-02T00:00:00"/>
    <s v="3° Trim"/>
    <n v="1426"/>
    <s v="Prodotto 1326"/>
    <s v="Libri"/>
    <n v="1886"/>
    <s v="Cliente 1886"/>
    <n v="7"/>
    <n v="391.82"/>
    <n v="2742.74"/>
    <n v="2.74274"/>
    <n v="74.916615270862451"/>
    <n v="2817.6566152708624"/>
    <n v="2.8176566152708622"/>
    <n v="1"/>
    <s v="Posta Prioritaria"/>
    <d v="2023-07-10T00:00:00"/>
    <n v="311"/>
    <s v="In Consegna"/>
    <s v="2023"/>
    <s v="Trim3"/>
    <n v="7"/>
    <x v="3"/>
    <n v="9"/>
    <x v="8"/>
  </r>
  <r>
    <n v="325"/>
    <d v="2022-03-16T00:00:00"/>
    <s v="1° Trim"/>
    <n v="1438"/>
    <s v="Prodotto 1338"/>
    <s v="Libri"/>
    <n v="4515"/>
    <s v="Cliente 4515"/>
    <n v="3"/>
    <n v="208.9"/>
    <n v="626.70000000000005"/>
    <n v="0.62670000000000003"/>
    <n v="32.293425955235293"/>
    <n v="658.99342595523535"/>
    <n v="0.65899342595523536"/>
    <n v="4646"/>
    <s v="Corriere Express"/>
    <d v="2023-08-06T00:00:00"/>
    <n v="508"/>
    <s v="Consegna Riuscita"/>
    <s v="2023"/>
    <s v="Trim3"/>
    <n v="8"/>
    <x v="5"/>
    <n v="3"/>
    <x v="10"/>
  </r>
  <r>
    <n v="355"/>
    <d v="2022-12-14T00:00:00"/>
    <s v="4° Trim"/>
    <n v="1456"/>
    <s v="Prodotto 1356"/>
    <s v="Elettronica"/>
    <n v="1473"/>
    <s v="Cliente 1473"/>
    <n v="3"/>
    <n v="382"/>
    <n v="1146"/>
    <n v="1.1459999999999999"/>
    <n v="57.16524660074392"/>
    <n v="1203.165246600744"/>
    <n v="1.2031652466007441"/>
    <n v="4115"/>
    <s v="Corriere Express"/>
    <d v="2023-11-09T00:00:00"/>
    <n v="330"/>
    <s v="In Consegna"/>
    <s v="2023"/>
    <s v="Trim4"/>
    <n v="11"/>
    <x v="10"/>
    <n v="12"/>
    <x v="5"/>
  </r>
  <r>
    <n v="317"/>
    <d v="2022-03-06T00:00:00"/>
    <s v="1° Trim"/>
    <n v="1458"/>
    <s v="Prodotto 1358"/>
    <s v="Abbigliamento"/>
    <n v="1123"/>
    <s v="Cliente 1123"/>
    <n v="6"/>
    <n v="57.28"/>
    <n v="343.68"/>
    <n v="0.34367999999999999"/>
    <n v="62.136997218493448"/>
    <n v="405.81699721849344"/>
    <n v="0.40581699721849346"/>
    <n v="1214"/>
    <s v="Posta Prioritaria"/>
    <d v="2023-08-20T00:00:00"/>
    <n v="532"/>
    <s v="Consegna Riuscita"/>
    <s v="2023"/>
    <s v="Trim3"/>
    <n v="8"/>
    <x v="5"/>
    <n v="3"/>
    <x v="10"/>
  </r>
  <r>
    <n v="201"/>
    <d v="2022-03-16T00:00:00"/>
    <s v="1° Trim"/>
    <n v="1489"/>
    <s v="Prodotto 1389"/>
    <s v="Libri"/>
    <n v="4835"/>
    <s v="Cliente 4835"/>
    <n v="7"/>
    <n v="327.47000000000003"/>
    <n v="2292.29"/>
    <n v="2.2922899999999999"/>
    <n v="69.196448959924339"/>
    <n v="2361.4864489599245"/>
    <n v="2.3614864489599245"/>
    <n v="138"/>
    <s v="Corriere Express"/>
    <d v="2023-06-18T00:00:00"/>
    <n v="459"/>
    <s v="Consegna Riuscita"/>
    <s v="2023"/>
    <s v="Trim2"/>
    <n v="6"/>
    <x v="2"/>
    <n v="3"/>
    <x v="10"/>
  </r>
  <r>
    <n v="278"/>
    <d v="2022-03-09T00:00:00"/>
    <s v="1° Trim"/>
    <n v="1501"/>
    <s v="Prodotto 1401"/>
    <s v="Elettronica"/>
    <n v="2242"/>
    <s v="Cliente 2242"/>
    <n v="9"/>
    <n v="303.31"/>
    <n v="2729.79"/>
    <n v="2.7297899999999999"/>
    <n v="28.29262449087026"/>
    <n v="2758.0826244908703"/>
    <n v="2.7580826244908705"/>
    <n v="3095"/>
    <s v="Posta Prioritaria"/>
    <d v="2023-06-12T00:00:00"/>
    <n v="460"/>
    <s v="Consegna Riuscita"/>
    <s v="2023"/>
    <s v="Trim2"/>
    <n v="6"/>
    <x v="2"/>
    <n v="3"/>
    <x v="10"/>
  </r>
  <r>
    <n v="258"/>
    <d v="2022-09-17T00:00:00"/>
    <s v="3° Trim"/>
    <n v="1504"/>
    <s v="Prodotto 1404"/>
    <s v="Elettronica"/>
    <n v="2676"/>
    <s v="Cliente 2676"/>
    <n v="8"/>
    <n v="307.27999999999997"/>
    <n v="2458.2399999999998"/>
    <n v="2.45824"/>
    <n v="94.317388498560007"/>
    <n v="2552.5573884985597"/>
    <n v="2.5525573884985597"/>
    <n v="1335"/>
    <s v="Posta Prioritaria"/>
    <d v="2023-11-03T00:00:00"/>
    <n v="412"/>
    <s v="Consegna Riuscita"/>
    <s v="2023"/>
    <s v="Trim4"/>
    <n v="11"/>
    <x v="10"/>
    <n v="9"/>
    <x v="8"/>
  </r>
  <r>
    <n v="375"/>
    <d v="2022-06-20T00:00:00"/>
    <s v="2° Trim"/>
    <n v="1521"/>
    <s v="Prodotto 1421"/>
    <s v="Elettronica"/>
    <n v="4099"/>
    <s v="Cliente 4099"/>
    <n v="5"/>
    <n v="247.59"/>
    <n v="1237.95"/>
    <n v="1.2379500000000001"/>
    <n v="30.86211296903533"/>
    <n v="1268.8121129690353"/>
    <n v="1.2688121129690353"/>
    <n v="2563"/>
    <s v="Corriere Express"/>
    <d v="2023-07-26T00:00:00"/>
    <n v="401"/>
    <s v="In Consegna"/>
    <s v="2023"/>
    <s v="Trim3"/>
    <n v="7"/>
    <x v="3"/>
    <n v="6"/>
    <x v="1"/>
  </r>
  <r>
    <n v="99"/>
    <d v="2022-11-23T00:00:00"/>
    <s v="4° Trim"/>
    <n v="1530"/>
    <s v="Prodotto 1430"/>
    <s v="Elettronica"/>
    <n v="2144"/>
    <s v="Cliente 2144"/>
    <n v="4"/>
    <n v="244.03"/>
    <n v="976.12"/>
    <n v="0.97611999999999999"/>
    <n v="34.009457343269702"/>
    <n v="1010.1294573432697"/>
    <n v="1.0101294573432698"/>
    <n v="2805"/>
    <s v="Posta Prioritaria"/>
    <d v="2023-06-08T00:00:00"/>
    <n v="197"/>
    <s v="In Consegna"/>
    <s v="2023"/>
    <s v="Trim2"/>
    <n v="6"/>
    <x v="2"/>
    <n v="11"/>
    <x v="11"/>
  </r>
  <r>
    <n v="372"/>
    <d v="2022-05-04T00:00:00"/>
    <s v="2° Trim"/>
    <n v="1547"/>
    <s v="Prodotto 1447"/>
    <s v="Elettronica"/>
    <n v="812"/>
    <s v="Cliente 812"/>
    <n v="2"/>
    <n v="215.6"/>
    <n v="431.2"/>
    <n v="0.43119999999999997"/>
    <n v="63.94020711074446"/>
    <n v="495.14020711074443"/>
    <n v="0.49514020711074441"/>
    <n v="4679"/>
    <s v="Posta Prioritaria"/>
    <d v="2023-04-05T00:00:00"/>
    <n v="336"/>
    <s v="In Consegna"/>
    <s v="2023"/>
    <s v="Trim2"/>
    <n v="4"/>
    <x v="1"/>
    <n v="5"/>
    <x v="9"/>
  </r>
  <r>
    <n v="464"/>
    <d v="2022-10-29T00:00:00"/>
    <s v="4° Trim"/>
    <n v="1548"/>
    <s v="Prodotto 1448"/>
    <s v="Abbigliamento"/>
    <n v="2536"/>
    <s v="Cliente 2536"/>
    <n v="5"/>
    <n v="334.85"/>
    <n v="1674.25"/>
    <n v="1.67425"/>
    <n v="91.226617161567091"/>
    <n v="1765.476617161567"/>
    <n v="1.765476617161567"/>
    <n v="591"/>
    <s v="Posta Prioritaria"/>
    <d v="2023-12-05T00:00:00"/>
    <n v="402"/>
    <s v="Consegna Riuscita"/>
    <s v="2023"/>
    <s v="Trim4"/>
    <n v="12"/>
    <x v="6"/>
    <n v="10"/>
    <x v="4"/>
  </r>
  <r>
    <n v="53"/>
    <d v="2022-06-12T00:00:00"/>
    <s v="2° Trim"/>
    <n v="1549"/>
    <s v="Prodotto 1449"/>
    <s v="Libri"/>
    <n v="1944"/>
    <s v="Cliente 1944"/>
    <n v="5"/>
    <n v="270.24"/>
    <n v="1351.2"/>
    <n v="1.3512"/>
    <n v="88.649478548826366"/>
    <n v="1439.8494785488265"/>
    <n v="1.4398494785488265"/>
    <n v="1499"/>
    <s v="Posta Prioritaria"/>
    <d v="2023-01-30T00:00:00"/>
    <n v="232"/>
    <s v="In Consegna"/>
    <s v="2023"/>
    <s v="Trim1"/>
    <n v="1"/>
    <x v="7"/>
    <n v="6"/>
    <x v="1"/>
  </r>
  <r>
    <n v="79"/>
    <d v="2022-04-25T00:00:00"/>
    <s v="2° Trim"/>
    <n v="1585"/>
    <s v="Prodotto 1485"/>
    <s v="Abbigliamento"/>
    <n v="53"/>
    <s v="Cliente 53"/>
    <n v="5"/>
    <n v="320.17"/>
    <n v="1600.8500000000001"/>
    <n v="1.6008500000000001"/>
    <n v="86.122856205436264"/>
    <n v="1686.9728562054363"/>
    <n v="1.6869728562054362"/>
    <n v="971"/>
    <s v="Corriere Express"/>
    <d v="2023-05-06T00:00:00"/>
    <n v="376"/>
    <s v="In Consegna"/>
    <s v="2023"/>
    <s v="Trim2"/>
    <n v="5"/>
    <x v="4"/>
    <n v="4"/>
    <x v="6"/>
  </r>
  <r>
    <n v="454"/>
    <d v="2022-05-05T00:00:00"/>
    <s v="2° Trim"/>
    <n v="1589"/>
    <s v="Prodotto 1489"/>
    <s v="Elettronica"/>
    <n v="4512"/>
    <s v="Cliente 4512"/>
    <n v="1"/>
    <n v="382.38"/>
    <n v="382.38"/>
    <n v="0.38238"/>
    <n v="82.803034467186805"/>
    <n v="465.18303446718681"/>
    <n v="0.46518303446718684"/>
    <n v="657"/>
    <s v="Corriere Express"/>
    <d v="2023-02-11T00:00:00"/>
    <n v="282"/>
    <s v="In Consegna"/>
    <s v="2023"/>
    <s v="Trim1"/>
    <n v="2"/>
    <x v="8"/>
    <n v="5"/>
    <x v="9"/>
  </r>
  <r>
    <n v="337"/>
    <d v="2022-11-16T00:00:00"/>
    <s v="4° Trim"/>
    <n v="1593"/>
    <s v="Prodotto 1493"/>
    <s v="Elettronica"/>
    <n v="2173"/>
    <s v="Cliente 2173"/>
    <n v="5"/>
    <n v="135.15"/>
    <n v="675.75"/>
    <n v="0.67574999999999996"/>
    <n v="97.251250059160171"/>
    <n v="773.00125005916016"/>
    <n v="0.77300125005916021"/>
    <n v="2104"/>
    <s v="Corriere Express"/>
    <d v="2023-06-17T00:00:00"/>
    <n v="213"/>
    <s v="In Consegna"/>
    <s v="2023"/>
    <s v="Trim2"/>
    <n v="6"/>
    <x v="2"/>
    <n v="11"/>
    <x v="11"/>
  </r>
  <r>
    <n v="1"/>
    <d v="2022-10-19T00:00:00"/>
    <s v="4° Trim"/>
    <n v="1600"/>
    <s v="Prodotto 1500"/>
    <s v="Elettronica"/>
    <n v="4809"/>
    <s v="Cliente 4809"/>
    <n v="8"/>
    <n v="181.92"/>
    <n v="1455.36"/>
    <n v="1.45536"/>
    <n v="57.159035937418068"/>
    <n v="1512.519035937418"/>
    <n v="1.5125190359374181"/>
    <n v="4464"/>
    <s v="Corriere Express"/>
    <d v="2023-02-19T00:00:00"/>
    <n v="123"/>
    <s v="Consegna Riuscita"/>
    <s v="2023"/>
    <s v="Trim1"/>
    <n v="2"/>
    <x v="8"/>
    <n v="10"/>
    <x v="4"/>
  </r>
  <r>
    <n v="327"/>
    <d v="2022-08-15T00:00:00"/>
    <s v="3° Trim"/>
    <n v="1607"/>
    <s v="Prodotto 1507"/>
    <s v="Elettronica"/>
    <n v="747"/>
    <s v="Cliente 747"/>
    <n v="1"/>
    <n v="127.83"/>
    <n v="127.83"/>
    <n v="0.12783"/>
    <n v="88.721789698498839"/>
    <n v="216.55178969849885"/>
    <n v="0.21655178969849886"/>
    <n v="4335"/>
    <s v="Posta Prioritaria"/>
    <d v="2023-01-25T00:00:00"/>
    <n v="163"/>
    <s v="Consegna Riuscita"/>
    <s v="2023"/>
    <s v="Trim1"/>
    <n v="1"/>
    <x v="7"/>
    <n v="8"/>
    <x v="2"/>
  </r>
  <r>
    <n v="320"/>
    <d v="2022-07-28T00:00:00"/>
    <s v="3° Trim"/>
    <n v="1612"/>
    <s v="Prodotto 1512"/>
    <s v="Abbigliamento"/>
    <n v="1750"/>
    <s v="Cliente 1750"/>
    <n v="5"/>
    <n v="188.51"/>
    <n v="942.55"/>
    <n v="0.94255"/>
    <n v="56.086493163753993"/>
    <n v="998.63649316375393"/>
    <n v="0.99863649316375391"/>
    <n v="524"/>
    <s v="Corriere Express"/>
    <d v="2023-01-20T00:00:00"/>
    <n v="176"/>
    <s v="Consegna Riuscita"/>
    <s v="2023"/>
    <s v="Trim1"/>
    <n v="1"/>
    <x v="7"/>
    <n v="7"/>
    <x v="0"/>
  </r>
  <r>
    <n v="427"/>
    <d v="2022-09-07T00:00:00"/>
    <s v="3° Trim"/>
    <n v="1620"/>
    <s v="Prodotto 1520"/>
    <s v="Abbigliamento"/>
    <n v="214"/>
    <s v="Cliente 214"/>
    <n v="3"/>
    <n v="242.22"/>
    <n v="726.66"/>
    <n v="0.72665999999999997"/>
    <n v="42.83676181831315"/>
    <n v="769.49676181831308"/>
    <n v="0.76949676181831306"/>
    <n v="1864"/>
    <s v="Posta Prioritaria"/>
    <d v="2023-03-23T00:00:00"/>
    <n v="197"/>
    <s v="Consegna Riuscita"/>
    <s v="2023"/>
    <s v="Trim1"/>
    <n v="3"/>
    <x v="9"/>
    <n v="9"/>
    <x v="8"/>
  </r>
  <r>
    <n v="259"/>
    <d v="2022-03-07T00:00:00"/>
    <s v="1° Trim"/>
    <n v="1631"/>
    <s v="Prodotto 1531"/>
    <s v="Elettronica"/>
    <n v="3116"/>
    <s v="Cliente 3116"/>
    <n v="7"/>
    <n v="201.88"/>
    <n v="1413.1599999999999"/>
    <n v="1.4131599999999997"/>
    <n v="50.799567249463053"/>
    <n v="1463.9595672494629"/>
    <n v="1.463959567249463"/>
    <n v="2159"/>
    <s v="Corriere Express"/>
    <d v="2023-12-14T00:00:00"/>
    <n v="647"/>
    <s v="Consegna Riuscita"/>
    <s v="2023"/>
    <s v="Trim4"/>
    <n v="12"/>
    <x v="6"/>
    <n v="3"/>
    <x v="10"/>
  </r>
  <r>
    <n v="352"/>
    <d v="2022-10-07T00:00:00"/>
    <s v="4° Trim"/>
    <n v="1635"/>
    <s v="Prodotto 1535"/>
    <s v="Libri"/>
    <n v="429"/>
    <s v="Cliente 429"/>
    <n v="7"/>
    <n v="328.06"/>
    <n v="2296.42"/>
    <n v="2.2964199999999999"/>
    <n v="13.2175947199589"/>
    <n v="2309.637594719959"/>
    <n v="2.309637594719959"/>
    <n v="2122"/>
    <s v="Corriere Express"/>
    <d v="2023-10-17T00:00:00"/>
    <n v="375"/>
    <s v="In Consegna"/>
    <s v="2023"/>
    <s v="Trim4"/>
    <n v="10"/>
    <x v="11"/>
    <n v="10"/>
    <x v="4"/>
  </r>
  <r>
    <n v="146"/>
    <d v="2022-12-17T00:00:00"/>
    <s v="4° Trim"/>
    <n v="1665"/>
    <s v="Prodotto 1565"/>
    <s v="Abbigliamento"/>
    <n v="331"/>
    <s v="Cliente 331"/>
    <n v="6"/>
    <n v="89.91"/>
    <n v="539.46"/>
    <n v="0.53946000000000005"/>
    <n v="75.714984009196158"/>
    <n v="615.17498400919624"/>
    <n v="0.61517498400919624"/>
    <n v="2010"/>
    <s v="Posta Prioritaria"/>
    <d v="2023-05-27T00:00:00"/>
    <n v="161"/>
    <s v="In Consegna"/>
    <s v="2023"/>
    <s v="Trim2"/>
    <n v="5"/>
    <x v="4"/>
    <n v="12"/>
    <x v="5"/>
  </r>
  <r>
    <n v="361"/>
    <d v="2022-08-10T00:00:00"/>
    <s v="3° Trim"/>
    <n v="1667"/>
    <s v="Prodotto 1567"/>
    <s v="Elettronica"/>
    <n v="891"/>
    <s v="Cliente 891"/>
    <n v="2"/>
    <n v="55.77"/>
    <n v="111.54"/>
    <n v="0.11154"/>
    <n v="69.029282859914105"/>
    <n v="180.5692828599141"/>
    <n v="0.18056928285991411"/>
    <n v="3725"/>
    <s v="Corriere Express"/>
    <d v="2023-07-09T00:00:00"/>
    <n v="333"/>
    <s v="Consegna Riuscita"/>
    <s v="2023"/>
    <s v="Trim3"/>
    <n v="7"/>
    <x v="3"/>
    <n v="8"/>
    <x v="2"/>
  </r>
  <r>
    <n v="473"/>
    <d v="2022-01-19T00:00:00"/>
    <s v="1° Trim"/>
    <n v="1668"/>
    <s v="Prodotto 1568"/>
    <s v="Abbigliamento"/>
    <n v="1044"/>
    <s v="Cliente 1044"/>
    <n v="1"/>
    <n v="457.33"/>
    <n v="457.33"/>
    <n v="0.45732999999999996"/>
    <n v="18.8693523738058"/>
    <n v="476.19935237380577"/>
    <n v="0.47619935237380578"/>
    <n v="3667"/>
    <s v="Posta Prioritaria"/>
    <d v="2023-08-16T00:00:00"/>
    <n v="574"/>
    <s v="Consegna Riuscita"/>
    <s v="2023"/>
    <s v="Trim3"/>
    <n v="8"/>
    <x v="5"/>
    <n v="1"/>
    <x v="3"/>
  </r>
  <r>
    <n v="48"/>
    <d v="2022-02-03T00:00:00"/>
    <s v="1° Trim"/>
    <n v="1705"/>
    <s v="Prodotto 1605"/>
    <s v="Libri"/>
    <n v="972"/>
    <s v="Cliente 972"/>
    <n v="8"/>
    <n v="262.33"/>
    <n v="2098.64"/>
    <n v="2.0986400000000001"/>
    <n v="59.431698617127012"/>
    <n v="2158.0716986171269"/>
    <n v="2.1580716986171269"/>
    <n v="2253"/>
    <s v="Corriere Express"/>
    <d v="2023-10-28T00:00:00"/>
    <n v="632"/>
    <s v="Consegna Riuscita"/>
    <s v="2023"/>
    <s v="Trim4"/>
    <n v="10"/>
    <x v="11"/>
    <n v="2"/>
    <x v="7"/>
  </r>
  <r>
    <n v="444"/>
    <d v="2022-02-18T00:00:00"/>
    <s v="1° Trim"/>
    <n v="1720"/>
    <s v="Prodotto 1620"/>
    <s v="Abbigliamento"/>
    <n v="4173"/>
    <s v="Cliente 4173"/>
    <n v="4"/>
    <n v="120.92"/>
    <n v="483.68"/>
    <n v="0.48368"/>
    <n v="27.77797323143254"/>
    <n v="511.45797323143256"/>
    <n v="0.51145797323143261"/>
    <n v="2666"/>
    <s v="Posta Prioritaria"/>
    <d v="2023-03-04T00:00:00"/>
    <n v="379"/>
    <s v="In Consegna"/>
    <s v="2023"/>
    <s v="Trim1"/>
    <n v="3"/>
    <x v="9"/>
    <n v="2"/>
    <x v="7"/>
  </r>
  <r>
    <n v="59"/>
    <d v="2022-04-15T00:00:00"/>
    <s v="2° Trim"/>
    <n v="1721"/>
    <s v="Prodotto 1621"/>
    <s v="Elettronica"/>
    <n v="654"/>
    <s v="Cliente 654"/>
    <n v="3"/>
    <n v="98.79"/>
    <n v="296.37"/>
    <n v="0.29637000000000002"/>
    <n v="92.41966146642747"/>
    <n v="388.78966146642745"/>
    <n v="0.38878966146642746"/>
    <n v="877"/>
    <s v="Corriere Express"/>
    <d v="2023-06-17T00:00:00"/>
    <n v="428"/>
    <s v="In Consegna"/>
    <s v="2023"/>
    <s v="Trim2"/>
    <n v="6"/>
    <x v="2"/>
    <n v="4"/>
    <x v="6"/>
  </r>
  <r>
    <n v="302"/>
    <d v="2022-05-23T00:00:00"/>
    <s v="2° Trim"/>
    <n v="1722"/>
    <s v="Prodotto 1622"/>
    <s v="Libri"/>
    <n v="4729"/>
    <s v="Cliente 4729"/>
    <n v="3"/>
    <n v="85.17"/>
    <n v="255.51"/>
    <n v="0.25551000000000001"/>
    <n v="78.793274851540616"/>
    <n v="334.30327485154061"/>
    <n v="0.3343032748515406"/>
    <n v="1315"/>
    <s v="Posta Prioritaria"/>
    <d v="2023-07-30T00:00:00"/>
    <n v="433"/>
    <s v="Consegna Riuscita"/>
    <s v="2023"/>
    <s v="Trim3"/>
    <n v="7"/>
    <x v="3"/>
    <n v="5"/>
    <x v="9"/>
  </r>
  <r>
    <n v="379"/>
    <d v="2022-03-18T00:00:00"/>
    <s v="1° Trim"/>
    <n v="1731"/>
    <s v="Prodotto 1631"/>
    <s v="Abbigliamento"/>
    <n v="1173"/>
    <s v="Cliente 1173"/>
    <n v="9"/>
    <n v="400.92"/>
    <n v="3608.28"/>
    <n v="3.6082800000000002"/>
    <n v="99.469513092802259"/>
    <n v="3707.7495130928023"/>
    <n v="3.7077495130928022"/>
    <n v="4875"/>
    <s v="Posta Prioritaria"/>
    <d v="2023-01-09T00:00:00"/>
    <n v="297"/>
    <s v="In Consegna"/>
    <s v="2023"/>
    <s v="Trim1"/>
    <n v="1"/>
    <x v="7"/>
    <n v="3"/>
    <x v="10"/>
  </r>
  <r>
    <n v="68"/>
    <d v="2022-01-21T00:00:00"/>
    <s v="1° Trim"/>
    <n v="1736"/>
    <s v="Prodotto 1636"/>
    <s v="Libri"/>
    <n v="3841"/>
    <s v="Cliente 3841"/>
    <n v="6"/>
    <n v="180.67"/>
    <n v="1084.02"/>
    <n v="1.08402"/>
    <n v="14.40652702956328"/>
    <n v="1098.4265270295632"/>
    <n v="1.0984265270295632"/>
    <n v="3481"/>
    <s v="Corriere Express"/>
    <d v="2023-09-13T00:00:00"/>
    <n v="600"/>
    <s v="Consegna Riuscita"/>
    <s v="2023"/>
    <s v="Trim3"/>
    <n v="9"/>
    <x v="0"/>
    <n v="1"/>
    <x v="3"/>
  </r>
  <r>
    <n v="124"/>
    <d v="2022-11-11T00:00:00"/>
    <s v="4° Trim"/>
    <n v="1754"/>
    <s v="Prodotto 1654"/>
    <s v="Elettronica"/>
    <n v="2217"/>
    <s v="Cliente 2217"/>
    <n v="2"/>
    <n v="58.81"/>
    <n v="117.62"/>
    <n v="0.11762"/>
    <n v="48.74964595118481"/>
    <n v="166.36964595118482"/>
    <n v="0.16636964595118481"/>
    <n v="337"/>
    <s v="Posta Prioritaria"/>
    <d v="2023-10-14T00:00:00"/>
    <n v="337"/>
    <s v="Consegna Riuscita"/>
    <s v="2023"/>
    <s v="Trim4"/>
    <n v="10"/>
    <x v="11"/>
    <n v="11"/>
    <x v="11"/>
  </r>
  <r>
    <n v="286"/>
    <d v="2022-04-12T00:00:00"/>
    <s v="2° Trim"/>
    <n v="1757"/>
    <s v="Prodotto 1657"/>
    <s v="Abbigliamento"/>
    <n v="4534"/>
    <s v="Cliente 4534"/>
    <n v="6"/>
    <n v="279.13"/>
    <n v="1674.78"/>
    <n v="1.6747799999999999"/>
    <n v="79.593866030407796"/>
    <n v="1754.3738660304077"/>
    <n v="1.7543738660304078"/>
    <n v="4733"/>
    <s v="Corriere Express"/>
    <d v="2023-10-21T00:00:00"/>
    <n v="557"/>
    <s v="In Consegna"/>
    <s v="2023"/>
    <s v="Trim4"/>
    <n v="10"/>
    <x v="11"/>
    <n v="4"/>
    <x v="6"/>
  </r>
  <r>
    <n v="138"/>
    <d v="2022-07-22T00:00:00"/>
    <s v="3° Trim"/>
    <n v="1761"/>
    <s v="Prodotto 1661"/>
    <s v="Abbigliamento"/>
    <n v="3369"/>
    <s v="Cliente 3369"/>
    <n v="7"/>
    <n v="132.55000000000001"/>
    <n v="927.85000000000014"/>
    <n v="0.92785000000000017"/>
    <n v="95.388965018757759"/>
    <n v="1023.2389650187579"/>
    <n v="1.0232389650187579"/>
    <n v="3097"/>
    <s v="Posta Prioritaria"/>
    <d v="2023-09-22T00:00:00"/>
    <n v="427"/>
    <s v="Consegna Riuscita"/>
    <s v="2023"/>
    <s v="Trim3"/>
    <n v="9"/>
    <x v="0"/>
    <n v="7"/>
    <x v="0"/>
  </r>
  <r>
    <n v="346"/>
    <d v="2022-12-25T00:00:00"/>
    <s v="4° Trim"/>
    <n v="1767"/>
    <s v="Prodotto 1667"/>
    <s v="Abbigliamento"/>
    <n v="3181"/>
    <s v="Cliente 3181"/>
    <n v="5"/>
    <n v="367.54"/>
    <n v="1837.7"/>
    <n v="1.8377000000000001"/>
    <n v="89.732505502989326"/>
    <n v="1927.4325055029894"/>
    <n v="1.9274325055029895"/>
    <n v="4885"/>
    <s v="Corriere Express"/>
    <d v="2023-08-17T00:00:00"/>
    <n v="235"/>
    <s v="Consegna Riuscita"/>
    <s v="2023"/>
    <s v="Trim3"/>
    <n v="8"/>
    <x v="5"/>
    <n v="12"/>
    <x v="5"/>
  </r>
  <r>
    <n v="313"/>
    <d v="2022-04-07T00:00:00"/>
    <s v="2° Trim"/>
    <n v="1777"/>
    <s v="Prodotto 1677"/>
    <s v="Elettronica"/>
    <n v="2105"/>
    <s v="Cliente 2105"/>
    <n v="6"/>
    <n v="73.08"/>
    <n v="438.48"/>
    <n v="0.43848000000000004"/>
    <n v="97.963094075720946"/>
    <n v="536.44309407572098"/>
    <n v="0.53644309407572099"/>
    <n v="4372"/>
    <s v="Corriere Express"/>
    <d v="2023-07-22T00:00:00"/>
    <n v="471"/>
    <s v="Consegna Riuscita"/>
    <s v="2023"/>
    <s v="Trim3"/>
    <n v="7"/>
    <x v="3"/>
    <n v="4"/>
    <x v="6"/>
  </r>
  <r>
    <n v="319"/>
    <d v="2022-08-31T00:00:00"/>
    <s v="3° Trim"/>
    <n v="1782"/>
    <s v="Prodotto 1682"/>
    <s v="Elettronica"/>
    <n v="2525"/>
    <s v="Cliente 2525"/>
    <n v="6"/>
    <n v="284.99"/>
    <n v="1709.94"/>
    <n v="1.70994"/>
    <n v="78.396268055132936"/>
    <n v="1788.3362680551329"/>
    <n v="1.7883362680551329"/>
    <n v="4157"/>
    <s v="Corriere Express"/>
    <d v="2023-08-04T00:00:00"/>
    <n v="338"/>
    <s v="Consegna Riuscita"/>
    <s v="2023"/>
    <s v="Trim3"/>
    <n v="8"/>
    <x v="5"/>
    <n v="8"/>
    <x v="2"/>
  </r>
  <r>
    <n v="498"/>
    <d v="2022-12-24T00:00:00"/>
    <s v="4° Trim"/>
    <n v="1784"/>
    <s v="Prodotto 1684"/>
    <s v="Elettronica"/>
    <n v="4213"/>
    <s v="Cliente 4213"/>
    <n v="9"/>
    <n v="71.11"/>
    <n v="639.99"/>
    <n v="0.63999000000000006"/>
    <n v="61.009564091703403"/>
    <n v="700.99956409170341"/>
    <n v="0.70099956409170339"/>
    <n v="1684"/>
    <s v="Posta Prioritaria"/>
    <d v="2023-02-15T00:00:00"/>
    <n v="53"/>
    <s v="In Consegna"/>
    <s v="2023"/>
    <s v="Trim1"/>
    <n v="2"/>
    <x v="8"/>
    <n v="12"/>
    <x v="5"/>
  </r>
  <r>
    <n v="234"/>
    <d v="2022-09-15T00:00:00"/>
    <s v="3° Trim"/>
    <n v="1785"/>
    <s v="Prodotto 1685"/>
    <s v="Libri"/>
    <n v="2196"/>
    <s v="Cliente 2196"/>
    <n v="3"/>
    <n v="418.06"/>
    <n v="1254.18"/>
    <n v="1.2541800000000001"/>
    <n v="80.744081739674883"/>
    <n v="1334.9240817396749"/>
    <n v="1.3349240817396748"/>
    <n v="3509"/>
    <s v="Corriere Express"/>
    <d v="2023-03-06T00:00:00"/>
    <n v="172"/>
    <s v="In Consegna"/>
    <s v="2023"/>
    <s v="Trim1"/>
    <n v="3"/>
    <x v="9"/>
    <n v="9"/>
    <x v="8"/>
  </r>
  <r>
    <n v="43"/>
    <d v="2022-07-04T00:00:00"/>
    <s v="3° Trim"/>
    <n v="1787"/>
    <s v="Prodotto 1687"/>
    <s v="Elettronica"/>
    <n v="2621"/>
    <s v="Cliente 2621"/>
    <n v="2"/>
    <n v="20.29"/>
    <n v="40.58"/>
    <n v="4.0579999999999998E-2"/>
    <n v="29.370359544363811"/>
    <n v="69.950359544363806"/>
    <n v="6.9950359544363808E-2"/>
    <n v="3848"/>
    <s v="Corriere Express"/>
    <d v="2023-05-20T00:00:00"/>
    <n v="320"/>
    <s v="Consegna Riuscita"/>
    <s v="2023"/>
    <s v="Trim2"/>
    <n v="5"/>
    <x v="4"/>
    <n v="7"/>
    <x v="0"/>
  </r>
  <r>
    <n v="373"/>
    <d v="2022-02-21T00:00:00"/>
    <s v="1° Trim"/>
    <n v="1788"/>
    <s v="Prodotto 1688"/>
    <s v="Elettronica"/>
    <n v="4066"/>
    <s v="Cliente 4066"/>
    <n v="6"/>
    <n v="90"/>
    <n v="540"/>
    <n v="0.54"/>
    <n v="62.439600232888928"/>
    <n v="602.43960023288889"/>
    <n v="0.60243960023288889"/>
    <n v="1153"/>
    <s v="Posta Prioritaria"/>
    <d v="2023-10-02T00:00:00"/>
    <n v="588"/>
    <s v="Consegna Riuscita"/>
    <s v="2023"/>
    <s v="Trim4"/>
    <n v="10"/>
    <x v="11"/>
    <n v="2"/>
    <x v="7"/>
  </r>
  <r>
    <n v="133"/>
    <d v="2022-11-21T00:00:00"/>
    <s v="4° Trim"/>
    <n v="1817"/>
    <s v="Prodotto 1717"/>
    <s v="Libri"/>
    <n v="1425"/>
    <s v="Cliente 1425"/>
    <n v="6"/>
    <n v="367.02"/>
    <n v="2202.12"/>
    <n v="2.2021199999999999"/>
    <n v="30.275318867446732"/>
    <n v="2232.3953188674468"/>
    <n v="2.232395318867447"/>
    <n v="2799"/>
    <s v="Posta Prioritaria"/>
    <d v="2023-03-14T00:00:00"/>
    <n v="113"/>
    <s v="Consegna Riuscita"/>
    <s v="2023"/>
    <s v="Trim1"/>
    <n v="3"/>
    <x v="9"/>
    <n v="11"/>
    <x v="11"/>
  </r>
  <r>
    <n v="240"/>
    <d v="2022-05-15T00:00:00"/>
    <s v="2° Trim"/>
    <n v="1819"/>
    <s v="Prodotto 1719"/>
    <s v="Libri"/>
    <n v="2079"/>
    <s v="Cliente 2079"/>
    <n v="6"/>
    <n v="297.12"/>
    <n v="1782.72"/>
    <n v="1.7827200000000001"/>
    <n v="42.351463242986199"/>
    <n v="1825.0714632429863"/>
    <n v="1.8250714632429863"/>
    <n v="3590"/>
    <s v="Posta Prioritaria"/>
    <d v="2023-05-22T00:00:00"/>
    <n v="372"/>
    <s v="In Consegna"/>
    <s v="2023"/>
    <s v="Trim2"/>
    <n v="5"/>
    <x v="4"/>
    <n v="5"/>
    <x v="9"/>
  </r>
  <r>
    <n v="431"/>
    <d v="2022-01-13T00:00:00"/>
    <s v="1° Trim"/>
    <n v="1824"/>
    <s v="Prodotto 1724"/>
    <s v="Abbigliamento"/>
    <n v="1812"/>
    <s v="Cliente 1812"/>
    <n v="6"/>
    <n v="406.29"/>
    <n v="2437.7400000000002"/>
    <n v="2.4377400000000002"/>
    <n v="82.047699543906418"/>
    <n v="2519.7876995439065"/>
    <n v="2.5197876995439064"/>
    <n v="2276"/>
    <s v="Posta Prioritaria"/>
    <d v="2023-06-18T00:00:00"/>
    <n v="521"/>
    <s v="In Consegna"/>
    <s v="2023"/>
    <s v="Trim2"/>
    <n v="6"/>
    <x v="2"/>
    <n v="1"/>
    <x v="3"/>
  </r>
  <r>
    <n v="164"/>
    <d v="2022-04-23T00:00:00"/>
    <s v="2° Trim"/>
    <n v="1829"/>
    <s v="Prodotto 1729"/>
    <s v="Elettronica"/>
    <n v="3670"/>
    <s v="Cliente 3670"/>
    <n v="4"/>
    <n v="16.059999999999999"/>
    <n v="64.239999999999995"/>
    <n v="6.4239999999999992E-2"/>
    <n v="46.26956781642982"/>
    <n v="110.50956781642981"/>
    <n v="0.1105095678164298"/>
    <n v="4394"/>
    <s v="Corriere Express"/>
    <d v="2023-11-02T00:00:00"/>
    <n v="558"/>
    <s v="Consegna Riuscita"/>
    <s v="2023"/>
    <s v="Trim4"/>
    <n v="11"/>
    <x v="10"/>
    <n v="4"/>
    <x v="6"/>
  </r>
  <r>
    <n v="396"/>
    <d v="2022-06-16T00:00:00"/>
    <s v="2° Trim"/>
    <n v="1832"/>
    <s v="Prodotto 1732"/>
    <s v="Abbigliamento"/>
    <n v="4541"/>
    <s v="Cliente 4541"/>
    <n v="6"/>
    <n v="191.67"/>
    <n v="1150.02"/>
    <n v="1.15002"/>
    <n v="68.352818843337303"/>
    <n v="1218.3728188433372"/>
    <n v="1.2183728188433371"/>
    <n v="3700"/>
    <s v="Corriere Express"/>
    <d v="2023-11-21T00:00:00"/>
    <n v="523"/>
    <s v="In Consegna"/>
    <s v="2023"/>
    <s v="Trim4"/>
    <n v="11"/>
    <x v="10"/>
    <n v="6"/>
    <x v="1"/>
  </r>
  <r>
    <n v="141"/>
    <d v="2022-05-18T00:00:00"/>
    <s v="2° Trim"/>
    <n v="1839"/>
    <s v="Prodotto 1739"/>
    <s v="Libri"/>
    <n v="4763"/>
    <s v="Cliente 4763"/>
    <n v="6"/>
    <n v="336.21"/>
    <n v="2017.2599999999998"/>
    <n v="2.0172599999999998"/>
    <n v="21.58496163599634"/>
    <n v="2038.844961635996"/>
    <n v="2.0388449616359958"/>
    <n v="4996"/>
    <s v="Posta Prioritaria"/>
    <d v="2023-02-05T00:00:00"/>
    <n v="263"/>
    <s v="Consegna Riuscita"/>
    <s v="2023"/>
    <s v="Trim1"/>
    <n v="2"/>
    <x v="8"/>
    <n v="5"/>
    <x v="9"/>
  </r>
  <r>
    <n v="122"/>
    <d v="2022-03-16T00:00:00"/>
    <s v="1° Trim"/>
    <n v="1840"/>
    <s v="Prodotto 1740"/>
    <s v="Elettronica"/>
    <n v="1911"/>
    <s v="Cliente 1911"/>
    <n v="3"/>
    <n v="356.55"/>
    <n v="1069.6500000000001"/>
    <n v="1.06965"/>
    <n v="61.885375405593599"/>
    <n v="1131.5353754055936"/>
    <n v="1.1315353754055937"/>
    <n v="1249"/>
    <s v="Posta Prioritaria"/>
    <d v="2023-07-31T00:00:00"/>
    <n v="502"/>
    <s v="Consegna Riuscita"/>
    <s v="2023"/>
    <s v="Trim3"/>
    <n v="7"/>
    <x v="3"/>
    <n v="3"/>
    <x v="10"/>
  </r>
  <r>
    <n v="115"/>
    <d v="2022-11-14T00:00:00"/>
    <s v="4° Trim"/>
    <n v="1842"/>
    <s v="Prodotto 1742"/>
    <s v="Elettronica"/>
    <n v="2528"/>
    <s v="Cliente 2528"/>
    <n v="8"/>
    <n v="412.66"/>
    <n v="3301.28"/>
    <n v="3.3012800000000002"/>
    <n v="97.2191525535587"/>
    <n v="3398.4991525535588"/>
    <n v="3.3984991525535588"/>
    <n v="4420"/>
    <s v="Corriere Express"/>
    <d v="2023-06-28T00:00:00"/>
    <n v="226"/>
    <s v="Consegna Riuscita"/>
    <s v="2023"/>
    <s v="Trim2"/>
    <n v="6"/>
    <x v="2"/>
    <n v="11"/>
    <x v="11"/>
  </r>
  <r>
    <n v="293"/>
    <d v="2022-03-03T00:00:00"/>
    <s v="1° Trim"/>
    <n v="1848"/>
    <s v="Prodotto 1748"/>
    <s v="Libri"/>
    <n v="3240"/>
    <s v="Cliente 3240"/>
    <n v="9"/>
    <n v="395.94"/>
    <n v="3563.46"/>
    <n v="3.5634600000000001"/>
    <n v="84.018852169208643"/>
    <n v="3647.4788521692085"/>
    <n v="3.6474788521692085"/>
    <n v="2437"/>
    <s v="Posta Prioritaria"/>
    <d v="2023-10-29T00:00:00"/>
    <n v="605"/>
    <s v="Consegna Riuscita"/>
    <s v="2023"/>
    <s v="Trim4"/>
    <n v="10"/>
    <x v="11"/>
    <n v="3"/>
    <x v="10"/>
  </r>
  <r>
    <n v="208"/>
    <d v="2022-04-21T00:00:00"/>
    <s v="2° Trim"/>
    <n v="1859"/>
    <s v="Prodotto 1759"/>
    <s v="Abbigliamento"/>
    <n v="2608"/>
    <s v="Cliente 2608"/>
    <n v="9"/>
    <n v="427.55"/>
    <n v="3847.9500000000003"/>
    <n v="3.8479500000000004"/>
    <n v="43.085986321220688"/>
    <n v="3891.0359863212211"/>
    <n v="3.8910359863212212"/>
    <n v="1714"/>
    <s v="Posta Prioritaria"/>
    <d v="2023-12-26T00:00:00"/>
    <n v="614"/>
    <s v="Consegna Riuscita"/>
    <s v="2023"/>
    <s v="Trim4"/>
    <n v="12"/>
    <x v="6"/>
    <n v="4"/>
    <x v="6"/>
  </r>
  <r>
    <n v="374"/>
    <d v="2022-07-16T00:00:00"/>
    <s v="3° Trim"/>
    <n v="1899"/>
    <s v="Prodotto 1799"/>
    <s v="Elettronica"/>
    <n v="4241"/>
    <s v="Cliente 4241"/>
    <n v="6"/>
    <n v="406.56"/>
    <n v="2439.36"/>
    <n v="2.4393600000000002"/>
    <n v="57.009741492580709"/>
    <n v="2496.3697414925809"/>
    <n v="2.4963697414925807"/>
    <n v="1305"/>
    <s v="Corriere Express"/>
    <d v="2023-12-07T00:00:00"/>
    <n v="509"/>
    <s v="Consegna Riuscita"/>
    <s v="2023"/>
    <s v="Trim4"/>
    <n v="12"/>
    <x v="6"/>
    <n v="7"/>
    <x v="0"/>
  </r>
  <r>
    <n v="442"/>
    <d v="2022-07-02T00:00:00"/>
    <s v="3° Trim"/>
    <n v="1900"/>
    <s v="Prodotto 1800"/>
    <s v="Elettronica"/>
    <n v="3523"/>
    <s v="Cliente 3523"/>
    <n v="2"/>
    <n v="147.88999999999999"/>
    <n v="295.77999999999997"/>
    <n v="0.29577999999999999"/>
    <n v="58.674140090296802"/>
    <n v="354.45414009029679"/>
    <n v="0.3544541400902968"/>
    <n v="1840"/>
    <s v="Corriere Express"/>
    <d v="2023-12-16T00:00:00"/>
    <n v="532"/>
    <s v="Consegna Riuscita"/>
    <s v="2023"/>
    <s v="Trim4"/>
    <n v="12"/>
    <x v="6"/>
    <n v="7"/>
    <x v="0"/>
  </r>
  <r>
    <n v="305"/>
    <d v="2022-08-29T00:00:00"/>
    <s v="3° Trim"/>
    <n v="1926"/>
    <s v="Prodotto 1826"/>
    <s v="Libri"/>
    <n v="3337"/>
    <s v="Cliente 3337"/>
    <n v="7"/>
    <n v="322.76"/>
    <n v="2259.3199999999997"/>
    <n v="2.2593199999999998"/>
    <n v="85.6614591096005"/>
    <n v="2344.9814591096001"/>
    <n v="2.3449814591096003"/>
    <n v="2884"/>
    <s v="Corriere Express"/>
    <d v="2023-12-26T00:00:00"/>
    <n v="484"/>
    <s v="In Consegna"/>
    <s v="2023"/>
    <s v="Trim4"/>
    <n v="12"/>
    <x v="6"/>
    <n v="8"/>
    <x v="2"/>
  </r>
  <r>
    <n v="453"/>
    <d v="2022-12-16T00:00:00"/>
    <s v="4° Trim"/>
    <n v="1972"/>
    <s v="Prodotto 1872"/>
    <s v="Libri"/>
    <n v="1347"/>
    <s v="Cliente 1347"/>
    <n v="3"/>
    <n v="379.81"/>
    <n v="1139.43"/>
    <n v="1.1394300000000002"/>
    <n v="73.830296670159413"/>
    <n v="1213.2602966701595"/>
    <n v="1.2132602966701596"/>
    <n v="1151"/>
    <s v="Corriere Express"/>
    <d v="2023-01-22T00:00:00"/>
    <n v="37"/>
    <s v="In Consegna"/>
    <s v="2023"/>
    <s v="Trim1"/>
    <n v="1"/>
    <x v="7"/>
    <n v="12"/>
    <x v="5"/>
  </r>
  <r>
    <n v="203"/>
    <d v="2022-12-12T00:00:00"/>
    <s v="4° Trim"/>
    <n v="1978"/>
    <s v="Prodotto 1878"/>
    <s v="Abbigliamento"/>
    <n v="3986"/>
    <s v="Cliente 3986"/>
    <n v="7"/>
    <n v="229.59"/>
    <n v="1607.13"/>
    <n v="1.6071300000000002"/>
    <n v="82.715526681136382"/>
    <n v="1689.8455266811366"/>
    <n v="1.6898455266811365"/>
    <n v="410"/>
    <s v="Corriere Express"/>
    <d v="2023-06-10T00:00:00"/>
    <n v="180"/>
    <s v="Consegna Riuscita"/>
    <s v="2023"/>
    <s v="Trim2"/>
    <n v="6"/>
    <x v="2"/>
    <n v="12"/>
    <x v="5"/>
  </r>
  <r>
    <n v="360"/>
    <d v="2022-03-16T00:00:00"/>
    <s v="1° Trim"/>
    <n v="2005"/>
    <s v="Prodotto 1905"/>
    <s v="Abbigliamento"/>
    <n v="4081"/>
    <s v="Cliente 4081"/>
    <n v="2"/>
    <n v="224.51"/>
    <n v="449.02"/>
    <n v="0.44901999999999997"/>
    <n v="90.989460995763054"/>
    <n v="540.00946099576299"/>
    <n v="0.54000946099576297"/>
    <n v="2044"/>
    <s v="Corriere Express"/>
    <d v="2023-04-05T00:00:00"/>
    <n v="385"/>
    <s v="Consegna Riuscita"/>
    <s v="2023"/>
    <s v="Trim2"/>
    <n v="4"/>
    <x v="1"/>
    <n v="3"/>
    <x v="10"/>
  </r>
  <r>
    <n v="358"/>
    <d v="2022-11-29T00:00:00"/>
    <s v="4° Trim"/>
    <n v="2032"/>
    <s v="Prodotto 1932"/>
    <s v="Abbigliamento"/>
    <n v="2299"/>
    <s v="Cliente 2299"/>
    <n v="7"/>
    <n v="71.849999999999994"/>
    <n v="502.94999999999993"/>
    <n v="0.5029499999999999"/>
    <n v="88.863735672028355"/>
    <n v="591.81373567202832"/>
    <n v="0.59181373567202833"/>
    <n v="1429"/>
    <s v="Corriere Express"/>
    <d v="2023-07-17T00:00:00"/>
    <n v="230"/>
    <s v="In Consegna"/>
    <s v="2023"/>
    <s v="Trim3"/>
    <n v="7"/>
    <x v="3"/>
    <n v="11"/>
    <x v="11"/>
  </r>
  <r>
    <n v="441"/>
    <d v="2022-01-21T00:00:00"/>
    <s v="1° Trim"/>
    <n v="2041"/>
    <s v="Prodotto 1941"/>
    <s v="Libri"/>
    <n v="2044"/>
    <s v="Cliente 2044"/>
    <n v="8"/>
    <n v="192.73"/>
    <n v="1541.84"/>
    <n v="1.5418399999999999"/>
    <n v="46.266912610084468"/>
    <n v="1588.1069126100845"/>
    <n v="1.5881069126100844"/>
    <n v="3366"/>
    <s v="Posta Prioritaria"/>
    <d v="2023-01-03T00:00:00"/>
    <n v="347"/>
    <s v="In Consegna"/>
    <s v="2023"/>
    <s v="Trim1"/>
    <n v="1"/>
    <x v="7"/>
    <n v="1"/>
    <x v="3"/>
  </r>
  <r>
    <n v="154"/>
    <d v="2022-04-20T00:00:00"/>
    <s v="2° Trim"/>
    <n v="2065"/>
    <s v="Prodotto 1965"/>
    <s v="Elettronica"/>
    <n v="2735"/>
    <s v="Cliente 2735"/>
    <n v="6"/>
    <n v="12.77"/>
    <n v="76.62"/>
    <n v="7.6620000000000008E-2"/>
    <n v="88.616233720010683"/>
    <n v="165.23623372001069"/>
    <n v="0.1652362337200107"/>
    <n v="3373"/>
    <s v="Posta Prioritaria"/>
    <d v="2023-03-27T00:00:00"/>
    <n v="341"/>
    <s v="In Consegna"/>
    <s v="2023"/>
    <s v="Trim1"/>
    <n v="3"/>
    <x v="9"/>
    <n v="4"/>
    <x v="6"/>
  </r>
  <r>
    <n v="69"/>
    <d v="2022-05-07T00:00:00"/>
    <s v="2° Trim"/>
    <n v="2079"/>
    <s v="Prodotto 1979"/>
    <s v="Libri"/>
    <n v="2333"/>
    <s v="Cliente 2333"/>
    <n v="2"/>
    <n v="305.11"/>
    <n v="610.22"/>
    <n v="0.61021999999999998"/>
    <n v="74.029227441380115"/>
    <n v="684.24922744138019"/>
    <n v="0.68424922744138017"/>
    <n v="1842"/>
    <s v="Posta Prioritaria"/>
    <d v="2023-04-03T00:00:00"/>
    <n v="331"/>
    <s v="In Consegna"/>
    <s v="2023"/>
    <s v="Trim2"/>
    <n v="4"/>
    <x v="1"/>
    <n v="5"/>
    <x v="9"/>
  </r>
  <r>
    <n v="202"/>
    <d v="2022-05-11T00:00:00"/>
    <s v="2° Trim"/>
    <n v="2082"/>
    <s v="Prodotto 1982"/>
    <s v="Elettronica"/>
    <n v="686"/>
    <s v="Cliente 686"/>
    <n v="5"/>
    <n v="131.93"/>
    <n v="659.65000000000009"/>
    <n v="0.65965000000000007"/>
    <n v="12.82212429685039"/>
    <n v="672.47212429685044"/>
    <n v="0.67247212429685044"/>
    <n v="2265"/>
    <s v="Corriere Express"/>
    <d v="2023-07-20T00:00:00"/>
    <n v="435"/>
    <s v="Consegna Riuscita"/>
    <s v="2023"/>
    <s v="Trim3"/>
    <n v="7"/>
    <x v="3"/>
    <n v="5"/>
    <x v="9"/>
  </r>
  <r>
    <n v="128"/>
    <d v="2022-08-30T00:00:00"/>
    <s v="3° Trim"/>
    <n v="2091"/>
    <s v="Prodotto 1991"/>
    <s v="Elettronica"/>
    <n v="2153"/>
    <s v="Cliente 2153"/>
    <n v="4"/>
    <n v="235.2"/>
    <n v="940.8"/>
    <n v="0.94079999999999997"/>
    <n v="30.686236742410241"/>
    <n v="971.48623674241014"/>
    <n v="0.97148623674241019"/>
    <n v="4889"/>
    <s v="Posta Prioritaria"/>
    <d v="2023-02-28T00:00:00"/>
    <n v="182"/>
    <s v="Consegna Riuscita"/>
    <s v="2023"/>
    <s v="Trim1"/>
    <n v="2"/>
    <x v="8"/>
    <n v="8"/>
    <x v="2"/>
  </r>
  <r>
    <n v="353"/>
    <d v="2022-02-28T00:00:00"/>
    <s v="1° Trim"/>
    <n v="2100"/>
    <s v="Prodotto 2000"/>
    <s v="Elettronica"/>
    <n v="102"/>
    <s v="Cliente 102"/>
    <n v="4"/>
    <n v="449.77"/>
    <n v="1799.08"/>
    <n v="1.79908"/>
    <n v="67.149882644991777"/>
    <n v="1866.2298826449917"/>
    <n v="1.8662298826449917"/>
    <n v="1638"/>
    <s v="Corriere Express"/>
    <d v="2023-10-03T00:00:00"/>
    <n v="582"/>
    <s v="Consegna Riuscita"/>
    <s v="2023"/>
    <s v="Trim4"/>
    <n v="10"/>
    <x v="11"/>
    <n v="2"/>
    <x v="7"/>
  </r>
  <r>
    <n v="11"/>
    <d v="2022-12-09T00:00:00"/>
    <s v="4° Trim"/>
    <n v="2112"/>
    <s v="Prodotto 2012"/>
    <s v="Abbigliamento"/>
    <n v="1168"/>
    <s v="Cliente 1168"/>
    <n v="5"/>
    <n v="58.08"/>
    <n v="290.39999999999998"/>
    <n v="0.29039999999999999"/>
    <n v="23.164898853530499"/>
    <n v="313.56489885353045"/>
    <n v="0.31356489885353045"/>
    <n v="1640"/>
    <s v="Posta Prioritaria"/>
    <d v="2023-05-13T00:00:00"/>
    <n v="155"/>
    <s v="Consegna Riuscita"/>
    <s v="2023"/>
    <s v="Trim2"/>
    <n v="5"/>
    <x v="4"/>
    <n v="12"/>
    <x v="5"/>
  </r>
  <r>
    <n v="282"/>
    <d v="2022-06-03T00:00:00"/>
    <s v="2° Trim"/>
    <n v="2116"/>
    <s v="Prodotto 2016"/>
    <s v="Abbigliamento"/>
    <n v="4826"/>
    <s v="Cliente 4826"/>
    <n v="5"/>
    <n v="342.04"/>
    <n v="1710.2"/>
    <n v="1.7101999999999999"/>
    <n v="27.542341147066949"/>
    <n v="1737.742341147067"/>
    <n v="1.7377423411470669"/>
    <n v="1711"/>
    <s v="Corriere Express"/>
    <d v="2023-06-06T00:00:00"/>
    <n v="368"/>
    <s v="Consegna Riuscita"/>
    <s v="2023"/>
    <s v="Trim2"/>
    <n v="6"/>
    <x v="2"/>
    <n v="6"/>
    <x v="1"/>
  </r>
  <r>
    <n v="81"/>
    <d v="2022-05-28T00:00:00"/>
    <s v="2° Trim"/>
    <n v="2124"/>
    <s v="Prodotto 2024"/>
    <s v="Abbigliamento"/>
    <n v="3791"/>
    <s v="Cliente 3791"/>
    <n v="5"/>
    <n v="407.48"/>
    <n v="2037.4"/>
    <n v="2.0373999999999999"/>
    <n v="63.976546582189883"/>
    <n v="2101.3765465821898"/>
    <n v="2.1013765465821899"/>
    <n v="2994"/>
    <s v="Posta Prioritaria"/>
    <d v="2023-04-12T00:00:00"/>
    <n v="319"/>
    <s v="Consegna Riuscita"/>
    <s v="2023"/>
    <s v="Trim2"/>
    <n v="4"/>
    <x v="1"/>
    <n v="5"/>
    <x v="9"/>
  </r>
  <r>
    <n v="73"/>
    <d v="2022-11-28T00:00:00"/>
    <s v="4° Trim"/>
    <n v="2149"/>
    <s v="Prodotto 2049"/>
    <s v="Libri"/>
    <n v="1363"/>
    <s v="Cliente 1363"/>
    <n v="8"/>
    <n v="480.44"/>
    <n v="3843.52"/>
    <n v="3.8435199999999998"/>
    <n v="52.456918654672933"/>
    <n v="3895.9769186546728"/>
    <n v="3.8959769186546729"/>
    <n v="2305"/>
    <s v="Posta Prioritaria"/>
    <d v="2023-07-18T00:00:00"/>
    <n v="232"/>
    <s v="In Consegna"/>
    <s v="2023"/>
    <s v="Trim3"/>
    <n v="7"/>
    <x v="3"/>
    <n v="11"/>
    <x v="11"/>
  </r>
  <r>
    <n v="421"/>
    <d v="2022-05-02T00:00:00"/>
    <s v="2° Trim"/>
    <n v="2178"/>
    <s v="Prodotto 2078"/>
    <s v="Elettronica"/>
    <n v="3491"/>
    <s v="Cliente 3491"/>
    <n v="9"/>
    <n v="403.77"/>
    <n v="3633.93"/>
    <n v="3.6339299999999999"/>
    <n v="98.671011630825305"/>
    <n v="3732.6010116308253"/>
    <n v="3.7326010116308255"/>
    <n v="781"/>
    <s v="Corriere Express"/>
    <d v="2023-03-13T00:00:00"/>
    <n v="315"/>
    <s v="In Consegna"/>
    <s v="2023"/>
    <s v="Trim1"/>
    <n v="3"/>
    <x v="9"/>
    <n v="5"/>
    <x v="9"/>
  </r>
  <r>
    <n v="270"/>
    <d v="2022-04-24T00:00:00"/>
    <s v="2° Trim"/>
    <n v="2180"/>
    <s v="Prodotto 2080"/>
    <s v="Elettronica"/>
    <n v="2011"/>
    <s v="Cliente 2011"/>
    <n v="7"/>
    <n v="432.54"/>
    <n v="3027.78"/>
    <n v="3.0277800000000004"/>
    <n v="50.966794426592088"/>
    <n v="3078.7467944265923"/>
    <n v="3.0787467944265923"/>
    <n v="4374"/>
    <s v="Corriere Express"/>
    <d v="2023-11-28T00:00:00"/>
    <n v="583"/>
    <s v="In Consegna"/>
    <s v="2023"/>
    <s v="Trim4"/>
    <n v="11"/>
    <x v="10"/>
    <n v="4"/>
    <x v="6"/>
  </r>
  <r>
    <n v="390"/>
    <d v="2022-06-12T00:00:00"/>
    <s v="2° Trim"/>
    <n v="2186"/>
    <s v="Prodotto 2086"/>
    <s v="Elettronica"/>
    <n v="407"/>
    <s v="Cliente 407"/>
    <n v="7"/>
    <n v="299.45"/>
    <n v="2096.15"/>
    <n v="2.0961500000000002"/>
    <n v="53.271088411754398"/>
    <n v="2149.4210884117547"/>
    <n v="2.1494210884117546"/>
    <n v="4112"/>
    <s v="Corriere Express"/>
    <d v="2023-07-21T00:00:00"/>
    <n v="404"/>
    <s v="Consegna Riuscita"/>
    <s v="2023"/>
    <s v="Trim3"/>
    <n v="7"/>
    <x v="3"/>
    <n v="6"/>
    <x v="1"/>
  </r>
  <r>
    <n v="494"/>
    <d v="2022-08-22T00:00:00"/>
    <s v="3° Trim"/>
    <n v="2187"/>
    <s v="Prodotto 2087"/>
    <s v="Abbigliamento"/>
    <n v="2319"/>
    <s v="Cliente 2319"/>
    <n v="7"/>
    <n v="345.23"/>
    <n v="2416.61"/>
    <n v="2.4166099999999999"/>
    <n v="28.985116787954979"/>
    <n v="2445.5951167879552"/>
    <n v="2.4455951167879553"/>
    <n v="4220"/>
    <s v="Corriere Express"/>
    <d v="2023-08-30T00:00:00"/>
    <n v="373"/>
    <s v="In Consegna"/>
    <s v="2023"/>
    <s v="Trim3"/>
    <n v="8"/>
    <x v="5"/>
    <n v="8"/>
    <x v="2"/>
  </r>
  <r>
    <n v="139"/>
    <d v="2022-07-23T00:00:00"/>
    <s v="3° Trim"/>
    <n v="2190"/>
    <s v="Prodotto 2090"/>
    <s v="Libri"/>
    <n v="4656"/>
    <s v="Cliente 4656"/>
    <n v="1"/>
    <n v="220.82"/>
    <n v="220.82"/>
    <n v="0.22081999999999999"/>
    <n v="98.477334390568757"/>
    <n v="319.29733439056872"/>
    <n v="0.31929733439056873"/>
    <n v="3309"/>
    <s v="Corriere Express"/>
    <d v="2023-12-08T00:00:00"/>
    <n v="503"/>
    <s v="Consegna Riuscita"/>
    <s v="2023"/>
    <s v="Trim4"/>
    <n v="12"/>
    <x v="6"/>
    <n v="7"/>
    <x v="0"/>
  </r>
  <r>
    <n v="210"/>
    <d v="2022-11-06T00:00:00"/>
    <s v="4° Trim"/>
    <n v="2215"/>
    <s v="Prodotto 2115"/>
    <s v="Libri"/>
    <n v="669"/>
    <s v="Cliente 669"/>
    <n v="8"/>
    <n v="133.76"/>
    <n v="1070.08"/>
    <n v="1.0700799999999999"/>
    <n v="59.016425228953409"/>
    <n v="1129.0964252289534"/>
    <n v="1.1290964252289535"/>
    <n v="2001"/>
    <s v="Corriere Express"/>
    <d v="2023-09-22T00:00:00"/>
    <n v="320"/>
    <s v="Consegna Riuscita"/>
    <s v="2023"/>
    <s v="Trim3"/>
    <n v="9"/>
    <x v="0"/>
    <n v="11"/>
    <x v="11"/>
  </r>
  <r>
    <n v="398"/>
    <d v="2022-05-07T00:00:00"/>
    <s v="2° Trim"/>
    <n v="2228"/>
    <s v="Prodotto 2128"/>
    <s v="Abbigliamento"/>
    <n v="133"/>
    <s v="Cliente 133"/>
    <n v="8"/>
    <n v="71.760000000000005"/>
    <n v="574.08000000000004"/>
    <n v="0.57408000000000003"/>
    <n v="27.39276042295722"/>
    <n v="601.47276042295721"/>
    <n v="0.60147276042295716"/>
    <n v="350"/>
    <s v="Posta Prioritaria"/>
    <d v="2023-03-14T00:00:00"/>
    <n v="311"/>
    <s v="Consegna Riuscita"/>
    <s v="2023"/>
    <s v="Trim1"/>
    <n v="3"/>
    <x v="9"/>
    <n v="5"/>
    <x v="9"/>
  </r>
  <r>
    <n v="409"/>
    <d v="2022-04-10T00:00:00"/>
    <s v="2° Trim"/>
    <n v="2233"/>
    <s v="Prodotto 2133"/>
    <s v="Abbigliamento"/>
    <n v="3607"/>
    <s v="Cliente 3607"/>
    <n v="7"/>
    <n v="59.48"/>
    <n v="416.35999999999996"/>
    <n v="0.41635999999999995"/>
    <n v="82.743949998145112"/>
    <n v="499.10394999814508"/>
    <n v="0.49910394999814506"/>
    <n v="2695"/>
    <s v="Corriere Express"/>
    <d v="2023-07-14T00:00:00"/>
    <n v="460"/>
    <s v="Consegna Riuscita"/>
    <s v="2023"/>
    <s v="Trim3"/>
    <n v="7"/>
    <x v="3"/>
    <n v="4"/>
    <x v="6"/>
  </r>
  <r>
    <n v="445"/>
    <d v="2022-07-04T00:00:00"/>
    <s v="3° Trim"/>
    <n v="2237"/>
    <s v="Prodotto 2137"/>
    <s v="Elettronica"/>
    <n v="700"/>
    <s v="Cliente 700"/>
    <n v="4"/>
    <n v="418.67"/>
    <n v="1674.68"/>
    <n v="1.6746800000000002"/>
    <n v="32.088358140624123"/>
    <n v="1706.7683581406243"/>
    <n v="1.7067683581406243"/>
    <n v="164"/>
    <s v="Posta Prioritaria"/>
    <d v="2023-04-21T00:00:00"/>
    <n v="291"/>
    <s v="Consegna Riuscita"/>
    <s v="2023"/>
    <s v="Trim2"/>
    <n v="4"/>
    <x v="1"/>
    <n v="7"/>
    <x v="0"/>
  </r>
  <r>
    <n v="65"/>
    <d v="2022-09-19T00:00:00"/>
    <s v="3° Trim"/>
    <n v="2245"/>
    <s v="Prodotto 2145"/>
    <s v="Elettronica"/>
    <n v="1190"/>
    <s v="Cliente 1190"/>
    <n v="8"/>
    <n v="260.16000000000003"/>
    <n v="2081.2800000000002"/>
    <n v="2.08128"/>
    <n v="65.883625511965207"/>
    <n v="2147.1636255119656"/>
    <n v="2.1471636255119657"/>
    <n v="1493"/>
    <s v="Posta Prioritaria"/>
    <d v="2023-02-27T00:00:00"/>
    <n v="161"/>
    <s v="In Consegna"/>
    <s v="2023"/>
    <s v="Trim1"/>
    <n v="2"/>
    <x v="8"/>
    <n v="9"/>
    <x v="8"/>
  </r>
  <r>
    <n v="371"/>
    <d v="2022-05-01T00:00:00"/>
    <s v="2° Trim"/>
    <n v="2256"/>
    <s v="Prodotto 2156"/>
    <s v="Abbigliamento"/>
    <n v="2538"/>
    <s v="Cliente 2538"/>
    <n v="3"/>
    <n v="411.41"/>
    <n v="1234.23"/>
    <n v="1.2342299999999999"/>
    <n v="73.081665131175981"/>
    <n v="1307.3116651311759"/>
    <n v="1.3073116651311758"/>
    <n v="1998"/>
    <s v="Posta Prioritaria"/>
    <d v="2023-02-25T00:00:00"/>
    <n v="300"/>
    <s v="Consegna Riuscita"/>
    <s v="2023"/>
    <s v="Trim1"/>
    <n v="2"/>
    <x v="8"/>
    <n v="5"/>
    <x v="9"/>
  </r>
  <r>
    <n v="58"/>
    <d v="2022-07-14T00:00:00"/>
    <s v="3° Trim"/>
    <n v="2257"/>
    <s v="Prodotto 2157"/>
    <s v="Abbigliamento"/>
    <n v="3793"/>
    <s v="Cliente 3793"/>
    <n v="7"/>
    <n v="123.58"/>
    <n v="865.06"/>
    <n v="0.86505999999999994"/>
    <n v="99.189334376262892"/>
    <n v="964.24933437626282"/>
    <n v="0.96424933437626281"/>
    <n v="2816"/>
    <s v="Corriere Express"/>
    <d v="2023-12-16T00:00:00"/>
    <n v="520"/>
    <s v="In Consegna"/>
    <s v="2023"/>
    <s v="Trim4"/>
    <n v="12"/>
    <x v="6"/>
    <n v="7"/>
    <x v="0"/>
  </r>
  <r>
    <n v="140"/>
    <d v="2022-01-12T00:00:00"/>
    <s v="1° Trim"/>
    <n v="2291"/>
    <s v="Prodotto 2191"/>
    <s v="Libri"/>
    <n v="3472"/>
    <s v="Cliente 3472"/>
    <n v="5"/>
    <n v="45.37"/>
    <n v="226.85"/>
    <n v="0.22685"/>
    <n v="93.643209647448444"/>
    <n v="320.49320964744845"/>
    <n v="0.32049320964744843"/>
    <n v="1515"/>
    <s v="Corriere Express"/>
    <d v="2023-05-31T00:00:00"/>
    <n v="504"/>
    <s v="Consegna Riuscita"/>
    <s v="2023"/>
    <s v="Trim2"/>
    <n v="5"/>
    <x v="4"/>
    <n v="1"/>
    <x v="3"/>
  </r>
  <r>
    <n v="113"/>
    <d v="2022-11-05T00:00:00"/>
    <s v="4° Trim"/>
    <n v="2292"/>
    <s v="Prodotto 2192"/>
    <s v="Abbigliamento"/>
    <n v="478"/>
    <s v="Cliente 478"/>
    <n v="8"/>
    <n v="472.94"/>
    <n v="3783.52"/>
    <n v="3.7835199999999998"/>
    <n v="83.193477390733506"/>
    <n v="3866.7134773907337"/>
    <n v="3.8667134773907339"/>
    <n v="3589"/>
    <s v="Posta Prioritaria"/>
    <d v="2023-09-30T00:00:00"/>
    <n v="329"/>
    <s v="In Consegna"/>
    <s v="2023"/>
    <s v="Trim3"/>
    <n v="9"/>
    <x v="0"/>
    <n v="11"/>
    <x v="11"/>
  </r>
  <r>
    <n v="457"/>
    <d v="2022-03-14T00:00:00"/>
    <s v="1° Trim"/>
    <n v="2307"/>
    <s v="Prodotto 2207"/>
    <s v="Abbigliamento"/>
    <n v="1193"/>
    <s v="Cliente 1193"/>
    <n v="6"/>
    <n v="242.42"/>
    <n v="1454.52"/>
    <n v="1.45452"/>
    <n v="70.561275445597971"/>
    <n v="1525.0812754455978"/>
    <n v="1.5250812754455978"/>
    <n v="2369"/>
    <s v="Posta Prioritaria"/>
    <d v="2023-07-12T00:00:00"/>
    <n v="485"/>
    <s v="Consegna Riuscita"/>
    <s v="2023"/>
    <s v="Trim3"/>
    <n v="7"/>
    <x v="3"/>
    <n v="3"/>
    <x v="10"/>
  </r>
  <r>
    <n v="61"/>
    <d v="2022-09-01T00:00:00"/>
    <s v="3° Trim"/>
    <n v="2317"/>
    <s v="Prodotto 2217"/>
    <s v="Libri"/>
    <n v="902"/>
    <s v="Cliente 902"/>
    <n v="3"/>
    <n v="461.55"/>
    <n v="1384.65"/>
    <n v="1.3846500000000002"/>
    <n v="84.208897256706294"/>
    <n v="1468.8588972567063"/>
    <n v="1.4688588972567063"/>
    <n v="3741"/>
    <s v="Corriere Express"/>
    <d v="2023-06-26T00:00:00"/>
    <n v="298"/>
    <s v="Consegna Riuscita"/>
    <s v="2023"/>
    <s v="Trim2"/>
    <n v="6"/>
    <x v="2"/>
    <n v="9"/>
    <x v="8"/>
  </r>
  <r>
    <n v="144"/>
    <d v="2022-04-29T00:00:00"/>
    <s v="2° Trim"/>
    <n v="2323"/>
    <s v="Prodotto 2223"/>
    <s v="Abbigliamento"/>
    <n v="3170"/>
    <s v="Cliente 3170"/>
    <n v="5"/>
    <n v="497.41"/>
    <n v="2487.0500000000002"/>
    <n v="2.48705"/>
    <n v="45.69701412704233"/>
    <n v="2532.7470141270423"/>
    <n v="2.5327470141270423"/>
    <n v="2192"/>
    <s v="Posta Prioritaria"/>
    <d v="2023-02-23T00:00:00"/>
    <n v="300"/>
    <s v="Consegna Riuscita"/>
    <s v="2023"/>
    <s v="Trim1"/>
    <n v="2"/>
    <x v="8"/>
    <n v="4"/>
    <x v="6"/>
  </r>
  <r>
    <n v="433"/>
    <d v="2022-11-27T00:00:00"/>
    <s v="4° Trim"/>
    <n v="2339"/>
    <s v="Prodotto 2239"/>
    <s v="Abbigliamento"/>
    <n v="3757"/>
    <s v="Cliente 3757"/>
    <n v="7"/>
    <n v="245.17"/>
    <n v="1716.1899999999998"/>
    <n v="1.7161899999999999"/>
    <n v="62.626900858300253"/>
    <n v="1778.8169008583002"/>
    <n v="1.7788169008583001"/>
    <n v="2106"/>
    <s v="Corriere Express"/>
    <d v="2023-09-04T00:00:00"/>
    <n v="281"/>
    <s v="Consegna Riuscita"/>
    <s v="2023"/>
    <s v="Trim3"/>
    <n v="9"/>
    <x v="0"/>
    <n v="11"/>
    <x v="11"/>
  </r>
  <r>
    <n v="359"/>
    <d v="2022-01-07T00:00:00"/>
    <s v="1° Trim"/>
    <n v="2342"/>
    <s v="Prodotto 2242"/>
    <s v="Abbigliamento"/>
    <n v="2032"/>
    <s v="Cliente 2032"/>
    <n v="6"/>
    <n v="355.27"/>
    <n v="2131.62"/>
    <n v="2.1316199999999998"/>
    <n v="77.533314047225161"/>
    <n v="2209.1533140472252"/>
    <n v="2.2091533140472253"/>
    <n v="4165"/>
    <s v="Corriere Express"/>
    <d v="2023-04-25T00:00:00"/>
    <n v="473"/>
    <s v="In Consegna"/>
    <s v="2023"/>
    <s v="Trim2"/>
    <n v="4"/>
    <x v="1"/>
    <n v="1"/>
    <x v="3"/>
  </r>
  <r>
    <n v="378"/>
    <d v="2022-10-17T00:00:00"/>
    <s v="4° Trim"/>
    <n v="2342"/>
    <s v="Prodotto 2242"/>
    <s v="Abbigliamento"/>
    <n v="1641"/>
    <s v="Cliente 1641"/>
    <n v="4"/>
    <n v="355.27"/>
    <n v="1421.08"/>
    <n v="1.4210799999999999"/>
    <n v="16.432899335400212"/>
    <n v="1437.5128993354001"/>
    <n v="1.4375128993354001"/>
    <n v="1972"/>
    <s v="Corriere Express"/>
    <d v="2023-08-10T00:00:00"/>
    <n v="297"/>
    <s v="In Consegna"/>
    <s v="2023"/>
    <s v="Trim3"/>
    <n v="8"/>
    <x v="5"/>
    <n v="10"/>
    <x v="4"/>
  </r>
  <r>
    <n v="143"/>
    <d v="2022-01-23T00:00:00"/>
    <s v="1° Trim"/>
    <n v="2348"/>
    <s v="Prodotto 2248"/>
    <s v="Abbigliamento"/>
    <n v="599"/>
    <s v="Cliente 599"/>
    <n v="2"/>
    <n v="354.87"/>
    <n v="709.74"/>
    <n v="0.70974000000000004"/>
    <n v="30.109221901958321"/>
    <n v="739.84922190195834"/>
    <n v="0.73984922190195834"/>
    <n v="3655"/>
    <s v="Corriere Express"/>
    <d v="2023-09-28T00:00:00"/>
    <n v="613"/>
    <s v="In Consegna"/>
    <s v="2023"/>
    <s v="Trim3"/>
    <n v="9"/>
    <x v="0"/>
    <n v="1"/>
    <x v="3"/>
  </r>
  <r>
    <n v="405"/>
    <d v="2022-10-11T00:00:00"/>
    <s v="4° Trim"/>
    <n v="2350"/>
    <s v="Prodotto 2250"/>
    <s v="Elettronica"/>
    <n v="1440"/>
    <s v="Cliente 1440"/>
    <n v="1"/>
    <n v="486.33"/>
    <n v="486.33"/>
    <n v="0.48632999999999998"/>
    <n v="61.897659016562173"/>
    <n v="548.22765901656214"/>
    <n v="0.54822765901656212"/>
    <n v="4482"/>
    <s v="Posta Prioritaria"/>
    <d v="2023-06-26T00:00:00"/>
    <n v="258"/>
    <s v="In Consegna"/>
    <s v="2023"/>
    <s v="Trim2"/>
    <n v="6"/>
    <x v="2"/>
    <n v="10"/>
    <x v="4"/>
  </r>
  <r>
    <n v="257"/>
    <d v="2022-06-29T00:00:00"/>
    <s v="2° Trim"/>
    <n v="2352"/>
    <s v="Prodotto 2252"/>
    <s v="Abbigliamento"/>
    <n v="4308"/>
    <s v="Cliente 4308"/>
    <n v="6"/>
    <n v="182.18"/>
    <n v="1093.08"/>
    <n v="1.0930799999999998"/>
    <n v="48.432230062407079"/>
    <n v="1141.5122300624071"/>
    <n v="1.141512230062407"/>
    <n v="4260"/>
    <s v="Corriere Express"/>
    <d v="2023-08-15T00:00:00"/>
    <n v="412"/>
    <s v="In Consegna"/>
    <s v="2023"/>
    <s v="Trim3"/>
    <n v="8"/>
    <x v="5"/>
    <n v="6"/>
    <x v="1"/>
  </r>
  <r>
    <n v="119"/>
    <d v="2022-10-20T00:00:00"/>
    <s v="4° Trim"/>
    <n v="2358"/>
    <s v="Prodotto 2258"/>
    <s v="Libri"/>
    <n v="4114"/>
    <s v="Cliente 4114"/>
    <n v="5"/>
    <n v="376.39"/>
    <n v="1881.9499999999998"/>
    <n v="1.8819499999999998"/>
    <n v="45.420052463106963"/>
    <n v="1927.3700524631067"/>
    <n v="1.9273700524631068"/>
    <n v="452"/>
    <s v="Corriere Express"/>
    <d v="2023-03-23T00:00:00"/>
    <n v="154"/>
    <s v="In Consegna"/>
    <s v="2023"/>
    <s v="Trim1"/>
    <n v="3"/>
    <x v="9"/>
    <n v="10"/>
    <x v="4"/>
  </r>
  <r>
    <n v="492"/>
    <d v="2022-04-20T00:00:00"/>
    <s v="2° Trim"/>
    <n v="2369"/>
    <s v="Prodotto 2269"/>
    <s v="Elettronica"/>
    <n v="3293"/>
    <s v="Cliente 3293"/>
    <n v="1"/>
    <n v="118.28"/>
    <n v="118.28"/>
    <n v="0.11828"/>
    <n v="20.740387547540461"/>
    <n v="139.02038754754045"/>
    <n v="0.13902038754754045"/>
    <n v="3498"/>
    <s v="Corriere Express"/>
    <d v="2023-07-26T00:00:00"/>
    <n v="462"/>
    <s v="Consegna Riuscita"/>
    <s v="2023"/>
    <s v="Trim3"/>
    <n v="7"/>
    <x v="3"/>
    <n v="4"/>
    <x v="6"/>
  </r>
  <r>
    <n v="452"/>
    <d v="2022-09-28T00:00:00"/>
    <s v="3° Trim"/>
    <n v="2372"/>
    <s v="Prodotto 2272"/>
    <s v="Elettronica"/>
    <n v="2849"/>
    <s v="Cliente 2849"/>
    <n v="1"/>
    <n v="383.45"/>
    <n v="383.45"/>
    <n v="0.38345000000000001"/>
    <n v="82.315011902691992"/>
    <n v="465.76501190269198"/>
    <n v="0.46576501190269198"/>
    <n v="2717"/>
    <s v="Corriere Express"/>
    <d v="2023-02-01T00:00:00"/>
    <n v="126"/>
    <s v="In Consegna"/>
    <s v="2023"/>
    <s v="Trim1"/>
    <n v="2"/>
    <x v="8"/>
    <n v="9"/>
    <x v="8"/>
  </r>
  <r>
    <n v="103"/>
    <d v="2022-06-05T00:00:00"/>
    <s v="2° Trim"/>
    <n v="2373"/>
    <s v="Prodotto 2273"/>
    <s v="Elettronica"/>
    <n v="3419"/>
    <s v="Cliente 3419"/>
    <n v="4"/>
    <n v="138.79"/>
    <n v="555.16"/>
    <n v="0.55515999999999999"/>
    <n v="55.027333490511751"/>
    <n v="610.18733349051172"/>
    <n v="0.61018733349051169"/>
    <n v="830"/>
    <s v="Posta Prioritaria"/>
    <d v="2023-06-12T00:00:00"/>
    <n v="372"/>
    <s v="In Consegna"/>
    <s v="2023"/>
    <s v="Trim2"/>
    <n v="6"/>
    <x v="2"/>
    <n v="6"/>
    <x v="1"/>
  </r>
  <r>
    <n v="244"/>
    <d v="2022-09-10T00:00:00"/>
    <s v="3° Trim"/>
    <n v="2384"/>
    <s v="Prodotto 2284"/>
    <s v="Libri"/>
    <n v="1352"/>
    <s v="Cliente 1352"/>
    <n v="2"/>
    <n v="404.76"/>
    <n v="809.52"/>
    <n v="0.80952000000000002"/>
    <n v="39.746823011383469"/>
    <n v="849.26682301138339"/>
    <n v="0.84926682301138334"/>
    <n v="2307"/>
    <s v="Corriere Express"/>
    <d v="2023-09-12T00:00:00"/>
    <n v="367"/>
    <s v="In Consegna"/>
    <s v="2023"/>
    <s v="Trim3"/>
    <n v="9"/>
    <x v="0"/>
    <n v="9"/>
    <x v="8"/>
  </r>
  <r>
    <n v="108"/>
    <d v="2022-02-19T00:00:00"/>
    <s v="1° Trim"/>
    <n v="2386"/>
    <s v="Prodotto 2286"/>
    <s v="Abbigliamento"/>
    <n v="4384"/>
    <s v="Cliente 4384"/>
    <n v="8"/>
    <n v="334"/>
    <n v="2672"/>
    <n v="2.6720000000000002"/>
    <n v="51.996356440554109"/>
    <n v="2723.9963564405543"/>
    <n v="2.7239963564405545"/>
    <n v="184"/>
    <s v="Posta Prioritaria"/>
    <d v="2023-12-15T00:00:00"/>
    <n v="664"/>
    <s v="In Consegna"/>
    <s v="2023"/>
    <s v="Trim4"/>
    <n v="12"/>
    <x v="6"/>
    <n v="2"/>
    <x v="7"/>
  </r>
  <r>
    <n v="135"/>
    <d v="2022-08-09T00:00:00"/>
    <s v="3° Trim"/>
    <n v="2404"/>
    <s v="Prodotto 2304"/>
    <s v="Abbigliamento"/>
    <n v="1158"/>
    <s v="Cliente 1158"/>
    <n v="8"/>
    <n v="303.06"/>
    <n v="2424.48"/>
    <n v="2.42448"/>
    <n v="36.988537331457493"/>
    <n v="2461.4685373314574"/>
    <n v="2.4614685373314575"/>
    <n v="4178"/>
    <s v="Corriere Express"/>
    <d v="2023-04-20T00:00:00"/>
    <n v="254"/>
    <s v="Consegna Riuscita"/>
    <s v="2023"/>
    <s v="Trim2"/>
    <n v="4"/>
    <x v="1"/>
    <n v="8"/>
    <x v="2"/>
  </r>
  <r>
    <n v="215"/>
    <d v="2022-11-22T00:00:00"/>
    <s v="4° Trim"/>
    <n v="2416"/>
    <s v="Prodotto 2316"/>
    <s v="Abbigliamento"/>
    <n v="39"/>
    <s v="Cliente 39"/>
    <n v="2"/>
    <n v="43.57"/>
    <n v="87.14"/>
    <n v="8.7139999999999995E-2"/>
    <n v="34.283065249702368"/>
    <n v="121.42306524970238"/>
    <n v="0.12142306524970238"/>
    <n v="223"/>
    <s v="Corriere Express"/>
    <d v="2023-11-16T00:00:00"/>
    <n v="359"/>
    <s v="Consegna Riuscita"/>
    <s v="2023"/>
    <s v="Trim4"/>
    <n v="11"/>
    <x v="10"/>
    <n v="11"/>
    <x v="11"/>
  </r>
  <r>
    <n v="160"/>
    <d v="2022-03-18T00:00:00"/>
    <s v="1° Trim"/>
    <n v="2427"/>
    <s v="Prodotto 2327"/>
    <s v="Libri"/>
    <n v="3401"/>
    <s v="Cliente 3401"/>
    <n v="5"/>
    <n v="137.11000000000001"/>
    <n v="685.55000000000007"/>
    <n v="0.6855500000000001"/>
    <n v="14.195403782453051"/>
    <n v="699.74540378245308"/>
    <n v="0.69974540378245309"/>
    <n v="171"/>
    <s v="Posta Prioritaria"/>
    <d v="2023-11-18T00:00:00"/>
    <n v="610"/>
    <s v="In Consegna"/>
    <s v="2023"/>
    <s v="Trim4"/>
    <n v="11"/>
    <x v="10"/>
    <n v="3"/>
    <x v="10"/>
  </r>
  <r>
    <n v="338"/>
    <d v="2022-08-18T00:00:00"/>
    <s v="3° Trim"/>
    <n v="2429"/>
    <s v="Prodotto 2329"/>
    <s v="Abbigliamento"/>
    <n v="2232"/>
    <s v="Cliente 2232"/>
    <n v="2"/>
    <n v="186.01"/>
    <n v="372.02"/>
    <n v="0.37201999999999996"/>
    <n v="25.285032318054839"/>
    <n v="397.30503231805483"/>
    <n v="0.39730503231805481"/>
    <n v="762"/>
    <s v="Posta Prioritaria"/>
    <d v="2023-11-27T00:00:00"/>
    <n v="466"/>
    <s v="Consegna Riuscita"/>
    <s v="2023"/>
    <s v="Trim4"/>
    <n v="11"/>
    <x v="10"/>
    <n v="8"/>
    <x v="2"/>
  </r>
  <r>
    <n v="467"/>
    <d v="2022-04-22T00:00:00"/>
    <s v="2° Trim"/>
    <n v="2431"/>
    <s v="Prodotto 2331"/>
    <s v="Elettronica"/>
    <n v="1034"/>
    <s v="Cliente 1034"/>
    <n v="9"/>
    <n v="125.55"/>
    <n v="1129.95"/>
    <n v="1.12995"/>
    <n v="75.697555862402226"/>
    <n v="1205.6475558624022"/>
    <n v="1.2056475558624022"/>
    <n v="1388"/>
    <s v="Posta Prioritaria"/>
    <d v="2023-11-04T00:00:00"/>
    <n v="561"/>
    <s v="In Consegna"/>
    <s v="2023"/>
    <s v="Trim4"/>
    <n v="11"/>
    <x v="10"/>
    <n v="4"/>
    <x v="6"/>
  </r>
  <r>
    <n v="393"/>
    <d v="2022-05-05T00:00:00"/>
    <s v="2° Trim"/>
    <n v="2439"/>
    <s v="Prodotto 2339"/>
    <s v="Libri"/>
    <n v="2963"/>
    <s v="Cliente 2963"/>
    <n v="4"/>
    <n v="34.76"/>
    <n v="139.04"/>
    <n v="0.13904"/>
    <n v="86.006529875044905"/>
    <n v="225.04652987504488"/>
    <n v="0.22504652987504489"/>
    <n v="4119"/>
    <s v="Posta Prioritaria"/>
    <d v="2023-10-25T00:00:00"/>
    <n v="538"/>
    <s v="In Consegna"/>
    <s v="2023"/>
    <s v="Trim4"/>
    <n v="10"/>
    <x v="11"/>
    <n v="5"/>
    <x v="9"/>
  </r>
  <r>
    <n v="50"/>
    <d v="2022-05-16T00:00:00"/>
    <s v="2° Trim"/>
    <n v="2439"/>
    <s v="Prodotto 2339"/>
    <s v="Libri"/>
    <n v="1981"/>
    <s v="Cliente 1981"/>
    <n v="2"/>
    <n v="34.76"/>
    <n v="69.52"/>
    <n v="6.9519999999999998E-2"/>
    <n v="88.925790160857218"/>
    <n v="158.4457901608572"/>
    <n v="0.15844579016085719"/>
    <n v="1279"/>
    <s v="Corriere Express"/>
    <d v="2023-05-23T00:00:00"/>
    <n v="372"/>
    <s v="Consegna Riuscita"/>
    <s v="2023"/>
    <s v="Trim2"/>
    <n v="5"/>
    <x v="4"/>
    <n v="5"/>
    <x v="9"/>
  </r>
  <r>
    <n v="369"/>
    <d v="2022-12-19T00:00:00"/>
    <s v="4° Trim"/>
    <n v="2443"/>
    <s v="Prodotto 2343"/>
    <s v="Abbigliamento"/>
    <n v="4123"/>
    <s v="Cliente 4123"/>
    <n v="1"/>
    <n v="32.39"/>
    <n v="32.39"/>
    <n v="3.2390000000000002E-2"/>
    <n v="23.751730046896721"/>
    <n v="56.141730046896726"/>
    <n v="5.6141730046896723E-2"/>
    <n v="3404"/>
    <s v="Corriere Express"/>
    <d v="2023-12-28T00:00:00"/>
    <n v="374"/>
    <s v="Consegna Riuscita"/>
    <s v="2023"/>
    <s v="Trim4"/>
    <n v="12"/>
    <x v="6"/>
    <n v="12"/>
    <x v="5"/>
  </r>
  <r>
    <n v="376"/>
    <d v="2022-10-28T00:00:00"/>
    <s v="4° Trim"/>
    <n v="2445"/>
    <s v="Prodotto 2345"/>
    <s v="Libri"/>
    <n v="1584"/>
    <s v="Cliente 1584"/>
    <n v="6"/>
    <n v="198.06"/>
    <n v="1188.3600000000001"/>
    <n v="1.1883600000000001"/>
    <n v="76.399073047505652"/>
    <n v="1264.7590730475058"/>
    <n v="1.2647590730475058"/>
    <n v="3356"/>
    <s v="Corriere Express"/>
    <d v="2023-09-11T00:00:00"/>
    <n v="318"/>
    <s v="In Consegna"/>
    <s v="2023"/>
    <s v="Trim3"/>
    <n v="9"/>
    <x v="0"/>
    <n v="10"/>
    <x v="4"/>
  </r>
  <r>
    <n v="130"/>
    <d v="2022-08-01T00:00:00"/>
    <s v="3° Trim"/>
    <n v="2463"/>
    <s v="Prodotto 2363"/>
    <s v="Elettronica"/>
    <n v="4489"/>
    <s v="Cliente 4489"/>
    <n v="5"/>
    <n v="317.07"/>
    <n v="1585.35"/>
    <n v="1.5853499999999998"/>
    <n v="48.820420139688459"/>
    <n v="1634.1704201396883"/>
    <n v="1.6341704201396883"/>
    <n v="4761"/>
    <s v="Posta Prioritaria"/>
    <d v="2023-03-10T00:00:00"/>
    <n v="221"/>
    <s v="In Consegna"/>
    <s v="2023"/>
    <s v="Trim1"/>
    <n v="3"/>
    <x v="9"/>
    <n v="8"/>
    <x v="2"/>
  </r>
  <r>
    <n v="194"/>
    <d v="2022-12-15T00:00:00"/>
    <s v="4° Trim"/>
    <n v="2475"/>
    <s v="Prodotto 2375"/>
    <s v="Elettronica"/>
    <n v="115"/>
    <s v="Cliente 115"/>
    <n v="9"/>
    <n v="382.33"/>
    <n v="3440.97"/>
    <n v="3.4409699999999996"/>
    <n v="76.164540604486817"/>
    <n v="3517.1345406044866"/>
    <n v="3.5171345406044865"/>
    <n v="3536"/>
    <s v="Corriere Express"/>
    <d v="2023-10-03T00:00:00"/>
    <n v="292"/>
    <s v="Consegna Riuscita"/>
    <s v="2023"/>
    <s v="Trim4"/>
    <n v="10"/>
    <x v="11"/>
    <n v="12"/>
    <x v="5"/>
  </r>
  <r>
    <n v="397"/>
    <d v="2022-09-30T00:00:00"/>
    <s v="3° Trim"/>
    <n v="2481"/>
    <s v="Prodotto 2381"/>
    <s v="Elettronica"/>
    <n v="3257"/>
    <s v="Cliente 3257"/>
    <n v="8"/>
    <n v="62.15"/>
    <n v="497.2"/>
    <n v="0.49719999999999998"/>
    <n v="15.3418750986406"/>
    <n v="512.54187509864062"/>
    <n v="0.51254187509864058"/>
    <n v="3826"/>
    <s v="Posta Prioritaria"/>
    <d v="2023-11-15T00:00:00"/>
    <n v="411"/>
    <s v="Consegna Riuscita"/>
    <s v="2023"/>
    <s v="Trim4"/>
    <n v="11"/>
    <x v="10"/>
    <n v="9"/>
    <x v="8"/>
  </r>
  <r>
    <n v="366"/>
    <d v="2022-06-20T00:00:00"/>
    <s v="2° Trim"/>
    <n v="2485"/>
    <s v="Prodotto 2385"/>
    <s v="Libri"/>
    <n v="1020"/>
    <s v="Cliente 1020"/>
    <n v="4"/>
    <n v="213.3"/>
    <n v="853.2"/>
    <n v="0.85320000000000007"/>
    <n v="99.278433194637842"/>
    <n v="952.47843319463789"/>
    <n v="0.95247843319463787"/>
    <n v="4042"/>
    <s v="Corriere Express"/>
    <d v="2023-06-14T00:00:00"/>
    <n v="359"/>
    <s v="In Consegna"/>
    <s v="2023"/>
    <s v="Trim2"/>
    <n v="6"/>
    <x v="2"/>
    <n v="6"/>
    <x v="1"/>
  </r>
  <r>
    <n v="151"/>
    <d v="2022-05-17T00:00:00"/>
    <s v="2° Trim"/>
    <n v="2517"/>
    <s v="Prodotto 2417"/>
    <s v="Abbigliamento"/>
    <n v="4224"/>
    <s v="Cliente 4224"/>
    <n v="5"/>
    <n v="259.38"/>
    <n v="1296.9000000000001"/>
    <n v="1.2969000000000002"/>
    <n v="32.441391996737437"/>
    <n v="1329.3413919967375"/>
    <n v="1.3293413919967374"/>
    <n v="62"/>
    <s v="Corriere Express"/>
    <d v="2023-04-15T00:00:00"/>
    <n v="333"/>
    <s v="Consegna Riuscita"/>
    <s v="2023"/>
    <s v="Trim2"/>
    <n v="4"/>
    <x v="1"/>
    <n v="5"/>
    <x v="9"/>
  </r>
  <r>
    <n v="27"/>
    <d v="2022-05-04T00:00:00"/>
    <s v="2° Trim"/>
    <n v="2523"/>
    <s v="Prodotto 2423"/>
    <s v="Elettronica"/>
    <n v="2552"/>
    <s v="Cliente 2552"/>
    <n v="8"/>
    <n v="131.01"/>
    <n v="1048.08"/>
    <n v="1.0480799999999999"/>
    <n v="20.372456216485659"/>
    <n v="1068.4524562164856"/>
    <n v="1.0684524562164857"/>
    <n v="1019"/>
    <s v="Corriere Express"/>
    <d v="2023-11-29T00:00:00"/>
    <n v="574"/>
    <s v="In Consegna"/>
    <s v="2023"/>
    <s v="Trim4"/>
    <n v="11"/>
    <x v="10"/>
    <n v="5"/>
    <x v="9"/>
  </r>
  <r>
    <n v="198"/>
    <d v="2022-08-27T00:00:00"/>
    <s v="3° Trim"/>
    <n v="2563"/>
    <s v="Prodotto 2463"/>
    <s v="Elettronica"/>
    <n v="4176"/>
    <s v="Cliente 4176"/>
    <n v="2"/>
    <n v="322.88"/>
    <n v="645.76"/>
    <n v="0.64576"/>
    <n v="87.78216942607807"/>
    <n v="733.54216942607809"/>
    <n v="0.73354216942607808"/>
    <n v="2570"/>
    <s v="Corriere Express"/>
    <d v="2023-02-17T00:00:00"/>
    <n v="174"/>
    <s v="Consegna Riuscita"/>
    <s v="2023"/>
    <s v="Trim1"/>
    <n v="2"/>
    <x v="8"/>
    <n v="8"/>
    <x v="2"/>
  </r>
  <r>
    <n v="262"/>
    <d v="2022-08-31T00:00:00"/>
    <s v="3° Trim"/>
    <n v="2564"/>
    <s v="Prodotto 2464"/>
    <s v="Elettronica"/>
    <n v="3751"/>
    <s v="Cliente 3751"/>
    <n v="4"/>
    <n v="450.24"/>
    <n v="1800.96"/>
    <n v="1.8009600000000001"/>
    <n v="11.074882443820311"/>
    <n v="1812.0348824438204"/>
    <n v="1.8120348824438204"/>
    <n v="4306"/>
    <s v="Corriere Express"/>
    <d v="2023-12-23T00:00:00"/>
    <n v="479"/>
    <s v="Consegna Riuscita"/>
    <s v="2023"/>
    <s v="Trim4"/>
    <n v="12"/>
    <x v="6"/>
    <n v="8"/>
    <x v="2"/>
  </r>
  <r>
    <n v="37"/>
    <d v="2022-05-30T00:00:00"/>
    <s v="2° Trim"/>
    <n v="2599"/>
    <s v="Prodotto 2499"/>
    <s v="Abbigliamento"/>
    <n v="4063"/>
    <s v="Cliente 4063"/>
    <n v="3"/>
    <n v="257.52"/>
    <n v="772.56"/>
    <n v="0.77255999999999991"/>
    <n v="13.689034229363299"/>
    <n v="786.24903422936325"/>
    <n v="0.78624903422936321"/>
    <n v="1589"/>
    <s v="Posta Prioritaria"/>
    <d v="2023-06-17T00:00:00"/>
    <n v="383"/>
    <s v="Consegna Riuscita"/>
    <s v="2023"/>
    <s v="Trim2"/>
    <n v="6"/>
    <x v="2"/>
    <n v="5"/>
    <x v="9"/>
  </r>
  <r>
    <n v="196"/>
    <d v="2022-10-03T00:00:00"/>
    <s v="4° Trim"/>
    <n v="2610"/>
    <s v="Prodotto 2510"/>
    <s v="Abbigliamento"/>
    <n v="1305"/>
    <s v="Cliente 1305"/>
    <n v="2"/>
    <n v="412.37"/>
    <n v="824.74"/>
    <n v="0.82474000000000003"/>
    <n v="21.769538555999059"/>
    <n v="846.50953855599903"/>
    <n v="0.84650953855599897"/>
    <n v="4237"/>
    <s v="Corriere Express"/>
    <d v="2023-06-27T00:00:00"/>
    <n v="267"/>
    <s v="In Consegna"/>
    <s v="2023"/>
    <s v="Trim2"/>
    <n v="6"/>
    <x v="2"/>
    <n v="10"/>
    <x v="4"/>
  </r>
  <r>
    <n v="185"/>
    <d v="2022-04-20T00:00:00"/>
    <s v="2° Trim"/>
    <n v="2611"/>
    <s v="Prodotto 2511"/>
    <s v="Elettronica"/>
    <n v="631"/>
    <s v="Cliente 631"/>
    <n v="3"/>
    <n v="17.38"/>
    <n v="52.14"/>
    <n v="5.2139999999999999E-2"/>
    <n v="83.5333089068601"/>
    <n v="135.67330890686009"/>
    <n v="0.13567330890686008"/>
    <n v="4200"/>
    <s v="Corriere Express"/>
    <d v="2023-03-26T00:00:00"/>
    <n v="340"/>
    <s v="In Consegna"/>
    <s v="2023"/>
    <s v="Trim1"/>
    <n v="3"/>
    <x v="9"/>
    <n v="4"/>
    <x v="6"/>
  </r>
  <r>
    <n v="4"/>
    <d v="2022-10-20T00:00:00"/>
    <s v="4° Trim"/>
    <n v="2614"/>
    <s v="Prodotto 2514"/>
    <s v="Libri"/>
    <n v="2843"/>
    <s v="Cliente 2843"/>
    <n v="2"/>
    <n v="383.03"/>
    <n v="766.06"/>
    <n v="0.76605999999999996"/>
    <n v="18.582968756997339"/>
    <n v="784.64296875699733"/>
    <n v="0.78464296875699735"/>
    <n v="3445"/>
    <s v="Posta Prioritaria"/>
    <d v="2023-11-05T00:00:00"/>
    <n v="381"/>
    <s v="Consegna Riuscita"/>
    <s v="2023"/>
    <s v="Trim4"/>
    <n v="11"/>
    <x v="10"/>
    <n v="10"/>
    <x v="4"/>
  </r>
  <r>
    <n v="413"/>
    <d v="2022-08-31T00:00:00"/>
    <s v="3° Trim"/>
    <n v="2616"/>
    <s v="Prodotto 2516"/>
    <s v="Libri"/>
    <n v="2296"/>
    <s v="Cliente 2296"/>
    <n v="4"/>
    <n v="431.28"/>
    <n v="1725.12"/>
    <n v="1.72512"/>
    <n v="14.041142702907971"/>
    <n v="1739.1611427029079"/>
    <n v="1.7391611427029079"/>
    <n v="4918"/>
    <s v="Corriere Express"/>
    <d v="2023-10-11T00:00:00"/>
    <n v="406"/>
    <s v="Consegna Riuscita"/>
    <s v="2023"/>
    <s v="Trim4"/>
    <n v="10"/>
    <x v="11"/>
    <n v="8"/>
    <x v="2"/>
  </r>
  <r>
    <n v="336"/>
    <d v="2022-06-01T00:00:00"/>
    <s v="2° Trim"/>
    <n v="2617"/>
    <s v="Prodotto 2517"/>
    <s v="Abbigliamento"/>
    <n v="1140"/>
    <s v="Cliente 1140"/>
    <n v="8"/>
    <n v="237.49"/>
    <n v="1899.92"/>
    <n v="1.8999200000000001"/>
    <n v="62.330684324326633"/>
    <n v="1962.2506843243268"/>
    <n v="1.9622506843243268"/>
    <n v="3873"/>
    <s v="Posta Prioritaria"/>
    <d v="2023-10-10T00:00:00"/>
    <n v="496"/>
    <s v="In Consegna"/>
    <s v="2023"/>
    <s v="Trim4"/>
    <n v="10"/>
    <x v="11"/>
    <n v="6"/>
    <x v="1"/>
  </r>
  <r>
    <n v="184"/>
    <d v="2022-03-15T00:00:00"/>
    <s v="1° Trim"/>
    <n v="2621"/>
    <s v="Prodotto 2521"/>
    <s v="Abbigliamento"/>
    <n v="3690"/>
    <s v="Cliente 3690"/>
    <n v="3"/>
    <n v="255.01"/>
    <n v="765.03"/>
    <n v="0.76502999999999999"/>
    <n v="99.458319809385102"/>
    <n v="864.48831980938508"/>
    <n v="0.86448831980938512"/>
    <n v="4127"/>
    <s v="Corriere Express"/>
    <d v="2023-01-31T00:00:00"/>
    <n v="322"/>
    <s v="In Consegna"/>
    <s v="2023"/>
    <s v="Trim1"/>
    <n v="1"/>
    <x v="7"/>
    <n v="3"/>
    <x v="10"/>
  </r>
  <r>
    <n v="90"/>
    <d v="2022-08-25T00:00:00"/>
    <s v="3° Trim"/>
    <n v="2646"/>
    <s v="Prodotto 2546"/>
    <s v="Abbigliamento"/>
    <n v="2436"/>
    <s v="Cliente 2436"/>
    <n v="5"/>
    <n v="95.29"/>
    <n v="476.45000000000005"/>
    <n v="0.47645000000000004"/>
    <n v="11.856758760997151"/>
    <n v="488.30675876099718"/>
    <n v="0.48830675876099716"/>
    <n v="127"/>
    <s v="Corriere Express"/>
    <d v="2023-08-19T00:00:00"/>
    <n v="359"/>
    <s v="Consegna Riuscita"/>
    <s v="2023"/>
    <s v="Trim3"/>
    <n v="8"/>
    <x v="5"/>
    <n v="8"/>
    <x v="2"/>
  </r>
  <r>
    <n v="45"/>
    <d v="2022-04-01T00:00:00"/>
    <s v="2° Trim"/>
    <n v="2648"/>
    <s v="Prodotto 2548"/>
    <s v="Elettronica"/>
    <n v="2068"/>
    <s v="Cliente 2068"/>
    <n v="8"/>
    <n v="452.66"/>
    <n v="3621.28"/>
    <n v="3.6212800000000001"/>
    <n v="41.37394353636067"/>
    <n v="3662.6539435363607"/>
    <n v="3.6626539435363608"/>
    <n v="470"/>
    <s v="Corriere Express"/>
    <d v="2023-10-22T00:00:00"/>
    <n v="569"/>
    <s v="Consegna Riuscita"/>
    <s v="2023"/>
    <s v="Trim4"/>
    <n v="10"/>
    <x v="11"/>
    <n v="4"/>
    <x v="6"/>
  </r>
  <r>
    <n v="310"/>
    <d v="2022-11-04T00:00:00"/>
    <s v="4° Trim"/>
    <n v="2651"/>
    <s v="Prodotto 2551"/>
    <s v="Libri"/>
    <n v="1215"/>
    <s v="Cliente 1215"/>
    <n v="6"/>
    <n v="159.44999999999999"/>
    <n v="956.69999999999993"/>
    <n v="0.95669999999999988"/>
    <n v="46.46452262420015"/>
    <n v="1003.1645226242001"/>
    <n v="1.0031645226242001"/>
    <n v="1706"/>
    <s v="Corriere Express"/>
    <d v="2023-05-26T00:00:00"/>
    <n v="203"/>
    <s v="In Consegna"/>
    <s v="2023"/>
    <s v="Trim2"/>
    <n v="5"/>
    <x v="4"/>
    <n v="11"/>
    <x v="11"/>
  </r>
  <r>
    <n v="221"/>
    <d v="2022-12-16T00:00:00"/>
    <s v="4° Trim"/>
    <n v="2651"/>
    <s v="Prodotto 2551"/>
    <s v="Libri"/>
    <n v="477"/>
    <s v="Cliente 477"/>
    <n v="5"/>
    <n v="159.44999999999999"/>
    <n v="797.25"/>
    <n v="0.79725000000000001"/>
    <n v="98.550937985681585"/>
    <n v="895.80093798568157"/>
    <n v="0.89580093798568161"/>
    <n v="335"/>
    <s v="Corriere Express"/>
    <d v="2023-07-03T00:00:00"/>
    <n v="199"/>
    <s v="In Consegna"/>
    <s v="2023"/>
    <s v="Trim3"/>
    <n v="7"/>
    <x v="3"/>
    <n v="12"/>
    <x v="5"/>
  </r>
  <r>
    <n v="321"/>
    <d v="2022-01-02T00:00:00"/>
    <s v="1° Trim"/>
    <n v="2665"/>
    <s v="Prodotto 2565"/>
    <s v="Abbigliamento"/>
    <n v="2978"/>
    <s v="Cliente 2978"/>
    <n v="5"/>
    <n v="310.72000000000003"/>
    <n v="1553.6000000000001"/>
    <n v="1.5536000000000001"/>
    <n v="93.679596877430342"/>
    <n v="1647.2795968774305"/>
    <n v="1.6472795968774305"/>
    <n v="4318"/>
    <s v="Posta Prioritaria"/>
    <d v="2023-04-15T00:00:00"/>
    <n v="468"/>
    <s v="Consegna Riuscita"/>
    <s v="2023"/>
    <s v="Trim2"/>
    <n v="4"/>
    <x v="1"/>
    <n v="1"/>
    <x v="3"/>
  </r>
  <r>
    <n v="493"/>
    <d v="2022-05-06T00:00:00"/>
    <s v="2° Trim"/>
    <n v="2672"/>
    <s v="Prodotto 2572"/>
    <s v="Elettronica"/>
    <n v="1216"/>
    <s v="Cliente 1216"/>
    <n v="3"/>
    <n v="75.010000000000005"/>
    <n v="225.03000000000003"/>
    <n v="0.22503000000000004"/>
    <n v="55.696778013965982"/>
    <n v="280.726778013966"/>
    <n v="0.28072677801396601"/>
    <n v="2331"/>
    <s v="Corriere Express"/>
    <d v="2023-04-08T00:00:00"/>
    <n v="337"/>
    <s v="Consegna Riuscita"/>
    <s v="2023"/>
    <s v="Trim2"/>
    <n v="4"/>
    <x v="1"/>
    <n v="5"/>
    <x v="9"/>
  </r>
  <r>
    <n v="20"/>
    <d v="2022-11-05T00:00:00"/>
    <s v="4° Trim"/>
    <n v="2690"/>
    <s v="Prodotto 2590"/>
    <s v="Abbigliamento"/>
    <n v="2426"/>
    <s v="Cliente 2426"/>
    <n v="3"/>
    <n v="12.71"/>
    <n v="38.130000000000003"/>
    <n v="3.8130000000000004E-2"/>
    <n v="61.23686101963186"/>
    <n v="99.36686101963187"/>
    <n v="9.9366861019631866E-2"/>
    <n v="2063"/>
    <s v="Corriere Express"/>
    <d v="2023-06-21T00:00:00"/>
    <n v="228"/>
    <s v="Consegna Riuscita"/>
    <s v="2023"/>
    <s v="Trim2"/>
    <n v="6"/>
    <x v="2"/>
    <n v="11"/>
    <x v="11"/>
  </r>
  <r>
    <n v="356"/>
    <d v="2022-05-19T00:00:00"/>
    <s v="2° Trim"/>
    <n v="2696"/>
    <s v="Prodotto 2596"/>
    <s v="Libri"/>
    <n v="2351"/>
    <s v="Cliente 2351"/>
    <n v="5"/>
    <n v="34.29"/>
    <n v="171.45"/>
    <n v="0.17144999999999999"/>
    <n v="21.957912475753041"/>
    <n v="193.40791247575302"/>
    <n v="0.19340791247575304"/>
    <n v="257"/>
    <s v="Posta Prioritaria"/>
    <d v="2023-03-08T00:00:00"/>
    <n v="293"/>
    <s v="In Consegna"/>
    <s v="2023"/>
    <s v="Trim1"/>
    <n v="3"/>
    <x v="9"/>
    <n v="5"/>
    <x v="9"/>
  </r>
  <r>
    <n v="267"/>
    <d v="2022-09-24T00:00:00"/>
    <s v="3° Trim"/>
    <n v="2702"/>
    <s v="Prodotto 2602"/>
    <s v="Libri"/>
    <n v="3404"/>
    <s v="Cliente 3404"/>
    <n v="1"/>
    <n v="273.60000000000002"/>
    <n v="273.60000000000002"/>
    <n v="0.27360000000000001"/>
    <n v="57.563204914464841"/>
    <n v="331.16320491446487"/>
    <n v="0.33116320491446488"/>
    <n v="1333"/>
    <s v="Corriere Express"/>
    <d v="2023-08-12T00:00:00"/>
    <n v="322"/>
    <s v="Consegna Riuscita"/>
    <s v="2023"/>
    <s v="Trim3"/>
    <n v="8"/>
    <x v="5"/>
    <n v="9"/>
    <x v="8"/>
  </r>
  <r>
    <n v="307"/>
    <d v="2022-03-30T00:00:00"/>
    <s v="1° Trim"/>
    <n v="2703"/>
    <s v="Prodotto 2603"/>
    <s v="Abbigliamento"/>
    <n v="328"/>
    <s v="Cliente 328"/>
    <n v="9"/>
    <n v="222.99"/>
    <n v="2006.91"/>
    <n v="2.00691"/>
    <n v="71.30278418860965"/>
    <n v="2078.2127841886099"/>
    <n v="2.0782127841886098"/>
    <n v="3804"/>
    <s v="Posta Prioritaria"/>
    <d v="2023-10-20T00:00:00"/>
    <n v="569"/>
    <s v="In Consegna"/>
    <s v="2023"/>
    <s v="Trim4"/>
    <n v="10"/>
    <x v="11"/>
    <n v="3"/>
    <x v="10"/>
  </r>
  <r>
    <n v="206"/>
    <d v="2022-09-26T00:00:00"/>
    <s v="3° Trim"/>
    <n v="2716"/>
    <s v="Prodotto 2616"/>
    <s v="Libri"/>
    <n v="443"/>
    <s v="Cliente 443"/>
    <n v="8"/>
    <n v="377.59"/>
    <n v="3020.72"/>
    <n v="3.0207199999999998"/>
    <n v="39.546565773923653"/>
    <n v="3060.2665657739235"/>
    <n v="3.0602665657739236"/>
    <n v="2722"/>
    <s v="Posta Prioritaria"/>
    <d v="2023-03-31T00:00:00"/>
    <n v="186"/>
    <s v="In Consegna"/>
    <s v="2023"/>
    <s v="Trim1"/>
    <n v="3"/>
    <x v="9"/>
    <n v="9"/>
    <x v="8"/>
  </r>
  <r>
    <n v="279"/>
    <d v="2022-04-30T00:00:00"/>
    <s v="2° Trim"/>
    <n v="2717"/>
    <s v="Prodotto 2617"/>
    <s v="Abbigliamento"/>
    <n v="45"/>
    <s v="Cliente 45"/>
    <n v="8"/>
    <n v="485.38"/>
    <n v="3883.04"/>
    <n v="3.8830399999999998"/>
    <n v="32.767092385590168"/>
    <n v="3915.8070923855903"/>
    <n v="3.9158070923855903"/>
    <n v="1976"/>
    <s v="Corriere Express"/>
    <d v="2023-01-12T00:00:00"/>
    <n v="257"/>
    <s v="In Consegna"/>
    <s v="2023"/>
    <s v="Trim1"/>
    <n v="1"/>
    <x v="7"/>
    <n v="4"/>
    <x v="6"/>
  </r>
  <r>
    <n v="78"/>
    <d v="2022-02-24T00:00:00"/>
    <s v="1° Trim"/>
    <n v="2724"/>
    <s v="Prodotto 2624"/>
    <s v="Abbigliamento"/>
    <n v="4697"/>
    <s v="Cliente 4697"/>
    <n v="1"/>
    <n v="94.95"/>
    <n v="94.95"/>
    <n v="9.4950000000000007E-2"/>
    <n v="31.226118317115208"/>
    <n v="126.17611831711521"/>
    <n v="0.1261761183171152"/>
    <n v="3707"/>
    <s v="Posta Prioritaria"/>
    <d v="2023-05-30T00:00:00"/>
    <n v="460"/>
    <s v="In Consegna"/>
    <s v="2023"/>
    <s v="Trim2"/>
    <n v="5"/>
    <x v="4"/>
    <n v="2"/>
    <x v="7"/>
  </r>
  <r>
    <n v="171"/>
    <d v="2022-02-18T00:00:00"/>
    <s v="1° Trim"/>
    <n v="2750"/>
    <s v="Prodotto 2650"/>
    <s v="Elettronica"/>
    <n v="1249"/>
    <s v="Cliente 1249"/>
    <n v="6"/>
    <n v="77.28"/>
    <n v="463.68"/>
    <n v="0.46367999999999998"/>
    <n v="38.359655932137358"/>
    <n v="502.03965593213735"/>
    <n v="0.5020396559321374"/>
    <n v="1521"/>
    <s v="Corriere Express"/>
    <d v="2023-10-09T00:00:00"/>
    <n v="598"/>
    <s v="In Consegna"/>
    <s v="2023"/>
    <s v="Trim4"/>
    <n v="10"/>
    <x v="11"/>
    <n v="2"/>
    <x v="7"/>
  </r>
  <r>
    <n v="63"/>
    <d v="2022-08-19T00:00:00"/>
    <s v="3° Trim"/>
    <n v="2760"/>
    <s v="Prodotto 2660"/>
    <s v="Libri"/>
    <n v="323"/>
    <s v="Cliente 323"/>
    <n v="4"/>
    <n v="224.7"/>
    <n v="898.8"/>
    <n v="0.89879999999999993"/>
    <n v="27.646281196002729"/>
    <n v="926.4462811960027"/>
    <n v="0.9264462811960027"/>
    <n v="4032"/>
    <s v="Corriere Express"/>
    <d v="2023-05-08T00:00:00"/>
    <n v="262"/>
    <s v="Consegna Riuscita"/>
    <s v="2023"/>
    <s v="Trim2"/>
    <n v="5"/>
    <x v="4"/>
    <n v="8"/>
    <x v="2"/>
  </r>
  <r>
    <n v="455"/>
    <d v="2022-05-09T00:00:00"/>
    <s v="2° Trim"/>
    <n v="2779"/>
    <s v="Prodotto 2679"/>
    <s v="Elettronica"/>
    <n v="4055"/>
    <s v="Cliente 4055"/>
    <n v="8"/>
    <n v="26.36"/>
    <n v="210.88"/>
    <n v="0.21087999999999998"/>
    <n v="13.937202702656821"/>
    <n v="224.81720270265683"/>
    <n v="0.22481720270265682"/>
    <n v="689"/>
    <s v="Posta Prioritaria"/>
    <d v="2023-08-02T00:00:00"/>
    <n v="450"/>
    <s v="Consegna Riuscita"/>
    <s v="2023"/>
    <s v="Trim3"/>
    <n v="8"/>
    <x v="5"/>
    <n v="5"/>
    <x v="9"/>
  </r>
  <r>
    <n v="137"/>
    <d v="2022-09-02T00:00:00"/>
    <s v="3° Trim"/>
    <n v="2801"/>
    <s v="Prodotto 2701"/>
    <s v="Abbigliamento"/>
    <n v="1705"/>
    <s v="Cliente 1705"/>
    <n v="5"/>
    <n v="131.5"/>
    <n v="657.5"/>
    <n v="0.65749999999999997"/>
    <n v="79.380676425826806"/>
    <n v="736.88067642582678"/>
    <n v="0.73688067642582677"/>
    <n v="806"/>
    <s v="Corriere Express"/>
    <d v="2023-02-25T00:00:00"/>
    <n v="176"/>
    <s v="Consegna Riuscita"/>
    <s v="2023"/>
    <s v="Trim1"/>
    <n v="2"/>
    <x v="8"/>
    <n v="9"/>
    <x v="8"/>
  </r>
  <r>
    <n v="381"/>
    <d v="2022-01-07T00:00:00"/>
    <s v="1° Trim"/>
    <n v="2804"/>
    <s v="Prodotto 2704"/>
    <s v="Elettronica"/>
    <n v="4814"/>
    <s v="Cliente 4814"/>
    <n v="5"/>
    <n v="205.04"/>
    <n v="1025.2"/>
    <n v="1.0252000000000001"/>
    <n v="10.127820762071419"/>
    <n v="1035.3278207620715"/>
    <n v="1.0353278207620715"/>
    <n v="1546"/>
    <s v="Corriere Express"/>
    <d v="2023-07-31T00:00:00"/>
    <n v="570"/>
    <s v="In Consegna"/>
    <s v="2023"/>
    <s v="Trim3"/>
    <n v="7"/>
    <x v="3"/>
    <n v="1"/>
    <x v="3"/>
  </r>
  <r>
    <n v="458"/>
    <d v="2022-02-02T00:00:00"/>
    <s v="1° Trim"/>
    <n v="2804"/>
    <s v="Prodotto 2704"/>
    <s v="Elettronica"/>
    <n v="2664"/>
    <s v="Cliente 2664"/>
    <n v="2"/>
    <n v="205.04"/>
    <n v="410.08"/>
    <n v="0.41008"/>
    <n v="32.925019567461163"/>
    <n v="443.00501956746115"/>
    <n v="0.44300501956746113"/>
    <n v="171"/>
    <s v="Posta Prioritaria"/>
    <d v="2023-11-18T00:00:00"/>
    <n v="654"/>
    <s v="In Consegna"/>
    <s v="2023"/>
    <s v="Trim4"/>
    <n v="11"/>
    <x v="10"/>
    <n v="2"/>
    <x v="7"/>
  </r>
  <r>
    <n v="429"/>
    <d v="2022-05-18T00:00:00"/>
    <s v="2° Trim"/>
    <n v="2811"/>
    <s v="Prodotto 2711"/>
    <s v="Abbigliamento"/>
    <n v="4795"/>
    <s v="Cliente 4795"/>
    <n v="5"/>
    <n v="215.51"/>
    <n v="1077.55"/>
    <n v="1.07755"/>
    <n v="29.292187320013412"/>
    <n v="1106.8421873200134"/>
    <n v="1.1068421873200134"/>
    <n v="2184"/>
    <s v="Posta Prioritaria"/>
    <d v="2023-10-01T00:00:00"/>
    <n v="501"/>
    <s v="In Consegna"/>
    <s v="2023"/>
    <s v="Trim4"/>
    <n v="10"/>
    <x v="11"/>
    <n v="5"/>
    <x v="9"/>
  </r>
  <r>
    <n v="107"/>
    <d v="2022-03-04T00:00:00"/>
    <s v="1° Trim"/>
    <n v="2832"/>
    <s v="Prodotto 2732"/>
    <s v="Elettronica"/>
    <n v="3052"/>
    <s v="Cliente 3052"/>
    <n v="6"/>
    <n v="62.94"/>
    <n v="377.64"/>
    <n v="0.37763999999999998"/>
    <n v="59.430265989190829"/>
    <n v="437.07026598919083"/>
    <n v="0.43707026598919085"/>
    <n v="1894"/>
    <s v="Posta Prioritaria"/>
    <d v="2023-05-26T00:00:00"/>
    <n v="448"/>
    <s v="Consegna Riuscita"/>
    <s v="2023"/>
    <s v="Trim2"/>
    <n v="5"/>
    <x v="4"/>
    <n v="3"/>
    <x v="10"/>
  </r>
  <r>
    <n v="384"/>
    <d v="2022-06-21T00:00:00"/>
    <s v="2° Trim"/>
    <n v="2866"/>
    <s v="Prodotto 2766"/>
    <s v="Libri"/>
    <n v="3204"/>
    <s v="Cliente 3204"/>
    <n v="2"/>
    <n v="221.04"/>
    <n v="442.08"/>
    <n v="0.44207999999999997"/>
    <n v="38.061677479396479"/>
    <n v="480.14167747939644"/>
    <n v="0.48014167747939646"/>
    <n v="3527"/>
    <s v="Corriere Express"/>
    <d v="2023-04-20T00:00:00"/>
    <n v="303"/>
    <s v="Consegna Riuscita"/>
    <s v="2023"/>
    <s v="Trim2"/>
    <n v="4"/>
    <x v="1"/>
    <n v="6"/>
    <x v="1"/>
  </r>
  <r>
    <n v="243"/>
    <d v="2022-11-24T00:00:00"/>
    <s v="4° Trim"/>
    <n v="2876"/>
    <s v="Prodotto 2776"/>
    <s v="Abbigliamento"/>
    <n v="4309"/>
    <s v="Cliente 4309"/>
    <n v="2"/>
    <n v="395.65"/>
    <n v="791.3"/>
    <n v="0.7913"/>
    <n v="68.640543945823097"/>
    <n v="859.94054394582304"/>
    <n v="0.85994054394582309"/>
    <n v="1464"/>
    <s v="Corriere Express"/>
    <d v="2023-05-30T00:00:00"/>
    <n v="187"/>
    <s v="In Consegna"/>
    <s v="2023"/>
    <s v="Trim2"/>
    <n v="5"/>
    <x v="4"/>
    <n v="11"/>
    <x v="11"/>
  </r>
  <r>
    <n v="217"/>
    <d v="2022-10-18T00:00:00"/>
    <s v="4° Trim"/>
    <n v="2890"/>
    <s v="Prodotto 2790"/>
    <s v="Libri"/>
    <n v="737"/>
    <s v="Cliente 737"/>
    <n v="1"/>
    <n v="155.5"/>
    <n v="155.5"/>
    <n v="0.1555"/>
    <n v="97.390167583804129"/>
    <n v="252.89016758380413"/>
    <n v="0.25289016758380412"/>
    <n v="909"/>
    <s v="Corriere Express"/>
    <d v="2023-05-16T00:00:00"/>
    <n v="210"/>
    <s v="Consegna Riuscita"/>
    <s v="2023"/>
    <s v="Trim2"/>
    <n v="5"/>
    <x v="4"/>
    <n v="10"/>
    <x v="4"/>
  </r>
  <r>
    <n v="213"/>
    <d v="2022-01-26T00:00:00"/>
    <s v="1° Trim"/>
    <n v="2891"/>
    <s v="Prodotto 2791"/>
    <s v="Abbigliamento"/>
    <n v="1672"/>
    <s v="Cliente 1672"/>
    <n v="6"/>
    <n v="89.04"/>
    <n v="534.24"/>
    <n v="0.53424000000000005"/>
    <n v="88.617734796156412"/>
    <n v="622.85773479615636"/>
    <n v="0.62285773479615636"/>
    <n v="2114"/>
    <s v="Posta Prioritaria"/>
    <d v="2023-01-26T00:00:00"/>
    <n v="365"/>
    <s v="Consegna Riuscita"/>
    <s v="2023"/>
    <s v="Trim1"/>
    <n v="1"/>
    <x v="7"/>
    <n v="1"/>
    <x v="3"/>
  </r>
  <r>
    <n v="301"/>
    <d v="2022-08-18T00:00:00"/>
    <s v="3° Trim"/>
    <n v="2907"/>
    <s v="Prodotto 2807"/>
    <s v="Elettronica"/>
    <n v="1728"/>
    <s v="Cliente 1728"/>
    <n v="8"/>
    <n v="191.15"/>
    <n v="1529.2"/>
    <n v="1.5292000000000001"/>
    <n v="88.671895169034215"/>
    <n v="1617.8718951690344"/>
    <n v="1.6178718951690343"/>
    <n v="3558"/>
    <s v="Posta Prioritaria"/>
    <d v="2023-07-27T00:00:00"/>
    <n v="343"/>
    <s v="In Consegna"/>
    <s v="2023"/>
    <s v="Trim3"/>
    <n v="7"/>
    <x v="3"/>
    <n v="8"/>
    <x v="2"/>
  </r>
  <r>
    <n v="54"/>
    <d v="2022-02-24T00:00:00"/>
    <s v="1° Trim"/>
    <n v="2908"/>
    <s v="Prodotto 2808"/>
    <s v="Abbigliamento"/>
    <n v="2793"/>
    <s v="Cliente 2793"/>
    <n v="2"/>
    <n v="379.4"/>
    <n v="758.8"/>
    <n v="0.75879999999999992"/>
    <n v="69.798431968127943"/>
    <n v="828.5984319681279"/>
    <n v="0.82859843196812788"/>
    <n v="3364"/>
    <s v="Posta Prioritaria"/>
    <d v="2023-02-15T00:00:00"/>
    <n v="356"/>
    <s v="Consegna Riuscita"/>
    <s v="2023"/>
    <s v="Trim1"/>
    <n v="2"/>
    <x v="8"/>
    <n v="2"/>
    <x v="7"/>
  </r>
  <r>
    <n v="93"/>
    <d v="2022-04-22T00:00:00"/>
    <s v="2° Trim"/>
    <n v="2947"/>
    <s v="Prodotto 2847"/>
    <s v="Abbigliamento"/>
    <n v="2266"/>
    <s v="Cliente 2266"/>
    <n v="8"/>
    <n v="278.32"/>
    <n v="2226.56"/>
    <n v="2.2265600000000001"/>
    <n v="12.63849466900148"/>
    <n v="2239.1984946690013"/>
    <n v="2.2391984946690013"/>
    <n v="1260"/>
    <s v="Corriere Express"/>
    <d v="2023-01-20T00:00:00"/>
    <n v="273"/>
    <s v="In Consegna"/>
    <s v="2023"/>
    <s v="Trim1"/>
    <n v="1"/>
    <x v="7"/>
    <n v="4"/>
    <x v="6"/>
  </r>
  <r>
    <n v="40"/>
    <d v="2022-10-09T00:00:00"/>
    <s v="4° Trim"/>
    <n v="2947"/>
    <s v="Prodotto 2847"/>
    <s v="Abbigliamento"/>
    <n v="1771"/>
    <s v="Cliente 1771"/>
    <n v="2"/>
    <n v="278.32"/>
    <n v="556.64"/>
    <n v="0.55664000000000002"/>
    <n v="64.16235931248994"/>
    <n v="620.8023593124899"/>
    <n v="0.62080235931248995"/>
    <n v="2778"/>
    <s v="Posta Prioritaria"/>
    <d v="2023-01-03T00:00:00"/>
    <n v="86"/>
    <s v="In Consegna"/>
    <s v="2023"/>
    <s v="Trim1"/>
    <n v="1"/>
    <x v="7"/>
    <n v="10"/>
    <x v="4"/>
  </r>
  <r>
    <n v="239"/>
    <d v="2022-07-10T00:00:00"/>
    <s v="3° Trim"/>
    <n v="2948"/>
    <s v="Prodotto 2848"/>
    <s v="Abbigliamento"/>
    <n v="632"/>
    <s v="Cliente 632"/>
    <n v="1"/>
    <n v="222.71"/>
    <n v="222.71"/>
    <n v="0.22271000000000002"/>
    <n v="49.275440885181361"/>
    <n v="271.98544088518139"/>
    <n v="0.2719854408851814"/>
    <n v="709"/>
    <s v="Corriere Express"/>
    <d v="2023-02-27T00:00:00"/>
    <n v="232"/>
    <s v="In Consegna"/>
    <s v="2023"/>
    <s v="Trim1"/>
    <n v="2"/>
    <x v="8"/>
    <n v="7"/>
    <x v="0"/>
  </r>
  <r>
    <n v="230"/>
    <d v="2022-04-29T00:00:00"/>
    <s v="2° Trim"/>
    <n v="2949"/>
    <s v="Prodotto 2849"/>
    <s v="Elettronica"/>
    <n v="2240"/>
    <s v="Cliente 2240"/>
    <n v="2"/>
    <n v="119.12"/>
    <n v="238.24"/>
    <n v="0.23824000000000001"/>
    <n v="25.205306823887081"/>
    <n v="263.44530682388711"/>
    <n v="0.26344530682388712"/>
    <n v="2078"/>
    <s v="Corriere Express"/>
    <d v="2023-08-10T00:00:00"/>
    <n v="468"/>
    <s v="In Consegna"/>
    <s v="2023"/>
    <s v="Trim3"/>
    <n v="8"/>
    <x v="5"/>
    <n v="4"/>
    <x v="6"/>
  </r>
  <r>
    <n v="129"/>
    <d v="2022-03-08T00:00:00"/>
    <s v="1° Trim"/>
    <n v="2962"/>
    <s v="Prodotto 2862"/>
    <s v="Elettronica"/>
    <n v="3228"/>
    <s v="Cliente 3228"/>
    <n v="5"/>
    <n v="41.03"/>
    <n v="205.15"/>
    <n v="0.20515"/>
    <n v="27.120679541794349"/>
    <n v="232.27067954179435"/>
    <n v="0.23227067954179434"/>
    <n v="3022"/>
    <s v="Posta Prioritaria"/>
    <d v="2023-09-27T00:00:00"/>
    <n v="568"/>
    <s v="Consegna Riuscita"/>
    <s v="2023"/>
    <s v="Trim3"/>
    <n v="9"/>
    <x v="0"/>
    <n v="3"/>
    <x v="10"/>
  </r>
  <r>
    <n v="275"/>
    <d v="2022-04-16T00:00:00"/>
    <s v="2° Trim"/>
    <n v="2967"/>
    <s v="Prodotto 2867"/>
    <s v="Libri"/>
    <n v="1643"/>
    <s v="Cliente 1643"/>
    <n v="3"/>
    <n v="94.3"/>
    <n v="282.89999999999998"/>
    <n v="0.28289999999999998"/>
    <n v="72.154236141401654"/>
    <n v="355.05423614140165"/>
    <n v="0.35505423614140164"/>
    <n v="1302"/>
    <s v="Corriere Express"/>
    <d v="2023-01-26T00:00:00"/>
    <n v="285"/>
    <s v="Consegna Riuscita"/>
    <s v="2023"/>
    <s v="Trim1"/>
    <n v="1"/>
    <x v="7"/>
    <n v="4"/>
    <x v="6"/>
  </r>
  <r>
    <n v="451"/>
    <d v="2022-04-01T00:00:00"/>
    <s v="2° Trim"/>
    <n v="2978"/>
    <s v="Prodotto 2878"/>
    <s v="Libri"/>
    <n v="2103"/>
    <s v="Cliente 2103"/>
    <n v="3"/>
    <n v="175.09"/>
    <n v="525.27"/>
    <n v="0.52527000000000001"/>
    <n v="72.071503973901159"/>
    <n v="597.34150397390113"/>
    <n v="0.59734150397390118"/>
    <n v="714"/>
    <s v="Corriere Express"/>
    <d v="2023-04-18T00:00:00"/>
    <n v="382"/>
    <s v="Consegna Riuscita"/>
    <s v="2023"/>
    <s v="Trim2"/>
    <n v="4"/>
    <x v="1"/>
    <n v="4"/>
    <x v="6"/>
  </r>
  <r>
    <n v="158"/>
    <d v="2022-12-04T00:00:00"/>
    <s v="4° Trim"/>
    <n v="3006"/>
    <s v="Prodotto 2906"/>
    <s v="Abbigliamento"/>
    <n v="4755"/>
    <s v="Cliente 4755"/>
    <n v="1"/>
    <n v="296.82"/>
    <n v="296.82"/>
    <n v="0.29681999999999997"/>
    <n v="65.220516538797654"/>
    <n v="362.04051653879765"/>
    <n v="0.36204051653879765"/>
    <n v="1638"/>
    <s v="Corriere Express"/>
    <d v="2023-10-03T00:00:00"/>
    <n v="303"/>
    <s v="Consegna Riuscita"/>
    <s v="2023"/>
    <s v="Trim4"/>
    <n v="10"/>
    <x v="11"/>
    <n v="12"/>
    <x v="5"/>
  </r>
  <r>
    <n v="153"/>
    <d v="2022-10-14T00:00:00"/>
    <s v="4° Trim"/>
    <n v="3010"/>
    <s v="Prodotto 2910"/>
    <s v="Abbigliamento"/>
    <n v="4978"/>
    <s v="Cliente 4978"/>
    <n v="5"/>
    <n v="235.77"/>
    <n v="1178.8500000000001"/>
    <n v="1.1788500000000002"/>
    <n v="44.955385893152958"/>
    <n v="1223.805385893153"/>
    <n v="1.223805385893153"/>
    <n v="3657"/>
    <s v="Posta Prioritaria"/>
    <d v="2023-08-07T00:00:00"/>
    <n v="297"/>
    <s v="In Consegna"/>
    <s v="2023"/>
    <s v="Trim3"/>
    <n v="8"/>
    <x v="5"/>
    <n v="10"/>
    <x v="4"/>
  </r>
  <r>
    <n v="175"/>
    <d v="2022-05-09T00:00:00"/>
    <s v="2° Trim"/>
    <n v="3019"/>
    <s v="Prodotto 2919"/>
    <s v="Libri"/>
    <n v="267"/>
    <s v="Cliente 267"/>
    <n v="7"/>
    <n v="98.49"/>
    <n v="689.43"/>
    <n v="0.68942999999999999"/>
    <n v="78.06530843830032"/>
    <n v="767.4953084383003"/>
    <n v="0.76749530843830027"/>
    <n v="4903"/>
    <s v="Posta Prioritaria"/>
    <d v="2023-04-08T00:00:00"/>
    <n v="334"/>
    <s v="In Consegna"/>
    <s v="2023"/>
    <s v="Trim2"/>
    <n v="4"/>
    <x v="1"/>
    <n v="5"/>
    <x v="9"/>
  </r>
  <r>
    <n v="343"/>
    <d v="2022-05-07T00:00:00"/>
    <s v="2° Trim"/>
    <n v="3024"/>
    <s v="Prodotto 2924"/>
    <s v="Abbigliamento"/>
    <n v="2188"/>
    <s v="Cliente 2188"/>
    <n v="3"/>
    <n v="193.4"/>
    <n v="580.20000000000005"/>
    <n v="0.58020000000000005"/>
    <n v="41.414259498164391"/>
    <n v="621.61425949816442"/>
    <n v="0.6216142594981644"/>
    <n v="4297"/>
    <s v="Corriere Express"/>
    <d v="2023-06-02T00:00:00"/>
    <n v="391"/>
    <s v="In Consegna"/>
    <s v="2023"/>
    <s v="Trim2"/>
    <n v="6"/>
    <x v="2"/>
    <n v="5"/>
    <x v="9"/>
  </r>
  <r>
    <n v="127"/>
    <d v="2022-05-12T00:00:00"/>
    <s v="2° Trim"/>
    <n v="3061"/>
    <s v="Prodotto 2961"/>
    <s v="Libri"/>
    <n v="2111"/>
    <s v="Cliente 2111"/>
    <n v="6"/>
    <n v="232.1"/>
    <n v="1392.6"/>
    <n v="1.3925999999999998"/>
    <n v="91.439323232900293"/>
    <n v="1484.0393232329002"/>
    <n v="1.4840393232329001"/>
    <n v="979"/>
    <s v="Corriere Express"/>
    <d v="2023-06-22T00:00:00"/>
    <n v="406"/>
    <s v="In Consegna"/>
    <s v="2023"/>
    <s v="Trim2"/>
    <n v="6"/>
    <x v="2"/>
    <n v="5"/>
    <x v="9"/>
  </r>
  <r>
    <n v="426"/>
    <d v="2022-08-15T00:00:00"/>
    <s v="3° Trim"/>
    <n v="3063"/>
    <s v="Prodotto 2963"/>
    <s v="Elettronica"/>
    <n v="1936"/>
    <s v="Cliente 1936"/>
    <n v="5"/>
    <n v="466.99"/>
    <n v="2334.9499999999998"/>
    <n v="2.3349499999999996"/>
    <n v="13.96967517288854"/>
    <n v="2348.9196751728882"/>
    <n v="2.3489196751728882"/>
    <n v="3456"/>
    <s v="Posta Prioritaria"/>
    <d v="2023-06-05T00:00:00"/>
    <n v="294"/>
    <s v="Consegna Riuscita"/>
    <s v="2023"/>
    <s v="Trim2"/>
    <n v="6"/>
    <x v="2"/>
    <n v="8"/>
    <x v="2"/>
  </r>
  <r>
    <n v="36"/>
    <d v="2022-01-03T00:00:00"/>
    <s v="1° Trim"/>
    <n v="3075"/>
    <s v="Prodotto 2975"/>
    <s v="Abbigliamento"/>
    <n v="2531"/>
    <s v="Cliente 2531"/>
    <n v="6"/>
    <n v="104.3"/>
    <n v="625.79999999999995"/>
    <n v="0.62579999999999991"/>
    <n v="95.53646378367722"/>
    <n v="721.33646378367712"/>
    <n v="0.72133646378367711"/>
    <n v="409"/>
    <s v="Posta Prioritaria"/>
    <d v="2023-08-14T00:00:00"/>
    <n v="588"/>
    <s v="In Consegna"/>
    <s v="2023"/>
    <s v="Trim3"/>
    <n v="8"/>
    <x v="5"/>
    <n v="1"/>
    <x v="3"/>
  </r>
  <r>
    <n v="132"/>
    <d v="2022-06-20T00:00:00"/>
    <s v="2° Trim"/>
    <n v="3078"/>
    <s v="Prodotto 2978"/>
    <s v="Elettronica"/>
    <n v="1881"/>
    <s v="Cliente 1881"/>
    <n v="1"/>
    <n v="244.89"/>
    <n v="244.89"/>
    <n v="0.24489"/>
    <n v="68.204970229302347"/>
    <n v="313.09497022930236"/>
    <n v="0.31309497022930238"/>
    <n v="2238"/>
    <s v="Posta Prioritaria"/>
    <d v="2023-02-07T00:00:00"/>
    <n v="232"/>
    <s v="Consegna Riuscita"/>
    <s v="2023"/>
    <s v="Trim1"/>
    <n v="2"/>
    <x v="8"/>
    <n v="6"/>
    <x v="1"/>
  </r>
  <r>
    <n v="9"/>
    <d v="2022-04-16T00:00:00"/>
    <s v="2° Trim"/>
    <n v="3084"/>
    <s v="Prodotto 2984"/>
    <s v="Libri"/>
    <n v="7"/>
    <s v="Cliente 7"/>
    <n v="7"/>
    <n v="10.6"/>
    <n v="74.2"/>
    <n v="7.4200000000000002E-2"/>
    <n v="56.570114987520817"/>
    <n v="130.77011498752083"/>
    <n v="0.13077011498752084"/>
    <n v="3107"/>
    <s v="Corriere Express"/>
    <d v="2023-11-23T00:00:00"/>
    <n v="586"/>
    <s v="Consegna Riuscita"/>
    <s v="2023"/>
    <s v="Trim4"/>
    <n v="11"/>
    <x v="10"/>
    <n v="4"/>
    <x v="6"/>
  </r>
  <r>
    <n v="345"/>
    <d v="2022-12-26T00:00:00"/>
    <s v="4° Trim"/>
    <n v="3097"/>
    <s v="Prodotto 2997"/>
    <s v="Elettronica"/>
    <n v="4803"/>
    <s v="Cliente 4803"/>
    <n v="2"/>
    <n v="165.15"/>
    <n v="330.3"/>
    <n v="0.33030000000000004"/>
    <n v="65.040293747302186"/>
    <n v="395.34029374730221"/>
    <n v="0.39534029374730223"/>
    <n v="1645"/>
    <s v="Posta Prioritaria"/>
    <d v="2023-07-15T00:00:00"/>
    <n v="201"/>
    <s v="Consegna Riuscita"/>
    <s v="2023"/>
    <s v="Trim3"/>
    <n v="7"/>
    <x v="3"/>
    <n v="12"/>
    <x v="5"/>
  </r>
  <r>
    <n v="102"/>
    <d v="2022-12-31T00:00:00"/>
    <s v="4° Trim"/>
    <n v="3098"/>
    <s v="Prodotto 2998"/>
    <s v="Elettronica"/>
    <n v="3152"/>
    <s v="Cliente 3152"/>
    <n v="5"/>
    <n v="116.5"/>
    <n v="582.5"/>
    <n v="0.58250000000000002"/>
    <n v="18.114519353374249"/>
    <n v="600.61451935337425"/>
    <n v="0.60061451935337429"/>
    <n v="228"/>
    <s v="Corriere Express"/>
    <d v="2023-07-03T00:00:00"/>
    <n v="184"/>
    <s v="Consegna Riuscita"/>
    <s v="2023"/>
    <s v="Trim3"/>
    <n v="7"/>
    <x v="3"/>
    <n v="12"/>
    <x v="5"/>
  </r>
  <r>
    <n v="276"/>
    <d v="2022-01-31T00:00:00"/>
    <s v="1° Trim"/>
    <n v="3119"/>
    <s v="Prodotto 3019"/>
    <s v="Libri"/>
    <n v="2518"/>
    <s v="Cliente 2518"/>
    <n v="6"/>
    <n v="103.05"/>
    <n v="618.29999999999995"/>
    <n v="0.61829999999999996"/>
    <n v="95.402486848575947"/>
    <n v="713.70248684857586"/>
    <n v="0.71370248684857585"/>
    <n v="533"/>
    <s v="Corriere Express"/>
    <d v="2023-01-10T00:00:00"/>
    <n v="344"/>
    <s v="Consegna Riuscita"/>
    <s v="2023"/>
    <s v="Trim1"/>
    <n v="1"/>
    <x v="7"/>
    <n v="1"/>
    <x v="3"/>
  </r>
  <r>
    <n v="288"/>
    <d v="2022-11-04T00:00:00"/>
    <s v="4° Trim"/>
    <n v="3134"/>
    <s v="Prodotto 3034"/>
    <s v="Abbigliamento"/>
    <n v="4131"/>
    <s v="Cliente 4131"/>
    <n v="3"/>
    <n v="422.4"/>
    <n v="1267.1999999999998"/>
    <n v="1.2671999999999999"/>
    <n v="45.544809115028528"/>
    <n v="1312.7448091150284"/>
    <n v="1.3127448091150284"/>
    <n v="4830"/>
    <s v="Corriere Express"/>
    <d v="2023-03-29T00:00:00"/>
    <n v="145"/>
    <s v="Consegna Riuscita"/>
    <s v="2023"/>
    <s v="Trim1"/>
    <n v="3"/>
    <x v="9"/>
    <n v="11"/>
    <x v="11"/>
  </r>
  <r>
    <n v="170"/>
    <d v="2022-07-13T00:00:00"/>
    <s v="3° Trim"/>
    <n v="3151"/>
    <s v="Prodotto 3051"/>
    <s v="Libri"/>
    <n v="2845"/>
    <s v="Cliente 2845"/>
    <n v="5"/>
    <n v="163.55000000000001"/>
    <n v="817.75"/>
    <n v="0.81774999999999998"/>
    <n v="20.735923592842159"/>
    <n v="838.48592359284214"/>
    <n v="0.83848592359284213"/>
    <n v="1086"/>
    <s v="Corriere Express"/>
    <d v="2023-10-30T00:00:00"/>
    <n v="474"/>
    <s v="In Consegna"/>
    <s v="2023"/>
    <s v="Trim4"/>
    <n v="10"/>
    <x v="11"/>
    <n v="7"/>
    <x v="0"/>
  </r>
  <r>
    <n v="191"/>
    <d v="2022-08-30T00:00:00"/>
    <s v="3° Trim"/>
    <n v="3153"/>
    <s v="Prodotto 3053"/>
    <s v="Elettronica"/>
    <n v="4976"/>
    <s v="Cliente 4976"/>
    <n v="8"/>
    <n v="177.36"/>
    <n v="1418.88"/>
    <n v="1.4188800000000001"/>
    <n v="67.05941438984118"/>
    <n v="1485.9394143898412"/>
    <n v="1.4859394143898412"/>
    <n v="3781"/>
    <s v="Corriere Express"/>
    <d v="2023-03-18T00:00:00"/>
    <n v="200"/>
    <s v="In Consegna"/>
    <s v="2023"/>
    <s v="Trim1"/>
    <n v="3"/>
    <x v="9"/>
    <n v="8"/>
    <x v="2"/>
  </r>
  <r>
    <n v="77"/>
    <d v="2022-02-14T00:00:00"/>
    <s v="1° Trim"/>
    <n v="3154"/>
    <s v="Prodotto 3054"/>
    <s v="Elettronica"/>
    <n v="1077"/>
    <s v="Cliente 1077"/>
    <n v="1"/>
    <n v="185.36"/>
    <n v="185.36"/>
    <n v="0.18536000000000002"/>
    <n v="74.720530438886243"/>
    <n v="260.08053043888629"/>
    <n v="0.26008053043888629"/>
    <n v="3795"/>
    <s v="Corriere Express"/>
    <d v="2023-04-22T00:00:00"/>
    <n v="432"/>
    <s v="In Consegna"/>
    <s v="2023"/>
    <s v="Trim2"/>
    <n v="4"/>
    <x v="1"/>
    <n v="2"/>
    <x v="7"/>
  </r>
  <r>
    <n v="62"/>
    <d v="2022-02-28T00:00:00"/>
    <s v="1° Trim"/>
    <n v="3155"/>
    <s v="Prodotto 3055"/>
    <s v="Elettronica"/>
    <n v="3288"/>
    <s v="Cliente 3288"/>
    <n v="4"/>
    <n v="306.29000000000002"/>
    <n v="1225.1600000000001"/>
    <n v="1.22516"/>
    <n v="52.344812079576911"/>
    <n v="1277.5048120795771"/>
    <n v="1.2775048120795771"/>
    <n v="4946"/>
    <s v="Posta Prioritaria"/>
    <d v="2023-07-06T00:00:00"/>
    <n v="493"/>
    <s v="In Consegna"/>
    <s v="2023"/>
    <s v="Trim3"/>
    <n v="7"/>
    <x v="3"/>
    <n v="2"/>
    <x v="7"/>
  </r>
  <r>
    <n v="271"/>
    <d v="2022-05-30T00:00:00"/>
    <s v="2° Trim"/>
    <n v="3181"/>
    <s v="Prodotto 3081"/>
    <s v="Libri"/>
    <n v="3668"/>
    <s v="Cliente 3668"/>
    <n v="6"/>
    <n v="161.55000000000001"/>
    <n v="969.30000000000007"/>
    <n v="0.96930000000000005"/>
    <n v="46.295622403514884"/>
    <n v="1015.595622403515"/>
    <n v="1.015595622403515"/>
    <n v="1906"/>
    <s v="Corriere Express"/>
    <d v="2023-02-14T00:00:00"/>
    <n v="260"/>
    <s v="In Consegna"/>
    <s v="2023"/>
    <s v="Trim1"/>
    <n v="2"/>
    <x v="8"/>
    <n v="5"/>
    <x v="9"/>
  </r>
  <r>
    <n v="439"/>
    <d v="2022-01-26T00:00:00"/>
    <s v="1° Trim"/>
    <n v="3182"/>
    <s v="Prodotto 3082"/>
    <s v="Abbigliamento"/>
    <n v="720"/>
    <s v="Cliente 720"/>
    <n v="3"/>
    <n v="463.23"/>
    <n v="1389.69"/>
    <n v="1.3896900000000001"/>
    <n v="76.109706627922449"/>
    <n v="1465.7997066279224"/>
    <n v="1.4657997066279225"/>
    <n v="3044"/>
    <s v="Corriere Express"/>
    <d v="2023-02-26T00:00:00"/>
    <n v="396"/>
    <s v="In Consegna"/>
    <s v="2023"/>
    <s v="Trim1"/>
    <n v="2"/>
    <x v="8"/>
    <n v="1"/>
    <x v="3"/>
  </r>
  <r>
    <n v="329"/>
    <d v="2022-09-09T00:00:00"/>
    <s v="3° Trim"/>
    <n v="3184"/>
    <s v="Prodotto 3084"/>
    <s v="Abbigliamento"/>
    <n v="668"/>
    <s v="Cliente 668"/>
    <n v="8"/>
    <n v="424.56"/>
    <n v="3396.48"/>
    <n v="3.3964799999999999"/>
    <n v="81.779536517258478"/>
    <n v="3478.2595365172583"/>
    <n v="3.4782595365172582"/>
    <n v="4174"/>
    <s v="Corriere Express"/>
    <d v="2023-11-12T00:00:00"/>
    <n v="429"/>
    <s v="In Consegna"/>
    <s v="2023"/>
    <s v="Trim4"/>
    <n v="11"/>
    <x v="10"/>
    <n v="9"/>
    <x v="8"/>
  </r>
  <r>
    <n v="383"/>
    <d v="2022-11-16T00:00:00"/>
    <s v="4° Trim"/>
    <n v="3196"/>
    <s v="Prodotto 3096"/>
    <s v="Abbigliamento"/>
    <n v="4869"/>
    <s v="Cliente 4869"/>
    <n v="6"/>
    <n v="338.17"/>
    <n v="2029.02"/>
    <n v="2.02902"/>
    <n v="98.378550887121492"/>
    <n v="2127.3985508871215"/>
    <n v="2.1273985508871216"/>
    <n v="4188"/>
    <s v="Posta Prioritaria"/>
    <d v="2023-03-17T00:00:00"/>
    <n v="121"/>
    <s v="In Consegna"/>
    <s v="2023"/>
    <s v="Trim1"/>
    <n v="3"/>
    <x v="9"/>
    <n v="11"/>
    <x v="11"/>
  </r>
  <r>
    <n v="87"/>
    <d v="2022-02-15T00:00:00"/>
    <s v="1° Trim"/>
    <n v="3221"/>
    <s v="Prodotto 3121"/>
    <s v="Libri"/>
    <n v="771"/>
    <s v="Cliente 771"/>
    <n v="3"/>
    <n v="396.18"/>
    <n v="1188.54"/>
    <n v="1.1885399999999999"/>
    <n v="11.43339231885486"/>
    <n v="1199.9733923188548"/>
    <n v="1.1999733923188549"/>
    <n v="1076"/>
    <s v="Posta Prioritaria"/>
    <d v="2023-12-29T00:00:00"/>
    <n v="682"/>
    <s v="Consegna Riuscita"/>
    <s v="2023"/>
    <s v="Trim4"/>
    <n v="12"/>
    <x v="6"/>
    <n v="2"/>
    <x v="7"/>
  </r>
  <r>
    <n v="459"/>
    <d v="2022-11-23T00:00:00"/>
    <s v="4° Trim"/>
    <n v="3221"/>
    <s v="Prodotto 3121"/>
    <s v="Libri"/>
    <n v="4249"/>
    <s v="Cliente 4249"/>
    <n v="2"/>
    <n v="396.18"/>
    <n v="792.36"/>
    <n v="0.79236000000000006"/>
    <n v="65.547785577081839"/>
    <n v="857.90778557708188"/>
    <n v="0.85790778557708192"/>
    <n v="1868"/>
    <s v="Corriere Express"/>
    <d v="2023-04-01T00:00:00"/>
    <n v="129"/>
    <s v="Consegna Riuscita"/>
    <s v="2023"/>
    <s v="Trim2"/>
    <n v="4"/>
    <x v="1"/>
    <n v="11"/>
    <x v="11"/>
  </r>
  <r>
    <n v="432"/>
    <d v="2022-06-14T00:00:00"/>
    <s v="2° Trim"/>
    <n v="3224"/>
    <s v="Prodotto 3124"/>
    <s v="Elettronica"/>
    <n v="4130"/>
    <s v="Cliente 4130"/>
    <n v="7"/>
    <n v="276.24"/>
    <n v="1933.68"/>
    <n v="1.9336800000000001"/>
    <n v="21.025871974239848"/>
    <n v="1954.7058719742399"/>
    <n v="1.9547058719742398"/>
    <n v="2055"/>
    <s v="Corriere Express"/>
    <d v="2023-04-04T00:00:00"/>
    <n v="294"/>
    <s v="In Consegna"/>
    <s v="2023"/>
    <s v="Trim2"/>
    <n v="4"/>
    <x v="1"/>
    <n v="6"/>
    <x v="1"/>
  </r>
  <r>
    <n v="82"/>
    <d v="2022-01-07T00:00:00"/>
    <s v="1° Trim"/>
    <n v="3226"/>
    <s v="Prodotto 3126"/>
    <s v="Abbigliamento"/>
    <n v="739"/>
    <s v="Cliente 739"/>
    <n v="5"/>
    <n v="192.88"/>
    <n v="964.4"/>
    <n v="0.96439999999999992"/>
    <n v="53.075958460700257"/>
    <n v="1017.4759584607002"/>
    <n v="1.0174759584607003"/>
    <n v="4197"/>
    <s v="Posta Prioritaria"/>
    <d v="2023-05-05T00:00:00"/>
    <n v="483"/>
    <s v="Consegna Riuscita"/>
    <s v="2023"/>
    <s v="Trim2"/>
    <n v="5"/>
    <x v="4"/>
    <n v="1"/>
    <x v="3"/>
  </r>
  <r>
    <n v="46"/>
    <d v="2022-04-26T00:00:00"/>
    <s v="2° Trim"/>
    <n v="3227"/>
    <s v="Prodotto 3127"/>
    <s v="Abbigliamento"/>
    <n v="4213"/>
    <s v="Cliente 4213"/>
    <n v="4"/>
    <n v="261.06"/>
    <n v="1044.24"/>
    <n v="1.0442400000000001"/>
    <n v="75.271260406362785"/>
    <n v="1119.5112604063629"/>
    <n v="1.1195112604063628"/>
    <n v="4659"/>
    <s v="Corriere Express"/>
    <d v="2023-02-25T00:00:00"/>
    <n v="305"/>
    <s v="In Consegna"/>
    <s v="2023"/>
    <s v="Trim1"/>
    <n v="2"/>
    <x v="8"/>
    <n v="4"/>
    <x v="6"/>
  </r>
  <r>
    <n v="179"/>
    <d v="2022-01-01T00:00:00"/>
    <s v="1° Trim"/>
    <n v="3248"/>
    <s v="Prodotto 3148"/>
    <s v="Libri"/>
    <n v="4293"/>
    <s v="Cliente 4293"/>
    <n v="8"/>
    <n v="148.38999999999999"/>
    <n v="1187.1199999999999"/>
    <n v="1.18712"/>
    <n v="16.22374738325318"/>
    <n v="1203.343747383253"/>
    <n v="1.2033437473832529"/>
    <n v="3370"/>
    <s v="Posta Prioritaria"/>
    <d v="2023-06-04T00:00:00"/>
    <n v="519"/>
    <s v="In Consegna"/>
    <s v="2023"/>
    <s v="Trim2"/>
    <n v="6"/>
    <x v="2"/>
    <n v="1"/>
    <x v="3"/>
  </r>
  <r>
    <n v="263"/>
    <d v="2022-03-10T00:00:00"/>
    <s v="1° Trim"/>
    <n v="3257"/>
    <s v="Prodotto 3157"/>
    <s v="Abbigliamento"/>
    <n v="4045"/>
    <s v="Cliente 4045"/>
    <n v="3"/>
    <n v="229"/>
    <n v="687"/>
    <n v="0.68700000000000006"/>
    <n v="68.034872718333929"/>
    <n v="755.03487271833387"/>
    <n v="0.75503487271833392"/>
    <n v="236"/>
    <s v="Posta Prioritaria"/>
    <d v="2023-10-26T00:00:00"/>
    <n v="595"/>
    <s v="In Consegna"/>
    <s v="2023"/>
    <s v="Trim4"/>
    <n v="10"/>
    <x v="11"/>
    <n v="3"/>
    <x v="10"/>
  </r>
  <r>
    <n v="44"/>
    <d v="2022-03-27T00:00:00"/>
    <s v="1° Trim"/>
    <n v="3266"/>
    <s v="Prodotto 3166"/>
    <s v="Abbigliamento"/>
    <n v="700"/>
    <s v="Cliente 700"/>
    <n v="2"/>
    <n v="238.03"/>
    <n v="476.06"/>
    <n v="0.47605999999999998"/>
    <n v="34.233107543808018"/>
    <n v="510.29310754380799"/>
    <n v="0.51029310754380797"/>
    <n v="3270"/>
    <s v="Corriere Express"/>
    <d v="2023-04-08T00:00:00"/>
    <n v="377"/>
    <s v="In Consegna"/>
    <s v="2023"/>
    <s v="Trim2"/>
    <n v="4"/>
    <x v="1"/>
    <n v="3"/>
    <x v="10"/>
  </r>
  <r>
    <n v="18"/>
    <d v="2022-09-09T00:00:00"/>
    <s v="3° Trim"/>
    <n v="3292"/>
    <s v="Prodotto 3192"/>
    <s v="Libri"/>
    <n v="397"/>
    <s v="Cliente 397"/>
    <n v="8"/>
    <n v="248.44"/>
    <n v="1987.52"/>
    <n v="1.98752"/>
    <n v="97.716590067371982"/>
    <n v="2085.2365900673722"/>
    <n v="2.0852365900673719"/>
    <n v="3806"/>
    <s v="Corriere Express"/>
    <d v="2023-08-11T00:00:00"/>
    <n v="336"/>
    <s v="In Consegna"/>
    <s v="2023"/>
    <s v="Trim3"/>
    <n v="8"/>
    <x v="5"/>
    <n v="9"/>
    <x v="8"/>
  </r>
  <r>
    <n v="254"/>
    <d v="2022-02-05T00:00:00"/>
    <s v="1° Trim"/>
    <n v="3301"/>
    <s v="Prodotto 3201"/>
    <s v="Abbigliamento"/>
    <n v="4116"/>
    <s v="Cliente 4116"/>
    <n v="1"/>
    <n v="77.069999999999993"/>
    <n v="77.069999999999993"/>
    <n v="7.707E-2"/>
    <n v="81.944747837817616"/>
    <n v="159.01474783781759"/>
    <n v="0.1590147478378176"/>
    <n v="2115"/>
    <s v="Posta Prioritaria"/>
    <d v="2023-09-19T00:00:00"/>
    <n v="591"/>
    <s v="In Consegna"/>
    <s v="2023"/>
    <s v="Trim3"/>
    <n v="9"/>
    <x v="0"/>
    <n v="2"/>
    <x v="7"/>
  </r>
  <r>
    <n v="235"/>
    <d v="2022-11-22T00:00:00"/>
    <s v="4° Trim"/>
    <n v="3307"/>
    <s v="Prodotto 3207"/>
    <s v="Elettronica"/>
    <n v="3001"/>
    <s v="Cliente 3001"/>
    <n v="6"/>
    <n v="373.78"/>
    <n v="2242.6799999999998"/>
    <n v="2.24268"/>
    <n v="47.089192399422409"/>
    <n v="2289.7691923994221"/>
    <n v="2.2897691923994219"/>
    <n v="128"/>
    <s v="Corriere Express"/>
    <d v="2023-08-11T00:00:00"/>
    <n v="262"/>
    <s v="Consegna Riuscita"/>
    <s v="2023"/>
    <s v="Trim3"/>
    <n v="8"/>
    <x v="5"/>
    <n v="11"/>
    <x v="11"/>
  </r>
  <r>
    <n v="136"/>
    <d v="2022-01-12T00:00:00"/>
    <s v="1° Trim"/>
    <n v="3348"/>
    <s v="Prodotto 3248"/>
    <s v="Abbigliamento"/>
    <n v="4832"/>
    <s v="Cliente 4832"/>
    <n v="1"/>
    <n v="435.91"/>
    <n v="435.91"/>
    <n v="0.43591000000000002"/>
    <n v="73.529053367061181"/>
    <n v="509.43905336706121"/>
    <n v="0.50943905336706119"/>
    <n v="477"/>
    <s v="Posta Prioritaria"/>
    <d v="2023-04-29T00:00:00"/>
    <n v="472"/>
    <s v="Consegna Riuscita"/>
    <s v="2023"/>
    <s v="Trim2"/>
    <n v="4"/>
    <x v="1"/>
    <n v="1"/>
    <x v="3"/>
  </r>
  <r>
    <n v="29"/>
    <d v="2022-02-27T00:00:00"/>
    <s v="1° Trim"/>
    <n v="3350"/>
    <s v="Prodotto 3250"/>
    <s v="Elettronica"/>
    <n v="277"/>
    <s v="Cliente 277"/>
    <n v="3"/>
    <n v="16.25"/>
    <n v="48.75"/>
    <n v="4.8750000000000002E-2"/>
    <n v="45.801484070579477"/>
    <n v="94.551484070579477"/>
    <n v="9.4551484070579478E-2"/>
    <n v="2272"/>
    <s v="Posta Prioritaria"/>
    <d v="2023-11-16T00:00:00"/>
    <n v="627"/>
    <s v="Consegna Riuscita"/>
    <s v="2023"/>
    <s v="Trim4"/>
    <n v="11"/>
    <x v="10"/>
    <n v="2"/>
    <x v="7"/>
  </r>
  <r>
    <n v="255"/>
    <d v="2022-12-23T00:00:00"/>
    <s v="4° Trim"/>
    <n v="3354"/>
    <s v="Prodotto 3254"/>
    <s v="Libri"/>
    <n v="4063"/>
    <s v="Cliente 4063"/>
    <n v="4"/>
    <n v="20.84"/>
    <n v="83.36"/>
    <n v="8.3360000000000004E-2"/>
    <n v="94.696000096550009"/>
    <n v="178.05600009655001"/>
    <n v="0.17805600009655001"/>
    <n v="3863"/>
    <s v="Posta Prioritaria"/>
    <d v="2023-05-25T00:00:00"/>
    <n v="153"/>
    <s v="In Consegna"/>
    <s v="2023"/>
    <s v="Trim2"/>
    <n v="5"/>
    <x v="4"/>
    <n v="12"/>
    <x v="5"/>
  </r>
  <r>
    <n v="482"/>
    <d v="2022-08-19T00:00:00"/>
    <s v="3° Trim"/>
    <n v="3364"/>
    <s v="Prodotto 3264"/>
    <s v="Abbigliamento"/>
    <n v="436"/>
    <s v="Cliente 436"/>
    <n v="8"/>
    <n v="459.46"/>
    <n v="3675.68"/>
    <n v="3.6756799999999998"/>
    <n v="59.126479242412529"/>
    <n v="3734.8064792424125"/>
    <n v="3.7348064792424123"/>
    <n v="1570"/>
    <s v="Posta Prioritaria"/>
    <d v="2023-04-08T00:00:00"/>
    <n v="232"/>
    <s v="Consegna Riuscita"/>
    <s v="2023"/>
    <s v="Trim2"/>
    <n v="4"/>
    <x v="1"/>
    <n v="8"/>
    <x v="2"/>
  </r>
  <r>
    <n v="97"/>
    <d v="2022-03-16T00:00:00"/>
    <s v="1° Trim"/>
    <n v="3375"/>
    <s v="Prodotto 3275"/>
    <s v="Abbigliamento"/>
    <n v="638"/>
    <s v="Cliente 638"/>
    <n v="2"/>
    <n v="373.95"/>
    <n v="747.9"/>
    <n v="0.74790000000000001"/>
    <n v="54.155179477665527"/>
    <n v="802.05517947766555"/>
    <n v="0.80205517947766558"/>
    <n v="1908"/>
    <s v="Posta Prioritaria"/>
    <d v="2023-01-20T00:00:00"/>
    <n v="310"/>
    <s v="Consegna Riuscita"/>
    <s v="2023"/>
    <s v="Trim1"/>
    <n v="1"/>
    <x v="7"/>
    <n v="3"/>
    <x v="10"/>
  </r>
  <r>
    <n v="339"/>
    <d v="2022-12-05T00:00:00"/>
    <s v="4° Trim"/>
    <n v="3382"/>
    <s v="Prodotto 3282"/>
    <s v="Abbigliamento"/>
    <n v="1089"/>
    <s v="Cliente 1089"/>
    <n v="2"/>
    <n v="488.18"/>
    <n v="976.36"/>
    <n v="0.97636000000000001"/>
    <n v="40.926412912119531"/>
    <n v="1017.2864129121195"/>
    <n v="1.0172864129121195"/>
    <n v="454"/>
    <s v="Corriere Express"/>
    <d v="2023-06-19T00:00:00"/>
    <n v="196"/>
    <s v="Consegna Riuscita"/>
    <s v="2023"/>
    <s v="Trim2"/>
    <n v="6"/>
    <x v="2"/>
    <n v="12"/>
    <x v="5"/>
  </r>
  <r>
    <n v="331"/>
    <d v="2022-04-05T00:00:00"/>
    <s v="2° Trim"/>
    <n v="3389"/>
    <s v="Prodotto 3289"/>
    <s v="Elettronica"/>
    <n v="770"/>
    <s v="Cliente 770"/>
    <n v="3"/>
    <n v="375.2"/>
    <n v="1125.5999999999999"/>
    <n v="1.1255999999999999"/>
    <n v="86.247600503245025"/>
    <n v="1211.8476005032448"/>
    <n v="1.2118476005032448"/>
    <n v="498"/>
    <s v="Corriere Express"/>
    <d v="2023-01-04T00:00:00"/>
    <n v="274"/>
    <s v="In Consegna"/>
    <s v="2023"/>
    <s v="Trim1"/>
    <n v="1"/>
    <x v="7"/>
    <n v="4"/>
    <x v="6"/>
  </r>
  <r>
    <n v="284"/>
    <d v="2022-05-06T00:00:00"/>
    <s v="2° Trim"/>
    <n v="3396"/>
    <s v="Prodotto 3296"/>
    <s v="Elettronica"/>
    <n v="4458"/>
    <s v="Cliente 4458"/>
    <n v="1"/>
    <n v="117.28"/>
    <n v="117.28"/>
    <n v="0.11728"/>
    <n v="50.89496102859944"/>
    <n v="168.17496102859945"/>
    <n v="0.16817496102859947"/>
    <n v="2934"/>
    <s v="Corriere Express"/>
    <d v="2023-12-16T00:00:00"/>
    <n v="589"/>
    <s v="Consegna Riuscita"/>
    <s v="2023"/>
    <s v="Trim4"/>
    <n v="12"/>
    <x v="6"/>
    <n v="5"/>
    <x v="9"/>
  </r>
  <r>
    <n v="500"/>
    <d v="2022-05-25T00:00:00"/>
    <s v="2° Trim"/>
    <n v="3403"/>
    <s v="Prodotto 3303"/>
    <s v="Elettronica"/>
    <n v="270"/>
    <s v="Cliente 270"/>
    <n v="5"/>
    <n v="137.12"/>
    <n v="685.6"/>
    <n v="0.68559999999999999"/>
    <n v="79.178133770714439"/>
    <n v="764.77813377071448"/>
    <n v="0.76477813377071446"/>
    <n v="508"/>
    <s v="Posta Prioritaria"/>
    <d v="2023-07-23T00:00:00"/>
    <n v="424"/>
    <s v="Consegna Riuscita"/>
    <s v="2023"/>
    <s v="Trim3"/>
    <n v="7"/>
    <x v="3"/>
    <n v="5"/>
    <x v="9"/>
  </r>
  <r>
    <n v="95"/>
    <d v="2022-08-17T00:00:00"/>
    <s v="3° Trim"/>
    <n v="3405"/>
    <s v="Prodotto 3305"/>
    <s v="Libri"/>
    <n v="3304"/>
    <s v="Cliente 3304"/>
    <n v="7"/>
    <n v="185.81"/>
    <n v="1300.67"/>
    <n v="1.30067"/>
    <n v="39.977508356776852"/>
    <n v="1340.6475083567768"/>
    <n v="1.3406475083567768"/>
    <n v="189"/>
    <s v="Posta Prioritaria"/>
    <d v="2023-10-11T00:00:00"/>
    <n v="420"/>
    <s v="Consegna Riuscita"/>
    <s v="2023"/>
    <s v="Trim4"/>
    <n v="10"/>
    <x v="11"/>
    <n v="8"/>
    <x v="2"/>
  </r>
  <r>
    <n v="218"/>
    <d v="2022-09-28T00:00:00"/>
    <s v="3° Trim"/>
    <n v="3406"/>
    <s v="Prodotto 3306"/>
    <s v="Libri"/>
    <n v="1211"/>
    <s v="Cliente 1211"/>
    <n v="7"/>
    <n v="382.94"/>
    <n v="2680.58"/>
    <n v="2.68058"/>
    <n v="26.205011153372631"/>
    <n v="2706.7850111533726"/>
    <n v="2.7067850111533724"/>
    <n v="1923"/>
    <s v="Posta Prioritaria"/>
    <d v="2023-04-28T00:00:00"/>
    <n v="212"/>
    <s v="Consegna Riuscita"/>
    <s v="2023"/>
    <s v="Trim2"/>
    <n v="4"/>
    <x v="1"/>
    <n v="9"/>
    <x v="8"/>
  </r>
  <r>
    <n v="84"/>
    <d v="2022-10-29T00:00:00"/>
    <s v="4° Trim"/>
    <n v="3407"/>
    <s v="Prodotto 3307"/>
    <s v="Abbigliamento"/>
    <n v="4361"/>
    <s v="Cliente 4361"/>
    <n v="6"/>
    <n v="476.96"/>
    <n v="2861.7599999999998"/>
    <n v="2.8617599999999999"/>
    <n v="86.940749276089136"/>
    <n v="2948.700749276089"/>
    <n v="2.9487007492760888"/>
    <n v="1209"/>
    <s v="Posta Prioritaria"/>
    <d v="2023-10-12T00:00:00"/>
    <n v="348"/>
    <s v="Consegna Riuscita"/>
    <s v="2023"/>
    <s v="Trim4"/>
    <n v="10"/>
    <x v="11"/>
    <n v="10"/>
    <x v="4"/>
  </r>
  <r>
    <n v="330"/>
    <d v="2022-06-22T00:00:00"/>
    <s v="2° Trim"/>
    <n v="3410"/>
    <s v="Prodotto 3310"/>
    <s v="Elettronica"/>
    <n v="1122"/>
    <s v="Cliente 1122"/>
    <n v="7"/>
    <n v="463.77"/>
    <n v="3246.39"/>
    <n v="3.2463899999999999"/>
    <n v="48.453829150460457"/>
    <n v="3294.8438291504604"/>
    <n v="3.2948438291504605"/>
    <n v="4241"/>
    <s v="Corriere Express"/>
    <d v="2023-02-15T00:00:00"/>
    <n v="238"/>
    <s v="In Consegna"/>
    <s v="2023"/>
    <s v="Trim1"/>
    <n v="2"/>
    <x v="8"/>
    <n v="6"/>
    <x v="1"/>
  </r>
  <r>
    <n v="91"/>
    <d v="2022-07-16T00:00:00"/>
    <s v="3° Trim"/>
    <n v="3414"/>
    <s v="Prodotto 3314"/>
    <s v="Abbigliamento"/>
    <n v="655"/>
    <s v="Cliente 655"/>
    <n v="5"/>
    <n v="136.34"/>
    <n v="681.7"/>
    <n v="0.68170000000000008"/>
    <n v="99.318698860825918"/>
    <n v="781.01869886082591"/>
    <n v="0.78101869886082587"/>
    <n v="4224"/>
    <s v="Corriere Express"/>
    <d v="2023-10-29T00:00:00"/>
    <n v="470"/>
    <s v="Consegna Riuscita"/>
    <s v="2023"/>
    <s v="Trim4"/>
    <n v="10"/>
    <x v="11"/>
    <n v="7"/>
    <x v="0"/>
  </r>
  <r>
    <n v="72"/>
    <d v="2022-08-27T00:00:00"/>
    <s v="3° Trim"/>
    <n v="3429"/>
    <s v="Prodotto 3329"/>
    <s v="Elettronica"/>
    <n v="3149"/>
    <s v="Cliente 3149"/>
    <n v="7"/>
    <n v="127.68"/>
    <n v="893.76"/>
    <n v="0.89376"/>
    <n v="21.095200356654939"/>
    <n v="914.8552003566549"/>
    <n v="0.91485520035665491"/>
    <n v="204"/>
    <s v="Corriere Express"/>
    <d v="2023-10-04T00:00:00"/>
    <n v="403"/>
    <s v="Consegna Riuscita"/>
    <s v="2023"/>
    <s v="Trim4"/>
    <n v="10"/>
    <x v="11"/>
    <n v="8"/>
    <x v="2"/>
  </r>
  <r>
    <n v="418"/>
    <d v="2022-08-23T00:00:00"/>
    <s v="3° Trim"/>
    <n v="3432"/>
    <s v="Prodotto 3332"/>
    <s v="Abbigliamento"/>
    <n v="2084"/>
    <s v="Cliente 2084"/>
    <n v="8"/>
    <n v="155.97999999999999"/>
    <n v="1247.8399999999999"/>
    <n v="1.2478399999999998"/>
    <n v="75.231477612134441"/>
    <n v="1323.0714776121345"/>
    <n v="1.3230714776121344"/>
    <n v="260"/>
    <s v="Corriere Express"/>
    <d v="2023-07-28T00:00:00"/>
    <n v="339"/>
    <s v="In Consegna"/>
    <s v="2023"/>
    <s v="Trim3"/>
    <n v="7"/>
    <x v="3"/>
    <n v="8"/>
    <x v="2"/>
  </r>
  <r>
    <n v="173"/>
    <d v="2022-01-18T00:00:00"/>
    <s v="1° Trim"/>
    <n v="3442"/>
    <s v="Prodotto 3342"/>
    <s v="Elettronica"/>
    <n v="511"/>
    <s v="Cliente 511"/>
    <n v="8"/>
    <n v="72.489999999999995"/>
    <n v="579.91999999999996"/>
    <n v="0.57991999999999999"/>
    <n v="63.33705245103107"/>
    <n v="643.25705245103109"/>
    <n v="0.64325705245103104"/>
    <n v="1097"/>
    <s v="Posta Prioritaria"/>
    <d v="2023-12-24T00:00:00"/>
    <n v="705"/>
    <s v="In Consegna"/>
    <s v="2023"/>
    <s v="Trim4"/>
    <n v="12"/>
    <x v="6"/>
    <n v="1"/>
    <x v="3"/>
  </r>
  <r>
    <n v="229"/>
    <d v="2022-11-29T00:00:00"/>
    <s v="4° Trim"/>
    <n v="3446"/>
    <s v="Prodotto 3346"/>
    <s v="Libri"/>
    <n v="217"/>
    <s v="Cliente 217"/>
    <n v="9"/>
    <n v="494.73"/>
    <n v="4452.57"/>
    <n v="4.4525699999999997"/>
    <n v="65.646229280681411"/>
    <n v="4518.2162292806815"/>
    <n v="4.5182162292806813"/>
    <n v="2346"/>
    <s v="Corriere Express"/>
    <d v="2023-06-09T00:00:00"/>
    <n v="192"/>
    <s v="In Consegna"/>
    <s v="2023"/>
    <s v="Trim2"/>
    <n v="6"/>
    <x v="2"/>
    <n v="11"/>
    <x v="11"/>
  </r>
  <r>
    <n v="348"/>
    <d v="2022-02-01T00:00:00"/>
    <s v="1° Trim"/>
    <n v="3480"/>
    <s v="Prodotto 3380"/>
    <s v="Libri"/>
    <n v="1284"/>
    <s v="Cliente 1284"/>
    <n v="4"/>
    <n v="237.19"/>
    <n v="948.76"/>
    <n v="0.94875999999999994"/>
    <n v="78.098280928438783"/>
    <n v="1026.8582809284387"/>
    <n v="1.0268582809284388"/>
    <n v="675"/>
    <s v="Posta Prioritaria"/>
    <d v="2023-07-25T00:00:00"/>
    <n v="539"/>
    <s v="In Consegna"/>
    <s v="2023"/>
    <s v="Trim3"/>
    <n v="7"/>
    <x v="3"/>
    <n v="2"/>
    <x v="7"/>
  </r>
  <r>
    <n v="17"/>
    <d v="2022-10-21T00:00:00"/>
    <s v="4° Trim"/>
    <n v="3519"/>
    <s v="Prodotto 3419"/>
    <s v="Libri"/>
    <n v="4551"/>
    <s v="Cliente 4551"/>
    <n v="8"/>
    <n v="435.79"/>
    <n v="3486.32"/>
    <n v="3.4863200000000001"/>
    <n v="84.773293920693661"/>
    <n v="3571.0932939206937"/>
    <n v="3.5710932939206939"/>
    <n v="3572"/>
    <s v="Corriere Express"/>
    <d v="2023-06-23T00:00:00"/>
    <n v="245"/>
    <s v="Consegna Riuscita"/>
    <s v="2023"/>
    <s v="Trim2"/>
    <n v="6"/>
    <x v="2"/>
    <n v="10"/>
    <x v="4"/>
  </r>
  <r>
    <n v="497"/>
    <d v="2022-05-25T00:00:00"/>
    <s v="2° Trim"/>
    <n v="3520"/>
    <s v="Prodotto 3420"/>
    <s v="Libri"/>
    <n v="700"/>
    <s v="Cliente 700"/>
    <n v="3"/>
    <n v="499.86"/>
    <n v="1499.58"/>
    <n v="1.4995799999999999"/>
    <n v="84.410575653967285"/>
    <n v="1583.9905756539672"/>
    <n v="1.5839905756539672"/>
    <n v="1680"/>
    <s v="Corriere Express"/>
    <d v="2023-11-12T00:00:00"/>
    <n v="536"/>
    <s v="Consegna Riuscita"/>
    <s v="2023"/>
    <s v="Trim4"/>
    <n v="11"/>
    <x v="10"/>
    <n v="5"/>
    <x v="9"/>
  </r>
  <r>
    <n v="209"/>
    <d v="2022-09-08T00:00:00"/>
    <s v="3° Trim"/>
    <n v="3521"/>
    <s v="Prodotto 3421"/>
    <s v="Elettronica"/>
    <n v="4981"/>
    <s v="Cliente 4981"/>
    <n v="5"/>
    <n v="241.42"/>
    <n v="1207.0999999999999"/>
    <n v="1.2070999999999998"/>
    <n v="30.507255698870861"/>
    <n v="1237.6072556988709"/>
    <n v="1.2376072556988709"/>
    <n v="2396"/>
    <s v="Posta Prioritaria"/>
    <d v="2023-02-24T00:00:00"/>
    <n v="169"/>
    <s v="In Consegna"/>
    <s v="2023"/>
    <s v="Trim1"/>
    <n v="2"/>
    <x v="8"/>
    <n v="9"/>
    <x v="8"/>
  </r>
  <r>
    <n v="280"/>
    <d v="2022-08-14T00:00:00"/>
    <s v="3° Trim"/>
    <n v="3527"/>
    <s v="Prodotto 3427"/>
    <s v="Abbigliamento"/>
    <n v="152"/>
    <s v="Cliente 152"/>
    <n v="7"/>
    <n v="330.44"/>
    <n v="2313.08"/>
    <n v="2.3130799999999998"/>
    <n v="42.805153272669592"/>
    <n v="2355.8851532726694"/>
    <n v="2.3558851532726695"/>
    <n v="705"/>
    <s v="Corriere Express"/>
    <d v="2023-03-14T00:00:00"/>
    <n v="212"/>
    <s v="Consegna Riuscita"/>
    <s v="2023"/>
    <s v="Trim1"/>
    <n v="3"/>
    <x v="9"/>
    <n v="8"/>
    <x v="2"/>
  </r>
  <r>
    <n v="289"/>
    <d v="2022-01-31T00:00:00"/>
    <s v="1° Trim"/>
    <n v="3529"/>
    <s v="Prodotto 3429"/>
    <s v="Libri"/>
    <n v="1171"/>
    <s v="Cliente 1171"/>
    <n v="4"/>
    <n v="265.83999999999997"/>
    <n v="1063.3599999999999"/>
    <n v="1.0633599999999999"/>
    <n v="83.116458797114817"/>
    <n v="1146.4764587971147"/>
    <n v="1.1464764587971146"/>
    <n v="2416"/>
    <s v="Corriere Express"/>
    <d v="2023-01-28T00:00:00"/>
    <n v="362"/>
    <s v="In Consegna"/>
    <s v="2023"/>
    <s v="Trim1"/>
    <n v="1"/>
    <x v="7"/>
    <n v="1"/>
    <x v="3"/>
  </r>
  <r>
    <n v="460"/>
    <d v="2022-08-04T00:00:00"/>
    <s v="3° Trim"/>
    <n v="3545"/>
    <s v="Prodotto 3445"/>
    <s v="Elettronica"/>
    <n v="3231"/>
    <s v="Cliente 3231"/>
    <n v="5"/>
    <n v="391.41"/>
    <n v="1957.0500000000002"/>
    <n v="1.9570500000000002"/>
    <n v="58.130706057882392"/>
    <n v="2015.1807060578826"/>
    <n v="2.0151807060578828"/>
    <n v="388"/>
    <s v="Corriere Express"/>
    <d v="2023-01-16T00:00:00"/>
    <n v="165"/>
    <s v="Consegna Riuscita"/>
    <s v="2023"/>
    <s v="Trim1"/>
    <n v="1"/>
    <x v="7"/>
    <n v="8"/>
    <x v="2"/>
  </r>
  <r>
    <n v="225"/>
    <d v="2022-04-01T00:00:00"/>
    <s v="2° Trim"/>
    <n v="3551"/>
    <s v="Prodotto 3451"/>
    <s v="Elettronica"/>
    <n v="3499"/>
    <s v="Cliente 3499"/>
    <n v="2"/>
    <n v="400.54"/>
    <n v="801.08"/>
    <n v="0.80108000000000001"/>
    <n v="67.734403273980959"/>
    <n v="868.81440327398104"/>
    <n v="0.86881440327398107"/>
    <n v="4147"/>
    <s v="Posta Prioritaria"/>
    <d v="2023-05-05T00:00:00"/>
    <n v="399"/>
    <s v="In Consegna"/>
    <s v="2023"/>
    <s v="Trim2"/>
    <n v="5"/>
    <x v="4"/>
    <n v="4"/>
    <x v="6"/>
  </r>
  <r>
    <n v="177"/>
    <d v="2022-03-18T00:00:00"/>
    <s v="1° Trim"/>
    <n v="3554"/>
    <s v="Prodotto 3454"/>
    <s v="Abbigliamento"/>
    <n v="1913"/>
    <s v="Cliente 1913"/>
    <n v="2"/>
    <n v="104.47"/>
    <n v="208.94"/>
    <n v="0.20893999999999999"/>
    <n v="26.946619626589719"/>
    <n v="235.88661962658972"/>
    <n v="0.23588661962658972"/>
    <n v="3754"/>
    <s v="Posta Prioritaria"/>
    <d v="2023-08-27T00:00:00"/>
    <n v="527"/>
    <s v="Consegna Riuscita"/>
    <s v="2023"/>
    <s v="Trim3"/>
    <n v="8"/>
    <x v="5"/>
    <n v="3"/>
    <x v="10"/>
  </r>
  <r>
    <n v="33"/>
    <d v="2022-06-20T00:00:00"/>
    <s v="2° Trim"/>
    <n v="3565"/>
    <s v="Prodotto 3465"/>
    <s v="Elettronica"/>
    <n v="1615"/>
    <s v="Cliente 1615"/>
    <n v="4"/>
    <n v="214.41"/>
    <n v="857.64"/>
    <n v="0.85763999999999996"/>
    <n v="56.956149093678853"/>
    <n v="914.59614909367883"/>
    <n v="0.91459614909367881"/>
    <n v="2247"/>
    <s v="Posta Prioritaria"/>
    <d v="2023-12-14T00:00:00"/>
    <n v="542"/>
    <s v="In Consegna"/>
    <s v="2023"/>
    <s v="Trim4"/>
    <n v="12"/>
    <x v="6"/>
    <n v="6"/>
    <x v="1"/>
  </r>
  <r>
    <n v="342"/>
    <d v="2022-10-23T00:00:00"/>
    <s v="4° Trim"/>
    <n v="3577"/>
    <s v="Prodotto 3477"/>
    <s v="Libri"/>
    <n v="1232"/>
    <s v="Cliente 1232"/>
    <n v="9"/>
    <n v="154.69"/>
    <n v="1392.21"/>
    <n v="1.3922099999999999"/>
    <n v="81.750140132656909"/>
    <n v="1473.960140132657"/>
    <n v="1.473960140132657"/>
    <n v="695"/>
    <s v="Corriere Express"/>
    <d v="2023-01-04T00:00:00"/>
    <n v="73"/>
    <s v="Consegna Riuscita"/>
    <s v="2023"/>
    <s v="Trim1"/>
    <n v="1"/>
    <x v="7"/>
    <n v="10"/>
    <x v="4"/>
  </r>
  <r>
    <n v="363"/>
    <d v="2022-01-19T00:00:00"/>
    <s v="1° Trim"/>
    <n v="3577"/>
    <s v="Prodotto 3477"/>
    <s v="Libri"/>
    <n v="3520"/>
    <s v="Cliente 3520"/>
    <n v="7"/>
    <n v="154.69"/>
    <n v="1082.83"/>
    <n v="1.08283"/>
    <n v="22.094071304034721"/>
    <n v="1104.9240713040347"/>
    <n v="1.1049240713040347"/>
    <n v="1776"/>
    <s v="Corriere Express"/>
    <d v="2023-04-17T00:00:00"/>
    <n v="453"/>
    <s v="Consegna Riuscita"/>
    <s v="2023"/>
    <s v="Trim2"/>
    <n v="4"/>
    <x v="1"/>
    <n v="1"/>
    <x v="3"/>
  </r>
  <r>
    <n v="220"/>
    <d v="2022-07-03T00:00:00"/>
    <s v="3° Trim"/>
    <n v="3577"/>
    <s v="Prodotto 3477"/>
    <s v="Libri"/>
    <n v="1594"/>
    <s v="Cliente 1594"/>
    <n v="1"/>
    <n v="154.69"/>
    <n v="154.69"/>
    <n v="0.15468999999999999"/>
    <n v="90.954630367551175"/>
    <n v="245.64463036755117"/>
    <n v="0.24564463036755119"/>
    <n v="2299"/>
    <s v="Posta Prioritaria"/>
    <d v="2023-07-24T00:00:00"/>
    <n v="386"/>
    <s v="Consegna Riuscita"/>
    <s v="2023"/>
    <s v="Trim3"/>
    <n v="7"/>
    <x v="3"/>
    <n v="7"/>
    <x v="0"/>
  </r>
  <r>
    <n v="428"/>
    <d v="2022-08-19T00:00:00"/>
    <s v="3° Trim"/>
    <n v="3584"/>
    <s v="Prodotto 3484"/>
    <s v="Libri"/>
    <n v="4862"/>
    <s v="Cliente 4862"/>
    <n v="1"/>
    <n v="137.31"/>
    <n v="137.31"/>
    <n v="0.13731000000000002"/>
    <n v="22.474454064032791"/>
    <n v="159.78445406403279"/>
    <n v="0.1597844540640328"/>
    <n v="2029"/>
    <s v="Corriere Express"/>
    <d v="2023-01-23T00:00:00"/>
    <n v="157"/>
    <s v="Consegna Riuscita"/>
    <s v="2023"/>
    <s v="Trim1"/>
    <n v="1"/>
    <x v="7"/>
    <n v="8"/>
    <x v="2"/>
  </r>
  <r>
    <n v="6"/>
    <d v="2022-03-02T00:00:00"/>
    <s v="1° Trim"/>
    <n v="3585"/>
    <s v="Prodotto 3485"/>
    <s v="Libri"/>
    <n v="237"/>
    <s v="Cliente 237"/>
    <n v="9"/>
    <n v="83.11"/>
    <n v="747.99"/>
    <n v="0.74799000000000004"/>
    <n v="93.999047933878444"/>
    <n v="841.98904793387851"/>
    <n v="0.84198904793387852"/>
    <n v="3571"/>
    <s v="Corriere Express"/>
    <d v="2023-12-02T00:00:00"/>
    <n v="640"/>
    <s v="In Consegna"/>
    <s v="2023"/>
    <s v="Trim4"/>
    <n v="12"/>
    <x v="6"/>
    <n v="3"/>
    <x v="10"/>
  </r>
  <r>
    <n v="94"/>
    <d v="2022-11-05T00:00:00"/>
    <s v="4° Trim"/>
    <n v="3588"/>
    <s v="Prodotto 3488"/>
    <s v="Elettronica"/>
    <n v="4010"/>
    <s v="Cliente 4010"/>
    <n v="7"/>
    <n v="179.87"/>
    <n v="1259.0900000000001"/>
    <n v="1.25909"/>
    <n v="73.208049031923977"/>
    <n v="1332.2980490319242"/>
    <n v="1.3322980490319241"/>
    <n v="4247"/>
    <s v="Posta Prioritaria"/>
    <d v="2023-10-18T00:00:00"/>
    <n v="347"/>
    <s v="Consegna Riuscita"/>
    <s v="2023"/>
    <s v="Trim4"/>
    <n v="10"/>
    <x v="11"/>
    <n v="11"/>
    <x v="11"/>
  </r>
  <r>
    <n v="480"/>
    <d v="2022-01-20T00:00:00"/>
    <s v="1° Trim"/>
    <n v="3615"/>
    <s v="Prodotto 3515"/>
    <s v="Abbigliamento"/>
    <n v="3464"/>
    <s v="Cliente 3464"/>
    <n v="4"/>
    <n v="200.79"/>
    <n v="803.16"/>
    <n v="0.80315999999999999"/>
    <n v="29.919485786518251"/>
    <n v="833.07948578651826"/>
    <n v="0.83307948578651825"/>
    <n v="2096"/>
    <s v="Corriere Express"/>
    <d v="2023-11-19T00:00:00"/>
    <n v="668"/>
    <s v="In Consegna"/>
    <s v="2023"/>
    <s v="Trim4"/>
    <n v="11"/>
    <x v="10"/>
    <n v="1"/>
    <x v="3"/>
  </r>
  <r>
    <n v="476"/>
    <d v="2022-11-11T00:00:00"/>
    <s v="4° Trim"/>
    <n v="3626"/>
    <s v="Prodotto 3526"/>
    <s v="Abbigliamento"/>
    <n v="1872"/>
    <s v="Cliente 1872"/>
    <n v="2"/>
    <n v="168.92"/>
    <n v="337.84"/>
    <n v="0.33783999999999997"/>
    <n v="43.981165038596387"/>
    <n v="381.82116503859635"/>
    <n v="0.38182116503859637"/>
    <n v="2726"/>
    <s v="Posta Prioritaria"/>
    <d v="2023-04-07T00:00:00"/>
    <n v="147"/>
    <s v="Consegna Riuscita"/>
    <s v="2023"/>
    <s v="Trim2"/>
    <n v="4"/>
    <x v="1"/>
    <n v="11"/>
    <x v="11"/>
  </r>
  <r>
    <n v="410"/>
    <d v="2022-08-24T00:00:00"/>
    <s v="3° Trim"/>
    <n v="3644"/>
    <s v="Prodotto 3544"/>
    <s v="Elettronica"/>
    <n v="3344"/>
    <s v="Cliente 3344"/>
    <n v="6"/>
    <n v="463.72"/>
    <n v="2782.32"/>
    <n v="2.7823200000000003"/>
    <n v="80.026651188027571"/>
    <n v="2862.3466511880279"/>
    <n v="2.862346651188028"/>
    <n v="4975"/>
    <s v="Posta Prioritaria"/>
    <d v="2023-02-23T00:00:00"/>
    <n v="183"/>
    <s v="In Consegna"/>
    <s v="2023"/>
    <s v="Trim1"/>
    <n v="2"/>
    <x v="8"/>
    <n v="8"/>
    <x v="2"/>
  </r>
  <r>
    <n v="212"/>
    <d v="2022-03-11T00:00:00"/>
    <s v="1° Trim"/>
    <n v="3659"/>
    <s v="Prodotto 3559"/>
    <s v="Libri"/>
    <n v="320"/>
    <s v="Cliente 320"/>
    <n v="5"/>
    <n v="384.05"/>
    <n v="1920.25"/>
    <n v="1.92025"/>
    <n v="40.744456349009482"/>
    <n v="1960.9944563490094"/>
    <n v="1.9609944563490094"/>
    <n v="1323"/>
    <s v="Posta Prioritaria"/>
    <d v="2023-11-06T00:00:00"/>
    <n v="605"/>
    <s v="In Consegna"/>
    <s v="2023"/>
    <s v="Trim4"/>
    <n v="11"/>
    <x v="10"/>
    <n v="3"/>
    <x v="10"/>
  </r>
  <r>
    <n v="157"/>
    <d v="2022-04-04T00:00:00"/>
    <s v="2° Trim"/>
    <n v="3661"/>
    <s v="Prodotto 3561"/>
    <s v="Elettronica"/>
    <n v="1007"/>
    <s v="Cliente 1007"/>
    <n v="4"/>
    <n v="51.08"/>
    <n v="204.32"/>
    <n v="0.20432"/>
    <n v="24.544696798093501"/>
    <n v="228.86469679809349"/>
    <n v="0.22886469679809349"/>
    <n v="872"/>
    <s v="Posta Prioritaria"/>
    <d v="2023-12-29T00:00:00"/>
    <n v="634"/>
    <s v="Consegna Riuscita"/>
    <s v="2023"/>
    <s v="Trim4"/>
    <n v="12"/>
    <x v="6"/>
    <n v="4"/>
    <x v="6"/>
  </r>
  <r>
    <n v="440"/>
    <d v="2022-02-10T00:00:00"/>
    <s v="1° Trim"/>
    <n v="3683"/>
    <s v="Prodotto 3583"/>
    <s v="Libri"/>
    <n v="4985"/>
    <s v="Cliente 4985"/>
    <n v="9"/>
    <n v="18.03"/>
    <n v="162.27000000000001"/>
    <n v="0.16227"/>
    <n v="14.413269834279919"/>
    <n v="176.68326983427994"/>
    <n v="0.17668326983427993"/>
    <n v="2670"/>
    <s v="Corriere Express"/>
    <d v="2023-10-05T00:00:00"/>
    <n v="602"/>
    <s v="In Consegna"/>
    <s v="2023"/>
    <s v="Trim4"/>
    <n v="10"/>
    <x v="11"/>
    <n v="2"/>
    <x v="7"/>
  </r>
  <r>
    <n v="32"/>
    <d v="2022-12-15T00:00:00"/>
    <s v="4° Trim"/>
    <n v="3688"/>
    <s v="Prodotto 3588"/>
    <s v="Elettronica"/>
    <n v="4262"/>
    <s v="Cliente 4262"/>
    <n v="5"/>
    <n v="335.61"/>
    <n v="1678.0500000000002"/>
    <n v="1.6780500000000003"/>
    <n v="77.947369001622164"/>
    <n v="1755.9973690016222"/>
    <n v="1.7559973690016222"/>
    <n v="4737"/>
    <s v="Corriere Express"/>
    <d v="2023-12-04T00:00:00"/>
    <n v="354"/>
    <s v="In Consegna"/>
    <s v="2023"/>
    <s v="Trim4"/>
    <n v="12"/>
    <x v="6"/>
    <n v="12"/>
    <x v="5"/>
  </r>
  <r>
    <n v="377"/>
    <d v="2022-02-03T00:00:00"/>
    <s v="1° Trim"/>
    <n v="3691"/>
    <s v="Prodotto 3591"/>
    <s v="Abbigliamento"/>
    <n v="1915"/>
    <s v="Cliente 1915"/>
    <n v="3"/>
    <n v="320.01"/>
    <n v="960.03"/>
    <n v="0.96002999999999994"/>
    <n v="18.876454163911479"/>
    <n v="978.90645416391146"/>
    <n v="0.97890645416391142"/>
    <n v="4683"/>
    <s v="Corriere Express"/>
    <d v="2023-08-25T00:00:00"/>
    <n v="568"/>
    <s v="In Consegna"/>
    <s v="2023"/>
    <s v="Trim3"/>
    <n v="8"/>
    <x v="5"/>
    <n v="2"/>
    <x v="7"/>
  </r>
  <r>
    <n v="399"/>
    <d v="2022-05-02T00:00:00"/>
    <s v="2° Trim"/>
    <n v="3707"/>
    <s v="Prodotto 3607"/>
    <s v="Abbigliamento"/>
    <n v="4757"/>
    <s v="Cliente 4757"/>
    <n v="3"/>
    <n v="341.89"/>
    <n v="1025.67"/>
    <n v="1.0256700000000001"/>
    <n v="13.74157579421137"/>
    <n v="1039.4115757942113"/>
    <n v="1.0394115757942113"/>
    <n v="2636"/>
    <s v="Corriere Express"/>
    <d v="2023-06-15T00:00:00"/>
    <n v="409"/>
    <s v="Consegna Riuscita"/>
    <s v="2023"/>
    <s v="Trim2"/>
    <n v="6"/>
    <x v="2"/>
    <n v="5"/>
    <x v="9"/>
  </r>
  <r>
    <n v="406"/>
    <d v="2022-01-23T00:00:00"/>
    <s v="1° Trim"/>
    <n v="3714"/>
    <s v="Prodotto 3614"/>
    <s v="Libri"/>
    <n v="2996"/>
    <s v="Cliente 2996"/>
    <n v="8"/>
    <n v="287.45"/>
    <n v="2299.6"/>
    <n v="2.2995999999999999"/>
    <n v="92.057887266942274"/>
    <n v="2391.657887266942"/>
    <n v="2.3916578872669421"/>
    <n v="2540"/>
    <s v="Posta Prioritaria"/>
    <d v="2023-03-25T00:00:00"/>
    <n v="426"/>
    <s v="Consegna Riuscita"/>
    <s v="2023"/>
    <s v="Trim1"/>
    <n v="3"/>
    <x v="9"/>
    <n v="1"/>
    <x v="3"/>
  </r>
  <r>
    <n v="408"/>
    <d v="2022-01-03T00:00:00"/>
    <s v="1° Trim"/>
    <n v="3726"/>
    <s v="Prodotto 3626"/>
    <s v="Libri"/>
    <n v="1568"/>
    <s v="Cliente 1568"/>
    <n v="7"/>
    <n v="352.75"/>
    <n v="2469.25"/>
    <n v="2.4692500000000002"/>
    <n v="56.208986046121773"/>
    <n v="2525.4589860461219"/>
    <n v="2.5254589860461221"/>
    <n v="2788"/>
    <s v="Corriere Express"/>
    <d v="2023-02-07T00:00:00"/>
    <n v="400"/>
    <s v="Consegna Riuscita"/>
    <s v="2023"/>
    <s v="Trim1"/>
    <n v="2"/>
    <x v="8"/>
    <n v="1"/>
    <x v="3"/>
  </r>
  <r>
    <n v="233"/>
    <d v="2022-08-31T00:00:00"/>
    <s v="3° Trim"/>
    <n v="3740"/>
    <s v="Prodotto 3640"/>
    <s v="Elettronica"/>
    <n v="909"/>
    <s v="Cliente 909"/>
    <n v="7"/>
    <n v="277.77"/>
    <n v="1944.3899999999999"/>
    <n v="1.9443899999999998"/>
    <n v="95.603180519457197"/>
    <n v="2039.9931805194572"/>
    <n v="2.0399931805194571"/>
    <n v="3796"/>
    <s v="Posta Prioritaria"/>
    <d v="2023-12-31T00:00:00"/>
    <n v="487"/>
    <s v="In Consegna"/>
    <s v="2023"/>
    <s v="Trim4"/>
    <n v="12"/>
    <x v="6"/>
    <n v="8"/>
    <x v="2"/>
  </r>
  <r>
    <n v="106"/>
    <d v="2022-11-07T00:00:00"/>
    <s v="4° Trim"/>
    <n v="3746"/>
    <s v="Prodotto 3646"/>
    <s v="Libri"/>
    <n v="1071"/>
    <s v="Cliente 1071"/>
    <n v="3"/>
    <n v="109.81"/>
    <n v="329.43"/>
    <n v="0.32943"/>
    <n v="49.777007585346787"/>
    <n v="379.20700758534679"/>
    <n v="0.37920700758534681"/>
    <n v="4273"/>
    <s v="Posta Prioritaria"/>
    <d v="2023-01-14T00:00:00"/>
    <n v="68"/>
    <s v="Consegna Riuscita"/>
    <s v="2023"/>
    <s v="Trim1"/>
    <n v="1"/>
    <x v="7"/>
    <n v="11"/>
    <x v="11"/>
  </r>
  <r>
    <n v="26"/>
    <d v="2022-04-14T00:00:00"/>
    <s v="2° Trim"/>
    <n v="3750"/>
    <s v="Prodotto 3650"/>
    <s v="Elettronica"/>
    <n v="574"/>
    <s v="Cliente 574"/>
    <n v="6"/>
    <n v="163.99"/>
    <n v="983.94"/>
    <n v="0.98394000000000004"/>
    <n v="91.684990014345061"/>
    <n v="1075.624990014345"/>
    <n v="1.0756249900143451"/>
    <n v="3555"/>
    <s v="Corriere Express"/>
    <d v="2023-01-10T00:00:00"/>
    <n v="271"/>
    <s v="Consegna Riuscita"/>
    <s v="2023"/>
    <s v="Trim1"/>
    <n v="1"/>
    <x v="7"/>
    <n v="4"/>
    <x v="6"/>
  </r>
  <r>
    <n v="322"/>
    <d v="2022-09-29T00:00:00"/>
    <s v="3° Trim"/>
    <n v="3775"/>
    <s v="Prodotto 3675"/>
    <s v="Elettronica"/>
    <n v="2039"/>
    <s v="Cliente 2039"/>
    <n v="8"/>
    <n v="205.57"/>
    <n v="1644.56"/>
    <n v="1.64456"/>
    <n v="52.931688692552669"/>
    <n v="1697.4916886925525"/>
    <n v="1.6974916886925526"/>
    <n v="4961"/>
    <s v="Posta Prioritaria"/>
    <d v="2023-09-28T00:00:00"/>
    <n v="364"/>
    <s v="In Consegna"/>
    <s v="2023"/>
    <s v="Trim3"/>
    <n v="9"/>
    <x v="0"/>
    <n v="9"/>
    <x v="8"/>
  </r>
  <r>
    <n v="487"/>
    <d v="2022-01-27T00:00:00"/>
    <s v="1° Trim"/>
    <n v="3778"/>
    <s v="Prodotto 3678"/>
    <s v="Abbigliamento"/>
    <n v="76"/>
    <s v="Cliente 76"/>
    <n v="3"/>
    <n v="105.62"/>
    <n v="316.86"/>
    <n v="0.31686000000000003"/>
    <n v="42.14888143275207"/>
    <n v="359.0088814327521"/>
    <n v="0.35900888143275211"/>
    <n v="1621"/>
    <s v="Corriere Express"/>
    <d v="2023-05-06T00:00:00"/>
    <n v="464"/>
    <s v="Consegna Riuscita"/>
    <s v="2023"/>
    <s v="Trim2"/>
    <n v="5"/>
    <x v="4"/>
    <n v="1"/>
    <x v="3"/>
  </r>
  <r>
    <n v="174"/>
    <d v="2022-11-13T00:00:00"/>
    <s v="4° Trim"/>
    <n v="3780"/>
    <s v="Prodotto 3680"/>
    <s v="Libri"/>
    <n v="242"/>
    <s v="Cliente 242"/>
    <n v="5"/>
    <n v="330.87"/>
    <n v="1654.35"/>
    <n v="1.65435"/>
    <n v="66.768584371114471"/>
    <n v="1721.1185843711144"/>
    <n v="1.7211185843711143"/>
    <n v="4832"/>
    <s v="Posta Prioritaria"/>
    <d v="2023-08-27T00:00:00"/>
    <n v="287"/>
    <s v="Consegna Riuscita"/>
    <s v="2023"/>
    <s v="Trim3"/>
    <n v="8"/>
    <x v="5"/>
    <n v="11"/>
    <x v="11"/>
  </r>
  <r>
    <n v="231"/>
    <d v="2022-07-08T00:00:00"/>
    <s v="3° Trim"/>
    <n v="3838"/>
    <s v="Prodotto 3738"/>
    <s v="Libri"/>
    <n v="4516"/>
    <s v="Cliente 4516"/>
    <n v="3"/>
    <n v="421.34"/>
    <n v="1264.02"/>
    <n v="1.2640199999999999"/>
    <n v="89.222680063250422"/>
    <n v="1353.2426800632504"/>
    <n v="1.3532426800632504"/>
    <n v="2312"/>
    <s v="Corriere Express"/>
    <d v="2023-04-16T00:00:00"/>
    <n v="282"/>
    <s v="Consegna Riuscita"/>
    <s v="2023"/>
    <s v="Trim2"/>
    <n v="4"/>
    <x v="1"/>
    <n v="7"/>
    <x v="0"/>
  </r>
  <r>
    <n v="222"/>
    <d v="2022-05-02T00:00:00"/>
    <s v="2° Trim"/>
    <n v="3846"/>
    <s v="Prodotto 3746"/>
    <s v="Libri"/>
    <n v="4355"/>
    <s v="Cliente 4355"/>
    <n v="8"/>
    <n v="493.95"/>
    <n v="3951.6"/>
    <n v="3.9516"/>
    <n v="86.944545620082167"/>
    <n v="4038.5445456200819"/>
    <n v="4.0385445456200815"/>
    <n v="2059"/>
    <s v="Corriere Express"/>
    <d v="2023-05-09T00:00:00"/>
    <n v="372"/>
    <s v="In Consegna"/>
    <s v="2023"/>
    <s v="Trim2"/>
    <n v="5"/>
    <x v="4"/>
    <n v="5"/>
    <x v="9"/>
  </r>
  <r>
    <n v="249"/>
    <d v="2022-02-24T00:00:00"/>
    <s v="1° Trim"/>
    <n v="3852"/>
    <s v="Prodotto 3752"/>
    <s v="Libri"/>
    <n v="851"/>
    <s v="Cliente 851"/>
    <n v="9"/>
    <n v="196.64"/>
    <n v="1769.7599999999998"/>
    <n v="1.7697599999999998"/>
    <n v="18.446619653609069"/>
    <n v="1788.2066196536089"/>
    <n v="1.7882066196536088"/>
    <n v="2597"/>
    <s v="Corriere Express"/>
    <d v="2023-12-03T00:00:00"/>
    <n v="647"/>
    <s v="In Consegna"/>
    <s v="2023"/>
    <s v="Trim4"/>
    <n v="12"/>
    <x v="6"/>
    <n v="2"/>
    <x v="7"/>
  </r>
  <r>
    <n v="315"/>
    <d v="2022-10-30T00:00:00"/>
    <s v="4° Trim"/>
    <n v="3855"/>
    <s v="Prodotto 3755"/>
    <s v="Libri"/>
    <n v="2856"/>
    <s v="Cliente 2856"/>
    <n v="6"/>
    <n v="379.9"/>
    <n v="2279.3999999999996"/>
    <n v="2.2793999999999994"/>
    <n v="36.786778990656067"/>
    <n v="2316.1867789906555"/>
    <n v="2.3161867789906556"/>
    <n v="2922"/>
    <s v="Corriere Express"/>
    <d v="2023-06-16T00:00:00"/>
    <n v="229"/>
    <s v="In Consegna"/>
    <s v="2023"/>
    <s v="Trim2"/>
    <n v="6"/>
    <x v="2"/>
    <n v="10"/>
    <x v="4"/>
  </r>
  <r>
    <n v="98"/>
    <d v="2022-12-24T00:00:00"/>
    <s v="4° Trim"/>
    <n v="3869"/>
    <s v="Prodotto 3769"/>
    <s v="Abbigliamento"/>
    <n v="4949"/>
    <s v="Cliente 4949"/>
    <n v="8"/>
    <n v="478.82"/>
    <n v="3830.56"/>
    <n v="3.8305599999999997"/>
    <n v="74.393311581442319"/>
    <n v="3904.9533115814424"/>
    <n v="3.9049533115814423"/>
    <n v="4089"/>
    <s v="Posta Prioritaria"/>
    <d v="2023-01-06T00:00:00"/>
    <n v="13"/>
    <s v="In Consegna"/>
    <s v="2023"/>
    <s v="Trim1"/>
    <n v="1"/>
    <x v="7"/>
    <n v="12"/>
    <x v="5"/>
  </r>
  <r>
    <n v="341"/>
    <d v="2022-04-11T00:00:00"/>
    <s v="2° Trim"/>
    <n v="3870"/>
    <s v="Prodotto 3770"/>
    <s v="Abbigliamento"/>
    <n v="3326"/>
    <s v="Cliente 3326"/>
    <n v="4"/>
    <n v="190.92"/>
    <n v="763.68"/>
    <n v="0.76367999999999991"/>
    <n v="69.997913801063021"/>
    <n v="833.67791380106291"/>
    <n v="0.83367791380106293"/>
    <n v="1445"/>
    <s v="Posta Prioritaria"/>
    <d v="2023-12-08T00:00:00"/>
    <n v="606"/>
    <s v="Consegna Riuscita"/>
    <s v="2023"/>
    <s v="Trim4"/>
    <n v="12"/>
    <x v="6"/>
    <n v="4"/>
    <x v="6"/>
  </r>
  <r>
    <n v="490"/>
    <d v="2022-12-30T00:00:00"/>
    <s v="4° Trim"/>
    <n v="3871"/>
    <s v="Prodotto 3771"/>
    <s v="Libri"/>
    <n v="2763"/>
    <s v="Cliente 2763"/>
    <n v="9"/>
    <n v="115.98"/>
    <n v="1043.82"/>
    <n v="1.04382"/>
    <n v="24.628418985794031"/>
    <n v="1068.448418985794"/>
    <n v="1.0684484189857939"/>
    <n v="3953"/>
    <s v="Corriere Express"/>
    <d v="2023-07-28T00:00:00"/>
    <n v="210"/>
    <s v="In Consegna"/>
    <s v="2023"/>
    <s v="Trim3"/>
    <n v="7"/>
    <x v="3"/>
    <n v="12"/>
    <x v="5"/>
  </r>
  <r>
    <n v="76"/>
    <d v="2022-11-13T00:00:00"/>
    <s v="4° Trim"/>
    <n v="3881"/>
    <s v="Prodotto 3781"/>
    <s v="Elettronica"/>
    <n v="3567"/>
    <s v="Cliente 3567"/>
    <n v="6"/>
    <n v="26.83"/>
    <n v="160.97999999999999"/>
    <n v="0.16097999999999998"/>
    <n v="25.227893181371641"/>
    <n v="186.20789318137162"/>
    <n v="0.18620789318137163"/>
    <n v="39"/>
    <s v="Posta Prioritaria"/>
    <d v="2023-07-03T00:00:00"/>
    <n v="232"/>
    <s v="In Consegna"/>
    <s v="2023"/>
    <s v="Trim3"/>
    <n v="7"/>
    <x v="3"/>
    <n v="11"/>
    <x v="11"/>
  </r>
  <r>
    <n v="496"/>
    <d v="2022-10-19T00:00:00"/>
    <s v="4° Trim"/>
    <n v="3898"/>
    <s v="Prodotto 3798"/>
    <s v="Elettronica"/>
    <n v="911"/>
    <s v="Cliente 911"/>
    <n v="4"/>
    <n v="366.38"/>
    <n v="1465.52"/>
    <n v="1.4655199999999999"/>
    <n v="99.43467080724291"/>
    <n v="1564.9546708072428"/>
    <n v="1.5649546708072428"/>
    <n v="1176"/>
    <s v="Corriere Express"/>
    <d v="2023-04-24T00:00:00"/>
    <n v="187"/>
    <s v="In Consegna"/>
    <s v="2023"/>
    <s v="Trim2"/>
    <n v="4"/>
    <x v="1"/>
    <n v="10"/>
    <x v="4"/>
  </r>
  <r>
    <n v="486"/>
    <d v="2022-11-09T00:00:00"/>
    <s v="4° Trim"/>
    <n v="3945"/>
    <s v="Prodotto 3845"/>
    <s v="Abbigliamento"/>
    <n v="4101"/>
    <s v="Cliente 4101"/>
    <n v="9"/>
    <n v="138.09"/>
    <n v="1242.81"/>
    <n v="1.24281"/>
    <n v="92.465461951957124"/>
    <n v="1335.2754619519571"/>
    <n v="1.3352754619519571"/>
    <n v="2618"/>
    <s v="Corriere Express"/>
    <d v="2023-02-04T00:00:00"/>
    <n v="87"/>
    <s v="In Consegna"/>
    <s v="2023"/>
    <s v="Trim1"/>
    <n v="2"/>
    <x v="8"/>
    <n v="11"/>
    <x v="11"/>
  </r>
  <r>
    <n v="385"/>
    <d v="2022-04-24T00:00:00"/>
    <s v="2° Trim"/>
    <n v="3954"/>
    <s v="Prodotto 3854"/>
    <s v="Libri"/>
    <n v="2214"/>
    <s v="Cliente 2214"/>
    <n v="6"/>
    <n v="102.32"/>
    <n v="613.91999999999996"/>
    <n v="0.61391999999999991"/>
    <n v="82.052979578907369"/>
    <n v="695.97297957890737"/>
    <n v="0.69597297957890736"/>
    <n v="3622"/>
    <s v="Corriere Express"/>
    <d v="2023-02-25T00:00:00"/>
    <n v="307"/>
    <s v="In Consegna"/>
    <s v="2023"/>
    <s v="Trim1"/>
    <n v="2"/>
    <x v="8"/>
    <n v="4"/>
    <x v="6"/>
  </r>
  <r>
    <n v="471"/>
    <d v="2022-01-28T00:00:00"/>
    <s v="1° Trim"/>
    <n v="3958"/>
    <s v="Prodotto 3858"/>
    <s v="Libri"/>
    <n v="1609"/>
    <s v="Cliente 1609"/>
    <n v="2"/>
    <n v="261"/>
    <n v="522"/>
    <n v="0.52200000000000002"/>
    <n v="34.608728354844693"/>
    <n v="556.60872835484474"/>
    <n v="0.55660872835484476"/>
    <n v="2458"/>
    <s v="Corriere Express"/>
    <d v="2023-12-29T00:00:00"/>
    <n v="700"/>
    <s v="In Consegna"/>
    <s v="2023"/>
    <s v="Trim4"/>
    <n v="12"/>
    <x v="6"/>
    <n v="1"/>
    <x v="3"/>
  </r>
  <r>
    <n v="241"/>
    <d v="2022-06-14T00:00:00"/>
    <s v="2° Trim"/>
    <n v="3960"/>
    <s v="Prodotto 3860"/>
    <s v="Abbigliamento"/>
    <n v="2899"/>
    <s v="Cliente 2899"/>
    <n v="6"/>
    <n v="268.13"/>
    <n v="1608.78"/>
    <n v="1.6087799999999999"/>
    <n v="28.814860297069881"/>
    <n v="1637.5948602970698"/>
    <n v="1.6375948602970698"/>
    <n v="4480"/>
    <s v="Posta Prioritaria"/>
    <d v="2023-09-08T00:00:00"/>
    <n v="451"/>
    <s v="Consegna Riuscita"/>
    <s v="2023"/>
    <s v="Trim3"/>
    <n v="9"/>
    <x v="0"/>
    <n v="6"/>
    <x v="1"/>
  </r>
  <r>
    <n v="265"/>
    <d v="2022-06-23T00:00:00"/>
    <s v="2° Trim"/>
    <n v="3969"/>
    <s v="Prodotto 3869"/>
    <s v="Abbigliamento"/>
    <n v="3683"/>
    <s v="Cliente 3683"/>
    <n v="4"/>
    <n v="449.46"/>
    <n v="1797.84"/>
    <n v="1.7978399999999999"/>
    <n v="88.881950861242672"/>
    <n v="1886.7219508612425"/>
    <n v="1.8867219508612425"/>
    <n v="3688"/>
    <s v="Corriere Express"/>
    <d v="2023-04-28T00:00:00"/>
    <n v="309"/>
    <s v="In Consegna"/>
    <s v="2023"/>
    <s v="Trim2"/>
    <n v="4"/>
    <x v="1"/>
    <n v="6"/>
    <x v="1"/>
  </r>
  <r>
    <n v="272"/>
    <d v="2022-02-06T00:00:00"/>
    <s v="1° Trim"/>
    <n v="3995"/>
    <s v="Prodotto 3895"/>
    <s v="Libri"/>
    <n v="3035"/>
    <s v="Cliente 3035"/>
    <n v="8"/>
    <n v="359.68"/>
    <n v="2877.44"/>
    <n v="2.87744"/>
    <n v="74.23865931296146"/>
    <n v="2951.6786593129614"/>
    <n v="2.9516786593129614"/>
    <n v="3579"/>
    <s v="Corriere Express"/>
    <d v="2024-01-01T00:00:00"/>
    <n v="694"/>
    <s v="Consegna Riuscita"/>
    <s v="2024"/>
    <s v="Trim1"/>
    <n v="1"/>
    <x v="7"/>
    <n v="2"/>
    <x v="7"/>
  </r>
  <r>
    <n v="303"/>
    <d v="2022-09-30T00:00:00"/>
    <s v="3° Trim"/>
    <n v="4010"/>
    <s v="Prodotto 3910"/>
    <s v="Abbigliamento"/>
    <n v="4266"/>
    <s v="Cliente 4266"/>
    <n v="9"/>
    <n v="20.22"/>
    <n v="181.98"/>
    <n v="0.18198"/>
    <n v="53.109062395347223"/>
    <n v="235.08906239534721"/>
    <n v="0.23508906239534721"/>
    <n v="4473"/>
    <s v="Corriere Express"/>
    <d v="2023-05-22T00:00:00"/>
    <n v="234"/>
    <s v="Consegna Riuscita"/>
    <s v="2023"/>
    <s v="Trim2"/>
    <n v="5"/>
    <x v="4"/>
    <n v="9"/>
    <x v="8"/>
  </r>
  <r>
    <n v="436"/>
    <d v="2022-05-26T00:00:00"/>
    <s v="2° Trim"/>
    <n v="4012"/>
    <s v="Prodotto 3912"/>
    <s v="Elettronica"/>
    <n v="4595"/>
    <s v="Cliente 4595"/>
    <n v="6"/>
    <n v="345.07"/>
    <n v="2070.42"/>
    <n v="2.0704199999999999"/>
    <n v="28.95152173249253"/>
    <n v="2099.3715217324925"/>
    <n v="2.0993715217324924"/>
    <n v="346"/>
    <s v="Posta Prioritaria"/>
    <d v="2023-08-06T00:00:00"/>
    <n v="437"/>
    <s v="In Consegna"/>
    <s v="2023"/>
    <s v="Trim3"/>
    <n v="8"/>
    <x v="5"/>
    <n v="5"/>
    <x v="9"/>
  </r>
  <r>
    <n v="66"/>
    <d v="2022-09-18T00:00:00"/>
    <s v="3° Trim"/>
    <n v="4023"/>
    <s v="Prodotto 3923"/>
    <s v="Elettronica"/>
    <n v="2425"/>
    <s v="Cliente 2425"/>
    <n v="8"/>
    <n v="420.5"/>
    <n v="3364"/>
    <n v="3.3639999999999999"/>
    <n v="10.4806845603225"/>
    <n v="3374.4806845603225"/>
    <n v="3.3744806845603224"/>
    <n v="3482"/>
    <s v="Posta Prioritaria"/>
    <d v="2023-07-04T00:00:00"/>
    <n v="289"/>
    <s v="In Consegna"/>
    <s v="2023"/>
    <s v="Trim3"/>
    <n v="7"/>
    <x v="3"/>
    <n v="9"/>
    <x v="8"/>
  </r>
  <r>
    <n v="287"/>
    <d v="2022-11-20T00:00:00"/>
    <s v="4° Trim"/>
    <n v="4023"/>
    <s v="Prodotto 3923"/>
    <s v="Elettronica"/>
    <n v="730"/>
    <s v="Cliente 730"/>
    <n v="5"/>
    <n v="420.5"/>
    <n v="2102.5"/>
    <n v="2.1025"/>
    <n v="65.756492396040102"/>
    <n v="2168.2564923960399"/>
    <n v="2.1682564923960399"/>
    <n v="671"/>
    <s v="Corriere Express"/>
    <d v="2023-10-06T00:00:00"/>
    <n v="320"/>
    <s v="Consegna Riuscita"/>
    <s v="2023"/>
    <s v="Trim4"/>
    <n v="10"/>
    <x v="11"/>
    <n v="11"/>
    <x v="11"/>
  </r>
  <r>
    <n v="55"/>
    <d v="2022-12-25T00:00:00"/>
    <s v="4° Trim"/>
    <n v="4025"/>
    <s v="Prodotto 3925"/>
    <s v="Abbigliamento"/>
    <n v="2010"/>
    <s v="Cliente 2010"/>
    <n v="5"/>
    <n v="451.92"/>
    <n v="2259.6"/>
    <n v="2.2595999999999998"/>
    <n v="57.771070531372189"/>
    <n v="2317.371070531372"/>
    <n v="2.3173710705313719"/>
    <n v="987"/>
    <s v="Posta Prioritaria"/>
    <d v="2023-09-12T00:00:00"/>
    <n v="261"/>
    <s v="Consegna Riuscita"/>
    <s v="2023"/>
    <s v="Trim3"/>
    <n v="9"/>
    <x v="0"/>
    <n v="12"/>
    <x v="5"/>
  </r>
  <r>
    <n v="350"/>
    <d v="2022-03-18T00:00:00"/>
    <s v="1° Trim"/>
    <n v="4028"/>
    <s v="Prodotto 3928"/>
    <s v="Abbigliamento"/>
    <n v="1473"/>
    <s v="Cliente 1473"/>
    <n v="4"/>
    <n v="69.33"/>
    <n v="277.32"/>
    <n v="0.27732000000000001"/>
    <n v="16.61205882437514"/>
    <n v="293.93205882437513"/>
    <n v="0.29393205882437512"/>
    <n v="1753"/>
    <s v="Posta Prioritaria"/>
    <d v="2023-12-13T00:00:00"/>
    <n v="635"/>
    <s v="Consegna Riuscita"/>
    <s v="2023"/>
    <s v="Trim4"/>
    <n v="12"/>
    <x v="6"/>
    <n v="3"/>
    <x v="10"/>
  </r>
  <r>
    <n v="478"/>
    <d v="2022-08-07T00:00:00"/>
    <s v="3° Trim"/>
    <n v="4038"/>
    <s v="Prodotto 3938"/>
    <s v="Abbigliamento"/>
    <n v="1166"/>
    <s v="Cliente 1166"/>
    <n v="6"/>
    <n v="316.05"/>
    <n v="1896.3000000000002"/>
    <n v="1.8963000000000001"/>
    <n v="12.27968959676647"/>
    <n v="1908.5796895967667"/>
    <n v="1.9085796895967666"/>
    <n v="84"/>
    <s v="Corriere Express"/>
    <d v="2023-01-03T00:00:00"/>
    <n v="149"/>
    <s v="In Consegna"/>
    <s v="2023"/>
    <s v="Trim1"/>
    <n v="1"/>
    <x v="7"/>
    <n v="8"/>
    <x v="2"/>
  </r>
  <r>
    <n v="41"/>
    <d v="2022-04-29T00:00:00"/>
    <s v="2° Trim"/>
    <n v="4042"/>
    <s v="Prodotto 3942"/>
    <s v="Abbigliamento"/>
    <n v="1617"/>
    <s v="Cliente 1617"/>
    <n v="8"/>
    <n v="292.2"/>
    <n v="2337.6"/>
    <n v="2.3376000000000001"/>
    <n v="27.081591269833471"/>
    <n v="2364.6815912698335"/>
    <n v="2.3646815912698336"/>
    <n v="2089"/>
    <s v="Corriere Express"/>
    <d v="2023-05-09T00:00:00"/>
    <n v="375"/>
    <s v="Consegna Riuscita"/>
    <s v="2023"/>
    <s v="Trim2"/>
    <n v="5"/>
    <x v="4"/>
    <n v="4"/>
    <x v="6"/>
  </r>
  <r>
    <n v="477"/>
    <d v="2022-05-01T00:00:00"/>
    <s v="2° Trim"/>
    <n v="4050"/>
    <s v="Prodotto 3950"/>
    <s v="Libri"/>
    <n v="3322"/>
    <s v="Cliente 3322"/>
    <n v="4"/>
    <n v="37.619999999999997"/>
    <n v="150.47999999999999"/>
    <n v="0.15048"/>
    <n v="81.354575978085919"/>
    <n v="231.83457597808592"/>
    <n v="0.23183457597808593"/>
    <n v="3574"/>
    <s v="Corriere Express"/>
    <d v="2023-11-01T00:00:00"/>
    <n v="549"/>
    <s v="Consegna Riuscita"/>
    <s v="2023"/>
    <s v="Trim4"/>
    <n v="11"/>
    <x v="10"/>
    <n v="5"/>
    <x v="9"/>
  </r>
  <r>
    <n v="162"/>
    <d v="2022-02-15T00:00:00"/>
    <s v="1° Trim"/>
    <n v="4080"/>
    <s v="Prodotto 3980"/>
    <s v="Abbigliamento"/>
    <n v="1364"/>
    <s v="Cliente 1364"/>
    <n v="5"/>
    <n v="127.7"/>
    <n v="638.5"/>
    <n v="0.63849999999999996"/>
    <n v="28.433362367054549"/>
    <n v="666.93336236705454"/>
    <n v="0.66693336236705458"/>
    <n v="3187"/>
    <s v="Corriere Express"/>
    <d v="2023-09-30T00:00:00"/>
    <n v="592"/>
    <s v="Consegna Riuscita"/>
    <s v="2023"/>
    <s v="Trim3"/>
    <n v="9"/>
    <x v="0"/>
    <n v="2"/>
    <x v="7"/>
  </r>
  <r>
    <n v="466"/>
    <d v="2022-04-27T00:00:00"/>
    <s v="2° Trim"/>
    <n v="4081"/>
    <s v="Prodotto 3981"/>
    <s v="Libri"/>
    <n v="4942"/>
    <s v="Cliente 4942"/>
    <n v="9"/>
    <n v="277.45"/>
    <n v="2497.0499999999997"/>
    <n v="2.4970499999999998"/>
    <n v="60.216295191700333"/>
    <n v="2557.2662951917"/>
    <n v="2.5572662951916998"/>
    <n v="700"/>
    <s v="Posta Prioritaria"/>
    <d v="2023-03-19T00:00:00"/>
    <n v="326"/>
    <s v="In Consegna"/>
    <s v="2023"/>
    <s v="Trim1"/>
    <n v="3"/>
    <x v="9"/>
    <n v="4"/>
    <x v="6"/>
  </r>
  <r>
    <n v="430"/>
    <d v="2022-01-10T00:00:00"/>
    <s v="1° Trim"/>
    <n v="4094"/>
    <s v="Prodotto 3994"/>
    <s v="Abbigliamento"/>
    <n v="4972"/>
    <s v="Cliente 4972"/>
    <n v="3"/>
    <n v="186.89"/>
    <n v="560.66999999999996"/>
    <n v="0.56067"/>
    <n v="20.591895489390719"/>
    <n v="581.26189548939067"/>
    <n v="0.58126189548939067"/>
    <n v="308"/>
    <s v="Corriere Express"/>
    <d v="2023-04-23T00:00:00"/>
    <n v="468"/>
    <s v="In Consegna"/>
    <s v="2023"/>
    <s v="Trim2"/>
    <n v="4"/>
    <x v="1"/>
    <n v="1"/>
    <x v="3"/>
  </r>
  <r>
    <n v="392"/>
    <d v="2022-03-24T00:00:00"/>
    <s v="1° Trim"/>
    <n v="4104"/>
    <s v="Prodotto 4004"/>
    <s v="Elettronica"/>
    <n v="1095"/>
    <s v="Cliente 1095"/>
    <n v="6"/>
    <n v="34.049999999999997"/>
    <n v="204.29999999999998"/>
    <n v="0.20429999999999998"/>
    <n v="51.621800308967892"/>
    <n v="255.92180030896787"/>
    <n v="0.25592180030896788"/>
    <n v="2752"/>
    <s v="Corriere Express"/>
    <d v="2023-05-08T00:00:00"/>
    <n v="410"/>
    <s v="Consegna Riuscita"/>
    <s v="2023"/>
    <s v="Trim2"/>
    <n v="5"/>
    <x v="4"/>
    <n v="3"/>
    <x v="10"/>
  </r>
  <r>
    <n v="370"/>
    <d v="2022-05-25T00:00:00"/>
    <s v="2° Trim"/>
    <n v="4107"/>
    <s v="Prodotto 4007"/>
    <s v="Elettronica"/>
    <n v="661"/>
    <s v="Cliente 661"/>
    <n v="4"/>
    <n v="16.23"/>
    <n v="64.92"/>
    <n v="6.4920000000000005E-2"/>
    <n v="47.126010361028797"/>
    <n v="112.04601036102881"/>
    <n v="0.11204601036102881"/>
    <n v="4838"/>
    <s v="Corriere Express"/>
    <d v="2023-03-25T00:00:00"/>
    <n v="304"/>
    <s v="In Consegna"/>
    <s v="2023"/>
    <s v="Trim1"/>
    <n v="3"/>
    <x v="9"/>
    <n v="5"/>
    <x v="9"/>
  </r>
  <r>
    <n v="333"/>
    <d v="2022-09-27T00:00:00"/>
    <s v="3° Trim"/>
    <n v="4110"/>
    <s v="Prodotto 4010"/>
    <s v="Elettronica"/>
    <n v="316"/>
    <s v="Cliente 316"/>
    <n v="6"/>
    <n v="385.95"/>
    <n v="2315.6999999999998"/>
    <n v="2.3156999999999996"/>
    <n v="57.280951123386032"/>
    <n v="2372.9809511233857"/>
    <n v="2.3729809511233855"/>
    <n v="2362"/>
    <s v="Corriere Express"/>
    <d v="2023-01-28T00:00:00"/>
    <n v="123"/>
    <s v="In Consegna"/>
    <s v="2023"/>
    <s v="Trim1"/>
    <n v="1"/>
    <x v="7"/>
    <n v="9"/>
    <x v="8"/>
  </r>
  <r>
    <n v="148"/>
    <d v="2022-06-23T00:00:00"/>
    <s v="2° Trim"/>
    <n v="4117"/>
    <s v="Prodotto 4017"/>
    <s v="Libri"/>
    <n v="46"/>
    <s v="Cliente 46"/>
    <n v="4"/>
    <n v="104.92"/>
    <n v="419.68"/>
    <n v="0.41968"/>
    <n v="60.368188766179763"/>
    <n v="480.04818876617975"/>
    <n v="0.48004818876617977"/>
    <n v="3232"/>
    <s v="Corriere Express"/>
    <d v="2023-10-20T00:00:00"/>
    <n v="484"/>
    <s v="In Consegna"/>
    <s v="2023"/>
    <s v="Trim4"/>
    <n v="10"/>
    <x v="11"/>
    <n v="6"/>
    <x v="1"/>
  </r>
  <r>
    <n v="400"/>
    <d v="2022-08-17T00:00:00"/>
    <s v="3° Trim"/>
    <n v="4125"/>
    <s v="Prodotto 4025"/>
    <s v="Elettronica"/>
    <n v="2862"/>
    <s v="Cliente 2862"/>
    <n v="3"/>
    <n v="288.33"/>
    <n v="864.99"/>
    <n v="0.86499000000000004"/>
    <n v="94.332468820608028"/>
    <n v="959.32246882060804"/>
    <n v="0.95932246882060801"/>
    <n v="2849"/>
    <s v="Corriere Express"/>
    <d v="2023-04-03T00:00:00"/>
    <n v="229"/>
    <s v="Consegna Riuscita"/>
    <s v="2023"/>
    <s v="Trim2"/>
    <n v="4"/>
    <x v="1"/>
    <n v="8"/>
    <x v="2"/>
  </r>
  <r>
    <n v="391"/>
    <d v="2022-07-19T00:00:00"/>
    <s v="3° Trim"/>
    <n v="4127"/>
    <s v="Prodotto 4027"/>
    <s v="Elettronica"/>
    <n v="2070"/>
    <s v="Cliente 2070"/>
    <n v="2"/>
    <n v="303.39"/>
    <n v="606.78"/>
    <n v="0.60677999999999999"/>
    <n v="11.59605416462554"/>
    <n v="618.37605416462554"/>
    <n v="0.61837605416462549"/>
    <n v="3307"/>
    <s v="Posta Prioritaria"/>
    <d v="2023-11-20T00:00:00"/>
    <n v="489"/>
    <s v="Consegna Riuscita"/>
    <s v="2023"/>
    <s v="Trim4"/>
    <n v="11"/>
    <x v="10"/>
    <n v="7"/>
    <x v="0"/>
  </r>
  <r>
    <n v="60"/>
    <d v="2022-09-07T00:00:00"/>
    <s v="3° Trim"/>
    <n v="4148"/>
    <s v="Prodotto 4048"/>
    <s v="Abbigliamento"/>
    <n v="1165"/>
    <s v="Cliente 1165"/>
    <n v="4"/>
    <n v="146.13"/>
    <n v="584.52"/>
    <n v="0.58451999999999993"/>
    <n v="46.212191594846132"/>
    <n v="630.73219159484609"/>
    <n v="0.63073219159484606"/>
    <n v="573"/>
    <s v="Posta Prioritaria"/>
    <d v="2023-11-19T00:00:00"/>
    <n v="438"/>
    <s v="Consegna Riuscita"/>
    <s v="2023"/>
    <s v="Trim4"/>
    <n v="11"/>
    <x v="10"/>
    <n v="9"/>
    <x v="8"/>
  </r>
  <r>
    <n v="200"/>
    <d v="2022-12-21T00:00:00"/>
    <s v="4° Trim"/>
    <n v="4157"/>
    <s v="Prodotto 4057"/>
    <s v="Libri"/>
    <n v="1438"/>
    <s v="Cliente 1438"/>
    <n v="8"/>
    <n v="466.54"/>
    <n v="3732.32"/>
    <n v="3.7323200000000001"/>
    <n v="74.83688156473751"/>
    <n v="3807.1568815647379"/>
    <n v="3.8071568815647381"/>
    <n v="2405"/>
    <s v="Corriere Express"/>
    <d v="2023-10-19T00:00:00"/>
    <n v="302"/>
    <s v="Consegna Riuscita"/>
    <s v="2023"/>
    <s v="Trim4"/>
    <n v="10"/>
    <x v="11"/>
    <n v="12"/>
    <x v="5"/>
  </r>
  <r>
    <n v="387"/>
    <d v="2022-08-30T00:00:00"/>
    <s v="3° Trim"/>
    <n v="4161"/>
    <s v="Prodotto 4061"/>
    <s v="Libri"/>
    <n v="4173"/>
    <s v="Cliente 4173"/>
    <n v="5"/>
    <n v="205.16"/>
    <n v="1025.8"/>
    <n v="1.0258"/>
    <n v="77.657331082909877"/>
    <n v="1103.4573310829098"/>
    <n v="1.1034573310829099"/>
    <n v="4056"/>
    <s v="Corriere Express"/>
    <d v="2023-08-19T00:00:00"/>
    <n v="354"/>
    <s v="Consegna Riuscita"/>
    <s v="2023"/>
    <s v="Trim3"/>
    <n v="8"/>
    <x v="5"/>
    <n v="8"/>
    <x v="2"/>
  </r>
  <r>
    <n v="395"/>
    <d v="2022-05-12T00:00:00"/>
    <s v="2° Trim"/>
    <n v="4162"/>
    <s v="Prodotto 4062"/>
    <s v="Abbigliamento"/>
    <n v="1725"/>
    <s v="Cliente 1725"/>
    <n v="3"/>
    <n v="321.47000000000003"/>
    <n v="964.41000000000008"/>
    <n v="0.9644100000000001"/>
    <n v="71.793071475760513"/>
    <n v="1036.2030714757607"/>
    <n v="1.0362030714757606"/>
    <n v="1284"/>
    <s v="Corriere Express"/>
    <d v="2023-06-21T00:00:00"/>
    <n v="405"/>
    <s v="In Consegna"/>
    <s v="2023"/>
    <s v="Trim2"/>
    <n v="6"/>
    <x v="2"/>
    <n v="5"/>
    <x v="9"/>
  </r>
  <r>
    <n v="491"/>
    <d v="2022-10-01T00:00:00"/>
    <s v="4° Trim"/>
    <n v="4179"/>
    <s v="Prodotto 4079"/>
    <s v="Elettronica"/>
    <n v="3390"/>
    <s v="Cliente 3390"/>
    <n v="1"/>
    <n v="408.31"/>
    <n v="408.31"/>
    <n v="0.40831000000000001"/>
    <n v="42.472316900203353"/>
    <n v="450.78231690020334"/>
    <n v="0.45078231690020332"/>
    <n v="1567"/>
    <s v="Corriere Express"/>
    <d v="2023-03-04T00:00:00"/>
    <n v="154"/>
    <s v="In Consegna"/>
    <s v="2023"/>
    <s v="Trim1"/>
    <n v="3"/>
    <x v="9"/>
    <n v="10"/>
    <x v="4"/>
  </r>
  <r>
    <n v="120"/>
    <d v="2022-03-12T00:00:00"/>
    <s v="1° Trim"/>
    <n v="4196"/>
    <s v="Prodotto 4096"/>
    <s v="Abbigliamento"/>
    <n v="2274"/>
    <s v="Cliente 2274"/>
    <n v="6"/>
    <n v="325.89"/>
    <n v="1955.34"/>
    <n v="1.9553399999999999"/>
    <n v="47.606101764994428"/>
    <n v="2002.9461017649944"/>
    <n v="2.0029461017649943"/>
    <n v="4740"/>
    <s v="Posta Prioritaria"/>
    <d v="2023-04-30T00:00:00"/>
    <n v="414"/>
    <s v="In Consegna"/>
    <s v="2023"/>
    <s v="Trim2"/>
    <n v="4"/>
    <x v="1"/>
    <n v="3"/>
    <x v="10"/>
  </r>
  <r>
    <n v="147"/>
    <d v="2022-10-23T00:00:00"/>
    <s v="4° Trim"/>
    <n v="4201"/>
    <s v="Prodotto 4101"/>
    <s v="Elettronica"/>
    <n v="4282"/>
    <s v="Cliente 4282"/>
    <n v="5"/>
    <n v="147.72"/>
    <n v="738.6"/>
    <n v="0.73860000000000003"/>
    <n v="11.74666067453367"/>
    <n v="750.34666067453372"/>
    <n v="0.75034666067453371"/>
    <n v="1788"/>
    <s v="Posta Prioritaria"/>
    <d v="2023-12-30T00:00:00"/>
    <n v="433"/>
    <s v="Consegna Riuscita"/>
    <s v="2023"/>
    <s v="Trim4"/>
    <n v="12"/>
    <x v="6"/>
    <n v="10"/>
    <x v="4"/>
  </r>
  <r>
    <n v="349"/>
    <d v="2022-10-28T00:00:00"/>
    <s v="4° Trim"/>
    <n v="4202"/>
    <s v="Prodotto 4102"/>
    <s v="Elettronica"/>
    <n v="1918"/>
    <s v="Cliente 1918"/>
    <n v="9"/>
    <n v="261.49"/>
    <n v="2353.41"/>
    <n v="2.3534099999999998"/>
    <n v="65.902089909617644"/>
    <n v="2419.3120899096175"/>
    <n v="2.4193120899096177"/>
    <n v="323"/>
    <s v="Corriere Express"/>
    <d v="2023-05-16T00:00:00"/>
    <n v="200"/>
    <s v="In Consegna"/>
    <s v="2023"/>
    <s v="Trim2"/>
    <n v="5"/>
    <x v="4"/>
    <n v="10"/>
    <x v="4"/>
  </r>
  <r>
    <n v="104"/>
    <d v="2022-04-13T00:00:00"/>
    <s v="2° Trim"/>
    <n v="4207"/>
    <s v="Prodotto 4107"/>
    <s v="Abbigliamento"/>
    <n v="1920"/>
    <s v="Cliente 1920"/>
    <n v="4"/>
    <n v="127.79"/>
    <n v="511.16"/>
    <n v="0.51116000000000006"/>
    <n v="76.615001820130033"/>
    <n v="587.77500182013"/>
    <n v="0.58777500182012998"/>
    <n v="2762"/>
    <s v="Corriere Express"/>
    <d v="2023-01-05T00:00:00"/>
    <n v="267"/>
    <s v="Consegna Riuscita"/>
    <s v="2023"/>
    <s v="Trim1"/>
    <n v="1"/>
    <x v="7"/>
    <n v="4"/>
    <x v="6"/>
  </r>
  <r>
    <n v="340"/>
    <d v="2022-04-20T00:00:00"/>
    <s v="2° Trim"/>
    <n v="4217"/>
    <s v="Prodotto 4117"/>
    <s v="Libri"/>
    <n v="1023"/>
    <s v="Cliente 1023"/>
    <n v="6"/>
    <n v="73.48"/>
    <n v="440.88"/>
    <n v="0.44087999999999999"/>
    <n v="47.650119405362368"/>
    <n v="488.53011940536237"/>
    <n v="0.4885301194053624"/>
    <n v="1712"/>
    <s v="Posta Prioritaria"/>
    <d v="2023-12-27T00:00:00"/>
    <n v="616"/>
    <s v="Consegna Riuscita"/>
    <s v="2023"/>
    <s v="Trim4"/>
    <n v="12"/>
    <x v="6"/>
    <n v="4"/>
    <x v="6"/>
  </r>
  <r>
    <n v="347"/>
    <d v="2022-07-09T00:00:00"/>
    <s v="3° Trim"/>
    <n v="4225"/>
    <s v="Prodotto 4125"/>
    <s v="Libri"/>
    <n v="3350"/>
    <s v="Cliente 3350"/>
    <n v="9"/>
    <n v="390.56"/>
    <n v="3515.04"/>
    <n v="3.5150399999999999"/>
    <n v="72.193081789616684"/>
    <n v="3587.2330817896168"/>
    <n v="3.5872330817896168"/>
    <n v="2915"/>
    <s v="Posta Prioritaria"/>
    <d v="2023-02-11T00:00:00"/>
    <n v="217"/>
    <s v="In Consegna"/>
    <s v="2023"/>
    <s v="Trim1"/>
    <n v="2"/>
    <x v="8"/>
    <n v="7"/>
    <x v="0"/>
  </r>
  <r>
    <n v="8"/>
    <d v="2022-05-09T00:00:00"/>
    <s v="2° Trim"/>
    <n v="4226"/>
    <s v="Prodotto 4126"/>
    <s v="Abbigliamento"/>
    <n v="1215"/>
    <s v="Cliente 1215"/>
    <n v="8"/>
    <n v="436.22"/>
    <n v="3489.76"/>
    <n v="3.4897600000000004"/>
    <n v="67.303573347626482"/>
    <n v="3557.0635733476265"/>
    <n v="3.5570635733476266"/>
    <n v="3348"/>
    <s v="Posta Prioritaria"/>
    <d v="2023-03-29T00:00:00"/>
    <n v="324"/>
    <s v="Consegna Riuscita"/>
    <s v="2023"/>
    <s v="Trim1"/>
    <n v="3"/>
    <x v="9"/>
    <n v="5"/>
    <x v="9"/>
  </r>
  <r>
    <n v="485"/>
    <d v="2022-07-25T00:00:00"/>
    <s v="3° Trim"/>
    <n v="4238"/>
    <s v="Prodotto 4138"/>
    <s v="Libri"/>
    <n v="1495"/>
    <s v="Cliente 1495"/>
    <n v="7"/>
    <n v="493.11"/>
    <n v="3451.77"/>
    <n v="3.4517699999999998"/>
    <n v="69.80739714842403"/>
    <n v="3521.5773971484241"/>
    <n v="3.5215773971484241"/>
    <n v="226"/>
    <s v="Corriere Express"/>
    <d v="2023-07-18T00:00:00"/>
    <n v="358"/>
    <s v="In Consegna"/>
    <s v="2023"/>
    <s v="Trim3"/>
    <n v="7"/>
    <x v="3"/>
    <n v="7"/>
    <x v="0"/>
  </r>
  <r>
    <n v="334"/>
    <d v="2022-06-21T00:00:00"/>
    <s v="2° Trim"/>
    <n v="4241"/>
    <s v="Prodotto 4141"/>
    <s v="Elettronica"/>
    <n v="3767"/>
    <s v="Cliente 3767"/>
    <n v="8"/>
    <n v="327.66000000000003"/>
    <n v="2621.2800000000002"/>
    <n v="2.6212800000000001"/>
    <n v="76.191358192600887"/>
    <n v="2697.4713581926012"/>
    <n v="2.6974713581926011"/>
    <n v="3762"/>
    <s v="Corriere Express"/>
    <d v="2023-06-01T00:00:00"/>
    <n v="345"/>
    <s v="Consegna Riuscita"/>
    <s v="2023"/>
    <s v="Trim2"/>
    <n v="6"/>
    <x v="2"/>
    <n v="6"/>
    <x v="1"/>
  </r>
  <r>
    <n v="126"/>
    <d v="2022-07-14T00:00:00"/>
    <s v="3° Trim"/>
    <n v="4267"/>
    <s v="Prodotto 4167"/>
    <s v="Libri"/>
    <n v="90"/>
    <s v="Cliente 90"/>
    <n v="3"/>
    <n v="362.33"/>
    <n v="1086.99"/>
    <n v="1.0869899999999999"/>
    <n v="36.120420204789554"/>
    <n v="1123.1104202047895"/>
    <n v="1.1231104202047895"/>
    <n v="2274"/>
    <s v="Corriere Express"/>
    <d v="2023-06-18T00:00:00"/>
    <n v="339"/>
    <s v="In Consegna"/>
    <s v="2023"/>
    <s v="Trim2"/>
    <n v="6"/>
    <x v="2"/>
    <n v="7"/>
    <x v="0"/>
  </r>
  <r>
    <n v="448"/>
    <d v="2022-02-11T00:00:00"/>
    <s v="1° Trim"/>
    <n v="4290"/>
    <s v="Prodotto 4190"/>
    <s v="Libri"/>
    <n v="4835"/>
    <s v="Cliente 4835"/>
    <n v="3"/>
    <n v="466.72"/>
    <n v="1400.16"/>
    <n v="1.4001600000000001"/>
    <n v="12.41797677218768"/>
    <n v="1412.5779767721879"/>
    <n v="1.4125779767721878"/>
    <n v="4854"/>
    <s v="Posta Prioritaria"/>
    <d v="2023-12-15T00:00:00"/>
    <n v="672"/>
    <s v="In Consegna"/>
    <s v="2023"/>
    <s v="Trim4"/>
    <n v="12"/>
    <x v="6"/>
    <n v="2"/>
    <x v="7"/>
  </r>
  <r>
    <n v="277"/>
    <d v="2022-12-25T00:00:00"/>
    <s v="4° Trim"/>
    <n v="4306"/>
    <s v="Prodotto 4206"/>
    <s v="Abbigliamento"/>
    <n v="383"/>
    <s v="Cliente 383"/>
    <n v="8"/>
    <n v="337.46"/>
    <n v="2699.68"/>
    <n v="2.6996799999999999"/>
    <n v="15.117670306984699"/>
    <n v="2714.7976703069844"/>
    <n v="2.7147976703069845"/>
    <n v="2588"/>
    <s v="Corriere Express"/>
    <d v="2023-10-01T00:00:00"/>
    <n v="280"/>
    <s v="In Consegna"/>
    <s v="2023"/>
    <s v="Trim4"/>
    <n v="10"/>
    <x v="11"/>
    <n v="12"/>
    <x v="5"/>
  </r>
  <r>
    <n v="92"/>
    <d v="2022-08-23T00:00:00"/>
    <s v="3° Trim"/>
    <n v="4333"/>
    <s v="Prodotto 4233"/>
    <s v="Libri"/>
    <n v="2418"/>
    <s v="Cliente 2418"/>
    <n v="7"/>
    <n v="176.03"/>
    <n v="1232.21"/>
    <n v="1.23221"/>
    <n v="44.730109560608298"/>
    <n v="1276.9401095606083"/>
    <n v="1.2769401095606083"/>
    <n v="905"/>
    <s v="Posta Prioritaria"/>
    <d v="2023-11-12T00:00:00"/>
    <n v="446"/>
    <s v="In Consegna"/>
    <s v="2023"/>
    <s v="Trim4"/>
    <n v="11"/>
    <x v="10"/>
    <n v="8"/>
    <x v="2"/>
  </r>
  <r>
    <n v="24"/>
    <d v="2022-05-27T00:00:00"/>
    <s v="2° Trim"/>
    <n v="4348"/>
    <s v="Prodotto 4248"/>
    <s v="Elettronica"/>
    <n v="2184"/>
    <s v="Cliente 2184"/>
    <n v="5"/>
    <n v="189.2"/>
    <n v="946"/>
    <n v="0.94599999999999995"/>
    <n v="26.75950303790086"/>
    <n v="972.75950303790091"/>
    <n v="0.97275950303790093"/>
    <n v="846"/>
    <s v="Posta Prioritaria"/>
    <d v="2023-01-24T00:00:00"/>
    <n v="242"/>
    <s v="Consegna Riuscita"/>
    <s v="2023"/>
    <s v="Trim1"/>
    <n v="1"/>
    <x v="7"/>
    <n v="5"/>
    <x v="9"/>
  </r>
  <r>
    <n v="367"/>
    <d v="2022-06-09T00:00:00"/>
    <s v="2° Trim"/>
    <n v="4350"/>
    <s v="Prodotto 4250"/>
    <s v="Abbigliamento"/>
    <n v="2800"/>
    <s v="Cliente 2800"/>
    <n v="7"/>
    <n v="118.05"/>
    <n v="826.35"/>
    <n v="0.82635000000000003"/>
    <n v="64.555141404127653"/>
    <n v="890.90514140412768"/>
    <n v="0.89090514140412769"/>
    <n v="101"/>
    <s v="Corriere Express"/>
    <d v="2023-05-16T00:00:00"/>
    <n v="341"/>
    <s v="Consegna Riuscita"/>
    <s v="2023"/>
    <s v="Trim2"/>
    <n v="5"/>
    <x v="4"/>
    <n v="6"/>
    <x v="1"/>
  </r>
  <r>
    <n v="290"/>
    <d v="2022-01-04T00:00:00"/>
    <s v="1° Trim"/>
    <n v="4370"/>
    <s v="Prodotto 4270"/>
    <s v="Libri"/>
    <n v="3830"/>
    <s v="Cliente 3830"/>
    <n v="9"/>
    <n v="486.4"/>
    <n v="4377.5999999999995"/>
    <n v="4.3775999999999993"/>
    <n v="44.486944137877373"/>
    <n v="4422.0869441378773"/>
    <n v="4.4220869441378774"/>
    <n v="1452"/>
    <s v="Posta Prioritaria"/>
    <d v="2023-12-11T00:00:00"/>
    <n v="706"/>
    <s v="In Consegna"/>
    <s v="2023"/>
    <s v="Trim4"/>
    <n v="12"/>
    <x v="6"/>
    <n v="1"/>
    <x v="3"/>
  </r>
  <r>
    <n v="425"/>
    <d v="2022-11-29T00:00:00"/>
    <s v="4° Trim"/>
    <n v="4371"/>
    <s v="Prodotto 4271"/>
    <s v="Abbigliamento"/>
    <n v="342"/>
    <s v="Cliente 342"/>
    <n v="4"/>
    <n v="495.39"/>
    <n v="1981.56"/>
    <n v="1.98156"/>
    <n v="75.731047661374248"/>
    <n v="2057.2910476613743"/>
    <n v="2.0572910476613742"/>
    <n v="4953"/>
    <s v="Posta Prioritaria"/>
    <d v="2023-09-15T00:00:00"/>
    <n v="290"/>
    <s v="In Consegna"/>
    <s v="2023"/>
    <s v="Trim3"/>
    <n v="9"/>
    <x v="0"/>
    <n v="11"/>
    <x v="11"/>
  </r>
  <r>
    <n v="116"/>
    <d v="2022-01-26T00:00:00"/>
    <s v="1° Trim"/>
    <n v="4399"/>
    <s v="Prodotto 4299"/>
    <s v="Libri"/>
    <n v="1421"/>
    <s v="Cliente 1421"/>
    <n v="9"/>
    <n v="317.54000000000002"/>
    <n v="2857.86"/>
    <n v="2.8578600000000001"/>
    <n v="58.222098991942048"/>
    <n v="2916.0820989919421"/>
    <n v="2.916082098991942"/>
    <n v="315"/>
    <s v="Corriere Express"/>
    <d v="2023-11-14T00:00:00"/>
    <n v="657"/>
    <s v="In Consegna"/>
    <s v="2023"/>
    <s v="Trim4"/>
    <n v="11"/>
    <x v="10"/>
    <n v="1"/>
    <x v="3"/>
  </r>
  <r>
    <n v="386"/>
    <d v="2022-12-15T00:00:00"/>
    <s v="4° Trim"/>
    <n v="4405"/>
    <s v="Prodotto 4305"/>
    <s v="Libri"/>
    <n v="4242"/>
    <s v="Cliente 4242"/>
    <n v="6"/>
    <n v="422.18"/>
    <n v="2533.08"/>
    <n v="2.53308"/>
    <n v="23.341452828787641"/>
    <n v="2556.4214528287876"/>
    <n v="2.5564214528287876"/>
    <n v="3932"/>
    <s v="Corriere Express"/>
    <d v="2023-10-03T00:00:00"/>
    <n v="292"/>
    <s v="In Consegna"/>
    <s v="2023"/>
    <s v="Trim4"/>
    <n v="10"/>
    <x v="11"/>
    <n v="12"/>
    <x v="5"/>
  </r>
  <r>
    <n v="264"/>
    <d v="2022-04-09T00:00:00"/>
    <s v="2° Trim"/>
    <n v="4406"/>
    <s v="Prodotto 4306"/>
    <s v="Libri"/>
    <n v="3544"/>
    <s v="Cliente 3544"/>
    <n v="4"/>
    <n v="49.59"/>
    <n v="198.36"/>
    <n v="0.19836000000000001"/>
    <n v="89.132256902890703"/>
    <n v="287.49225690289074"/>
    <n v="0.28749225690289076"/>
    <n v="3156"/>
    <s v="Corriere Express"/>
    <d v="2023-10-12T00:00:00"/>
    <n v="551"/>
    <s v="In Consegna"/>
    <s v="2023"/>
    <s v="Trim4"/>
    <n v="10"/>
    <x v="11"/>
    <n v="4"/>
    <x v="6"/>
  </r>
  <r>
    <n v="100"/>
    <d v="2022-01-03T00:00:00"/>
    <s v="1° Trim"/>
    <n v="4409"/>
    <s v="Prodotto 4309"/>
    <s v="Elettronica"/>
    <n v="1916"/>
    <s v="Cliente 1916"/>
    <n v="1"/>
    <n v="92.23"/>
    <n v="92.23"/>
    <n v="9.2230000000000006E-2"/>
    <n v="84.409150274448876"/>
    <n v="176.63915027444887"/>
    <n v="0.17663915027444888"/>
    <n v="4637"/>
    <s v="Posta Prioritaria"/>
    <d v="2023-07-30T00:00:00"/>
    <n v="573"/>
    <s v="In Consegna"/>
    <s v="2023"/>
    <s v="Trim3"/>
    <n v="7"/>
    <x v="3"/>
    <n v="1"/>
    <x v="3"/>
  </r>
  <r>
    <n v="300"/>
    <d v="2022-06-13T00:00:00"/>
    <s v="2° Trim"/>
    <n v="4410"/>
    <s v="Prodotto 4310"/>
    <s v="Abbigliamento"/>
    <n v="1989"/>
    <s v="Cliente 1989"/>
    <n v="3"/>
    <n v="44.61"/>
    <n v="133.82999999999998"/>
    <n v="0.13382999999999998"/>
    <n v="20.244480950003201"/>
    <n v="154.07448095000319"/>
    <n v="0.1540744809500032"/>
    <n v="409"/>
    <s v="Posta Prioritaria"/>
    <d v="2023-08-14T00:00:00"/>
    <n v="427"/>
    <s v="In Consegna"/>
    <s v="2023"/>
    <s v="Trim3"/>
    <n v="8"/>
    <x v="5"/>
    <n v="6"/>
    <x v="1"/>
  </r>
  <r>
    <n v="248"/>
    <d v="2022-11-29T00:00:00"/>
    <s v="4° Trim"/>
    <n v="4413"/>
    <s v="Prodotto 4313"/>
    <s v="Abbigliamento"/>
    <n v="970"/>
    <s v="Cliente 970"/>
    <n v="3"/>
    <n v="73.739999999999995"/>
    <n v="221.21999999999997"/>
    <n v="0.22121999999999997"/>
    <n v="85.665840832858976"/>
    <n v="306.88584083285895"/>
    <n v="0.30688584083285897"/>
    <n v="3995"/>
    <s v="Corriere Express"/>
    <d v="2023-09-06T00:00:00"/>
    <n v="281"/>
    <s v="In Consegna"/>
    <s v="2023"/>
    <s v="Trim3"/>
    <n v="9"/>
    <x v="0"/>
    <n v="11"/>
    <x v="11"/>
  </r>
  <r>
    <n v="449"/>
    <d v="2022-03-24T00:00:00"/>
    <s v="1° Trim"/>
    <n v="4422"/>
    <s v="Prodotto 4322"/>
    <s v="Elettronica"/>
    <n v="4807"/>
    <s v="Cliente 4807"/>
    <n v="9"/>
    <n v="247.54"/>
    <n v="2227.86"/>
    <n v="2.2278600000000002"/>
    <n v="68.74879332407248"/>
    <n v="2296.6087933240724"/>
    <n v="2.2966087933240722"/>
    <n v="4026"/>
    <s v="Corriere Express"/>
    <d v="2023-12-08T00:00:00"/>
    <n v="624"/>
    <s v="In Consegna"/>
    <s v="2023"/>
    <s v="Trim4"/>
    <n v="12"/>
    <x v="6"/>
    <n v="3"/>
    <x v="10"/>
  </r>
  <r>
    <n v="260"/>
    <d v="2022-03-15T00:00:00"/>
    <s v="1° Trim"/>
    <n v="4444"/>
    <s v="Prodotto 4344"/>
    <s v="Elettronica"/>
    <n v="615"/>
    <s v="Cliente 615"/>
    <n v="4"/>
    <n v="415.52"/>
    <n v="1662.08"/>
    <n v="1.66208"/>
    <n v="67.946658134165162"/>
    <n v="1730.026658134165"/>
    <n v="1.730026658134165"/>
    <n v="751"/>
    <s v="Posta Prioritaria"/>
    <d v="2023-07-06T00:00:00"/>
    <n v="478"/>
    <s v="In Consegna"/>
    <s v="2023"/>
    <s v="Trim3"/>
    <n v="7"/>
    <x v="3"/>
    <n v="3"/>
    <x v="10"/>
  </r>
  <r>
    <n v="169"/>
    <d v="2022-06-23T00:00:00"/>
    <s v="2° Trim"/>
    <n v="4451"/>
    <s v="Prodotto 4351"/>
    <s v="Elettronica"/>
    <n v="485"/>
    <s v="Cliente 485"/>
    <n v="9"/>
    <n v="278.94"/>
    <n v="2510.46"/>
    <n v="2.5104600000000001"/>
    <n v="92.999997671244216"/>
    <n v="2603.4599976712443"/>
    <n v="2.6034599976712443"/>
    <n v="4158"/>
    <s v="Corriere Express"/>
    <d v="2023-06-21T00:00:00"/>
    <n v="363"/>
    <s v="Consegna Riuscita"/>
    <s v="2023"/>
    <s v="Trim2"/>
    <n v="6"/>
    <x v="2"/>
    <n v="6"/>
    <x v="1"/>
  </r>
  <r>
    <n v="499"/>
    <d v="2022-02-05T00:00:00"/>
    <s v="1° Trim"/>
    <n v="4456"/>
    <s v="Prodotto 4356"/>
    <s v="Abbigliamento"/>
    <n v="465"/>
    <s v="Cliente 465"/>
    <n v="2"/>
    <n v="321.05"/>
    <n v="642.1"/>
    <n v="0.6421"/>
    <n v="64.729163460069145"/>
    <n v="706.82916346006914"/>
    <n v="0.70682916346006919"/>
    <n v="985"/>
    <s v="Corriere Express"/>
    <d v="2023-05-28T00:00:00"/>
    <n v="477"/>
    <s v="Consegna Riuscita"/>
    <s v="2023"/>
    <s v="Trim2"/>
    <n v="5"/>
    <x v="4"/>
    <n v="2"/>
    <x v="7"/>
  </r>
  <r>
    <n v="14"/>
    <d v="2022-03-18T00:00:00"/>
    <s v="1° Trim"/>
    <n v="4460"/>
    <s v="Prodotto 4360"/>
    <s v="Libri"/>
    <n v="748"/>
    <s v="Cliente 748"/>
    <n v="9"/>
    <n v="277.37"/>
    <n v="2496.33"/>
    <n v="2.4963299999999999"/>
    <n v="94.888341656045554"/>
    <n v="2591.2183416560456"/>
    <n v="2.5912183416560457"/>
    <n v="544"/>
    <s v="Corriere Express"/>
    <d v="2023-04-15T00:00:00"/>
    <n v="393"/>
    <s v="Consegna Riuscita"/>
    <s v="2023"/>
    <s v="Trim2"/>
    <n v="4"/>
    <x v="1"/>
    <n v="3"/>
    <x v="10"/>
  </r>
  <r>
    <n v="253"/>
    <d v="2022-04-10T00:00:00"/>
    <s v="2° Trim"/>
    <n v="4472"/>
    <s v="Prodotto 4372"/>
    <s v="Libri"/>
    <n v="3443"/>
    <s v="Cliente 3443"/>
    <n v="4"/>
    <n v="177.78"/>
    <n v="711.12"/>
    <n v="0.71111999999999997"/>
    <n v="21.992123056200619"/>
    <n v="733.11212305620063"/>
    <n v="0.73311212305620066"/>
    <n v="3916"/>
    <s v="Corriere Express"/>
    <d v="2023-06-12T00:00:00"/>
    <n v="428"/>
    <s v="In Consegna"/>
    <s v="2023"/>
    <s v="Trim2"/>
    <n v="6"/>
    <x v="2"/>
    <n v="4"/>
    <x v="6"/>
  </r>
  <r>
    <n v="437"/>
    <d v="2022-11-24T00:00:00"/>
    <s v="4° Trim"/>
    <n v="4472"/>
    <s v="Prodotto 4372"/>
    <s v="Libri"/>
    <n v="2532"/>
    <s v="Cliente 2532"/>
    <n v="3"/>
    <n v="177.78"/>
    <n v="533.34"/>
    <n v="0.53334000000000004"/>
    <n v="95.189461347044471"/>
    <n v="628.5294613470445"/>
    <n v="0.62852946134704446"/>
    <n v="991"/>
    <s v="Corriere Express"/>
    <d v="2023-09-18T00:00:00"/>
    <n v="298"/>
    <s v="Consegna Riuscita"/>
    <s v="2023"/>
    <s v="Trim3"/>
    <n v="9"/>
    <x v="0"/>
    <n v="11"/>
    <x v="11"/>
  </r>
  <r>
    <n v="472"/>
    <d v="2022-03-24T00:00:00"/>
    <s v="1° Trim"/>
    <n v="4475"/>
    <s v="Prodotto 4375"/>
    <s v="Abbigliamento"/>
    <n v="3004"/>
    <s v="Cliente 3004"/>
    <n v="7"/>
    <n v="115.25"/>
    <n v="806.75"/>
    <n v="0.80674999999999997"/>
    <n v="86.115293358485047"/>
    <n v="892.86529335848502"/>
    <n v="0.89286529335848497"/>
    <n v="1609"/>
    <s v="Corriere Express"/>
    <d v="2023-11-29T00:00:00"/>
    <n v="615"/>
    <s v="Consegna Riuscita"/>
    <s v="2023"/>
    <s v="Trim4"/>
    <n v="11"/>
    <x v="10"/>
    <n v="3"/>
    <x v="10"/>
  </r>
  <r>
    <n v="189"/>
    <d v="2022-06-11T00:00:00"/>
    <s v="2° Trim"/>
    <n v="4485"/>
    <s v="Prodotto 4385"/>
    <s v="Elettronica"/>
    <n v="3277"/>
    <s v="Cliente 3277"/>
    <n v="4"/>
    <n v="485"/>
    <n v="1940"/>
    <n v="1.94"/>
    <n v="19.901288536136981"/>
    <n v="1959.9012885361369"/>
    <n v="1.9599012885361369"/>
    <n v="4103"/>
    <s v="Corriere Express"/>
    <d v="2023-08-19T00:00:00"/>
    <n v="434"/>
    <s v="In Consegna"/>
    <s v="2023"/>
    <s v="Trim3"/>
    <n v="8"/>
    <x v="5"/>
    <n v="6"/>
    <x v="1"/>
  </r>
  <r>
    <n v="419"/>
    <d v="2022-01-07T00:00:00"/>
    <s v="1° Trim"/>
    <n v="4500"/>
    <s v="Prodotto 4400"/>
    <s v="Elettronica"/>
    <n v="2820"/>
    <s v="Cliente 2820"/>
    <n v="3"/>
    <n v="413.72"/>
    <n v="1241.1600000000001"/>
    <n v="1.24116"/>
    <n v="62.205155306467667"/>
    <n v="1303.3651553064678"/>
    <n v="1.3033651553064678"/>
    <n v="4442"/>
    <s v="Posta Prioritaria"/>
    <d v="2023-09-02T00:00:00"/>
    <n v="603"/>
    <s v="In Consegna"/>
    <s v="2023"/>
    <s v="Trim3"/>
    <n v="9"/>
    <x v="0"/>
    <n v="1"/>
    <x v="3"/>
  </r>
  <r>
    <n v="186"/>
    <d v="2022-06-16T00:00:00"/>
    <s v="2° Trim"/>
    <n v="4514"/>
    <s v="Prodotto 4414"/>
    <s v="Elettronica"/>
    <n v="873"/>
    <s v="Cliente 873"/>
    <n v="4"/>
    <n v="450.78"/>
    <n v="1803.12"/>
    <n v="1.8031199999999998"/>
    <n v="30.807548944687159"/>
    <n v="1833.927548944687"/>
    <n v="1.8339275489446871"/>
    <n v="3452"/>
    <s v="Corriere Express"/>
    <d v="2023-01-19T00:00:00"/>
    <n v="217"/>
    <s v="Consegna Riuscita"/>
    <s v="2023"/>
    <s v="Trim1"/>
    <n v="1"/>
    <x v="7"/>
    <n v="6"/>
    <x v="1"/>
  </r>
  <r>
    <n v="435"/>
    <d v="2022-10-02T00:00:00"/>
    <s v="4° Trim"/>
    <n v="4547"/>
    <s v="Prodotto 4447"/>
    <s v="Libri"/>
    <n v="1840"/>
    <s v="Cliente 1840"/>
    <n v="7"/>
    <n v="202.09"/>
    <n v="1414.63"/>
    <n v="1.4146300000000001"/>
    <n v="64.730900285034437"/>
    <n v="1479.3609002850346"/>
    <n v="1.4793609002850345"/>
    <n v="73"/>
    <s v="Corriere Express"/>
    <d v="2023-02-12T00:00:00"/>
    <n v="133"/>
    <s v="Consegna Riuscita"/>
    <s v="2023"/>
    <s v="Trim1"/>
    <n v="2"/>
    <x v="8"/>
    <n v="10"/>
    <x v="4"/>
  </r>
  <r>
    <n v="80"/>
    <d v="2022-05-25T00:00:00"/>
    <s v="2° Trim"/>
    <n v="4549"/>
    <s v="Prodotto 4449"/>
    <s v="Elettronica"/>
    <n v="1019"/>
    <s v="Cliente 1019"/>
    <n v="9"/>
    <n v="293.73"/>
    <n v="2643.57"/>
    <n v="2.64357"/>
    <n v="50.489753246161243"/>
    <n v="2694.0597532461616"/>
    <n v="2.6940597532461616"/>
    <n v="4179"/>
    <s v="Corriere Express"/>
    <d v="2023-08-13T00:00:00"/>
    <n v="445"/>
    <s v="In Consegna"/>
    <s v="2023"/>
    <s v="Trim3"/>
    <n v="8"/>
    <x v="5"/>
    <n v="5"/>
    <x v="9"/>
  </r>
  <r>
    <n v="10"/>
    <d v="2022-03-28T00:00:00"/>
    <s v="1° Trim"/>
    <n v="4560"/>
    <s v="Prodotto 4460"/>
    <s v="Elettronica"/>
    <n v="92"/>
    <s v="Cliente 92"/>
    <n v="1"/>
    <n v="486.51"/>
    <n v="486.51"/>
    <n v="0.48651"/>
    <n v="68.207673048371504"/>
    <n v="554.71767304837147"/>
    <n v="0.5547176730483715"/>
    <n v="1611"/>
    <s v="Corriere Express"/>
    <d v="2023-04-04T00:00:00"/>
    <n v="372"/>
    <s v="In Consegna"/>
    <s v="2023"/>
    <s v="Trim2"/>
    <n v="4"/>
    <x v="1"/>
    <n v="3"/>
    <x v="10"/>
  </r>
  <r>
    <n v="273"/>
    <d v="2022-04-29T00:00:00"/>
    <s v="2° Trim"/>
    <n v="4573"/>
    <s v="Prodotto 4473"/>
    <s v="Libri"/>
    <n v="3786"/>
    <s v="Cliente 3786"/>
    <n v="8"/>
    <n v="23.93"/>
    <n v="191.44"/>
    <n v="0.19144"/>
    <n v="64.858132531955292"/>
    <n v="256.29813253195528"/>
    <n v="0.25629813253195527"/>
    <n v="463"/>
    <s v="Posta Prioritaria"/>
    <d v="2023-10-24T00:00:00"/>
    <n v="543"/>
    <s v="In Consegna"/>
    <s v="2023"/>
    <s v="Trim4"/>
    <n v="10"/>
    <x v="11"/>
    <n v="4"/>
    <x v="6"/>
  </r>
  <r>
    <n v="163"/>
    <d v="2022-12-05T00:00:00"/>
    <s v="4° Trim"/>
    <n v="4577"/>
    <s v="Prodotto 4477"/>
    <s v="Abbigliamento"/>
    <n v="835"/>
    <s v="Cliente 835"/>
    <n v="3"/>
    <n v="342.44"/>
    <n v="1027.32"/>
    <n v="1.02732"/>
    <n v="31.84712216420499"/>
    <n v="1059.167122164205"/>
    <n v="1.0591671221642049"/>
    <n v="4416"/>
    <s v="Posta Prioritaria"/>
    <d v="2023-06-03T00:00:00"/>
    <n v="180"/>
    <s v="Consegna Riuscita"/>
    <s v="2023"/>
    <s v="Trim2"/>
    <n v="6"/>
    <x v="2"/>
    <n v="12"/>
    <x v="5"/>
  </r>
  <r>
    <n v="328"/>
    <d v="2022-04-30T00:00:00"/>
    <s v="2° Trim"/>
    <n v="4581"/>
    <s v="Prodotto 4481"/>
    <s v="Elettronica"/>
    <n v="4107"/>
    <s v="Cliente 4107"/>
    <n v="9"/>
    <n v="255.41"/>
    <n v="2298.69"/>
    <n v="2.2986900000000001"/>
    <n v="34.477904915233552"/>
    <n v="2333.1679049152335"/>
    <n v="2.3331679049152334"/>
    <n v="2258"/>
    <s v="Corriere Express"/>
    <d v="2023-07-19T00:00:00"/>
    <n v="445"/>
    <s v="In Consegna"/>
    <s v="2023"/>
    <s v="Trim3"/>
    <n v="7"/>
    <x v="3"/>
    <n v="4"/>
    <x v="6"/>
  </r>
  <r>
    <n v="96"/>
    <d v="2022-04-17T00:00:00"/>
    <s v="2° Trim"/>
    <n v="4592"/>
    <s v="Prodotto 4492"/>
    <s v="Abbigliamento"/>
    <n v="3050"/>
    <s v="Cliente 3050"/>
    <n v="8"/>
    <n v="206.84"/>
    <n v="1654.72"/>
    <n v="1.65472"/>
    <n v="83.080539191316817"/>
    <n v="1737.8005391913168"/>
    <n v="1.7378005391913169"/>
    <n v="3087"/>
    <s v="Corriere Express"/>
    <d v="2023-09-08T00:00:00"/>
    <n v="509"/>
    <s v="In Consegna"/>
    <s v="2023"/>
    <s v="Trim3"/>
    <n v="9"/>
    <x v="0"/>
    <n v="4"/>
    <x v="6"/>
  </r>
  <r>
    <n v="7"/>
    <d v="2022-04-14T00:00:00"/>
    <s v="2° Trim"/>
    <n v="4594"/>
    <s v="Prodotto 4494"/>
    <s v="Elettronica"/>
    <n v="4153"/>
    <s v="Cliente 4153"/>
    <n v="3"/>
    <n v="291.27999999999997"/>
    <n v="873.83999999999992"/>
    <n v="0.87383999999999995"/>
    <n v="54.940070341120482"/>
    <n v="928.78007034112045"/>
    <n v="0.92878007034112042"/>
    <n v="1633"/>
    <s v="Corriere Express"/>
    <d v="2023-01-10T00:00:00"/>
    <n v="271"/>
    <s v="In Consegna"/>
    <s v="2023"/>
    <s v="Trim1"/>
    <n v="1"/>
    <x v="7"/>
    <n v="4"/>
    <x v="6"/>
  </r>
  <r>
    <n v="28"/>
    <d v="2022-07-15T00:00:00"/>
    <s v="3° Trim"/>
    <n v="4609"/>
    <s v="Prodotto 4509"/>
    <s v="Abbigliamento"/>
    <n v="3429"/>
    <s v="Cliente 3429"/>
    <n v="3"/>
    <n v="492.28"/>
    <n v="1476.84"/>
    <n v="1.4768399999999999"/>
    <n v="40.034825332696833"/>
    <n v="1516.8748253326967"/>
    <n v="1.5168748253326967"/>
    <n v="1949"/>
    <s v="Corriere Express"/>
    <d v="2023-07-28T00:00:00"/>
    <n v="378"/>
    <s v="In Consegna"/>
    <s v="2023"/>
    <s v="Trim3"/>
    <n v="7"/>
    <x v="3"/>
    <n v="7"/>
    <x v="0"/>
  </r>
  <r>
    <n v="242"/>
    <d v="2022-03-22T00:00:00"/>
    <s v="1° Trim"/>
    <n v="4611"/>
    <s v="Prodotto 4511"/>
    <s v="Libri"/>
    <n v="853"/>
    <s v="Cliente 853"/>
    <n v="9"/>
    <n v="437.56"/>
    <n v="3938.04"/>
    <n v="3.93804"/>
    <n v="13.672720244454091"/>
    <n v="3951.712720244454"/>
    <n v="3.951712720244454"/>
    <n v="4123"/>
    <s v="Corriere Express"/>
    <d v="2023-07-23T00:00:00"/>
    <n v="488"/>
    <s v="Consegna Riuscita"/>
    <s v="2023"/>
    <s v="Trim3"/>
    <n v="7"/>
    <x v="3"/>
    <n v="3"/>
    <x v="10"/>
  </r>
  <r>
    <n v="16"/>
    <d v="2022-03-03T00:00:00"/>
    <s v="1° Trim"/>
    <n v="4637"/>
    <s v="Prodotto 4537"/>
    <s v="Abbigliamento"/>
    <n v="4193"/>
    <s v="Cliente 4193"/>
    <n v="3"/>
    <n v="119.13"/>
    <n v="357.39"/>
    <n v="0.35738999999999999"/>
    <n v="81.585713673407341"/>
    <n v="438.97571367340731"/>
    <n v="0.43897571367340732"/>
    <n v="4030"/>
    <s v="Posta Prioritaria"/>
    <d v="2023-03-09T00:00:00"/>
    <n v="371"/>
    <s v="In Consegna"/>
    <s v="2023"/>
    <s v="Trim1"/>
    <n v="3"/>
    <x v="9"/>
    <n v="3"/>
    <x v="10"/>
  </r>
  <r>
    <n v="351"/>
    <d v="2022-03-02T00:00:00"/>
    <s v="1° Trim"/>
    <n v="4647"/>
    <s v="Prodotto 4547"/>
    <s v="Libri"/>
    <n v="3686"/>
    <s v="Cliente 3686"/>
    <n v="1"/>
    <n v="409.89"/>
    <n v="409.89"/>
    <n v="0.40988999999999998"/>
    <n v="95.947708014956433"/>
    <n v="505.83770801495643"/>
    <n v="0.50583770801495642"/>
    <n v="2511"/>
    <s v="Corriere Express"/>
    <d v="2023-05-28T00:00:00"/>
    <n v="452"/>
    <s v="Consegna Riuscita"/>
    <s v="2023"/>
    <s v="Trim2"/>
    <n v="5"/>
    <x v="4"/>
    <n v="3"/>
    <x v="10"/>
  </r>
  <r>
    <n v="274"/>
    <d v="2022-03-21T00:00:00"/>
    <s v="1° Trim"/>
    <n v="4654"/>
    <s v="Prodotto 4554"/>
    <s v="Abbigliamento"/>
    <n v="3723"/>
    <s v="Cliente 3723"/>
    <n v="6"/>
    <n v="163.33000000000001"/>
    <n v="979.98"/>
    <n v="0.97998000000000007"/>
    <n v="52.461751453453907"/>
    <n v="1032.4417514534539"/>
    <n v="1.0324417514534538"/>
    <n v="480"/>
    <s v="Corriere Express"/>
    <d v="2023-10-29T00:00:00"/>
    <n v="587"/>
    <s v="In Consegna"/>
    <s v="2023"/>
    <s v="Trim4"/>
    <n v="10"/>
    <x v="11"/>
    <n v="3"/>
    <x v="10"/>
  </r>
  <r>
    <n v="187"/>
    <d v="2022-03-19T00:00:00"/>
    <s v="1° Trim"/>
    <n v="4659"/>
    <s v="Prodotto 4559"/>
    <s v="Abbigliamento"/>
    <n v="4481"/>
    <s v="Cliente 4481"/>
    <n v="9"/>
    <n v="442.5"/>
    <n v="3982.5"/>
    <n v="3.9824999999999999"/>
    <n v="65.584036817885917"/>
    <n v="4048.084036817886"/>
    <n v="4.0480840368178859"/>
    <n v="3076"/>
    <s v="Posta Prioritaria"/>
    <d v="2023-09-26T00:00:00"/>
    <n v="556"/>
    <s v="Consegna Riuscita"/>
    <s v="2023"/>
    <s v="Trim3"/>
    <n v="9"/>
    <x v="0"/>
    <n v="3"/>
    <x v="10"/>
  </r>
  <r>
    <n v="335"/>
    <d v="2022-06-06T00:00:00"/>
    <s v="2° Trim"/>
    <n v="4673"/>
    <s v="Prodotto 4573"/>
    <s v="Elettronica"/>
    <n v="2006"/>
    <s v="Cliente 2006"/>
    <n v="1"/>
    <n v="244.45"/>
    <n v="244.45"/>
    <n v="0.24445"/>
    <n v="29.680927369761399"/>
    <n v="274.13092736976137"/>
    <n v="0.27413092736976136"/>
    <n v="3065"/>
    <s v="Posta Prioritaria"/>
    <d v="2023-12-03T00:00:00"/>
    <n v="545"/>
    <s v="In Consegna"/>
    <s v="2023"/>
    <s v="Trim4"/>
    <n v="12"/>
    <x v="6"/>
    <n v="6"/>
    <x v="1"/>
  </r>
  <r>
    <n v="165"/>
    <d v="2022-02-17T00:00:00"/>
    <s v="1° Trim"/>
    <n v="4682"/>
    <s v="Prodotto 4582"/>
    <s v="Abbigliamento"/>
    <n v="1324"/>
    <s v="Cliente 1324"/>
    <n v="7"/>
    <n v="201.32"/>
    <n v="1409.24"/>
    <n v="1.40924"/>
    <n v="45.615591306691933"/>
    <n v="1454.8555913066918"/>
    <n v="1.4548555913066918"/>
    <n v="2010"/>
    <s v="Posta Prioritaria"/>
    <d v="2023-05-27T00:00:00"/>
    <n v="464"/>
    <s v="In Consegna"/>
    <s v="2023"/>
    <s v="Trim2"/>
    <n v="5"/>
    <x v="4"/>
    <n v="2"/>
    <x v="7"/>
  </r>
  <r>
    <n v="183"/>
    <d v="2022-04-22T00:00:00"/>
    <s v="2° Trim"/>
    <n v="4715"/>
    <s v="Prodotto 4615"/>
    <s v="Abbigliamento"/>
    <n v="3251"/>
    <s v="Cliente 3251"/>
    <n v="5"/>
    <n v="61.54"/>
    <n v="307.7"/>
    <n v="0.30769999999999997"/>
    <n v="96.782426016816061"/>
    <n v="404.48242601681602"/>
    <n v="0.404482426016816"/>
    <n v="2757"/>
    <s v="Posta Prioritaria"/>
    <d v="2023-08-27T00:00:00"/>
    <n v="492"/>
    <s v="In Consegna"/>
    <s v="2023"/>
    <s v="Trim3"/>
    <n v="8"/>
    <x v="5"/>
    <n v="4"/>
    <x v="6"/>
  </r>
  <r>
    <n v="488"/>
    <d v="2022-12-08T00:00:00"/>
    <s v="4° Trim"/>
    <n v="4725"/>
    <s v="Prodotto 4625"/>
    <s v="Abbigliamento"/>
    <n v="1995"/>
    <s v="Cliente 1995"/>
    <n v="6"/>
    <n v="235.34"/>
    <n v="1412.04"/>
    <n v="1.41204"/>
    <n v="50.165731676104862"/>
    <n v="1462.2057316761047"/>
    <n v="1.4622057316761048"/>
    <n v="2861"/>
    <s v="Posta Prioritaria"/>
    <d v="2023-08-12T00:00:00"/>
    <n v="247"/>
    <s v="Consegna Riuscita"/>
    <s v="2023"/>
    <s v="Trim3"/>
    <n v="8"/>
    <x v="5"/>
    <n v="12"/>
    <x v="5"/>
  </r>
  <r>
    <n v="481"/>
    <d v="2022-01-30T00:00:00"/>
    <s v="1° Trim"/>
    <n v="4745"/>
    <s v="Prodotto 4645"/>
    <s v="Libri"/>
    <n v="4179"/>
    <s v="Cliente 4179"/>
    <n v="3"/>
    <n v="200.88"/>
    <n v="602.64"/>
    <n v="0.60263999999999995"/>
    <n v="90.041601758295087"/>
    <n v="692.68160175829507"/>
    <n v="0.69268160175829507"/>
    <n v="1501"/>
    <s v="Posta Prioritaria"/>
    <d v="2023-06-11T00:00:00"/>
    <n v="497"/>
    <s v="In Consegna"/>
    <s v="2023"/>
    <s v="Trim2"/>
    <n v="6"/>
    <x v="2"/>
    <n v="1"/>
    <x v="3"/>
  </r>
  <r>
    <n v="304"/>
    <d v="2022-10-30T00:00:00"/>
    <s v="4° Trim"/>
    <n v="4747"/>
    <s v="Prodotto 4647"/>
    <s v="Elettronica"/>
    <n v="1428"/>
    <s v="Cliente 1428"/>
    <n v="4"/>
    <n v="279.81"/>
    <n v="1119.24"/>
    <n v="1.11924"/>
    <n v="52.04026977773038"/>
    <n v="1171.2802697777304"/>
    <n v="1.1712802697777305"/>
    <n v="1345"/>
    <s v="Corriere Express"/>
    <d v="2023-10-10T00:00:00"/>
    <n v="345"/>
    <s v="Consegna Riuscita"/>
    <s v="2023"/>
    <s v="Trim4"/>
    <n v="10"/>
    <x v="11"/>
    <n v="10"/>
    <x v="4"/>
  </r>
  <r>
    <n v="462"/>
    <d v="2022-09-20T00:00:00"/>
    <s v="3° Trim"/>
    <n v="4762"/>
    <s v="Prodotto 4662"/>
    <s v="Libri"/>
    <n v="4238"/>
    <s v="Cliente 4238"/>
    <n v="9"/>
    <n v="432.93"/>
    <n v="3896.37"/>
    <n v="3.8963700000000001"/>
    <n v="84.724815637908634"/>
    <n v="3981.0948156379086"/>
    <n v="3.9810948156379085"/>
    <n v="1739"/>
    <s v="Posta Prioritaria"/>
    <d v="2023-12-23T00:00:00"/>
    <n v="459"/>
    <s v="In Consegna"/>
    <s v="2023"/>
    <s v="Trim4"/>
    <n v="12"/>
    <x v="6"/>
    <n v="9"/>
    <x v="8"/>
  </r>
  <r>
    <n v="21"/>
    <d v="2022-01-11T00:00:00"/>
    <s v="1° Trim"/>
    <n v="4763"/>
    <s v="Prodotto 4663"/>
    <s v="Elettronica"/>
    <n v="1259"/>
    <s v="Cliente 1259"/>
    <n v="5"/>
    <n v="165.28"/>
    <n v="826.4"/>
    <n v="0.82640000000000002"/>
    <n v="90.527255884865639"/>
    <n v="916.92725588486564"/>
    <n v="0.91692725588486568"/>
    <n v="464"/>
    <s v="Posta Prioritaria"/>
    <d v="2023-10-16T00:00:00"/>
    <n v="643"/>
    <s v="Consegna Riuscita"/>
    <s v="2023"/>
    <s v="Trim4"/>
    <n v="10"/>
    <x v="11"/>
    <n v="1"/>
    <x v="3"/>
  </r>
  <r>
    <n v="292"/>
    <d v="2022-05-07T00:00:00"/>
    <s v="2° Trim"/>
    <n v="4774"/>
    <s v="Prodotto 4674"/>
    <s v="Libri"/>
    <n v="215"/>
    <s v="Cliente 215"/>
    <n v="5"/>
    <n v="265.89999999999998"/>
    <n v="1329.5"/>
    <n v="1.3294999999999999"/>
    <n v="16.952022189524101"/>
    <n v="1346.4520221895241"/>
    <n v="1.346452022189524"/>
    <n v="3771"/>
    <s v="Posta Prioritaria"/>
    <d v="2023-07-19T00:00:00"/>
    <n v="438"/>
    <s v="Consegna Riuscita"/>
    <s v="2023"/>
    <s v="Trim3"/>
    <n v="7"/>
    <x v="3"/>
    <n v="5"/>
    <x v="9"/>
  </r>
  <r>
    <n v="237"/>
    <d v="2022-12-26T00:00:00"/>
    <s v="4° Trim"/>
    <n v="4774"/>
    <s v="Prodotto 4674"/>
    <s v="Libri"/>
    <n v="1967"/>
    <s v="Cliente 1967"/>
    <n v="4"/>
    <n v="265.89999999999998"/>
    <n v="1063.5999999999999"/>
    <n v="1.0635999999999999"/>
    <n v="46.565985677049987"/>
    <n v="1110.16598567705"/>
    <n v="1.11016598567705"/>
    <n v="1751"/>
    <s v="Corriere Express"/>
    <d v="2023-03-21T00:00:00"/>
    <n v="85"/>
    <s v="In Consegna"/>
    <s v="2023"/>
    <s v="Trim1"/>
    <n v="3"/>
    <x v="9"/>
    <n v="12"/>
    <x v="5"/>
  </r>
  <r>
    <n v="407"/>
    <d v="2022-11-30T00:00:00"/>
    <s v="4° Trim"/>
    <n v="4786"/>
    <s v="Prodotto 4686"/>
    <s v="Libri"/>
    <n v="1976"/>
    <s v="Cliente 1976"/>
    <n v="1"/>
    <n v="280.54000000000002"/>
    <n v="280.54000000000002"/>
    <n v="0.28054000000000001"/>
    <n v="45.463719301584923"/>
    <n v="326.00371930158497"/>
    <n v="0.32600371930158495"/>
    <n v="3656"/>
    <s v="Posta Prioritaria"/>
    <d v="2023-06-26T00:00:00"/>
    <n v="208"/>
    <s v="In Consegna"/>
    <s v="2023"/>
    <s v="Trim2"/>
    <n v="6"/>
    <x v="2"/>
    <n v="11"/>
    <x v="11"/>
  </r>
  <r>
    <n v="31"/>
    <d v="2022-09-16T00:00:00"/>
    <s v="3° Trim"/>
    <n v="4788"/>
    <s v="Prodotto 4688"/>
    <s v="Libri"/>
    <n v="2062"/>
    <s v="Cliente 2062"/>
    <n v="3"/>
    <n v="358.32"/>
    <n v="1074.96"/>
    <n v="1.0749600000000001"/>
    <n v="14.26413474425626"/>
    <n v="1089.2241347442564"/>
    <n v="1.0892241347442564"/>
    <n v="3885"/>
    <s v="Posta Prioritaria"/>
    <d v="2023-03-19T00:00:00"/>
    <n v="184"/>
    <s v="In Consegna"/>
    <s v="2023"/>
    <s v="Trim1"/>
    <n v="3"/>
    <x v="9"/>
    <n v="9"/>
    <x v="8"/>
  </r>
  <r>
    <n v="308"/>
    <d v="2022-09-08T00:00:00"/>
    <s v="3° Trim"/>
    <n v="4794"/>
    <s v="Prodotto 4694"/>
    <s v="Libri"/>
    <n v="2510"/>
    <s v="Cliente 2510"/>
    <n v="3"/>
    <n v="181.63"/>
    <n v="544.89"/>
    <n v="0.54488999999999999"/>
    <n v="94.491219769894599"/>
    <n v="639.38121976989464"/>
    <n v="0.63938121976989459"/>
    <n v="114"/>
    <s v="Posta Prioritaria"/>
    <d v="2023-10-07T00:00:00"/>
    <n v="394"/>
    <s v="Consegna Riuscita"/>
    <s v="2023"/>
    <s v="Trim4"/>
    <n v="10"/>
    <x v="11"/>
    <n v="9"/>
    <x v="8"/>
  </r>
  <r>
    <n v="123"/>
    <d v="2022-09-21T00:00:00"/>
    <s v="3° Trim"/>
    <n v="4822"/>
    <s v="Prodotto 4722"/>
    <s v="Abbigliamento"/>
    <n v="1064"/>
    <s v="Cliente 1064"/>
    <n v="6"/>
    <n v="459.81"/>
    <n v="2758.86"/>
    <n v="2.7588600000000003"/>
    <n v="73.646301346340124"/>
    <n v="2832.5063013463405"/>
    <n v="2.8325063013463403"/>
    <n v="331"/>
    <s v="Corriere Express"/>
    <d v="2023-06-29T00:00:00"/>
    <n v="281"/>
    <s v="In Consegna"/>
    <s v="2023"/>
    <s v="Trim2"/>
    <n v="6"/>
    <x v="2"/>
    <n v="9"/>
    <x v="8"/>
  </r>
  <r>
    <n v="67"/>
    <d v="2022-08-18T00:00:00"/>
    <s v="3° Trim"/>
    <n v="4858"/>
    <s v="Prodotto 4758"/>
    <s v="Elettronica"/>
    <n v="1387"/>
    <s v="Cliente 1387"/>
    <n v="4"/>
    <n v="320.81"/>
    <n v="1283.24"/>
    <n v="1.2832399999999999"/>
    <n v="43.291586174819393"/>
    <n v="1326.5315861748195"/>
    <n v="1.3265315861748195"/>
    <n v="3249"/>
    <s v="Posta Prioritaria"/>
    <d v="2023-09-13T00:00:00"/>
    <n v="391"/>
    <s v="Consegna Riuscita"/>
    <s v="2023"/>
    <s v="Trim3"/>
    <n v="9"/>
    <x v="0"/>
    <n v="8"/>
    <x v="2"/>
  </r>
  <r>
    <n v="227"/>
    <d v="2022-12-07T00:00:00"/>
    <s v="4° Trim"/>
    <n v="4862"/>
    <s v="Prodotto 4762"/>
    <s v="Abbigliamento"/>
    <n v="3072"/>
    <s v="Cliente 3072"/>
    <n v="5"/>
    <n v="107.3"/>
    <n v="536.5"/>
    <n v="0.53649999999999998"/>
    <n v="23.409634622163122"/>
    <n v="559.90963462216314"/>
    <n v="0.55990963462216314"/>
    <n v="1561"/>
    <s v="Posta Prioritaria"/>
    <d v="2023-02-28T00:00:00"/>
    <n v="83"/>
    <s v="Consegna Riuscita"/>
    <s v="2023"/>
    <s v="Trim1"/>
    <n v="2"/>
    <x v="8"/>
    <n v="12"/>
    <x v="5"/>
  </r>
  <r>
    <n v="181"/>
    <d v="2022-06-19T00:00:00"/>
    <s v="2° Trim"/>
    <n v="4868"/>
    <s v="Prodotto 4768"/>
    <s v="Elettronica"/>
    <n v="4776"/>
    <s v="Cliente 4776"/>
    <n v="3"/>
    <n v="139.11000000000001"/>
    <n v="417.33000000000004"/>
    <n v="0.41733000000000003"/>
    <n v="87.712870601814657"/>
    <n v="505.04287060181468"/>
    <n v="0.50504287060181463"/>
    <n v="4728"/>
    <s v="Corriere Express"/>
    <d v="2023-10-29T00:00:00"/>
    <n v="497"/>
    <s v="In Consegna"/>
    <s v="2023"/>
    <s v="Trim4"/>
    <n v="10"/>
    <x v="11"/>
    <n v="6"/>
    <x v="1"/>
  </r>
  <r>
    <n v="49"/>
    <d v="2022-10-02T00:00:00"/>
    <s v="4° Trim"/>
    <n v="4871"/>
    <s v="Prodotto 4771"/>
    <s v="Libri"/>
    <n v="4077"/>
    <s v="Cliente 4077"/>
    <n v="3"/>
    <n v="481.63"/>
    <n v="1444.8899999999999"/>
    <n v="1.4448899999999998"/>
    <n v="89.699607902351545"/>
    <n v="1534.5896079023514"/>
    <n v="1.5345896079023513"/>
    <n v="837"/>
    <s v="Posta Prioritaria"/>
    <d v="2023-03-06T00:00:00"/>
    <n v="155"/>
    <s v="In Consegna"/>
    <s v="2023"/>
    <s v="Trim1"/>
    <n v="3"/>
    <x v="9"/>
    <n v="10"/>
    <x v="4"/>
  </r>
  <r>
    <n v="188"/>
    <d v="2022-01-21T00:00:00"/>
    <s v="1° Trim"/>
    <n v="4879"/>
    <s v="Prodotto 4779"/>
    <s v="Elettronica"/>
    <n v="4182"/>
    <s v="Cliente 4182"/>
    <n v="1"/>
    <n v="241.09"/>
    <n v="241.09"/>
    <n v="0.24109"/>
    <n v="14.144282318263439"/>
    <n v="255.23428231826344"/>
    <n v="0.25523428231826345"/>
    <n v="3963"/>
    <s v="Posta Prioritaria"/>
    <d v="2023-09-25T00:00:00"/>
    <n v="612"/>
    <s v="In Consegna"/>
    <s v="2023"/>
    <s v="Trim3"/>
    <n v="9"/>
    <x v="0"/>
    <n v="1"/>
    <x v="3"/>
  </r>
  <r>
    <n v="318"/>
    <d v="2022-02-07T00:00:00"/>
    <s v="1° Trim"/>
    <n v="4882"/>
    <s v="Prodotto 4782"/>
    <s v="Libri"/>
    <n v="3896"/>
    <s v="Cliente 3896"/>
    <n v="4"/>
    <n v="293.10000000000002"/>
    <n v="1172.4000000000001"/>
    <n v="1.1724000000000001"/>
    <n v="58.569410553809462"/>
    <n v="1230.9694105538097"/>
    <n v="1.2309694105538096"/>
    <n v="209"/>
    <s v="Posta Prioritaria"/>
    <d v="2023-07-26T00:00:00"/>
    <n v="534"/>
    <s v="Consegna Riuscita"/>
    <s v="2023"/>
    <s v="Trim3"/>
    <n v="7"/>
    <x v="3"/>
    <n v="2"/>
    <x v="7"/>
  </r>
  <r>
    <n v="495"/>
    <d v="2022-12-31T00:00:00"/>
    <s v="4° Trim"/>
    <n v="4893"/>
    <s v="Prodotto 4793"/>
    <s v="Elettronica"/>
    <n v="4114"/>
    <s v="Cliente 4114"/>
    <n v="7"/>
    <n v="430.61"/>
    <n v="3014.27"/>
    <n v="3.0142699999999998"/>
    <n v="53.132897938463387"/>
    <n v="3067.4028979384634"/>
    <n v="3.0674028979384635"/>
    <n v="125"/>
    <s v="Corriere Express"/>
    <d v="2023-07-19T00:00:00"/>
    <n v="200"/>
    <s v="In Consegna"/>
    <s v="2023"/>
    <s v="Trim3"/>
    <n v="7"/>
    <x v="3"/>
    <n v="12"/>
    <x v="5"/>
  </r>
  <r>
    <n v="75"/>
    <d v="2022-07-11T00:00:00"/>
    <s v="3° Trim"/>
    <n v="4902"/>
    <s v="Prodotto 4802"/>
    <s v="Elettronica"/>
    <n v="564"/>
    <s v="Cliente 564"/>
    <n v="3"/>
    <n v="357.66"/>
    <n v="1072.98"/>
    <n v="1.07298"/>
    <n v="30.747149987636892"/>
    <n v="1103.7271499876369"/>
    <n v="1.1037271499876369"/>
    <n v="190"/>
    <s v="Posta Prioritaria"/>
    <d v="2023-04-21T00:00:00"/>
    <n v="284"/>
    <s v="In Consegna"/>
    <s v="2023"/>
    <s v="Trim2"/>
    <n v="4"/>
    <x v="1"/>
    <n v="7"/>
    <x v="0"/>
  </r>
  <r>
    <n v="323"/>
    <d v="2022-08-29T00:00:00"/>
    <s v="3° Trim"/>
    <n v="4904"/>
    <s v="Prodotto 4804"/>
    <s v="Abbigliamento"/>
    <n v="1787"/>
    <s v="Cliente 1787"/>
    <n v="4"/>
    <n v="433.07"/>
    <n v="1732.28"/>
    <n v="1.73228"/>
    <n v="64.859451786542976"/>
    <n v="1797.1394517865428"/>
    <n v="1.7971394517865429"/>
    <n v="3460"/>
    <s v="Posta Prioritaria"/>
    <d v="2023-10-29T00:00:00"/>
    <n v="426"/>
    <s v="In Consegna"/>
    <s v="2023"/>
    <s v="Trim4"/>
    <n v="10"/>
    <x v="11"/>
    <n v="8"/>
    <x v="2"/>
  </r>
  <r>
    <n v="125"/>
    <d v="2022-04-04T00:00:00"/>
    <s v="2° Trim"/>
    <n v="4922"/>
    <s v="Prodotto 4822"/>
    <s v="Libri"/>
    <n v="4375"/>
    <s v="Cliente 4375"/>
    <n v="6"/>
    <n v="461.65"/>
    <n v="2769.8999999999996"/>
    <n v="2.7698999999999998"/>
    <n v="34.719797751439742"/>
    <n v="2804.6197977514394"/>
    <n v="2.8046197977514393"/>
    <n v="2296"/>
    <s v="Corriere Express"/>
    <d v="2023-03-25T00:00:00"/>
    <n v="355"/>
    <s v="Consegna Riuscita"/>
    <s v="2023"/>
    <s v="Trim1"/>
    <n v="3"/>
    <x v="9"/>
    <n v="4"/>
    <x v="6"/>
  </r>
  <r>
    <n v="178"/>
    <d v="2022-08-13T00:00:00"/>
    <s v="3° Trim"/>
    <n v="4923"/>
    <s v="Prodotto 4823"/>
    <s v="Libri"/>
    <n v="4063"/>
    <s v="Cliente 4063"/>
    <n v="3"/>
    <n v="397.68"/>
    <n v="1193.04"/>
    <n v="1.1930399999999999"/>
    <n v="53.004845507673593"/>
    <n v="1246.0448455076735"/>
    <n v="1.2460448455076736"/>
    <n v="2601"/>
    <s v="Corriere Express"/>
    <d v="2023-05-11T00:00:00"/>
    <n v="271"/>
    <s v="In Consegna"/>
    <s v="2023"/>
    <s v="Trim2"/>
    <n v="5"/>
    <x v="4"/>
    <n v="8"/>
    <x v="2"/>
  </r>
  <r>
    <n v="232"/>
    <d v="2022-03-14T00:00:00"/>
    <s v="1° Trim"/>
    <n v="4929"/>
    <s v="Prodotto 4829"/>
    <s v="Abbigliamento"/>
    <n v="3262"/>
    <s v="Cliente 3262"/>
    <n v="1"/>
    <n v="388.7"/>
    <n v="388.7"/>
    <n v="0.38869999999999999"/>
    <n v="77.861114501579749"/>
    <n v="466.56111450157971"/>
    <n v="0.46656111450157972"/>
    <n v="2860"/>
    <s v="Corriere Express"/>
    <d v="2023-03-28T00:00:00"/>
    <n v="379"/>
    <s v="Consegna Riuscita"/>
    <s v="2023"/>
    <s v="Trim1"/>
    <n v="3"/>
    <x v="9"/>
    <n v="3"/>
    <x v="10"/>
  </r>
  <r>
    <n v="382"/>
    <d v="2022-08-14T00:00:00"/>
    <s v="3° Trim"/>
    <n v="4930"/>
    <s v="Prodotto 4830"/>
    <s v="Abbigliamento"/>
    <n v="25"/>
    <s v="Cliente 25"/>
    <n v="9"/>
    <n v="258.83"/>
    <n v="2329.4699999999998"/>
    <n v="2.3294699999999997"/>
    <n v="83.134400704200786"/>
    <n v="2412.6044007042005"/>
    <n v="2.4126044007042005"/>
    <n v="3823"/>
    <s v="Corriere Express"/>
    <d v="2023-10-10T00:00:00"/>
    <n v="422"/>
    <s v="In Consegna"/>
    <s v="2023"/>
    <s v="Trim4"/>
    <n v="10"/>
    <x v="11"/>
    <n v="8"/>
    <x v="2"/>
  </r>
  <r>
    <n v="152"/>
    <d v="2022-05-26T00:00:00"/>
    <s v="2° Trim"/>
    <n v="4953"/>
    <s v="Prodotto 4853"/>
    <s v="Elettronica"/>
    <n v="4680"/>
    <s v="Cliente 4680"/>
    <n v="5"/>
    <n v="234.4"/>
    <n v="1172"/>
    <n v="1.1719999999999999"/>
    <n v="93.509984687685389"/>
    <n v="1265.5099846876853"/>
    <n v="1.2655099846876854"/>
    <n v="378"/>
    <s v="Corriere Express"/>
    <d v="2023-03-14T00:00:00"/>
    <n v="292"/>
    <s v="In Consegna"/>
    <s v="2023"/>
    <s v="Trim1"/>
    <n v="3"/>
    <x v="9"/>
    <n v="5"/>
    <x v="9"/>
  </r>
  <r>
    <n v="415"/>
    <d v="2022-02-05T00:00:00"/>
    <s v="1° Trim"/>
    <n v="4954"/>
    <s v="Prodotto 4854"/>
    <s v="Abbigliamento"/>
    <n v="1091"/>
    <s v="Cliente 1091"/>
    <n v="4"/>
    <n v="412.29"/>
    <n v="1649.16"/>
    <n v="1.6491600000000002"/>
    <n v="65.395744706178533"/>
    <n v="1714.5557447061785"/>
    <n v="1.7145557447061786"/>
    <n v="4111"/>
    <s v="Posta Prioritaria"/>
    <d v="2023-04-17T00:00:00"/>
    <n v="436"/>
    <s v="Consegna Riuscita"/>
    <s v="2023"/>
    <s v="Trim2"/>
    <n v="4"/>
    <x v="1"/>
    <n v="2"/>
    <x v="7"/>
  </r>
  <r>
    <n v="83"/>
    <d v="2022-03-07T00:00:00"/>
    <s v="1° Trim"/>
    <n v="4955"/>
    <s v="Prodotto 4855"/>
    <s v="Abbigliamento"/>
    <n v="4360"/>
    <s v="Cliente 4360"/>
    <n v="3"/>
    <n v="314.52999999999997"/>
    <n v="943.58999999999992"/>
    <n v="0.94358999999999993"/>
    <n v="32.698239497360582"/>
    <n v="976.28823949736045"/>
    <n v="0.97628823949736043"/>
    <n v="4640"/>
    <s v="Posta Prioritaria"/>
    <d v="2023-10-04T00:00:00"/>
    <n v="576"/>
    <s v="Consegna Riuscita"/>
    <s v="2023"/>
    <s v="Trim4"/>
    <n v="10"/>
    <x v="11"/>
    <n v="3"/>
    <x v="10"/>
  </r>
  <r>
    <n v="12"/>
    <d v="2022-06-05T00:00:00"/>
    <s v="2° Trim"/>
    <n v="4979"/>
    <s v="Prodotto 4879"/>
    <s v="Libri"/>
    <n v="3080"/>
    <s v="Cliente 3080"/>
    <n v="5"/>
    <n v="303.8"/>
    <n v="1519"/>
    <n v="1.5189999999999999"/>
    <n v="98.828572323832063"/>
    <n v="1617.8285723238321"/>
    <n v="1.6178285723238321"/>
    <n v="775"/>
    <s v="Corriere Express"/>
    <d v="2023-07-18T00:00:00"/>
    <n v="408"/>
    <s v="In Consegna"/>
    <s v="2023"/>
    <s v="Trim3"/>
    <n v="7"/>
    <x v="3"/>
    <n v="6"/>
    <x v="1"/>
  </r>
  <r>
    <n v="52"/>
    <d v="2022-03-17T00:00:00"/>
    <s v="1° Trim"/>
    <n v="4981"/>
    <s v="Prodotto 4881"/>
    <s v="Libri"/>
    <n v="616"/>
    <s v="Cliente 616"/>
    <n v="4"/>
    <n v="391.79"/>
    <n v="1567.16"/>
    <n v="1.5671600000000001"/>
    <n v="87.790272403764888"/>
    <n v="1654.950272403765"/>
    <n v="1.654950272403765"/>
    <n v="2549"/>
    <s v="Posta Prioritaria"/>
    <d v="2023-09-21T00:00:00"/>
    <n v="553"/>
    <s v="In Consegna"/>
    <s v="2023"/>
    <s v="Trim3"/>
    <n v="9"/>
    <x v="0"/>
    <n v="3"/>
    <x v="10"/>
  </r>
  <r>
    <n v="114"/>
    <d v="2022-07-07T00:00:00"/>
    <s v="3° Trim"/>
    <n v="4983"/>
    <s v="Prodotto 4883"/>
    <s v="Abbigliamento"/>
    <n v="1278"/>
    <s v="Cliente 1278"/>
    <n v="4"/>
    <n v="134.07"/>
    <n v="536.28"/>
    <n v="0.53627999999999998"/>
    <n v="65.608141414479434"/>
    <n v="601.88814141447938"/>
    <n v="0.60188814141447933"/>
    <n v="1770"/>
    <s v="Posta Prioritaria"/>
    <d v="2023-01-16T00:00:00"/>
    <n v="193"/>
    <s v="In Consegna"/>
    <s v="2023"/>
    <s v="Trim1"/>
    <n v="1"/>
    <x v="7"/>
    <n v="7"/>
    <x v="0"/>
  </r>
  <r>
    <n v="362"/>
    <d v="2022-02-22T00:00:00"/>
    <s v="1° Trim"/>
    <n v="4985"/>
    <s v="Prodotto 4885"/>
    <s v="Abbigliamento"/>
    <n v="1957"/>
    <s v="Cliente 1957"/>
    <n v="6"/>
    <n v="184.36"/>
    <n v="1106.1600000000001"/>
    <n v="1.10616"/>
    <n v="70.390062547817621"/>
    <n v="1176.5500625478178"/>
    <n v="1.1765500625478178"/>
    <n v="2818"/>
    <s v="Corriere Express"/>
    <d v="2023-01-09T00:00:00"/>
    <n v="321"/>
    <s v="Consegna Riuscita"/>
    <s v="2023"/>
    <s v="Trim1"/>
    <n v="1"/>
    <x v="7"/>
    <n v="2"/>
    <x v="7"/>
  </r>
  <r>
    <n v="197"/>
    <d v="2022-07-09T00:00:00"/>
    <s v="3° Trim"/>
    <n v="4986"/>
    <s v="Prodotto 4886"/>
    <s v="Libri"/>
    <n v="13"/>
    <s v="Cliente 13"/>
    <n v="8"/>
    <n v="377.5"/>
    <n v="3020"/>
    <n v="3.02"/>
    <n v="67.981374377560059"/>
    <n v="3087.9813743775599"/>
    <n v="3.0879813743775597"/>
    <n v="805"/>
    <s v="Posta Prioritaria"/>
    <d v="2023-04-14T00:00:00"/>
    <n v="279"/>
    <s v="Consegna Riuscita"/>
    <s v="2023"/>
    <s v="Trim2"/>
    <n v="4"/>
    <x v="1"/>
    <n v="7"/>
    <x v="0"/>
  </r>
  <r>
    <n v="34"/>
    <d v="2022-09-11T00:00:00"/>
    <s v="3° Trim"/>
    <n v="5008"/>
    <s v="Prodotto 4908"/>
    <s v="Abbigliamento"/>
    <n v="2823"/>
    <s v="Cliente 2823"/>
    <n v="3"/>
    <n v="123.94"/>
    <n v="371.82"/>
    <n v="0.37181999999999998"/>
    <n v="95.7490381653665"/>
    <n v="467.56903816536646"/>
    <n v="0.46756903816536649"/>
    <n v="3556"/>
    <s v="Posta Prioritaria"/>
    <d v="2023-12-22T00:00:00"/>
    <n v="467"/>
    <s v="Consegna Riuscita"/>
    <s v="2023"/>
    <s v="Trim4"/>
    <n v="12"/>
    <x v="6"/>
    <n v="9"/>
    <x v="8"/>
  </r>
  <r>
    <n v="101"/>
    <d v="2022-06-07T00:00:00"/>
    <s v="2° Trim"/>
    <n v="5012"/>
    <s v="Prodotto 4912"/>
    <s v="Libri"/>
    <n v="3231"/>
    <s v="Cliente 3231"/>
    <n v="8"/>
    <n v="275.99"/>
    <n v="2207.92"/>
    <n v="2.2079200000000001"/>
    <n v="80.728126587406237"/>
    <n v="2288.6481265874063"/>
    <n v="2.2886481265874061"/>
    <n v="2500"/>
    <s v="Posta Prioritaria"/>
    <d v="2023-05-17T00:00:00"/>
    <n v="344"/>
    <s v="Consegna Riuscita"/>
    <s v="2023"/>
    <s v="Trim2"/>
    <n v="5"/>
    <x v="4"/>
    <n v="6"/>
    <x v="1"/>
  </r>
  <r>
    <n v="416"/>
    <d v="2022-04-14T00:00:00"/>
    <s v="2° Trim"/>
    <n v="5040"/>
    <s v="Prodotto 4940"/>
    <s v="Elettronica"/>
    <n v="3729"/>
    <s v="Cliente 3729"/>
    <n v="4"/>
    <n v="265.14999999999998"/>
    <n v="1060.5999999999999"/>
    <n v="1.0606"/>
    <n v="78.592477584474452"/>
    <n v="1139.1924775844743"/>
    <n v="1.1391924775844744"/>
    <n v="1002"/>
    <s v="Corriere Express"/>
    <d v="2023-11-06T00:00:00"/>
    <n v="571"/>
    <s v="Consegna Riuscita"/>
    <s v="2023"/>
    <s v="Trim4"/>
    <n v="11"/>
    <x v="10"/>
    <n v="4"/>
    <x v="6"/>
  </r>
  <r>
    <n v="38"/>
    <d v="2022-01-30T00:00:00"/>
    <s v="1° Trim"/>
    <n v="5046"/>
    <s v="Prodotto 4946"/>
    <s v="Libri"/>
    <n v="3304"/>
    <s v="Cliente 3304"/>
    <n v="3"/>
    <n v="461.32"/>
    <n v="1383.96"/>
    <n v="1.3839600000000001"/>
    <n v="84.043821007537218"/>
    <n v="1468.0038210075372"/>
    <n v="1.4680038210075372"/>
    <n v="3181"/>
    <s v="Posta Prioritaria"/>
    <d v="2023-12-13T00:00:00"/>
    <n v="682"/>
    <s v="Consegna Riuscita"/>
    <s v="2023"/>
    <s v="Trim4"/>
    <n v="12"/>
    <x v="6"/>
    <n v="1"/>
    <x v="3"/>
  </r>
  <r>
    <n v="252"/>
    <d v="2022-03-02T00:00:00"/>
    <s v="1° Trim"/>
    <n v="5052"/>
    <s v="Prodotto 4952"/>
    <s v="Libri"/>
    <n v="994"/>
    <s v="Cliente 994"/>
    <n v="5"/>
    <n v="377"/>
    <n v="1885"/>
    <n v="1.885"/>
    <n v="91.891755057096447"/>
    <n v="1976.8917550570964"/>
    <n v="1.9768917550570964"/>
    <n v="1223"/>
    <s v="Corriere Express"/>
    <d v="2023-10-01T00:00:00"/>
    <n v="578"/>
    <s v="Consegna Riuscita"/>
    <s v="2023"/>
    <s v="Trim4"/>
    <n v="10"/>
    <x v="11"/>
    <n v="3"/>
    <x v="10"/>
  </r>
  <r>
    <n v="266"/>
    <d v="2022-05-26T00:00:00"/>
    <s v="2° Trim"/>
    <n v="5053"/>
    <s v="Prodotto 4953"/>
    <s v="Abbigliamento"/>
    <n v="1429"/>
    <s v="Cliente 1429"/>
    <n v="9"/>
    <n v="98.84"/>
    <n v="889.56000000000006"/>
    <n v="0.88956000000000002"/>
    <n v="35.068542725346482"/>
    <n v="924.62854272534651"/>
    <n v="0.92462854272534656"/>
    <n v="217"/>
    <s v="Posta Prioritaria"/>
    <d v="2023-06-28T00:00:00"/>
    <n v="398"/>
    <s v="In Consegna"/>
    <s v="2023"/>
    <s v="Trim2"/>
    <n v="6"/>
    <x v="2"/>
    <n v="5"/>
    <x v="9"/>
  </r>
  <r>
    <n v="182"/>
    <d v="2022-03-12T00:00:00"/>
    <s v="1° Trim"/>
    <n v="5054"/>
    <s v="Prodotto 4954"/>
    <s v="Abbigliamento"/>
    <n v="101"/>
    <s v="Cliente 101"/>
    <n v="7"/>
    <n v="181.37"/>
    <n v="1269.5900000000001"/>
    <n v="1.2695900000000002"/>
    <n v="21.261556849531679"/>
    <n v="1290.8515568495318"/>
    <n v="1.2908515568495318"/>
    <n v="2251"/>
    <s v="Posta Prioritaria"/>
    <d v="2023-07-15T00:00:00"/>
    <n v="490"/>
    <s v="In Consegna"/>
    <s v="2023"/>
    <s v="Trim3"/>
    <n v="7"/>
    <x v="3"/>
    <n v="3"/>
    <x v="10"/>
  </r>
  <r>
    <n v="15"/>
    <d v="2022-12-01T00:00:00"/>
    <s v="4° Trim"/>
    <n v="5056"/>
    <s v="Prodotto 4956"/>
    <s v="Abbigliamento"/>
    <n v="4913"/>
    <s v="Cliente 4913"/>
    <n v="7"/>
    <n v="377.77"/>
    <n v="2644.39"/>
    <n v="2.64439"/>
    <n v="64.755626354240491"/>
    <n v="2709.1456263542404"/>
    <n v="2.7091456263542404"/>
    <n v="514"/>
    <s v="Corriere Express"/>
    <d v="2023-09-27T00:00:00"/>
    <n v="300"/>
    <s v="In Consegna"/>
    <s v="2023"/>
    <s v="Trim3"/>
    <n v="9"/>
    <x v="0"/>
    <n v="12"/>
    <x v="5"/>
  </r>
  <r>
    <n v="150"/>
    <d v="2022-12-25T00:00:00"/>
    <s v="4° Trim"/>
    <n v="5064"/>
    <s v="Prodotto 4964"/>
    <s v="Elettronica"/>
    <n v="1888"/>
    <s v="Cliente 1888"/>
    <n v="2"/>
    <n v="410.47"/>
    <n v="820.94"/>
    <n v="0.82094"/>
    <n v="57.480343541820787"/>
    <n v="878.42034354182078"/>
    <n v="0.87842034354182075"/>
    <n v="158"/>
    <s v="Posta Prioritaria"/>
    <d v="2023-12-15T00:00:00"/>
    <n v="355"/>
    <s v="In Consegna"/>
    <s v="2023"/>
    <s v="Trim4"/>
    <n v="12"/>
    <x v="6"/>
    <n v="12"/>
    <x v="5"/>
  </r>
  <r>
    <n v="195"/>
    <d v="2022-01-23T00:00:00"/>
    <s v="1° Trim"/>
    <n v="5067"/>
    <s v="Prodotto 4967"/>
    <s v="Libri"/>
    <n v="3350"/>
    <s v="Cliente 3350"/>
    <n v="5"/>
    <n v="203.42"/>
    <n v="1017.0999999999999"/>
    <n v="1.0170999999999999"/>
    <n v="87.518853328731367"/>
    <n v="1104.6188533287313"/>
    <n v="1.1046188533287313"/>
    <n v="499"/>
    <s v="Corriere Express"/>
    <d v="2023-06-22T00:00:00"/>
    <n v="515"/>
    <s v="Consegna Riuscita"/>
    <s v="2023"/>
    <s v="Trim2"/>
    <n v="6"/>
    <x v="2"/>
    <n v="1"/>
    <x v="3"/>
  </r>
  <r>
    <n v="70"/>
    <d v="2022-02-12T00:00:00"/>
    <s v="1° Trim"/>
    <n v="5083"/>
    <s v="Prodotto 4983"/>
    <s v="Libri"/>
    <n v="431"/>
    <s v="Cliente 431"/>
    <n v="1"/>
    <n v="396.95"/>
    <n v="396.95"/>
    <n v="0.39694999999999997"/>
    <n v="14.241679791617321"/>
    <n v="411.19167979161733"/>
    <n v="0.41119167979161736"/>
    <n v="3166"/>
    <s v="Corriere Express"/>
    <d v="2023-10-22T00:00:00"/>
    <n v="617"/>
    <s v="Consegna Riuscita"/>
    <s v="2023"/>
    <s v="Trim4"/>
    <n v="10"/>
    <x v="11"/>
    <n v="2"/>
    <x v="7"/>
  </r>
  <r>
    <n v="224"/>
    <d v="2022-05-12T00:00:00"/>
    <s v="2° Trim"/>
    <n v="5087"/>
    <s v="Prodotto 4987"/>
    <s v="Abbigliamento"/>
    <n v="3405"/>
    <s v="Cliente 3405"/>
    <n v="4"/>
    <n v="354.4"/>
    <n v="1417.6"/>
    <n v="1.4176"/>
    <n v="30.64688903094304"/>
    <n v="1448.2468890309428"/>
    <n v="1.4482468890309428"/>
    <n v="3042"/>
    <s v="Corriere Express"/>
    <d v="2023-08-29T00:00:00"/>
    <n v="474"/>
    <s v="Consegna Riuscita"/>
    <s v="2023"/>
    <s v="Trim3"/>
    <n v="8"/>
    <x v="5"/>
    <n v="5"/>
    <x v="9"/>
  </r>
  <r>
    <n v="64"/>
    <d v="2022-10-21T00:00:00"/>
    <s v="4° Trim"/>
    <n v="5089"/>
    <s v="Prodotto 4989"/>
    <s v="Abbigliamento"/>
    <n v="4623"/>
    <s v="Cliente 4623"/>
    <n v="8"/>
    <n v="406.97"/>
    <n v="3255.76"/>
    <n v="3.2557600000000004"/>
    <n v="30.873345949610911"/>
    <n v="3286.6333459496113"/>
    <n v="3.2866333459496113"/>
    <n v="2071"/>
    <s v="Posta Prioritaria"/>
    <d v="2023-07-04T00:00:00"/>
    <n v="256"/>
    <s v="Consegna Riuscita"/>
    <s v="2023"/>
    <s v="Trim3"/>
    <n v="7"/>
    <x v="3"/>
    <n v="10"/>
    <x v="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48.414249999999996"/>
    <n v="0"/>
  </r>
  <r>
    <x v="1"/>
    <n v="35.51912999999999"/>
    <n v="-12.895120000000006"/>
  </r>
  <r>
    <x v="2"/>
    <n v="64.021330000000006"/>
    <n v="28.502200000000016"/>
  </r>
  <r>
    <x v="3"/>
    <n v="63.443829999999977"/>
    <n v="-0.57750000000002899"/>
  </r>
  <r>
    <x v="4"/>
    <n v="64.096959999999996"/>
    <n v="0.65313000000001864"/>
  </r>
  <r>
    <x v="5"/>
    <n v="56.494470000000007"/>
    <n v="-7.6024899999999889"/>
  </r>
  <r>
    <x v="6"/>
    <n v="28.844909999999999"/>
    <n v="-27.649560000000008"/>
  </r>
  <r>
    <x v="7"/>
    <n v="67.857309999999998"/>
    <n v="39.0124"/>
  </r>
  <r>
    <x v="8"/>
    <n v="54.684859999999993"/>
    <n v="-13.172450000000005"/>
  </r>
  <r>
    <x v="9"/>
    <n v="56.172890000000024"/>
    <n v="1.4880300000000304"/>
  </r>
  <r>
    <x v="10"/>
    <n v="52.868280000000006"/>
    <n v="-3.304610000000018"/>
  </r>
  <r>
    <x v="11"/>
    <n v="58.558329999999977"/>
    <n v="5.69004999999997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2"/>
    <n v="1733"/>
    <n v="388"/>
    <x v="0"/>
    <n v="3"/>
  </r>
  <r>
    <n v="34"/>
    <n v="4565"/>
    <n v="3400"/>
    <x v="0"/>
    <n v="3"/>
  </r>
  <r>
    <n v="38"/>
    <n v="2105"/>
    <n v="1074"/>
    <x v="0"/>
    <n v="3"/>
  </r>
  <r>
    <n v="44"/>
    <n v="4686"/>
    <n v="4846"/>
    <x v="1"/>
    <n v="3"/>
  </r>
  <r>
    <n v="50"/>
    <n v="2269"/>
    <n v="1205"/>
    <x v="0"/>
    <n v="3"/>
  </r>
  <r>
    <n v="54"/>
    <n v="4108"/>
    <n v="4822"/>
    <x v="2"/>
    <n v="3"/>
  </r>
  <r>
    <n v="57"/>
    <n v="4721"/>
    <n v="2895"/>
    <x v="2"/>
    <n v="3"/>
  </r>
  <r>
    <n v="64"/>
    <n v="2620"/>
    <n v="1"/>
    <x v="3"/>
    <n v="3"/>
  </r>
  <r>
    <n v="71"/>
    <n v="3797"/>
    <n v="4387"/>
    <x v="0"/>
    <n v="3"/>
  </r>
  <r>
    <n v="75"/>
    <n v="3286"/>
    <n v="339"/>
    <x v="1"/>
    <n v="3"/>
  </r>
  <r>
    <n v="82"/>
    <n v="2988"/>
    <n v="4874"/>
    <x v="2"/>
    <n v="3"/>
  </r>
  <r>
    <n v="92"/>
    <n v="2116"/>
    <n v="3965"/>
    <x v="0"/>
    <n v="3"/>
  </r>
  <r>
    <n v="98"/>
    <n v="1973"/>
    <n v="4770"/>
    <x v="2"/>
    <n v="3"/>
  </r>
  <r>
    <n v="102"/>
    <n v="1195"/>
    <n v="3780"/>
    <x v="0"/>
    <n v="3"/>
  </r>
  <r>
    <n v="109"/>
    <n v="2603"/>
    <n v="739"/>
    <x v="0"/>
    <n v="3"/>
  </r>
  <r>
    <n v="115"/>
    <n v="2395"/>
    <n v="1983"/>
    <x v="1"/>
    <n v="3"/>
  </r>
  <r>
    <n v="125"/>
    <n v="804"/>
    <n v="3823"/>
    <x v="1"/>
    <n v="3"/>
  </r>
  <r>
    <n v="129"/>
    <n v="4051"/>
    <n v="2287"/>
    <x v="1"/>
    <n v="3"/>
  </r>
  <r>
    <n v="133"/>
    <n v="944"/>
    <n v="3321"/>
    <x v="1"/>
    <n v="3"/>
  </r>
  <r>
    <n v="135"/>
    <n v="3701"/>
    <n v="781"/>
    <x v="2"/>
    <n v="3"/>
  </r>
  <r>
    <n v="140"/>
    <n v="715"/>
    <n v="3473"/>
    <x v="2"/>
    <n v="3"/>
  </r>
  <r>
    <n v="141"/>
    <n v="1221"/>
    <n v="1538"/>
    <x v="0"/>
    <n v="3"/>
  </r>
  <r>
    <n v="147"/>
    <n v="1233"/>
    <n v="1301"/>
    <x v="2"/>
    <n v="3"/>
  </r>
  <r>
    <n v="151"/>
    <n v="2826"/>
    <n v="1984"/>
    <x v="2"/>
    <n v="3"/>
  </r>
  <r>
    <n v="154"/>
    <n v="1762"/>
    <n v="410"/>
    <x v="1"/>
    <n v="3"/>
  </r>
  <r>
    <n v="155"/>
    <n v="2650"/>
    <n v="3814"/>
    <x v="2"/>
    <n v="3"/>
  </r>
  <r>
    <n v="168"/>
    <n v="4335"/>
    <n v="4833"/>
    <x v="0"/>
    <n v="3"/>
  </r>
  <r>
    <n v="171"/>
    <n v="2295"/>
    <n v="4294"/>
    <x v="0"/>
    <n v="3"/>
  </r>
  <r>
    <n v="178"/>
    <n v="2042"/>
    <n v="209"/>
    <x v="0"/>
    <n v="3"/>
  </r>
  <r>
    <n v="188"/>
    <n v="1219"/>
    <n v="588"/>
    <x v="2"/>
    <n v="3"/>
  </r>
  <r>
    <n v="203"/>
    <n v="1269"/>
    <n v="4520"/>
    <x v="0"/>
    <n v="3"/>
  </r>
  <r>
    <n v="208"/>
    <n v="3629"/>
    <n v="315"/>
    <x v="0"/>
    <n v="3"/>
  </r>
  <r>
    <n v="216"/>
    <n v="4469"/>
    <n v="2781"/>
    <x v="2"/>
    <n v="3"/>
  </r>
  <r>
    <n v="222"/>
    <n v="3459"/>
    <n v="4588"/>
    <x v="2"/>
    <n v="3"/>
  </r>
  <r>
    <n v="223"/>
    <n v="278"/>
    <n v="4263"/>
    <x v="0"/>
    <n v="3"/>
  </r>
  <r>
    <n v="233"/>
    <n v="2134"/>
    <n v="1537"/>
    <x v="1"/>
    <n v="3"/>
  </r>
  <r>
    <n v="234"/>
    <n v="2593"/>
    <n v="4976"/>
    <x v="0"/>
    <n v="3"/>
  </r>
  <r>
    <n v="242"/>
    <n v="4029"/>
    <n v="3456"/>
    <x v="2"/>
    <n v="3"/>
  </r>
  <r>
    <n v="243"/>
    <n v="1520"/>
    <n v="702"/>
    <x v="1"/>
    <n v="3"/>
  </r>
  <r>
    <n v="249"/>
    <n v="3989"/>
    <n v="3810"/>
    <x v="1"/>
    <n v="3"/>
  </r>
  <r>
    <n v="250"/>
    <n v="1147"/>
    <n v="1432"/>
    <x v="0"/>
    <n v="3"/>
  </r>
  <r>
    <n v="253"/>
    <n v="1284"/>
    <n v="3560"/>
    <x v="2"/>
    <n v="3"/>
  </r>
  <r>
    <n v="260"/>
    <n v="1648"/>
    <n v="4101"/>
    <x v="0"/>
    <n v="3"/>
  </r>
  <r>
    <n v="272"/>
    <n v="4159"/>
    <n v="725"/>
    <x v="0"/>
    <n v="3"/>
  </r>
  <r>
    <n v="274"/>
    <n v="448"/>
    <n v="3716"/>
    <x v="2"/>
    <n v="3"/>
  </r>
  <r>
    <n v="288"/>
    <n v="4282"/>
    <n v="1478"/>
    <x v="1"/>
    <n v="3"/>
  </r>
  <r>
    <n v="296"/>
    <n v="2767"/>
    <n v="2083"/>
    <x v="2"/>
    <n v="3"/>
  </r>
  <r>
    <n v="297"/>
    <n v="4124"/>
    <n v="4968"/>
    <x v="2"/>
    <n v="3"/>
  </r>
  <r>
    <n v="307"/>
    <n v="972"/>
    <n v="821"/>
    <x v="2"/>
    <n v="3"/>
  </r>
  <r>
    <n v="315"/>
    <n v="510"/>
    <n v="1376"/>
    <x v="2"/>
    <n v="3"/>
  </r>
  <r>
    <n v="319"/>
    <n v="4258"/>
    <n v="2774"/>
    <x v="2"/>
    <n v="3"/>
  </r>
  <r>
    <n v="321"/>
    <n v="6"/>
    <n v="3612"/>
    <x v="2"/>
    <n v="3"/>
  </r>
  <r>
    <n v="326"/>
    <n v="2430"/>
    <n v="3344"/>
    <x v="0"/>
    <n v="3"/>
  </r>
  <r>
    <n v="327"/>
    <n v="570"/>
    <n v="2391"/>
    <x v="1"/>
    <n v="3"/>
  </r>
  <r>
    <n v="329"/>
    <n v="4210"/>
    <n v="3256"/>
    <x v="1"/>
    <n v="3"/>
  </r>
  <r>
    <n v="334"/>
    <n v="3577"/>
    <n v="1413"/>
    <x v="0"/>
    <n v="3"/>
  </r>
  <r>
    <n v="335"/>
    <n v="2295"/>
    <n v="3544"/>
    <x v="0"/>
    <n v="3"/>
  </r>
  <r>
    <n v="337"/>
    <n v="652"/>
    <n v="4779"/>
    <x v="2"/>
    <n v="3"/>
  </r>
  <r>
    <n v="343"/>
    <n v="457"/>
    <n v="3189"/>
    <x v="1"/>
    <n v="3"/>
  </r>
  <r>
    <n v="345"/>
    <n v="1784"/>
    <n v="1033"/>
    <x v="2"/>
    <n v="3"/>
  </r>
  <r>
    <n v="358"/>
    <n v="474"/>
    <n v="4548"/>
    <x v="1"/>
    <n v="3"/>
  </r>
  <r>
    <n v="373"/>
    <n v="2441"/>
    <n v="4632"/>
    <x v="0"/>
    <n v="3"/>
  </r>
  <r>
    <n v="378"/>
    <n v="4161"/>
    <n v="4634"/>
    <x v="2"/>
    <n v="3"/>
  </r>
  <r>
    <n v="384"/>
    <n v="1594"/>
    <n v="4797"/>
    <x v="0"/>
    <n v="3"/>
  </r>
  <r>
    <n v="388"/>
    <n v="2680"/>
    <n v="1997"/>
    <x v="0"/>
    <n v="3"/>
  </r>
  <r>
    <n v="393"/>
    <n v="4046"/>
    <n v="2259"/>
    <x v="0"/>
    <n v="3"/>
  </r>
  <r>
    <n v="399"/>
    <n v="3051"/>
    <n v="778"/>
    <x v="2"/>
    <n v="3"/>
  </r>
  <r>
    <n v="419"/>
    <n v="1232"/>
    <n v="1206"/>
    <x v="0"/>
    <n v="3"/>
  </r>
  <r>
    <n v="420"/>
    <n v="222"/>
    <n v="292"/>
    <x v="1"/>
    <n v="3"/>
  </r>
  <r>
    <n v="422"/>
    <n v="3604"/>
    <n v="3348"/>
    <x v="2"/>
    <n v="3"/>
  </r>
  <r>
    <n v="432"/>
    <n v="3444"/>
    <n v="3507"/>
    <x v="2"/>
    <n v="3"/>
  </r>
  <r>
    <n v="442"/>
    <n v="1450"/>
    <n v="4802"/>
    <x v="2"/>
    <n v="3"/>
  </r>
  <r>
    <n v="445"/>
    <n v="2311"/>
    <n v="3995"/>
    <x v="0"/>
    <n v="3"/>
  </r>
  <r>
    <n v="447"/>
    <n v="2166"/>
    <n v="2360"/>
    <x v="2"/>
    <n v="3"/>
  </r>
  <r>
    <n v="465"/>
    <n v="732"/>
    <n v="2496"/>
    <x v="0"/>
    <n v="3"/>
  </r>
  <r>
    <n v="480"/>
    <n v="4777"/>
    <n v="2569"/>
    <x v="0"/>
    <n v="3"/>
  </r>
  <r>
    <n v="483"/>
    <n v="3464"/>
    <n v="3289"/>
    <x v="1"/>
    <n v="3"/>
  </r>
  <r>
    <n v="486"/>
    <n v="2289"/>
    <n v="525"/>
    <x v="2"/>
    <n v="3"/>
  </r>
  <r>
    <n v="492"/>
    <n v="1141"/>
    <n v="4257"/>
    <x v="1"/>
    <n v="3"/>
  </r>
  <r>
    <n v="493"/>
    <n v="3075"/>
    <n v="1879"/>
    <x v="0"/>
    <n v="3"/>
  </r>
  <r>
    <n v="494"/>
    <n v="601"/>
    <n v="4896"/>
    <x v="2"/>
    <n v="3"/>
  </r>
  <r>
    <n v="497"/>
    <n v="2605"/>
    <n v="2522"/>
    <x v="1"/>
    <n v="3"/>
  </r>
  <r>
    <n v="502"/>
    <n v="2848"/>
    <n v="4455"/>
    <x v="0"/>
    <n v="3"/>
  </r>
  <r>
    <n v="510"/>
    <n v="3022"/>
    <n v="2366"/>
    <x v="2"/>
    <n v="3"/>
  </r>
  <r>
    <n v="518"/>
    <n v="1914"/>
    <n v="1684"/>
    <x v="0"/>
    <n v="3"/>
  </r>
  <r>
    <n v="520"/>
    <n v="4098"/>
    <n v="57"/>
    <x v="3"/>
    <n v="3"/>
  </r>
  <r>
    <n v="524"/>
    <n v="4062"/>
    <n v="340"/>
    <x v="0"/>
    <n v="3"/>
  </r>
  <r>
    <n v="529"/>
    <n v="930"/>
    <n v="3325"/>
    <x v="2"/>
    <n v="3"/>
  </r>
  <r>
    <n v="534"/>
    <n v="3704"/>
    <n v="1509"/>
    <x v="2"/>
    <n v="3"/>
  </r>
  <r>
    <n v="540"/>
    <n v="4494"/>
    <n v="1654"/>
    <x v="2"/>
    <n v="3"/>
  </r>
  <r>
    <n v="547"/>
    <n v="1974"/>
    <n v="2626"/>
    <x v="2"/>
    <n v="3"/>
  </r>
  <r>
    <n v="549"/>
    <n v="4524"/>
    <n v="2407"/>
    <x v="2"/>
    <n v="3"/>
  </r>
  <r>
    <n v="551"/>
    <n v="79"/>
    <n v="3362"/>
    <x v="1"/>
    <n v="3"/>
  </r>
  <r>
    <n v="556"/>
    <n v="3821"/>
    <n v="805"/>
    <x v="1"/>
    <n v="3"/>
  </r>
  <r>
    <n v="562"/>
    <n v="646"/>
    <n v="2971"/>
    <x v="2"/>
    <n v="3"/>
  </r>
  <r>
    <n v="567"/>
    <n v="2829"/>
    <n v="2654"/>
    <x v="0"/>
    <n v="3"/>
  </r>
  <r>
    <n v="572"/>
    <n v="3395"/>
    <n v="3169"/>
    <x v="2"/>
    <n v="3"/>
  </r>
  <r>
    <n v="574"/>
    <n v="4441"/>
    <n v="4014"/>
    <x v="0"/>
    <n v="3"/>
  </r>
  <r>
    <n v="577"/>
    <n v="873"/>
    <n v="4621"/>
    <x v="2"/>
    <n v="3"/>
  </r>
  <r>
    <n v="582"/>
    <n v="3034"/>
    <n v="835"/>
    <x v="0"/>
    <n v="3"/>
  </r>
  <r>
    <n v="589"/>
    <n v="2261"/>
    <n v="1083"/>
    <x v="0"/>
    <n v="3"/>
  </r>
  <r>
    <n v="600"/>
    <n v="569"/>
    <n v="419"/>
    <x v="2"/>
    <n v="3"/>
  </r>
  <r>
    <n v="610"/>
    <n v="222"/>
    <n v="3879"/>
    <x v="1"/>
    <n v="3"/>
  </r>
  <r>
    <n v="613"/>
    <n v="1463"/>
    <n v="2341"/>
    <x v="2"/>
    <n v="3"/>
  </r>
  <r>
    <n v="614"/>
    <n v="4823"/>
    <n v="247"/>
    <x v="0"/>
    <n v="3"/>
  </r>
  <r>
    <n v="624"/>
    <n v="3686"/>
    <n v="567"/>
    <x v="0"/>
    <n v="3"/>
  </r>
  <r>
    <n v="629"/>
    <n v="4095"/>
    <n v="1432"/>
    <x v="0"/>
    <n v="3"/>
  </r>
  <r>
    <n v="637"/>
    <n v="3904"/>
    <n v="207"/>
    <x v="2"/>
    <n v="3"/>
  </r>
  <r>
    <n v="658"/>
    <n v="154"/>
    <n v="3485"/>
    <x v="1"/>
    <n v="3"/>
  </r>
  <r>
    <n v="663"/>
    <n v="3257"/>
    <n v="3867"/>
    <x v="2"/>
    <n v="3"/>
  </r>
  <r>
    <n v="664"/>
    <n v="3394"/>
    <n v="343"/>
    <x v="2"/>
    <n v="3"/>
  </r>
  <r>
    <n v="667"/>
    <n v="1450"/>
    <n v="4015"/>
    <x v="1"/>
    <n v="3"/>
  </r>
  <r>
    <n v="678"/>
    <n v="3475"/>
    <n v="4674"/>
    <x v="1"/>
    <n v="3"/>
  </r>
  <r>
    <n v="684"/>
    <n v="4644"/>
    <n v="2752"/>
    <x v="2"/>
    <n v="3"/>
  </r>
  <r>
    <n v="697"/>
    <n v="3554"/>
    <n v="4675"/>
    <x v="2"/>
    <n v="3"/>
  </r>
  <r>
    <n v="716"/>
    <n v="4722"/>
    <n v="4819"/>
    <x v="0"/>
    <n v="3"/>
  </r>
  <r>
    <n v="729"/>
    <n v="2244"/>
    <n v="1785"/>
    <x v="0"/>
    <n v="3"/>
  </r>
  <r>
    <n v="740"/>
    <n v="2731"/>
    <n v="106"/>
    <x v="0"/>
    <n v="3"/>
  </r>
  <r>
    <n v="741"/>
    <n v="3822"/>
    <n v="4239"/>
    <x v="2"/>
    <n v="3"/>
  </r>
  <r>
    <n v="743"/>
    <n v="2444"/>
    <n v="4702"/>
    <x v="1"/>
    <n v="3"/>
  </r>
  <r>
    <n v="757"/>
    <n v="2367"/>
    <n v="1367"/>
    <x v="1"/>
    <n v="3"/>
  </r>
  <r>
    <n v="776"/>
    <n v="3710"/>
    <n v="4080"/>
    <x v="2"/>
    <n v="3"/>
  </r>
  <r>
    <n v="777"/>
    <n v="1480"/>
    <n v="2560"/>
    <x v="1"/>
    <n v="3"/>
  </r>
  <r>
    <n v="782"/>
    <n v="116"/>
    <n v="2299"/>
    <x v="0"/>
    <n v="3"/>
  </r>
  <r>
    <n v="788"/>
    <n v="3003"/>
    <n v="3238"/>
    <x v="1"/>
    <n v="3"/>
  </r>
  <r>
    <n v="794"/>
    <n v="3987"/>
    <n v="3137"/>
    <x v="1"/>
    <n v="3"/>
  </r>
  <r>
    <n v="809"/>
    <n v="1832"/>
    <n v="3775"/>
    <x v="1"/>
    <n v="3"/>
  </r>
  <r>
    <n v="810"/>
    <n v="1947"/>
    <n v="172"/>
    <x v="2"/>
    <n v="3"/>
  </r>
  <r>
    <n v="812"/>
    <n v="4325"/>
    <n v="2301"/>
    <x v="1"/>
    <n v="3"/>
  </r>
  <r>
    <n v="813"/>
    <n v="955"/>
    <n v="2730"/>
    <x v="2"/>
    <n v="3"/>
  </r>
  <r>
    <n v="816"/>
    <n v="624"/>
    <n v="1993"/>
    <x v="2"/>
    <n v="3"/>
  </r>
  <r>
    <n v="818"/>
    <n v="364"/>
    <n v="433"/>
    <x v="0"/>
    <n v="3"/>
  </r>
  <r>
    <n v="819"/>
    <n v="4370"/>
    <n v="2774"/>
    <x v="2"/>
    <n v="3"/>
  </r>
  <r>
    <n v="823"/>
    <n v="3502"/>
    <n v="4927"/>
    <x v="2"/>
    <n v="3"/>
  </r>
  <r>
    <n v="826"/>
    <n v="3931"/>
    <n v="3132"/>
    <x v="0"/>
    <n v="3"/>
  </r>
  <r>
    <n v="832"/>
    <n v="3797"/>
    <n v="3124"/>
    <x v="1"/>
    <n v="3"/>
  </r>
  <r>
    <n v="836"/>
    <n v="4419"/>
    <n v="1122"/>
    <x v="2"/>
    <n v="3"/>
  </r>
  <r>
    <n v="838"/>
    <n v="1535"/>
    <n v="4769"/>
    <x v="2"/>
    <n v="3"/>
  </r>
  <r>
    <n v="846"/>
    <n v="1010"/>
    <n v="4331"/>
    <x v="0"/>
    <n v="3"/>
  </r>
  <r>
    <n v="847"/>
    <n v="2861"/>
    <n v="4126"/>
    <x v="2"/>
    <n v="3"/>
  </r>
  <r>
    <n v="849"/>
    <n v="2690"/>
    <n v="1173"/>
    <x v="0"/>
    <n v="3"/>
  </r>
  <r>
    <n v="855"/>
    <n v="629"/>
    <n v="1551"/>
    <x v="0"/>
    <n v="3"/>
  </r>
  <r>
    <n v="858"/>
    <n v="3001"/>
    <n v="733"/>
    <x v="2"/>
    <n v="3"/>
  </r>
  <r>
    <n v="859"/>
    <n v="3833"/>
    <n v="2967"/>
    <x v="0"/>
    <n v="3"/>
  </r>
  <r>
    <n v="861"/>
    <n v="346"/>
    <n v="1098"/>
    <x v="0"/>
    <n v="3"/>
  </r>
  <r>
    <n v="862"/>
    <n v="1196"/>
    <n v="4249"/>
    <x v="1"/>
    <n v="3"/>
  </r>
  <r>
    <n v="873"/>
    <n v="3821"/>
    <n v="3124"/>
    <x v="1"/>
    <n v="3"/>
  </r>
  <r>
    <n v="874"/>
    <n v="885"/>
    <n v="1728"/>
    <x v="2"/>
    <n v="3"/>
  </r>
  <r>
    <n v="877"/>
    <n v="4388"/>
    <n v="1302"/>
    <x v="1"/>
    <n v="3"/>
  </r>
  <r>
    <n v="882"/>
    <n v="3775"/>
    <n v="1278"/>
    <x v="2"/>
    <n v="3"/>
  </r>
  <r>
    <n v="900"/>
    <n v="1934"/>
    <n v="4657"/>
    <x v="0"/>
    <n v="3"/>
  </r>
  <r>
    <n v="905"/>
    <n v="3788"/>
    <n v="3131"/>
    <x v="2"/>
    <n v="3"/>
  </r>
  <r>
    <n v="914"/>
    <n v="2712"/>
    <n v="1447"/>
    <x v="0"/>
    <n v="3"/>
  </r>
  <r>
    <n v="917"/>
    <n v="2027"/>
    <n v="2983"/>
    <x v="1"/>
    <n v="3"/>
  </r>
  <r>
    <n v="921"/>
    <n v="778"/>
    <n v="1360"/>
    <x v="1"/>
    <n v="3"/>
  </r>
  <r>
    <n v="923"/>
    <n v="3698"/>
    <n v="4345"/>
    <x v="2"/>
    <n v="3"/>
  </r>
  <r>
    <n v="935"/>
    <n v="4610"/>
    <n v="4514"/>
    <x v="1"/>
    <n v="3"/>
  </r>
  <r>
    <n v="955"/>
    <n v="4673"/>
    <n v="1658"/>
    <x v="1"/>
    <n v="3"/>
  </r>
  <r>
    <n v="976"/>
    <n v="4539"/>
    <n v="2169"/>
    <x v="1"/>
    <n v="3"/>
  </r>
  <r>
    <n v="983"/>
    <n v="3763"/>
    <n v="3295"/>
    <x v="1"/>
    <n v="3"/>
  </r>
  <r>
    <n v="986"/>
    <n v="1748"/>
    <n v="1286"/>
    <x v="2"/>
    <n v="3"/>
  </r>
  <r>
    <n v="988"/>
    <n v="4857"/>
    <n v="4657"/>
    <x v="0"/>
    <n v="3"/>
  </r>
  <r>
    <n v="1008"/>
    <n v="4741"/>
    <n v="4354"/>
    <x v="2"/>
    <n v="3"/>
  </r>
  <r>
    <n v="1009"/>
    <n v="2386"/>
    <n v="60"/>
    <x v="3"/>
    <n v="3"/>
  </r>
  <r>
    <n v="1016"/>
    <n v="476"/>
    <n v="3260"/>
    <x v="0"/>
    <n v="3"/>
  </r>
  <r>
    <n v="1018"/>
    <n v="3192"/>
    <n v="1664"/>
    <x v="1"/>
    <n v="3"/>
  </r>
  <r>
    <n v="1025"/>
    <n v="3757"/>
    <n v="3194"/>
    <x v="1"/>
    <n v="3"/>
  </r>
  <r>
    <n v="1042"/>
    <n v="2660"/>
    <n v="429"/>
    <x v="1"/>
    <n v="3"/>
  </r>
  <r>
    <n v="1052"/>
    <n v="2569"/>
    <n v="1919"/>
    <x v="0"/>
    <n v="3"/>
  </r>
  <r>
    <n v="1058"/>
    <n v="1383"/>
    <n v="438"/>
    <x v="0"/>
    <n v="3"/>
  </r>
  <r>
    <n v="1059"/>
    <n v="2640"/>
    <n v="918"/>
    <x v="0"/>
    <n v="3"/>
  </r>
  <r>
    <n v="1064"/>
    <n v="3542"/>
    <n v="4348"/>
    <x v="1"/>
    <n v="3"/>
  </r>
  <r>
    <n v="1068"/>
    <n v="3024"/>
    <n v="4230"/>
    <x v="2"/>
    <n v="3"/>
  </r>
  <r>
    <n v="1073"/>
    <n v="2081"/>
    <n v="1680"/>
    <x v="0"/>
    <n v="3"/>
  </r>
  <r>
    <n v="1076"/>
    <n v="4767"/>
    <n v="3973"/>
    <x v="1"/>
    <n v="3"/>
  </r>
  <r>
    <n v="1077"/>
    <n v="1885"/>
    <n v="3751"/>
    <x v="1"/>
    <n v="3"/>
  </r>
  <r>
    <n v="1081"/>
    <n v="2192"/>
    <n v="2649"/>
    <x v="1"/>
    <n v="3"/>
  </r>
  <r>
    <n v="1089"/>
    <n v="3866"/>
    <n v="4269"/>
    <x v="1"/>
    <n v="3"/>
  </r>
  <r>
    <n v="1093"/>
    <n v="3674"/>
    <n v="2699"/>
    <x v="2"/>
    <n v="3"/>
  </r>
  <r>
    <n v="1102"/>
    <n v="2949"/>
    <n v="2657"/>
    <x v="1"/>
    <n v="3"/>
  </r>
  <r>
    <n v="1104"/>
    <n v="4985"/>
    <n v="4544"/>
    <x v="1"/>
    <n v="3"/>
  </r>
  <r>
    <n v="1119"/>
    <n v="801"/>
    <n v="789"/>
    <x v="0"/>
    <n v="3"/>
  </r>
  <r>
    <n v="1120"/>
    <n v="597"/>
    <n v="3112"/>
    <x v="1"/>
    <n v="3"/>
  </r>
  <r>
    <n v="1132"/>
    <n v="2813"/>
    <n v="2118"/>
    <x v="2"/>
    <n v="3"/>
  </r>
  <r>
    <n v="1137"/>
    <n v="1958"/>
    <n v="726"/>
    <x v="1"/>
    <n v="3"/>
  </r>
  <r>
    <n v="1149"/>
    <n v="3184"/>
    <n v="1669"/>
    <x v="1"/>
    <n v="3"/>
  </r>
  <r>
    <n v="1157"/>
    <n v="2538"/>
    <n v="4279"/>
    <x v="1"/>
    <n v="3"/>
  </r>
  <r>
    <n v="1165"/>
    <n v="1686"/>
    <n v="4272"/>
    <x v="0"/>
    <n v="3"/>
  </r>
  <r>
    <n v="1172"/>
    <n v="4141"/>
    <n v="2589"/>
    <x v="1"/>
    <n v="3"/>
  </r>
  <r>
    <n v="1186"/>
    <n v="4838"/>
    <n v="3180"/>
    <x v="2"/>
    <n v="3"/>
  </r>
  <r>
    <n v="1187"/>
    <n v="1046"/>
    <n v="3441"/>
    <x v="0"/>
    <n v="3"/>
  </r>
  <r>
    <n v="1201"/>
    <n v="4073"/>
    <n v="3048"/>
    <x v="1"/>
    <n v="3"/>
  </r>
  <r>
    <n v="1204"/>
    <n v="2368"/>
    <n v="2303"/>
    <x v="2"/>
    <n v="3"/>
  </r>
  <r>
    <n v="1206"/>
    <n v="4068"/>
    <n v="3402"/>
    <x v="2"/>
    <n v="3"/>
  </r>
  <r>
    <n v="1210"/>
    <n v="3546"/>
    <n v="3882"/>
    <x v="0"/>
    <n v="3"/>
  </r>
  <r>
    <n v="1212"/>
    <n v="2620"/>
    <n v="3755"/>
    <x v="2"/>
    <n v="3"/>
  </r>
  <r>
    <n v="1214"/>
    <n v="918"/>
    <n v="3378"/>
    <x v="1"/>
    <n v="3"/>
  </r>
  <r>
    <n v="1219"/>
    <n v="4392"/>
    <n v="7"/>
    <x v="3"/>
    <n v="3"/>
  </r>
  <r>
    <n v="1222"/>
    <n v="1810"/>
    <n v="1572"/>
    <x v="2"/>
    <n v="3"/>
  </r>
  <r>
    <n v="1224"/>
    <n v="4931"/>
    <n v="3160"/>
    <x v="2"/>
    <n v="3"/>
  </r>
  <r>
    <n v="1227"/>
    <n v="1338"/>
    <n v="321"/>
    <x v="0"/>
    <n v="3"/>
  </r>
  <r>
    <n v="1228"/>
    <n v="2877"/>
    <n v="621"/>
    <x v="0"/>
    <n v="3"/>
  </r>
  <r>
    <n v="1231"/>
    <n v="2873"/>
    <n v="4527"/>
    <x v="1"/>
    <n v="3"/>
  </r>
  <r>
    <n v="1238"/>
    <n v="3879"/>
    <n v="4906"/>
    <x v="1"/>
    <n v="3"/>
  </r>
  <r>
    <n v="1245"/>
    <n v="4024"/>
    <n v="1300"/>
    <x v="0"/>
    <n v="3"/>
  </r>
  <r>
    <n v="1260"/>
    <n v="190"/>
    <n v="4901"/>
    <x v="2"/>
    <n v="3"/>
  </r>
  <r>
    <n v="1267"/>
    <n v="1359"/>
    <n v="2163"/>
    <x v="2"/>
    <n v="3"/>
  </r>
  <r>
    <n v="1272"/>
    <n v="4041"/>
    <n v="670"/>
    <x v="1"/>
    <n v="3"/>
  </r>
  <r>
    <n v="1280"/>
    <n v="2526"/>
    <n v="2071"/>
    <x v="1"/>
    <n v="3"/>
  </r>
  <r>
    <n v="1288"/>
    <n v="4963"/>
    <n v="4525"/>
    <x v="2"/>
    <n v="3"/>
  </r>
  <r>
    <n v="1289"/>
    <n v="2180"/>
    <n v="1086"/>
    <x v="2"/>
    <n v="3"/>
  </r>
  <r>
    <n v="1294"/>
    <n v="3170"/>
    <n v="1110"/>
    <x v="0"/>
    <n v="3"/>
  </r>
  <r>
    <n v="1295"/>
    <n v="212"/>
    <n v="4231"/>
    <x v="1"/>
    <n v="3"/>
  </r>
  <r>
    <n v="1297"/>
    <n v="1748"/>
    <n v="2664"/>
    <x v="0"/>
    <n v="3"/>
  </r>
  <r>
    <n v="1304"/>
    <n v="520"/>
    <n v="1072"/>
    <x v="1"/>
    <n v="3"/>
  </r>
  <r>
    <n v="1309"/>
    <n v="2307"/>
    <n v="1127"/>
    <x v="1"/>
    <n v="3"/>
  </r>
  <r>
    <n v="1317"/>
    <n v="261"/>
    <n v="1894"/>
    <x v="0"/>
    <n v="3"/>
  </r>
  <r>
    <n v="1333"/>
    <n v="2815"/>
    <n v="2792"/>
    <x v="2"/>
    <n v="3"/>
  </r>
  <r>
    <n v="1335"/>
    <n v="4021"/>
    <n v="2810"/>
    <x v="1"/>
    <n v="3"/>
  </r>
  <r>
    <n v="1338"/>
    <n v="4130"/>
    <n v="4270"/>
    <x v="1"/>
    <n v="3"/>
  </r>
  <r>
    <n v="1351"/>
    <n v="655"/>
    <n v="509"/>
    <x v="2"/>
    <n v="3"/>
  </r>
  <r>
    <n v="1352"/>
    <n v="207"/>
    <n v="3562"/>
    <x v="0"/>
    <n v="3"/>
  </r>
  <r>
    <n v="1356"/>
    <n v="1264"/>
    <n v="1282"/>
    <x v="0"/>
    <n v="3"/>
  </r>
  <r>
    <n v="1359"/>
    <n v="1733"/>
    <n v="2778"/>
    <x v="1"/>
    <n v="3"/>
  </r>
  <r>
    <n v="1365"/>
    <n v="1011"/>
    <n v="4024"/>
    <x v="0"/>
    <n v="3"/>
  </r>
  <r>
    <n v="1368"/>
    <n v="3417"/>
    <n v="1565"/>
    <x v="2"/>
    <n v="3"/>
  </r>
  <r>
    <n v="1382"/>
    <n v="2139"/>
    <n v="982"/>
    <x v="2"/>
    <n v="3"/>
  </r>
  <r>
    <n v="1387"/>
    <n v="4671"/>
    <n v="2878"/>
    <x v="0"/>
    <n v="3"/>
  </r>
  <r>
    <n v="1393"/>
    <n v="1649"/>
    <n v="1407"/>
    <x v="0"/>
    <n v="3"/>
  </r>
  <r>
    <n v="1398"/>
    <n v="1778"/>
    <n v="3540"/>
    <x v="0"/>
    <n v="3"/>
  </r>
  <r>
    <n v="1404"/>
    <n v="4934"/>
    <n v="1232"/>
    <x v="1"/>
    <n v="3"/>
  </r>
  <r>
    <n v="1405"/>
    <n v="2961"/>
    <n v="736"/>
    <x v="0"/>
    <n v="3"/>
  </r>
  <r>
    <n v="1414"/>
    <n v="4810"/>
    <n v="1044"/>
    <x v="2"/>
    <n v="3"/>
  </r>
  <r>
    <n v="1419"/>
    <n v="2610"/>
    <n v="4173"/>
    <x v="2"/>
    <n v="3"/>
  </r>
  <r>
    <n v="1435"/>
    <n v="2807"/>
    <n v="3193"/>
    <x v="1"/>
    <n v="3"/>
  </r>
  <r>
    <n v="1445"/>
    <n v="4691"/>
    <n v="83"/>
    <x v="3"/>
    <n v="3"/>
  </r>
  <r>
    <n v="1449"/>
    <n v="1111"/>
    <n v="127"/>
    <x v="1"/>
    <n v="3"/>
  </r>
  <r>
    <n v="1455"/>
    <n v="4615"/>
    <n v="4416"/>
    <x v="1"/>
    <n v="3"/>
  </r>
  <r>
    <n v="1461"/>
    <n v="2199"/>
    <n v="1857"/>
    <x v="0"/>
    <n v="3"/>
  </r>
  <r>
    <n v="1464"/>
    <n v="1173"/>
    <n v="3989"/>
    <x v="1"/>
    <n v="3"/>
  </r>
  <r>
    <n v="1472"/>
    <n v="4262"/>
    <n v="2741"/>
    <x v="2"/>
    <n v="3"/>
  </r>
  <r>
    <n v="1480"/>
    <n v="837"/>
    <n v="4909"/>
    <x v="2"/>
    <n v="3"/>
  </r>
  <r>
    <n v="1482"/>
    <n v="3009"/>
    <n v="4745"/>
    <x v="0"/>
    <n v="3"/>
  </r>
  <r>
    <n v="1483"/>
    <n v="4745"/>
    <n v="1424"/>
    <x v="2"/>
    <n v="3"/>
  </r>
  <r>
    <n v="1490"/>
    <n v="2501"/>
    <n v="3539"/>
    <x v="0"/>
    <n v="3"/>
  </r>
  <r>
    <n v="1498"/>
    <n v="4820"/>
    <n v="1775"/>
    <x v="1"/>
    <n v="3"/>
  </r>
  <r>
    <n v="1504"/>
    <n v="4380"/>
    <n v="417"/>
    <x v="1"/>
    <n v="3"/>
  </r>
  <r>
    <n v="1515"/>
    <n v="1079"/>
    <n v="127"/>
    <x v="1"/>
    <n v="3"/>
  </r>
  <r>
    <n v="1522"/>
    <n v="1645"/>
    <n v="3480"/>
    <x v="0"/>
    <n v="3"/>
  </r>
  <r>
    <n v="1527"/>
    <n v="1551"/>
    <n v="2254"/>
    <x v="2"/>
    <n v="3"/>
  </r>
  <r>
    <n v="1535"/>
    <n v="3964"/>
    <n v="2254"/>
    <x v="2"/>
    <n v="3"/>
  </r>
  <r>
    <n v="1538"/>
    <n v="2604"/>
    <n v="4646"/>
    <x v="0"/>
    <n v="3"/>
  </r>
  <r>
    <n v="1544"/>
    <n v="4635"/>
    <n v="1181"/>
    <x v="2"/>
    <n v="3"/>
  </r>
  <r>
    <n v="1549"/>
    <n v="4709"/>
    <n v="1502"/>
    <x v="2"/>
    <n v="3"/>
  </r>
  <r>
    <n v="1560"/>
    <n v="3431"/>
    <n v="1389"/>
    <x v="0"/>
    <n v="3"/>
  </r>
  <r>
    <n v="1562"/>
    <n v="4287"/>
    <n v="2438"/>
    <x v="1"/>
    <n v="3"/>
  </r>
  <r>
    <n v="1570"/>
    <n v="3280"/>
    <n v="4126"/>
    <x v="2"/>
    <n v="3"/>
  </r>
  <r>
    <n v="1581"/>
    <n v="2103"/>
    <n v="3607"/>
    <x v="0"/>
    <n v="3"/>
  </r>
  <r>
    <n v="1604"/>
    <n v="4994"/>
    <n v="1009"/>
    <x v="0"/>
    <n v="3"/>
  </r>
  <r>
    <n v="1613"/>
    <n v="3834"/>
    <n v="3027"/>
    <x v="1"/>
    <n v="3"/>
  </r>
  <r>
    <n v="1614"/>
    <n v="1467"/>
    <n v="1867"/>
    <x v="2"/>
    <n v="3"/>
  </r>
  <r>
    <n v="1615"/>
    <n v="1371"/>
    <n v="2601"/>
    <x v="2"/>
    <n v="3"/>
  </r>
  <r>
    <n v="1625"/>
    <n v="1441"/>
    <n v="1994"/>
    <x v="2"/>
    <n v="3"/>
  </r>
  <r>
    <n v="1631"/>
    <n v="3910"/>
    <n v="4960"/>
    <x v="1"/>
    <n v="3"/>
  </r>
  <r>
    <n v="1635"/>
    <n v="4799"/>
    <n v="3474"/>
    <x v="0"/>
    <n v="3"/>
  </r>
  <r>
    <n v="1638"/>
    <n v="3762"/>
    <n v="2259"/>
    <x v="0"/>
    <n v="3"/>
  </r>
  <r>
    <n v="1649"/>
    <n v="3871"/>
    <n v="728"/>
    <x v="1"/>
    <n v="3"/>
  </r>
  <r>
    <n v="1657"/>
    <n v="3394"/>
    <n v="3857"/>
    <x v="0"/>
    <n v="3"/>
  </r>
  <r>
    <n v="1659"/>
    <n v="4054"/>
    <n v="2833"/>
    <x v="2"/>
    <n v="3"/>
  </r>
  <r>
    <n v="1662"/>
    <n v="730"/>
    <n v="3570"/>
    <x v="0"/>
    <n v="3"/>
  </r>
  <r>
    <n v="1670"/>
    <n v="296"/>
    <n v="2264"/>
    <x v="2"/>
    <n v="3"/>
  </r>
  <r>
    <n v="1672"/>
    <n v="1613"/>
    <n v="458"/>
    <x v="1"/>
    <n v="3"/>
  </r>
  <r>
    <n v="1679"/>
    <n v="3701"/>
    <n v="259"/>
    <x v="0"/>
    <n v="3"/>
  </r>
  <r>
    <n v="1680"/>
    <n v="2342"/>
    <n v="2286"/>
    <x v="0"/>
    <n v="3"/>
  </r>
  <r>
    <n v="1693"/>
    <n v="125"/>
    <n v="4054"/>
    <x v="1"/>
    <n v="3"/>
  </r>
  <r>
    <n v="1699"/>
    <n v="2064"/>
    <n v="3482"/>
    <x v="2"/>
    <n v="3"/>
  </r>
  <r>
    <n v="1710"/>
    <n v="237"/>
    <n v="1852"/>
    <x v="1"/>
    <n v="3"/>
  </r>
  <r>
    <n v="1715"/>
    <n v="2824"/>
    <n v="1373"/>
    <x v="2"/>
    <n v="3"/>
  </r>
  <r>
    <n v="1717"/>
    <n v="1455"/>
    <n v="4713"/>
    <x v="0"/>
    <n v="3"/>
  </r>
  <r>
    <n v="1718"/>
    <n v="4815"/>
    <n v="1285"/>
    <x v="2"/>
    <n v="3"/>
  </r>
  <r>
    <n v="1722"/>
    <n v="1451"/>
    <n v="2327"/>
    <x v="2"/>
    <n v="3"/>
  </r>
  <r>
    <n v="1725"/>
    <n v="1785"/>
    <n v="1889"/>
    <x v="1"/>
    <n v="3"/>
  </r>
  <r>
    <n v="1727"/>
    <n v="2674"/>
    <n v="4498"/>
    <x v="0"/>
    <n v="3"/>
  </r>
  <r>
    <n v="1732"/>
    <n v="3714"/>
    <n v="2332"/>
    <x v="0"/>
    <n v="3"/>
  </r>
  <r>
    <n v="1736"/>
    <n v="3256"/>
    <n v="138"/>
    <x v="0"/>
    <n v="3"/>
  </r>
  <r>
    <n v="1740"/>
    <n v="3800"/>
    <n v="163"/>
    <x v="0"/>
    <n v="3"/>
  </r>
  <r>
    <n v="1751"/>
    <n v="1034"/>
    <n v="1014"/>
    <x v="0"/>
    <n v="3"/>
  </r>
  <r>
    <n v="1753"/>
    <n v="1247"/>
    <n v="2779"/>
    <x v="1"/>
    <n v="3"/>
  </r>
  <r>
    <n v="1755"/>
    <n v="415"/>
    <n v="2794"/>
    <x v="2"/>
    <n v="3"/>
  </r>
  <r>
    <n v="1758"/>
    <n v="2864"/>
    <n v="2219"/>
    <x v="0"/>
    <n v="3"/>
  </r>
  <r>
    <n v="1764"/>
    <n v="3878"/>
    <n v="375"/>
    <x v="0"/>
    <n v="3"/>
  </r>
  <r>
    <n v="1765"/>
    <n v="3421"/>
    <n v="4793"/>
    <x v="2"/>
    <n v="3"/>
  </r>
  <r>
    <n v="1772"/>
    <n v="2811"/>
    <n v="3426"/>
    <x v="2"/>
    <n v="3"/>
  </r>
  <r>
    <n v="1776"/>
    <n v="329"/>
    <n v="638"/>
    <x v="2"/>
    <n v="3"/>
  </r>
  <r>
    <n v="1784"/>
    <n v="2333"/>
    <n v="2922"/>
    <x v="1"/>
    <n v="3"/>
  </r>
  <r>
    <n v="1787"/>
    <n v="2698"/>
    <n v="4035"/>
    <x v="2"/>
    <n v="3"/>
  </r>
  <r>
    <n v="1788"/>
    <n v="2360"/>
    <n v="152"/>
    <x v="0"/>
    <n v="3"/>
  </r>
  <r>
    <n v="1797"/>
    <n v="4094"/>
    <n v="2948"/>
    <x v="2"/>
    <n v="3"/>
  </r>
  <r>
    <n v="1803"/>
    <n v="2266"/>
    <n v="2098"/>
    <x v="2"/>
    <n v="3"/>
  </r>
  <r>
    <n v="1817"/>
    <n v="785"/>
    <n v="4499"/>
    <x v="1"/>
    <n v="3"/>
  </r>
  <r>
    <n v="1819"/>
    <n v="2870"/>
    <n v="3487"/>
    <x v="0"/>
    <n v="3"/>
  </r>
  <r>
    <n v="1824"/>
    <n v="323"/>
    <n v="1975"/>
    <x v="2"/>
    <n v="3"/>
  </r>
  <r>
    <n v="1829"/>
    <n v="4485"/>
    <n v="2428"/>
    <x v="0"/>
    <n v="3"/>
  </r>
  <r>
    <n v="1830"/>
    <n v="1341"/>
    <n v="3720"/>
    <x v="2"/>
    <n v="3"/>
  </r>
  <r>
    <n v="1835"/>
    <n v="4936"/>
    <n v="532"/>
    <x v="0"/>
    <n v="3"/>
  </r>
  <r>
    <n v="1845"/>
    <n v="3728"/>
    <n v="2161"/>
    <x v="2"/>
    <n v="3"/>
  </r>
  <r>
    <n v="1849"/>
    <n v="4105"/>
    <n v="1990"/>
    <x v="1"/>
    <n v="3"/>
  </r>
  <r>
    <n v="1851"/>
    <n v="2551"/>
    <n v="2335"/>
    <x v="2"/>
    <n v="3"/>
  </r>
  <r>
    <n v="1853"/>
    <n v="4597"/>
    <n v="4768"/>
    <x v="0"/>
    <n v="3"/>
  </r>
  <r>
    <n v="1867"/>
    <n v="2581"/>
    <n v="4432"/>
    <x v="0"/>
    <n v="3"/>
  </r>
  <r>
    <n v="1876"/>
    <n v="3187"/>
    <n v="316"/>
    <x v="1"/>
    <n v="3"/>
  </r>
  <r>
    <n v="1887"/>
    <n v="4621"/>
    <n v="287"/>
    <x v="1"/>
    <n v="3"/>
  </r>
  <r>
    <n v="1889"/>
    <n v="520"/>
    <n v="3865"/>
    <x v="2"/>
    <n v="3"/>
  </r>
  <r>
    <n v="1892"/>
    <n v="4117"/>
    <n v="2942"/>
    <x v="2"/>
    <n v="3"/>
  </r>
  <r>
    <n v="1896"/>
    <n v="3099"/>
    <n v="2918"/>
    <x v="1"/>
    <n v="3"/>
  </r>
  <r>
    <n v="1900"/>
    <n v="2561"/>
    <n v="4451"/>
    <x v="1"/>
    <n v="3"/>
  </r>
  <r>
    <n v="1919"/>
    <n v="3458"/>
    <n v="1906"/>
    <x v="0"/>
    <n v="3"/>
  </r>
  <r>
    <n v="1920"/>
    <n v="2398"/>
    <n v="2756"/>
    <x v="2"/>
    <n v="3"/>
  </r>
  <r>
    <n v="1923"/>
    <n v="4851"/>
    <n v="3345"/>
    <x v="0"/>
    <n v="3"/>
  </r>
  <r>
    <n v="1926"/>
    <n v="3423"/>
    <n v="4037"/>
    <x v="2"/>
    <n v="3"/>
  </r>
  <r>
    <n v="1929"/>
    <n v="2410"/>
    <n v="2624"/>
    <x v="1"/>
    <n v="3"/>
  </r>
  <r>
    <n v="1933"/>
    <n v="3238"/>
    <n v="983"/>
    <x v="2"/>
    <n v="3"/>
  </r>
  <r>
    <n v="1935"/>
    <n v="71"/>
    <n v="1447"/>
    <x v="0"/>
    <n v="3"/>
  </r>
  <r>
    <n v="1937"/>
    <n v="2423"/>
    <n v="4139"/>
    <x v="1"/>
    <n v="3"/>
  </r>
  <r>
    <n v="1944"/>
    <n v="1144"/>
    <n v="3315"/>
    <x v="2"/>
    <n v="3"/>
  </r>
  <r>
    <n v="1946"/>
    <n v="4820"/>
    <n v="1420"/>
    <x v="2"/>
    <n v="3"/>
  </r>
  <r>
    <n v="1947"/>
    <n v="780"/>
    <n v="2367"/>
    <x v="0"/>
    <n v="3"/>
  </r>
  <r>
    <n v="1962"/>
    <n v="1888"/>
    <n v="531"/>
    <x v="1"/>
    <n v="3"/>
  </r>
  <r>
    <n v="1986"/>
    <n v="2050"/>
    <n v="2592"/>
    <x v="0"/>
    <n v="3"/>
  </r>
  <r>
    <n v="1997"/>
    <n v="3671"/>
    <n v="1296"/>
    <x v="1"/>
    <n v="3"/>
  </r>
  <r>
    <n v="2004"/>
    <n v="913"/>
    <n v="195"/>
    <x v="1"/>
    <n v="3"/>
  </r>
  <r>
    <n v="2005"/>
    <n v="2303"/>
    <n v="2175"/>
    <x v="0"/>
    <n v="3"/>
  </r>
  <r>
    <n v="2008"/>
    <n v="1936"/>
    <n v="2137"/>
    <x v="1"/>
    <n v="3"/>
  </r>
  <r>
    <n v="2011"/>
    <n v="4802"/>
    <n v="1774"/>
    <x v="2"/>
    <n v="3"/>
  </r>
  <r>
    <n v="2012"/>
    <n v="3623"/>
    <n v="4868"/>
    <x v="1"/>
    <n v="3"/>
  </r>
  <r>
    <n v="2032"/>
    <n v="4309"/>
    <n v="3906"/>
    <x v="0"/>
    <n v="3"/>
  </r>
  <r>
    <n v="2042"/>
    <n v="4824"/>
    <n v="2886"/>
    <x v="2"/>
    <n v="3"/>
  </r>
  <r>
    <n v="2045"/>
    <n v="1756"/>
    <n v="1533"/>
    <x v="1"/>
    <n v="3"/>
  </r>
  <r>
    <n v="2058"/>
    <n v="2714"/>
    <n v="4549"/>
    <x v="1"/>
    <n v="3"/>
  </r>
  <r>
    <n v="2068"/>
    <n v="3135"/>
    <n v="4578"/>
    <x v="1"/>
    <n v="3"/>
  </r>
  <r>
    <n v="2078"/>
    <n v="1979"/>
    <n v="1514"/>
    <x v="0"/>
    <n v="3"/>
  </r>
  <r>
    <n v="2079"/>
    <n v="4913"/>
    <n v="309"/>
    <x v="0"/>
    <n v="3"/>
  </r>
  <r>
    <n v="2081"/>
    <n v="4965"/>
    <n v="345"/>
    <x v="0"/>
    <n v="3"/>
  </r>
  <r>
    <n v="2084"/>
    <n v="1162"/>
    <n v="3310"/>
    <x v="1"/>
    <n v="3"/>
  </r>
  <r>
    <n v="2088"/>
    <n v="4198"/>
    <n v="2965"/>
    <x v="1"/>
    <n v="3"/>
  </r>
  <r>
    <n v="2090"/>
    <n v="3171"/>
    <n v="1518"/>
    <x v="0"/>
    <n v="3"/>
  </r>
  <r>
    <n v="2095"/>
    <n v="3607"/>
    <n v="3818"/>
    <x v="0"/>
    <n v="3"/>
  </r>
  <r>
    <n v="2103"/>
    <n v="3304"/>
    <n v="4784"/>
    <x v="1"/>
    <n v="3"/>
  </r>
  <r>
    <n v="2105"/>
    <n v="4955"/>
    <n v="3818"/>
    <x v="0"/>
    <n v="3"/>
  </r>
  <r>
    <n v="2108"/>
    <n v="517"/>
    <n v="3151"/>
    <x v="0"/>
    <n v="3"/>
  </r>
  <r>
    <n v="2116"/>
    <n v="4439"/>
    <n v="1586"/>
    <x v="0"/>
    <n v="3"/>
  </r>
  <r>
    <n v="2119"/>
    <n v="4246"/>
    <n v="37"/>
    <x v="3"/>
    <n v="3"/>
  </r>
  <r>
    <n v="2122"/>
    <n v="3555"/>
    <n v="1956"/>
    <x v="1"/>
    <n v="3"/>
  </r>
  <r>
    <n v="2123"/>
    <n v="3705"/>
    <n v="588"/>
    <x v="2"/>
    <n v="3"/>
  </r>
  <r>
    <n v="2129"/>
    <n v="3697"/>
    <n v="2279"/>
    <x v="0"/>
    <n v="3"/>
  </r>
  <r>
    <n v="2135"/>
    <n v="4626"/>
    <n v="2455"/>
    <x v="2"/>
    <n v="3"/>
  </r>
  <r>
    <n v="2138"/>
    <n v="2028"/>
    <n v="3409"/>
    <x v="0"/>
    <n v="3"/>
  </r>
  <r>
    <n v="2140"/>
    <n v="4484"/>
    <n v="1251"/>
    <x v="1"/>
    <n v="3"/>
  </r>
  <r>
    <n v="2141"/>
    <n v="749"/>
    <n v="1440"/>
    <x v="2"/>
    <n v="3"/>
  </r>
  <r>
    <n v="2149"/>
    <n v="4134"/>
    <n v="4050"/>
    <x v="0"/>
    <n v="3"/>
  </r>
  <r>
    <n v="2153"/>
    <n v="3917"/>
    <n v="3435"/>
    <x v="1"/>
    <n v="3"/>
  </r>
  <r>
    <n v="2154"/>
    <n v="1917"/>
    <n v="1120"/>
    <x v="2"/>
    <n v="3"/>
  </r>
  <r>
    <n v="2156"/>
    <n v="4297"/>
    <n v="220"/>
    <x v="0"/>
    <n v="3"/>
  </r>
  <r>
    <n v="2158"/>
    <n v="4900"/>
    <n v="64"/>
    <x v="3"/>
    <n v="3"/>
  </r>
  <r>
    <n v="2159"/>
    <n v="4682"/>
    <n v="1653"/>
    <x v="0"/>
    <n v="3"/>
  </r>
  <r>
    <n v="2164"/>
    <n v="706"/>
    <n v="939"/>
    <x v="1"/>
    <n v="3"/>
  </r>
  <r>
    <n v="2171"/>
    <n v="3456"/>
    <n v="571"/>
    <x v="0"/>
    <n v="3"/>
  </r>
  <r>
    <n v="2193"/>
    <n v="3750"/>
    <n v="3384"/>
    <x v="1"/>
    <n v="3"/>
  </r>
  <r>
    <n v="2194"/>
    <n v="1180"/>
    <n v="1964"/>
    <x v="0"/>
    <n v="3"/>
  </r>
  <r>
    <n v="2196"/>
    <n v="1041"/>
    <n v="1780"/>
    <x v="0"/>
    <n v="3"/>
  </r>
  <r>
    <n v="2199"/>
    <n v="2475"/>
    <n v="3599"/>
    <x v="2"/>
    <n v="3"/>
  </r>
  <r>
    <n v="2200"/>
    <n v="4430"/>
    <n v="4922"/>
    <x v="0"/>
    <n v="3"/>
  </r>
  <r>
    <n v="2202"/>
    <n v="1255"/>
    <n v="143"/>
    <x v="0"/>
    <n v="3"/>
  </r>
  <r>
    <n v="2203"/>
    <n v="4865"/>
    <n v="1342"/>
    <x v="2"/>
    <n v="3"/>
  </r>
  <r>
    <n v="2209"/>
    <n v="579"/>
    <n v="2364"/>
    <x v="2"/>
    <n v="3"/>
  </r>
  <r>
    <n v="2211"/>
    <n v="1972"/>
    <n v="3161"/>
    <x v="0"/>
    <n v="3"/>
  </r>
  <r>
    <n v="2213"/>
    <n v="3651"/>
    <n v="1219"/>
    <x v="1"/>
    <n v="3"/>
  </r>
  <r>
    <n v="2227"/>
    <n v="1129"/>
    <n v="4791"/>
    <x v="2"/>
    <n v="3"/>
  </r>
  <r>
    <n v="2232"/>
    <n v="1760"/>
    <n v="2394"/>
    <x v="1"/>
    <n v="3"/>
  </r>
  <r>
    <n v="2250"/>
    <n v="600"/>
    <n v="3631"/>
    <x v="2"/>
    <n v="3"/>
  </r>
  <r>
    <n v="2256"/>
    <n v="3392"/>
    <n v="1156"/>
    <x v="1"/>
    <n v="3"/>
  </r>
  <r>
    <n v="2259"/>
    <n v="2428"/>
    <n v="1738"/>
    <x v="2"/>
    <n v="3"/>
  </r>
  <r>
    <n v="2269"/>
    <n v="4268"/>
    <n v="3248"/>
    <x v="0"/>
    <n v="3"/>
  </r>
  <r>
    <n v="2270"/>
    <n v="3964"/>
    <n v="3424"/>
    <x v="2"/>
    <n v="3"/>
  </r>
  <r>
    <n v="2272"/>
    <n v="1536"/>
    <n v="4360"/>
    <x v="0"/>
    <n v="3"/>
  </r>
  <r>
    <n v="2276"/>
    <n v="4520"/>
    <n v="3727"/>
    <x v="1"/>
    <n v="3"/>
  </r>
  <r>
    <n v="2282"/>
    <n v="1609"/>
    <n v="2137"/>
    <x v="1"/>
    <n v="3"/>
  </r>
  <r>
    <n v="2285"/>
    <n v="4230"/>
    <n v="3575"/>
    <x v="1"/>
    <n v="3"/>
  </r>
  <r>
    <n v="2286"/>
    <n v="1694"/>
    <n v="3680"/>
    <x v="0"/>
    <n v="3"/>
  </r>
  <r>
    <n v="2291"/>
    <n v="2995"/>
    <n v="4770"/>
    <x v="2"/>
    <n v="3"/>
  </r>
  <r>
    <n v="2300"/>
    <n v="311"/>
    <n v="4657"/>
    <x v="0"/>
    <n v="3"/>
  </r>
  <r>
    <n v="2303"/>
    <n v="955"/>
    <n v="129"/>
    <x v="1"/>
    <n v="3"/>
  </r>
  <r>
    <n v="2304"/>
    <n v="880"/>
    <n v="386"/>
    <x v="0"/>
    <n v="3"/>
  </r>
  <r>
    <n v="2321"/>
    <n v="2911"/>
    <n v="1475"/>
    <x v="1"/>
    <n v="3"/>
  </r>
  <r>
    <n v="2326"/>
    <n v="3104"/>
    <n v="211"/>
    <x v="2"/>
    <n v="3"/>
  </r>
  <r>
    <n v="2330"/>
    <n v="2416"/>
    <n v="1823"/>
    <x v="1"/>
    <n v="3"/>
  </r>
  <r>
    <n v="2336"/>
    <n v="4471"/>
    <n v="4388"/>
    <x v="2"/>
    <n v="3"/>
  </r>
  <r>
    <n v="2351"/>
    <n v="269"/>
    <n v="4998"/>
    <x v="2"/>
    <n v="3"/>
  </r>
  <r>
    <n v="2362"/>
    <n v="2801"/>
    <n v="3202"/>
    <x v="2"/>
    <n v="3"/>
  </r>
  <r>
    <n v="2367"/>
    <n v="3502"/>
    <n v="441"/>
    <x v="0"/>
    <n v="3"/>
  </r>
  <r>
    <n v="2378"/>
    <n v="633"/>
    <n v="4682"/>
    <x v="2"/>
    <n v="3"/>
  </r>
  <r>
    <n v="2380"/>
    <n v="1412"/>
    <n v="2393"/>
    <x v="2"/>
    <n v="3"/>
  </r>
  <r>
    <n v="2386"/>
    <n v="888"/>
    <n v="4332"/>
    <x v="2"/>
    <n v="3"/>
  </r>
  <r>
    <n v="2388"/>
    <n v="484"/>
    <n v="146"/>
    <x v="2"/>
    <n v="3"/>
  </r>
  <r>
    <n v="2390"/>
    <n v="4105"/>
    <n v="2"/>
    <x v="3"/>
    <n v="3"/>
  </r>
  <r>
    <n v="2400"/>
    <n v="467"/>
    <n v="1625"/>
    <x v="2"/>
    <n v="3"/>
  </r>
  <r>
    <n v="2401"/>
    <n v="1007"/>
    <n v="4894"/>
    <x v="1"/>
    <n v="3"/>
  </r>
  <r>
    <n v="2406"/>
    <n v="2527"/>
    <n v="123"/>
    <x v="2"/>
    <n v="3"/>
  </r>
  <r>
    <n v="2407"/>
    <n v="3619"/>
    <n v="4272"/>
    <x v="0"/>
    <n v="3"/>
  </r>
  <r>
    <n v="2414"/>
    <n v="4543"/>
    <n v="3632"/>
    <x v="1"/>
    <n v="3"/>
  </r>
  <r>
    <n v="2415"/>
    <n v="552"/>
    <n v="3439"/>
    <x v="2"/>
    <n v="3"/>
  </r>
  <r>
    <n v="2417"/>
    <n v="1530"/>
    <n v="2902"/>
    <x v="2"/>
    <n v="3"/>
  </r>
  <r>
    <n v="2423"/>
    <n v="1530"/>
    <n v="1722"/>
    <x v="0"/>
    <n v="3"/>
  </r>
  <r>
    <n v="2431"/>
    <n v="3949"/>
    <n v="1553"/>
    <x v="0"/>
    <n v="3"/>
  </r>
  <r>
    <n v="2435"/>
    <n v="3605"/>
    <n v="408"/>
    <x v="0"/>
    <n v="3"/>
  </r>
  <r>
    <n v="2455"/>
    <n v="1640"/>
    <n v="2178"/>
    <x v="1"/>
    <n v="3"/>
  </r>
  <r>
    <n v="2457"/>
    <n v="752"/>
    <n v="1608"/>
    <x v="2"/>
    <n v="3"/>
  </r>
  <r>
    <n v="2460"/>
    <n v="4949"/>
    <n v="1841"/>
    <x v="2"/>
    <n v="3"/>
  </r>
  <r>
    <n v="2467"/>
    <n v="4564"/>
    <n v="2699"/>
    <x v="2"/>
    <n v="3"/>
  </r>
  <r>
    <n v="2475"/>
    <n v="1560"/>
    <n v="2374"/>
    <x v="2"/>
    <n v="3"/>
  </r>
  <r>
    <n v="2482"/>
    <n v="3731"/>
    <n v="4698"/>
    <x v="0"/>
    <n v="3"/>
  </r>
  <r>
    <n v="2486"/>
    <n v="1448"/>
    <n v="4446"/>
    <x v="0"/>
    <n v="3"/>
  </r>
  <r>
    <n v="2495"/>
    <n v="1433"/>
    <n v="4329"/>
    <x v="0"/>
    <n v="3"/>
  </r>
  <r>
    <n v="2496"/>
    <n v="4765"/>
    <n v="4064"/>
    <x v="2"/>
    <n v="3"/>
  </r>
  <r>
    <n v="2497"/>
    <n v="2914"/>
    <n v="484"/>
    <x v="0"/>
    <n v="3"/>
  </r>
  <r>
    <n v="2509"/>
    <n v="1987"/>
    <n v="2558"/>
    <x v="1"/>
    <n v="3"/>
  </r>
  <r>
    <n v="2511"/>
    <n v="117"/>
    <n v="539"/>
    <x v="0"/>
    <n v="3"/>
  </r>
  <r>
    <n v="2514"/>
    <n v="4971"/>
    <n v="1381"/>
    <x v="0"/>
    <n v="3"/>
  </r>
  <r>
    <n v="2515"/>
    <n v="1872"/>
    <n v="3259"/>
    <x v="0"/>
    <n v="3"/>
  </r>
  <r>
    <n v="2517"/>
    <n v="4602"/>
    <n v="4092"/>
    <x v="1"/>
    <n v="3"/>
  </r>
  <r>
    <n v="2524"/>
    <n v="1988"/>
    <n v="47"/>
    <x v="3"/>
    <n v="3"/>
  </r>
  <r>
    <n v="2526"/>
    <n v="1829"/>
    <n v="2498"/>
    <x v="0"/>
    <n v="3"/>
  </r>
  <r>
    <n v="2529"/>
    <n v="978"/>
    <n v="1813"/>
    <x v="1"/>
    <n v="3"/>
  </r>
  <r>
    <n v="2531"/>
    <n v="3477"/>
    <n v="173"/>
    <x v="0"/>
    <n v="3"/>
  </r>
  <r>
    <n v="2532"/>
    <n v="4110"/>
    <n v="1572"/>
    <x v="2"/>
    <n v="3"/>
  </r>
  <r>
    <n v="2536"/>
    <n v="3447"/>
    <n v="181"/>
    <x v="0"/>
    <n v="3"/>
  </r>
  <r>
    <n v="2537"/>
    <n v="4105"/>
    <n v="3773"/>
    <x v="2"/>
    <n v="3"/>
  </r>
  <r>
    <n v="2558"/>
    <n v="1642"/>
    <n v="3376"/>
    <x v="2"/>
    <n v="3"/>
  </r>
  <r>
    <n v="2561"/>
    <n v="4052"/>
    <n v="3802"/>
    <x v="2"/>
    <n v="3"/>
  </r>
  <r>
    <n v="2563"/>
    <n v="192"/>
    <n v="4909"/>
    <x v="2"/>
    <n v="3"/>
  </r>
  <r>
    <n v="2571"/>
    <n v="4517"/>
    <n v="4667"/>
    <x v="2"/>
    <n v="3"/>
  </r>
  <r>
    <n v="2577"/>
    <n v="1580"/>
    <n v="2228"/>
    <x v="2"/>
    <n v="3"/>
  </r>
  <r>
    <n v="2583"/>
    <n v="2510"/>
    <n v="4709"/>
    <x v="1"/>
    <n v="3"/>
  </r>
  <r>
    <n v="2588"/>
    <n v="1363"/>
    <n v="3343"/>
    <x v="2"/>
    <n v="3"/>
  </r>
  <r>
    <n v="2593"/>
    <n v="3018"/>
    <n v="746"/>
    <x v="2"/>
    <n v="3"/>
  </r>
  <r>
    <n v="2594"/>
    <n v="2378"/>
    <n v="1440"/>
    <x v="2"/>
    <n v="3"/>
  </r>
  <r>
    <n v="2598"/>
    <n v="2800"/>
    <n v="455"/>
    <x v="0"/>
    <n v="3"/>
  </r>
  <r>
    <n v="2603"/>
    <n v="1226"/>
    <n v="2511"/>
    <x v="0"/>
    <n v="3"/>
  </r>
  <r>
    <n v="2604"/>
    <n v="662"/>
    <n v="1842"/>
    <x v="1"/>
    <n v="3"/>
  </r>
  <r>
    <n v="2605"/>
    <n v="4418"/>
    <n v="3111"/>
    <x v="2"/>
    <n v="3"/>
  </r>
  <r>
    <n v="2614"/>
    <n v="1919"/>
    <n v="4607"/>
    <x v="0"/>
    <n v="3"/>
  </r>
  <r>
    <n v="2632"/>
    <n v="2472"/>
    <n v="3692"/>
    <x v="2"/>
    <n v="3"/>
  </r>
  <r>
    <n v="2635"/>
    <n v="2616"/>
    <n v="3968"/>
    <x v="1"/>
    <n v="3"/>
  </r>
  <r>
    <n v="2637"/>
    <n v="3350"/>
    <n v="1024"/>
    <x v="2"/>
    <n v="3"/>
  </r>
  <r>
    <n v="2660"/>
    <n v="4784"/>
    <n v="4974"/>
    <x v="0"/>
    <n v="3"/>
  </r>
  <r>
    <n v="2661"/>
    <n v="3928"/>
    <n v="49"/>
    <x v="3"/>
    <n v="3"/>
  </r>
  <r>
    <n v="2662"/>
    <n v="2878"/>
    <n v="3023"/>
    <x v="2"/>
    <n v="3"/>
  </r>
  <r>
    <n v="2666"/>
    <n v="4695"/>
    <n v="3100"/>
    <x v="1"/>
    <n v="3"/>
  </r>
  <r>
    <n v="2683"/>
    <n v="809"/>
    <n v="135"/>
    <x v="0"/>
    <n v="3"/>
  </r>
  <r>
    <n v="2684"/>
    <n v="693"/>
    <n v="3151"/>
    <x v="0"/>
    <n v="3"/>
  </r>
  <r>
    <n v="2687"/>
    <n v="2508"/>
    <n v="492"/>
    <x v="1"/>
    <n v="3"/>
  </r>
  <r>
    <n v="2688"/>
    <n v="2106"/>
    <n v="223"/>
    <x v="0"/>
    <n v="3"/>
  </r>
  <r>
    <n v="2706"/>
    <n v="241"/>
    <n v="2666"/>
    <x v="2"/>
    <n v="3"/>
  </r>
  <r>
    <n v="2707"/>
    <n v="3810"/>
    <n v="3919"/>
    <x v="2"/>
    <n v="3"/>
  </r>
  <r>
    <n v="2714"/>
    <n v="3330"/>
    <n v="3982"/>
    <x v="2"/>
    <n v="3"/>
  </r>
  <r>
    <n v="2715"/>
    <n v="154"/>
    <n v="1789"/>
    <x v="2"/>
    <n v="3"/>
  </r>
  <r>
    <n v="2732"/>
    <n v="273"/>
    <n v="1745"/>
    <x v="0"/>
    <n v="3"/>
  </r>
  <r>
    <n v="2738"/>
    <n v="3476"/>
    <n v="531"/>
    <x v="1"/>
    <n v="3"/>
  </r>
  <r>
    <n v="2740"/>
    <n v="1165"/>
    <n v="492"/>
    <x v="1"/>
    <n v="3"/>
  </r>
  <r>
    <n v="2741"/>
    <n v="2876"/>
    <n v="3178"/>
    <x v="1"/>
    <n v="3"/>
  </r>
  <r>
    <n v="2755"/>
    <n v="205"/>
    <n v="2673"/>
    <x v="2"/>
    <n v="3"/>
  </r>
  <r>
    <n v="2758"/>
    <n v="2190"/>
    <n v="1337"/>
    <x v="1"/>
    <n v="3"/>
  </r>
  <r>
    <n v="2762"/>
    <n v="663"/>
    <n v="740"/>
    <x v="0"/>
    <n v="3"/>
  </r>
  <r>
    <n v="2766"/>
    <n v="1805"/>
    <n v="202"/>
    <x v="0"/>
    <n v="3"/>
  </r>
  <r>
    <n v="2767"/>
    <n v="664"/>
    <n v="4918"/>
    <x v="0"/>
    <n v="3"/>
  </r>
  <r>
    <n v="2791"/>
    <n v="1951"/>
    <n v="2050"/>
    <x v="2"/>
    <n v="3"/>
  </r>
  <r>
    <n v="2793"/>
    <n v="3694"/>
    <n v="2753"/>
    <x v="1"/>
    <n v="3"/>
  </r>
  <r>
    <n v="2795"/>
    <n v="2758"/>
    <n v="1996"/>
    <x v="1"/>
    <n v="3"/>
  </r>
  <r>
    <n v="2797"/>
    <n v="912"/>
    <n v="1317"/>
    <x v="1"/>
    <n v="3"/>
  </r>
  <r>
    <n v="2801"/>
    <n v="2785"/>
    <n v="2935"/>
    <x v="0"/>
    <n v="3"/>
  </r>
  <r>
    <n v="2805"/>
    <n v="1496"/>
    <n v="3362"/>
    <x v="1"/>
    <n v="3"/>
  </r>
  <r>
    <n v="2807"/>
    <n v="3011"/>
    <n v="1994"/>
    <x v="2"/>
    <n v="3"/>
  </r>
  <r>
    <n v="2816"/>
    <n v="4546"/>
    <n v="1154"/>
    <x v="2"/>
    <n v="3"/>
  </r>
  <r>
    <n v="2822"/>
    <n v="822"/>
    <n v="133"/>
    <x v="0"/>
    <n v="3"/>
  </r>
  <r>
    <n v="2825"/>
    <n v="1967"/>
    <n v="1820"/>
    <x v="0"/>
    <n v="3"/>
  </r>
  <r>
    <n v="2827"/>
    <n v="3694"/>
    <n v="1701"/>
    <x v="1"/>
    <n v="3"/>
  </r>
  <r>
    <n v="2833"/>
    <n v="4714"/>
    <n v="1167"/>
    <x v="2"/>
    <n v="3"/>
  </r>
  <r>
    <n v="2837"/>
    <n v="2455"/>
    <n v="2588"/>
    <x v="2"/>
    <n v="3"/>
  </r>
  <r>
    <n v="2852"/>
    <n v="732"/>
    <n v="2206"/>
    <x v="2"/>
    <n v="3"/>
  </r>
  <r>
    <n v="2868"/>
    <n v="3362"/>
    <n v="4290"/>
    <x v="0"/>
    <n v="3"/>
  </r>
  <r>
    <n v="2876"/>
    <n v="575"/>
    <n v="327"/>
    <x v="0"/>
    <n v="3"/>
  </r>
  <r>
    <n v="2884"/>
    <n v="1514"/>
    <n v="392"/>
    <x v="1"/>
    <n v="3"/>
  </r>
  <r>
    <n v="2890"/>
    <n v="2926"/>
    <n v="1434"/>
    <x v="0"/>
    <n v="3"/>
  </r>
  <r>
    <n v="2893"/>
    <n v="887"/>
    <n v="45"/>
    <x v="3"/>
    <n v="3"/>
  </r>
  <r>
    <n v="2894"/>
    <n v="1850"/>
    <n v="207"/>
    <x v="2"/>
    <n v="3"/>
  </r>
  <r>
    <n v="2895"/>
    <n v="4023"/>
    <n v="4655"/>
    <x v="2"/>
    <n v="3"/>
  </r>
  <r>
    <n v="2898"/>
    <n v="3910"/>
    <n v="279"/>
    <x v="0"/>
    <n v="3"/>
  </r>
  <r>
    <n v="2901"/>
    <n v="3622"/>
    <n v="1847"/>
    <x v="1"/>
    <n v="3"/>
  </r>
  <r>
    <n v="2902"/>
    <n v="3281"/>
    <n v="4027"/>
    <x v="2"/>
    <n v="3"/>
  </r>
  <r>
    <n v="2921"/>
    <n v="1411"/>
    <n v="622"/>
    <x v="2"/>
    <n v="3"/>
  </r>
  <r>
    <n v="2929"/>
    <n v="1984"/>
    <n v="1705"/>
    <x v="0"/>
    <n v="3"/>
  </r>
  <r>
    <n v="2930"/>
    <n v="1784"/>
    <n v="637"/>
    <x v="1"/>
    <n v="3"/>
  </r>
  <r>
    <n v="2934"/>
    <n v="3465"/>
    <n v="2359"/>
    <x v="0"/>
    <n v="3"/>
  </r>
  <r>
    <n v="2951"/>
    <n v="1515"/>
    <n v="653"/>
    <x v="1"/>
    <n v="3"/>
  </r>
  <r>
    <n v="2952"/>
    <n v="2183"/>
    <n v="1028"/>
    <x v="1"/>
    <n v="3"/>
  </r>
  <r>
    <n v="2961"/>
    <n v="4865"/>
    <n v="623"/>
    <x v="2"/>
    <n v="3"/>
  </r>
  <r>
    <n v="2969"/>
    <n v="1619"/>
    <n v="4570"/>
    <x v="0"/>
    <n v="3"/>
  </r>
  <r>
    <n v="2973"/>
    <n v="4018"/>
    <n v="3801"/>
    <x v="2"/>
    <n v="3"/>
  </r>
  <r>
    <n v="2980"/>
    <n v="805"/>
    <n v="2369"/>
    <x v="1"/>
    <n v="3"/>
  </r>
  <r>
    <n v="2982"/>
    <n v="4888"/>
    <n v="3481"/>
    <x v="1"/>
    <n v="3"/>
  </r>
  <r>
    <n v="2989"/>
    <n v="4271"/>
    <n v="4227"/>
    <x v="2"/>
    <n v="3"/>
  </r>
  <r>
    <n v="2990"/>
    <n v="2841"/>
    <n v="1771"/>
    <x v="0"/>
    <n v="3"/>
  </r>
  <r>
    <n v="2998"/>
    <n v="3501"/>
    <n v="1385"/>
    <x v="0"/>
    <n v="3"/>
  </r>
  <r>
    <n v="3003"/>
    <n v="4419"/>
    <n v="4577"/>
    <x v="2"/>
    <n v="3"/>
  </r>
  <r>
    <n v="3004"/>
    <n v="2337"/>
    <n v="642"/>
    <x v="2"/>
    <n v="3"/>
  </r>
  <r>
    <n v="3006"/>
    <n v="2082"/>
    <n v="1222"/>
    <x v="0"/>
    <n v="3"/>
  </r>
  <r>
    <n v="3011"/>
    <n v="1166"/>
    <n v="1174"/>
    <x v="1"/>
    <n v="3"/>
  </r>
  <r>
    <n v="3031"/>
    <n v="3942"/>
    <n v="379"/>
    <x v="1"/>
    <n v="3"/>
  </r>
  <r>
    <n v="3033"/>
    <n v="3682"/>
    <n v="4844"/>
    <x v="2"/>
    <n v="3"/>
  </r>
  <r>
    <n v="3036"/>
    <n v="3713"/>
    <n v="1777"/>
    <x v="1"/>
    <n v="3"/>
  </r>
  <r>
    <n v="3037"/>
    <n v="2022"/>
    <n v="1113"/>
    <x v="2"/>
    <n v="3"/>
  </r>
  <r>
    <n v="3043"/>
    <n v="4865"/>
    <n v="631"/>
    <x v="2"/>
    <n v="3"/>
  </r>
  <r>
    <n v="3047"/>
    <n v="243"/>
    <n v="4062"/>
    <x v="0"/>
    <n v="3"/>
  </r>
  <r>
    <n v="3049"/>
    <n v="1081"/>
    <n v="4875"/>
    <x v="0"/>
    <n v="3"/>
  </r>
  <r>
    <n v="3050"/>
    <n v="2219"/>
    <n v="4554"/>
    <x v="2"/>
    <n v="3"/>
  </r>
  <r>
    <n v="3052"/>
    <n v="1553"/>
    <n v="4372"/>
    <x v="2"/>
    <n v="3"/>
  </r>
  <r>
    <n v="3055"/>
    <n v="636"/>
    <n v="1560"/>
    <x v="0"/>
    <n v="3"/>
  </r>
  <r>
    <n v="3062"/>
    <n v="3183"/>
    <n v="4333"/>
    <x v="0"/>
    <n v="3"/>
  </r>
  <r>
    <n v="3069"/>
    <n v="4405"/>
    <n v="960"/>
    <x v="1"/>
    <n v="3"/>
  </r>
  <r>
    <n v="3083"/>
    <n v="2929"/>
    <n v="1616"/>
    <x v="1"/>
    <n v="3"/>
  </r>
  <r>
    <n v="3089"/>
    <n v="3730"/>
    <n v="3052"/>
    <x v="2"/>
    <n v="3"/>
  </r>
  <r>
    <n v="3098"/>
    <n v="2287"/>
    <n v="3557"/>
    <x v="0"/>
    <n v="3"/>
  </r>
  <r>
    <n v="3099"/>
    <n v="2011"/>
    <n v="977"/>
    <x v="0"/>
    <n v="3"/>
  </r>
  <r>
    <n v="3102"/>
    <n v="2694"/>
    <n v="1154"/>
    <x v="2"/>
    <n v="3"/>
  </r>
  <r>
    <n v="3107"/>
    <n v="4994"/>
    <n v="3005"/>
    <x v="1"/>
    <n v="3"/>
  </r>
  <r>
    <n v="3113"/>
    <n v="4137"/>
    <n v="3064"/>
    <x v="0"/>
    <n v="3"/>
  </r>
  <r>
    <n v="3124"/>
    <n v="3076"/>
    <n v="1031"/>
    <x v="2"/>
    <n v="3"/>
  </r>
  <r>
    <n v="3128"/>
    <n v="1733"/>
    <n v="4652"/>
    <x v="0"/>
    <n v="3"/>
  </r>
  <r>
    <n v="3131"/>
    <n v="2012"/>
    <n v="2935"/>
    <x v="0"/>
    <n v="3"/>
  </r>
  <r>
    <n v="3147"/>
    <n v="1165"/>
    <n v="4086"/>
    <x v="1"/>
    <n v="3"/>
  </r>
  <r>
    <n v="3161"/>
    <n v="515"/>
    <n v="2960"/>
    <x v="1"/>
    <n v="3"/>
  </r>
  <r>
    <n v="3162"/>
    <n v="1322"/>
    <n v="3695"/>
    <x v="1"/>
    <n v="3"/>
  </r>
  <r>
    <n v="3164"/>
    <n v="2795"/>
    <n v="1972"/>
    <x v="0"/>
    <n v="3"/>
  </r>
  <r>
    <n v="3173"/>
    <n v="2476"/>
    <n v="1295"/>
    <x v="2"/>
    <n v="3"/>
  </r>
  <r>
    <n v="3182"/>
    <n v="260"/>
    <n v="3019"/>
    <x v="0"/>
    <n v="3"/>
  </r>
  <r>
    <n v="3183"/>
    <n v="3061"/>
    <n v="514"/>
    <x v="2"/>
    <n v="3"/>
  </r>
  <r>
    <n v="3186"/>
    <n v="502"/>
    <n v="3602"/>
    <x v="0"/>
    <n v="3"/>
  </r>
  <r>
    <n v="3187"/>
    <n v="4699"/>
    <n v="602"/>
    <x v="0"/>
    <n v="3"/>
  </r>
  <r>
    <n v="3193"/>
    <n v="2224"/>
    <n v="1274"/>
    <x v="1"/>
    <n v="3"/>
  </r>
  <r>
    <n v="3196"/>
    <n v="3002"/>
    <n v="854"/>
    <x v="0"/>
    <n v="3"/>
  </r>
  <r>
    <n v="3200"/>
    <n v="4635"/>
    <n v="701"/>
    <x v="0"/>
    <n v="3"/>
  </r>
  <r>
    <n v="3206"/>
    <n v="1079"/>
    <n v="3063"/>
    <x v="1"/>
    <n v="3"/>
  </r>
  <r>
    <n v="3224"/>
    <n v="4013"/>
    <n v="1170"/>
    <x v="0"/>
    <n v="3"/>
  </r>
  <r>
    <n v="3240"/>
    <n v="3332"/>
    <n v="4573"/>
    <x v="0"/>
    <n v="3"/>
  </r>
  <r>
    <n v="3241"/>
    <n v="3797"/>
    <n v="2000"/>
    <x v="2"/>
    <n v="3"/>
  </r>
  <r>
    <n v="3244"/>
    <n v="709"/>
    <n v="4978"/>
    <x v="2"/>
    <n v="3"/>
  </r>
  <r>
    <n v="3245"/>
    <n v="118"/>
    <n v="440"/>
    <x v="1"/>
    <n v="3"/>
  </r>
  <r>
    <n v="3247"/>
    <n v="1585"/>
    <n v="2845"/>
    <x v="0"/>
    <n v="3"/>
  </r>
  <r>
    <n v="3254"/>
    <n v="2925"/>
    <n v="9"/>
    <x v="3"/>
    <n v="3"/>
  </r>
  <r>
    <n v="3272"/>
    <n v="2591"/>
    <n v="2372"/>
    <x v="1"/>
    <n v="3"/>
  </r>
  <r>
    <n v="3273"/>
    <n v="3449"/>
    <n v="821"/>
    <x v="2"/>
    <n v="3"/>
  </r>
  <r>
    <n v="3277"/>
    <n v="143"/>
    <n v="4642"/>
    <x v="2"/>
    <n v="3"/>
  </r>
  <r>
    <n v="3278"/>
    <n v="2759"/>
    <n v="8"/>
    <x v="3"/>
    <n v="3"/>
  </r>
  <r>
    <n v="3279"/>
    <n v="4410"/>
    <n v="4499"/>
    <x v="1"/>
    <n v="3"/>
  </r>
  <r>
    <n v="3285"/>
    <n v="3711"/>
    <n v="2624"/>
    <x v="1"/>
    <n v="3"/>
  </r>
  <r>
    <n v="3287"/>
    <n v="1161"/>
    <n v="4304"/>
    <x v="1"/>
    <n v="3"/>
  </r>
  <r>
    <n v="3291"/>
    <n v="2701"/>
    <n v="1723"/>
    <x v="0"/>
    <n v="3"/>
  </r>
  <r>
    <n v="3294"/>
    <n v="421"/>
    <n v="34"/>
    <x v="3"/>
    <n v="3"/>
  </r>
  <r>
    <n v="3295"/>
    <n v="4857"/>
    <n v="3727"/>
    <x v="1"/>
    <n v="3"/>
  </r>
  <r>
    <n v="3300"/>
    <n v="1759"/>
    <n v="3674"/>
    <x v="0"/>
    <n v="3"/>
  </r>
  <r>
    <n v="3301"/>
    <n v="370"/>
    <n v="2364"/>
    <x v="2"/>
    <n v="3"/>
  </r>
  <r>
    <n v="3305"/>
    <n v="208"/>
    <n v="2071"/>
    <x v="1"/>
    <n v="3"/>
  </r>
  <r>
    <n v="3309"/>
    <n v="3431"/>
    <n v="3654"/>
    <x v="0"/>
    <n v="3"/>
  </r>
  <r>
    <n v="3313"/>
    <n v="1748"/>
    <n v="297"/>
    <x v="0"/>
    <n v="3"/>
  </r>
  <r>
    <n v="3332"/>
    <n v="375"/>
    <n v="553"/>
    <x v="2"/>
    <n v="3"/>
  </r>
  <r>
    <n v="3333"/>
    <n v="4855"/>
    <n v="992"/>
    <x v="2"/>
    <n v="3"/>
  </r>
  <r>
    <n v="3339"/>
    <n v="2676"/>
    <n v="3097"/>
    <x v="1"/>
    <n v="3"/>
  </r>
  <r>
    <n v="3343"/>
    <n v="1131"/>
    <n v="4223"/>
    <x v="1"/>
    <n v="3"/>
  </r>
  <r>
    <n v="3349"/>
    <n v="3199"/>
    <n v="3061"/>
    <x v="0"/>
    <n v="3"/>
  </r>
  <r>
    <n v="3365"/>
    <n v="2773"/>
    <n v="951"/>
    <x v="0"/>
    <n v="3"/>
  </r>
  <r>
    <n v="3384"/>
    <n v="769"/>
    <n v="3752"/>
    <x v="1"/>
    <n v="3"/>
  </r>
  <r>
    <n v="3386"/>
    <n v="268"/>
    <n v="547"/>
    <x v="2"/>
    <n v="3"/>
  </r>
  <r>
    <n v="3387"/>
    <n v="105"/>
    <n v="166"/>
    <x v="0"/>
    <n v="3"/>
  </r>
  <r>
    <n v="3397"/>
    <n v="1612"/>
    <n v="440"/>
    <x v="1"/>
    <n v="3"/>
  </r>
  <r>
    <n v="3398"/>
    <n v="3185"/>
    <n v="4278"/>
    <x v="2"/>
    <n v="3"/>
  </r>
  <r>
    <n v="3399"/>
    <n v="2054"/>
    <n v="1454"/>
    <x v="2"/>
    <n v="3"/>
  </r>
  <r>
    <n v="3400"/>
    <n v="332"/>
    <n v="4107"/>
    <x v="1"/>
    <n v="3"/>
  </r>
  <r>
    <n v="3402"/>
    <n v="2071"/>
    <n v="973"/>
    <x v="1"/>
    <n v="3"/>
  </r>
  <r>
    <n v="3420"/>
    <n v="4645"/>
    <n v="4746"/>
    <x v="2"/>
    <n v="3"/>
  </r>
  <r>
    <n v="3421"/>
    <n v="4593"/>
    <n v="4497"/>
    <x v="1"/>
    <n v="3"/>
  </r>
  <r>
    <n v="3430"/>
    <n v="4778"/>
    <n v="1406"/>
    <x v="1"/>
    <n v="3"/>
  </r>
  <r>
    <n v="3434"/>
    <n v="2836"/>
    <n v="3105"/>
    <x v="2"/>
    <n v="3"/>
  </r>
  <r>
    <n v="3446"/>
    <n v="771"/>
    <n v="1315"/>
    <x v="0"/>
    <n v="3"/>
  </r>
  <r>
    <n v="3482"/>
    <n v="3297"/>
    <n v="4832"/>
    <x v="2"/>
    <n v="3"/>
  </r>
  <r>
    <n v="3483"/>
    <n v="504"/>
    <n v="2483"/>
    <x v="2"/>
    <n v="3"/>
  </r>
  <r>
    <n v="3491"/>
    <n v="2728"/>
    <n v="3883"/>
    <x v="1"/>
    <n v="3"/>
  </r>
  <r>
    <n v="3498"/>
    <n v="3558"/>
    <n v="3761"/>
    <x v="0"/>
    <n v="3"/>
  </r>
  <r>
    <n v="3499"/>
    <n v="3938"/>
    <n v="1160"/>
    <x v="2"/>
    <n v="3"/>
  </r>
  <r>
    <n v="3501"/>
    <n v="2068"/>
    <n v="29"/>
    <x v="3"/>
    <n v="3"/>
  </r>
  <r>
    <n v="3505"/>
    <n v="3542"/>
    <n v="3079"/>
    <x v="0"/>
    <n v="3"/>
  </r>
  <r>
    <n v="3507"/>
    <n v="212"/>
    <n v="4186"/>
    <x v="2"/>
    <n v="3"/>
  </r>
  <r>
    <n v="3512"/>
    <n v="988"/>
    <n v="1921"/>
    <x v="0"/>
    <n v="3"/>
  </r>
  <r>
    <n v="3515"/>
    <n v="3321"/>
    <n v="2684"/>
    <x v="0"/>
    <n v="3"/>
  </r>
  <r>
    <n v="3517"/>
    <n v="4923"/>
    <n v="2944"/>
    <x v="2"/>
    <n v="3"/>
  </r>
  <r>
    <n v="3527"/>
    <n v="4658"/>
    <n v="3094"/>
    <x v="0"/>
    <n v="3"/>
  </r>
  <r>
    <n v="3534"/>
    <n v="2942"/>
    <n v="4604"/>
    <x v="1"/>
    <n v="3"/>
  </r>
  <r>
    <n v="3535"/>
    <n v="1859"/>
    <n v="3919"/>
    <x v="2"/>
    <n v="3"/>
  </r>
  <r>
    <n v="3543"/>
    <n v="2178"/>
    <n v="2120"/>
    <x v="2"/>
    <n v="3"/>
  </r>
  <r>
    <n v="3546"/>
    <n v="4020"/>
    <n v="345"/>
    <x v="0"/>
    <n v="3"/>
  </r>
  <r>
    <n v="3548"/>
    <n v="1746"/>
    <n v="744"/>
    <x v="1"/>
    <n v="3"/>
  </r>
  <r>
    <n v="3554"/>
    <n v="4658"/>
    <n v="2392"/>
    <x v="2"/>
    <n v="3"/>
  </r>
  <r>
    <n v="3555"/>
    <n v="677"/>
    <n v="3733"/>
    <x v="1"/>
    <n v="3"/>
  </r>
  <r>
    <n v="3560"/>
    <n v="3413"/>
    <n v="922"/>
    <x v="0"/>
    <n v="3"/>
  </r>
  <r>
    <n v="3563"/>
    <n v="418"/>
    <n v="542"/>
    <x v="0"/>
    <n v="3"/>
  </r>
  <r>
    <n v="3564"/>
    <n v="485"/>
    <n v="4356"/>
    <x v="0"/>
    <n v="3"/>
  </r>
  <r>
    <n v="3566"/>
    <n v="1840"/>
    <n v="4838"/>
    <x v="0"/>
    <n v="3"/>
  </r>
  <r>
    <n v="3576"/>
    <n v="1593"/>
    <n v="914"/>
    <x v="2"/>
    <n v="3"/>
  </r>
  <r>
    <n v="3578"/>
    <n v="464"/>
    <n v="1441"/>
    <x v="1"/>
    <n v="3"/>
  </r>
  <r>
    <n v="3582"/>
    <n v="3649"/>
    <n v="905"/>
    <x v="2"/>
    <n v="3"/>
  </r>
  <r>
    <n v="3594"/>
    <n v="1507"/>
    <n v="483"/>
    <x v="1"/>
    <n v="3"/>
  </r>
  <r>
    <n v="3616"/>
    <n v="41"/>
    <n v="1294"/>
    <x v="0"/>
    <n v="3"/>
  </r>
  <r>
    <n v="3629"/>
    <n v="1716"/>
    <n v="3876"/>
    <x v="1"/>
    <n v="3"/>
  </r>
  <r>
    <n v="3635"/>
    <n v="3094"/>
    <n v="4487"/>
    <x v="1"/>
    <n v="3"/>
  </r>
  <r>
    <n v="3643"/>
    <n v="638"/>
    <n v="3355"/>
    <x v="0"/>
    <n v="3"/>
  </r>
  <r>
    <n v="3647"/>
    <n v="117"/>
    <n v="3063"/>
    <x v="1"/>
    <n v="3"/>
  </r>
  <r>
    <n v="3652"/>
    <n v="2363"/>
    <n v="328"/>
    <x v="1"/>
    <n v="3"/>
  </r>
  <r>
    <n v="3653"/>
    <n v="3225"/>
    <n v="738"/>
    <x v="0"/>
    <n v="3"/>
  </r>
  <r>
    <n v="3657"/>
    <n v="3016"/>
    <n v="2316"/>
    <x v="2"/>
    <n v="3"/>
  </r>
  <r>
    <n v="3662"/>
    <n v="3453"/>
    <n v="2597"/>
    <x v="1"/>
    <n v="3"/>
  </r>
  <r>
    <n v="3671"/>
    <n v="4453"/>
    <n v="4935"/>
    <x v="1"/>
    <n v="3"/>
  </r>
  <r>
    <n v="3677"/>
    <n v="1797"/>
    <n v="3431"/>
    <x v="2"/>
    <n v="3"/>
  </r>
  <r>
    <n v="3686"/>
    <n v="2239"/>
    <n v="4806"/>
    <x v="1"/>
    <n v="3"/>
  </r>
  <r>
    <n v="3708"/>
    <n v="4753"/>
    <n v="181"/>
    <x v="0"/>
    <n v="3"/>
  </r>
  <r>
    <n v="3717"/>
    <n v="4940"/>
    <n v="4403"/>
    <x v="1"/>
    <n v="3"/>
  </r>
  <r>
    <n v="3723"/>
    <n v="1686"/>
    <n v="1817"/>
    <x v="0"/>
    <n v="3"/>
  </r>
  <r>
    <n v="3728"/>
    <n v="4284"/>
    <n v="3162"/>
    <x v="2"/>
    <n v="3"/>
  </r>
  <r>
    <n v="3733"/>
    <n v="2052"/>
    <n v="2577"/>
    <x v="0"/>
    <n v="3"/>
  </r>
  <r>
    <n v="3734"/>
    <n v="3820"/>
    <n v="1125"/>
    <x v="1"/>
    <n v="3"/>
  </r>
  <r>
    <n v="3738"/>
    <n v="388"/>
    <n v="4029"/>
    <x v="1"/>
    <n v="3"/>
  </r>
  <r>
    <n v="3743"/>
    <n v="3456"/>
    <n v="3914"/>
    <x v="0"/>
    <n v="3"/>
  </r>
  <r>
    <n v="3744"/>
    <n v="4490"/>
    <n v="2781"/>
    <x v="2"/>
    <n v="3"/>
  </r>
  <r>
    <n v="3745"/>
    <n v="4969"/>
    <n v="4887"/>
    <x v="2"/>
    <n v="3"/>
  </r>
  <r>
    <n v="3757"/>
    <n v="520"/>
    <n v="3090"/>
    <x v="1"/>
    <n v="3"/>
  </r>
  <r>
    <n v="3763"/>
    <n v="2144"/>
    <n v="4333"/>
    <x v="0"/>
    <n v="3"/>
  </r>
  <r>
    <n v="3766"/>
    <n v="1683"/>
    <n v="4835"/>
    <x v="1"/>
    <n v="3"/>
  </r>
  <r>
    <n v="3779"/>
    <n v="1553"/>
    <n v="1008"/>
    <x v="0"/>
    <n v="3"/>
  </r>
  <r>
    <n v="3787"/>
    <n v="3412"/>
    <n v="2949"/>
    <x v="1"/>
    <n v="3"/>
  </r>
  <r>
    <n v="3789"/>
    <n v="2661"/>
    <n v="2113"/>
    <x v="2"/>
    <n v="3"/>
  </r>
  <r>
    <n v="3808"/>
    <n v="856"/>
    <n v="1520"/>
    <x v="0"/>
    <n v="3"/>
  </r>
  <r>
    <n v="3811"/>
    <n v="3384"/>
    <n v="3209"/>
    <x v="0"/>
    <n v="3"/>
  </r>
  <r>
    <n v="3818"/>
    <n v="3140"/>
    <n v="531"/>
    <x v="1"/>
    <n v="3"/>
  </r>
  <r>
    <n v="3825"/>
    <n v="3458"/>
    <n v="3991"/>
    <x v="1"/>
    <n v="3"/>
  </r>
  <r>
    <n v="3827"/>
    <n v="3754"/>
    <n v="4055"/>
    <x v="0"/>
    <n v="3"/>
  </r>
  <r>
    <n v="3830"/>
    <n v="1007"/>
    <n v="2620"/>
    <x v="2"/>
    <n v="3"/>
  </r>
  <r>
    <n v="3838"/>
    <n v="3016"/>
    <n v="3990"/>
    <x v="1"/>
    <n v="3"/>
  </r>
  <r>
    <n v="3846"/>
    <n v="303"/>
    <n v="3543"/>
    <x v="2"/>
    <n v="3"/>
  </r>
  <r>
    <n v="3856"/>
    <n v="2480"/>
    <n v="788"/>
    <x v="2"/>
    <n v="3"/>
  </r>
  <r>
    <n v="3862"/>
    <n v="3517"/>
    <n v="1782"/>
    <x v="1"/>
    <n v="3"/>
  </r>
  <r>
    <n v="3868"/>
    <n v="2263"/>
    <n v="1590"/>
    <x v="0"/>
    <n v="3"/>
  </r>
  <r>
    <n v="3881"/>
    <n v="1892"/>
    <n v="3744"/>
    <x v="0"/>
    <n v="3"/>
  </r>
  <r>
    <n v="3885"/>
    <n v="4110"/>
    <n v="2355"/>
    <x v="1"/>
    <n v="3"/>
  </r>
  <r>
    <n v="3886"/>
    <n v="634"/>
    <n v="3263"/>
    <x v="0"/>
    <n v="3"/>
  </r>
  <r>
    <n v="3889"/>
    <n v="224"/>
    <n v="1448"/>
    <x v="2"/>
    <n v="3"/>
  </r>
  <r>
    <n v="3891"/>
    <n v="4968"/>
    <n v="2548"/>
    <x v="2"/>
    <n v="3"/>
  </r>
  <r>
    <n v="3896"/>
    <n v="3812"/>
    <n v="270"/>
    <x v="1"/>
    <n v="3"/>
  </r>
  <r>
    <n v="3902"/>
    <n v="3019"/>
    <n v="800"/>
    <x v="1"/>
    <n v="3"/>
  </r>
  <r>
    <n v="3904"/>
    <n v="160"/>
    <n v="4507"/>
    <x v="2"/>
    <n v="3"/>
  </r>
  <r>
    <n v="3907"/>
    <n v="90"/>
    <n v="2990"/>
    <x v="0"/>
    <n v="3"/>
  </r>
  <r>
    <n v="3910"/>
    <n v="3718"/>
    <n v="759"/>
    <x v="2"/>
    <n v="3"/>
  </r>
  <r>
    <n v="3912"/>
    <n v="3355"/>
    <n v="4054"/>
    <x v="1"/>
    <n v="3"/>
  </r>
  <r>
    <n v="3931"/>
    <n v="3844"/>
    <n v="2582"/>
    <x v="2"/>
    <n v="3"/>
  </r>
  <r>
    <n v="3932"/>
    <n v="2727"/>
    <n v="2208"/>
    <x v="2"/>
    <n v="3"/>
  </r>
  <r>
    <n v="3940"/>
    <n v="3001"/>
    <n v="373"/>
    <x v="2"/>
    <n v="3"/>
  </r>
  <r>
    <n v="3950"/>
    <n v="2572"/>
    <n v="2627"/>
    <x v="1"/>
    <n v="3"/>
  </r>
  <r>
    <n v="3960"/>
    <n v="3980"/>
    <n v="4590"/>
    <x v="0"/>
    <n v="3"/>
  </r>
  <r>
    <n v="3970"/>
    <n v="2514"/>
    <n v="4958"/>
    <x v="1"/>
    <n v="3"/>
  </r>
  <r>
    <n v="3973"/>
    <n v="2010"/>
    <n v="2272"/>
    <x v="2"/>
    <n v="3"/>
  </r>
  <r>
    <n v="3984"/>
    <n v="4189"/>
    <n v="218"/>
    <x v="1"/>
    <n v="3"/>
  </r>
  <r>
    <n v="3987"/>
    <n v="3930"/>
    <n v="670"/>
    <x v="1"/>
    <n v="3"/>
  </r>
  <r>
    <n v="3992"/>
    <n v="3603"/>
    <n v="804"/>
    <x v="1"/>
    <n v="3"/>
  </r>
  <r>
    <n v="4006"/>
    <n v="386"/>
    <n v="3825"/>
    <x v="0"/>
    <n v="3"/>
  </r>
  <r>
    <n v="4022"/>
    <n v="678"/>
    <n v="4360"/>
    <x v="0"/>
    <n v="3"/>
  </r>
  <r>
    <n v="4028"/>
    <n v="1918"/>
    <n v="3518"/>
    <x v="2"/>
    <n v="3"/>
  </r>
  <r>
    <n v="4043"/>
    <n v="2102"/>
    <n v="2824"/>
    <x v="2"/>
    <n v="3"/>
  </r>
  <r>
    <n v="4054"/>
    <n v="1670"/>
    <n v="4187"/>
    <x v="2"/>
    <n v="3"/>
  </r>
  <r>
    <n v="4056"/>
    <n v="762"/>
    <n v="2871"/>
    <x v="0"/>
    <n v="3"/>
  </r>
  <r>
    <n v="4072"/>
    <n v="2070"/>
    <n v="2441"/>
    <x v="0"/>
    <n v="3"/>
  </r>
  <r>
    <n v="4075"/>
    <n v="220"/>
    <n v="3249"/>
    <x v="1"/>
    <n v="3"/>
  </r>
  <r>
    <n v="4078"/>
    <n v="1942"/>
    <n v="4610"/>
    <x v="1"/>
    <n v="3"/>
  </r>
  <r>
    <n v="4080"/>
    <n v="2246"/>
    <n v="4184"/>
    <x v="1"/>
    <n v="3"/>
  </r>
  <r>
    <n v="4083"/>
    <n v="4597"/>
    <n v="1411"/>
    <x v="2"/>
    <n v="3"/>
  </r>
  <r>
    <n v="4086"/>
    <n v="3514"/>
    <n v="2161"/>
    <x v="2"/>
    <n v="3"/>
  </r>
  <r>
    <n v="4091"/>
    <n v="3829"/>
    <n v="3330"/>
    <x v="0"/>
    <n v="3"/>
  </r>
  <r>
    <n v="4092"/>
    <n v="770"/>
    <n v="4634"/>
    <x v="2"/>
    <n v="3"/>
  </r>
  <r>
    <n v="4097"/>
    <n v="2789"/>
    <n v="4480"/>
    <x v="2"/>
    <n v="3"/>
  </r>
  <r>
    <n v="4101"/>
    <n v="1324"/>
    <n v="2822"/>
    <x v="2"/>
    <n v="3"/>
  </r>
  <r>
    <n v="4102"/>
    <n v="4391"/>
    <n v="4469"/>
    <x v="2"/>
    <n v="3"/>
  </r>
  <r>
    <n v="4106"/>
    <n v="3134"/>
    <n v="4013"/>
    <x v="2"/>
    <n v="3"/>
  </r>
  <r>
    <n v="4114"/>
    <n v="2242"/>
    <n v="502"/>
    <x v="2"/>
    <n v="3"/>
  </r>
  <r>
    <n v="4116"/>
    <n v="119"/>
    <n v="4323"/>
    <x v="1"/>
    <n v="3"/>
  </r>
  <r>
    <n v="4120"/>
    <n v="4429"/>
    <n v="3343"/>
    <x v="2"/>
    <n v="3"/>
  </r>
  <r>
    <n v="4122"/>
    <n v="2317"/>
    <n v="2907"/>
    <x v="1"/>
    <n v="3"/>
  </r>
  <r>
    <n v="4129"/>
    <n v="1362"/>
    <n v="3898"/>
    <x v="1"/>
    <n v="3"/>
  </r>
  <r>
    <n v="4135"/>
    <n v="1257"/>
    <n v="2858"/>
    <x v="2"/>
    <n v="3"/>
  </r>
  <r>
    <n v="4137"/>
    <n v="639"/>
    <n v="866"/>
    <x v="1"/>
    <n v="3"/>
  </r>
  <r>
    <n v="4146"/>
    <n v="1369"/>
    <n v="753"/>
    <x v="0"/>
    <n v="3"/>
  </r>
  <r>
    <n v="4162"/>
    <n v="1793"/>
    <n v="2895"/>
    <x v="2"/>
    <n v="3"/>
  </r>
  <r>
    <n v="4166"/>
    <n v="256"/>
    <n v="1668"/>
    <x v="2"/>
    <n v="3"/>
  </r>
  <r>
    <n v="4169"/>
    <n v="689"/>
    <n v="2504"/>
    <x v="1"/>
    <n v="3"/>
  </r>
  <r>
    <n v="4179"/>
    <n v="3181"/>
    <n v="4236"/>
    <x v="1"/>
    <n v="3"/>
  </r>
  <r>
    <n v="4189"/>
    <n v="549"/>
    <n v="2916"/>
    <x v="0"/>
    <n v="3"/>
  </r>
  <r>
    <n v="4196"/>
    <n v="1013"/>
    <n v="1920"/>
    <x v="2"/>
    <n v="3"/>
  </r>
  <r>
    <n v="4198"/>
    <n v="2056"/>
    <n v="289"/>
    <x v="2"/>
    <n v="3"/>
  </r>
  <r>
    <n v="4199"/>
    <n v="2574"/>
    <n v="4062"/>
    <x v="0"/>
    <n v="3"/>
  </r>
  <r>
    <n v="4201"/>
    <n v="2298"/>
    <n v="3734"/>
    <x v="2"/>
    <n v="3"/>
  </r>
  <r>
    <n v="4215"/>
    <n v="2133"/>
    <n v="325"/>
    <x v="2"/>
    <n v="3"/>
  </r>
  <r>
    <n v="4216"/>
    <n v="3011"/>
    <n v="3819"/>
    <x v="0"/>
    <n v="3"/>
  </r>
  <r>
    <n v="4218"/>
    <n v="3738"/>
    <n v="2758"/>
    <x v="2"/>
    <n v="3"/>
  </r>
  <r>
    <n v="4220"/>
    <n v="977"/>
    <n v="1188"/>
    <x v="1"/>
    <n v="3"/>
  </r>
  <r>
    <n v="4224"/>
    <n v="4471"/>
    <n v="122"/>
    <x v="0"/>
    <n v="3"/>
  </r>
  <r>
    <n v="4226"/>
    <n v="1974"/>
    <n v="4172"/>
    <x v="1"/>
    <n v="3"/>
  </r>
  <r>
    <n v="4227"/>
    <n v="4523"/>
    <n v="2635"/>
    <x v="1"/>
    <n v="3"/>
  </r>
  <r>
    <n v="4230"/>
    <n v="4562"/>
    <n v="3554"/>
    <x v="2"/>
    <n v="3"/>
  </r>
  <r>
    <n v="4232"/>
    <n v="1616"/>
    <n v="3961"/>
    <x v="0"/>
    <n v="3"/>
  </r>
  <r>
    <n v="4239"/>
    <n v="3679"/>
    <n v="3472"/>
    <x v="2"/>
    <n v="3"/>
  </r>
  <r>
    <n v="4247"/>
    <n v="1323"/>
    <n v="63"/>
    <x v="3"/>
    <n v="3"/>
  </r>
  <r>
    <n v="4249"/>
    <n v="4769"/>
    <n v="904"/>
    <x v="1"/>
    <n v="3"/>
  </r>
  <r>
    <n v="4251"/>
    <n v="4382"/>
    <n v="3038"/>
    <x v="0"/>
    <n v="3"/>
  </r>
  <r>
    <n v="4252"/>
    <n v="2467"/>
    <n v="1047"/>
    <x v="2"/>
    <n v="3"/>
  </r>
  <r>
    <n v="4265"/>
    <n v="1019"/>
    <n v="3492"/>
    <x v="1"/>
    <n v="3"/>
  </r>
  <r>
    <n v="4274"/>
    <n v="3635"/>
    <n v="2419"/>
    <x v="1"/>
    <n v="3"/>
  </r>
  <r>
    <n v="4283"/>
    <n v="3319"/>
    <n v="4878"/>
    <x v="0"/>
    <n v="3"/>
  </r>
  <r>
    <n v="4288"/>
    <n v="1056"/>
    <n v="774"/>
    <x v="1"/>
    <n v="3"/>
  </r>
  <r>
    <n v="4290"/>
    <n v="1922"/>
    <n v="1124"/>
    <x v="2"/>
    <n v="3"/>
  </r>
  <r>
    <n v="4291"/>
    <n v="549"/>
    <n v="3694"/>
    <x v="1"/>
    <n v="3"/>
  </r>
  <r>
    <n v="4294"/>
    <n v="565"/>
    <n v="195"/>
    <x v="1"/>
    <n v="3"/>
  </r>
  <r>
    <n v="4296"/>
    <n v="1955"/>
    <n v="4342"/>
    <x v="1"/>
    <n v="3"/>
  </r>
  <r>
    <n v="4304"/>
    <n v="4814"/>
    <n v="1273"/>
    <x v="0"/>
    <n v="3"/>
  </r>
  <r>
    <n v="4312"/>
    <n v="1319"/>
    <n v="2423"/>
    <x v="0"/>
    <n v="3"/>
  </r>
  <r>
    <n v="4315"/>
    <n v="788"/>
    <n v="338"/>
    <x v="2"/>
    <n v="3"/>
  </r>
  <r>
    <n v="4318"/>
    <n v="664"/>
    <n v="3990"/>
    <x v="1"/>
    <n v="3"/>
  </r>
  <r>
    <n v="4326"/>
    <n v="3831"/>
    <n v="149"/>
    <x v="1"/>
    <n v="3"/>
  </r>
  <r>
    <n v="4329"/>
    <n v="4690"/>
    <n v="690"/>
    <x v="1"/>
    <n v="3"/>
  </r>
  <r>
    <n v="4334"/>
    <n v="671"/>
    <n v="1043"/>
    <x v="0"/>
    <n v="3"/>
  </r>
  <r>
    <n v="4337"/>
    <n v="2443"/>
    <n v="2676"/>
    <x v="0"/>
    <n v="3"/>
  </r>
  <r>
    <n v="4355"/>
    <n v="1910"/>
    <n v="1396"/>
    <x v="0"/>
    <n v="3"/>
  </r>
  <r>
    <n v="4356"/>
    <n v="4026"/>
    <n v="3206"/>
    <x v="0"/>
    <n v="3"/>
  </r>
  <r>
    <n v="4357"/>
    <n v="619"/>
    <n v="231"/>
    <x v="1"/>
    <n v="3"/>
  </r>
  <r>
    <n v="4363"/>
    <n v="4048"/>
    <n v="3331"/>
    <x v="2"/>
    <n v="3"/>
  </r>
  <r>
    <n v="4365"/>
    <n v="2679"/>
    <n v="1817"/>
    <x v="0"/>
    <n v="3"/>
  </r>
  <r>
    <n v="4366"/>
    <n v="4527"/>
    <n v="2587"/>
    <x v="2"/>
    <n v="3"/>
  </r>
  <r>
    <n v="4387"/>
    <n v="1351"/>
    <n v="3364"/>
    <x v="2"/>
    <n v="3"/>
  </r>
  <r>
    <n v="4391"/>
    <n v="2363"/>
    <n v="340"/>
    <x v="0"/>
    <n v="3"/>
  </r>
  <r>
    <n v="4398"/>
    <n v="1991"/>
    <n v="531"/>
    <x v="1"/>
    <n v="3"/>
  </r>
  <r>
    <n v="4401"/>
    <n v="2625"/>
    <n v="2027"/>
    <x v="0"/>
    <n v="3"/>
  </r>
  <r>
    <n v="4402"/>
    <n v="1699"/>
    <n v="1157"/>
    <x v="2"/>
    <n v="3"/>
  </r>
  <r>
    <n v="4403"/>
    <n v="1614"/>
    <n v="4486"/>
    <x v="1"/>
    <n v="3"/>
  </r>
  <r>
    <n v="4411"/>
    <n v="2294"/>
    <n v="822"/>
    <x v="1"/>
    <n v="3"/>
  </r>
  <r>
    <n v="4417"/>
    <n v="1206"/>
    <n v="20"/>
    <x v="3"/>
    <n v="3"/>
  </r>
  <r>
    <n v="4421"/>
    <n v="463"/>
    <n v="226"/>
    <x v="2"/>
    <n v="3"/>
  </r>
  <r>
    <n v="4422"/>
    <n v="3981"/>
    <n v="3453"/>
    <x v="0"/>
    <n v="3"/>
  </r>
  <r>
    <n v="4440"/>
    <n v="2931"/>
    <n v="95"/>
    <x v="3"/>
    <n v="3"/>
  </r>
  <r>
    <n v="4451"/>
    <n v="3428"/>
    <n v="3717"/>
    <x v="1"/>
    <n v="3"/>
  </r>
  <r>
    <n v="4453"/>
    <n v="2878"/>
    <n v="3716"/>
    <x v="2"/>
    <n v="3"/>
  </r>
  <r>
    <n v="4455"/>
    <n v="257"/>
    <n v="3835"/>
    <x v="0"/>
    <n v="3"/>
  </r>
  <r>
    <n v="4462"/>
    <n v="3657"/>
    <n v="1956"/>
    <x v="1"/>
    <n v="3"/>
  </r>
  <r>
    <n v="4469"/>
    <n v="2705"/>
    <n v="1154"/>
    <x v="2"/>
    <n v="3"/>
  </r>
  <r>
    <n v="4470"/>
    <n v="4199"/>
    <n v="581"/>
    <x v="1"/>
    <n v="3"/>
  </r>
  <r>
    <n v="4477"/>
    <n v="992"/>
    <n v="915"/>
    <x v="1"/>
    <n v="3"/>
  </r>
  <r>
    <n v="4481"/>
    <n v="4298"/>
    <n v="755"/>
    <x v="1"/>
    <n v="3"/>
  </r>
  <r>
    <n v="4482"/>
    <n v="4402"/>
    <n v="2248"/>
    <x v="1"/>
    <n v="3"/>
  </r>
  <r>
    <n v="4484"/>
    <n v="4141"/>
    <n v="4927"/>
    <x v="2"/>
    <n v="3"/>
  </r>
  <r>
    <n v="4485"/>
    <n v="1714"/>
    <n v="1203"/>
    <x v="2"/>
    <n v="3"/>
  </r>
  <r>
    <n v="4492"/>
    <n v="846"/>
    <n v="1120"/>
    <x v="2"/>
    <n v="3"/>
  </r>
  <r>
    <n v="4500"/>
    <n v="4766"/>
    <n v="1696"/>
    <x v="0"/>
    <n v="3"/>
  </r>
  <r>
    <n v="4502"/>
    <n v="2627"/>
    <n v="445"/>
    <x v="0"/>
    <n v="3"/>
  </r>
  <r>
    <n v="4503"/>
    <n v="1530"/>
    <n v="490"/>
    <x v="0"/>
    <n v="3"/>
  </r>
  <r>
    <n v="4506"/>
    <n v="1040"/>
    <n v="2078"/>
    <x v="1"/>
    <n v="3"/>
  </r>
  <r>
    <n v="4507"/>
    <n v="2734"/>
    <n v="641"/>
    <x v="0"/>
    <n v="3"/>
  </r>
  <r>
    <n v="4508"/>
    <n v="857"/>
    <n v="1958"/>
    <x v="2"/>
    <n v="3"/>
  </r>
  <r>
    <n v="4527"/>
    <n v="3174"/>
    <n v="2612"/>
    <x v="0"/>
    <n v="3"/>
  </r>
  <r>
    <n v="4537"/>
    <n v="4223"/>
    <n v="4129"/>
    <x v="2"/>
    <n v="3"/>
  </r>
  <r>
    <n v="4542"/>
    <n v="1128"/>
    <n v="99"/>
    <x v="3"/>
    <n v="3"/>
  </r>
  <r>
    <n v="4544"/>
    <n v="237"/>
    <n v="4578"/>
    <x v="1"/>
    <n v="3"/>
  </r>
  <r>
    <n v="4549"/>
    <n v="2681"/>
    <n v="3903"/>
    <x v="2"/>
    <n v="3"/>
  </r>
  <r>
    <n v="4552"/>
    <n v="764"/>
    <n v="3152"/>
    <x v="1"/>
    <n v="3"/>
  </r>
  <r>
    <n v="4556"/>
    <n v="4326"/>
    <n v="2482"/>
    <x v="2"/>
    <n v="3"/>
  </r>
  <r>
    <n v="4568"/>
    <n v="1516"/>
    <n v="2468"/>
    <x v="0"/>
    <n v="3"/>
  </r>
  <r>
    <n v="4577"/>
    <n v="3607"/>
    <n v="4660"/>
    <x v="2"/>
    <n v="3"/>
  </r>
  <r>
    <n v="4579"/>
    <n v="4940"/>
    <n v="3649"/>
    <x v="0"/>
    <n v="3"/>
  </r>
  <r>
    <n v="4580"/>
    <n v="2820"/>
    <n v="4586"/>
    <x v="2"/>
    <n v="3"/>
  </r>
  <r>
    <n v="4584"/>
    <n v="392"/>
    <n v="820"/>
    <x v="2"/>
    <n v="3"/>
  </r>
  <r>
    <n v="4587"/>
    <n v="1933"/>
    <n v="2849"/>
    <x v="0"/>
    <n v="3"/>
  </r>
  <r>
    <n v="4590"/>
    <n v="4010"/>
    <n v="1848"/>
    <x v="0"/>
    <n v="3"/>
  </r>
  <r>
    <n v="4595"/>
    <n v="168"/>
    <n v="3272"/>
    <x v="2"/>
    <n v="3"/>
  </r>
  <r>
    <n v="4609"/>
    <n v="3037"/>
    <n v="1739"/>
    <x v="0"/>
    <n v="3"/>
  </r>
  <r>
    <n v="4619"/>
    <n v="1203"/>
    <n v="2777"/>
    <x v="0"/>
    <n v="3"/>
  </r>
  <r>
    <n v="4629"/>
    <n v="1250"/>
    <n v="1602"/>
    <x v="2"/>
    <n v="3"/>
  </r>
  <r>
    <n v="4641"/>
    <n v="3483"/>
    <n v="1211"/>
    <x v="2"/>
    <n v="3"/>
  </r>
  <r>
    <n v="4652"/>
    <n v="2954"/>
    <n v="948"/>
    <x v="0"/>
    <n v="3"/>
  </r>
  <r>
    <n v="4655"/>
    <n v="3559"/>
    <n v="4642"/>
    <x v="2"/>
    <n v="3"/>
  </r>
  <r>
    <n v="4665"/>
    <n v="3062"/>
    <n v="48"/>
    <x v="3"/>
    <n v="3"/>
  </r>
  <r>
    <n v="4666"/>
    <n v="4657"/>
    <n v="2943"/>
    <x v="2"/>
    <n v="3"/>
  </r>
  <r>
    <n v="4669"/>
    <n v="227"/>
    <n v="2227"/>
    <x v="0"/>
    <n v="3"/>
  </r>
  <r>
    <n v="4671"/>
    <n v="3413"/>
    <n v="4453"/>
    <x v="2"/>
    <n v="3"/>
  </r>
  <r>
    <n v="4682"/>
    <n v="223"/>
    <n v="691"/>
    <x v="1"/>
    <n v="3"/>
  </r>
  <r>
    <n v="4686"/>
    <n v="2328"/>
    <n v="3358"/>
    <x v="0"/>
    <n v="3"/>
  </r>
  <r>
    <n v="4698"/>
    <n v="1079"/>
    <n v="1407"/>
    <x v="0"/>
    <n v="3"/>
  </r>
  <r>
    <n v="4701"/>
    <n v="95"/>
    <n v="841"/>
    <x v="2"/>
    <n v="3"/>
  </r>
  <r>
    <n v="4702"/>
    <n v="57"/>
    <n v="2089"/>
    <x v="0"/>
    <n v="3"/>
  </r>
  <r>
    <n v="4707"/>
    <n v="3794"/>
    <n v="497"/>
    <x v="2"/>
    <n v="3"/>
  </r>
  <r>
    <n v="4712"/>
    <n v="4746"/>
    <n v="3431"/>
    <x v="2"/>
    <n v="3"/>
  </r>
  <r>
    <n v="4718"/>
    <n v="4797"/>
    <n v="4653"/>
    <x v="1"/>
    <n v="3"/>
  </r>
  <r>
    <n v="4724"/>
    <n v="1704"/>
    <n v="3340"/>
    <x v="1"/>
    <n v="3"/>
  </r>
  <r>
    <n v="4725"/>
    <n v="271"/>
    <n v="1170"/>
    <x v="0"/>
    <n v="3"/>
  </r>
  <r>
    <n v="4726"/>
    <n v="2680"/>
    <n v="765"/>
    <x v="2"/>
    <n v="3"/>
  </r>
  <r>
    <n v="4727"/>
    <n v="193"/>
    <n v="4815"/>
    <x v="2"/>
    <n v="3"/>
  </r>
  <r>
    <n v="4733"/>
    <n v="720"/>
    <n v="2378"/>
    <x v="1"/>
    <n v="3"/>
  </r>
  <r>
    <n v="4738"/>
    <n v="3132"/>
    <n v="1603"/>
    <x v="0"/>
    <n v="3"/>
  </r>
  <r>
    <n v="4739"/>
    <n v="970"/>
    <n v="2778"/>
    <x v="1"/>
    <n v="3"/>
  </r>
  <r>
    <n v="4744"/>
    <n v="837"/>
    <n v="2334"/>
    <x v="1"/>
    <n v="3"/>
  </r>
  <r>
    <n v="4748"/>
    <n v="700"/>
    <n v="100"/>
    <x v="3"/>
    <n v="3"/>
  </r>
  <r>
    <n v="4755"/>
    <n v="914"/>
    <n v="869"/>
    <x v="2"/>
    <n v="3"/>
  </r>
  <r>
    <n v="4757"/>
    <n v="3526"/>
    <n v="2745"/>
    <x v="2"/>
    <n v="3"/>
  </r>
  <r>
    <n v="4762"/>
    <n v="2793"/>
    <n v="688"/>
    <x v="2"/>
    <n v="3"/>
  </r>
  <r>
    <n v="4770"/>
    <n v="3430"/>
    <n v="1205"/>
    <x v="0"/>
    <n v="3"/>
  </r>
  <r>
    <n v="4780"/>
    <n v="4521"/>
    <n v="2158"/>
    <x v="1"/>
    <n v="3"/>
  </r>
  <r>
    <n v="4781"/>
    <n v="3801"/>
    <n v="1700"/>
    <x v="0"/>
    <n v="3"/>
  </r>
  <r>
    <n v="4786"/>
    <n v="14"/>
    <n v="4362"/>
    <x v="1"/>
    <n v="3"/>
  </r>
  <r>
    <n v="4787"/>
    <n v="4838"/>
    <n v="754"/>
    <x v="2"/>
    <n v="3"/>
  </r>
  <r>
    <n v="4799"/>
    <n v="1379"/>
    <n v="2145"/>
    <x v="0"/>
    <n v="3"/>
  </r>
  <r>
    <n v="4801"/>
    <n v="3975"/>
    <n v="3620"/>
    <x v="0"/>
    <n v="3"/>
  </r>
  <r>
    <n v="4807"/>
    <n v="2142"/>
    <n v="3610"/>
    <x v="2"/>
    <n v="3"/>
  </r>
  <r>
    <n v="4808"/>
    <n v="2809"/>
    <n v="1115"/>
    <x v="1"/>
    <n v="3"/>
  </r>
  <r>
    <n v="4809"/>
    <n v="4540"/>
    <n v="4111"/>
    <x v="2"/>
    <n v="3"/>
  </r>
  <r>
    <n v="4814"/>
    <n v="3382"/>
    <n v="2574"/>
    <x v="1"/>
    <n v="3"/>
  </r>
  <r>
    <n v="4815"/>
    <n v="4784"/>
    <n v="4549"/>
    <x v="1"/>
    <n v="3"/>
  </r>
  <r>
    <n v="4821"/>
    <n v="550"/>
    <n v="4018"/>
    <x v="2"/>
    <n v="3"/>
  </r>
  <r>
    <n v="4824"/>
    <n v="4104"/>
    <n v="2023"/>
    <x v="2"/>
    <n v="3"/>
  </r>
  <r>
    <n v="4825"/>
    <n v="1830"/>
    <n v="583"/>
    <x v="0"/>
    <n v="3"/>
  </r>
  <r>
    <n v="4841"/>
    <n v="4189"/>
    <n v="732"/>
    <x v="0"/>
    <n v="3"/>
  </r>
  <r>
    <n v="4851"/>
    <n v="1550"/>
    <n v="1066"/>
    <x v="2"/>
    <n v="3"/>
  </r>
  <r>
    <n v="4852"/>
    <n v="1407"/>
    <n v="1491"/>
    <x v="0"/>
    <n v="3"/>
  </r>
  <r>
    <n v="4855"/>
    <n v="3825"/>
    <n v="3956"/>
    <x v="1"/>
    <n v="3"/>
  </r>
  <r>
    <n v="4857"/>
    <n v="177"/>
    <n v="2230"/>
    <x v="2"/>
    <n v="3"/>
  </r>
  <r>
    <n v="4862"/>
    <n v="1200"/>
    <n v="2676"/>
    <x v="0"/>
    <n v="3"/>
  </r>
  <r>
    <n v="4873"/>
    <n v="1393"/>
    <n v="4787"/>
    <x v="2"/>
    <n v="3"/>
  </r>
  <r>
    <n v="4875"/>
    <n v="432"/>
    <n v="4951"/>
    <x v="1"/>
    <n v="3"/>
  </r>
  <r>
    <n v="4889"/>
    <n v="1080"/>
    <n v="2372"/>
    <x v="1"/>
    <n v="3"/>
  </r>
  <r>
    <n v="4899"/>
    <n v="1334"/>
    <n v="1240"/>
    <x v="1"/>
    <n v="3"/>
  </r>
  <r>
    <n v="4900"/>
    <n v="2176"/>
    <n v="2908"/>
    <x v="2"/>
    <n v="3"/>
  </r>
  <r>
    <n v="4903"/>
    <n v="4875"/>
    <n v="2170"/>
    <x v="1"/>
    <n v="3"/>
  </r>
  <r>
    <n v="4904"/>
    <n v="558"/>
    <n v="2365"/>
    <x v="1"/>
    <n v="3"/>
  </r>
  <r>
    <n v="4907"/>
    <n v="2533"/>
    <n v="2536"/>
    <x v="2"/>
    <n v="3"/>
  </r>
  <r>
    <n v="4919"/>
    <n v="1195"/>
    <n v="1131"/>
    <x v="1"/>
    <n v="3"/>
  </r>
  <r>
    <n v="4924"/>
    <n v="4845"/>
    <n v="4925"/>
    <x v="0"/>
    <n v="3"/>
  </r>
  <r>
    <n v="4940"/>
    <n v="4001"/>
    <n v="4843"/>
    <x v="2"/>
    <n v="3"/>
  </r>
  <r>
    <n v="4942"/>
    <n v="260"/>
    <n v="2926"/>
    <x v="2"/>
    <n v="3"/>
  </r>
  <r>
    <n v="4945"/>
    <n v="1443"/>
    <n v="1241"/>
    <x v="2"/>
    <n v="3"/>
  </r>
  <r>
    <n v="4946"/>
    <n v="4626"/>
    <n v="3561"/>
    <x v="0"/>
    <n v="3"/>
  </r>
  <r>
    <n v="4961"/>
    <n v="4678"/>
    <n v="1190"/>
    <x v="2"/>
    <n v="3"/>
  </r>
  <r>
    <n v="4964"/>
    <n v="2503"/>
    <n v="4654"/>
    <x v="2"/>
    <n v="3"/>
  </r>
  <r>
    <n v="4983"/>
    <n v="2637"/>
    <n v="4448"/>
    <x v="2"/>
    <n v="3"/>
  </r>
  <r>
    <n v="4986"/>
    <n v="4368"/>
    <n v="2888"/>
    <x v="1"/>
    <n v="3"/>
  </r>
  <r>
    <n v="4988"/>
    <n v="4646"/>
    <n v="4042"/>
    <x v="2"/>
    <n v="3"/>
  </r>
  <r>
    <n v="4989"/>
    <n v="2591"/>
    <n v="2117"/>
    <x v="0"/>
    <n v="3"/>
  </r>
  <r>
    <n v="4996"/>
    <n v="2147"/>
    <n v="3487"/>
    <x v="0"/>
    <n v="3"/>
  </r>
  <r>
    <n v="5000"/>
    <n v="1928"/>
    <n v="3134"/>
    <x v="2"/>
    <n v="3"/>
  </r>
  <r>
    <n v="5002"/>
    <n v="3263"/>
    <n v="2345"/>
    <x v="2"/>
    <n v="3"/>
  </r>
  <r>
    <n v="5004"/>
    <n v="931"/>
    <n v="850"/>
    <x v="2"/>
    <n v="3"/>
  </r>
  <r>
    <n v="5005"/>
    <n v="158"/>
    <n v="3363"/>
    <x v="1"/>
    <n v="3"/>
  </r>
  <r>
    <n v="5007"/>
    <n v="3126"/>
    <n v="289"/>
    <x v="2"/>
    <n v="3"/>
  </r>
  <r>
    <n v="5010"/>
    <n v="4652"/>
    <n v="1021"/>
    <x v="1"/>
    <n v="3"/>
  </r>
  <r>
    <n v="5015"/>
    <n v="4738"/>
    <n v="1890"/>
    <x v="0"/>
    <n v="3"/>
  </r>
  <r>
    <n v="5037"/>
    <n v="1437"/>
    <n v="1230"/>
    <x v="0"/>
    <n v="3"/>
  </r>
  <r>
    <n v="5048"/>
    <n v="1702"/>
    <n v="3755"/>
    <x v="2"/>
    <n v="3"/>
  </r>
  <r>
    <n v="5066"/>
    <n v="3784"/>
    <n v="4054"/>
    <x v="1"/>
    <n v="3"/>
  </r>
  <r>
    <n v="5071"/>
    <n v="13"/>
    <n v="726"/>
    <x v="1"/>
    <n v="3"/>
  </r>
  <r>
    <n v="5092"/>
    <n v="1995"/>
    <n v="2140"/>
    <x v="1"/>
    <n v="3"/>
  </r>
  <r>
    <n v="5101"/>
    <n v="3188"/>
    <n v="1847"/>
    <x v="1"/>
    <n v="3"/>
  </r>
  <r>
    <n v="5105"/>
    <n v="3648"/>
    <n v="3551"/>
    <x v="1"/>
    <n v="3"/>
  </r>
  <r>
    <n v="5110"/>
    <n v="3196"/>
    <n v="3322"/>
    <x v="2"/>
    <n v="3"/>
  </r>
  <r>
    <n v="5113"/>
    <n v="3341"/>
    <n v="1609"/>
    <x v="0"/>
    <n v="3"/>
  </r>
  <r>
    <n v="5114"/>
    <n v="497"/>
    <n v="1063"/>
    <x v="0"/>
    <n v="3"/>
  </r>
  <r>
    <n v="5115"/>
    <n v="2006"/>
    <n v="3509"/>
    <x v="2"/>
    <n v="3"/>
  </r>
  <r>
    <n v="5120"/>
    <n v="1497"/>
    <n v="2007"/>
    <x v="2"/>
    <n v="3"/>
  </r>
  <r>
    <n v="5122"/>
    <n v="2967"/>
    <n v="2083"/>
    <x v="2"/>
    <n v="3"/>
  </r>
  <r>
    <n v="5126"/>
    <n v="2407"/>
    <n v="2062"/>
    <x v="2"/>
    <n v="3"/>
  </r>
  <r>
    <n v="5127"/>
    <n v="4380"/>
    <n v="2381"/>
    <x v="1"/>
    <n v="3"/>
  </r>
  <r>
    <n v="5130"/>
    <n v="3471"/>
    <n v="3225"/>
    <x v="2"/>
    <n v="3"/>
  </r>
  <r>
    <n v="5139"/>
    <n v="1675"/>
    <n v="3353"/>
    <x v="2"/>
    <n v="3"/>
  </r>
  <r>
    <n v="5144"/>
    <n v="1648"/>
    <n v="2299"/>
    <x v="0"/>
    <n v="3"/>
  </r>
  <r>
    <n v="5147"/>
    <n v="2300"/>
    <n v="922"/>
    <x v="0"/>
    <n v="3"/>
  </r>
  <r>
    <n v="5148"/>
    <n v="4461"/>
    <n v="3951"/>
    <x v="0"/>
    <n v="3"/>
  </r>
  <r>
    <n v="5163"/>
    <n v="3826"/>
    <n v="3891"/>
    <x v="0"/>
    <n v="3"/>
  </r>
  <r>
    <n v="5164"/>
    <n v="4954"/>
    <n v="443"/>
    <x v="1"/>
    <n v="3"/>
  </r>
  <r>
    <n v="5165"/>
    <n v="4918"/>
    <n v="2942"/>
    <x v="2"/>
    <n v="3"/>
  </r>
  <r>
    <n v="5168"/>
    <n v="3091"/>
    <n v="417"/>
    <x v="1"/>
    <n v="3"/>
  </r>
  <r>
    <n v="5182"/>
    <n v="3182"/>
    <n v="628"/>
    <x v="1"/>
    <n v="3"/>
  </r>
  <r>
    <n v="5207"/>
    <n v="4380"/>
    <n v="3388"/>
    <x v="0"/>
    <n v="3"/>
  </r>
  <r>
    <n v="5227"/>
    <n v="2687"/>
    <n v="1291"/>
    <x v="0"/>
    <n v="3"/>
  </r>
  <r>
    <n v="5228"/>
    <n v="1004"/>
    <n v="3512"/>
    <x v="1"/>
    <n v="3"/>
  </r>
  <r>
    <n v="5236"/>
    <n v="2339"/>
    <n v="2922"/>
    <x v="1"/>
    <n v="3"/>
  </r>
  <r>
    <n v="5244"/>
    <n v="100"/>
    <n v="61"/>
    <x v="3"/>
    <n v="3"/>
  </r>
  <r>
    <n v="5246"/>
    <n v="4136"/>
    <n v="4027"/>
    <x v="2"/>
    <n v="3"/>
  </r>
  <r>
    <n v="5252"/>
    <n v="3229"/>
    <n v="641"/>
    <x v="0"/>
    <n v="3"/>
  </r>
  <r>
    <n v="5259"/>
    <n v="3614"/>
    <n v="1429"/>
    <x v="0"/>
    <n v="3"/>
  </r>
  <r>
    <n v="5271"/>
    <n v="2486"/>
    <n v="4340"/>
    <x v="0"/>
    <n v="3"/>
  </r>
  <r>
    <n v="5273"/>
    <n v="1412"/>
    <n v="1950"/>
    <x v="1"/>
    <n v="3"/>
  </r>
  <r>
    <n v="5289"/>
    <n v="3379"/>
    <n v="2828"/>
    <x v="1"/>
    <n v="3"/>
  </r>
  <r>
    <n v="5299"/>
    <n v="1027"/>
    <n v="3301"/>
    <x v="2"/>
    <n v="3"/>
  </r>
  <r>
    <n v="5302"/>
    <n v="931"/>
    <n v="952"/>
    <x v="2"/>
    <n v="3"/>
  </r>
  <r>
    <n v="5309"/>
    <n v="481"/>
    <n v="761"/>
    <x v="0"/>
    <n v="3"/>
  </r>
  <r>
    <n v="5310"/>
    <n v="1611"/>
    <n v="1679"/>
    <x v="1"/>
    <n v="3"/>
  </r>
  <r>
    <n v="5318"/>
    <n v="7"/>
    <n v="1975"/>
    <x v="2"/>
    <n v="3"/>
  </r>
  <r>
    <n v="5329"/>
    <n v="3598"/>
    <n v="1173"/>
    <x v="0"/>
    <n v="3"/>
  </r>
  <r>
    <n v="5332"/>
    <n v="1666"/>
    <n v="1554"/>
    <x v="2"/>
    <n v="3"/>
  </r>
  <r>
    <n v="5340"/>
    <n v="1415"/>
    <n v="4027"/>
    <x v="2"/>
    <n v="3"/>
  </r>
  <r>
    <n v="5346"/>
    <n v="1387"/>
    <n v="742"/>
    <x v="2"/>
    <n v="3"/>
  </r>
  <r>
    <n v="5354"/>
    <n v="4344"/>
    <n v="1916"/>
    <x v="2"/>
    <n v="3"/>
  </r>
  <r>
    <n v="5359"/>
    <n v="2351"/>
    <n v="480"/>
    <x v="2"/>
    <n v="3"/>
  </r>
  <r>
    <n v="5366"/>
    <n v="2742"/>
    <n v="694"/>
    <x v="0"/>
    <n v="3"/>
  </r>
  <r>
    <n v="5370"/>
    <n v="1411"/>
    <n v="2504"/>
    <x v="1"/>
    <n v="3"/>
  </r>
  <r>
    <n v="5379"/>
    <n v="1191"/>
    <n v="3599"/>
    <x v="2"/>
    <n v="3"/>
  </r>
  <r>
    <n v="5388"/>
    <n v="1265"/>
    <n v="3290"/>
    <x v="1"/>
    <n v="3"/>
  </r>
  <r>
    <n v="5389"/>
    <n v="3402"/>
    <n v="4006"/>
    <x v="1"/>
    <n v="3"/>
  </r>
  <r>
    <n v="5407"/>
    <n v="3451"/>
    <n v="2413"/>
    <x v="1"/>
    <n v="3"/>
  </r>
  <r>
    <n v="5417"/>
    <n v="3934"/>
    <n v="3949"/>
    <x v="0"/>
    <n v="3"/>
  </r>
  <r>
    <n v="5419"/>
    <n v="348"/>
    <n v="107"/>
    <x v="2"/>
    <n v="3"/>
  </r>
  <r>
    <n v="5429"/>
    <n v="4933"/>
    <n v="4923"/>
    <x v="0"/>
    <n v="3"/>
  </r>
  <r>
    <n v="5437"/>
    <n v="1763"/>
    <n v="1268"/>
    <x v="0"/>
    <n v="3"/>
  </r>
  <r>
    <n v="5439"/>
    <n v="3810"/>
    <n v="2380"/>
    <x v="0"/>
    <n v="3"/>
  </r>
  <r>
    <n v="5457"/>
    <n v="379"/>
    <n v="1486"/>
    <x v="1"/>
    <n v="3"/>
  </r>
  <r>
    <n v="5462"/>
    <n v="3323"/>
    <n v="247"/>
    <x v="0"/>
    <n v="3"/>
  </r>
  <r>
    <n v="5463"/>
    <n v="1177"/>
    <n v="3714"/>
    <x v="0"/>
    <n v="3"/>
  </r>
  <r>
    <n v="5465"/>
    <n v="4417"/>
    <n v="4740"/>
    <x v="2"/>
    <n v="3"/>
  </r>
  <r>
    <n v="5469"/>
    <n v="3784"/>
    <n v="4819"/>
    <x v="0"/>
    <n v="3"/>
  </r>
  <r>
    <n v="5487"/>
    <n v="7"/>
    <n v="3096"/>
    <x v="2"/>
    <n v="3"/>
  </r>
  <r>
    <n v="5497"/>
    <n v="1498"/>
    <n v="4023"/>
    <x v="1"/>
    <n v="3"/>
  </r>
  <r>
    <n v="5499"/>
    <n v="2608"/>
    <n v="1791"/>
    <x v="0"/>
    <n v="3"/>
  </r>
  <r>
    <n v="5502"/>
    <n v="961"/>
    <n v="1496"/>
    <x v="0"/>
    <n v="3"/>
  </r>
  <r>
    <n v="5514"/>
    <n v="181"/>
    <n v="2504"/>
    <x v="1"/>
    <n v="3"/>
  </r>
  <r>
    <n v="5517"/>
    <n v="2611"/>
    <n v="4034"/>
    <x v="0"/>
    <n v="3"/>
  </r>
  <r>
    <n v="5520"/>
    <n v="337"/>
    <n v="4945"/>
    <x v="1"/>
    <n v="3"/>
  </r>
  <r>
    <n v="5522"/>
    <n v="4534"/>
    <n v="3673"/>
    <x v="0"/>
    <n v="3"/>
  </r>
  <r>
    <n v="5529"/>
    <n v="577"/>
    <n v="2289"/>
    <x v="2"/>
    <n v="3"/>
  </r>
  <r>
    <n v="5534"/>
    <n v="4037"/>
    <n v="3492"/>
    <x v="1"/>
    <n v="3"/>
  </r>
  <r>
    <n v="5537"/>
    <n v="1674"/>
    <n v="1161"/>
    <x v="2"/>
    <n v="3"/>
  </r>
  <r>
    <n v="5543"/>
    <n v="4174"/>
    <n v="2103"/>
    <x v="1"/>
    <n v="3"/>
  </r>
  <r>
    <n v="5546"/>
    <n v="465"/>
    <n v="1399"/>
    <x v="0"/>
    <n v="3"/>
  </r>
  <r>
    <n v="5547"/>
    <n v="615"/>
    <n v="1034"/>
    <x v="0"/>
    <n v="3"/>
  </r>
  <r>
    <n v="5561"/>
    <n v="1588"/>
    <n v="1251"/>
    <x v="1"/>
    <n v="3"/>
  </r>
  <r>
    <n v="5571"/>
    <n v="4556"/>
    <n v="2451"/>
    <x v="1"/>
    <n v="3"/>
  </r>
  <r>
    <n v="5576"/>
    <n v="2055"/>
    <n v="2209"/>
    <x v="1"/>
    <n v="3"/>
  </r>
  <r>
    <n v="5589"/>
    <n v="1442"/>
    <n v="1151"/>
    <x v="1"/>
    <n v="3"/>
  </r>
  <r>
    <n v="5599"/>
    <n v="3605"/>
    <n v="4949"/>
    <x v="0"/>
    <n v="3"/>
  </r>
  <r>
    <n v="5601"/>
    <n v="3031"/>
    <n v="3009"/>
    <x v="1"/>
    <n v="3"/>
  </r>
  <r>
    <n v="5608"/>
    <n v="3416"/>
    <n v="685"/>
    <x v="0"/>
    <n v="3"/>
  </r>
  <r>
    <n v="5614"/>
    <n v="2928"/>
    <n v="582"/>
    <x v="0"/>
    <n v="3"/>
  </r>
  <r>
    <n v="5633"/>
    <n v="3201"/>
    <n v="4467"/>
    <x v="1"/>
    <n v="3"/>
  </r>
  <r>
    <n v="5655"/>
    <n v="2775"/>
    <n v="4142"/>
    <x v="0"/>
    <n v="3"/>
  </r>
  <r>
    <n v="5660"/>
    <n v="4873"/>
    <n v="2267"/>
    <x v="1"/>
    <n v="3"/>
  </r>
  <r>
    <n v="5673"/>
    <n v="806"/>
    <n v="1402"/>
    <x v="1"/>
    <n v="3"/>
  </r>
  <r>
    <n v="5674"/>
    <n v="1487"/>
    <n v="4613"/>
    <x v="1"/>
    <n v="3"/>
  </r>
  <r>
    <n v="5688"/>
    <n v="1419"/>
    <n v="2618"/>
    <x v="2"/>
    <n v="3"/>
  </r>
  <r>
    <n v="5694"/>
    <n v="1404"/>
    <n v="1154"/>
    <x v="2"/>
    <n v="3"/>
  </r>
  <r>
    <n v="5701"/>
    <n v="1911"/>
    <n v="1423"/>
    <x v="2"/>
    <n v="3"/>
  </r>
  <r>
    <n v="5703"/>
    <n v="1228"/>
    <n v="1662"/>
    <x v="2"/>
    <n v="3"/>
  </r>
  <r>
    <n v="5707"/>
    <n v="240"/>
    <n v="3945"/>
    <x v="2"/>
    <n v="3"/>
  </r>
  <r>
    <n v="5709"/>
    <n v="2663"/>
    <n v="3337"/>
    <x v="0"/>
    <n v="3"/>
  </r>
  <r>
    <n v="5711"/>
    <n v="565"/>
    <n v="2902"/>
    <x v="2"/>
    <n v="3"/>
  </r>
  <r>
    <n v="5715"/>
    <n v="1510"/>
    <n v="3791"/>
    <x v="2"/>
    <n v="3"/>
  </r>
  <r>
    <n v="5716"/>
    <n v="2595"/>
    <n v="1455"/>
    <x v="2"/>
    <n v="3"/>
  </r>
  <r>
    <n v="5717"/>
    <n v="172"/>
    <n v="4833"/>
    <x v="0"/>
    <n v="3"/>
  </r>
  <r>
    <n v="5732"/>
    <n v="4907"/>
    <n v="4436"/>
    <x v="1"/>
    <n v="3"/>
  </r>
  <r>
    <n v="5736"/>
    <n v="2818"/>
    <n v="3069"/>
    <x v="1"/>
    <n v="3"/>
  </r>
  <r>
    <n v="5739"/>
    <n v="1806"/>
    <n v="1272"/>
    <x v="0"/>
    <n v="3"/>
  </r>
  <r>
    <n v="5742"/>
    <n v="772"/>
    <n v="2678"/>
    <x v="1"/>
    <n v="3"/>
  </r>
  <r>
    <n v="5754"/>
    <n v="4464"/>
    <n v="3850"/>
    <x v="0"/>
    <n v="3"/>
  </r>
  <r>
    <n v="5758"/>
    <n v="8"/>
    <n v="3598"/>
    <x v="0"/>
    <n v="3"/>
  </r>
  <r>
    <n v="5760"/>
    <n v="3070"/>
    <n v="1892"/>
    <x v="2"/>
    <n v="3"/>
  </r>
  <r>
    <n v="5764"/>
    <n v="5"/>
    <n v="754"/>
    <x v="2"/>
    <n v="3"/>
  </r>
  <r>
    <n v="5789"/>
    <n v="3151"/>
    <n v="1077"/>
    <x v="2"/>
    <n v="3"/>
  </r>
  <r>
    <n v="5793"/>
    <n v="1769"/>
    <n v="3945"/>
    <x v="2"/>
    <n v="3"/>
  </r>
  <r>
    <n v="5797"/>
    <n v="3318"/>
    <n v="1364"/>
    <x v="0"/>
    <n v="3"/>
  </r>
  <r>
    <n v="5798"/>
    <n v="226"/>
    <n v="661"/>
    <x v="2"/>
    <n v="3"/>
  </r>
  <r>
    <n v="5799"/>
    <n v="2742"/>
    <n v="1988"/>
    <x v="1"/>
    <n v="3"/>
  </r>
  <r>
    <n v="5805"/>
    <n v="3003"/>
    <n v="4924"/>
    <x v="2"/>
    <n v="3"/>
  </r>
  <r>
    <n v="5826"/>
    <n v="3747"/>
    <n v="519"/>
    <x v="0"/>
    <n v="3"/>
  </r>
  <r>
    <n v="5830"/>
    <n v="3058"/>
    <n v="342"/>
    <x v="1"/>
    <n v="3"/>
  </r>
  <r>
    <n v="5836"/>
    <n v="4275"/>
    <n v="206"/>
    <x v="1"/>
    <n v="3"/>
  </r>
  <r>
    <n v="5837"/>
    <n v="1220"/>
    <n v="4450"/>
    <x v="2"/>
    <n v="3"/>
  </r>
  <r>
    <n v="5854"/>
    <n v="838"/>
    <n v="720"/>
    <x v="0"/>
    <n v="3"/>
  </r>
  <r>
    <n v="5856"/>
    <n v="4852"/>
    <n v="1777"/>
    <x v="1"/>
    <n v="3"/>
  </r>
  <r>
    <n v="5864"/>
    <n v="4678"/>
    <n v="3484"/>
    <x v="1"/>
    <n v="3"/>
  </r>
  <r>
    <n v="5869"/>
    <n v="1044"/>
    <n v="213"/>
    <x v="2"/>
    <n v="3"/>
  </r>
  <r>
    <n v="5873"/>
    <n v="4904"/>
    <n v="4404"/>
    <x v="0"/>
    <n v="3"/>
  </r>
  <r>
    <n v="5881"/>
    <n v="667"/>
    <n v="1527"/>
    <x v="0"/>
    <n v="3"/>
  </r>
  <r>
    <n v="5882"/>
    <n v="3690"/>
    <n v="236"/>
    <x v="1"/>
    <n v="3"/>
  </r>
  <r>
    <n v="5889"/>
    <n v="2285"/>
    <n v="694"/>
    <x v="0"/>
    <n v="3"/>
  </r>
  <r>
    <n v="5890"/>
    <n v="3434"/>
    <n v="1856"/>
    <x v="2"/>
    <n v="3"/>
  </r>
  <r>
    <n v="5909"/>
    <n v="1629"/>
    <n v="2943"/>
    <x v="2"/>
    <n v="3"/>
  </r>
  <r>
    <n v="5920"/>
    <n v="1764"/>
    <n v="1932"/>
    <x v="1"/>
    <n v="3"/>
  </r>
  <r>
    <n v="5923"/>
    <n v="3533"/>
    <n v="131"/>
    <x v="2"/>
    <n v="3"/>
  </r>
  <r>
    <n v="5935"/>
    <n v="4744"/>
    <n v="4887"/>
    <x v="2"/>
    <n v="3"/>
  </r>
  <r>
    <n v="5960"/>
    <n v="3232"/>
    <n v="2821"/>
    <x v="1"/>
    <n v="3"/>
  </r>
  <r>
    <n v="5961"/>
    <n v="3944"/>
    <n v="2906"/>
    <x v="2"/>
    <n v="3"/>
  </r>
  <r>
    <n v="5963"/>
    <n v="1224"/>
    <n v="3141"/>
    <x v="2"/>
    <n v="3"/>
  </r>
  <r>
    <n v="5965"/>
    <n v="88"/>
    <n v="195"/>
    <x v="1"/>
    <n v="3"/>
  </r>
  <r>
    <n v="5972"/>
    <n v="2675"/>
    <n v="3775"/>
    <x v="1"/>
    <n v="3"/>
  </r>
  <r>
    <n v="5973"/>
    <n v="164"/>
    <n v="1529"/>
    <x v="2"/>
    <n v="3"/>
  </r>
  <r>
    <n v="5975"/>
    <n v="1862"/>
    <n v="4715"/>
    <x v="2"/>
    <n v="3"/>
  </r>
  <r>
    <n v="5989"/>
    <n v="4236"/>
    <n v="706"/>
    <x v="0"/>
    <n v="3"/>
  </r>
  <r>
    <n v="5990"/>
    <n v="3497"/>
    <n v="4861"/>
    <x v="2"/>
    <n v="3"/>
  </r>
  <r>
    <n v="5994"/>
    <n v="634"/>
    <n v="1243"/>
    <x v="0"/>
    <n v="3"/>
  </r>
  <r>
    <n v="6003"/>
    <n v="2768"/>
    <n v="999"/>
    <x v="2"/>
    <n v="3"/>
  </r>
  <r>
    <n v="6005"/>
    <n v="1381"/>
    <n v="3429"/>
    <x v="1"/>
    <n v="3"/>
  </r>
  <r>
    <n v="6008"/>
    <n v="3340"/>
    <n v="1406"/>
    <x v="1"/>
    <n v="3"/>
  </r>
  <r>
    <n v="6028"/>
    <n v="2278"/>
    <n v="947"/>
    <x v="0"/>
    <n v="3"/>
  </r>
  <r>
    <n v="6031"/>
    <n v="1046"/>
    <n v="1349"/>
    <x v="0"/>
    <n v="3"/>
  </r>
  <r>
    <n v="6034"/>
    <n v="1886"/>
    <n v="4911"/>
    <x v="0"/>
    <n v="3"/>
  </r>
  <r>
    <n v="6036"/>
    <n v="3631"/>
    <n v="2489"/>
    <x v="0"/>
    <n v="3"/>
  </r>
  <r>
    <n v="6037"/>
    <n v="171"/>
    <n v="893"/>
    <x v="1"/>
    <n v="3"/>
  </r>
  <r>
    <n v="6038"/>
    <n v="2504"/>
    <n v="2917"/>
    <x v="2"/>
    <n v="3"/>
  </r>
  <r>
    <n v="6042"/>
    <n v="880"/>
    <n v="397"/>
    <x v="2"/>
    <n v="3"/>
  </r>
  <r>
    <n v="6065"/>
    <n v="3809"/>
    <n v="3316"/>
    <x v="2"/>
    <n v="3"/>
  </r>
  <r>
    <n v="6075"/>
    <n v="1686"/>
    <n v="1960"/>
    <x v="2"/>
    <n v="3"/>
  </r>
  <r>
    <n v="6077"/>
    <n v="4806"/>
    <n v="2878"/>
    <x v="0"/>
    <n v="3"/>
  </r>
  <r>
    <n v="6090"/>
    <n v="205"/>
    <n v="4028"/>
    <x v="2"/>
    <n v="3"/>
  </r>
  <r>
    <n v="6094"/>
    <n v="287"/>
    <n v="2397"/>
    <x v="1"/>
    <n v="3"/>
  </r>
  <r>
    <n v="6109"/>
    <n v="3327"/>
    <n v="2140"/>
    <x v="1"/>
    <n v="3"/>
  </r>
  <r>
    <n v="6113"/>
    <n v="3488"/>
    <n v="1227"/>
    <x v="2"/>
    <n v="3"/>
  </r>
  <r>
    <n v="6125"/>
    <n v="934"/>
    <n v="4923"/>
    <x v="0"/>
    <n v="3"/>
  </r>
  <r>
    <n v="6140"/>
    <n v="1881"/>
    <n v="3935"/>
    <x v="0"/>
    <n v="3"/>
  </r>
  <r>
    <n v="6142"/>
    <n v="4943"/>
    <n v="3476"/>
    <x v="2"/>
    <n v="3"/>
  </r>
  <r>
    <n v="6154"/>
    <n v="2667"/>
    <n v="1187"/>
    <x v="1"/>
    <n v="3"/>
  </r>
  <r>
    <n v="6173"/>
    <n v="3005"/>
    <n v="103"/>
    <x v="2"/>
    <n v="3"/>
  </r>
  <r>
    <n v="6177"/>
    <n v="4286"/>
    <n v="3594"/>
    <x v="2"/>
    <n v="3"/>
  </r>
  <r>
    <n v="6206"/>
    <n v="4433"/>
    <n v="3658"/>
    <x v="0"/>
    <n v="3"/>
  </r>
  <r>
    <n v="6222"/>
    <n v="206"/>
    <n v="1759"/>
    <x v="1"/>
    <n v="3"/>
  </r>
  <r>
    <n v="6226"/>
    <n v="4196"/>
    <n v="3322"/>
    <x v="2"/>
    <n v="3"/>
  </r>
  <r>
    <n v="6233"/>
    <n v="4603"/>
    <n v="4127"/>
    <x v="1"/>
    <n v="3"/>
  </r>
  <r>
    <n v="6260"/>
    <n v="3778"/>
    <n v="2468"/>
    <x v="0"/>
    <n v="3"/>
  </r>
  <r>
    <n v="6261"/>
    <n v="95"/>
    <n v="1892"/>
    <x v="2"/>
    <n v="3"/>
  </r>
  <r>
    <n v="6263"/>
    <n v="1856"/>
    <n v="492"/>
    <x v="1"/>
    <n v="3"/>
  </r>
  <r>
    <n v="6271"/>
    <n v="2273"/>
    <n v="1020"/>
    <x v="2"/>
    <n v="3"/>
  </r>
  <r>
    <n v="6299"/>
    <n v="2716"/>
    <n v="1965"/>
    <x v="2"/>
    <n v="3"/>
  </r>
  <r>
    <n v="6302"/>
    <n v="140"/>
    <n v="256"/>
    <x v="0"/>
    <n v="3"/>
  </r>
  <r>
    <n v="6304"/>
    <n v="2057"/>
    <n v="4582"/>
    <x v="0"/>
    <n v="3"/>
  </r>
  <r>
    <n v="6307"/>
    <n v="2695"/>
    <n v="2661"/>
    <x v="0"/>
    <n v="3"/>
  </r>
  <r>
    <n v="6308"/>
    <n v="2586"/>
    <n v="3981"/>
    <x v="0"/>
    <n v="3"/>
  </r>
  <r>
    <n v="6310"/>
    <n v="4768"/>
    <n v="788"/>
    <x v="2"/>
    <n v="3"/>
  </r>
  <r>
    <n v="6311"/>
    <n v="1979"/>
    <n v="416"/>
    <x v="1"/>
    <n v="3"/>
  </r>
  <r>
    <n v="6312"/>
    <n v="2643"/>
    <n v="1618"/>
    <x v="1"/>
    <n v="3"/>
  </r>
  <r>
    <n v="6313"/>
    <n v="593"/>
    <n v="4952"/>
    <x v="1"/>
    <n v="3"/>
  </r>
  <r>
    <n v="6315"/>
    <n v="1832"/>
    <n v="965"/>
    <x v="1"/>
    <n v="3"/>
  </r>
  <r>
    <n v="6344"/>
    <n v="4235"/>
    <n v="628"/>
    <x v="1"/>
    <n v="3"/>
  </r>
  <r>
    <n v="6347"/>
    <n v="2399"/>
    <n v="692"/>
    <x v="1"/>
    <n v="3"/>
  </r>
  <r>
    <n v="6349"/>
    <n v="300"/>
    <n v="3366"/>
    <x v="2"/>
    <n v="3"/>
  </r>
  <r>
    <n v="6352"/>
    <n v="507"/>
    <n v="4476"/>
    <x v="0"/>
    <n v="3"/>
  </r>
  <r>
    <n v="6378"/>
    <n v="4462"/>
    <n v="2621"/>
    <x v="2"/>
    <n v="3"/>
  </r>
  <r>
    <n v="6385"/>
    <n v="4729"/>
    <n v="2563"/>
    <x v="1"/>
    <n v="3"/>
  </r>
  <r>
    <n v="6412"/>
    <n v="1632"/>
    <n v="417"/>
    <x v="1"/>
    <n v="3"/>
  </r>
  <r>
    <n v="6417"/>
    <n v="3326"/>
    <n v="4602"/>
    <x v="1"/>
    <n v="3"/>
  </r>
  <r>
    <n v="6421"/>
    <n v="462"/>
    <n v="4342"/>
    <x v="1"/>
    <n v="3"/>
  </r>
  <r>
    <n v="6422"/>
    <n v="1232"/>
    <n v="3159"/>
    <x v="1"/>
    <n v="3"/>
  </r>
  <r>
    <n v="6424"/>
    <n v="1709"/>
    <n v="1407"/>
    <x v="0"/>
    <n v="3"/>
  </r>
  <r>
    <n v="6432"/>
    <n v="4669"/>
    <n v="1021"/>
    <x v="1"/>
    <n v="3"/>
  </r>
  <r>
    <n v="6434"/>
    <n v="3395"/>
    <n v="2520"/>
    <x v="0"/>
    <n v="3"/>
  </r>
  <r>
    <n v="6438"/>
    <n v="3814"/>
    <n v="4786"/>
    <x v="0"/>
    <n v="3"/>
  </r>
  <r>
    <n v="6450"/>
    <n v="1019"/>
    <n v="2700"/>
    <x v="2"/>
    <n v="3"/>
  </r>
  <r>
    <n v="6457"/>
    <n v="2402"/>
    <n v="1373"/>
    <x v="2"/>
    <n v="3"/>
  </r>
  <r>
    <n v="6458"/>
    <n v="1675"/>
    <n v="2308"/>
    <x v="2"/>
    <n v="3"/>
  </r>
  <r>
    <n v="6460"/>
    <n v="485"/>
    <n v="4833"/>
    <x v="0"/>
    <n v="3"/>
  </r>
  <r>
    <n v="6472"/>
    <n v="1312"/>
    <n v="2187"/>
    <x v="2"/>
    <n v="3"/>
  </r>
  <r>
    <n v="6474"/>
    <n v="584"/>
    <n v="1302"/>
    <x v="1"/>
    <n v="3"/>
  </r>
  <r>
    <n v="6475"/>
    <n v="4760"/>
    <n v="2098"/>
    <x v="2"/>
    <n v="3"/>
  </r>
  <r>
    <n v="6479"/>
    <n v="4444"/>
    <n v="583"/>
    <x v="0"/>
    <n v="3"/>
  </r>
  <r>
    <n v="6481"/>
    <n v="717"/>
    <n v="1087"/>
    <x v="0"/>
    <n v="3"/>
  </r>
  <r>
    <n v="6482"/>
    <n v="324"/>
    <n v="369"/>
    <x v="2"/>
    <n v="3"/>
  </r>
  <r>
    <n v="6489"/>
    <n v="3609"/>
    <n v="477"/>
    <x v="1"/>
    <n v="3"/>
  </r>
  <r>
    <n v="6490"/>
    <n v="514"/>
    <n v="2365"/>
    <x v="1"/>
    <n v="3"/>
  </r>
  <r>
    <n v="6491"/>
    <n v="3467"/>
    <n v="443"/>
    <x v="1"/>
    <n v="3"/>
  </r>
  <r>
    <n v="6501"/>
    <n v="2948"/>
    <n v="4558"/>
    <x v="2"/>
    <n v="3"/>
  </r>
  <r>
    <n v="6506"/>
    <n v="3901"/>
    <n v="2658"/>
    <x v="1"/>
    <n v="3"/>
  </r>
  <r>
    <n v="6507"/>
    <n v="3525"/>
    <n v="3417"/>
    <x v="1"/>
    <n v="3"/>
  </r>
  <r>
    <n v="6508"/>
    <n v="3123"/>
    <n v="3807"/>
    <x v="1"/>
    <n v="3"/>
  </r>
  <r>
    <n v="6509"/>
    <n v="1323"/>
    <n v="1229"/>
    <x v="2"/>
    <n v="3"/>
  </r>
  <r>
    <n v="6517"/>
    <n v="2877"/>
    <n v="4401"/>
    <x v="1"/>
    <n v="3"/>
  </r>
  <r>
    <n v="6518"/>
    <n v="276"/>
    <n v="3051"/>
    <x v="1"/>
    <n v="3"/>
  </r>
  <r>
    <n v="6528"/>
    <n v="1858"/>
    <n v="1284"/>
    <x v="2"/>
    <n v="3"/>
  </r>
  <r>
    <n v="6551"/>
    <n v="4434"/>
    <n v="580"/>
    <x v="1"/>
    <n v="3"/>
  </r>
  <r>
    <n v="6555"/>
    <n v="4887"/>
    <n v="3275"/>
    <x v="1"/>
    <n v="3"/>
  </r>
  <r>
    <n v="6560"/>
    <n v="3580"/>
    <n v="463"/>
    <x v="1"/>
    <n v="3"/>
  </r>
  <r>
    <n v="6565"/>
    <n v="3117"/>
    <n v="1353"/>
    <x v="0"/>
    <n v="3"/>
  </r>
  <r>
    <n v="6566"/>
    <n v="509"/>
    <n v="1915"/>
    <x v="2"/>
    <n v="3"/>
  </r>
  <r>
    <n v="6568"/>
    <n v="4374"/>
    <n v="2618"/>
    <x v="2"/>
    <n v="3"/>
  </r>
  <r>
    <n v="6572"/>
    <n v="1471"/>
    <n v="610"/>
    <x v="0"/>
    <n v="3"/>
  </r>
  <r>
    <n v="6577"/>
    <n v="2508"/>
    <n v="3073"/>
    <x v="2"/>
    <n v="3"/>
  </r>
  <r>
    <n v="6578"/>
    <n v="4581"/>
    <n v="4742"/>
    <x v="0"/>
    <n v="3"/>
  </r>
  <r>
    <n v="6579"/>
    <n v="2744"/>
    <n v="2357"/>
    <x v="1"/>
    <n v="3"/>
  </r>
  <r>
    <n v="6580"/>
    <n v="4257"/>
    <n v="3838"/>
    <x v="0"/>
    <n v="3"/>
  </r>
  <r>
    <n v="6600"/>
    <n v="770"/>
    <n v="4074"/>
    <x v="1"/>
    <n v="3"/>
  </r>
  <r>
    <n v="6607"/>
    <n v="1666"/>
    <n v="746"/>
    <x v="2"/>
    <n v="3"/>
  </r>
  <r>
    <n v="6611"/>
    <n v="1764"/>
    <n v="136"/>
    <x v="2"/>
    <n v="3"/>
  </r>
  <r>
    <n v="6619"/>
    <n v="2352"/>
    <n v="164"/>
    <x v="1"/>
    <n v="3"/>
  </r>
  <r>
    <n v="6621"/>
    <n v="2721"/>
    <n v="4599"/>
    <x v="0"/>
    <n v="3"/>
  </r>
  <r>
    <n v="6622"/>
    <n v="4556"/>
    <n v="3125"/>
    <x v="1"/>
    <n v="3"/>
  </r>
  <r>
    <n v="6631"/>
    <n v="286"/>
    <n v="789"/>
    <x v="0"/>
    <n v="3"/>
  </r>
  <r>
    <n v="6632"/>
    <n v="1059"/>
    <n v="3984"/>
    <x v="2"/>
    <n v="3"/>
  </r>
  <r>
    <n v="6636"/>
    <n v="1827"/>
    <n v="2633"/>
    <x v="0"/>
    <n v="3"/>
  </r>
  <r>
    <n v="6638"/>
    <n v="4422"/>
    <n v="4699"/>
    <x v="2"/>
    <n v="3"/>
  </r>
  <r>
    <n v="6642"/>
    <n v="4045"/>
    <n v="4666"/>
    <x v="1"/>
    <n v="3"/>
  </r>
  <r>
    <n v="6646"/>
    <n v="3099"/>
    <n v="1440"/>
    <x v="2"/>
    <n v="3"/>
  </r>
  <r>
    <n v="6652"/>
    <n v="2901"/>
    <n v="488"/>
    <x v="0"/>
    <n v="3"/>
  </r>
  <r>
    <n v="6662"/>
    <n v="745"/>
    <n v="1889"/>
    <x v="1"/>
    <n v="3"/>
  </r>
  <r>
    <n v="6665"/>
    <n v="4226"/>
    <n v="3578"/>
    <x v="0"/>
    <n v="3"/>
  </r>
  <r>
    <n v="6681"/>
    <n v="4948"/>
    <n v="2934"/>
    <x v="1"/>
    <n v="3"/>
  </r>
  <r>
    <n v="6684"/>
    <n v="2178"/>
    <n v="4509"/>
    <x v="0"/>
    <n v="3"/>
  </r>
  <r>
    <n v="6686"/>
    <n v="3083"/>
    <n v="1396"/>
    <x v="0"/>
    <n v="3"/>
  </r>
  <r>
    <n v="6691"/>
    <n v="4151"/>
    <n v="1679"/>
    <x v="1"/>
    <n v="3"/>
  </r>
  <r>
    <n v="6693"/>
    <n v="4084"/>
    <n v="1566"/>
    <x v="1"/>
    <n v="3"/>
  </r>
  <r>
    <n v="6694"/>
    <n v="3357"/>
    <n v="3204"/>
    <x v="2"/>
    <n v="3"/>
  </r>
  <r>
    <n v="6722"/>
    <n v="1618"/>
    <n v="4507"/>
    <x v="2"/>
    <n v="3"/>
  </r>
  <r>
    <n v="6734"/>
    <n v="1621"/>
    <n v="4931"/>
    <x v="1"/>
    <n v="3"/>
  </r>
  <r>
    <n v="6735"/>
    <n v="3890"/>
    <n v="1556"/>
    <x v="0"/>
    <n v="3"/>
  </r>
  <r>
    <n v="6741"/>
    <n v="2378"/>
    <n v="317"/>
    <x v="2"/>
    <n v="3"/>
  </r>
  <r>
    <n v="6742"/>
    <n v="2729"/>
    <n v="1250"/>
    <x v="0"/>
    <n v="3"/>
  </r>
  <r>
    <n v="6745"/>
    <n v="383"/>
    <n v="1162"/>
    <x v="1"/>
    <n v="3"/>
  </r>
  <r>
    <n v="6748"/>
    <n v="3859"/>
    <n v="4161"/>
    <x v="0"/>
    <n v="3"/>
  </r>
  <r>
    <n v="6749"/>
    <n v="139"/>
    <n v="103"/>
    <x v="2"/>
    <n v="3"/>
  </r>
  <r>
    <n v="6755"/>
    <n v="3432"/>
    <n v="4736"/>
    <x v="2"/>
    <n v="3"/>
  </r>
  <r>
    <n v="6758"/>
    <n v="4573"/>
    <n v="2027"/>
    <x v="0"/>
    <n v="3"/>
  </r>
  <r>
    <n v="6759"/>
    <n v="3514"/>
    <n v="374"/>
    <x v="0"/>
    <n v="3"/>
  </r>
  <r>
    <n v="6762"/>
    <n v="339"/>
    <n v="1754"/>
    <x v="1"/>
    <n v="3"/>
  </r>
  <r>
    <n v="6770"/>
    <n v="3381"/>
    <n v="1691"/>
    <x v="2"/>
    <n v="3"/>
  </r>
  <r>
    <n v="6771"/>
    <n v="3966"/>
    <n v="2361"/>
    <x v="1"/>
    <n v="3"/>
  </r>
  <r>
    <n v="6774"/>
    <n v="74"/>
    <n v="3100"/>
    <x v="1"/>
    <n v="3"/>
  </r>
  <r>
    <n v="6782"/>
    <n v="350"/>
    <n v="4557"/>
    <x v="2"/>
    <n v="3"/>
  </r>
  <r>
    <n v="6783"/>
    <n v="4343"/>
    <n v="3053"/>
    <x v="1"/>
    <n v="3"/>
  </r>
  <r>
    <n v="6784"/>
    <n v="689"/>
    <n v="4264"/>
    <x v="1"/>
    <n v="3"/>
  </r>
  <r>
    <n v="6788"/>
    <n v="535"/>
    <n v="3684"/>
    <x v="1"/>
    <n v="3"/>
  </r>
  <r>
    <n v="6792"/>
    <n v="1060"/>
    <n v="4955"/>
    <x v="2"/>
    <n v="3"/>
  </r>
  <r>
    <n v="6793"/>
    <n v="1332"/>
    <n v="3080"/>
    <x v="0"/>
    <n v="3"/>
  </r>
  <r>
    <n v="6794"/>
    <n v="3343"/>
    <n v="228"/>
    <x v="1"/>
    <n v="3"/>
  </r>
  <r>
    <n v="6795"/>
    <n v="1605"/>
    <n v="1926"/>
    <x v="0"/>
    <n v="3"/>
  </r>
  <r>
    <n v="6802"/>
    <n v="65"/>
    <n v="2035"/>
    <x v="1"/>
    <n v="3"/>
  </r>
  <r>
    <n v="6803"/>
    <n v="247"/>
    <n v="2020"/>
    <x v="2"/>
    <n v="3"/>
  </r>
  <r>
    <n v="6804"/>
    <n v="4488"/>
    <n v="4584"/>
    <x v="1"/>
    <n v="3"/>
  </r>
  <r>
    <n v="6805"/>
    <n v="4064"/>
    <n v="3282"/>
    <x v="2"/>
    <n v="3"/>
  </r>
  <r>
    <n v="6814"/>
    <n v="2294"/>
    <n v="3607"/>
    <x v="0"/>
    <n v="3"/>
  </r>
  <r>
    <n v="6823"/>
    <n v="2279"/>
    <n v="708"/>
    <x v="0"/>
    <n v="3"/>
  </r>
  <r>
    <n v="6826"/>
    <n v="3420"/>
    <n v="770"/>
    <x v="0"/>
    <n v="3"/>
  </r>
  <r>
    <n v="6828"/>
    <n v="4700"/>
    <n v="1068"/>
    <x v="0"/>
    <n v="3"/>
  </r>
  <r>
    <n v="6830"/>
    <n v="4499"/>
    <n v="2607"/>
    <x v="0"/>
    <n v="3"/>
  </r>
  <r>
    <n v="6841"/>
    <n v="992"/>
    <n v="4809"/>
    <x v="2"/>
    <n v="3"/>
  </r>
  <r>
    <n v="6844"/>
    <n v="4858"/>
    <n v="3291"/>
    <x v="0"/>
    <n v="3"/>
  </r>
  <r>
    <n v="6850"/>
    <n v="1185"/>
    <n v="4486"/>
    <x v="1"/>
    <n v="3"/>
  </r>
  <r>
    <n v="6855"/>
    <n v="3212"/>
    <n v="380"/>
    <x v="2"/>
    <n v="3"/>
  </r>
  <r>
    <n v="6872"/>
    <n v="4955"/>
    <n v="2832"/>
    <x v="1"/>
    <n v="3"/>
  </r>
  <r>
    <n v="6877"/>
    <n v="2126"/>
    <n v="2753"/>
    <x v="1"/>
    <n v="3"/>
  </r>
  <r>
    <n v="6878"/>
    <n v="2761"/>
    <n v="4726"/>
    <x v="1"/>
    <n v="3"/>
  </r>
  <r>
    <n v="6879"/>
    <n v="1768"/>
    <n v="2715"/>
    <x v="0"/>
    <n v="3"/>
  </r>
  <r>
    <n v="6889"/>
    <n v="738"/>
    <n v="4032"/>
    <x v="0"/>
    <n v="3"/>
  </r>
  <r>
    <n v="6895"/>
    <n v="2288"/>
    <n v="731"/>
    <x v="1"/>
    <n v="3"/>
  </r>
  <r>
    <n v="6896"/>
    <n v="4531"/>
    <n v="1424"/>
    <x v="2"/>
    <n v="3"/>
  </r>
  <r>
    <n v="6902"/>
    <n v="593"/>
    <n v="1863"/>
    <x v="2"/>
    <n v="3"/>
  </r>
  <r>
    <n v="6910"/>
    <n v="447"/>
    <n v="350"/>
    <x v="1"/>
    <n v="3"/>
  </r>
  <r>
    <n v="6913"/>
    <n v="2891"/>
    <n v="3178"/>
    <x v="1"/>
    <n v="3"/>
  </r>
  <r>
    <n v="6926"/>
    <n v="3098"/>
    <n v="2897"/>
    <x v="1"/>
    <n v="3"/>
  </r>
  <r>
    <n v="6932"/>
    <n v="3316"/>
    <n v="752"/>
    <x v="0"/>
    <n v="3"/>
  </r>
  <r>
    <n v="6937"/>
    <n v="4088"/>
    <n v="2196"/>
    <x v="0"/>
    <n v="3"/>
  </r>
  <r>
    <n v="6945"/>
    <n v="448"/>
    <n v="1878"/>
    <x v="2"/>
    <n v="3"/>
  </r>
  <r>
    <n v="6947"/>
    <n v="3139"/>
    <n v="2727"/>
    <x v="1"/>
    <n v="3"/>
  </r>
  <r>
    <n v="6948"/>
    <n v="3113"/>
    <n v="2343"/>
    <x v="1"/>
    <n v="3"/>
  </r>
  <r>
    <n v="6951"/>
    <n v="2735"/>
    <n v="2424"/>
    <x v="0"/>
    <n v="3"/>
  </r>
  <r>
    <n v="6961"/>
    <n v="1804"/>
    <n v="3861"/>
    <x v="1"/>
    <n v="3"/>
  </r>
  <r>
    <n v="6969"/>
    <n v="33"/>
    <n v="2467"/>
    <x v="0"/>
    <n v="3"/>
  </r>
  <r>
    <n v="6972"/>
    <n v="2475"/>
    <n v="3501"/>
    <x v="2"/>
    <n v="3"/>
  </r>
  <r>
    <n v="6976"/>
    <n v="1843"/>
    <n v="3296"/>
    <x v="2"/>
    <n v="3"/>
  </r>
  <r>
    <n v="6984"/>
    <n v="595"/>
    <n v="4138"/>
    <x v="2"/>
    <n v="3"/>
  </r>
  <r>
    <n v="6989"/>
    <n v="1609"/>
    <n v="690"/>
    <x v="1"/>
    <n v="3"/>
  </r>
  <r>
    <n v="6999"/>
    <n v="259"/>
    <n v="1962"/>
    <x v="1"/>
    <n v="3"/>
  </r>
  <r>
    <n v="7002"/>
    <n v="4179"/>
    <n v="3088"/>
    <x v="1"/>
    <n v="3"/>
  </r>
  <r>
    <n v="7008"/>
    <n v="4844"/>
    <n v="718"/>
    <x v="1"/>
    <n v="3"/>
  </r>
  <r>
    <n v="7012"/>
    <n v="3734"/>
    <n v="471"/>
    <x v="2"/>
    <n v="3"/>
  </r>
  <r>
    <n v="7020"/>
    <n v="2026"/>
    <n v="3680"/>
    <x v="0"/>
    <n v="3"/>
  </r>
  <r>
    <n v="7021"/>
    <n v="1924"/>
    <n v="3850"/>
    <x v="0"/>
    <n v="3"/>
  </r>
  <r>
    <n v="7027"/>
    <n v="173"/>
    <n v="3234"/>
    <x v="0"/>
    <n v="3"/>
  </r>
  <r>
    <n v="7028"/>
    <n v="4049"/>
    <n v="4521"/>
    <x v="2"/>
    <n v="3"/>
  </r>
  <r>
    <n v="7047"/>
    <n v="2997"/>
    <n v="228"/>
    <x v="1"/>
    <n v="3"/>
  </r>
  <r>
    <n v="7058"/>
    <n v="733"/>
    <n v="1520"/>
    <x v="0"/>
    <n v="3"/>
  </r>
  <r>
    <n v="7060"/>
    <n v="2178"/>
    <n v="2388"/>
    <x v="0"/>
    <n v="3"/>
  </r>
  <r>
    <n v="7069"/>
    <n v="2307"/>
    <n v="537"/>
    <x v="2"/>
    <n v="3"/>
  </r>
  <r>
    <n v="7070"/>
    <n v="4288"/>
    <n v="156"/>
    <x v="2"/>
    <n v="3"/>
  </r>
  <r>
    <n v="7073"/>
    <n v="2627"/>
    <n v="405"/>
    <x v="0"/>
    <n v="3"/>
  </r>
  <r>
    <n v="7100"/>
    <n v="278"/>
    <n v="3613"/>
    <x v="1"/>
    <n v="3"/>
  </r>
  <r>
    <n v="7107"/>
    <n v="4968"/>
    <n v="1540"/>
    <x v="0"/>
    <n v="3"/>
  </r>
  <r>
    <n v="7109"/>
    <n v="3763"/>
    <n v="2813"/>
    <x v="2"/>
    <n v="3"/>
  </r>
  <r>
    <n v="7114"/>
    <n v="4148"/>
    <n v="3681"/>
    <x v="2"/>
    <n v="3"/>
  </r>
  <r>
    <n v="7123"/>
    <n v="1120"/>
    <n v="1099"/>
    <x v="2"/>
    <n v="3"/>
  </r>
  <r>
    <n v="7129"/>
    <n v="3857"/>
    <n v="4660"/>
    <x v="2"/>
    <n v="3"/>
  </r>
  <r>
    <n v="7135"/>
    <n v="2513"/>
    <n v="253"/>
    <x v="2"/>
    <n v="3"/>
  </r>
  <r>
    <n v="7137"/>
    <n v="1553"/>
    <n v="2692"/>
    <x v="2"/>
    <n v="3"/>
  </r>
  <r>
    <n v="7139"/>
    <n v="2981"/>
    <n v="1066"/>
    <x v="2"/>
    <n v="3"/>
  </r>
  <r>
    <n v="7152"/>
    <n v="4041"/>
    <n v="1365"/>
    <x v="1"/>
    <n v="3"/>
  </r>
  <r>
    <n v="7154"/>
    <n v="3665"/>
    <n v="2842"/>
    <x v="0"/>
    <n v="3"/>
  </r>
  <r>
    <n v="7155"/>
    <n v="2565"/>
    <n v="1420"/>
    <x v="2"/>
    <n v="3"/>
  </r>
  <r>
    <n v="7158"/>
    <n v="3154"/>
    <n v="4858"/>
    <x v="1"/>
    <n v="3"/>
  </r>
  <r>
    <n v="7161"/>
    <n v="3869"/>
    <n v="605"/>
    <x v="1"/>
    <n v="3"/>
  </r>
  <r>
    <n v="7163"/>
    <n v="1320"/>
    <n v="1565"/>
    <x v="2"/>
    <n v="3"/>
  </r>
  <r>
    <n v="7173"/>
    <n v="4958"/>
    <n v="1729"/>
    <x v="2"/>
    <n v="3"/>
  </r>
  <r>
    <n v="7175"/>
    <n v="1943"/>
    <n v="1079"/>
    <x v="2"/>
    <n v="3"/>
  </r>
  <r>
    <n v="7177"/>
    <n v="3580"/>
    <n v="3840"/>
    <x v="2"/>
    <n v="3"/>
  </r>
  <r>
    <n v="7181"/>
    <n v="1009"/>
    <n v="870"/>
    <x v="2"/>
    <n v="3"/>
  </r>
  <r>
    <n v="7185"/>
    <n v="1696"/>
    <n v="4717"/>
    <x v="1"/>
    <n v="3"/>
  </r>
  <r>
    <n v="7187"/>
    <n v="4451"/>
    <n v="3839"/>
    <x v="1"/>
    <n v="3"/>
  </r>
  <r>
    <n v="7189"/>
    <n v="4837"/>
    <n v="3718"/>
    <x v="2"/>
    <n v="3"/>
  </r>
  <r>
    <n v="7192"/>
    <n v="3729"/>
    <n v="932"/>
    <x v="0"/>
    <n v="3"/>
  </r>
  <r>
    <n v="7195"/>
    <n v="408"/>
    <n v="3150"/>
    <x v="1"/>
    <n v="3"/>
  </r>
  <r>
    <n v="7197"/>
    <n v="986"/>
    <n v="184"/>
    <x v="2"/>
    <n v="3"/>
  </r>
  <r>
    <n v="7200"/>
    <n v="4659"/>
    <n v="2886"/>
    <x v="2"/>
    <n v="3"/>
  </r>
  <r>
    <n v="7208"/>
    <n v="3582"/>
    <n v="3190"/>
    <x v="2"/>
    <n v="3"/>
  </r>
  <r>
    <n v="7211"/>
    <n v="3702"/>
    <n v="1713"/>
    <x v="0"/>
    <n v="3"/>
  </r>
  <r>
    <n v="7214"/>
    <n v="2821"/>
    <n v="3445"/>
    <x v="1"/>
    <n v="3"/>
  </r>
  <r>
    <n v="7215"/>
    <n v="2485"/>
    <n v="641"/>
    <x v="0"/>
    <n v="3"/>
  </r>
  <r>
    <n v="7219"/>
    <n v="4739"/>
    <n v="4317"/>
    <x v="2"/>
    <n v="3"/>
  </r>
  <r>
    <n v="7224"/>
    <n v="3783"/>
    <n v="4449"/>
    <x v="2"/>
    <n v="3"/>
  </r>
  <r>
    <n v="7226"/>
    <n v="4871"/>
    <n v="2763"/>
    <x v="1"/>
    <n v="3"/>
  </r>
  <r>
    <n v="7227"/>
    <n v="2901"/>
    <n v="2520"/>
    <x v="0"/>
    <n v="3"/>
  </r>
  <r>
    <n v="7229"/>
    <n v="4314"/>
    <n v="2507"/>
    <x v="2"/>
    <n v="3"/>
  </r>
  <r>
    <n v="7236"/>
    <n v="2344"/>
    <n v="2567"/>
    <x v="1"/>
    <n v="3"/>
  </r>
  <r>
    <n v="7246"/>
    <n v="53"/>
    <n v="984"/>
    <x v="1"/>
    <n v="3"/>
  </r>
  <r>
    <n v="7252"/>
    <n v="65"/>
    <n v="4354"/>
    <x v="2"/>
    <n v="3"/>
  </r>
  <r>
    <n v="7253"/>
    <n v="4630"/>
    <n v="4802"/>
    <x v="2"/>
    <n v="3"/>
  </r>
  <r>
    <n v="7262"/>
    <n v="640"/>
    <n v="54"/>
    <x v="3"/>
    <n v="3"/>
  </r>
  <r>
    <n v="7264"/>
    <n v="2411"/>
    <n v="4729"/>
    <x v="1"/>
    <n v="3"/>
  </r>
  <r>
    <n v="7268"/>
    <n v="1553"/>
    <n v="3745"/>
    <x v="1"/>
    <n v="3"/>
  </r>
  <r>
    <n v="7278"/>
    <n v="4383"/>
    <n v="311"/>
    <x v="0"/>
    <n v="3"/>
  </r>
  <r>
    <n v="7280"/>
    <n v="1316"/>
    <n v="595"/>
    <x v="2"/>
    <n v="3"/>
  </r>
  <r>
    <n v="7284"/>
    <n v="2370"/>
    <n v="1461"/>
    <x v="0"/>
    <n v="3"/>
  </r>
  <r>
    <n v="7289"/>
    <n v="2027"/>
    <n v="4456"/>
    <x v="2"/>
    <n v="3"/>
  </r>
  <r>
    <n v="7290"/>
    <n v="1314"/>
    <n v="4126"/>
    <x v="2"/>
    <n v="3"/>
  </r>
  <r>
    <n v="7293"/>
    <n v="2399"/>
    <n v="1975"/>
    <x v="2"/>
    <n v="3"/>
  </r>
  <r>
    <n v="7295"/>
    <n v="3348"/>
    <n v="798"/>
    <x v="0"/>
    <n v="3"/>
  </r>
  <r>
    <n v="7303"/>
    <n v="1533"/>
    <n v="602"/>
    <x v="0"/>
    <n v="3"/>
  </r>
  <r>
    <n v="7313"/>
    <n v="4058"/>
    <n v="4472"/>
    <x v="0"/>
    <n v="3"/>
  </r>
  <r>
    <n v="7322"/>
    <n v="3941"/>
    <n v="3507"/>
    <x v="2"/>
    <n v="3"/>
  </r>
  <r>
    <n v="7330"/>
    <n v="1488"/>
    <n v="2177"/>
    <x v="2"/>
    <n v="3"/>
  </r>
  <r>
    <n v="7331"/>
    <n v="1436"/>
    <n v="3385"/>
    <x v="1"/>
    <n v="3"/>
  </r>
  <r>
    <n v="7335"/>
    <n v="3038"/>
    <n v="120"/>
    <x v="0"/>
    <n v="3"/>
  </r>
  <r>
    <n v="7336"/>
    <n v="3260"/>
    <n v="3762"/>
    <x v="0"/>
    <n v="3"/>
  </r>
  <r>
    <n v="7339"/>
    <n v="2156"/>
    <n v="4225"/>
    <x v="0"/>
    <n v="3"/>
  </r>
  <r>
    <n v="7341"/>
    <n v="3540"/>
    <n v="4107"/>
    <x v="1"/>
    <n v="3"/>
  </r>
  <r>
    <n v="7343"/>
    <n v="4465"/>
    <n v="3483"/>
    <x v="2"/>
    <n v="3"/>
  </r>
  <r>
    <n v="7352"/>
    <n v="2044"/>
    <n v="1328"/>
    <x v="2"/>
    <n v="3"/>
  </r>
  <r>
    <n v="7353"/>
    <n v="1883"/>
    <n v="4391"/>
    <x v="2"/>
    <n v="3"/>
  </r>
  <r>
    <n v="7357"/>
    <n v="1347"/>
    <n v="3374"/>
    <x v="1"/>
    <n v="3"/>
  </r>
  <r>
    <n v="7360"/>
    <n v="389"/>
    <n v="4283"/>
    <x v="0"/>
    <n v="3"/>
  </r>
  <r>
    <n v="7373"/>
    <n v="456"/>
    <n v="4748"/>
    <x v="2"/>
    <n v="3"/>
  </r>
  <r>
    <n v="7374"/>
    <n v="1787"/>
    <n v="3113"/>
    <x v="2"/>
    <n v="3"/>
  </r>
  <r>
    <n v="7378"/>
    <n v="3218"/>
    <n v="1950"/>
    <x v="1"/>
    <n v="3"/>
  </r>
  <r>
    <n v="7381"/>
    <n v="4532"/>
    <n v="4011"/>
    <x v="0"/>
    <n v="3"/>
  </r>
  <r>
    <n v="7393"/>
    <n v="2423"/>
    <n v="4182"/>
    <x v="2"/>
    <n v="3"/>
  </r>
  <r>
    <n v="7394"/>
    <n v="4481"/>
    <n v="2664"/>
    <x v="0"/>
    <n v="3"/>
  </r>
  <r>
    <n v="7398"/>
    <n v="3669"/>
    <n v="1777"/>
    <x v="1"/>
    <n v="3"/>
  </r>
  <r>
    <n v="7399"/>
    <n v="184"/>
    <n v="888"/>
    <x v="0"/>
    <n v="3"/>
  </r>
  <r>
    <n v="7421"/>
    <n v="4416"/>
    <n v="4906"/>
    <x v="1"/>
    <n v="3"/>
  </r>
  <r>
    <n v="7422"/>
    <n v="2866"/>
    <n v="1000"/>
    <x v="0"/>
    <n v="3"/>
  </r>
  <r>
    <n v="7424"/>
    <n v="1490"/>
    <n v="108"/>
    <x v="1"/>
    <n v="3"/>
  </r>
  <r>
    <n v="7425"/>
    <n v="3272"/>
    <n v="294"/>
    <x v="0"/>
    <n v="3"/>
  </r>
  <r>
    <n v="7437"/>
    <n v="4927"/>
    <n v="1665"/>
    <x v="2"/>
    <n v="3"/>
  </r>
  <r>
    <n v="7452"/>
    <n v="1279"/>
    <n v="1290"/>
    <x v="2"/>
    <n v="3"/>
  </r>
  <r>
    <n v="7454"/>
    <n v="3011"/>
    <n v="3941"/>
    <x v="2"/>
    <n v="3"/>
  </r>
  <r>
    <n v="7458"/>
    <n v="3040"/>
    <n v="307"/>
    <x v="2"/>
    <n v="3"/>
  </r>
  <r>
    <n v="7460"/>
    <n v="2048"/>
    <n v="3655"/>
    <x v="0"/>
    <n v="3"/>
  </r>
  <r>
    <n v="7462"/>
    <n v="2838"/>
    <n v="30"/>
    <x v="3"/>
    <n v="3"/>
  </r>
  <r>
    <n v="7463"/>
    <n v="4878"/>
    <n v="4230"/>
    <x v="2"/>
    <n v="3"/>
  </r>
  <r>
    <n v="7466"/>
    <n v="2650"/>
    <n v="4378"/>
    <x v="2"/>
    <n v="3"/>
  </r>
  <r>
    <n v="7488"/>
    <n v="770"/>
    <n v="381"/>
    <x v="1"/>
    <n v="3"/>
  </r>
  <r>
    <n v="7506"/>
    <n v="3087"/>
    <n v="193"/>
    <x v="0"/>
    <n v="3"/>
  </r>
  <r>
    <n v="7517"/>
    <n v="4342"/>
    <n v="2534"/>
    <x v="0"/>
    <n v="3"/>
  </r>
  <r>
    <n v="7521"/>
    <n v="941"/>
    <n v="4643"/>
    <x v="0"/>
    <n v="3"/>
  </r>
  <r>
    <n v="7532"/>
    <n v="4412"/>
    <n v="4457"/>
    <x v="0"/>
    <n v="3"/>
  </r>
  <r>
    <n v="7537"/>
    <n v="766"/>
    <n v="3216"/>
    <x v="0"/>
    <n v="3"/>
  </r>
  <r>
    <n v="7539"/>
    <n v="3479"/>
    <n v="3667"/>
    <x v="0"/>
    <n v="3"/>
  </r>
  <r>
    <n v="7541"/>
    <n v="938"/>
    <n v="2264"/>
    <x v="2"/>
    <n v="3"/>
  </r>
  <r>
    <n v="7544"/>
    <n v="99"/>
    <n v="365"/>
    <x v="1"/>
    <n v="3"/>
  </r>
  <r>
    <n v="7548"/>
    <n v="3917"/>
    <n v="85"/>
    <x v="3"/>
    <n v="3"/>
  </r>
  <r>
    <n v="7551"/>
    <n v="2241"/>
    <n v="3520"/>
    <x v="0"/>
    <n v="3"/>
  </r>
  <r>
    <n v="7556"/>
    <n v="1743"/>
    <n v="2039"/>
    <x v="0"/>
    <n v="3"/>
  </r>
  <r>
    <n v="7558"/>
    <n v="223"/>
    <n v="376"/>
    <x v="0"/>
    <n v="3"/>
  </r>
  <r>
    <n v="7571"/>
    <n v="179"/>
    <n v="622"/>
    <x v="2"/>
    <n v="3"/>
  </r>
  <r>
    <n v="7572"/>
    <n v="1323"/>
    <n v="1126"/>
    <x v="0"/>
    <n v="3"/>
  </r>
  <r>
    <n v="7580"/>
    <n v="3971"/>
    <n v="168"/>
    <x v="2"/>
    <n v="3"/>
  </r>
  <r>
    <n v="7581"/>
    <n v="2021"/>
    <n v="1416"/>
    <x v="2"/>
    <n v="3"/>
  </r>
  <r>
    <n v="7583"/>
    <n v="4621"/>
    <n v="1547"/>
    <x v="1"/>
    <n v="3"/>
  </r>
  <r>
    <n v="7584"/>
    <n v="2345"/>
    <n v="261"/>
    <x v="0"/>
    <n v="3"/>
  </r>
  <r>
    <n v="7586"/>
    <n v="490"/>
    <n v="2581"/>
    <x v="1"/>
    <n v="3"/>
  </r>
  <r>
    <n v="7592"/>
    <n v="4148"/>
    <n v="950"/>
    <x v="1"/>
    <n v="3"/>
  </r>
  <r>
    <n v="7601"/>
    <n v="3351"/>
    <n v="3591"/>
    <x v="2"/>
    <n v="3"/>
  </r>
  <r>
    <n v="7602"/>
    <n v="522"/>
    <n v="2620"/>
    <x v="2"/>
    <n v="3"/>
  </r>
  <r>
    <n v="7604"/>
    <n v="345"/>
    <n v="323"/>
    <x v="2"/>
    <n v="3"/>
  </r>
  <r>
    <n v="7605"/>
    <n v="703"/>
    <n v="1288"/>
    <x v="2"/>
    <n v="3"/>
  </r>
  <r>
    <n v="7607"/>
    <n v="4441"/>
    <n v="3580"/>
    <x v="1"/>
    <n v="3"/>
  </r>
  <r>
    <n v="7611"/>
    <n v="1711"/>
    <n v="1177"/>
    <x v="2"/>
    <n v="3"/>
  </r>
  <r>
    <n v="7616"/>
    <n v="2778"/>
    <n v="830"/>
    <x v="2"/>
    <n v="3"/>
  </r>
  <r>
    <n v="7621"/>
    <n v="4478"/>
    <n v="3304"/>
    <x v="1"/>
    <n v="3"/>
  </r>
  <r>
    <n v="7622"/>
    <n v="2962"/>
    <n v="3396"/>
    <x v="1"/>
    <n v="3"/>
  </r>
  <r>
    <n v="7629"/>
    <n v="292"/>
    <n v="3727"/>
    <x v="1"/>
    <n v="3"/>
  </r>
  <r>
    <n v="7633"/>
    <n v="4627"/>
    <n v="1754"/>
    <x v="1"/>
    <n v="3"/>
  </r>
  <r>
    <n v="7636"/>
    <n v="284"/>
    <n v="1500"/>
    <x v="2"/>
    <n v="3"/>
  </r>
  <r>
    <n v="7639"/>
    <n v="492"/>
    <n v="1881"/>
    <x v="2"/>
    <n v="3"/>
  </r>
  <r>
    <n v="7647"/>
    <n v="1000"/>
    <n v="996"/>
    <x v="1"/>
    <n v="3"/>
  </r>
  <r>
    <n v="7649"/>
    <n v="740"/>
    <n v="3841"/>
    <x v="0"/>
    <n v="3"/>
  </r>
  <r>
    <n v="7650"/>
    <n v="1725"/>
    <n v="4817"/>
    <x v="1"/>
    <n v="3"/>
  </r>
  <r>
    <n v="7652"/>
    <n v="1190"/>
    <n v="3681"/>
    <x v="2"/>
    <n v="3"/>
  </r>
  <r>
    <n v="7653"/>
    <n v="3269"/>
    <n v="193"/>
    <x v="0"/>
    <n v="3"/>
  </r>
  <r>
    <n v="7658"/>
    <n v="3571"/>
    <n v="2132"/>
    <x v="1"/>
    <n v="3"/>
  </r>
  <r>
    <n v="7672"/>
    <n v="4190"/>
    <n v="3951"/>
    <x v="0"/>
    <n v="3"/>
  </r>
  <r>
    <n v="7677"/>
    <n v="837"/>
    <n v="3060"/>
    <x v="2"/>
    <n v="3"/>
  </r>
  <r>
    <n v="7697"/>
    <n v="2458"/>
    <n v="3845"/>
    <x v="0"/>
    <n v="3"/>
  </r>
  <r>
    <n v="7705"/>
    <n v="2007"/>
    <n v="332"/>
    <x v="2"/>
    <n v="3"/>
  </r>
  <r>
    <n v="7711"/>
    <n v="3201"/>
    <n v="1591"/>
    <x v="1"/>
    <n v="3"/>
  </r>
  <r>
    <n v="7712"/>
    <n v="3455"/>
    <n v="4800"/>
    <x v="0"/>
    <n v="3"/>
  </r>
  <r>
    <n v="7716"/>
    <n v="1964"/>
    <n v="2383"/>
    <x v="1"/>
    <n v="3"/>
  </r>
  <r>
    <n v="7719"/>
    <n v="4713"/>
    <n v="4284"/>
    <x v="2"/>
    <n v="3"/>
  </r>
  <r>
    <n v="7725"/>
    <n v="2787"/>
    <n v="4104"/>
    <x v="1"/>
    <n v="3"/>
  </r>
  <r>
    <n v="7728"/>
    <n v="3917"/>
    <n v="2909"/>
    <x v="0"/>
    <n v="3"/>
  </r>
  <r>
    <n v="7736"/>
    <n v="3249"/>
    <n v="4040"/>
    <x v="1"/>
    <n v="3"/>
  </r>
  <r>
    <n v="7740"/>
    <n v="2727"/>
    <n v="4662"/>
    <x v="1"/>
    <n v="3"/>
  </r>
  <r>
    <n v="7741"/>
    <n v="2464"/>
    <n v="1666"/>
    <x v="2"/>
    <n v="3"/>
  </r>
  <r>
    <n v="7752"/>
    <n v="81"/>
    <n v="2243"/>
    <x v="2"/>
    <n v="3"/>
  </r>
  <r>
    <n v="7753"/>
    <n v="2783"/>
    <n v="3569"/>
    <x v="2"/>
    <n v="3"/>
  </r>
  <r>
    <n v="7754"/>
    <n v="3534"/>
    <n v="2709"/>
    <x v="2"/>
    <n v="3"/>
  </r>
  <r>
    <n v="7755"/>
    <n v="4546"/>
    <n v="2158"/>
    <x v="1"/>
    <n v="3"/>
  </r>
  <r>
    <n v="7756"/>
    <n v="3992"/>
    <n v="1100"/>
    <x v="0"/>
    <n v="3"/>
  </r>
  <r>
    <n v="7761"/>
    <n v="2668"/>
    <n v="4998"/>
    <x v="2"/>
    <n v="3"/>
  </r>
  <r>
    <n v="7781"/>
    <n v="4783"/>
    <n v="2393"/>
    <x v="2"/>
    <n v="3"/>
  </r>
  <r>
    <n v="7782"/>
    <n v="3167"/>
    <n v="1915"/>
    <x v="2"/>
    <n v="3"/>
  </r>
  <r>
    <n v="7789"/>
    <n v="3059"/>
    <n v="4799"/>
    <x v="1"/>
    <n v="3"/>
  </r>
  <r>
    <n v="7797"/>
    <n v="2572"/>
    <n v="3208"/>
    <x v="2"/>
    <n v="3"/>
  </r>
  <r>
    <n v="7799"/>
    <n v="1940"/>
    <n v="1411"/>
    <x v="2"/>
    <n v="3"/>
  </r>
  <r>
    <n v="7810"/>
    <n v="2771"/>
    <n v="2225"/>
    <x v="1"/>
    <n v="3"/>
  </r>
  <r>
    <n v="7813"/>
    <n v="4705"/>
    <n v="2361"/>
    <x v="1"/>
    <n v="3"/>
  </r>
  <r>
    <n v="7815"/>
    <n v="3854"/>
    <n v="1218"/>
    <x v="0"/>
    <n v="3"/>
  </r>
  <r>
    <n v="7826"/>
    <n v="2137"/>
    <n v="1953"/>
    <x v="1"/>
    <n v="3"/>
  </r>
  <r>
    <n v="7830"/>
    <n v="1555"/>
    <n v="2869"/>
    <x v="1"/>
    <n v="3"/>
  </r>
  <r>
    <n v="7833"/>
    <n v="2735"/>
    <n v="757"/>
    <x v="1"/>
    <n v="3"/>
  </r>
  <r>
    <n v="7841"/>
    <n v="2160"/>
    <n v="2399"/>
    <x v="0"/>
    <n v="3"/>
  </r>
  <r>
    <n v="7851"/>
    <n v="3247"/>
    <n v="759"/>
    <x v="2"/>
    <n v="3"/>
  </r>
  <r>
    <n v="7866"/>
    <n v="1939"/>
    <n v="1851"/>
    <x v="1"/>
    <n v="3"/>
  </r>
  <r>
    <n v="7867"/>
    <n v="2517"/>
    <n v="2524"/>
    <x v="2"/>
    <n v="3"/>
  </r>
  <r>
    <n v="7894"/>
    <n v="4685"/>
    <n v="1638"/>
    <x v="0"/>
    <n v="3"/>
  </r>
  <r>
    <n v="7900"/>
    <n v="1189"/>
    <n v="4183"/>
    <x v="2"/>
    <n v="3"/>
  </r>
  <r>
    <n v="7905"/>
    <n v="3873"/>
    <n v="914"/>
    <x v="2"/>
    <n v="3"/>
  </r>
  <r>
    <n v="7912"/>
    <n v="888"/>
    <n v="672"/>
    <x v="1"/>
    <n v="3"/>
  </r>
  <r>
    <n v="7933"/>
    <n v="3927"/>
    <n v="3738"/>
    <x v="0"/>
    <n v="3"/>
  </r>
  <r>
    <n v="7951"/>
    <n v="2795"/>
    <n v="3836"/>
    <x v="2"/>
    <n v="3"/>
  </r>
  <r>
    <n v="7960"/>
    <n v="1630"/>
    <n v="2998"/>
    <x v="2"/>
    <n v="3"/>
  </r>
  <r>
    <n v="7973"/>
    <n v="899"/>
    <n v="4385"/>
    <x v="2"/>
    <n v="3"/>
  </r>
  <r>
    <n v="7976"/>
    <n v="4950"/>
    <n v="1749"/>
    <x v="0"/>
    <n v="3"/>
  </r>
  <r>
    <n v="7979"/>
    <n v="3486"/>
    <n v="2482"/>
    <x v="2"/>
    <n v="3"/>
  </r>
  <r>
    <n v="7986"/>
    <n v="3779"/>
    <n v="2421"/>
    <x v="0"/>
    <n v="3"/>
  </r>
  <r>
    <n v="7989"/>
    <n v="1623"/>
    <n v="1386"/>
    <x v="2"/>
    <n v="3"/>
  </r>
  <r>
    <n v="7992"/>
    <n v="4249"/>
    <n v="933"/>
    <x v="0"/>
    <n v="3"/>
  </r>
  <r>
    <n v="7997"/>
    <n v="2243"/>
    <n v="4173"/>
    <x v="2"/>
    <n v="3"/>
  </r>
  <r>
    <n v="8011"/>
    <n v="583"/>
    <n v="2738"/>
    <x v="0"/>
    <n v="3"/>
  </r>
  <r>
    <n v="8024"/>
    <n v="4210"/>
    <n v="2415"/>
    <x v="2"/>
    <n v="3"/>
  </r>
  <r>
    <n v="8031"/>
    <n v="2899"/>
    <n v="1202"/>
    <x v="0"/>
    <n v="3"/>
  </r>
  <r>
    <n v="8036"/>
    <n v="4133"/>
    <n v="188"/>
    <x v="1"/>
    <n v="3"/>
  </r>
  <r>
    <n v="8042"/>
    <n v="1780"/>
    <n v="3963"/>
    <x v="2"/>
    <n v="3"/>
  </r>
  <r>
    <n v="8047"/>
    <n v="1430"/>
    <n v="1146"/>
    <x v="2"/>
    <n v="3"/>
  </r>
  <r>
    <n v="8048"/>
    <n v="4195"/>
    <n v="2333"/>
    <x v="2"/>
    <n v="3"/>
  </r>
  <r>
    <n v="8056"/>
    <n v="4185"/>
    <n v="1690"/>
    <x v="0"/>
    <n v="3"/>
  </r>
  <r>
    <n v="8059"/>
    <n v="1240"/>
    <n v="1721"/>
    <x v="1"/>
    <n v="3"/>
  </r>
  <r>
    <n v="8063"/>
    <n v="3493"/>
    <n v="909"/>
    <x v="1"/>
    <n v="3"/>
  </r>
  <r>
    <n v="8072"/>
    <n v="4420"/>
    <n v="87"/>
    <x v="3"/>
    <n v="3"/>
  </r>
  <r>
    <n v="8075"/>
    <n v="2767"/>
    <n v="1334"/>
    <x v="0"/>
    <n v="3"/>
  </r>
  <r>
    <n v="8087"/>
    <n v="3419"/>
    <n v="3831"/>
    <x v="2"/>
    <n v="3"/>
  </r>
  <r>
    <n v="8101"/>
    <n v="699"/>
    <n v="3986"/>
    <x v="0"/>
    <n v="3"/>
  </r>
  <r>
    <n v="8106"/>
    <n v="225"/>
    <n v="1771"/>
    <x v="0"/>
    <n v="3"/>
  </r>
  <r>
    <n v="8114"/>
    <n v="1347"/>
    <n v="3332"/>
    <x v="2"/>
    <n v="3"/>
  </r>
  <r>
    <n v="8119"/>
    <n v="459"/>
    <n v="1759"/>
    <x v="1"/>
    <n v="3"/>
  </r>
  <r>
    <n v="8124"/>
    <n v="4584"/>
    <n v="3690"/>
    <x v="1"/>
    <n v="3"/>
  </r>
  <r>
    <n v="8127"/>
    <n v="4200"/>
    <n v="1784"/>
    <x v="1"/>
    <n v="3"/>
  </r>
  <r>
    <n v="8153"/>
    <n v="2949"/>
    <n v="989"/>
    <x v="2"/>
    <n v="3"/>
  </r>
  <r>
    <n v="8154"/>
    <n v="297"/>
    <n v="63"/>
    <x v="3"/>
    <n v="3"/>
  </r>
  <r>
    <n v="8161"/>
    <n v="1354"/>
    <n v="3831"/>
    <x v="2"/>
    <n v="3"/>
  </r>
  <r>
    <n v="8178"/>
    <n v="49"/>
    <n v="1621"/>
    <x v="2"/>
    <n v="3"/>
  </r>
  <r>
    <n v="8180"/>
    <n v="1938"/>
    <n v="4178"/>
    <x v="0"/>
    <n v="3"/>
  </r>
  <r>
    <n v="8185"/>
    <n v="429"/>
    <n v="2111"/>
    <x v="1"/>
    <n v="3"/>
  </r>
  <r>
    <n v="8186"/>
    <n v="4444"/>
    <n v="331"/>
    <x v="1"/>
    <n v="3"/>
  </r>
  <r>
    <n v="8187"/>
    <n v="1845"/>
    <n v="3452"/>
    <x v="0"/>
    <n v="3"/>
  </r>
  <r>
    <n v="8188"/>
    <n v="2177"/>
    <n v="4349"/>
    <x v="1"/>
    <n v="3"/>
  </r>
  <r>
    <n v="8193"/>
    <n v="4139"/>
    <n v="2086"/>
    <x v="2"/>
    <n v="3"/>
  </r>
  <r>
    <n v="8197"/>
    <n v="3797"/>
    <n v="3195"/>
    <x v="2"/>
    <n v="3"/>
  </r>
  <r>
    <n v="8198"/>
    <n v="3975"/>
    <n v="2682"/>
    <x v="2"/>
    <n v="3"/>
  </r>
  <r>
    <n v="8200"/>
    <n v="4379"/>
    <n v="603"/>
    <x v="2"/>
    <n v="3"/>
  </r>
  <r>
    <n v="8201"/>
    <n v="2974"/>
    <n v="511"/>
    <x v="2"/>
    <n v="3"/>
  </r>
  <r>
    <n v="8204"/>
    <n v="1158"/>
    <n v="3300"/>
    <x v="2"/>
    <n v="3"/>
  </r>
  <r>
    <n v="8216"/>
    <n v="2941"/>
    <n v="2898"/>
    <x v="1"/>
    <n v="3"/>
  </r>
  <r>
    <n v="8218"/>
    <n v="2563"/>
    <n v="1613"/>
    <x v="0"/>
    <n v="3"/>
  </r>
  <r>
    <n v="8225"/>
    <n v="285"/>
    <n v="472"/>
    <x v="0"/>
    <n v="3"/>
  </r>
  <r>
    <n v="8227"/>
    <n v="229"/>
    <n v="1921"/>
    <x v="0"/>
    <n v="3"/>
  </r>
  <r>
    <n v="8235"/>
    <n v="1176"/>
    <n v="3232"/>
    <x v="0"/>
    <n v="3"/>
  </r>
  <r>
    <n v="8236"/>
    <n v="1777"/>
    <n v="30"/>
    <x v="3"/>
    <n v="3"/>
  </r>
  <r>
    <n v="8237"/>
    <n v="271"/>
    <n v="819"/>
    <x v="0"/>
    <n v="3"/>
  </r>
  <r>
    <n v="8252"/>
    <n v="3591"/>
    <n v="3531"/>
    <x v="0"/>
    <n v="3"/>
  </r>
  <r>
    <n v="8253"/>
    <n v="1865"/>
    <n v="4920"/>
    <x v="1"/>
    <n v="3"/>
  </r>
  <r>
    <n v="8255"/>
    <n v="3454"/>
    <n v="2978"/>
    <x v="0"/>
    <n v="3"/>
  </r>
  <r>
    <n v="8258"/>
    <n v="4883"/>
    <n v="1780"/>
    <x v="0"/>
    <n v="3"/>
  </r>
  <r>
    <n v="8262"/>
    <n v="557"/>
    <n v="1589"/>
    <x v="1"/>
    <n v="3"/>
  </r>
  <r>
    <n v="8271"/>
    <n v="3772"/>
    <n v="1560"/>
    <x v="0"/>
    <n v="3"/>
  </r>
  <r>
    <n v="8273"/>
    <n v="2990"/>
    <n v="713"/>
    <x v="2"/>
    <n v="3"/>
  </r>
  <r>
    <n v="8276"/>
    <n v="737"/>
    <n v="2482"/>
    <x v="2"/>
    <n v="3"/>
  </r>
  <r>
    <n v="8284"/>
    <n v="1467"/>
    <n v="2782"/>
    <x v="0"/>
    <n v="3"/>
  </r>
  <r>
    <n v="8285"/>
    <n v="1987"/>
    <n v="1047"/>
    <x v="2"/>
    <n v="3"/>
  </r>
  <r>
    <n v="8286"/>
    <n v="1117"/>
    <n v="3041"/>
    <x v="2"/>
    <n v="3"/>
  </r>
  <r>
    <n v="8295"/>
    <n v="3486"/>
    <n v="3426"/>
    <x v="2"/>
    <n v="3"/>
  </r>
  <r>
    <n v="8298"/>
    <n v="4077"/>
    <n v="4058"/>
    <x v="2"/>
    <n v="3"/>
  </r>
  <r>
    <n v="8308"/>
    <n v="2185"/>
    <n v="80"/>
    <x v="3"/>
    <n v="3"/>
  </r>
  <r>
    <n v="8310"/>
    <n v="3039"/>
    <n v="1076"/>
    <x v="0"/>
    <n v="3"/>
  </r>
  <r>
    <n v="8316"/>
    <n v="1392"/>
    <n v="974"/>
    <x v="0"/>
    <n v="3"/>
  </r>
  <r>
    <n v="8320"/>
    <n v="2254"/>
    <n v="2755"/>
    <x v="2"/>
    <n v="3"/>
  </r>
  <r>
    <n v="8325"/>
    <n v="4861"/>
    <n v="781"/>
    <x v="2"/>
    <n v="3"/>
  </r>
  <r>
    <n v="8330"/>
    <n v="3994"/>
    <n v="71"/>
    <x v="3"/>
    <n v="3"/>
  </r>
  <r>
    <n v="8342"/>
    <n v="241"/>
    <n v="1471"/>
    <x v="1"/>
    <n v="3"/>
  </r>
  <r>
    <n v="8344"/>
    <n v="3042"/>
    <n v="3116"/>
    <x v="2"/>
    <n v="3"/>
  </r>
  <r>
    <n v="8348"/>
    <n v="4717"/>
    <n v="4680"/>
    <x v="2"/>
    <n v="3"/>
  </r>
  <r>
    <n v="8349"/>
    <n v="3435"/>
    <n v="1734"/>
    <x v="2"/>
    <n v="3"/>
  </r>
  <r>
    <n v="8351"/>
    <n v="3572"/>
    <n v="1941"/>
    <x v="2"/>
    <n v="3"/>
  </r>
  <r>
    <n v="8356"/>
    <n v="4404"/>
    <n v="1162"/>
    <x v="1"/>
    <n v="3"/>
  </r>
  <r>
    <n v="8366"/>
    <n v="1895"/>
    <n v="1430"/>
    <x v="1"/>
    <n v="3"/>
  </r>
  <r>
    <n v="8368"/>
    <n v="2581"/>
    <n v="941"/>
    <x v="1"/>
    <n v="3"/>
  </r>
  <r>
    <n v="8383"/>
    <n v="1995"/>
    <n v="4347"/>
    <x v="2"/>
    <n v="3"/>
  </r>
  <r>
    <n v="8385"/>
    <n v="2489"/>
    <n v="2155"/>
    <x v="2"/>
    <n v="3"/>
  </r>
  <r>
    <n v="8390"/>
    <n v="4996"/>
    <n v="3551"/>
    <x v="1"/>
    <n v="3"/>
  </r>
  <r>
    <n v="8395"/>
    <n v="2265"/>
    <n v="612"/>
    <x v="1"/>
    <n v="3"/>
  </r>
  <r>
    <n v="8396"/>
    <n v="4712"/>
    <n v="1623"/>
    <x v="1"/>
    <n v="3"/>
  </r>
  <r>
    <n v="8408"/>
    <n v="92"/>
    <n v="4938"/>
    <x v="1"/>
    <n v="3"/>
  </r>
  <r>
    <n v="8411"/>
    <n v="3042"/>
    <n v="4136"/>
    <x v="2"/>
    <n v="3"/>
  </r>
  <r>
    <n v="8429"/>
    <n v="3015"/>
    <n v="1383"/>
    <x v="1"/>
    <n v="3"/>
  </r>
  <r>
    <n v="8434"/>
    <n v="3995"/>
    <n v="4139"/>
    <x v="1"/>
    <n v="3"/>
  </r>
  <r>
    <n v="8435"/>
    <n v="4242"/>
    <n v="3448"/>
    <x v="0"/>
    <n v="3"/>
  </r>
  <r>
    <n v="8443"/>
    <n v="1295"/>
    <n v="640"/>
    <x v="0"/>
    <n v="3"/>
  </r>
  <r>
    <n v="8447"/>
    <n v="3813"/>
    <n v="720"/>
    <x v="0"/>
    <n v="3"/>
  </r>
  <r>
    <n v="8452"/>
    <n v="2418"/>
    <n v="2892"/>
    <x v="1"/>
    <n v="3"/>
  </r>
  <r>
    <n v="8454"/>
    <n v="403"/>
    <n v="433"/>
    <x v="0"/>
    <n v="3"/>
  </r>
  <r>
    <n v="8469"/>
    <n v="3326"/>
    <n v="2533"/>
    <x v="2"/>
    <n v="3"/>
  </r>
  <r>
    <n v="8477"/>
    <n v="2677"/>
    <n v="1692"/>
    <x v="2"/>
    <n v="3"/>
  </r>
  <r>
    <n v="8482"/>
    <n v="4471"/>
    <n v="2386"/>
    <x v="2"/>
    <n v="3"/>
  </r>
  <r>
    <n v="8487"/>
    <n v="1733"/>
    <n v="4433"/>
    <x v="2"/>
    <n v="3"/>
  </r>
  <r>
    <n v="8489"/>
    <n v="3745"/>
    <n v="1232"/>
    <x v="1"/>
    <n v="3"/>
  </r>
  <r>
    <n v="8495"/>
    <n v="4218"/>
    <n v="1487"/>
    <x v="2"/>
    <n v="3"/>
  </r>
  <r>
    <n v="8500"/>
    <n v="42"/>
    <n v="1490"/>
    <x v="2"/>
    <n v="3"/>
  </r>
  <r>
    <n v="8502"/>
    <n v="2855"/>
    <n v="2715"/>
    <x v="0"/>
    <n v="3"/>
  </r>
  <r>
    <n v="8519"/>
    <n v="4998"/>
    <n v="2675"/>
    <x v="0"/>
    <n v="3"/>
  </r>
  <r>
    <n v="8522"/>
    <n v="2304"/>
    <n v="2836"/>
    <x v="2"/>
    <n v="3"/>
  </r>
  <r>
    <n v="8526"/>
    <n v="4536"/>
    <n v="4429"/>
    <x v="2"/>
    <n v="3"/>
  </r>
  <r>
    <n v="8536"/>
    <n v="3665"/>
    <n v="89"/>
    <x v="3"/>
    <n v="3"/>
  </r>
  <r>
    <n v="8538"/>
    <n v="630"/>
    <n v="611"/>
    <x v="2"/>
    <n v="3"/>
  </r>
  <r>
    <n v="8550"/>
    <n v="873"/>
    <n v="1068"/>
    <x v="0"/>
    <n v="3"/>
  </r>
  <r>
    <n v="8551"/>
    <n v="3445"/>
    <n v="957"/>
    <x v="0"/>
    <n v="3"/>
  </r>
  <r>
    <n v="8557"/>
    <n v="4153"/>
    <n v="1086"/>
    <x v="2"/>
    <n v="3"/>
  </r>
  <r>
    <n v="8561"/>
    <n v="2715"/>
    <n v="3569"/>
    <x v="2"/>
    <n v="3"/>
  </r>
  <r>
    <n v="8568"/>
    <n v="59"/>
    <n v="1880"/>
    <x v="0"/>
    <n v="3"/>
  </r>
  <r>
    <n v="8570"/>
    <n v="3391"/>
    <n v="974"/>
    <x v="0"/>
    <n v="3"/>
  </r>
  <r>
    <n v="8571"/>
    <n v="3655"/>
    <n v="2374"/>
    <x v="2"/>
    <n v="3"/>
  </r>
  <r>
    <n v="8572"/>
    <n v="3245"/>
    <n v="239"/>
    <x v="1"/>
    <n v="3"/>
  </r>
  <r>
    <n v="8578"/>
    <n v="2872"/>
    <n v="2354"/>
    <x v="0"/>
    <n v="3"/>
  </r>
  <r>
    <n v="8581"/>
    <n v="1163"/>
    <n v="3436"/>
    <x v="0"/>
    <n v="3"/>
  </r>
  <r>
    <n v="8584"/>
    <n v="1602"/>
    <n v="3772"/>
    <x v="1"/>
    <n v="3"/>
  </r>
  <r>
    <n v="8589"/>
    <n v="4199"/>
    <n v="4120"/>
    <x v="2"/>
    <n v="3"/>
  </r>
  <r>
    <n v="8595"/>
    <n v="625"/>
    <n v="4617"/>
    <x v="0"/>
    <n v="3"/>
  </r>
  <r>
    <n v="8598"/>
    <n v="604"/>
    <n v="1927"/>
    <x v="1"/>
    <n v="3"/>
  </r>
  <r>
    <n v="8600"/>
    <n v="1211"/>
    <n v="4203"/>
    <x v="2"/>
    <n v="3"/>
  </r>
  <r>
    <n v="8601"/>
    <n v="4146"/>
    <n v="1836"/>
    <x v="2"/>
    <n v="3"/>
  </r>
  <r>
    <n v="8611"/>
    <n v="3909"/>
    <n v="525"/>
    <x v="2"/>
    <n v="3"/>
  </r>
  <r>
    <n v="8626"/>
    <n v="4413"/>
    <n v="2172"/>
    <x v="2"/>
    <n v="3"/>
  </r>
  <r>
    <n v="8632"/>
    <n v="1788"/>
    <n v="2271"/>
    <x v="2"/>
    <n v="3"/>
  </r>
  <r>
    <n v="8634"/>
    <n v="287"/>
    <n v="4702"/>
    <x v="1"/>
    <n v="3"/>
  </r>
  <r>
    <n v="8640"/>
    <n v="3913"/>
    <n v="1301"/>
    <x v="2"/>
    <n v="3"/>
  </r>
  <r>
    <n v="8645"/>
    <n v="3557"/>
    <n v="1744"/>
    <x v="0"/>
    <n v="3"/>
  </r>
  <r>
    <n v="8648"/>
    <n v="4099"/>
    <n v="1812"/>
    <x v="1"/>
    <n v="3"/>
  </r>
  <r>
    <n v="8650"/>
    <n v="1693"/>
    <n v="4998"/>
    <x v="2"/>
    <n v="3"/>
  </r>
  <r>
    <n v="8653"/>
    <n v="3800"/>
    <n v="1076"/>
    <x v="0"/>
    <n v="3"/>
  </r>
  <r>
    <n v="8657"/>
    <n v="855"/>
    <n v="2614"/>
    <x v="0"/>
    <n v="3"/>
  </r>
  <r>
    <n v="8664"/>
    <n v="4915"/>
    <n v="2262"/>
    <x v="1"/>
    <n v="3"/>
  </r>
  <r>
    <n v="8674"/>
    <n v="1259"/>
    <n v="4740"/>
    <x v="2"/>
    <n v="3"/>
  </r>
  <r>
    <n v="8689"/>
    <n v="1513"/>
    <n v="3654"/>
    <x v="0"/>
    <n v="3"/>
  </r>
  <r>
    <n v="8701"/>
    <n v="1237"/>
    <n v="2240"/>
    <x v="1"/>
    <n v="3"/>
  </r>
  <r>
    <n v="8706"/>
    <n v="3477"/>
    <n v="2632"/>
    <x v="1"/>
    <n v="3"/>
  </r>
  <r>
    <n v="8725"/>
    <n v="3244"/>
    <n v="3476"/>
    <x v="2"/>
    <n v="3"/>
  </r>
  <r>
    <n v="8726"/>
    <n v="501"/>
    <n v="2438"/>
    <x v="1"/>
    <n v="3"/>
  </r>
  <r>
    <n v="8732"/>
    <n v="3682"/>
    <n v="3115"/>
    <x v="0"/>
    <n v="3"/>
  </r>
  <r>
    <n v="8748"/>
    <n v="2988"/>
    <n v="4846"/>
    <x v="1"/>
    <n v="3"/>
  </r>
  <r>
    <n v="8759"/>
    <n v="4161"/>
    <n v="285"/>
    <x v="2"/>
    <n v="3"/>
  </r>
  <r>
    <n v="8765"/>
    <n v="2678"/>
    <n v="4736"/>
    <x v="2"/>
    <n v="3"/>
  </r>
  <r>
    <n v="8785"/>
    <n v="732"/>
    <n v="4967"/>
    <x v="1"/>
    <n v="3"/>
  </r>
  <r>
    <n v="8787"/>
    <n v="3321"/>
    <n v="2202"/>
    <x v="2"/>
    <n v="3"/>
  </r>
  <r>
    <n v="8789"/>
    <n v="2742"/>
    <n v="4568"/>
    <x v="0"/>
    <n v="3"/>
  </r>
  <r>
    <n v="8792"/>
    <n v="530"/>
    <n v="168"/>
    <x v="2"/>
    <n v="3"/>
  </r>
  <r>
    <n v="8798"/>
    <n v="4571"/>
    <n v="2199"/>
    <x v="2"/>
    <n v="3"/>
  </r>
  <r>
    <n v="8801"/>
    <n v="4399"/>
    <n v="3418"/>
    <x v="2"/>
    <n v="3"/>
  </r>
  <r>
    <n v="8806"/>
    <n v="251"/>
    <n v="3679"/>
    <x v="1"/>
    <n v="3"/>
  </r>
  <r>
    <n v="8809"/>
    <n v="1776"/>
    <n v="799"/>
    <x v="2"/>
    <n v="3"/>
  </r>
  <r>
    <n v="8820"/>
    <n v="4598"/>
    <n v="3898"/>
    <x v="1"/>
    <n v="3"/>
  </r>
  <r>
    <n v="8829"/>
    <n v="561"/>
    <n v="1064"/>
    <x v="0"/>
    <n v="3"/>
  </r>
  <r>
    <n v="8833"/>
    <n v="3646"/>
    <n v="844"/>
    <x v="1"/>
    <n v="3"/>
  </r>
  <r>
    <n v="8840"/>
    <n v="340"/>
    <n v="4887"/>
    <x v="2"/>
    <n v="3"/>
  </r>
  <r>
    <n v="8851"/>
    <n v="254"/>
    <n v="2851"/>
    <x v="0"/>
    <n v="3"/>
  </r>
  <r>
    <n v="8852"/>
    <n v="4932"/>
    <n v="3898"/>
    <x v="1"/>
    <n v="3"/>
  </r>
  <r>
    <n v="8857"/>
    <n v="248"/>
    <n v="1035"/>
    <x v="2"/>
    <n v="3"/>
  </r>
  <r>
    <n v="8859"/>
    <n v="4127"/>
    <n v="1755"/>
    <x v="0"/>
    <n v="3"/>
  </r>
  <r>
    <n v="8861"/>
    <n v="4288"/>
    <n v="251"/>
    <x v="1"/>
    <n v="3"/>
  </r>
  <r>
    <n v="8865"/>
    <n v="509"/>
    <n v="2988"/>
    <x v="1"/>
    <n v="3"/>
  </r>
  <r>
    <n v="8870"/>
    <n v="78"/>
    <n v="1548"/>
    <x v="2"/>
    <n v="3"/>
  </r>
  <r>
    <n v="8882"/>
    <n v="732"/>
    <n v="4658"/>
    <x v="2"/>
    <n v="3"/>
  </r>
  <r>
    <n v="8890"/>
    <n v="1801"/>
    <n v="2124"/>
    <x v="2"/>
    <n v="3"/>
  </r>
  <r>
    <n v="8895"/>
    <n v="1784"/>
    <n v="1446"/>
    <x v="2"/>
    <n v="3"/>
  </r>
  <r>
    <n v="8908"/>
    <n v="1960"/>
    <n v="3030"/>
    <x v="1"/>
    <n v="3"/>
  </r>
  <r>
    <n v="8921"/>
    <n v="1946"/>
    <n v="898"/>
    <x v="0"/>
    <n v="3"/>
  </r>
  <r>
    <n v="8924"/>
    <n v="3030"/>
    <n v="3469"/>
    <x v="0"/>
    <n v="3"/>
  </r>
  <r>
    <n v="8931"/>
    <n v="2206"/>
    <n v="2171"/>
    <x v="2"/>
    <n v="3"/>
  </r>
  <r>
    <n v="8935"/>
    <n v="2998"/>
    <n v="2048"/>
    <x v="0"/>
    <n v="3"/>
  </r>
  <r>
    <n v="8947"/>
    <n v="1100"/>
    <n v="4417"/>
    <x v="1"/>
    <n v="3"/>
  </r>
  <r>
    <n v="8962"/>
    <n v="3362"/>
    <n v="2973"/>
    <x v="1"/>
    <n v="3"/>
  </r>
  <r>
    <n v="8966"/>
    <n v="1949"/>
    <n v="555"/>
    <x v="2"/>
    <n v="3"/>
  </r>
  <r>
    <n v="8967"/>
    <n v="4551"/>
    <n v="2625"/>
    <x v="0"/>
    <n v="3"/>
  </r>
  <r>
    <n v="8974"/>
    <n v="4502"/>
    <n v="3241"/>
    <x v="1"/>
    <n v="3"/>
  </r>
  <r>
    <n v="8978"/>
    <n v="4853"/>
    <n v="4709"/>
    <x v="1"/>
    <n v="3"/>
  </r>
  <r>
    <n v="9001"/>
    <n v="4195"/>
    <n v="4873"/>
    <x v="1"/>
    <n v="3"/>
  </r>
  <r>
    <n v="9009"/>
    <n v="276"/>
    <n v="4620"/>
    <x v="1"/>
    <n v="3"/>
  </r>
  <r>
    <n v="9014"/>
    <n v="767"/>
    <n v="1016"/>
    <x v="2"/>
    <n v="3"/>
  </r>
  <r>
    <n v="9019"/>
    <n v="628"/>
    <n v="2870"/>
    <x v="2"/>
    <n v="3"/>
  </r>
  <r>
    <n v="9030"/>
    <n v="1374"/>
    <n v="3634"/>
    <x v="0"/>
    <n v="3"/>
  </r>
  <r>
    <n v="9033"/>
    <n v="3484"/>
    <n v="2102"/>
    <x v="0"/>
    <n v="3"/>
  </r>
  <r>
    <n v="9034"/>
    <n v="840"/>
    <n v="1077"/>
    <x v="2"/>
    <n v="3"/>
  </r>
  <r>
    <n v="9041"/>
    <n v="224"/>
    <n v="1694"/>
    <x v="2"/>
    <n v="3"/>
  </r>
  <r>
    <n v="9043"/>
    <n v="1444"/>
    <n v="1553"/>
    <x v="0"/>
    <n v="3"/>
  </r>
  <r>
    <n v="9050"/>
    <n v="2877"/>
    <n v="3670"/>
    <x v="0"/>
    <n v="3"/>
  </r>
  <r>
    <n v="9052"/>
    <n v="3124"/>
    <n v="1543"/>
    <x v="0"/>
    <n v="3"/>
  </r>
  <r>
    <n v="9053"/>
    <n v="4284"/>
    <n v="4926"/>
    <x v="0"/>
    <n v="3"/>
  </r>
  <r>
    <n v="9055"/>
    <n v="2411"/>
    <n v="4747"/>
    <x v="1"/>
    <n v="3"/>
  </r>
  <r>
    <n v="9059"/>
    <n v="4874"/>
    <n v="967"/>
    <x v="1"/>
    <n v="3"/>
  </r>
  <r>
    <n v="9060"/>
    <n v="931"/>
    <n v="4271"/>
    <x v="2"/>
    <n v="3"/>
  </r>
  <r>
    <n v="9062"/>
    <n v="2822"/>
    <n v="1622"/>
    <x v="0"/>
    <n v="3"/>
  </r>
  <r>
    <n v="9080"/>
    <n v="1841"/>
    <n v="658"/>
    <x v="2"/>
    <n v="3"/>
  </r>
  <r>
    <n v="9090"/>
    <n v="200"/>
    <n v="4426"/>
    <x v="2"/>
    <n v="3"/>
  </r>
  <r>
    <n v="9091"/>
    <n v="2578"/>
    <n v="3494"/>
    <x v="2"/>
    <n v="3"/>
  </r>
  <r>
    <n v="9092"/>
    <n v="3623"/>
    <n v="3418"/>
    <x v="2"/>
    <n v="3"/>
  </r>
  <r>
    <n v="9102"/>
    <n v="908"/>
    <n v="2588"/>
    <x v="2"/>
    <n v="3"/>
  </r>
  <r>
    <n v="9106"/>
    <n v="230"/>
    <n v="3396"/>
    <x v="1"/>
    <n v="3"/>
  </r>
  <r>
    <n v="9111"/>
    <n v="1352"/>
    <n v="4880"/>
    <x v="1"/>
    <n v="3"/>
  </r>
  <r>
    <n v="9115"/>
    <n v="3269"/>
    <n v="4483"/>
    <x v="1"/>
    <n v="3"/>
  </r>
  <r>
    <n v="9117"/>
    <n v="1727"/>
    <n v="2686"/>
    <x v="0"/>
    <n v="3"/>
  </r>
  <r>
    <n v="9132"/>
    <n v="655"/>
    <n v="639"/>
    <x v="0"/>
    <n v="3"/>
  </r>
  <r>
    <n v="9134"/>
    <n v="4709"/>
    <n v="4845"/>
    <x v="1"/>
    <n v="3"/>
  </r>
  <r>
    <n v="9137"/>
    <n v="3387"/>
    <n v="2792"/>
    <x v="2"/>
    <n v="3"/>
  </r>
  <r>
    <n v="9144"/>
    <n v="1971"/>
    <n v="4627"/>
    <x v="1"/>
    <n v="3"/>
  </r>
  <r>
    <n v="9148"/>
    <n v="4600"/>
    <n v="1617"/>
    <x v="2"/>
    <n v="3"/>
  </r>
  <r>
    <n v="9159"/>
    <n v="2076"/>
    <n v="3380"/>
    <x v="0"/>
    <n v="3"/>
  </r>
  <r>
    <n v="9168"/>
    <n v="2963"/>
    <n v="2937"/>
    <x v="2"/>
    <n v="3"/>
  </r>
  <r>
    <n v="9175"/>
    <n v="4381"/>
    <n v="4954"/>
    <x v="2"/>
    <n v="3"/>
  </r>
  <r>
    <n v="9179"/>
    <n v="2433"/>
    <n v="1791"/>
    <x v="0"/>
    <n v="3"/>
  </r>
  <r>
    <n v="9180"/>
    <n v="2505"/>
    <n v="4005"/>
    <x v="0"/>
    <n v="3"/>
  </r>
  <r>
    <n v="9181"/>
    <n v="3743"/>
    <n v="4837"/>
    <x v="0"/>
    <n v="3"/>
  </r>
  <r>
    <n v="9183"/>
    <n v="1651"/>
    <n v="4031"/>
    <x v="2"/>
    <n v="3"/>
  </r>
  <r>
    <n v="9185"/>
    <n v="1897"/>
    <n v="4313"/>
    <x v="0"/>
    <n v="3"/>
  </r>
  <r>
    <n v="9187"/>
    <n v="623"/>
    <n v="4263"/>
    <x v="0"/>
    <n v="3"/>
  </r>
  <r>
    <n v="9195"/>
    <n v="950"/>
    <n v="4879"/>
    <x v="1"/>
    <n v="3"/>
  </r>
  <r>
    <n v="9222"/>
    <n v="4623"/>
    <n v="2760"/>
    <x v="0"/>
    <n v="3"/>
  </r>
  <r>
    <n v="9223"/>
    <n v="3340"/>
    <n v="431"/>
    <x v="2"/>
    <n v="3"/>
  </r>
  <r>
    <n v="9237"/>
    <n v="2598"/>
    <n v="3180"/>
    <x v="2"/>
    <n v="3"/>
  </r>
  <r>
    <n v="9247"/>
    <n v="2512"/>
    <n v="2518"/>
    <x v="1"/>
    <n v="3"/>
  </r>
  <r>
    <n v="9249"/>
    <n v="403"/>
    <n v="1652"/>
    <x v="0"/>
    <n v="3"/>
  </r>
  <r>
    <n v="9258"/>
    <n v="2199"/>
    <n v="669"/>
    <x v="2"/>
    <n v="3"/>
  </r>
  <r>
    <n v="9261"/>
    <n v="4710"/>
    <n v="4439"/>
    <x v="2"/>
    <n v="3"/>
  </r>
  <r>
    <n v="9265"/>
    <n v="3282"/>
    <n v="3316"/>
    <x v="2"/>
    <n v="3"/>
  </r>
  <r>
    <n v="9270"/>
    <n v="348"/>
    <n v="1646"/>
    <x v="0"/>
    <n v="3"/>
  </r>
  <r>
    <n v="9272"/>
    <n v="3564"/>
    <n v="4317"/>
    <x v="2"/>
    <n v="3"/>
  </r>
  <r>
    <n v="9274"/>
    <n v="3581"/>
    <n v="3800"/>
    <x v="0"/>
    <n v="3"/>
  </r>
  <r>
    <n v="9277"/>
    <n v="4113"/>
    <n v="1276"/>
    <x v="2"/>
    <n v="3"/>
  </r>
  <r>
    <n v="9279"/>
    <n v="180"/>
    <n v="4288"/>
    <x v="0"/>
    <n v="3"/>
  </r>
  <r>
    <n v="9285"/>
    <n v="768"/>
    <n v="3951"/>
    <x v="0"/>
    <n v="3"/>
  </r>
  <r>
    <n v="9293"/>
    <n v="282"/>
    <n v="4495"/>
    <x v="2"/>
    <n v="3"/>
  </r>
  <r>
    <n v="9298"/>
    <n v="3201"/>
    <n v="4162"/>
    <x v="2"/>
    <n v="3"/>
  </r>
  <r>
    <n v="9302"/>
    <n v="2709"/>
    <n v="2718"/>
    <x v="2"/>
    <n v="3"/>
  </r>
  <r>
    <n v="9308"/>
    <n v="373"/>
    <n v="963"/>
    <x v="1"/>
    <n v="3"/>
  </r>
  <r>
    <n v="9309"/>
    <n v="1653"/>
    <n v="1275"/>
    <x v="2"/>
    <n v="3"/>
  </r>
  <r>
    <n v="9310"/>
    <n v="2323"/>
    <n v="904"/>
    <x v="1"/>
    <n v="3"/>
  </r>
  <r>
    <n v="9312"/>
    <n v="4529"/>
    <n v="1422"/>
    <x v="0"/>
    <n v="3"/>
  </r>
  <r>
    <n v="9320"/>
    <n v="3991"/>
    <n v="2799"/>
    <x v="1"/>
    <n v="3"/>
  </r>
  <r>
    <n v="9331"/>
    <n v="1983"/>
    <n v="2934"/>
    <x v="1"/>
    <n v="3"/>
  </r>
  <r>
    <n v="9357"/>
    <n v="4484"/>
    <n v="483"/>
    <x v="1"/>
    <n v="3"/>
  </r>
  <r>
    <n v="9359"/>
    <n v="3260"/>
    <n v="1959"/>
    <x v="1"/>
    <n v="3"/>
  </r>
  <r>
    <n v="9369"/>
    <n v="2036"/>
    <n v="774"/>
    <x v="1"/>
    <n v="3"/>
  </r>
  <r>
    <n v="9371"/>
    <n v="3162"/>
    <n v="2774"/>
    <x v="2"/>
    <n v="3"/>
  </r>
  <r>
    <n v="9383"/>
    <n v="3728"/>
    <n v="45"/>
    <x v="3"/>
    <n v="3"/>
  </r>
  <r>
    <n v="9384"/>
    <n v="2343"/>
    <n v="1256"/>
    <x v="0"/>
    <n v="3"/>
  </r>
  <r>
    <n v="9389"/>
    <n v="640"/>
    <n v="2493"/>
    <x v="2"/>
    <n v="3"/>
  </r>
  <r>
    <n v="9398"/>
    <n v="2425"/>
    <n v="3708"/>
    <x v="2"/>
    <n v="3"/>
  </r>
  <r>
    <n v="9399"/>
    <n v="3568"/>
    <n v="1823"/>
    <x v="1"/>
    <n v="3"/>
  </r>
  <r>
    <n v="9400"/>
    <n v="3289"/>
    <n v="2119"/>
    <x v="2"/>
    <n v="3"/>
  </r>
  <r>
    <n v="9404"/>
    <n v="4791"/>
    <n v="3758"/>
    <x v="2"/>
    <n v="3"/>
  </r>
  <r>
    <n v="9410"/>
    <n v="4226"/>
    <n v="3433"/>
    <x v="0"/>
    <n v="3"/>
  </r>
  <r>
    <n v="9415"/>
    <n v="4806"/>
    <n v="3093"/>
    <x v="1"/>
    <n v="3"/>
  </r>
  <r>
    <n v="9419"/>
    <n v="1388"/>
    <n v="3973"/>
    <x v="1"/>
    <n v="3"/>
  </r>
  <r>
    <n v="9430"/>
    <n v="4043"/>
    <n v="4278"/>
    <x v="2"/>
    <n v="3"/>
  </r>
  <r>
    <n v="9438"/>
    <n v="326"/>
    <n v="3773"/>
    <x v="2"/>
    <n v="3"/>
  </r>
  <r>
    <n v="9439"/>
    <n v="1339"/>
    <n v="281"/>
    <x v="0"/>
    <n v="3"/>
  </r>
  <r>
    <n v="9441"/>
    <n v="309"/>
    <n v="2211"/>
    <x v="0"/>
    <n v="3"/>
  </r>
  <r>
    <n v="9442"/>
    <n v="3672"/>
    <n v="4302"/>
    <x v="0"/>
    <n v="3"/>
  </r>
  <r>
    <n v="9448"/>
    <n v="1331"/>
    <n v="2662"/>
    <x v="1"/>
    <n v="3"/>
  </r>
  <r>
    <n v="9449"/>
    <n v="1341"/>
    <n v="207"/>
    <x v="2"/>
    <n v="3"/>
  </r>
  <r>
    <n v="9467"/>
    <n v="3336"/>
    <n v="2980"/>
    <x v="2"/>
    <n v="3"/>
  </r>
  <r>
    <n v="9476"/>
    <n v="4862"/>
    <n v="1695"/>
    <x v="2"/>
    <n v="3"/>
  </r>
  <r>
    <n v="9481"/>
    <n v="2047"/>
    <n v="3990"/>
    <x v="1"/>
    <n v="3"/>
  </r>
  <r>
    <n v="9487"/>
    <n v="4847"/>
    <n v="3481"/>
    <x v="1"/>
    <n v="3"/>
  </r>
  <r>
    <n v="9489"/>
    <n v="2380"/>
    <n v="721"/>
    <x v="2"/>
    <n v="3"/>
  </r>
  <r>
    <n v="9491"/>
    <n v="661"/>
    <n v="2659"/>
    <x v="0"/>
    <n v="3"/>
  </r>
  <r>
    <n v="9492"/>
    <n v="800"/>
    <n v="2612"/>
    <x v="0"/>
    <n v="3"/>
  </r>
  <r>
    <n v="9507"/>
    <n v="2633"/>
    <n v="4564"/>
    <x v="1"/>
    <n v="3"/>
  </r>
  <r>
    <n v="9511"/>
    <n v="2445"/>
    <n v="2766"/>
    <x v="2"/>
    <n v="3"/>
  </r>
  <r>
    <n v="9518"/>
    <n v="1031"/>
    <n v="311"/>
    <x v="0"/>
    <n v="3"/>
  </r>
  <r>
    <n v="9520"/>
    <n v="2949"/>
    <n v="1902"/>
    <x v="0"/>
    <n v="3"/>
  </r>
  <r>
    <n v="9522"/>
    <n v="1990"/>
    <n v="2770"/>
    <x v="0"/>
    <n v="3"/>
  </r>
  <r>
    <n v="9530"/>
    <n v="3506"/>
    <n v="4808"/>
    <x v="1"/>
    <n v="3"/>
  </r>
  <r>
    <n v="9535"/>
    <n v="1296"/>
    <n v="2340"/>
    <x v="1"/>
    <n v="3"/>
  </r>
  <r>
    <n v="9537"/>
    <n v="3500"/>
    <n v="951"/>
    <x v="0"/>
    <n v="3"/>
  </r>
  <r>
    <n v="9540"/>
    <n v="2776"/>
    <n v="4121"/>
    <x v="2"/>
    <n v="3"/>
  </r>
  <r>
    <n v="9541"/>
    <n v="2961"/>
    <n v="3206"/>
    <x v="0"/>
    <n v="3"/>
  </r>
  <r>
    <n v="9559"/>
    <n v="1486"/>
    <n v="4511"/>
    <x v="1"/>
    <n v="3"/>
  </r>
  <r>
    <n v="9570"/>
    <n v="4530"/>
    <n v="1123"/>
    <x v="1"/>
    <n v="3"/>
  </r>
  <r>
    <n v="9574"/>
    <n v="931"/>
    <n v="3943"/>
    <x v="2"/>
    <n v="3"/>
  </r>
  <r>
    <n v="9575"/>
    <n v="4453"/>
    <n v="4151"/>
    <x v="2"/>
    <n v="3"/>
  </r>
  <r>
    <n v="9577"/>
    <n v="1125"/>
    <n v="3314"/>
    <x v="1"/>
    <n v="3"/>
  </r>
  <r>
    <n v="9587"/>
    <n v="2641"/>
    <n v="4866"/>
    <x v="2"/>
    <n v="3"/>
  </r>
  <r>
    <n v="9593"/>
    <n v="1244"/>
    <n v="1798"/>
    <x v="0"/>
    <n v="3"/>
  </r>
  <r>
    <n v="9596"/>
    <n v="4573"/>
    <n v="1132"/>
    <x v="0"/>
    <n v="3"/>
  </r>
  <r>
    <n v="9599"/>
    <n v="4260"/>
    <n v="3152"/>
    <x v="1"/>
    <n v="3"/>
  </r>
  <r>
    <n v="9607"/>
    <n v="2940"/>
    <n v="3147"/>
    <x v="2"/>
    <n v="3"/>
  </r>
  <r>
    <n v="9608"/>
    <n v="656"/>
    <n v="61"/>
    <x v="3"/>
    <n v="3"/>
  </r>
  <r>
    <n v="9611"/>
    <n v="2618"/>
    <n v="4028"/>
    <x v="2"/>
    <n v="3"/>
  </r>
  <r>
    <n v="9614"/>
    <n v="3998"/>
    <n v="4046"/>
    <x v="1"/>
    <n v="3"/>
  </r>
  <r>
    <n v="9615"/>
    <n v="4747"/>
    <n v="2522"/>
    <x v="1"/>
    <n v="3"/>
  </r>
  <r>
    <n v="9633"/>
    <n v="3879"/>
    <n v="2670"/>
    <x v="2"/>
    <n v="3"/>
  </r>
  <r>
    <n v="9637"/>
    <n v="4213"/>
    <n v="282"/>
    <x v="0"/>
    <n v="3"/>
  </r>
  <r>
    <n v="9641"/>
    <n v="1973"/>
    <n v="2581"/>
    <x v="1"/>
    <n v="3"/>
  </r>
  <r>
    <n v="9643"/>
    <n v="187"/>
    <n v="4731"/>
    <x v="0"/>
    <n v="3"/>
  </r>
  <r>
    <n v="9649"/>
    <n v="1002"/>
    <n v="512"/>
    <x v="2"/>
    <n v="3"/>
  </r>
  <r>
    <n v="9658"/>
    <n v="3466"/>
    <n v="3779"/>
    <x v="0"/>
    <n v="3"/>
  </r>
  <r>
    <n v="9659"/>
    <n v="2235"/>
    <n v="3606"/>
    <x v="2"/>
    <n v="3"/>
  </r>
  <r>
    <n v="9665"/>
    <n v="2150"/>
    <n v="4562"/>
    <x v="0"/>
    <n v="3"/>
  </r>
  <r>
    <n v="9668"/>
    <n v="2692"/>
    <n v="3590"/>
    <x v="2"/>
    <n v="3"/>
  </r>
  <r>
    <n v="9670"/>
    <n v="4143"/>
    <n v="144"/>
    <x v="0"/>
    <n v="3"/>
  </r>
  <r>
    <n v="9685"/>
    <n v="4672"/>
    <n v="1755"/>
    <x v="0"/>
    <n v="3"/>
  </r>
  <r>
    <n v="9701"/>
    <n v="1051"/>
    <n v="3929"/>
    <x v="0"/>
    <n v="3"/>
  </r>
  <r>
    <n v="9705"/>
    <n v="2512"/>
    <n v="2938"/>
    <x v="1"/>
    <n v="3"/>
  </r>
  <r>
    <n v="9708"/>
    <n v="3407"/>
    <n v="3808"/>
    <x v="1"/>
    <n v="3"/>
  </r>
  <r>
    <n v="9712"/>
    <n v="2320"/>
    <n v="3559"/>
    <x v="0"/>
    <n v="3"/>
  </r>
  <r>
    <n v="9714"/>
    <n v="3185"/>
    <n v="4041"/>
    <x v="0"/>
    <n v="3"/>
  </r>
  <r>
    <n v="9719"/>
    <n v="3300"/>
    <n v="4091"/>
    <x v="0"/>
    <n v="3"/>
  </r>
  <r>
    <n v="9726"/>
    <n v="3244"/>
    <n v="2658"/>
    <x v="1"/>
    <n v="3"/>
  </r>
  <r>
    <n v="9731"/>
    <n v="4291"/>
    <n v="744"/>
    <x v="1"/>
    <n v="3"/>
  </r>
  <r>
    <n v="9736"/>
    <n v="3333"/>
    <n v="3298"/>
    <x v="1"/>
    <n v="3"/>
  </r>
  <r>
    <n v="9737"/>
    <n v="4790"/>
    <n v="4696"/>
    <x v="0"/>
    <n v="3"/>
  </r>
  <r>
    <n v="9745"/>
    <n v="3873"/>
    <n v="2823"/>
    <x v="2"/>
    <n v="3"/>
  </r>
  <r>
    <n v="9746"/>
    <n v="1723"/>
    <n v="1074"/>
    <x v="0"/>
    <n v="3"/>
  </r>
  <r>
    <n v="9749"/>
    <n v="519"/>
    <n v="347"/>
    <x v="0"/>
    <n v="3"/>
  </r>
  <r>
    <n v="9760"/>
    <n v="4967"/>
    <n v="235"/>
    <x v="1"/>
    <n v="3"/>
  </r>
  <r>
    <n v="9773"/>
    <n v="2389"/>
    <n v="4987"/>
    <x v="2"/>
    <n v="3"/>
  </r>
  <r>
    <n v="9777"/>
    <n v="1031"/>
    <n v="3356"/>
    <x v="0"/>
    <n v="3"/>
  </r>
  <r>
    <n v="9780"/>
    <n v="1327"/>
    <n v="4970"/>
    <x v="2"/>
    <n v="3"/>
  </r>
  <r>
    <n v="9783"/>
    <n v="3372"/>
    <n v="3919"/>
    <x v="2"/>
    <n v="3"/>
  </r>
  <r>
    <n v="9790"/>
    <n v="697"/>
    <n v="2663"/>
    <x v="0"/>
    <n v="3"/>
  </r>
  <r>
    <n v="9797"/>
    <n v="2100"/>
    <n v="506"/>
    <x v="2"/>
    <n v="3"/>
  </r>
  <r>
    <n v="9803"/>
    <n v="1623"/>
    <n v="741"/>
    <x v="2"/>
    <n v="3"/>
  </r>
  <r>
    <n v="9811"/>
    <n v="4083"/>
    <n v="176"/>
    <x v="0"/>
    <n v="3"/>
  </r>
  <r>
    <n v="9812"/>
    <n v="720"/>
    <n v="1499"/>
    <x v="1"/>
    <n v="3"/>
  </r>
  <r>
    <n v="9820"/>
    <n v="3565"/>
    <n v="3383"/>
    <x v="2"/>
    <n v="3"/>
  </r>
  <r>
    <n v="9821"/>
    <n v="4537"/>
    <n v="4822"/>
    <x v="2"/>
    <n v="3"/>
  </r>
  <r>
    <n v="9822"/>
    <n v="4521"/>
    <n v="1663"/>
    <x v="1"/>
    <n v="3"/>
  </r>
  <r>
    <n v="9823"/>
    <n v="337"/>
    <n v="439"/>
    <x v="0"/>
    <n v="3"/>
  </r>
  <r>
    <n v="9828"/>
    <n v="2260"/>
    <n v="4740"/>
    <x v="2"/>
    <n v="3"/>
  </r>
  <r>
    <n v="9829"/>
    <n v="4548"/>
    <n v="1402"/>
    <x v="1"/>
    <n v="3"/>
  </r>
  <r>
    <n v="9832"/>
    <n v="2989"/>
    <n v="1305"/>
    <x v="2"/>
    <n v="3"/>
  </r>
  <r>
    <n v="9838"/>
    <n v="66"/>
    <n v="4791"/>
    <x v="2"/>
    <n v="3"/>
  </r>
  <r>
    <n v="9844"/>
    <n v="4750"/>
    <n v="370"/>
    <x v="2"/>
    <n v="3"/>
  </r>
  <r>
    <n v="9850"/>
    <n v="931"/>
    <n v="4853"/>
    <x v="1"/>
    <n v="3"/>
  </r>
  <r>
    <n v="9852"/>
    <n v="3982"/>
    <n v="726"/>
    <x v="1"/>
    <n v="3"/>
  </r>
  <r>
    <n v="9864"/>
    <n v="4402"/>
    <n v="401"/>
    <x v="2"/>
    <n v="3"/>
  </r>
  <r>
    <n v="9877"/>
    <n v="897"/>
    <n v="2728"/>
    <x v="1"/>
    <n v="3"/>
  </r>
  <r>
    <n v="9880"/>
    <n v="3739"/>
    <n v="557"/>
    <x v="1"/>
    <n v="3"/>
  </r>
  <r>
    <n v="9884"/>
    <n v="2197"/>
    <n v="2991"/>
    <x v="0"/>
    <n v="3"/>
  </r>
  <r>
    <n v="9886"/>
    <n v="4045"/>
    <n v="485"/>
    <x v="2"/>
    <n v="3"/>
  </r>
  <r>
    <n v="9891"/>
    <n v="2586"/>
    <n v="1300"/>
    <x v="0"/>
    <n v="3"/>
  </r>
  <r>
    <n v="9896"/>
    <n v="4958"/>
    <n v="1594"/>
    <x v="1"/>
    <n v="3"/>
  </r>
  <r>
    <n v="9897"/>
    <n v="4418"/>
    <n v="1625"/>
    <x v="2"/>
    <n v="3"/>
  </r>
  <r>
    <n v="9902"/>
    <n v="4981"/>
    <n v="968"/>
    <x v="1"/>
    <n v="3"/>
  </r>
  <r>
    <n v="9907"/>
    <n v="958"/>
    <n v="3231"/>
    <x v="2"/>
    <n v="3"/>
  </r>
  <r>
    <n v="9908"/>
    <n v="3528"/>
    <n v="3229"/>
    <x v="0"/>
    <n v="3"/>
  </r>
  <r>
    <n v="9910"/>
    <n v="357"/>
    <n v="3712"/>
    <x v="2"/>
    <n v="3"/>
  </r>
  <r>
    <n v="9912"/>
    <n v="562"/>
    <n v="3884"/>
    <x v="0"/>
    <n v="3"/>
  </r>
  <r>
    <n v="9920"/>
    <n v="1852"/>
    <n v="2669"/>
    <x v="2"/>
    <n v="3"/>
  </r>
  <r>
    <n v="9928"/>
    <n v="4404"/>
    <n v="4621"/>
    <x v="2"/>
    <n v="3"/>
  </r>
  <r>
    <n v="9930"/>
    <n v="437"/>
    <n v="1291"/>
    <x v="0"/>
    <n v="3"/>
  </r>
  <r>
    <n v="9932"/>
    <n v="1583"/>
    <n v="1229"/>
    <x v="2"/>
    <n v="3"/>
  </r>
  <r>
    <n v="9933"/>
    <n v="227"/>
    <n v="2147"/>
    <x v="0"/>
    <n v="3"/>
  </r>
  <r>
    <n v="9934"/>
    <n v="3067"/>
    <n v="1509"/>
    <x v="2"/>
    <n v="3"/>
  </r>
  <r>
    <n v="9937"/>
    <n v="1943"/>
    <n v="1222"/>
    <x v="0"/>
    <n v="3"/>
  </r>
  <r>
    <n v="9947"/>
    <n v="2945"/>
    <n v="1134"/>
    <x v="2"/>
    <n v="3"/>
  </r>
  <r>
    <n v="9948"/>
    <n v="1875"/>
    <n v="1183"/>
    <x v="2"/>
    <n v="3"/>
  </r>
  <r>
    <n v="9961"/>
    <n v="3138"/>
    <n v="4983"/>
    <x v="2"/>
    <n v="3"/>
  </r>
  <r>
    <n v="9962"/>
    <n v="632"/>
    <n v="1800"/>
    <x v="1"/>
    <n v="3"/>
  </r>
  <r>
    <n v="9968"/>
    <n v="1927"/>
    <n v="4628"/>
    <x v="0"/>
    <n v="3"/>
  </r>
  <r>
    <n v="9969"/>
    <n v="200"/>
    <n v="2857"/>
    <x v="1"/>
    <n v="3"/>
  </r>
  <r>
    <n v="9977"/>
    <n v="3307"/>
    <n v="2150"/>
    <x v="0"/>
    <n v="3"/>
  </r>
  <r>
    <n v="9991"/>
    <n v="1713"/>
    <n v="3835"/>
    <x v="0"/>
    <n v="3"/>
  </r>
  <r>
    <n v="1"/>
    <n v="3510"/>
    <n v="3653"/>
    <x v="2"/>
    <n v="0"/>
  </r>
  <r>
    <n v="4"/>
    <n v="3144"/>
    <n v="1521"/>
    <x v="1"/>
    <n v="0"/>
  </r>
  <r>
    <n v="9"/>
    <n v="1672"/>
    <n v="935"/>
    <x v="1"/>
    <n v="0"/>
  </r>
  <r>
    <n v="11"/>
    <n v="4574"/>
    <n v="2292"/>
    <x v="2"/>
    <n v="0"/>
  </r>
  <r>
    <n v="14"/>
    <n v="1575"/>
    <n v="2949"/>
    <x v="1"/>
    <n v="0"/>
  </r>
  <r>
    <n v="16"/>
    <n v="4186"/>
    <n v="2867"/>
    <x v="0"/>
    <n v="0"/>
  </r>
  <r>
    <n v="31"/>
    <n v="4577"/>
    <n v="4876"/>
    <x v="2"/>
    <n v="0"/>
  </r>
  <r>
    <n v="41"/>
    <n v="775"/>
    <n v="1787"/>
    <x v="1"/>
    <n v="0"/>
  </r>
  <r>
    <n v="45"/>
    <n v="2660"/>
    <n v="3838"/>
    <x v="0"/>
    <n v="0"/>
  </r>
  <r>
    <n v="48"/>
    <n v="4392"/>
    <n v="4802"/>
    <x v="2"/>
    <n v="0"/>
  </r>
  <r>
    <n v="49"/>
    <n v="1128"/>
    <n v="3633"/>
    <x v="2"/>
    <n v="0"/>
  </r>
  <r>
    <n v="65"/>
    <n v="472"/>
    <n v="3800"/>
    <x v="0"/>
    <n v="0"/>
  </r>
  <r>
    <n v="66"/>
    <n v="4602"/>
    <n v="3740"/>
    <x v="1"/>
    <n v="0"/>
  </r>
  <r>
    <n v="70"/>
    <n v="291"/>
    <n v="1962"/>
    <x v="1"/>
    <n v="0"/>
  </r>
  <r>
    <n v="83"/>
    <n v="2286"/>
    <n v="3693"/>
    <x v="0"/>
    <n v="0"/>
  </r>
  <r>
    <n v="87"/>
    <n v="289"/>
    <n v="1218"/>
    <x v="0"/>
    <n v="0"/>
  </r>
  <r>
    <n v="88"/>
    <n v="1700"/>
    <n v="4307"/>
    <x v="0"/>
    <n v="0"/>
  </r>
  <r>
    <n v="96"/>
    <n v="1945"/>
    <n v="1240"/>
    <x v="1"/>
    <n v="0"/>
  </r>
  <r>
    <n v="97"/>
    <n v="1287"/>
    <n v="4484"/>
    <x v="1"/>
    <n v="0"/>
  </r>
  <r>
    <n v="103"/>
    <n v="3203"/>
    <n v="1247"/>
    <x v="0"/>
    <n v="0"/>
  </r>
  <r>
    <n v="108"/>
    <n v="2435"/>
    <n v="2641"/>
    <x v="2"/>
    <n v="0"/>
  </r>
  <r>
    <n v="110"/>
    <n v="3602"/>
    <n v="4489"/>
    <x v="0"/>
    <n v="0"/>
  </r>
  <r>
    <n v="122"/>
    <n v="1051"/>
    <n v="792"/>
    <x v="2"/>
    <n v="0"/>
  </r>
  <r>
    <n v="123"/>
    <n v="3630"/>
    <n v="637"/>
    <x v="1"/>
    <n v="0"/>
  </r>
  <r>
    <n v="128"/>
    <n v="535"/>
    <n v="1513"/>
    <x v="0"/>
    <n v="0"/>
  </r>
  <r>
    <n v="142"/>
    <n v="2103"/>
    <n v="3237"/>
    <x v="2"/>
    <n v="0"/>
  </r>
  <r>
    <n v="153"/>
    <n v="282"/>
    <n v="1445"/>
    <x v="0"/>
    <n v="0"/>
  </r>
  <r>
    <n v="156"/>
    <n v="3747"/>
    <n v="3238"/>
    <x v="1"/>
    <n v="0"/>
  </r>
  <r>
    <n v="161"/>
    <n v="3715"/>
    <n v="2990"/>
    <x v="0"/>
    <n v="0"/>
  </r>
  <r>
    <n v="181"/>
    <n v="4821"/>
    <n v="1447"/>
    <x v="0"/>
    <n v="0"/>
  </r>
  <r>
    <n v="183"/>
    <n v="2308"/>
    <n v="2408"/>
    <x v="1"/>
    <n v="0"/>
  </r>
  <r>
    <n v="184"/>
    <n v="2267"/>
    <n v="4130"/>
    <x v="0"/>
    <n v="0"/>
  </r>
  <r>
    <n v="186"/>
    <n v="3296"/>
    <n v="3266"/>
    <x v="2"/>
    <n v="0"/>
  </r>
  <r>
    <n v="189"/>
    <n v="284"/>
    <n v="4894"/>
    <x v="1"/>
    <n v="0"/>
  </r>
  <r>
    <n v="192"/>
    <n v="1013"/>
    <n v="2264"/>
    <x v="2"/>
    <n v="0"/>
  </r>
  <r>
    <n v="194"/>
    <n v="2757"/>
    <n v="3532"/>
    <x v="0"/>
    <n v="0"/>
  </r>
  <r>
    <n v="196"/>
    <n v="3869"/>
    <n v="1466"/>
    <x v="1"/>
    <n v="0"/>
  </r>
  <r>
    <n v="200"/>
    <n v="668"/>
    <n v="3822"/>
    <x v="0"/>
    <n v="0"/>
  </r>
  <r>
    <n v="204"/>
    <n v="3417"/>
    <n v="3496"/>
    <x v="1"/>
    <n v="0"/>
  </r>
  <r>
    <n v="206"/>
    <n v="2482"/>
    <n v="793"/>
    <x v="1"/>
    <n v="0"/>
  </r>
  <r>
    <n v="213"/>
    <n v="4128"/>
    <n v="1172"/>
    <x v="1"/>
    <n v="0"/>
  </r>
  <r>
    <n v="215"/>
    <n v="335"/>
    <n v="4866"/>
    <x v="2"/>
    <n v="0"/>
  </r>
  <r>
    <n v="220"/>
    <n v="895"/>
    <n v="1788"/>
    <x v="1"/>
    <n v="0"/>
  </r>
  <r>
    <n v="225"/>
    <n v="3334"/>
    <n v="4784"/>
    <x v="1"/>
    <n v="0"/>
  </r>
  <r>
    <n v="236"/>
    <n v="4004"/>
    <n v="2122"/>
    <x v="0"/>
    <n v="0"/>
  </r>
  <r>
    <n v="238"/>
    <n v="1089"/>
    <n v="3918"/>
    <x v="1"/>
    <n v="0"/>
  </r>
  <r>
    <n v="241"/>
    <n v="3923"/>
    <n v="1122"/>
    <x v="2"/>
    <n v="0"/>
  </r>
  <r>
    <n v="262"/>
    <n v="3689"/>
    <n v="4644"/>
    <x v="1"/>
    <n v="0"/>
  </r>
  <r>
    <n v="264"/>
    <n v="1284"/>
    <n v="365"/>
    <x v="1"/>
    <n v="0"/>
  </r>
  <r>
    <n v="265"/>
    <n v="1302"/>
    <n v="4018"/>
    <x v="2"/>
    <n v="0"/>
  </r>
  <r>
    <n v="275"/>
    <n v="315"/>
    <n v="425"/>
    <x v="1"/>
    <n v="0"/>
  </r>
  <r>
    <n v="276"/>
    <n v="3906"/>
    <n v="813"/>
    <x v="2"/>
    <n v="0"/>
  </r>
  <r>
    <n v="279"/>
    <n v="1496"/>
    <n v="2740"/>
    <x v="0"/>
    <n v="0"/>
  </r>
  <r>
    <n v="280"/>
    <n v="4085"/>
    <n v="1033"/>
    <x v="2"/>
    <n v="0"/>
  </r>
  <r>
    <n v="289"/>
    <n v="662"/>
    <n v="1014"/>
    <x v="0"/>
    <n v="0"/>
  </r>
  <r>
    <n v="290"/>
    <n v="1675"/>
    <n v="968"/>
    <x v="1"/>
    <n v="0"/>
  </r>
  <r>
    <n v="293"/>
    <n v="2894"/>
    <n v="2175"/>
    <x v="0"/>
    <n v="0"/>
  </r>
  <r>
    <n v="295"/>
    <n v="1237"/>
    <n v="2294"/>
    <x v="0"/>
    <n v="0"/>
  </r>
  <r>
    <n v="298"/>
    <n v="3966"/>
    <n v="921"/>
    <x v="1"/>
    <n v="0"/>
  </r>
  <r>
    <n v="314"/>
    <n v="1850"/>
    <n v="1448"/>
    <x v="2"/>
    <n v="0"/>
  </r>
  <r>
    <n v="320"/>
    <n v="2444"/>
    <n v="400"/>
    <x v="1"/>
    <n v="0"/>
  </r>
  <r>
    <n v="336"/>
    <n v="1404"/>
    <n v="2430"/>
    <x v="2"/>
    <n v="0"/>
  </r>
  <r>
    <n v="346"/>
    <n v="4332"/>
    <n v="4260"/>
    <x v="0"/>
    <n v="0"/>
  </r>
  <r>
    <n v="348"/>
    <n v="2638"/>
    <n v="4720"/>
    <x v="0"/>
    <n v="0"/>
  </r>
  <r>
    <n v="353"/>
    <n v="3764"/>
    <n v="2284"/>
    <x v="0"/>
    <n v="0"/>
  </r>
  <r>
    <n v="369"/>
    <n v="3702"/>
    <n v="1781"/>
    <x v="1"/>
    <n v="0"/>
  </r>
  <r>
    <n v="370"/>
    <n v="1597"/>
    <n v="697"/>
    <x v="2"/>
    <n v="0"/>
  </r>
  <r>
    <n v="371"/>
    <n v="2507"/>
    <n v="863"/>
    <x v="2"/>
    <n v="0"/>
  </r>
  <r>
    <n v="389"/>
    <n v="4713"/>
    <n v="162"/>
    <x v="0"/>
    <n v="0"/>
  </r>
  <r>
    <n v="390"/>
    <n v="4369"/>
    <n v="3854"/>
    <x v="1"/>
    <n v="0"/>
  </r>
  <r>
    <n v="408"/>
    <n v="2548"/>
    <n v="762"/>
    <x v="0"/>
    <n v="0"/>
  </r>
  <r>
    <n v="411"/>
    <n v="4647"/>
    <n v="4689"/>
    <x v="2"/>
    <n v="0"/>
  </r>
  <r>
    <n v="412"/>
    <n v="4744"/>
    <n v="3375"/>
    <x v="2"/>
    <n v="0"/>
  </r>
  <r>
    <n v="414"/>
    <n v="606"/>
    <n v="4491"/>
    <x v="1"/>
    <n v="0"/>
  </r>
  <r>
    <n v="425"/>
    <n v="139"/>
    <n v="1235"/>
    <x v="0"/>
    <n v="0"/>
  </r>
  <r>
    <n v="433"/>
    <n v="171"/>
    <n v="564"/>
    <x v="1"/>
    <n v="0"/>
  </r>
  <r>
    <n v="439"/>
    <n v="838"/>
    <n v="4357"/>
    <x v="0"/>
    <n v="0"/>
  </r>
  <r>
    <n v="440"/>
    <n v="829"/>
    <n v="1997"/>
    <x v="0"/>
    <n v="0"/>
  </r>
  <r>
    <n v="441"/>
    <n v="3022"/>
    <n v="2407"/>
    <x v="2"/>
    <n v="0"/>
  </r>
  <r>
    <n v="446"/>
    <n v="1630"/>
    <n v="936"/>
    <x v="0"/>
    <n v="0"/>
  </r>
  <r>
    <n v="449"/>
    <n v="1816"/>
    <n v="2374"/>
    <x v="2"/>
    <n v="0"/>
  </r>
  <r>
    <n v="455"/>
    <n v="3242"/>
    <n v="4055"/>
    <x v="0"/>
    <n v="0"/>
  </r>
  <r>
    <n v="468"/>
    <n v="1287"/>
    <n v="3516"/>
    <x v="0"/>
    <n v="0"/>
  </r>
  <r>
    <n v="474"/>
    <n v="4248"/>
    <n v="3272"/>
    <x v="2"/>
    <n v="0"/>
  </r>
  <r>
    <n v="475"/>
    <n v="1974"/>
    <n v="1167"/>
    <x v="2"/>
    <n v="0"/>
  </r>
  <r>
    <n v="481"/>
    <n v="2784"/>
    <n v="3709"/>
    <x v="0"/>
    <n v="0"/>
  </r>
  <r>
    <n v="484"/>
    <n v="2449"/>
    <n v="829"/>
    <x v="0"/>
    <n v="0"/>
  </r>
  <r>
    <n v="485"/>
    <n v="3029"/>
    <n v="3048"/>
    <x v="1"/>
    <n v="0"/>
  </r>
  <r>
    <n v="489"/>
    <n v="385"/>
    <n v="3567"/>
    <x v="1"/>
    <n v="0"/>
  </r>
  <r>
    <n v="503"/>
    <n v="1223"/>
    <n v="4082"/>
    <x v="0"/>
    <n v="0"/>
  </r>
  <r>
    <n v="507"/>
    <n v="1560"/>
    <n v="3802"/>
    <x v="2"/>
    <n v="0"/>
  </r>
  <r>
    <n v="512"/>
    <n v="1233"/>
    <n v="721"/>
    <x v="2"/>
    <n v="0"/>
  </r>
  <r>
    <n v="514"/>
    <n v="1262"/>
    <n v="2590"/>
    <x v="2"/>
    <n v="0"/>
  </r>
  <r>
    <n v="515"/>
    <n v="4946"/>
    <n v="882"/>
    <x v="1"/>
    <n v="0"/>
  </r>
  <r>
    <n v="530"/>
    <n v="1536"/>
    <n v="4052"/>
    <x v="2"/>
    <n v="0"/>
  </r>
  <r>
    <n v="546"/>
    <n v="695"/>
    <n v="3688"/>
    <x v="1"/>
    <n v="0"/>
  </r>
  <r>
    <n v="555"/>
    <n v="2756"/>
    <n v="291"/>
    <x v="0"/>
    <n v="0"/>
  </r>
  <r>
    <n v="558"/>
    <n v="3912"/>
    <n v="3715"/>
    <x v="0"/>
    <n v="0"/>
  </r>
  <r>
    <n v="561"/>
    <n v="3952"/>
    <n v="382"/>
    <x v="0"/>
    <n v="0"/>
  </r>
  <r>
    <n v="563"/>
    <n v="234"/>
    <n v="3828"/>
    <x v="1"/>
    <n v="0"/>
  </r>
  <r>
    <n v="564"/>
    <n v="690"/>
    <n v="4650"/>
    <x v="2"/>
    <n v="0"/>
  </r>
  <r>
    <n v="581"/>
    <n v="1553"/>
    <n v="2476"/>
    <x v="0"/>
    <n v="0"/>
  </r>
  <r>
    <n v="583"/>
    <n v="4642"/>
    <n v="4480"/>
    <x v="2"/>
    <n v="0"/>
  </r>
  <r>
    <n v="594"/>
    <n v="4847"/>
    <n v="155"/>
    <x v="0"/>
    <n v="0"/>
  </r>
  <r>
    <n v="596"/>
    <n v="2830"/>
    <n v="804"/>
    <x v="1"/>
    <n v="0"/>
  </r>
  <r>
    <n v="622"/>
    <n v="2897"/>
    <n v="396"/>
    <x v="1"/>
    <n v="0"/>
  </r>
  <r>
    <n v="631"/>
    <n v="3126"/>
    <n v="2749"/>
    <x v="2"/>
    <n v="0"/>
  </r>
  <r>
    <n v="640"/>
    <n v="4981"/>
    <n v="4313"/>
    <x v="0"/>
    <n v="0"/>
  </r>
  <r>
    <n v="643"/>
    <n v="1983"/>
    <n v="4318"/>
    <x v="0"/>
    <n v="0"/>
  </r>
  <r>
    <n v="645"/>
    <n v="4176"/>
    <n v="1789"/>
    <x v="2"/>
    <n v="0"/>
  </r>
  <r>
    <n v="652"/>
    <n v="1768"/>
    <n v="637"/>
    <x v="1"/>
    <n v="0"/>
  </r>
  <r>
    <n v="670"/>
    <n v="4588"/>
    <n v="3761"/>
    <x v="0"/>
    <n v="0"/>
  </r>
  <r>
    <n v="671"/>
    <n v="2184"/>
    <n v="2335"/>
    <x v="2"/>
    <n v="0"/>
  </r>
  <r>
    <n v="675"/>
    <n v="2485"/>
    <n v="1852"/>
    <x v="1"/>
    <n v="0"/>
  </r>
  <r>
    <n v="686"/>
    <n v="4611"/>
    <n v="2428"/>
    <x v="0"/>
    <n v="0"/>
  </r>
  <r>
    <n v="691"/>
    <n v="1931"/>
    <n v="4664"/>
    <x v="2"/>
    <n v="0"/>
  </r>
  <r>
    <n v="692"/>
    <n v="3528"/>
    <n v="4339"/>
    <x v="1"/>
    <n v="0"/>
  </r>
  <r>
    <n v="693"/>
    <n v="3665"/>
    <n v="2650"/>
    <x v="0"/>
    <n v="0"/>
  </r>
  <r>
    <n v="700"/>
    <n v="4465"/>
    <n v="1810"/>
    <x v="1"/>
    <n v="0"/>
  </r>
  <r>
    <n v="705"/>
    <n v="243"/>
    <n v="1655"/>
    <x v="1"/>
    <n v="0"/>
  </r>
  <r>
    <n v="706"/>
    <n v="4051"/>
    <n v="3088"/>
    <x v="1"/>
    <n v="0"/>
  </r>
  <r>
    <n v="707"/>
    <n v="1147"/>
    <n v="4893"/>
    <x v="1"/>
    <n v="0"/>
  </r>
  <r>
    <n v="709"/>
    <n v="4731"/>
    <n v="312"/>
    <x v="1"/>
    <n v="0"/>
  </r>
  <r>
    <n v="710"/>
    <n v="1083"/>
    <n v="3390"/>
    <x v="0"/>
    <n v="0"/>
  </r>
  <r>
    <n v="712"/>
    <n v="4330"/>
    <n v="348"/>
    <x v="2"/>
    <n v="0"/>
  </r>
  <r>
    <n v="715"/>
    <n v="3246"/>
    <n v="2103"/>
    <x v="1"/>
    <n v="0"/>
  </r>
  <r>
    <n v="721"/>
    <n v="73"/>
    <n v="4735"/>
    <x v="1"/>
    <n v="0"/>
  </r>
  <r>
    <n v="725"/>
    <n v="887"/>
    <n v="2676"/>
    <x v="0"/>
    <n v="0"/>
  </r>
  <r>
    <n v="731"/>
    <n v="659"/>
    <n v="4162"/>
    <x v="2"/>
    <n v="0"/>
  </r>
  <r>
    <n v="732"/>
    <n v="4467"/>
    <n v="550"/>
    <x v="0"/>
    <n v="0"/>
  </r>
  <r>
    <n v="735"/>
    <n v="3059"/>
    <n v="379"/>
    <x v="1"/>
    <n v="0"/>
  </r>
  <r>
    <n v="738"/>
    <n v="1152"/>
    <n v="3322"/>
    <x v="2"/>
    <n v="0"/>
  </r>
  <r>
    <n v="747"/>
    <n v="4338"/>
    <n v="3265"/>
    <x v="0"/>
    <n v="0"/>
  </r>
  <r>
    <n v="749"/>
    <n v="4301"/>
    <n v="2339"/>
    <x v="2"/>
    <n v="0"/>
  </r>
  <r>
    <n v="753"/>
    <n v="467"/>
    <n v="4229"/>
    <x v="0"/>
    <n v="0"/>
  </r>
  <r>
    <n v="758"/>
    <n v="1690"/>
    <n v="1022"/>
    <x v="1"/>
    <n v="0"/>
  </r>
  <r>
    <n v="761"/>
    <n v="4611"/>
    <n v="872"/>
    <x v="0"/>
    <n v="0"/>
  </r>
  <r>
    <n v="762"/>
    <n v="3869"/>
    <n v="2780"/>
    <x v="0"/>
    <n v="0"/>
  </r>
  <r>
    <n v="771"/>
    <n v="3618"/>
    <n v="4357"/>
    <x v="0"/>
    <n v="0"/>
  </r>
  <r>
    <n v="774"/>
    <n v="1696"/>
    <n v="1050"/>
    <x v="2"/>
    <n v="0"/>
  </r>
  <r>
    <n v="780"/>
    <n v="450"/>
    <n v="3617"/>
    <x v="0"/>
    <n v="0"/>
  </r>
  <r>
    <n v="786"/>
    <n v="567"/>
    <n v="2845"/>
    <x v="0"/>
    <n v="0"/>
  </r>
  <r>
    <n v="798"/>
    <n v="4925"/>
    <n v="1158"/>
    <x v="2"/>
    <n v="0"/>
  </r>
  <r>
    <n v="800"/>
    <n v="1702"/>
    <n v="404"/>
    <x v="0"/>
    <n v="0"/>
  </r>
  <r>
    <n v="808"/>
    <n v="2030"/>
    <n v="1642"/>
    <x v="1"/>
    <n v="0"/>
  </r>
  <r>
    <n v="815"/>
    <n v="3799"/>
    <n v="210"/>
    <x v="1"/>
    <n v="0"/>
  </r>
  <r>
    <n v="820"/>
    <n v="4908"/>
    <n v="1421"/>
    <x v="1"/>
    <n v="0"/>
  </r>
  <r>
    <n v="822"/>
    <n v="2819"/>
    <n v="3331"/>
    <x v="2"/>
    <n v="0"/>
  </r>
  <r>
    <n v="827"/>
    <n v="3175"/>
    <n v="1804"/>
    <x v="1"/>
    <n v="0"/>
  </r>
  <r>
    <n v="828"/>
    <n v="150"/>
    <n v="3609"/>
    <x v="0"/>
    <n v="0"/>
  </r>
  <r>
    <n v="833"/>
    <n v="4648"/>
    <n v="638"/>
    <x v="2"/>
    <n v="0"/>
  </r>
  <r>
    <n v="842"/>
    <n v="160"/>
    <n v="2724"/>
    <x v="2"/>
    <n v="0"/>
  </r>
  <r>
    <n v="844"/>
    <n v="2844"/>
    <n v="4090"/>
    <x v="0"/>
    <n v="0"/>
  </r>
  <r>
    <n v="848"/>
    <n v="2976"/>
    <n v="2113"/>
    <x v="2"/>
    <n v="0"/>
  </r>
  <r>
    <n v="852"/>
    <n v="2015"/>
    <n v="2089"/>
    <x v="0"/>
    <n v="0"/>
  </r>
  <r>
    <n v="860"/>
    <n v="3591"/>
    <n v="1560"/>
    <x v="0"/>
    <n v="0"/>
  </r>
  <r>
    <n v="863"/>
    <n v="597"/>
    <n v="407"/>
    <x v="2"/>
    <n v="0"/>
  </r>
  <r>
    <n v="864"/>
    <n v="2064"/>
    <n v="3417"/>
    <x v="1"/>
    <n v="0"/>
  </r>
  <r>
    <n v="865"/>
    <n v="3641"/>
    <n v="258"/>
    <x v="0"/>
    <n v="0"/>
  </r>
  <r>
    <n v="875"/>
    <n v="4734"/>
    <n v="2"/>
    <x v="3"/>
    <n v="0"/>
  </r>
  <r>
    <n v="879"/>
    <n v="2365"/>
    <n v="4475"/>
    <x v="2"/>
    <n v="0"/>
  </r>
  <r>
    <n v="891"/>
    <n v="2442"/>
    <n v="1116"/>
    <x v="1"/>
    <n v="0"/>
  </r>
  <r>
    <n v="894"/>
    <n v="271"/>
    <n v="1980"/>
    <x v="1"/>
    <n v="0"/>
  </r>
  <r>
    <n v="895"/>
    <n v="3568"/>
    <n v="2084"/>
    <x v="2"/>
    <n v="0"/>
  </r>
  <r>
    <n v="897"/>
    <n v="1642"/>
    <n v="2871"/>
    <x v="0"/>
    <n v="0"/>
  </r>
  <r>
    <n v="898"/>
    <n v="1078"/>
    <n v="4878"/>
    <x v="0"/>
    <n v="0"/>
  </r>
  <r>
    <n v="899"/>
    <n v="733"/>
    <n v="632"/>
    <x v="1"/>
    <n v="0"/>
  </r>
  <r>
    <n v="903"/>
    <n v="4345"/>
    <n v="4485"/>
    <x v="1"/>
    <n v="0"/>
  </r>
  <r>
    <n v="919"/>
    <n v="2825"/>
    <n v="1307"/>
    <x v="0"/>
    <n v="0"/>
  </r>
  <r>
    <n v="924"/>
    <n v="1591"/>
    <n v="3933"/>
    <x v="1"/>
    <n v="0"/>
  </r>
  <r>
    <n v="927"/>
    <n v="402"/>
    <n v="2243"/>
    <x v="2"/>
    <n v="0"/>
  </r>
  <r>
    <n v="928"/>
    <n v="4864"/>
    <n v="3828"/>
    <x v="1"/>
    <n v="0"/>
  </r>
  <r>
    <n v="929"/>
    <n v="3170"/>
    <n v="4965"/>
    <x v="1"/>
    <n v="0"/>
  </r>
  <r>
    <n v="930"/>
    <n v="2844"/>
    <n v="2239"/>
    <x v="0"/>
    <n v="0"/>
  </r>
  <r>
    <n v="937"/>
    <n v="2291"/>
    <n v="3938"/>
    <x v="0"/>
    <n v="0"/>
  </r>
  <r>
    <n v="938"/>
    <n v="3455"/>
    <n v="3040"/>
    <x v="2"/>
    <n v="0"/>
  </r>
  <r>
    <n v="939"/>
    <n v="4121"/>
    <n v="4593"/>
    <x v="0"/>
    <n v="0"/>
  </r>
  <r>
    <n v="940"/>
    <n v="1870"/>
    <n v="4937"/>
    <x v="0"/>
    <n v="0"/>
  </r>
  <r>
    <n v="942"/>
    <n v="3928"/>
    <n v="3871"/>
    <x v="0"/>
    <n v="0"/>
  </r>
  <r>
    <n v="953"/>
    <n v="1875"/>
    <n v="4984"/>
    <x v="2"/>
    <n v="0"/>
  </r>
  <r>
    <n v="958"/>
    <n v="3867"/>
    <n v="68"/>
    <x v="3"/>
    <n v="0"/>
  </r>
  <r>
    <n v="959"/>
    <n v="1100"/>
    <n v="1855"/>
    <x v="1"/>
    <n v="0"/>
  </r>
  <r>
    <n v="966"/>
    <n v="202"/>
    <n v="3710"/>
    <x v="0"/>
    <n v="0"/>
  </r>
  <r>
    <n v="970"/>
    <n v="1830"/>
    <n v="10"/>
    <x v="3"/>
    <n v="0"/>
  </r>
  <r>
    <n v="971"/>
    <n v="4222"/>
    <n v="2080"/>
    <x v="2"/>
    <n v="0"/>
  </r>
  <r>
    <n v="972"/>
    <n v="2005"/>
    <n v="3721"/>
    <x v="0"/>
    <n v="0"/>
  </r>
  <r>
    <n v="977"/>
    <n v="3722"/>
    <n v="3378"/>
    <x v="1"/>
    <n v="0"/>
  </r>
  <r>
    <n v="984"/>
    <n v="3"/>
    <n v="1149"/>
    <x v="0"/>
    <n v="0"/>
  </r>
  <r>
    <n v="990"/>
    <n v="2663"/>
    <n v="1853"/>
    <x v="0"/>
    <n v="0"/>
  </r>
  <r>
    <n v="991"/>
    <n v="3723"/>
    <n v="4398"/>
    <x v="1"/>
    <n v="0"/>
  </r>
  <r>
    <n v="997"/>
    <n v="1858"/>
    <n v="396"/>
    <x v="1"/>
    <n v="0"/>
  </r>
  <r>
    <n v="1003"/>
    <n v="114"/>
    <n v="340"/>
    <x v="0"/>
    <n v="0"/>
  </r>
  <r>
    <n v="1022"/>
    <n v="4600"/>
    <n v="181"/>
    <x v="0"/>
    <n v="0"/>
  </r>
  <r>
    <n v="1032"/>
    <n v="293"/>
    <n v="1812"/>
    <x v="1"/>
    <n v="0"/>
  </r>
  <r>
    <n v="1038"/>
    <n v="1577"/>
    <n v="573"/>
    <x v="0"/>
    <n v="0"/>
  </r>
  <r>
    <n v="1039"/>
    <n v="2124"/>
    <n v="1648"/>
    <x v="2"/>
    <n v="0"/>
  </r>
  <r>
    <n v="1041"/>
    <n v="1870"/>
    <n v="52"/>
    <x v="3"/>
    <n v="0"/>
  </r>
  <r>
    <n v="1044"/>
    <n v="770"/>
    <n v="4805"/>
    <x v="0"/>
    <n v="0"/>
  </r>
  <r>
    <n v="1047"/>
    <n v="819"/>
    <n v="4851"/>
    <x v="1"/>
    <n v="0"/>
  </r>
  <r>
    <n v="1048"/>
    <n v="1168"/>
    <n v="4924"/>
    <x v="2"/>
    <n v="0"/>
  </r>
  <r>
    <n v="1050"/>
    <n v="3120"/>
    <n v="4592"/>
    <x v="2"/>
    <n v="0"/>
  </r>
  <r>
    <n v="1053"/>
    <n v="2186"/>
    <n v="3203"/>
    <x v="1"/>
    <n v="0"/>
  </r>
  <r>
    <n v="1067"/>
    <n v="718"/>
    <n v="4346"/>
    <x v="2"/>
    <n v="0"/>
  </r>
  <r>
    <n v="1094"/>
    <n v="2310"/>
    <n v="1629"/>
    <x v="2"/>
    <n v="0"/>
  </r>
  <r>
    <n v="1095"/>
    <n v="1743"/>
    <n v="3515"/>
    <x v="2"/>
    <n v="0"/>
  </r>
  <r>
    <n v="1097"/>
    <n v="4671"/>
    <n v="3720"/>
    <x v="2"/>
    <n v="0"/>
  </r>
  <r>
    <n v="1109"/>
    <n v="2418"/>
    <n v="4708"/>
    <x v="2"/>
    <n v="0"/>
  </r>
  <r>
    <n v="1111"/>
    <n v="1693"/>
    <n v="63"/>
    <x v="3"/>
    <n v="0"/>
  </r>
  <r>
    <n v="1112"/>
    <n v="1660"/>
    <n v="1511"/>
    <x v="0"/>
    <n v="0"/>
  </r>
  <r>
    <n v="1115"/>
    <n v="1169"/>
    <n v="4110"/>
    <x v="1"/>
    <n v="0"/>
  </r>
  <r>
    <n v="1130"/>
    <n v="151"/>
    <n v="902"/>
    <x v="1"/>
    <n v="0"/>
  </r>
  <r>
    <n v="1131"/>
    <n v="1597"/>
    <n v="1996"/>
    <x v="1"/>
    <n v="0"/>
  </r>
  <r>
    <n v="1138"/>
    <n v="784"/>
    <n v="759"/>
    <x v="2"/>
    <n v="0"/>
  </r>
  <r>
    <n v="1145"/>
    <n v="3910"/>
    <n v="4731"/>
    <x v="0"/>
    <n v="0"/>
  </r>
  <r>
    <n v="1151"/>
    <n v="995"/>
    <n v="2024"/>
    <x v="0"/>
    <n v="0"/>
  </r>
  <r>
    <n v="1152"/>
    <n v="944"/>
    <n v="4620"/>
    <x v="1"/>
    <n v="0"/>
  </r>
  <r>
    <n v="1158"/>
    <n v="4462"/>
    <n v="4441"/>
    <x v="1"/>
    <n v="0"/>
  </r>
  <r>
    <n v="1159"/>
    <n v="2906"/>
    <n v="4213"/>
    <x v="0"/>
    <n v="0"/>
  </r>
  <r>
    <n v="1161"/>
    <n v="3191"/>
    <n v="4809"/>
    <x v="2"/>
    <n v="0"/>
  </r>
  <r>
    <n v="1169"/>
    <n v="1461"/>
    <n v="3069"/>
    <x v="1"/>
    <n v="0"/>
  </r>
  <r>
    <n v="1170"/>
    <n v="2528"/>
    <n v="4024"/>
    <x v="0"/>
    <n v="0"/>
  </r>
  <r>
    <n v="1174"/>
    <n v="1728"/>
    <n v="2765"/>
    <x v="2"/>
    <n v="0"/>
  </r>
  <r>
    <n v="1179"/>
    <n v="1173"/>
    <n v="637"/>
    <x v="1"/>
    <n v="0"/>
  </r>
  <r>
    <n v="1180"/>
    <n v="1690"/>
    <n v="861"/>
    <x v="1"/>
    <n v="0"/>
  </r>
  <r>
    <n v="1188"/>
    <n v="2981"/>
    <n v="66"/>
    <x v="3"/>
    <n v="0"/>
  </r>
  <r>
    <n v="1193"/>
    <n v="1083"/>
    <n v="2841"/>
    <x v="0"/>
    <n v="0"/>
  </r>
  <r>
    <n v="1195"/>
    <n v="1679"/>
    <n v="1284"/>
    <x v="2"/>
    <n v="0"/>
  </r>
  <r>
    <n v="1197"/>
    <n v="4777"/>
    <n v="3386"/>
    <x v="0"/>
    <n v="0"/>
  </r>
  <r>
    <n v="1199"/>
    <n v="2966"/>
    <n v="1558"/>
    <x v="0"/>
    <n v="0"/>
  </r>
  <r>
    <n v="1202"/>
    <n v="3173"/>
    <n v="3918"/>
    <x v="1"/>
    <n v="0"/>
  </r>
  <r>
    <n v="1203"/>
    <n v="3392"/>
    <n v="805"/>
    <x v="1"/>
    <n v="0"/>
  </r>
  <r>
    <n v="1211"/>
    <n v="1426"/>
    <n v="3359"/>
    <x v="1"/>
    <n v="0"/>
  </r>
  <r>
    <n v="1216"/>
    <n v="4873"/>
    <n v="1355"/>
    <x v="1"/>
    <n v="0"/>
  </r>
  <r>
    <n v="1233"/>
    <n v="2933"/>
    <n v="929"/>
    <x v="2"/>
    <n v="0"/>
  </r>
  <r>
    <n v="1240"/>
    <n v="2850"/>
    <n v="1575"/>
    <x v="0"/>
    <n v="0"/>
  </r>
  <r>
    <n v="1241"/>
    <n v="120"/>
    <n v="1797"/>
    <x v="2"/>
    <n v="0"/>
  </r>
  <r>
    <n v="1249"/>
    <n v="2301"/>
    <n v="1653"/>
    <x v="0"/>
    <n v="0"/>
  </r>
  <r>
    <n v="1254"/>
    <n v="3673"/>
    <n v="743"/>
    <x v="2"/>
    <n v="0"/>
  </r>
  <r>
    <n v="1265"/>
    <n v="2302"/>
    <n v="4651"/>
    <x v="0"/>
    <n v="0"/>
  </r>
  <r>
    <n v="1268"/>
    <n v="803"/>
    <n v="4752"/>
    <x v="1"/>
    <n v="0"/>
  </r>
  <r>
    <n v="1270"/>
    <n v="547"/>
    <n v="3417"/>
    <x v="1"/>
    <n v="0"/>
  </r>
  <r>
    <n v="1276"/>
    <n v="3727"/>
    <n v="3698"/>
    <x v="1"/>
    <n v="0"/>
  </r>
  <r>
    <n v="1279"/>
    <n v="3055"/>
    <n v="1492"/>
    <x v="1"/>
    <n v="0"/>
  </r>
  <r>
    <n v="1290"/>
    <n v="3513"/>
    <n v="2571"/>
    <x v="1"/>
    <n v="0"/>
  </r>
  <r>
    <n v="1296"/>
    <n v="1834"/>
    <n v="578"/>
    <x v="2"/>
    <n v="0"/>
  </r>
  <r>
    <n v="1314"/>
    <n v="1066"/>
    <n v="753"/>
    <x v="0"/>
    <n v="0"/>
  </r>
  <r>
    <n v="1316"/>
    <n v="2195"/>
    <n v="4266"/>
    <x v="2"/>
    <n v="0"/>
  </r>
  <r>
    <n v="1321"/>
    <n v="1298"/>
    <n v="1438"/>
    <x v="0"/>
    <n v="0"/>
  </r>
  <r>
    <n v="1346"/>
    <n v="2968"/>
    <n v="4639"/>
    <x v="0"/>
    <n v="0"/>
  </r>
  <r>
    <n v="1349"/>
    <n v="4355"/>
    <n v="4062"/>
    <x v="0"/>
    <n v="0"/>
  </r>
  <r>
    <n v="1353"/>
    <n v="2274"/>
    <n v="3104"/>
    <x v="1"/>
    <n v="0"/>
  </r>
  <r>
    <n v="1354"/>
    <n v="247"/>
    <n v="925"/>
    <x v="2"/>
    <n v="0"/>
  </r>
  <r>
    <n v="1355"/>
    <n v="3510"/>
    <n v="1794"/>
    <x v="1"/>
    <n v="0"/>
  </r>
  <r>
    <n v="1360"/>
    <n v="1037"/>
    <n v="3940"/>
    <x v="2"/>
    <n v="0"/>
  </r>
  <r>
    <n v="1369"/>
    <n v="3974"/>
    <n v="1218"/>
    <x v="0"/>
    <n v="0"/>
  </r>
  <r>
    <n v="1379"/>
    <n v="2681"/>
    <n v="2214"/>
    <x v="1"/>
    <n v="0"/>
  </r>
  <r>
    <n v="1380"/>
    <n v="4591"/>
    <n v="1912"/>
    <x v="0"/>
    <n v="0"/>
  </r>
  <r>
    <n v="1383"/>
    <n v="576"/>
    <n v="1162"/>
    <x v="1"/>
    <n v="0"/>
  </r>
  <r>
    <n v="1391"/>
    <n v="3699"/>
    <n v="1025"/>
    <x v="2"/>
    <n v="0"/>
  </r>
  <r>
    <n v="1408"/>
    <n v="3504"/>
    <n v="1587"/>
    <x v="1"/>
    <n v="0"/>
  </r>
  <r>
    <n v="1415"/>
    <n v="3435"/>
    <n v="2696"/>
    <x v="0"/>
    <n v="0"/>
  </r>
  <r>
    <n v="1421"/>
    <n v="795"/>
    <n v="2817"/>
    <x v="2"/>
    <n v="0"/>
  </r>
  <r>
    <n v="1422"/>
    <n v="296"/>
    <n v="525"/>
    <x v="2"/>
    <n v="0"/>
  </r>
  <r>
    <n v="1424"/>
    <n v="1778"/>
    <n v="4418"/>
    <x v="2"/>
    <n v="0"/>
  </r>
  <r>
    <n v="1425"/>
    <n v="4626"/>
    <n v="1768"/>
    <x v="0"/>
    <n v="0"/>
  </r>
  <r>
    <n v="1428"/>
    <n v="3645"/>
    <n v="3827"/>
    <x v="1"/>
    <n v="0"/>
  </r>
  <r>
    <n v="1437"/>
    <n v="2135"/>
    <n v="3590"/>
    <x v="2"/>
    <n v="0"/>
  </r>
  <r>
    <n v="1438"/>
    <n v="1972"/>
    <n v="226"/>
    <x v="2"/>
    <n v="0"/>
  </r>
  <r>
    <n v="1441"/>
    <n v="2448"/>
    <n v="1843"/>
    <x v="1"/>
    <n v="0"/>
  </r>
  <r>
    <n v="1442"/>
    <n v="4381"/>
    <n v="2762"/>
    <x v="0"/>
    <n v="0"/>
  </r>
  <r>
    <n v="1459"/>
    <n v="3091"/>
    <n v="4883"/>
    <x v="1"/>
    <n v="0"/>
  </r>
  <r>
    <n v="1466"/>
    <n v="2979"/>
    <n v="3600"/>
    <x v="2"/>
    <n v="0"/>
  </r>
  <r>
    <n v="1471"/>
    <n v="943"/>
    <n v="657"/>
    <x v="1"/>
    <n v="0"/>
  </r>
  <r>
    <n v="1499"/>
    <n v="3185"/>
    <n v="4407"/>
    <x v="2"/>
    <n v="0"/>
  </r>
  <r>
    <n v="1502"/>
    <n v="2179"/>
    <n v="4517"/>
    <x v="0"/>
    <n v="0"/>
  </r>
  <r>
    <n v="1505"/>
    <n v="4719"/>
    <n v="1724"/>
    <x v="2"/>
    <n v="0"/>
  </r>
  <r>
    <n v="1509"/>
    <n v="4064"/>
    <n v="615"/>
    <x v="2"/>
    <n v="0"/>
  </r>
  <r>
    <n v="1511"/>
    <n v="877"/>
    <n v="860"/>
    <x v="1"/>
    <n v="0"/>
  </r>
  <r>
    <n v="1514"/>
    <n v="1970"/>
    <n v="2029"/>
    <x v="1"/>
    <n v="0"/>
  </r>
  <r>
    <n v="1521"/>
    <n v="1993"/>
    <n v="4514"/>
    <x v="1"/>
    <n v="0"/>
  </r>
  <r>
    <n v="1534"/>
    <n v="4023"/>
    <n v="611"/>
    <x v="2"/>
    <n v="0"/>
  </r>
  <r>
    <n v="1536"/>
    <n v="4926"/>
    <n v="1733"/>
    <x v="2"/>
    <n v="0"/>
  </r>
  <r>
    <n v="1541"/>
    <n v="4618"/>
    <n v="1890"/>
    <x v="0"/>
    <n v="0"/>
  </r>
  <r>
    <n v="1557"/>
    <n v="1045"/>
    <n v="605"/>
    <x v="1"/>
    <n v="0"/>
  </r>
  <r>
    <n v="1564"/>
    <n v="1406"/>
    <n v="4578"/>
    <x v="1"/>
    <n v="0"/>
  </r>
  <r>
    <n v="1568"/>
    <n v="3093"/>
    <n v="4280"/>
    <x v="0"/>
    <n v="0"/>
  </r>
  <r>
    <n v="1572"/>
    <n v="2658"/>
    <n v="3535"/>
    <x v="0"/>
    <n v="0"/>
  </r>
  <r>
    <n v="1590"/>
    <n v="4584"/>
    <n v="4300"/>
    <x v="1"/>
    <n v="0"/>
  </r>
  <r>
    <n v="1593"/>
    <n v="2037"/>
    <n v="2943"/>
    <x v="2"/>
    <n v="0"/>
  </r>
  <r>
    <n v="1599"/>
    <n v="1223"/>
    <n v="3707"/>
    <x v="2"/>
    <n v="0"/>
  </r>
  <r>
    <n v="1600"/>
    <n v="3255"/>
    <n v="1645"/>
    <x v="1"/>
    <n v="0"/>
  </r>
  <r>
    <n v="1606"/>
    <n v="4742"/>
    <n v="1616"/>
    <x v="1"/>
    <n v="0"/>
  </r>
  <r>
    <n v="1607"/>
    <n v="2123"/>
    <n v="1197"/>
    <x v="1"/>
    <n v="0"/>
  </r>
  <r>
    <n v="1611"/>
    <n v="577"/>
    <n v="1739"/>
    <x v="0"/>
    <n v="0"/>
  </r>
  <r>
    <n v="1618"/>
    <n v="1324"/>
    <n v="4240"/>
    <x v="1"/>
    <n v="0"/>
  </r>
  <r>
    <n v="1620"/>
    <n v="3180"/>
    <n v="3849"/>
    <x v="1"/>
    <n v="0"/>
  </r>
  <r>
    <n v="1624"/>
    <n v="213"/>
    <n v="3105"/>
    <x v="2"/>
    <n v="0"/>
  </r>
  <r>
    <n v="1642"/>
    <n v="2981"/>
    <n v="2134"/>
    <x v="1"/>
    <n v="0"/>
  </r>
  <r>
    <n v="1647"/>
    <n v="2830"/>
    <n v="1396"/>
    <x v="0"/>
    <n v="0"/>
  </r>
  <r>
    <n v="1665"/>
    <n v="3009"/>
    <n v="1756"/>
    <x v="0"/>
    <n v="0"/>
  </r>
  <r>
    <n v="1674"/>
    <n v="4347"/>
    <n v="2786"/>
    <x v="2"/>
    <n v="0"/>
  </r>
  <r>
    <n v="1687"/>
    <n v="1729"/>
    <n v="4694"/>
    <x v="0"/>
    <n v="0"/>
  </r>
  <r>
    <n v="1690"/>
    <n v="3450"/>
    <n v="1809"/>
    <x v="2"/>
    <n v="0"/>
  </r>
  <r>
    <n v="1691"/>
    <n v="4334"/>
    <n v="1727"/>
    <x v="1"/>
    <n v="0"/>
  </r>
  <r>
    <n v="1694"/>
    <n v="2932"/>
    <n v="2238"/>
    <x v="2"/>
    <n v="0"/>
  </r>
  <r>
    <n v="1701"/>
    <n v="4281"/>
    <n v="3209"/>
    <x v="0"/>
    <n v="0"/>
  </r>
  <r>
    <n v="1702"/>
    <n v="4642"/>
    <n v="835"/>
    <x v="0"/>
    <n v="0"/>
  </r>
  <r>
    <n v="1705"/>
    <n v="4850"/>
    <n v="211"/>
    <x v="2"/>
    <n v="0"/>
  </r>
  <r>
    <n v="1706"/>
    <n v="134"/>
    <n v="1746"/>
    <x v="2"/>
    <n v="0"/>
  </r>
  <r>
    <n v="1707"/>
    <n v="3830"/>
    <n v="497"/>
    <x v="2"/>
    <n v="0"/>
  </r>
  <r>
    <n v="1728"/>
    <n v="1294"/>
    <n v="785"/>
    <x v="1"/>
    <n v="0"/>
  </r>
  <r>
    <n v="1731"/>
    <n v="152"/>
    <n v="3686"/>
    <x v="1"/>
    <n v="0"/>
  </r>
  <r>
    <n v="1735"/>
    <n v="3810"/>
    <n v="127"/>
    <x v="1"/>
    <n v="0"/>
  </r>
  <r>
    <n v="1739"/>
    <n v="3025"/>
    <n v="1356"/>
    <x v="1"/>
    <n v="0"/>
  </r>
  <r>
    <n v="1754"/>
    <n v="973"/>
    <n v="4396"/>
    <x v="0"/>
    <n v="0"/>
  </r>
  <r>
    <n v="1756"/>
    <n v="3726"/>
    <n v="799"/>
    <x v="2"/>
    <n v="0"/>
  </r>
  <r>
    <n v="1759"/>
    <n v="4423"/>
    <n v="2946"/>
    <x v="0"/>
    <n v="0"/>
  </r>
  <r>
    <n v="1766"/>
    <n v="1468"/>
    <n v="1612"/>
    <x v="2"/>
    <n v="0"/>
  </r>
  <r>
    <n v="1768"/>
    <n v="1528"/>
    <n v="3424"/>
    <x v="2"/>
    <n v="0"/>
  </r>
  <r>
    <n v="1770"/>
    <n v="3492"/>
    <n v="4020"/>
    <x v="2"/>
    <n v="0"/>
  </r>
  <r>
    <n v="1773"/>
    <n v="882"/>
    <n v="3306"/>
    <x v="0"/>
    <n v="0"/>
  </r>
  <r>
    <n v="1775"/>
    <n v="2443"/>
    <n v="2085"/>
    <x v="1"/>
    <n v="0"/>
  </r>
  <r>
    <n v="1777"/>
    <n v="3222"/>
    <n v="689"/>
    <x v="1"/>
    <n v="0"/>
  </r>
  <r>
    <n v="1780"/>
    <n v="4383"/>
    <n v="552"/>
    <x v="0"/>
    <n v="0"/>
  </r>
  <r>
    <n v="1783"/>
    <n v="1716"/>
    <n v="771"/>
    <x v="0"/>
    <n v="0"/>
  </r>
  <r>
    <n v="1791"/>
    <n v="4645"/>
    <n v="3956"/>
    <x v="1"/>
    <n v="0"/>
  </r>
  <r>
    <n v="1802"/>
    <n v="4821"/>
    <n v="883"/>
    <x v="0"/>
    <n v="0"/>
  </r>
  <r>
    <n v="1806"/>
    <n v="1518"/>
    <n v="811"/>
    <x v="1"/>
    <n v="0"/>
  </r>
  <r>
    <n v="1813"/>
    <n v="2173"/>
    <n v="4012"/>
    <x v="1"/>
    <n v="0"/>
  </r>
  <r>
    <n v="1826"/>
    <n v="1329"/>
    <n v="2505"/>
    <x v="1"/>
    <n v="0"/>
  </r>
  <r>
    <n v="1831"/>
    <n v="3160"/>
    <n v="4577"/>
    <x v="2"/>
    <n v="0"/>
  </r>
  <r>
    <n v="1837"/>
    <n v="2584"/>
    <n v="1600"/>
    <x v="1"/>
    <n v="0"/>
  </r>
  <r>
    <n v="1848"/>
    <n v="2731"/>
    <n v="74"/>
    <x v="3"/>
    <n v="0"/>
  </r>
  <r>
    <n v="1850"/>
    <n v="1738"/>
    <n v="852"/>
    <x v="2"/>
    <n v="0"/>
  </r>
  <r>
    <n v="1858"/>
    <n v="413"/>
    <n v="2660"/>
    <x v="2"/>
    <n v="0"/>
  </r>
  <r>
    <n v="1866"/>
    <n v="4942"/>
    <n v="2343"/>
    <x v="1"/>
    <n v="0"/>
  </r>
  <r>
    <n v="1872"/>
    <n v="4432"/>
    <n v="2392"/>
    <x v="2"/>
    <n v="0"/>
  </r>
  <r>
    <n v="1874"/>
    <n v="4578"/>
    <n v="842"/>
    <x v="1"/>
    <n v="0"/>
  </r>
  <r>
    <n v="1879"/>
    <n v="2161"/>
    <n v="1129"/>
    <x v="1"/>
    <n v="0"/>
  </r>
  <r>
    <n v="1881"/>
    <n v="1019"/>
    <n v="3640"/>
    <x v="1"/>
    <n v="0"/>
  </r>
  <r>
    <n v="1890"/>
    <n v="4227"/>
    <n v="2269"/>
    <x v="1"/>
    <n v="0"/>
  </r>
  <r>
    <n v="1893"/>
    <n v="4156"/>
    <n v="4207"/>
    <x v="2"/>
    <n v="0"/>
  </r>
  <r>
    <n v="1895"/>
    <n v="1225"/>
    <n v="4495"/>
    <x v="2"/>
    <n v="0"/>
  </r>
  <r>
    <n v="1898"/>
    <n v="4124"/>
    <n v="2934"/>
    <x v="1"/>
    <n v="0"/>
  </r>
  <r>
    <n v="1903"/>
    <n v="4821"/>
    <n v="3738"/>
    <x v="0"/>
    <n v="0"/>
  </r>
  <r>
    <n v="1910"/>
    <n v="4311"/>
    <n v="1754"/>
    <x v="1"/>
    <n v="0"/>
  </r>
  <r>
    <n v="1916"/>
    <n v="3136"/>
    <n v="1112"/>
    <x v="1"/>
    <n v="0"/>
  </r>
  <r>
    <n v="1922"/>
    <n v="3850"/>
    <n v="1865"/>
    <x v="0"/>
    <n v="0"/>
  </r>
  <r>
    <n v="1934"/>
    <n v="2014"/>
    <n v="3551"/>
    <x v="1"/>
    <n v="0"/>
  </r>
  <r>
    <n v="1940"/>
    <n v="2017"/>
    <n v="709"/>
    <x v="2"/>
    <n v="0"/>
  </r>
  <r>
    <n v="1941"/>
    <n v="2597"/>
    <n v="2872"/>
    <x v="1"/>
    <n v="0"/>
  </r>
  <r>
    <n v="1943"/>
    <n v="3916"/>
    <n v="156"/>
    <x v="2"/>
    <n v="0"/>
  </r>
  <r>
    <n v="1954"/>
    <n v="71"/>
    <n v="4885"/>
    <x v="1"/>
    <n v="0"/>
  </r>
  <r>
    <n v="1957"/>
    <n v="1998"/>
    <n v="601"/>
    <x v="1"/>
    <n v="0"/>
  </r>
  <r>
    <n v="1960"/>
    <n v="825"/>
    <n v="4534"/>
    <x v="2"/>
    <n v="0"/>
  </r>
  <r>
    <n v="1963"/>
    <n v="2293"/>
    <n v="1823"/>
    <x v="1"/>
    <n v="0"/>
  </r>
  <r>
    <n v="1964"/>
    <n v="2028"/>
    <n v="3424"/>
    <x v="2"/>
    <n v="0"/>
  </r>
  <r>
    <n v="1965"/>
    <n v="1692"/>
    <n v="642"/>
    <x v="2"/>
    <n v="0"/>
  </r>
  <r>
    <n v="1966"/>
    <n v="2108"/>
    <n v="2765"/>
    <x v="2"/>
    <n v="0"/>
  </r>
  <r>
    <n v="1980"/>
    <n v="3035"/>
    <n v="834"/>
    <x v="1"/>
    <n v="0"/>
  </r>
  <r>
    <n v="1984"/>
    <n v="3221"/>
    <n v="1067"/>
    <x v="2"/>
    <n v="0"/>
  </r>
  <r>
    <n v="1998"/>
    <n v="2074"/>
    <n v="525"/>
    <x v="2"/>
    <n v="0"/>
  </r>
  <r>
    <n v="2003"/>
    <n v="3802"/>
    <n v="3190"/>
    <x v="2"/>
    <n v="0"/>
  </r>
  <r>
    <n v="2010"/>
    <n v="4207"/>
    <n v="3989"/>
    <x v="1"/>
    <n v="0"/>
  </r>
  <r>
    <n v="2013"/>
    <n v="3633"/>
    <n v="2263"/>
    <x v="2"/>
    <n v="0"/>
  </r>
  <r>
    <n v="2015"/>
    <n v="1500"/>
    <n v="172"/>
    <x v="2"/>
    <n v="0"/>
  </r>
  <r>
    <n v="2026"/>
    <n v="701"/>
    <n v="1046"/>
    <x v="2"/>
    <n v="0"/>
  </r>
  <r>
    <n v="2027"/>
    <n v="231"/>
    <n v="1092"/>
    <x v="1"/>
    <n v="0"/>
  </r>
  <r>
    <n v="2041"/>
    <n v="1117"/>
    <n v="945"/>
    <x v="2"/>
    <n v="0"/>
  </r>
  <r>
    <n v="2044"/>
    <n v="3173"/>
    <n v="1020"/>
    <x v="2"/>
    <n v="0"/>
  </r>
  <r>
    <n v="2047"/>
    <n v="304"/>
    <n v="4508"/>
    <x v="0"/>
    <n v="0"/>
  </r>
  <r>
    <n v="2059"/>
    <n v="205"/>
    <n v="1514"/>
    <x v="0"/>
    <n v="0"/>
  </r>
  <r>
    <n v="2067"/>
    <n v="3393"/>
    <n v="4076"/>
    <x v="0"/>
    <n v="0"/>
  </r>
  <r>
    <n v="2077"/>
    <n v="3348"/>
    <n v="3080"/>
    <x v="0"/>
    <n v="0"/>
  </r>
  <r>
    <n v="2086"/>
    <n v="4496"/>
    <n v="1722"/>
    <x v="0"/>
    <n v="0"/>
  </r>
  <r>
    <n v="2087"/>
    <n v="4831"/>
    <n v="4744"/>
    <x v="0"/>
    <n v="0"/>
  </r>
  <r>
    <n v="2091"/>
    <n v="2766"/>
    <n v="1029"/>
    <x v="2"/>
    <n v="0"/>
  </r>
  <r>
    <n v="2092"/>
    <n v="1432"/>
    <n v="4918"/>
    <x v="0"/>
    <n v="0"/>
  </r>
  <r>
    <n v="2096"/>
    <n v="1034"/>
    <n v="619"/>
    <x v="2"/>
    <n v="0"/>
  </r>
  <r>
    <n v="2113"/>
    <n v="1782"/>
    <n v="765"/>
    <x v="2"/>
    <n v="0"/>
  </r>
  <r>
    <n v="2117"/>
    <n v="1611"/>
    <n v="3309"/>
    <x v="1"/>
    <n v="0"/>
  </r>
  <r>
    <n v="2120"/>
    <n v="4843"/>
    <n v="409"/>
    <x v="0"/>
    <n v="0"/>
  </r>
  <r>
    <n v="2121"/>
    <n v="1286"/>
    <n v="1360"/>
    <x v="1"/>
    <n v="0"/>
  </r>
  <r>
    <n v="2125"/>
    <n v="105"/>
    <n v="1219"/>
    <x v="1"/>
    <n v="0"/>
  </r>
  <r>
    <n v="2126"/>
    <n v="3684"/>
    <n v="1229"/>
    <x v="2"/>
    <n v="0"/>
  </r>
  <r>
    <n v="2130"/>
    <n v="3372"/>
    <n v="385"/>
    <x v="2"/>
    <n v="0"/>
  </r>
  <r>
    <n v="2132"/>
    <n v="2609"/>
    <n v="1461"/>
    <x v="0"/>
    <n v="0"/>
  </r>
  <r>
    <n v="2142"/>
    <n v="4299"/>
    <n v="2571"/>
    <x v="1"/>
    <n v="0"/>
  </r>
  <r>
    <n v="2147"/>
    <n v="1827"/>
    <n v="4837"/>
    <x v="0"/>
    <n v="0"/>
  </r>
  <r>
    <n v="2185"/>
    <n v="3469"/>
    <n v="3356"/>
    <x v="0"/>
    <n v="0"/>
  </r>
  <r>
    <n v="2205"/>
    <n v="4364"/>
    <n v="2152"/>
    <x v="2"/>
    <n v="0"/>
  </r>
  <r>
    <n v="2208"/>
    <n v="4623"/>
    <n v="4367"/>
    <x v="0"/>
    <n v="0"/>
  </r>
  <r>
    <n v="2212"/>
    <n v="410"/>
    <n v="874"/>
    <x v="1"/>
    <n v="0"/>
  </r>
  <r>
    <n v="2230"/>
    <n v="4162"/>
    <n v="4284"/>
    <x v="2"/>
    <n v="0"/>
  </r>
  <r>
    <n v="2245"/>
    <n v="4107"/>
    <n v="530"/>
    <x v="2"/>
    <n v="0"/>
  </r>
  <r>
    <n v="2247"/>
    <n v="4031"/>
    <n v="1074"/>
    <x v="0"/>
    <n v="0"/>
  </r>
  <r>
    <n v="2251"/>
    <n v="2348"/>
    <n v="1966"/>
    <x v="1"/>
    <n v="0"/>
  </r>
  <r>
    <n v="2261"/>
    <n v="3093"/>
    <n v="4497"/>
    <x v="1"/>
    <n v="0"/>
  </r>
  <r>
    <n v="2264"/>
    <n v="1000"/>
    <n v="2423"/>
    <x v="0"/>
    <n v="0"/>
  </r>
  <r>
    <n v="2267"/>
    <n v="4392"/>
    <n v="2713"/>
    <x v="0"/>
    <n v="0"/>
  </r>
  <r>
    <n v="2274"/>
    <n v="548"/>
    <n v="244"/>
    <x v="2"/>
    <n v="0"/>
  </r>
  <r>
    <n v="2275"/>
    <n v="790"/>
    <n v="2012"/>
    <x v="2"/>
    <n v="0"/>
  </r>
  <r>
    <n v="2277"/>
    <n v="4110"/>
    <n v="852"/>
    <x v="2"/>
    <n v="0"/>
  </r>
  <r>
    <n v="2289"/>
    <n v="2505"/>
    <n v="1628"/>
    <x v="1"/>
    <n v="0"/>
  </r>
  <r>
    <n v="2290"/>
    <n v="4380"/>
    <n v="1820"/>
    <x v="0"/>
    <n v="0"/>
  </r>
  <r>
    <n v="2294"/>
    <n v="1333"/>
    <n v="4733"/>
    <x v="1"/>
    <n v="0"/>
  </r>
  <r>
    <n v="2314"/>
    <n v="2158"/>
    <n v="4628"/>
    <x v="0"/>
    <n v="0"/>
  </r>
  <r>
    <n v="2317"/>
    <n v="4957"/>
    <n v="2558"/>
    <x v="1"/>
    <n v="0"/>
  </r>
  <r>
    <n v="2324"/>
    <n v="3090"/>
    <n v="1561"/>
    <x v="0"/>
    <n v="0"/>
  </r>
  <r>
    <n v="2325"/>
    <n v="4347"/>
    <n v="4873"/>
    <x v="1"/>
    <n v="0"/>
  </r>
  <r>
    <n v="2331"/>
    <n v="4282"/>
    <n v="2718"/>
    <x v="2"/>
    <n v="0"/>
  </r>
  <r>
    <n v="2332"/>
    <n v="621"/>
    <n v="520"/>
    <x v="1"/>
    <n v="0"/>
  </r>
  <r>
    <n v="2333"/>
    <n v="4306"/>
    <n v="1880"/>
    <x v="0"/>
    <n v="0"/>
  </r>
  <r>
    <n v="2337"/>
    <n v="4573"/>
    <n v="4071"/>
    <x v="1"/>
    <n v="0"/>
  </r>
  <r>
    <n v="2338"/>
    <n v="2979"/>
    <n v="4520"/>
    <x v="0"/>
    <n v="0"/>
  </r>
  <r>
    <n v="2339"/>
    <n v="4900"/>
    <n v="4732"/>
    <x v="2"/>
    <n v="0"/>
  </r>
  <r>
    <n v="2340"/>
    <n v="3146"/>
    <n v="1603"/>
    <x v="0"/>
    <n v="0"/>
  </r>
  <r>
    <n v="2342"/>
    <n v="1838"/>
    <n v="3475"/>
    <x v="2"/>
    <n v="0"/>
  </r>
  <r>
    <n v="2356"/>
    <n v="2084"/>
    <n v="2856"/>
    <x v="2"/>
    <n v="0"/>
  </r>
  <r>
    <n v="2363"/>
    <n v="4555"/>
    <n v="1549"/>
    <x v="0"/>
    <n v="0"/>
  </r>
  <r>
    <n v="2381"/>
    <n v="1003"/>
    <n v="4814"/>
    <x v="1"/>
    <n v="0"/>
  </r>
  <r>
    <n v="2382"/>
    <n v="2067"/>
    <n v="1704"/>
    <x v="1"/>
    <n v="0"/>
  </r>
  <r>
    <n v="2383"/>
    <n v="1567"/>
    <n v="4556"/>
    <x v="1"/>
    <n v="0"/>
  </r>
  <r>
    <n v="2395"/>
    <n v="1637"/>
    <n v="4996"/>
    <x v="0"/>
    <n v="0"/>
  </r>
  <r>
    <n v="2402"/>
    <n v="3650"/>
    <n v="419"/>
    <x v="2"/>
    <n v="0"/>
  </r>
  <r>
    <n v="2419"/>
    <n v="4059"/>
    <n v="4568"/>
    <x v="0"/>
    <n v="0"/>
  </r>
  <r>
    <n v="2420"/>
    <n v="4380"/>
    <n v="1655"/>
    <x v="1"/>
    <n v="0"/>
  </r>
  <r>
    <n v="2426"/>
    <n v="1405"/>
    <n v="1334"/>
    <x v="0"/>
    <n v="0"/>
  </r>
  <r>
    <n v="2434"/>
    <n v="2860"/>
    <n v="992"/>
    <x v="2"/>
    <n v="0"/>
  </r>
  <r>
    <n v="2436"/>
    <n v="3656"/>
    <n v="1430"/>
    <x v="1"/>
    <n v="0"/>
  </r>
  <r>
    <n v="2439"/>
    <n v="602"/>
    <n v="138"/>
    <x v="0"/>
    <n v="0"/>
  </r>
  <r>
    <n v="2441"/>
    <n v="401"/>
    <n v="1302"/>
    <x v="1"/>
    <n v="0"/>
  </r>
  <r>
    <n v="2448"/>
    <n v="2408"/>
    <n v="3041"/>
    <x v="2"/>
    <n v="0"/>
  </r>
  <r>
    <n v="2454"/>
    <n v="2965"/>
    <n v="3364"/>
    <x v="2"/>
    <n v="0"/>
  </r>
  <r>
    <n v="2456"/>
    <n v="1902"/>
    <n v="4091"/>
    <x v="0"/>
    <n v="0"/>
  </r>
  <r>
    <n v="2468"/>
    <n v="2705"/>
    <n v="2126"/>
    <x v="2"/>
    <n v="0"/>
  </r>
  <r>
    <n v="2470"/>
    <n v="1309"/>
    <n v="2342"/>
    <x v="2"/>
    <n v="0"/>
  </r>
  <r>
    <n v="2471"/>
    <n v="1578"/>
    <n v="2877"/>
    <x v="1"/>
    <n v="0"/>
  </r>
  <r>
    <n v="2472"/>
    <n v="2171"/>
    <n v="1327"/>
    <x v="0"/>
    <n v="0"/>
  </r>
  <r>
    <n v="2494"/>
    <n v="1226"/>
    <n v="1826"/>
    <x v="2"/>
    <n v="0"/>
  </r>
  <r>
    <n v="2503"/>
    <n v="921"/>
    <n v="1548"/>
    <x v="2"/>
    <n v="0"/>
  </r>
  <r>
    <n v="2512"/>
    <n v="1031"/>
    <n v="2724"/>
    <x v="2"/>
    <n v="0"/>
  </r>
  <r>
    <n v="2527"/>
    <n v="625"/>
    <n v="2609"/>
    <x v="1"/>
    <n v="0"/>
  </r>
  <r>
    <n v="2534"/>
    <n v="2687"/>
    <n v="3974"/>
    <x v="0"/>
    <n v="0"/>
  </r>
  <r>
    <n v="2544"/>
    <n v="3902"/>
    <n v="95"/>
    <x v="3"/>
    <n v="0"/>
  </r>
  <r>
    <n v="2545"/>
    <n v="3877"/>
    <n v="1171"/>
    <x v="2"/>
    <n v="0"/>
  </r>
  <r>
    <n v="2550"/>
    <n v="1915"/>
    <n v="2837"/>
    <x v="1"/>
    <n v="0"/>
  </r>
  <r>
    <n v="2552"/>
    <n v="3356"/>
    <n v="3728"/>
    <x v="0"/>
    <n v="0"/>
  </r>
  <r>
    <n v="2553"/>
    <n v="4679"/>
    <n v="2246"/>
    <x v="1"/>
    <n v="0"/>
  </r>
  <r>
    <n v="2559"/>
    <n v="2490"/>
    <n v="4660"/>
    <x v="2"/>
    <n v="0"/>
  </r>
  <r>
    <n v="2560"/>
    <n v="948"/>
    <n v="321"/>
    <x v="0"/>
    <n v="0"/>
  </r>
  <r>
    <n v="2567"/>
    <n v="4809"/>
    <n v="1103"/>
    <x v="0"/>
    <n v="0"/>
  </r>
  <r>
    <n v="2572"/>
    <n v="1825"/>
    <n v="3345"/>
    <x v="0"/>
    <n v="0"/>
  </r>
  <r>
    <n v="2573"/>
    <n v="2693"/>
    <n v="3301"/>
    <x v="2"/>
    <n v="0"/>
  </r>
  <r>
    <n v="2575"/>
    <n v="2220"/>
    <n v="1780"/>
    <x v="0"/>
    <n v="0"/>
  </r>
  <r>
    <n v="2576"/>
    <n v="3428"/>
    <n v="4511"/>
    <x v="1"/>
    <n v="0"/>
  </r>
  <r>
    <n v="2584"/>
    <n v="4806"/>
    <n v="2453"/>
    <x v="2"/>
    <n v="0"/>
  </r>
  <r>
    <n v="2585"/>
    <n v="595"/>
    <n v="3290"/>
    <x v="1"/>
    <n v="0"/>
  </r>
  <r>
    <n v="2590"/>
    <n v="1836"/>
    <n v="4787"/>
    <x v="2"/>
    <n v="0"/>
  </r>
  <r>
    <n v="2591"/>
    <n v="2565"/>
    <n v="2886"/>
    <x v="2"/>
    <n v="0"/>
  </r>
  <r>
    <n v="2601"/>
    <n v="138"/>
    <n v="2782"/>
    <x v="0"/>
    <n v="0"/>
  </r>
  <r>
    <n v="2607"/>
    <n v="1141"/>
    <n v="296"/>
    <x v="2"/>
    <n v="0"/>
  </r>
  <r>
    <n v="2612"/>
    <n v="1801"/>
    <n v="4515"/>
    <x v="0"/>
    <n v="0"/>
  </r>
  <r>
    <n v="2639"/>
    <n v="302"/>
    <n v="358"/>
    <x v="0"/>
    <n v="0"/>
  </r>
  <r>
    <n v="2642"/>
    <n v="3803"/>
    <n v="925"/>
    <x v="2"/>
    <n v="0"/>
  </r>
  <r>
    <n v="2647"/>
    <n v="2525"/>
    <n v="422"/>
    <x v="0"/>
    <n v="0"/>
  </r>
  <r>
    <n v="2659"/>
    <n v="4643"/>
    <n v="4341"/>
    <x v="1"/>
    <n v="0"/>
  </r>
  <r>
    <n v="2664"/>
    <n v="2769"/>
    <n v="309"/>
    <x v="0"/>
    <n v="0"/>
  </r>
  <r>
    <n v="2667"/>
    <n v="2518"/>
    <n v="4398"/>
    <x v="1"/>
    <n v="0"/>
  </r>
  <r>
    <n v="2672"/>
    <n v="998"/>
    <n v="1138"/>
    <x v="0"/>
    <n v="0"/>
  </r>
  <r>
    <n v="2675"/>
    <n v="860"/>
    <n v="2990"/>
    <x v="0"/>
    <n v="0"/>
  </r>
  <r>
    <n v="2679"/>
    <n v="2181"/>
    <n v="1160"/>
    <x v="2"/>
    <n v="0"/>
  </r>
  <r>
    <n v="2681"/>
    <n v="1996"/>
    <n v="572"/>
    <x v="1"/>
    <n v="0"/>
  </r>
  <r>
    <n v="2693"/>
    <n v="240"/>
    <n v="989"/>
    <x v="2"/>
    <n v="0"/>
  </r>
  <r>
    <n v="2694"/>
    <n v="2508"/>
    <n v="2733"/>
    <x v="2"/>
    <n v="0"/>
  </r>
  <r>
    <n v="2703"/>
    <n v="2286"/>
    <n v="4041"/>
    <x v="0"/>
    <n v="0"/>
  </r>
  <r>
    <n v="2704"/>
    <n v="1579"/>
    <n v="3375"/>
    <x v="2"/>
    <n v="0"/>
  </r>
  <r>
    <n v="2705"/>
    <n v="3107"/>
    <n v="3156"/>
    <x v="0"/>
    <n v="0"/>
  </r>
  <r>
    <n v="2711"/>
    <n v="4115"/>
    <n v="4983"/>
    <x v="2"/>
    <n v="0"/>
  </r>
  <r>
    <n v="2719"/>
    <n v="3296"/>
    <n v="4958"/>
    <x v="1"/>
    <n v="0"/>
  </r>
  <r>
    <n v="2721"/>
    <n v="614"/>
    <n v="1396"/>
    <x v="0"/>
    <n v="0"/>
  </r>
  <r>
    <n v="2727"/>
    <n v="2577"/>
    <n v="4059"/>
    <x v="1"/>
    <n v="0"/>
  </r>
  <r>
    <n v="2730"/>
    <n v="71"/>
    <n v="3019"/>
    <x v="0"/>
    <n v="0"/>
  </r>
  <r>
    <n v="2743"/>
    <n v="4153"/>
    <n v="1947"/>
    <x v="1"/>
    <n v="0"/>
  </r>
  <r>
    <n v="2744"/>
    <n v="3059"/>
    <n v="3624"/>
    <x v="0"/>
    <n v="0"/>
  </r>
  <r>
    <n v="2753"/>
    <n v="2636"/>
    <n v="2676"/>
    <x v="0"/>
    <n v="0"/>
  </r>
  <r>
    <n v="2756"/>
    <n v="2437"/>
    <n v="1571"/>
    <x v="1"/>
    <n v="0"/>
  </r>
  <r>
    <n v="2763"/>
    <n v="4578"/>
    <n v="4482"/>
    <x v="0"/>
    <n v="0"/>
  </r>
  <r>
    <n v="2765"/>
    <n v="3378"/>
    <n v="4788"/>
    <x v="0"/>
    <n v="0"/>
  </r>
  <r>
    <n v="2769"/>
    <n v="753"/>
    <n v="3208"/>
    <x v="2"/>
    <n v="0"/>
  </r>
  <r>
    <n v="2770"/>
    <n v="1328"/>
    <n v="4986"/>
    <x v="0"/>
    <n v="0"/>
  </r>
  <r>
    <n v="2775"/>
    <n v="2064"/>
    <n v="171"/>
    <x v="0"/>
    <n v="0"/>
  </r>
  <r>
    <n v="2783"/>
    <n v="3568"/>
    <n v="86"/>
    <x v="3"/>
    <n v="0"/>
  </r>
  <r>
    <n v="2785"/>
    <n v="55"/>
    <n v="4699"/>
    <x v="2"/>
    <n v="0"/>
  </r>
  <r>
    <n v="2792"/>
    <n v="3062"/>
    <n v="151"/>
    <x v="1"/>
    <n v="0"/>
  </r>
  <r>
    <n v="2796"/>
    <n v="756"/>
    <n v="2298"/>
    <x v="1"/>
    <n v="0"/>
  </r>
  <r>
    <n v="2803"/>
    <n v="4329"/>
    <n v="926"/>
    <x v="1"/>
    <n v="0"/>
  </r>
  <r>
    <n v="2814"/>
    <n v="3838"/>
    <n v="1093"/>
    <x v="2"/>
    <n v="0"/>
  </r>
  <r>
    <n v="2820"/>
    <n v="4654"/>
    <n v="632"/>
    <x v="1"/>
    <n v="0"/>
  </r>
  <r>
    <n v="2832"/>
    <n v="2576"/>
    <n v="2842"/>
    <x v="0"/>
    <n v="0"/>
  </r>
  <r>
    <n v="2840"/>
    <n v="231"/>
    <n v="4703"/>
    <x v="0"/>
    <n v="0"/>
  </r>
  <r>
    <n v="2846"/>
    <n v="2726"/>
    <n v="2587"/>
    <x v="2"/>
    <n v="0"/>
  </r>
  <r>
    <n v="2848"/>
    <n v="2117"/>
    <n v="4960"/>
    <x v="1"/>
    <n v="0"/>
  </r>
  <r>
    <n v="2850"/>
    <n v="674"/>
    <n v="2647"/>
    <x v="1"/>
    <n v="0"/>
  </r>
  <r>
    <n v="2854"/>
    <n v="1579"/>
    <n v="167"/>
    <x v="2"/>
    <n v="0"/>
  </r>
  <r>
    <n v="2865"/>
    <n v="262"/>
    <n v="4602"/>
    <x v="1"/>
    <n v="0"/>
  </r>
  <r>
    <n v="2903"/>
    <n v="3203"/>
    <n v="39"/>
    <x v="3"/>
    <n v="0"/>
  </r>
  <r>
    <n v="2908"/>
    <n v="4344"/>
    <n v="1470"/>
    <x v="1"/>
    <n v="0"/>
  </r>
  <r>
    <n v="2913"/>
    <n v="2138"/>
    <n v="2256"/>
    <x v="2"/>
    <n v="0"/>
  </r>
  <r>
    <n v="2920"/>
    <n v="2251"/>
    <n v="3902"/>
    <x v="2"/>
    <n v="0"/>
  </r>
  <r>
    <n v="2923"/>
    <n v="1121"/>
    <n v="2240"/>
    <x v="1"/>
    <n v="0"/>
  </r>
  <r>
    <n v="2940"/>
    <n v="2281"/>
    <n v="4043"/>
    <x v="1"/>
    <n v="0"/>
  </r>
  <r>
    <n v="2941"/>
    <n v="1656"/>
    <n v="316"/>
    <x v="1"/>
    <n v="0"/>
  </r>
  <r>
    <n v="2945"/>
    <n v="1207"/>
    <n v="3700"/>
    <x v="1"/>
    <n v="0"/>
  </r>
  <r>
    <n v="2946"/>
    <n v="733"/>
    <n v="3141"/>
    <x v="2"/>
    <n v="0"/>
  </r>
  <r>
    <n v="2947"/>
    <n v="3742"/>
    <n v="1562"/>
    <x v="1"/>
    <n v="0"/>
  </r>
  <r>
    <n v="2966"/>
    <n v="3549"/>
    <n v="2164"/>
    <x v="1"/>
    <n v="0"/>
  </r>
  <r>
    <n v="2977"/>
    <n v="1617"/>
    <n v="4403"/>
    <x v="1"/>
    <n v="0"/>
  </r>
  <r>
    <n v="2985"/>
    <n v="669"/>
    <n v="383"/>
    <x v="1"/>
    <n v="0"/>
  </r>
  <r>
    <n v="2994"/>
    <n v="501"/>
    <n v="1222"/>
    <x v="0"/>
    <n v="0"/>
  </r>
  <r>
    <n v="2997"/>
    <n v="1113"/>
    <n v="2801"/>
    <x v="2"/>
    <n v="0"/>
  </r>
  <r>
    <n v="3002"/>
    <n v="891"/>
    <n v="211"/>
    <x v="2"/>
    <n v="0"/>
  </r>
  <r>
    <n v="3012"/>
    <n v="2855"/>
    <n v="4968"/>
    <x v="2"/>
    <n v="0"/>
  </r>
  <r>
    <n v="3014"/>
    <n v="2916"/>
    <n v="4852"/>
    <x v="1"/>
    <n v="0"/>
  </r>
  <r>
    <n v="3016"/>
    <n v="4248"/>
    <n v="3068"/>
    <x v="2"/>
    <n v="0"/>
  </r>
  <r>
    <n v="3017"/>
    <n v="2478"/>
    <n v="3822"/>
    <x v="0"/>
    <n v="0"/>
  </r>
  <r>
    <n v="3021"/>
    <n v="4412"/>
    <n v="3704"/>
    <x v="2"/>
    <n v="0"/>
  </r>
  <r>
    <n v="3041"/>
    <n v="3637"/>
    <n v="4638"/>
    <x v="2"/>
    <n v="0"/>
  </r>
  <r>
    <n v="3051"/>
    <n v="3311"/>
    <n v="3337"/>
    <x v="0"/>
    <n v="0"/>
  </r>
  <r>
    <n v="3054"/>
    <n v="1718"/>
    <n v="2014"/>
    <x v="0"/>
    <n v="0"/>
  </r>
  <r>
    <n v="3058"/>
    <n v="968"/>
    <n v="2627"/>
    <x v="1"/>
    <n v="0"/>
  </r>
  <r>
    <n v="3061"/>
    <n v="4074"/>
    <n v="4570"/>
    <x v="0"/>
    <n v="0"/>
  </r>
  <r>
    <n v="3063"/>
    <n v="1973"/>
    <n v="837"/>
    <x v="1"/>
    <n v="0"/>
  </r>
  <r>
    <n v="3084"/>
    <n v="163"/>
    <n v="4371"/>
    <x v="2"/>
    <n v="0"/>
  </r>
  <r>
    <n v="3094"/>
    <n v="3897"/>
    <n v="4094"/>
    <x v="2"/>
    <n v="0"/>
  </r>
  <r>
    <n v="3100"/>
    <n v="1081"/>
    <n v="738"/>
    <x v="0"/>
    <n v="0"/>
  </r>
  <r>
    <n v="3103"/>
    <n v="44"/>
    <n v="2443"/>
    <x v="2"/>
    <n v="0"/>
  </r>
  <r>
    <n v="3106"/>
    <n v="3277"/>
    <n v="3731"/>
    <x v="1"/>
    <n v="0"/>
  </r>
  <r>
    <n v="3109"/>
    <n v="142"/>
    <n v="2599"/>
    <x v="2"/>
    <n v="0"/>
  </r>
  <r>
    <n v="3112"/>
    <n v="128"/>
    <n v="783"/>
    <x v="0"/>
    <n v="0"/>
  </r>
  <r>
    <n v="3119"/>
    <n v="2508"/>
    <n v="2358"/>
    <x v="0"/>
    <n v="0"/>
  </r>
  <r>
    <n v="3121"/>
    <n v="4399"/>
    <n v="3618"/>
    <x v="1"/>
    <n v="0"/>
  </r>
  <r>
    <n v="3127"/>
    <n v="3840"/>
    <n v="4626"/>
    <x v="2"/>
    <n v="0"/>
  </r>
  <r>
    <n v="3129"/>
    <n v="1105"/>
    <n v="1602"/>
    <x v="2"/>
    <n v="0"/>
  </r>
  <r>
    <n v="3130"/>
    <n v="2172"/>
    <n v="62"/>
    <x v="3"/>
    <n v="0"/>
  </r>
  <r>
    <n v="3137"/>
    <n v="1218"/>
    <n v="4391"/>
    <x v="2"/>
    <n v="0"/>
  </r>
  <r>
    <n v="3142"/>
    <n v="526"/>
    <n v="2351"/>
    <x v="1"/>
    <n v="0"/>
  </r>
  <r>
    <n v="3150"/>
    <n v="2851"/>
    <n v="3142"/>
    <x v="0"/>
    <n v="0"/>
  </r>
  <r>
    <n v="3166"/>
    <n v="4278"/>
    <n v="878"/>
    <x v="1"/>
    <n v="0"/>
  </r>
  <r>
    <n v="3167"/>
    <n v="130"/>
    <n v="1266"/>
    <x v="1"/>
    <n v="0"/>
  </r>
  <r>
    <n v="3168"/>
    <n v="4846"/>
    <n v="607"/>
    <x v="1"/>
    <n v="0"/>
  </r>
  <r>
    <n v="3170"/>
    <n v="3779"/>
    <n v="4187"/>
    <x v="2"/>
    <n v="0"/>
  </r>
  <r>
    <n v="3174"/>
    <n v="780"/>
    <n v="2134"/>
    <x v="1"/>
    <n v="0"/>
  </r>
  <r>
    <n v="3177"/>
    <n v="219"/>
    <n v="3784"/>
    <x v="2"/>
    <n v="0"/>
  </r>
  <r>
    <n v="3184"/>
    <n v="1182"/>
    <n v="3319"/>
    <x v="1"/>
    <n v="0"/>
  </r>
  <r>
    <n v="3188"/>
    <n v="224"/>
    <n v="461"/>
    <x v="1"/>
    <n v="0"/>
  </r>
  <r>
    <n v="3195"/>
    <n v="2316"/>
    <n v="3246"/>
    <x v="1"/>
    <n v="0"/>
  </r>
  <r>
    <n v="3197"/>
    <n v="3753"/>
    <n v="4178"/>
    <x v="0"/>
    <n v="0"/>
  </r>
  <r>
    <n v="3205"/>
    <n v="3135"/>
    <n v="467"/>
    <x v="2"/>
    <n v="0"/>
  </r>
  <r>
    <n v="3214"/>
    <n v="3850"/>
    <n v="2972"/>
    <x v="0"/>
    <n v="0"/>
  </r>
  <r>
    <n v="3219"/>
    <n v="2497"/>
    <n v="2146"/>
    <x v="1"/>
    <n v="0"/>
  </r>
  <r>
    <n v="3255"/>
    <n v="62"/>
    <n v="2345"/>
    <x v="2"/>
    <n v="0"/>
  </r>
  <r>
    <n v="3257"/>
    <n v="3217"/>
    <n v="4902"/>
    <x v="1"/>
    <n v="0"/>
  </r>
  <r>
    <n v="3261"/>
    <n v="434"/>
    <n v="217"/>
    <x v="1"/>
    <n v="0"/>
  </r>
  <r>
    <n v="3264"/>
    <n v="2558"/>
    <n v="3959"/>
    <x v="1"/>
    <n v="0"/>
  </r>
  <r>
    <n v="3266"/>
    <n v="1548"/>
    <n v="4936"/>
    <x v="2"/>
    <n v="0"/>
  </r>
  <r>
    <n v="3274"/>
    <n v="3865"/>
    <n v="172"/>
    <x v="2"/>
    <n v="0"/>
  </r>
  <r>
    <n v="3288"/>
    <n v="3358"/>
    <n v="2947"/>
    <x v="2"/>
    <n v="0"/>
  </r>
  <r>
    <n v="3290"/>
    <n v="2486"/>
    <n v="4143"/>
    <x v="1"/>
    <n v="0"/>
  </r>
  <r>
    <n v="3299"/>
    <n v="852"/>
    <n v="4045"/>
    <x v="2"/>
    <n v="0"/>
  </r>
  <r>
    <n v="3312"/>
    <n v="3750"/>
    <n v="3822"/>
    <x v="0"/>
    <n v="0"/>
  </r>
  <r>
    <n v="3325"/>
    <n v="607"/>
    <n v="3092"/>
    <x v="2"/>
    <n v="0"/>
  </r>
  <r>
    <n v="3326"/>
    <n v="2038"/>
    <n v="428"/>
    <x v="0"/>
    <n v="0"/>
  </r>
  <r>
    <n v="3331"/>
    <n v="3544"/>
    <n v="2770"/>
    <x v="0"/>
    <n v="0"/>
  </r>
  <r>
    <n v="3338"/>
    <n v="4017"/>
    <n v="4565"/>
    <x v="1"/>
    <n v="0"/>
  </r>
  <r>
    <n v="3344"/>
    <n v="956"/>
    <n v="2219"/>
    <x v="0"/>
    <n v="0"/>
  </r>
  <r>
    <n v="3352"/>
    <n v="568"/>
    <n v="2597"/>
    <x v="1"/>
    <n v="0"/>
  </r>
  <r>
    <n v="3358"/>
    <n v="3521"/>
    <n v="812"/>
    <x v="0"/>
    <n v="0"/>
  </r>
  <r>
    <n v="3391"/>
    <n v="4983"/>
    <n v="3039"/>
    <x v="0"/>
    <n v="0"/>
  </r>
  <r>
    <n v="3394"/>
    <n v="2027"/>
    <n v="3973"/>
    <x v="1"/>
    <n v="0"/>
  </r>
  <r>
    <n v="3411"/>
    <n v="2959"/>
    <n v="4831"/>
    <x v="2"/>
    <n v="0"/>
  </r>
  <r>
    <n v="3423"/>
    <n v="2752"/>
    <n v="430"/>
    <x v="0"/>
    <n v="0"/>
  </r>
  <r>
    <n v="3425"/>
    <n v="2099"/>
    <n v="4464"/>
    <x v="0"/>
    <n v="0"/>
  </r>
  <r>
    <n v="3427"/>
    <n v="204"/>
    <n v="4017"/>
    <x v="2"/>
    <n v="0"/>
  </r>
  <r>
    <n v="3432"/>
    <n v="1443"/>
    <n v="3331"/>
    <x v="2"/>
    <n v="0"/>
  </r>
  <r>
    <n v="3435"/>
    <n v="1112"/>
    <n v="3128"/>
    <x v="2"/>
    <n v="0"/>
  </r>
  <r>
    <n v="3437"/>
    <n v="2057"/>
    <n v="3942"/>
    <x v="0"/>
    <n v="0"/>
  </r>
  <r>
    <n v="3444"/>
    <n v="1539"/>
    <n v="4062"/>
    <x v="0"/>
    <n v="0"/>
  </r>
  <r>
    <n v="3447"/>
    <n v="3913"/>
    <n v="845"/>
    <x v="1"/>
    <n v="0"/>
  </r>
  <r>
    <n v="3457"/>
    <n v="3975"/>
    <n v="4025"/>
    <x v="2"/>
    <n v="0"/>
  </r>
  <r>
    <n v="3461"/>
    <n v="4119"/>
    <n v="1839"/>
    <x v="0"/>
    <n v="0"/>
  </r>
  <r>
    <n v="3462"/>
    <n v="2403"/>
    <n v="1471"/>
    <x v="1"/>
    <n v="0"/>
  </r>
  <r>
    <n v="3465"/>
    <n v="402"/>
    <n v="4742"/>
    <x v="0"/>
    <n v="0"/>
  </r>
  <r>
    <n v="3471"/>
    <n v="114"/>
    <n v="4957"/>
    <x v="0"/>
    <n v="0"/>
  </r>
  <r>
    <n v="3472"/>
    <n v="4556"/>
    <n v="1997"/>
    <x v="0"/>
    <n v="0"/>
  </r>
  <r>
    <n v="3480"/>
    <n v="2153"/>
    <n v="2171"/>
    <x v="2"/>
    <n v="0"/>
  </r>
  <r>
    <n v="3496"/>
    <n v="1665"/>
    <n v="2825"/>
    <x v="2"/>
    <n v="0"/>
  </r>
  <r>
    <n v="3500"/>
    <n v="1143"/>
    <n v="3101"/>
    <x v="0"/>
    <n v="0"/>
  </r>
  <r>
    <n v="3509"/>
    <n v="4247"/>
    <n v="1667"/>
    <x v="1"/>
    <n v="0"/>
  </r>
  <r>
    <n v="3510"/>
    <n v="3474"/>
    <n v="3394"/>
    <x v="2"/>
    <n v="0"/>
  </r>
  <r>
    <n v="3522"/>
    <n v="3336"/>
    <n v="4851"/>
    <x v="1"/>
    <n v="0"/>
  </r>
  <r>
    <n v="3529"/>
    <n v="2240"/>
    <n v="3506"/>
    <x v="2"/>
    <n v="0"/>
  </r>
  <r>
    <n v="3532"/>
    <n v="2319"/>
    <n v="4392"/>
    <x v="2"/>
    <n v="0"/>
  </r>
  <r>
    <n v="3537"/>
    <n v="2589"/>
    <n v="4718"/>
    <x v="0"/>
    <n v="0"/>
  </r>
  <r>
    <n v="3540"/>
    <n v="2899"/>
    <n v="378"/>
    <x v="1"/>
    <n v="0"/>
  </r>
  <r>
    <n v="3549"/>
    <n v="2425"/>
    <n v="2830"/>
    <x v="2"/>
    <n v="0"/>
  </r>
  <r>
    <n v="3550"/>
    <n v="4140"/>
    <n v="2575"/>
    <x v="0"/>
    <n v="0"/>
  </r>
  <r>
    <n v="3558"/>
    <n v="4782"/>
    <n v="1530"/>
    <x v="1"/>
    <n v="0"/>
  </r>
  <r>
    <n v="3559"/>
    <n v="353"/>
    <n v="3016"/>
    <x v="2"/>
    <n v="0"/>
  </r>
  <r>
    <n v="3561"/>
    <n v="4888"/>
    <n v="1768"/>
    <x v="0"/>
    <n v="0"/>
  </r>
  <r>
    <n v="3573"/>
    <n v="1327"/>
    <n v="1604"/>
    <x v="0"/>
    <n v="0"/>
  </r>
  <r>
    <n v="3583"/>
    <n v="1393"/>
    <n v="4490"/>
    <x v="2"/>
    <n v="0"/>
  </r>
  <r>
    <n v="3584"/>
    <n v="335"/>
    <n v="3125"/>
    <x v="1"/>
    <n v="0"/>
  </r>
  <r>
    <n v="3589"/>
    <n v="3409"/>
    <n v="1350"/>
    <x v="1"/>
    <n v="0"/>
  </r>
  <r>
    <n v="3590"/>
    <n v="193"/>
    <n v="1532"/>
    <x v="1"/>
    <n v="0"/>
  </r>
  <r>
    <n v="3591"/>
    <n v="1016"/>
    <n v="1346"/>
    <x v="1"/>
    <n v="0"/>
  </r>
  <r>
    <n v="3593"/>
    <n v="3890"/>
    <n v="1608"/>
    <x v="2"/>
    <n v="0"/>
  </r>
  <r>
    <n v="3596"/>
    <n v="97"/>
    <n v="1664"/>
    <x v="1"/>
    <n v="0"/>
  </r>
  <r>
    <n v="3597"/>
    <n v="3643"/>
    <n v="4632"/>
    <x v="0"/>
    <n v="0"/>
  </r>
  <r>
    <n v="3599"/>
    <n v="4407"/>
    <n v="4248"/>
    <x v="0"/>
    <n v="0"/>
  </r>
  <r>
    <n v="3602"/>
    <n v="3254"/>
    <n v="3829"/>
    <x v="1"/>
    <n v="0"/>
  </r>
  <r>
    <n v="3606"/>
    <n v="2685"/>
    <n v="1455"/>
    <x v="2"/>
    <n v="0"/>
  </r>
  <r>
    <n v="3612"/>
    <n v="4119"/>
    <n v="1350"/>
    <x v="1"/>
    <n v="0"/>
  </r>
  <r>
    <n v="3618"/>
    <n v="1389"/>
    <n v="724"/>
    <x v="1"/>
    <n v="0"/>
  </r>
  <r>
    <n v="3620"/>
    <n v="2993"/>
    <n v="1859"/>
    <x v="2"/>
    <n v="0"/>
  </r>
  <r>
    <n v="3621"/>
    <n v="3169"/>
    <n v="2346"/>
    <x v="0"/>
    <n v="0"/>
  </r>
  <r>
    <n v="3624"/>
    <n v="405"/>
    <n v="954"/>
    <x v="0"/>
    <n v="0"/>
  </r>
  <r>
    <n v="3631"/>
    <n v="4134"/>
    <n v="4729"/>
    <x v="1"/>
    <n v="0"/>
  </r>
  <r>
    <n v="3632"/>
    <n v="4785"/>
    <n v="2907"/>
    <x v="1"/>
    <n v="0"/>
  </r>
  <r>
    <n v="3634"/>
    <n v="4906"/>
    <n v="3944"/>
    <x v="1"/>
    <n v="0"/>
  </r>
  <r>
    <n v="3645"/>
    <n v="4142"/>
    <n v="1304"/>
    <x v="0"/>
    <n v="0"/>
  </r>
  <r>
    <n v="3651"/>
    <n v="68"/>
    <n v="4667"/>
    <x v="2"/>
    <n v="0"/>
  </r>
  <r>
    <n v="3655"/>
    <n v="158"/>
    <n v="1075"/>
    <x v="1"/>
    <n v="0"/>
  </r>
  <r>
    <n v="3659"/>
    <n v="4471"/>
    <n v="3895"/>
    <x v="0"/>
    <n v="0"/>
  </r>
  <r>
    <n v="3663"/>
    <n v="4037"/>
    <n v="2879"/>
    <x v="1"/>
    <n v="0"/>
  </r>
  <r>
    <n v="3667"/>
    <n v="2261"/>
    <n v="1736"/>
    <x v="0"/>
    <n v="0"/>
  </r>
  <r>
    <n v="3669"/>
    <n v="1470"/>
    <n v="3506"/>
    <x v="2"/>
    <n v="0"/>
  </r>
  <r>
    <n v="3673"/>
    <n v="2243"/>
    <n v="2306"/>
    <x v="2"/>
    <n v="0"/>
  </r>
  <r>
    <n v="3674"/>
    <n v="4779"/>
    <n v="2037"/>
    <x v="0"/>
    <n v="0"/>
  </r>
  <r>
    <n v="3676"/>
    <n v="739"/>
    <n v="2477"/>
    <x v="1"/>
    <n v="0"/>
  </r>
  <r>
    <n v="3678"/>
    <n v="1128"/>
    <n v="4418"/>
    <x v="2"/>
    <n v="0"/>
  </r>
  <r>
    <n v="3680"/>
    <n v="3202"/>
    <n v="3179"/>
    <x v="0"/>
    <n v="0"/>
  </r>
  <r>
    <n v="3682"/>
    <n v="3359"/>
    <n v="98"/>
    <x v="3"/>
    <n v="0"/>
  </r>
  <r>
    <n v="3692"/>
    <n v="4434"/>
    <n v="1138"/>
    <x v="0"/>
    <n v="0"/>
  </r>
  <r>
    <n v="3699"/>
    <n v="2659"/>
    <n v="2579"/>
    <x v="0"/>
    <n v="0"/>
  </r>
  <r>
    <n v="3704"/>
    <n v="3111"/>
    <n v="769"/>
    <x v="0"/>
    <n v="0"/>
  </r>
  <r>
    <n v="3720"/>
    <n v="2092"/>
    <n v="2006"/>
    <x v="0"/>
    <n v="0"/>
  </r>
  <r>
    <n v="3759"/>
    <n v="1330"/>
    <n v="1912"/>
    <x v="0"/>
    <n v="0"/>
  </r>
  <r>
    <n v="3767"/>
    <n v="79"/>
    <n v="1633"/>
    <x v="2"/>
    <n v="0"/>
  </r>
  <r>
    <n v="3770"/>
    <n v="872"/>
    <n v="2276"/>
    <x v="2"/>
    <n v="0"/>
  </r>
  <r>
    <n v="3778"/>
    <n v="3843"/>
    <n v="649"/>
    <x v="1"/>
    <n v="0"/>
  </r>
  <r>
    <n v="3780"/>
    <n v="1494"/>
    <n v="2657"/>
    <x v="1"/>
    <n v="0"/>
  </r>
  <r>
    <n v="3783"/>
    <n v="508"/>
    <n v="365"/>
    <x v="1"/>
    <n v="0"/>
  </r>
  <r>
    <n v="3786"/>
    <n v="4726"/>
    <n v="3672"/>
    <x v="0"/>
    <n v="0"/>
  </r>
  <r>
    <n v="3791"/>
    <n v="1698"/>
    <n v="1927"/>
    <x v="1"/>
    <n v="0"/>
  </r>
  <r>
    <n v="3794"/>
    <n v="716"/>
    <n v="2823"/>
    <x v="2"/>
    <n v="0"/>
  </r>
  <r>
    <n v="3796"/>
    <n v="2751"/>
    <n v="2744"/>
    <x v="0"/>
    <n v="0"/>
  </r>
  <r>
    <n v="3807"/>
    <n v="2192"/>
    <n v="820"/>
    <x v="2"/>
    <n v="0"/>
  </r>
  <r>
    <n v="3809"/>
    <n v="1470"/>
    <n v="1389"/>
    <x v="0"/>
    <n v="0"/>
  </r>
  <r>
    <n v="3814"/>
    <n v="30"/>
    <n v="1670"/>
    <x v="1"/>
    <n v="0"/>
  </r>
  <r>
    <n v="3816"/>
    <n v="2774"/>
    <n v="3977"/>
    <x v="2"/>
    <n v="0"/>
  </r>
  <r>
    <n v="3817"/>
    <n v="3368"/>
    <n v="1105"/>
    <x v="2"/>
    <n v="0"/>
  </r>
  <r>
    <n v="3822"/>
    <n v="228"/>
    <n v="222"/>
    <x v="1"/>
    <n v="0"/>
  </r>
  <r>
    <n v="3826"/>
    <n v="1640"/>
    <n v="2887"/>
    <x v="0"/>
    <n v="0"/>
  </r>
  <r>
    <n v="3828"/>
    <n v="341"/>
    <n v="2249"/>
    <x v="2"/>
    <n v="0"/>
  </r>
  <r>
    <n v="3829"/>
    <n v="3514"/>
    <n v="1665"/>
    <x v="2"/>
    <n v="0"/>
  </r>
  <r>
    <n v="3840"/>
    <n v="913"/>
    <n v="913"/>
    <x v="1"/>
    <n v="0"/>
  </r>
  <r>
    <n v="3841"/>
    <n v="1697"/>
    <n v="412"/>
    <x v="1"/>
    <n v="0"/>
  </r>
  <r>
    <n v="3843"/>
    <n v="1621"/>
    <n v="307"/>
    <x v="2"/>
    <n v="0"/>
  </r>
  <r>
    <n v="3848"/>
    <n v="2667"/>
    <n v="4742"/>
    <x v="0"/>
    <n v="0"/>
  </r>
  <r>
    <n v="3853"/>
    <n v="2835"/>
    <n v="2086"/>
    <x v="2"/>
    <n v="0"/>
  </r>
  <r>
    <n v="3861"/>
    <n v="4015"/>
    <n v="1223"/>
    <x v="2"/>
    <n v="0"/>
  </r>
  <r>
    <n v="3869"/>
    <n v="4217"/>
    <n v="3089"/>
    <x v="2"/>
    <n v="0"/>
  </r>
  <r>
    <n v="3873"/>
    <n v="1821"/>
    <n v="823"/>
    <x v="1"/>
    <n v="0"/>
  </r>
  <r>
    <n v="3894"/>
    <n v="1363"/>
    <n v="1484"/>
    <x v="0"/>
    <n v="0"/>
  </r>
  <r>
    <n v="3900"/>
    <n v="647"/>
    <n v="1908"/>
    <x v="2"/>
    <n v="0"/>
  </r>
  <r>
    <n v="3911"/>
    <n v="2816"/>
    <n v="4974"/>
    <x v="0"/>
    <n v="0"/>
  </r>
  <r>
    <n v="3916"/>
    <n v="816"/>
    <n v="543"/>
    <x v="1"/>
    <n v="0"/>
  </r>
  <r>
    <n v="3917"/>
    <n v="2357"/>
    <n v="3332"/>
    <x v="2"/>
    <n v="0"/>
  </r>
  <r>
    <n v="3922"/>
    <n v="648"/>
    <n v="4182"/>
    <x v="2"/>
    <n v="0"/>
  </r>
  <r>
    <n v="3927"/>
    <n v="1769"/>
    <n v="4535"/>
    <x v="1"/>
    <n v="0"/>
  </r>
  <r>
    <n v="3928"/>
    <n v="198"/>
    <n v="711"/>
    <x v="0"/>
    <n v="0"/>
  </r>
  <r>
    <n v="3937"/>
    <n v="1146"/>
    <n v="1425"/>
    <x v="2"/>
    <n v="0"/>
  </r>
  <r>
    <n v="3938"/>
    <n v="2979"/>
    <n v="194"/>
    <x v="1"/>
    <n v="0"/>
  </r>
  <r>
    <n v="3943"/>
    <n v="755"/>
    <n v="304"/>
    <x v="0"/>
    <n v="0"/>
  </r>
  <r>
    <n v="3944"/>
    <n v="1828"/>
    <n v="2632"/>
    <x v="1"/>
    <n v="0"/>
  </r>
  <r>
    <n v="3949"/>
    <n v="1557"/>
    <n v="3042"/>
    <x v="1"/>
    <n v="0"/>
  </r>
  <r>
    <n v="3954"/>
    <n v="625"/>
    <n v="3651"/>
    <x v="1"/>
    <n v="0"/>
  </r>
  <r>
    <n v="3968"/>
    <n v="3956"/>
    <n v="389"/>
    <x v="0"/>
    <n v="0"/>
  </r>
  <r>
    <n v="3972"/>
    <n v="2519"/>
    <n v="3064"/>
    <x v="0"/>
    <n v="0"/>
  </r>
  <r>
    <n v="3982"/>
    <n v="4083"/>
    <n v="4315"/>
    <x v="1"/>
    <n v="0"/>
  </r>
  <r>
    <n v="3986"/>
    <n v="3201"/>
    <n v="133"/>
    <x v="0"/>
    <n v="0"/>
  </r>
  <r>
    <n v="3988"/>
    <n v="1090"/>
    <n v="1413"/>
    <x v="0"/>
    <n v="0"/>
  </r>
  <r>
    <n v="3993"/>
    <n v="1016"/>
    <n v="4544"/>
    <x v="1"/>
    <n v="0"/>
  </r>
  <r>
    <n v="4001"/>
    <n v="3390"/>
    <n v="3327"/>
    <x v="0"/>
    <n v="0"/>
  </r>
  <r>
    <n v="4005"/>
    <n v="2145"/>
    <n v="3741"/>
    <x v="0"/>
    <n v="0"/>
  </r>
  <r>
    <n v="4010"/>
    <n v="1727"/>
    <n v="1390"/>
    <x v="2"/>
    <n v="0"/>
  </r>
  <r>
    <n v="4027"/>
    <n v="3687"/>
    <n v="1178"/>
    <x v="2"/>
    <n v="0"/>
  </r>
  <r>
    <n v="4030"/>
    <n v="3952"/>
    <n v="2845"/>
    <x v="0"/>
    <n v="0"/>
  </r>
  <r>
    <n v="4049"/>
    <n v="1508"/>
    <n v="1773"/>
    <x v="1"/>
    <n v="0"/>
  </r>
  <r>
    <n v="4087"/>
    <n v="1939"/>
    <n v="3594"/>
    <x v="2"/>
    <n v="0"/>
  </r>
  <r>
    <n v="4089"/>
    <n v="2414"/>
    <n v="4634"/>
    <x v="2"/>
    <n v="0"/>
  </r>
  <r>
    <n v="4094"/>
    <n v="814"/>
    <n v="1969"/>
    <x v="2"/>
    <n v="0"/>
  </r>
  <r>
    <n v="4111"/>
    <n v="2149"/>
    <n v="228"/>
    <x v="1"/>
    <n v="0"/>
  </r>
  <r>
    <n v="4118"/>
    <n v="1617"/>
    <n v="491"/>
    <x v="1"/>
    <n v="0"/>
  </r>
  <r>
    <n v="4126"/>
    <n v="2880"/>
    <n v="2452"/>
    <x v="0"/>
    <n v="0"/>
  </r>
  <r>
    <n v="4130"/>
    <n v="2783"/>
    <n v="3643"/>
    <x v="0"/>
    <n v="0"/>
  </r>
  <r>
    <n v="4132"/>
    <n v="1411"/>
    <n v="1514"/>
    <x v="0"/>
    <n v="0"/>
  </r>
  <r>
    <n v="4139"/>
    <n v="1838"/>
    <n v="2983"/>
    <x v="1"/>
    <n v="0"/>
  </r>
  <r>
    <n v="4172"/>
    <n v="4114"/>
    <n v="72"/>
    <x v="3"/>
    <n v="0"/>
  </r>
  <r>
    <n v="4173"/>
    <n v="2174"/>
    <n v="3871"/>
    <x v="0"/>
    <n v="0"/>
  </r>
  <r>
    <n v="4174"/>
    <n v="1946"/>
    <n v="3639"/>
    <x v="0"/>
    <n v="0"/>
  </r>
  <r>
    <n v="4175"/>
    <n v="3533"/>
    <n v="1574"/>
    <x v="2"/>
    <n v="0"/>
  </r>
  <r>
    <n v="4176"/>
    <n v="1989"/>
    <n v="3605"/>
    <x v="1"/>
    <n v="0"/>
  </r>
  <r>
    <n v="4183"/>
    <n v="10"/>
    <n v="2348"/>
    <x v="2"/>
    <n v="0"/>
  </r>
  <r>
    <n v="4184"/>
    <n v="2701"/>
    <n v="4745"/>
    <x v="0"/>
    <n v="0"/>
  </r>
  <r>
    <n v="4192"/>
    <n v="3085"/>
    <n v="2591"/>
    <x v="2"/>
    <n v="0"/>
  </r>
  <r>
    <n v="4195"/>
    <n v="3868"/>
    <n v="1265"/>
    <x v="2"/>
    <n v="0"/>
  </r>
  <r>
    <n v="4197"/>
    <n v="1562"/>
    <n v="62"/>
    <x v="3"/>
    <n v="0"/>
  </r>
  <r>
    <n v="4207"/>
    <n v="2967"/>
    <n v="1045"/>
    <x v="0"/>
    <n v="0"/>
  </r>
  <r>
    <n v="4214"/>
    <n v="3943"/>
    <n v="2695"/>
    <x v="0"/>
    <n v="0"/>
  </r>
  <r>
    <n v="4222"/>
    <n v="3695"/>
    <n v="2749"/>
    <x v="2"/>
    <n v="0"/>
  </r>
  <r>
    <n v="4238"/>
    <n v="381"/>
    <n v="3818"/>
    <x v="0"/>
    <n v="0"/>
  </r>
  <r>
    <n v="4246"/>
    <n v="662"/>
    <n v="3300"/>
    <x v="2"/>
    <n v="0"/>
  </r>
  <r>
    <n v="4260"/>
    <n v="3206"/>
    <n v="524"/>
    <x v="2"/>
    <n v="0"/>
  </r>
  <r>
    <n v="4264"/>
    <n v="4411"/>
    <n v="637"/>
    <x v="1"/>
    <n v="0"/>
  </r>
  <r>
    <n v="4269"/>
    <n v="1508"/>
    <n v="93"/>
    <x v="3"/>
    <n v="0"/>
  </r>
  <r>
    <n v="4272"/>
    <n v="118"/>
    <n v="2139"/>
    <x v="0"/>
    <n v="0"/>
  </r>
  <r>
    <n v="4277"/>
    <n v="507"/>
    <n v="419"/>
    <x v="2"/>
    <n v="0"/>
  </r>
  <r>
    <n v="4278"/>
    <n v="2734"/>
    <n v="4201"/>
    <x v="1"/>
    <n v="0"/>
  </r>
  <r>
    <n v="4280"/>
    <n v="2042"/>
    <n v="4907"/>
    <x v="1"/>
    <n v="0"/>
  </r>
  <r>
    <n v="4281"/>
    <n v="3317"/>
    <n v="3341"/>
    <x v="2"/>
    <n v="0"/>
  </r>
  <r>
    <n v="4286"/>
    <n v="949"/>
    <n v="2466"/>
    <x v="2"/>
    <n v="0"/>
  </r>
  <r>
    <n v="4295"/>
    <n v="3636"/>
    <n v="1110"/>
    <x v="0"/>
    <n v="0"/>
  </r>
  <r>
    <n v="4300"/>
    <n v="3836"/>
    <n v="50"/>
    <x v="3"/>
    <n v="0"/>
  </r>
  <r>
    <n v="4303"/>
    <n v="4126"/>
    <n v="4716"/>
    <x v="2"/>
    <n v="0"/>
  </r>
  <r>
    <n v="4306"/>
    <n v="936"/>
    <n v="4108"/>
    <x v="1"/>
    <n v="0"/>
  </r>
  <r>
    <n v="4308"/>
    <n v="1324"/>
    <n v="1083"/>
    <x v="0"/>
    <n v="0"/>
  </r>
  <r>
    <n v="4314"/>
    <n v="745"/>
    <n v="4256"/>
    <x v="2"/>
    <n v="0"/>
  </r>
  <r>
    <n v="4332"/>
    <n v="4446"/>
    <n v="1369"/>
    <x v="0"/>
    <n v="0"/>
  </r>
  <r>
    <n v="4333"/>
    <n v="2493"/>
    <n v="1674"/>
    <x v="1"/>
    <n v="0"/>
  </r>
  <r>
    <n v="4335"/>
    <n v="684"/>
    <n v="3010"/>
    <x v="2"/>
    <n v="0"/>
  </r>
  <r>
    <n v="4339"/>
    <n v="1690"/>
    <n v="4004"/>
    <x v="0"/>
    <n v="0"/>
  </r>
  <r>
    <n v="4341"/>
    <n v="2252"/>
    <n v="3715"/>
    <x v="0"/>
    <n v="0"/>
  </r>
  <r>
    <n v="4346"/>
    <n v="1226"/>
    <n v="2771"/>
    <x v="0"/>
    <n v="0"/>
  </r>
  <r>
    <n v="4361"/>
    <n v="3277"/>
    <n v="492"/>
    <x v="1"/>
    <n v="0"/>
  </r>
  <r>
    <n v="4368"/>
    <n v="4901"/>
    <n v="147"/>
    <x v="2"/>
    <n v="0"/>
  </r>
  <r>
    <n v="4373"/>
    <n v="742"/>
    <n v="4511"/>
    <x v="1"/>
    <n v="0"/>
  </r>
  <r>
    <n v="4376"/>
    <n v="3648"/>
    <n v="1658"/>
    <x v="1"/>
    <n v="0"/>
  </r>
  <r>
    <n v="4378"/>
    <n v="1470"/>
    <n v="4145"/>
    <x v="0"/>
    <n v="0"/>
  </r>
  <r>
    <n v="4380"/>
    <n v="3934"/>
    <n v="1815"/>
    <x v="1"/>
    <n v="0"/>
  </r>
  <r>
    <n v="4388"/>
    <n v="5"/>
    <n v="2573"/>
    <x v="1"/>
    <n v="0"/>
  </r>
  <r>
    <n v="4397"/>
    <n v="2982"/>
    <n v="4717"/>
    <x v="1"/>
    <n v="0"/>
  </r>
  <r>
    <n v="4409"/>
    <n v="1476"/>
    <n v="4443"/>
    <x v="2"/>
    <n v="0"/>
  </r>
  <r>
    <n v="4410"/>
    <n v="1202"/>
    <n v="4738"/>
    <x v="0"/>
    <n v="0"/>
  </r>
  <r>
    <n v="4418"/>
    <n v="1391"/>
    <n v="1820"/>
    <x v="0"/>
    <n v="0"/>
  </r>
  <r>
    <n v="4419"/>
    <n v="4477"/>
    <n v="1011"/>
    <x v="2"/>
    <n v="0"/>
  </r>
  <r>
    <n v="4423"/>
    <n v="186"/>
    <n v="2415"/>
    <x v="2"/>
    <n v="0"/>
  </r>
  <r>
    <n v="4428"/>
    <n v="3005"/>
    <n v="3532"/>
    <x v="0"/>
    <n v="0"/>
  </r>
  <r>
    <n v="4434"/>
    <n v="2946"/>
    <n v="1104"/>
    <x v="2"/>
    <n v="0"/>
  </r>
  <r>
    <n v="4436"/>
    <n v="411"/>
    <n v="1831"/>
    <x v="2"/>
    <n v="0"/>
  </r>
  <r>
    <n v="4447"/>
    <n v="2967"/>
    <n v="4850"/>
    <x v="2"/>
    <n v="0"/>
  </r>
  <r>
    <n v="4460"/>
    <n v="4933"/>
    <n v="3914"/>
    <x v="0"/>
    <n v="0"/>
  </r>
  <r>
    <n v="4463"/>
    <n v="510"/>
    <n v="181"/>
    <x v="0"/>
    <n v="0"/>
  </r>
  <r>
    <n v="4473"/>
    <n v="1849"/>
    <n v="4590"/>
    <x v="0"/>
    <n v="0"/>
  </r>
  <r>
    <n v="4476"/>
    <n v="2183"/>
    <n v="3283"/>
    <x v="1"/>
    <n v="0"/>
  </r>
  <r>
    <n v="4486"/>
    <n v="4181"/>
    <n v="3108"/>
    <x v="1"/>
    <n v="0"/>
  </r>
  <r>
    <n v="4497"/>
    <n v="170"/>
    <n v="2401"/>
    <x v="0"/>
    <n v="0"/>
  </r>
  <r>
    <n v="4509"/>
    <n v="2783"/>
    <n v="1448"/>
    <x v="2"/>
    <n v="0"/>
  </r>
  <r>
    <n v="4516"/>
    <n v="2504"/>
    <n v="2850"/>
    <x v="0"/>
    <n v="0"/>
  </r>
  <r>
    <n v="4528"/>
    <n v="1479"/>
    <n v="2549"/>
    <x v="0"/>
    <n v="0"/>
  </r>
  <r>
    <n v="4529"/>
    <n v="2657"/>
    <n v="656"/>
    <x v="1"/>
    <n v="0"/>
  </r>
  <r>
    <n v="4532"/>
    <n v="2060"/>
    <n v="2855"/>
    <x v="1"/>
    <n v="0"/>
  </r>
  <r>
    <n v="4533"/>
    <n v="395"/>
    <n v="2211"/>
    <x v="0"/>
    <n v="0"/>
  </r>
  <r>
    <n v="4548"/>
    <n v="507"/>
    <n v="957"/>
    <x v="0"/>
    <n v="0"/>
  </r>
  <r>
    <n v="4557"/>
    <n v="1366"/>
    <n v="1307"/>
    <x v="0"/>
    <n v="0"/>
  </r>
  <r>
    <n v="4563"/>
    <n v="617"/>
    <n v="3757"/>
    <x v="2"/>
    <n v="0"/>
  </r>
  <r>
    <n v="4567"/>
    <n v="61"/>
    <n v="1756"/>
    <x v="0"/>
    <n v="0"/>
  </r>
  <r>
    <n v="4573"/>
    <n v="822"/>
    <n v="709"/>
    <x v="2"/>
    <n v="0"/>
  </r>
  <r>
    <n v="4582"/>
    <n v="4936"/>
    <n v="1132"/>
    <x v="0"/>
    <n v="0"/>
  </r>
  <r>
    <n v="4591"/>
    <n v="4344"/>
    <n v="1248"/>
    <x v="0"/>
    <n v="0"/>
  </r>
  <r>
    <n v="4592"/>
    <n v="2999"/>
    <n v="3412"/>
    <x v="0"/>
    <n v="0"/>
  </r>
  <r>
    <n v="4593"/>
    <n v="1127"/>
    <n v="597"/>
    <x v="2"/>
    <n v="0"/>
  </r>
  <r>
    <n v="4601"/>
    <n v="3464"/>
    <n v="2796"/>
    <x v="2"/>
    <n v="0"/>
  </r>
  <r>
    <n v="4604"/>
    <n v="4651"/>
    <n v="3487"/>
    <x v="0"/>
    <n v="0"/>
  </r>
  <r>
    <n v="4607"/>
    <n v="3184"/>
    <n v="750"/>
    <x v="1"/>
    <n v="0"/>
  </r>
  <r>
    <n v="4611"/>
    <n v="3477"/>
    <n v="1246"/>
    <x v="1"/>
    <n v="0"/>
  </r>
  <r>
    <n v="4614"/>
    <n v="1828"/>
    <n v="1787"/>
    <x v="1"/>
    <n v="0"/>
  </r>
  <r>
    <n v="4642"/>
    <n v="2445"/>
    <n v="3900"/>
    <x v="2"/>
    <n v="0"/>
  </r>
  <r>
    <n v="4644"/>
    <n v="3423"/>
    <n v="1312"/>
    <x v="1"/>
    <n v="0"/>
  </r>
  <r>
    <n v="4648"/>
    <n v="1772"/>
    <n v="4099"/>
    <x v="0"/>
    <n v="0"/>
  </r>
  <r>
    <n v="4649"/>
    <n v="1055"/>
    <n v="999"/>
    <x v="2"/>
    <n v="0"/>
  </r>
  <r>
    <n v="4656"/>
    <n v="1161"/>
    <n v="2405"/>
    <x v="0"/>
    <n v="0"/>
  </r>
  <r>
    <n v="4664"/>
    <n v="2590"/>
    <n v="1121"/>
    <x v="1"/>
    <n v="0"/>
  </r>
  <r>
    <n v="4679"/>
    <n v="436"/>
    <n v="4893"/>
    <x v="1"/>
    <n v="0"/>
  </r>
  <r>
    <n v="4681"/>
    <n v="2152"/>
    <n v="3679"/>
    <x v="1"/>
    <n v="0"/>
  </r>
  <r>
    <n v="4684"/>
    <n v="997"/>
    <n v="3909"/>
    <x v="2"/>
    <n v="0"/>
  </r>
  <r>
    <n v="4687"/>
    <n v="2201"/>
    <n v="2466"/>
    <x v="2"/>
    <n v="0"/>
  </r>
  <r>
    <n v="4688"/>
    <n v="14"/>
    <n v="3981"/>
    <x v="0"/>
    <n v="0"/>
  </r>
  <r>
    <n v="4695"/>
    <n v="4212"/>
    <n v="4434"/>
    <x v="1"/>
    <n v="0"/>
  </r>
  <r>
    <n v="4696"/>
    <n v="476"/>
    <n v="1311"/>
    <x v="0"/>
    <n v="0"/>
  </r>
  <r>
    <n v="4711"/>
    <n v="3617"/>
    <n v="2734"/>
    <x v="0"/>
    <n v="0"/>
  </r>
  <r>
    <n v="4715"/>
    <n v="1953"/>
    <n v="1266"/>
    <x v="1"/>
    <n v="0"/>
  </r>
  <r>
    <n v="4721"/>
    <n v="4679"/>
    <n v="1256"/>
    <x v="0"/>
    <n v="0"/>
  </r>
  <r>
    <n v="4734"/>
    <n v="4165"/>
    <n v="1564"/>
    <x v="2"/>
    <n v="0"/>
  </r>
  <r>
    <n v="4735"/>
    <n v="522"/>
    <n v="3157"/>
    <x v="0"/>
    <n v="0"/>
  </r>
  <r>
    <n v="4740"/>
    <n v="3989"/>
    <n v="2715"/>
    <x v="0"/>
    <n v="0"/>
  </r>
  <r>
    <n v="4746"/>
    <n v="699"/>
    <n v="4486"/>
    <x v="1"/>
    <n v="0"/>
  </r>
  <r>
    <n v="4751"/>
    <n v="1186"/>
    <n v="417"/>
    <x v="1"/>
    <n v="0"/>
  </r>
  <r>
    <n v="4752"/>
    <n v="4936"/>
    <n v="1612"/>
    <x v="2"/>
    <n v="0"/>
  </r>
  <r>
    <n v="4761"/>
    <n v="409"/>
    <n v="1258"/>
    <x v="1"/>
    <n v="0"/>
  </r>
  <r>
    <n v="4763"/>
    <n v="3210"/>
    <n v="4007"/>
    <x v="1"/>
    <n v="0"/>
  </r>
  <r>
    <n v="4767"/>
    <n v="2781"/>
    <n v="1927"/>
    <x v="1"/>
    <n v="0"/>
  </r>
  <r>
    <n v="4784"/>
    <n v="3453"/>
    <n v="3298"/>
    <x v="1"/>
    <n v="0"/>
  </r>
  <r>
    <n v="4785"/>
    <n v="783"/>
    <n v="2636"/>
    <x v="1"/>
    <n v="0"/>
  </r>
  <r>
    <n v="4790"/>
    <n v="312"/>
    <n v="3443"/>
    <x v="0"/>
    <n v="0"/>
  </r>
  <r>
    <n v="4791"/>
    <n v="91"/>
    <n v="1864"/>
    <x v="0"/>
    <n v="0"/>
  </r>
  <r>
    <n v="4792"/>
    <n v="3953"/>
    <n v="2294"/>
    <x v="0"/>
    <n v="0"/>
  </r>
  <r>
    <n v="4793"/>
    <n v="4432"/>
    <n v="2167"/>
    <x v="1"/>
    <n v="0"/>
  </r>
  <r>
    <n v="4794"/>
    <n v="4374"/>
    <n v="3075"/>
    <x v="2"/>
    <n v="0"/>
  </r>
  <r>
    <n v="4798"/>
    <n v="3493"/>
    <n v="367"/>
    <x v="0"/>
    <n v="0"/>
  </r>
  <r>
    <n v="4803"/>
    <n v="4107"/>
    <n v="332"/>
    <x v="2"/>
    <n v="0"/>
  </r>
  <r>
    <n v="4810"/>
    <n v="1675"/>
    <n v="879"/>
    <x v="1"/>
    <n v="0"/>
  </r>
  <r>
    <n v="4811"/>
    <n v="3158"/>
    <n v="827"/>
    <x v="2"/>
    <n v="0"/>
  </r>
  <r>
    <n v="4813"/>
    <n v="4698"/>
    <n v="854"/>
    <x v="0"/>
    <n v="0"/>
  </r>
  <r>
    <n v="4844"/>
    <n v="4987"/>
    <n v="452"/>
    <x v="2"/>
    <n v="0"/>
  </r>
  <r>
    <n v="4845"/>
    <n v="2716"/>
    <n v="4917"/>
    <x v="2"/>
    <n v="0"/>
  </r>
  <r>
    <n v="4848"/>
    <n v="3032"/>
    <n v="2426"/>
    <x v="0"/>
    <n v="0"/>
  </r>
  <r>
    <n v="4866"/>
    <n v="748"/>
    <n v="1070"/>
    <x v="1"/>
    <n v="0"/>
  </r>
  <r>
    <n v="4878"/>
    <n v="2121"/>
    <n v="1927"/>
    <x v="1"/>
    <n v="0"/>
  </r>
  <r>
    <n v="4882"/>
    <n v="3305"/>
    <n v="469"/>
    <x v="0"/>
    <n v="0"/>
  </r>
  <r>
    <n v="4883"/>
    <n v="4795"/>
    <n v="1272"/>
    <x v="0"/>
    <n v="0"/>
  </r>
  <r>
    <n v="4887"/>
    <n v="1778"/>
    <n v="3593"/>
    <x v="2"/>
    <n v="0"/>
  </r>
  <r>
    <n v="4890"/>
    <n v="4133"/>
    <n v="2056"/>
    <x v="0"/>
    <n v="0"/>
  </r>
  <r>
    <n v="4909"/>
    <n v="4807"/>
    <n v="1089"/>
    <x v="2"/>
    <n v="0"/>
  </r>
  <r>
    <n v="4912"/>
    <n v="280"/>
    <n v="2338"/>
    <x v="2"/>
    <n v="0"/>
  </r>
  <r>
    <n v="4917"/>
    <n v="1715"/>
    <n v="2806"/>
    <x v="2"/>
    <n v="0"/>
  </r>
  <r>
    <n v="4922"/>
    <n v="2097"/>
    <n v="1388"/>
    <x v="0"/>
    <n v="0"/>
  </r>
  <r>
    <n v="4932"/>
    <n v="1932"/>
    <n v="4743"/>
    <x v="0"/>
    <n v="0"/>
  </r>
  <r>
    <n v="4935"/>
    <n v="4215"/>
    <n v="2824"/>
    <x v="2"/>
    <n v="0"/>
  </r>
  <r>
    <n v="4936"/>
    <n v="2168"/>
    <n v="3507"/>
    <x v="2"/>
    <n v="0"/>
  </r>
  <r>
    <n v="4943"/>
    <n v="4495"/>
    <n v="1707"/>
    <x v="1"/>
    <n v="0"/>
  </r>
  <r>
    <n v="4949"/>
    <n v="1854"/>
    <n v="1151"/>
    <x v="1"/>
    <n v="0"/>
  </r>
  <r>
    <n v="4952"/>
    <n v="2875"/>
    <n v="3742"/>
    <x v="1"/>
    <n v="0"/>
  </r>
  <r>
    <n v="4962"/>
    <n v="2113"/>
    <n v="2242"/>
    <x v="2"/>
    <n v="0"/>
  </r>
  <r>
    <n v="4967"/>
    <n v="547"/>
    <n v="3842"/>
    <x v="2"/>
    <n v="0"/>
  </r>
  <r>
    <n v="4971"/>
    <n v="3481"/>
    <n v="4473"/>
    <x v="0"/>
    <n v="0"/>
  </r>
  <r>
    <n v="4975"/>
    <n v="3923"/>
    <n v="3773"/>
    <x v="2"/>
    <n v="0"/>
  </r>
  <r>
    <n v="4977"/>
    <n v="1177"/>
    <n v="2694"/>
    <x v="0"/>
    <n v="0"/>
  </r>
  <r>
    <n v="4985"/>
    <n v="4573"/>
    <n v="4839"/>
    <x v="0"/>
    <n v="0"/>
  </r>
  <r>
    <n v="4999"/>
    <n v="1545"/>
    <n v="319"/>
    <x v="2"/>
    <n v="0"/>
  </r>
  <r>
    <n v="5011"/>
    <n v="588"/>
    <n v="335"/>
    <x v="2"/>
    <n v="0"/>
  </r>
  <r>
    <n v="5020"/>
    <n v="4428"/>
    <n v="3806"/>
    <x v="2"/>
    <n v="0"/>
  </r>
  <r>
    <n v="5025"/>
    <n v="4143"/>
    <n v="2298"/>
    <x v="1"/>
    <n v="0"/>
  </r>
  <r>
    <n v="5040"/>
    <n v="3302"/>
    <n v="3928"/>
    <x v="0"/>
    <n v="0"/>
  </r>
  <r>
    <n v="5043"/>
    <n v="1412"/>
    <n v="2817"/>
    <x v="2"/>
    <n v="0"/>
  </r>
  <r>
    <n v="5044"/>
    <n v="1195"/>
    <n v="2061"/>
    <x v="2"/>
    <n v="0"/>
  </r>
  <r>
    <n v="5047"/>
    <n v="2802"/>
    <n v="2555"/>
    <x v="1"/>
    <n v="0"/>
  </r>
  <r>
    <n v="5050"/>
    <n v="146"/>
    <n v="1646"/>
    <x v="0"/>
    <n v="0"/>
  </r>
  <r>
    <n v="5063"/>
    <n v="3478"/>
    <n v="2344"/>
    <x v="0"/>
    <n v="0"/>
  </r>
  <r>
    <n v="5065"/>
    <n v="3712"/>
    <n v="3373"/>
    <x v="2"/>
    <n v="0"/>
  </r>
  <r>
    <n v="5086"/>
    <n v="3915"/>
    <n v="4953"/>
    <x v="1"/>
    <n v="0"/>
  </r>
  <r>
    <n v="5089"/>
    <n v="965"/>
    <n v="455"/>
    <x v="0"/>
    <n v="0"/>
  </r>
  <r>
    <n v="5093"/>
    <n v="967"/>
    <n v="3942"/>
    <x v="0"/>
    <n v="0"/>
  </r>
  <r>
    <n v="5094"/>
    <n v="3172"/>
    <n v="877"/>
    <x v="1"/>
    <n v="0"/>
  </r>
  <r>
    <n v="5097"/>
    <n v="1332"/>
    <n v="2657"/>
    <x v="1"/>
    <n v="0"/>
  </r>
  <r>
    <n v="5099"/>
    <n v="2868"/>
    <n v="2622"/>
    <x v="1"/>
    <n v="0"/>
  </r>
  <r>
    <n v="5100"/>
    <n v="1773"/>
    <n v="4941"/>
    <x v="1"/>
    <n v="0"/>
  </r>
  <r>
    <n v="5104"/>
    <n v="1353"/>
    <n v="3159"/>
    <x v="1"/>
    <n v="0"/>
  </r>
  <r>
    <n v="5118"/>
    <n v="1522"/>
    <n v="4934"/>
    <x v="2"/>
    <n v="0"/>
  </r>
  <r>
    <n v="5119"/>
    <n v="4476"/>
    <n v="3533"/>
    <x v="2"/>
    <n v="0"/>
  </r>
  <r>
    <n v="5121"/>
    <n v="929"/>
    <n v="624"/>
    <x v="0"/>
    <n v="0"/>
  </r>
  <r>
    <n v="5123"/>
    <n v="533"/>
    <n v="223"/>
    <x v="0"/>
    <n v="0"/>
  </r>
  <r>
    <n v="5125"/>
    <n v="2627"/>
    <n v="1713"/>
    <x v="0"/>
    <n v="0"/>
  </r>
  <r>
    <n v="5132"/>
    <n v="4593"/>
    <n v="2943"/>
    <x v="2"/>
    <n v="0"/>
  </r>
  <r>
    <n v="5134"/>
    <n v="136"/>
    <n v="4610"/>
    <x v="1"/>
    <n v="0"/>
  </r>
  <r>
    <n v="5136"/>
    <n v="1130"/>
    <n v="1954"/>
    <x v="0"/>
    <n v="0"/>
  </r>
  <r>
    <n v="5142"/>
    <n v="1375"/>
    <n v="3694"/>
    <x v="1"/>
    <n v="0"/>
  </r>
  <r>
    <n v="5146"/>
    <n v="367"/>
    <n v="1763"/>
    <x v="0"/>
    <n v="0"/>
  </r>
  <r>
    <n v="5151"/>
    <n v="4680"/>
    <n v="478"/>
    <x v="0"/>
    <n v="0"/>
  </r>
  <r>
    <n v="5152"/>
    <n v="1404"/>
    <n v="1383"/>
    <x v="1"/>
    <n v="0"/>
  </r>
  <r>
    <n v="5157"/>
    <n v="934"/>
    <n v="1709"/>
    <x v="2"/>
    <n v="0"/>
  </r>
  <r>
    <n v="5158"/>
    <n v="4698"/>
    <n v="371"/>
    <x v="2"/>
    <n v="0"/>
  </r>
  <r>
    <n v="5167"/>
    <n v="134"/>
    <n v="818"/>
    <x v="1"/>
    <n v="0"/>
  </r>
  <r>
    <n v="5172"/>
    <n v="2699"/>
    <n v="4549"/>
    <x v="1"/>
    <n v="0"/>
  </r>
  <r>
    <n v="5183"/>
    <n v="464"/>
    <n v="447"/>
    <x v="2"/>
    <n v="0"/>
  </r>
  <r>
    <n v="5187"/>
    <n v="4628"/>
    <n v="146"/>
    <x v="2"/>
    <n v="0"/>
  </r>
  <r>
    <n v="5188"/>
    <n v="590"/>
    <n v="3804"/>
    <x v="1"/>
    <n v="0"/>
  </r>
  <r>
    <n v="5191"/>
    <n v="3218"/>
    <n v="687"/>
    <x v="1"/>
    <n v="0"/>
  </r>
  <r>
    <n v="5193"/>
    <n v="194"/>
    <n v="925"/>
    <x v="2"/>
    <n v="0"/>
  </r>
  <r>
    <n v="5204"/>
    <n v="3734"/>
    <n v="1173"/>
    <x v="0"/>
    <n v="0"/>
  </r>
  <r>
    <n v="5205"/>
    <n v="2886"/>
    <n v="4979"/>
    <x v="0"/>
    <n v="0"/>
  </r>
  <r>
    <n v="5213"/>
    <n v="4152"/>
    <n v="707"/>
    <x v="0"/>
    <n v="0"/>
  </r>
  <r>
    <n v="5223"/>
    <n v="3053"/>
    <n v="3839"/>
    <x v="1"/>
    <n v="0"/>
  </r>
  <r>
    <n v="5224"/>
    <n v="515"/>
    <n v="1470"/>
    <x v="1"/>
    <n v="0"/>
  </r>
  <r>
    <n v="5229"/>
    <n v="2152"/>
    <n v="2789"/>
    <x v="1"/>
    <n v="0"/>
  </r>
  <r>
    <n v="5232"/>
    <n v="1292"/>
    <n v="2952"/>
    <x v="2"/>
    <n v="0"/>
  </r>
  <r>
    <n v="5233"/>
    <n v="2446"/>
    <n v="2954"/>
    <x v="2"/>
    <n v="0"/>
  </r>
  <r>
    <n v="5241"/>
    <n v="2274"/>
    <n v="2999"/>
    <x v="1"/>
    <n v="0"/>
  </r>
  <r>
    <n v="5264"/>
    <n v="4023"/>
    <n v="258"/>
    <x v="0"/>
    <n v="0"/>
  </r>
  <r>
    <n v="5268"/>
    <n v="4664"/>
    <n v="2556"/>
    <x v="2"/>
    <n v="0"/>
  </r>
  <r>
    <n v="5272"/>
    <n v="2100"/>
    <n v="2283"/>
    <x v="0"/>
    <n v="0"/>
  </r>
  <r>
    <n v="5276"/>
    <n v="4496"/>
    <n v="318"/>
    <x v="0"/>
    <n v="0"/>
  </r>
  <r>
    <n v="5281"/>
    <n v="917"/>
    <n v="1898"/>
    <x v="0"/>
    <n v="0"/>
  </r>
  <r>
    <n v="5290"/>
    <n v="1239"/>
    <n v="2036"/>
    <x v="2"/>
    <n v="0"/>
  </r>
  <r>
    <n v="5295"/>
    <n v="4289"/>
    <n v="2037"/>
    <x v="0"/>
    <n v="0"/>
  </r>
  <r>
    <n v="5300"/>
    <n v="2507"/>
    <n v="722"/>
    <x v="1"/>
    <n v="0"/>
  </r>
  <r>
    <n v="5315"/>
    <n v="4833"/>
    <n v="556"/>
    <x v="2"/>
    <n v="0"/>
  </r>
  <r>
    <n v="5316"/>
    <n v="561"/>
    <n v="3264"/>
    <x v="2"/>
    <n v="0"/>
  </r>
  <r>
    <n v="5322"/>
    <n v="2916"/>
    <n v="2206"/>
    <x v="2"/>
    <n v="0"/>
  </r>
  <r>
    <n v="5323"/>
    <n v="2000"/>
    <n v="2141"/>
    <x v="2"/>
    <n v="0"/>
  </r>
  <r>
    <n v="5326"/>
    <n v="4116"/>
    <n v="4667"/>
    <x v="2"/>
    <n v="0"/>
  </r>
  <r>
    <n v="5335"/>
    <n v="4535"/>
    <n v="3764"/>
    <x v="0"/>
    <n v="0"/>
  </r>
  <r>
    <n v="5337"/>
    <n v="1487"/>
    <n v="15"/>
    <x v="3"/>
    <n v="0"/>
  </r>
  <r>
    <n v="5342"/>
    <n v="4602"/>
    <n v="4415"/>
    <x v="2"/>
    <n v="0"/>
  </r>
  <r>
    <n v="5355"/>
    <n v="990"/>
    <n v="765"/>
    <x v="2"/>
    <n v="0"/>
  </r>
  <r>
    <n v="5356"/>
    <n v="3131"/>
    <n v="1490"/>
    <x v="2"/>
    <n v="0"/>
  </r>
  <r>
    <n v="5357"/>
    <n v="666"/>
    <n v="729"/>
    <x v="0"/>
    <n v="0"/>
  </r>
  <r>
    <n v="5364"/>
    <n v="4287"/>
    <n v="1316"/>
    <x v="2"/>
    <n v="0"/>
  </r>
  <r>
    <n v="5365"/>
    <n v="2224"/>
    <n v="3914"/>
    <x v="0"/>
    <n v="0"/>
  </r>
  <r>
    <n v="5369"/>
    <n v="4438"/>
    <n v="4897"/>
    <x v="0"/>
    <n v="0"/>
  </r>
  <r>
    <n v="5371"/>
    <n v="1299"/>
    <n v="3109"/>
    <x v="0"/>
    <n v="0"/>
  </r>
  <r>
    <n v="5376"/>
    <n v="1199"/>
    <n v="2885"/>
    <x v="1"/>
    <n v="0"/>
  </r>
  <r>
    <n v="5382"/>
    <n v="4536"/>
    <n v="2997"/>
    <x v="2"/>
    <n v="0"/>
  </r>
  <r>
    <n v="5383"/>
    <n v="1564"/>
    <n v="2783"/>
    <x v="2"/>
    <n v="0"/>
  </r>
  <r>
    <n v="5384"/>
    <n v="3929"/>
    <n v="1147"/>
    <x v="2"/>
    <n v="0"/>
  </r>
  <r>
    <n v="5387"/>
    <n v="783"/>
    <n v="1354"/>
    <x v="0"/>
    <n v="0"/>
  </r>
  <r>
    <n v="5410"/>
    <n v="44"/>
    <n v="3401"/>
    <x v="0"/>
    <n v="0"/>
  </r>
  <r>
    <n v="5413"/>
    <n v="1238"/>
    <n v="4679"/>
    <x v="0"/>
    <n v="0"/>
  </r>
  <r>
    <n v="5420"/>
    <n v="2451"/>
    <n v="2963"/>
    <x v="0"/>
    <n v="0"/>
  </r>
  <r>
    <n v="5422"/>
    <n v="3606"/>
    <n v="2667"/>
    <x v="0"/>
    <n v="0"/>
  </r>
  <r>
    <n v="5425"/>
    <n v="2897"/>
    <n v="3132"/>
    <x v="0"/>
    <n v="0"/>
  </r>
  <r>
    <n v="5442"/>
    <n v="677"/>
    <n v="392"/>
    <x v="1"/>
    <n v="0"/>
  </r>
  <r>
    <n v="5470"/>
    <n v="3762"/>
    <n v="4108"/>
    <x v="1"/>
    <n v="0"/>
  </r>
  <r>
    <n v="5477"/>
    <n v="3397"/>
    <n v="3562"/>
    <x v="0"/>
    <n v="0"/>
  </r>
  <r>
    <n v="5482"/>
    <n v="1489"/>
    <n v="3518"/>
    <x v="2"/>
    <n v="0"/>
  </r>
  <r>
    <n v="5485"/>
    <n v="2525"/>
    <n v="179"/>
    <x v="1"/>
    <n v="0"/>
  </r>
  <r>
    <n v="5486"/>
    <n v="414"/>
    <n v="1046"/>
    <x v="2"/>
    <n v="0"/>
  </r>
  <r>
    <n v="5489"/>
    <n v="2281"/>
    <n v="4876"/>
    <x v="2"/>
    <n v="0"/>
  </r>
  <r>
    <n v="5491"/>
    <n v="1130"/>
    <n v="2885"/>
    <x v="1"/>
    <n v="0"/>
  </r>
  <r>
    <n v="5505"/>
    <n v="18"/>
    <n v="2330"/>
    <x v="2"/>
    <n v="0"/>
  </r>
  <r>
    <n v="5511"/>
    <n v="3143"/>
    <n v="4194"/>
    <x v="2"/>
    <n v="0"/>
  </r>
  <r>
    <n v="5512"/>
    <n v="300"/>
    <n v="3085"/>
    <x v="2"/>
    <n v="0"/>
  </r>
  <r>
    <n v="5516"/>
    <n v="2131"/>
    <n v="275"/>
    <x v="0"/>
    <n v="0"/>
  </r>
  <r>
    <n v="5521"/>
    <n v="475"/>
    <n v="4631"/>
    <x v="0"/>
    <n v="0"/>
  </r>
  <r>
    <n v="5538"/>
    <n v="2653"/>
    <n v="3910"/>
    <x v="0"/>
    <n v="0"/>
  </r>
  <r>
    <n v="5540"/>
    <n v="3311"/>
    <n v="2659"/>
    <x v="0"/>
    <n v="0"/>
  </r>
  <r>
    <n v="5544"/>
    <n v="1088"/>
    <n v="1512"/>
    <x v="1"/>
    <n v="0"/>
  </r>
  <r>
    <n v="5550"/>
    <n v="3821"/>
    <n v="4213"/>
    <x v="0"/>
    <n v="0"/>
  </r>
  <r>
    <n v="5552"/>
    <n v="4006"/>
    <n v="4197"/>
    <x v="0"/>
    <n v="0"/>
  </r>
  <r>
    <n v="5559"/>
    <n v="3687"/>
    <n v="916"/>
    <x v="1"/>
    <n v="0"/>
  </r>
  <r>
    <n v="5562"/>
    <n v="1642"/>
    <n v="4556"/>
    <x v="1"/>
    <n v="0"/>
  </r>
  <r>
    <n v="5566"/>
    <n v="917"/>
    <n v="1454"/>
    <x v="2"/>
    <n v="0"/>
  </r>
  <r>
    <n v="5569"/>
    <n v="4943"/>
    <n v="4086"/>
    <x v="1"/>
    <n v="0"/>
  </r>
  <r>
    <n v="5575"/>
    <n v="3682"/>
    <n v="3305"/>
    <x v="0"/>
    <n v="0"/>
  </r>
  <r>
    <n v="5577"/>
    <n v="2476"/>
    <n v="4399"/>
    <x v="0"/>
    <n v="0"/>
  </r>
  <r>
    <n v="5578"/>
    <n v="2074"/>
    <n v="3672"/>
    <x v="0"/>
    <n v="0"/>
  </r>
  <r>
    <n v="5584"/>
    <n v="4576"/>
    <n v="2069"/>
    <x v="2"/>
    <n v="0"/>
  </r>
  <r>
    <n v="5585"/>
    <n v="1175"/>
    <n v="2303"/>
    <x v="2"/>
    <n v="0"/>
  </r>
  <r>
    <n v="5588"/>
    <n v="4164"/>
    <n v="1688"/>
    <x v="2"/>
    <n v="0"/>
  </r>
  <r>
    <n v="5604"/>
    <n v="989"/>
    <n v="1627"/>
    <x v="1"/>
    <n v="0"/>
  </r>
  <r>
    <n v="5606"/>
    <n v="169"/>
    <n v="2081"/>
    <x v="2"/>
    <n v="0"/>
  </r>
  <r>
    <n v="5616"/>
    <n v="580"/>
    <n v="4527"/>
    <x v="1"/>
    <n v="0"/>
  </r>
  <r>
    <n v="5619"/>
    <n v="4536"/>
    <n v="1173"/>
    <x v="0"/>
    <n v="0"/>
  </r>
  <r>
    <n v="5623"/>
    <n v="3368"/>
    <n v="4754"/>
    <x v="1"/>
    <n v="0"/>
  </r>
  <r>
    <n v="5636"/>
    <n v="3159"/>
    <n v="4071"/>
    <x v="1"/>
    <n v="0"/>
  </r>
  <r>
    <n v="5637"/>
    <n v="4869"/>
    <n v="4614"/>
    <x v="0"/>
    <n v="0"/>
  </r>
  <r>
    <n v="5640"/>
    <n v="2863"/>
    <n v="1110"/>
    <x v="0"/>
    <n v="0"/>
  </r>
  <r>
    <n v="5642"/>
    <n v="3153"/>
    <n v="3108"/>
    <x v="1"/>
    <n v="0"/>
  </r>
  <r>
    <n v="5653"/>
    <n v="3083"/>
    <n v="377"/>
    <x v="0"/>
    <n v="0"/>
  </r>
  <r>
    <n v="5656"/>
    <n v="4369"/>
    <n v="1985"/>
    <x v="0"/>
    <n v="0"/>
  </r>
  <r>
    <n v="5662"/>
    <n v="4416"/>
    <n v="3485"/>
    <x v="1"/>
    <n v="0"/>
  </r>
  <r>
    <n v="5682"/>
    <n v="2775"/>
    <n v="4537"/>
    <x v="2"/>
    <n v="0"/>
  </r>
  <r>
    <n v="5683"/>
    <n v="4370"/>
    <n v="1676"/>
    <x v="1"/>
    <n v="0"/>
  </r>
  <r>
    <n v="5684"/>
    <n v="3350"/>
    <n v="1328"/>
    <x v="2"/>
    <n v="0"/>
  </r>
  <r>
    <n v="5691"/>
    <n v="4022"/>
    <n v="2890"/>
    <x v="0"/>
    <n v="0"/>
  </r>
  <r>
    <n v="5692"/>
    <n v="1733"/>
    <n v="2018"/>
    <x v="2"/>
    <n v="0"/>
  </r>
  <r>
    <n v="5695"/>
    <n v="1362"/>
    <n v="463"/>
    <x v="1"/>
    <n v="0"/>
  </r>
  <r>
    <n v="5702"/>
    <n v="2656"/>
    <n v="4038"/>
    <x v="2"/>
    <n v="0"/>
  </r>
  <r>
    <n v="5719"/>
    <n v="2220"/>
    <n v="4201"/>
    <x v="1"/>
    <n v="0"/>
  </r>
  <r>
    <n v="5726"/>
    <n v="4506"/>
    <n v="552"/>
    <x v="0"/>
    <n v="0"/>
  </r>
  <r>
    <n v="5728"/>
    <n v="3015"/>
    <n v="3221"/>
    <x v="0"/>
    <n v="0"/>
  </r>
  <r>
    <n v="5729"/>
    <n v="2345"/>
    <n v="656"/>
    <x v="1"/>
    <n v="0"/>
  </r>
  <r>
    <n v="5734"/>
    <n v="1117"/>
    <n v="4958"/>
    <x v="1"/>
    <n v="0"/>
  </r>
  <r>
    <n v="5737"/>
    <n v="2329"/>
    <n v="3269"/>
    <x v="1"/>
    <n v="0"/>
  </r>
  <r>
    <n v="5738"/>
    <n v="4581"/>
    <n v="599"/>
    <x v="1"/>
    <n v="0"/>
  </r>
  <r>
    <n v="5740"/>
    <n v="2821"/>
    <n v="2112"/>
    <x v="2"/>
    <n v="0"/>
  </r>
  <r>
    <n v="5743"/>
    <n v="3013"/>
    <n v="4511"/>
    <x v="1"/>
    <n v="0"/>
  </r>
  <r>
    <n v="5748"/>
    <n v="4267"/>
    <n v="1347"/>
    <x v="1"/>
    <n v="0"/>
  </r>
  <r>
    <n v="5749"/>
    <n v="4881"/>
    <n v="282"/>
    <x v="0"/>
    <n v="0"/>
  </r>
  <r>
    <n v="5752"/>
    <n v="3790"/>
    <n v="601"/>
    <x v="1"/>
    <n v="0"/>
  </r>
  <r>
    <n v="5755"/>
    <n v="4485"/>
    <n v="3216"/>
    <x v="0"/>
    <n v="0"/>
  </r>
  <r>
    <n v="5761"/>
    <n v="4480"/>
    <n v="3504"/>
    <x v="2"/>
    <n v="0"/>
  </r>
  <r>
    <n v="5775"/>
    <n v="1330"/>
    <n v="3309"/>
    <x v="1"/>
    <n v="0"/>
  </r>
  <r>
    <n v="5779"/>
    <n v="1309"/>
    <n v="2188"/>
    <x v="2"/>
    <n v="0"/>
  </r>
  <r>
    <n v="5780"/>
    <n v="4152"/>
    <n v="2247"/>
    <x v="2"/>
    <n v="0"/>
  </r>
  <r>
    <n v="5782"/>
    <n v="3573"/>
    <n v="1909"/>
    <x v="1"/>
    <n v="0"/>
  </r>
  <r>
    <n v="5784"/>
    <n v="2154"/>
    <n v="1569"/>
    <x v="2"/>
    <n v="0"/>
  </r>
  <r>
    <n v="5792"/>
    <n v="4295"/>
    <n v="2958"/>
    <x v="0"/>
    <n v="0"/>
  </r>
  <r>
    <n v="5796"/>
    <n v="3075"/>
    <n v="2943"/>
    <x v="2"/>
    <n v="0"/>
  </r>
  <r>
    <n v="5800"/>
    <n v="4033"/>
    <n v="2228"/>
    <x v="2"/>
    <n v="0"/>
  </r>
  <r>
    <n v="5806"/>
    <n v="1848"/>
    <n v="3214"/>
    <x v="2"/>
    <n v="0"/>
  </r>
  <r>
    <n v="5809"/>
    <n v="1946"/>
    <n v="2151"/>
    <x v="1"/>
    <n v="0"/>
  </r>
  <r>
    <n v="5824"/>
    <n v="3320"/>
    <n v="324"/>
    <x v="2"/>
    <n v="0"/>
  </r>
  <r>
    <n v="5834"/>
    <n v="839"/>
    <n v="3838"/>
    <x v="0"/>
    <n v="0"/>
  </r>
  <r>
    <n v="5843"/>
    <n v="2380"/>
    <n v="1436"/>
    <x v="2"/>
    <n v="0"/>
  </r>
  <r>
    <n v="5844"/>
    <n v="3640"/>
    <n v="1144"/>
    <x v="1"/>
    <n v="0"/>
  </r>
  <r>
    <n v="5845"/>
    <n v="403"/>
    <n v="3421"/>
    <x v="2"/>
    <n v="0"/>
  </r>
  <r>
    <n v="5858"/>
    <n v="4684"/>
    <n v="1860"/>
    <x v="0"/>
    <n v="0"/>
  </r>
  <r>
    <n v="5860"/>
    <n v="1604"/>
    <n v="2579"/>
    <x v="0"/>
    <n v="0"/>
  </r>
  <r>
    <n v="5862"/>
    <n v="3789"/>
    <n v="528"/>
    <x v="0"/>
    <n v="0"/>
  </r>
  <r>
    <n v="5863"/>
    <n v="806"/>
    <n v="3404"/>
    <x v="0"/>
    <n v="0"/>
  </r>
  <r>
    <n v="5865"/>
    <n v="3384"/>
    <n v="250"/>
    <x v="1"/>
    <n v="0"/>
  </r>
  <r>
    <n v="5866"/>
    <n v="4435"/>
    <n v="2706"/>
    <x v="2"/>
    <n v="0"/>
  </r>
  <r>
    <n v="5868"/>
    <n v="2396"/>
    <n v="910"/>
    <x v="2"/>
    <n v="0"/>
  </r>
  <r>
    <n v="5872"/>
    <n v="843"/>
    <n v="3387"/>
    <x v="2"/>
    <n v="0"/>
  </r>
  <r>
    <n v="5876"/>
    <n v="1376"/>
    <n v="4792"/>
    <x v="0"/>
    <n v="0"/>
  </r>
  <r>
    <n v="5885"/>
    <n v="3477"/>
    <n v="4032"/>
    <x v="0"/>
    <n v="0"/>
  </r>
  <r>
    <n v="5891"/>
    <n v="101"/>
    <n v="575"/>
    <x v="2"/>
    <n v="0"/>
  </r>
  <r>
    <n v="5903"/>
    <n v="4206"/>
    <n v="2736"/>
    <x v="2"/>
    <n v="0"/>
  </r>
  <r>
    <n v="5906"/>
    <n v="3809"/>
    <n v="1921"/>
    <x v="0"/>
    <n v="0"/>
  </r>
  <r>
    <n v="5911"/>
    <n v="757"/>
    <n v="1236"/>
    <x v="2"/>
    <n v="0"/>
  </r>
  <r>
    <n v="5913"/>
    <n v="2998"/>
    <n v="4145"/>
    <x v="0"/>
    <n v="0"/>
  </r>
  <r>
    <n v="5916"/>
    <n v="4129"/>
    <n v="4030"/>
    <x v="1"/>
    <n v="0"/>
  </r>
  <r>
    <n v="5921"/>
    <n v="1498"/>
    <n v="1993"/>
    <x v="2"/>
    <n v="0"/>
  </r>
  <r>
    <n v="5931"/>
    <n v="1139"/>
    <n v="2046"/>
    <x v="2"/>
    <n v="0"/>
  </r>
  <r>
    <n v="5940"/>
    <n v="1174"/>
    <n v="1306"/>
    <x v="1"/>
    <n v="0"/>
  </r>
  <r>
    <n v="5943"/>
    <n v="2193"/>
    <n v="302"/>
    <x v="1"/>
    <n v="0"/>
  </r>
  <r>
    <n v="5945"/>
    <n v="2604"/>
    <n v="2480"/>
    <x v="0"/>
    <n v="0"/>
  </r>
  <r>
    <n v="5946"/>
    <n v="3246"/>
    <n v="4530"/>
    <x v="1"/>
    <n v="0"/>
  </r>
  <r>
    <n v="5949"/>
    <n v="2911"/>
    <n v="4319"/>
    <x v="0"/>
    <n v="0"/>
  </r>
  <r>
    <n v="5952"/>
    <n v="1299"/>
    <n v="2433"/>
    <x v="0"/>
    <n v="0"/>
  </r>
  <r>
    <n v="5954"/>
    <n v="2041"/>
    <n v="4876"/>
    <x v="2"/>
    <n v="0"/>
  </r>
  <r>
    <n v="5955"/>
    <n v="4831"/>
    <n v="4200"/>
    <x v="1"/>
    <n v="0"/>
  </r>
  <r>
    <n v="5959"/>
    <n v="3827"/>
    <n v="1145"/>
    <x v="0"/>
    <n v="0"/>
  </r>
  <r>
    <n v="5964"/>
    <n v="3557"/>
    <n v="4012"/>
    <x v="1"/>
    <n v="0"/>
  </r>
  <r>
    <n v="5967"/>
    <n v="3341"/>
    <n v="2624"/>
    <x v="1"/>
    <n v="0"/>
  </r>
  <r>
    <n v="5976"/>
    <n v="4824"/>
    <n v="2208"/>
    <x v="2"/>
    <n v="0"/>
  </r>
  <r>
    <n v="5980"/>
    <n v="103"/>
    <n v="4163"/>
    <x v="1"/>
    <n v="0"/>
  </r>
  <r>
    <n v="5985"/>
    <n v="639"/>
    <n v="3077"/>
    <x v="2"/>
    <n v="0"/>
  </r>
  <r>
    <n v="5988"/>
    <n v="1685"/>
    <n v="2368"/>
    <x v="0"/>
    <n v="0"/>
  </r>
  <r>
    <n v="5992"/>
    <n v="1953"/>
    <n v="3632"/>
    <x v="1"/>
    <n v="0"/>
  </r>
  <r>
    <n v="6010"/>
    <n v="4623"/>
    <n v="3299"/>
    <x v="1"/>
    <n v="0"/>
  </r>
  <r>
    <n v="6011"/>
    <n v="3185"/>
    <n v="2074"/>
    <x v="1"/>
    <n v="0"/>
  </r>
  <r>
    <n v="6021"/>
    <n v="2841"/>
    <n v="3014"/>
    <x v="1"/>
    <n v="0"/>
  </r>
  <r>
    <n v="6022"/>
    <n v="2461"/>
    <n v="4315"/>
    <x v="1"/>
    <n v="0"/>
  </r>
  <r>
    <n v="6023"/>
    <n v="1821"/>
    <n v="3550"/>
    <x v="1"/>
    <n v="0"/>
  </r>
  <r>
    <n v="6025"/>
    <n v="3119"/>
    <n v="4313"/>
    <x v="0"/>
    <n v="0"/>
  </r>
  <r>
    <n v="6027"/>
    <n v="3250"/>
    <n v="4684"/>
    <x v="1"/>
    <n v="0"/>
  </r>
  <r>
    <n v="6029"/>
    <n v="2648"/>
    <n v="1953"/>
    <x v="1"/>
    <n v="0"/>
  </r>
  <r>
    <n v="6050"/>
    <n v="3283"/>
    <n v="361"/>
    <x v="1"/>
    <n v="0"/>
  </r>
  <r>
    <n v="6052"/>
    <n v="4164"/>
    <n v="4896"/>
    <x v="2"/>
    <n v="0"/>
  </r>
  <r>
    <n v="6062"/>
    <n v="3677"/>
    <n v="2273"/>
    <x v="2"/>
    <n v="0"/>
  </r>
  <r>
    <n v="6066"/>
    <n v="4922"/>
    <n v="4568"/>
    <x v="0"/>
    <n v="0"/>
  </r>
  <r>
    <n v="6086"/>
    <n v="1773"/>
    <n v="4696"/>
    <x v="0"/>
    <n v="0"/>
  </r>
  <r>
    <n v="6087"/>
    <n v="4695"/>
    <n v="3447"/>
    <x v="2"/>
    <n v="0"/>
  </r>
  <r>
    <n v="6088"/>
    <n v="4751"/>
    <n v="1519"/>
    <x v="2"/>
    <n v="0"/>
  </r>
  <r>
    <n v="6103"/>
    <n v="2896"/>
    <n v="1531"/>
    <x v="1"/>
    <n v="0"/>
  </r>
  <r>
    <n v="6108"/>
    <n v="3321"/>
    <n v="4408"/>
    <x v="1"/>
    <n v="0"/>
  </r>
  <r>
    <n v="6112"/>
    <n v="982"/>
    <n v="1091"/>
    <x v="2"/>
    <n v="0"/>
  </r>
  <r>
    <n v="6120"/>
    <n v="1575"/>
    <n v="3959"/>
    <x v="1"/>
    <n v="0"/>
  </r>
  <r>
    <n v="6136"/>
    <n v="4709"/>
    <n v="4282"/>
    <x v="1"/>
    <n v="0"/>
  </r>
  <r>
    <n v="6141"/>
    <n v="94"/>
    <n v="2448"/>
    <x v="1"/>
    <n v="0"/>
  </r>
  <r>
    <n v="6147"/>
    <n v="3344"/>
    <n v="1678"/>
    <x v="2"/>
    <n v="0"/>
  </r>
  <r>
    <n v="6149"/>
    <n v="1894"/>
    <n v="3007"/>
    <x v="1"/>
    <n v="0"/>
  </r>
  <r>
    <n v="6156"/>
    <n v="3048"/>
    <n v="2035"/>
    <x v="1"/>
    <n v="0"/>
  </r>
  <r>
    <n v="6165"/>
    <n v="4318"/>
    <n v="2279"/>
    <x v="0"/>
    <n v="0"/>
  </r>
  <r>
    <n v="6169"/>
    <n v="4498"/>
    <n v="4595"/>
    <x v="2"/>
    <n v="0"/>
  </r>
  <r>
    <n v="6170"/>
    <n v="4544"/>
    <n v="1176"/>
    <x v="1"/>
    <n v="0"/>
  </r>
  <r>
    <n v="6181"/>
    <n v="4010"/>
    <n v="3289"/>
    <x v="1"/>
    <n v="0"/>
  </r>
  <r>
    <n v="6183"/>
    <n v="354"/>
    <n v="1929"/>
    <x v="2"/>
    <n v="0"/>
  </r>
  <r>
    <n v="6193"/>
    <n v="537"/>
    <n v="3360"/>
    <x v="1"/>
    <n v="0"/>
  </r>
  <r>
    <n v="6209"/>
    <n v="4465"/>
    <n v="1682"/>
    <x v="1"/>
    <n v="0"/>
  </r>
  <r>
    <n v="6224"/>
    <n v="4655"/>
    <n v="4987"/>
    <x v="2"/>
    <n v="0"/>
  </r>
  <r>
    <n v="6230"/>
    <n v="4795"/>
    <n v="1119"/>
    <x v="0"/>
    <n v="0"/>
  </r>
  <r>
    <n v="6235"/>
    <n v="2196"/>
    <n v="3096"/>
    <x v="2"/>
    <n v="0"/>
  </r>
  <r>
    <n v="6242"/>
    <n v="4226"/>
    <n v="595"/>
    <x v="2"/>
    <n v="0"/>
  </r>
  <r>
    <n v="6243"/>
    <n v="880"/>
    <n v="1776"/>
    <x v="1"/>
    <n v="0"/>
  </r>
  <r>
    <n v="6257"/>
    <n v="1666"/>
    <n v="801"/>
    <x v="1"/>
    <n v="0"/>
  </r>
  <r>
    <n v="6273"/>
    <n v="1592"/>
    <n v="2775"/>
    <x v="1"/>
    <n v="0"/>
  </r>
  <r>
    <n v="6278"/>
    <n v="4951"/>
    <n v="1715"/>
    <x v="0"/>
    <n v="0"/>
  </r>
  <r>
    <n v="6281"/>
    <n v="4061"/>
    <n v="3988"/>
    <x v="2"/>
    <n v="0"/>
  </r>
  <r>
    <n v="6283"/>
    <n v="3004"/>
    <n v="2556"/>
    <x v="2"/>
    <n v="0"/>
  </r>
  <r>
    <n v="6285"/>
    <n v="205"/>
    <n v="1364"/>
    <x v="0"/>
    <n v="0"/>
  </r>
  <r>
    <n v="6288"/>
    <n v="1153"/>
    <n v="2259"/>
    <x v="0"/>
    <n v="0"/>
  </r>
  <r>
    <n v="6289"/>
    <n v="342"/>
    <n v="735"/>
    <x v="0"/>
    <n v="0"/>
  </r>
  <r>
    <n v="6290"/>
    <n v="3250"/>
    <n v="1846"/>
    <x v="2"/>
    <n v="0"/>
  </r>
  <r>
    <n v="6294"/>
    <n v="3298"/>
    <n v="2834"/>
    <x v="0"/>
    <n v="0"/>
  </r>
  <r>
    <n v="6297"/>
    <n v="2332"/>
    <n v="1582"/>
    <x v="1"/>
    <n v="0"/>
  </r>
  <r>
    <n v="6325"/>
    <n v="3338"/>
    <n v="3914"/>
    <x v="0"/>
    <n v="0"/>
  </r>
  <r>
    <n v="6328"/>
    <n v="1177"/>
    <n v="4544"/>
    <x v="1"/>
    <n v="0"/>
  </r>
  <r>
    <n v="6346"/>
    <n v="3116"/>
    <n v="2123"/>
    <x v="2"/>
    <n v="0"/>
  </r>
  <r>
    <n v="6348"/>
    <n v="1281"/>
    <n v="2185"/>
    <x v="2"/>
    <n v="0"/>
  </r>
  <r>
    <n v="6365"/>
    <n v="4362"/>
    <n v="1169"/>
    <x v="1"/>
    <n v="0"/>
  </r>
  <r>
    <n v="6368"/>
    <n v="3008"/>
    <n v="2444"/>
    <x v="2"/>
    <n v="0"/>
  </r>
  <r>
    <n v="6370"/>
    <n v="2365"/>
    <n v="3352"/>
    <x v="1"/>
    <n v="0"/>
  </r>
  <r>
    <n v="6379"/>
    <n v="1015"/>
    <n v="4110"/>
    <x v="1"/>
    <n v="0"/>
  </r>
  <r>
    <n v="6386"/>
    <n v="1123"/>
    <n v="2606"/>
    <x v="0"/>
    <n v="0"/>
  </r>
  <r>
    <n v="6393"/>
    <n v="2771"/>
    <n v="2281"/>
    <x v="1"/>
    <n v="0"/>
  </r>
  <r>
    <n v="6395"/>
    <n v="1421"/>
    <n v="63"/>
    <x v="3"/>
    <n v="0"/>
  </r>
  <r>
    <n v="6402"/>
    <n v="2209"/>
    <n v="4698"/>
    <x v="0"/>
    <n v="0"/>
  </r>
  <r>
    <n v="6409"/>
    <n v="3359"/>
    <n v="326"/>
    <x v="1"/>
    <n v="0"/>
  </r>
  <r>
    <n v="6411"/>
    <n v="4513"/>
    <n v="1012"/>
    <x v="2"/>
    <n v="0"/>
  </r>
  <r>
    <n v="6418"/>
    <n v="3931"/>
    <n v="2302"/>
    <x v="2"/>
    <n v="0"/>
  </r>
  <r>
    <n v="6426"/>
    <n v="4491"/>
    <n v="2698"/>
    <x v="2"/>
    <n v="0"/>
  </r>
  <r>
    <n v="6430"/>
    <n v="2819"/>
    <n v="2293"/>
    <x v="1"/>
    <n v="0"/>
  </r>
  <r>
    <n v="6433"/>
    <n v="3"/>
    <n v="3097"/>
    <x v="1"/>
    <n v="0"/>
  </r>
  <r>
    <n v="6443"/>
    <n v="4594"/>
    <n v="261"/>
    <x v="0"/>
    <n v="0"/>
  </r>
  <r>
    <n v="6448"/>
    <n v="1771"/>
    <n v="4749"/>
    <x v="1"/>
    <n v="0"/>
  </r>
  <r>
    <n v="6456"/>
    <n v="4321"/>
    <n v="1122"/>
    <x v="2"/>
    <n v="0"/>
  </r>
  <r>
    <n v="6461"/>
    <n v="3690"/>
    <n v="733"/>
    <x v="2"/>
    <n v="0"/>
  </r>
  <r>
    <n v="6465"/>
    <n v="1526"/>
    <n v="2203"/>
    <x v="2"/>
    <n v="0"/>
  </r>
  <r>
    <n v="6470"/>
    <n v="2620"/>
    <n v="818"/>
    <x v="1"/>
    <n v="0"/>
  </r>
  <r>
    <n v="6473"/>
    <n v="686"/>
    <n v="131"/>
    <x v="2"/>
    <n v="0"/>
  </r>
  <r>
    <n v="6484"/>
    <n v="2984"/>
    <n v="2811"/>
    <x v="2"/>
    <n v="0"/>
  </r>
  <r>
    <n v="6493"/>
    <n v="674"/>
    <n v="555"/>
    <x v="2"/>
    <n v="0"/>
  </r>
  <r>
    <n v="6496"/>
    <n v="1467"/>
    <n v="4078"/>
    <x v="2"/>
    <n v="0"/>
  </r>
  <r>
    <n v="6497"/>
    <n v="2907"/>
    <n v="1674"/>
    <x v="1"/>
    <n v="0"/>
  </r>
  <r>
    <n v="6499"/>
    <n v="2473"/>
    <n v="4091"/>
    <x v="0"/>
    <n v="0"/>
  </r>
  <r>
    <n v="6502"/>
    <n v="2879"/>
    <n v="3147"/>
    <x v="2"/>
    <n v="0"/>
  </r>
  <r>
    <n v="6504"/>
    <n v="790"/>
    <n v="4831"/>
    <x v="2"/>
    <n v="0"/>
  </r>
  <r>
    <n v="6505"/>
    <n v="3805"/>
    <n v="475"/>
    <x v="2"/>
    <n v="0"/>
  </r>
  <r>
    <n v="6510"/>
    <n v="760"/>
    <n v="2251"/>
    <x v="1"/>
    <n v="0"/>
  </r>
  <r>
    <n v="6513"/>
    <n v="3576"/>
    <n v="400"/>
    <x v="1"/>
    <n v="0"/>
  </r>
  <r>
    <n v="6522"/>
    <n v="515"/>
    <n v="512"/>
    <x v="2"/>
    <n v="0"/>
  </r>
  <r>
    <n v="6526"/>
    <n v="4472"/>
    <n v="1671"/>
    <x v="2"/>
    <n v="0"/>
  </r>
  <r>
    <n v="6529"/>
    <n v="3297"/>
    <n v="933"/>
    <x v="0"/>
    <n v="0"/>
  </r>
  <r>
    <n v="6532"/>
    <n v="1700"/>
    <n v="2804"/>
    <x v="1"/>
    <n v="0"/>
  </r>
  <r>
    <n v="6537"/>
    <n v="4329"/>
    <n v="2316"/>
    <x v="2"/>
    <n v="0"/>
  </r>
  <r>
    <n v="6538"/>
    <n v="2425"/>
    <n v="47"/>
    <x v="3"/>
    <n v="0"/>
  </r>
  <r>
    <n v="6541"/>
    <n v="3661"/>
    <n v="4030"/>
    <x v="1"/>
    <n v="0"/>
  </r>
  <r>
    <n v="6545"/>
    <n v="3456"/>
    <n v="817"/>
    <x v="0"/>
    <n v="0"/>
  </r>
  <r>
    <n v="6548"/>
    <n v="1462"/>
    <n v="3887"/>
    <x v="2"/>
    <n v="0"/>
  </r>
  <r>
    <n v="6559"/>
    <n v="1141"/>
    <n v="2236"/>
    <x v="0"/>
    <n v="0"/>
  </r>
  <r>
    <n v="6564"/>
    <n v="821"/>
    <n v="1705"/>
    <x v="0"/>
    <n v="0"/>
  </r>
  <r>
    <n v="6567"/>
    <n v="1476"/>
    <n v="1882"/>
    <x v="1"/>
    <n v="0"/>
  </r>
  <r>
    <n v="6574"/>
    <n v="2392"/>
    <n v="671"/>
    <x v="2"/>
    <n v="0"/>
  </r>
  <r>
    <n v="6582"/>
    <n v="1479"/>
    <n v="971"/>
    <x v="2"/>
    <n v="0"/>
  </r>
  <r>
    <n v="6583"/>
    <n v="1928"/>
    <n v="2671"/>
    <x v="2"/>
    <n v="0"/>
  </r>
  <r>
    <n v="6584"/>
    <n v="1564"/>
    <n v="3830"/>
    <x v="0"/>
    <n v="0"/>
  </r>
  <r>
    <n v="6585"/>
    <n v="4975"/>
    <n v="1635"/>
    <x v="0"/>
    <n v="0"/>
  </r>
  <r>
    <n v="6589"/>
    <n v="664"/>
    <n v="3456"/>
    <x v="2"/>
    <n v="0"/>
  </r>
  <r>
    <n v="6591"/>
    <n v="3632"/>
    <n v="149"/>
    <x v="1"/>
    <n v="0"/>
  </r>
  <r>
    <n v="6605"/>
    <n v="4177"/>
    <n v="1084"/>
    <x v="1"/>
    <n v="0"/>
  </r>
  <r>
    <n v="6606"/>
    <n v="4014"/>
    <n v="558"/>
    <x v="2"/>
    <n v="0"/>
  </r>
  <r>
    <n v="6608"/>
    <n v="3439"/>
    <n v="3675"/>
    <x v="0"/>
    <n v="0"/>
  </r>
  <r>
    <n v="6609"/>
    <n v="2751"/>
    <n v="3301"/>
    <x v="2"/>
    <n v="0"/>
  </r>
  <r>
    <n v="6610"/>
    <n v="4415"/>
    <n v="2568"/>
    <x v="1"/>
    <n v="0"/>
  </r>
  <r>
    <n v="6617"/>
    <n v="4205"/>
    <n v="3627"/>
    <x v="1"/>
    <n v="0"/>
  </r>
  <r>
    <n v="6618"/>
    <n v="1782"/>
    <n v="2165"/>
    <x v="2"/>
    <n v="0"/>
  </r>
  <r>
    <n v="6633"/>
    <n v="824"/>
    <n v="1858"/>
    <x v="0"/>
    <n v="0"/>
  </r>
  <r>
    <n v="6634"/>
    <n v="2976"/>
    <n v="4669"/>
    <x v="1"/>
    <n v="0"/>
  </r>
  <r>
    <n v="6635"/>
    <n v="2491"/>
    <n v="2589"/>
    <x v="1"/>
    <n v="0"/>
  </r>
  <r>
    <n v="6655"/>
    <n v="2036"/>
    <n v="4312"/>
    <x v="0"/>
    <n v="0"/>
  </r>
  <r>
    <n v="6657"/>
    <n v="2385"/>
    <n v="4170"/>
    <x v="2"/>
    <n v="0"/>
  </r>
  <r>
    <n v="6666"/>
    <n v="143"/>
    <n v="305"/>
    <x v="0"/>
    <n v="0"/>
  </r>
  <r>
    <n v="6667"/>
    <n v="1047"/>
    <n v="3503"/>
    <x v="0"/>
    <n v="0"/>
  </r>
  <r>
    <n v="6668"/>
    <n v="4749"/>
    <n v="4749"/>
    <x v="1"/>
    <n v="0"/>
  </r>
  <r>
    <n v="6670"/>
    <n v="675"/>
    <n v="1585"/>
    <x v="2"/>
    <n v="0"/>
  </r>
  <r>
    <n v="6671"/>
    <n v="1679"/>
    <n v="3672"/>
    <x v="0"/>
    <n v="0"/>
  </r>
  <r>
    <n v="6674"/>
    <n v="1981"/>
    <n v="3543"/>
    <x v="2"/>
    <n v="0"/>
  </r>
  <r>
    <n v="6677"/>
    <n v="4577"/>
    <n v="3537"/>
    <x v="2"/>
    <n v="0"/>
  </r>
  <r>
    <n v="6680"/>
    <n v="4972"/>
    <n v="1744"/>
    <x v="0"/>
    <n v="0"/>
  </r>
  <r>
    <n v="6682"/>
    <n v="1532"/>
    <n v="663"/>
    <x v="1"/>
    <n v="0"/>
  </r>
  <r>
    <n v="6683"/>
    <n v="4697"/>
    <n v="4879"/>
    <x v="1"/>
    <n v="0"/>
  </r>
  <r>
    <n v="6685"/>
    <n v="3251"/>
    <n v="2622"/>
    <x v="1"/>
    <n v="0"/>
  </r>
  <r>
    <n v="6706"/>
    <n v="986"/>
    <n v="378"/>
    <x v="1"/>
    <n v="0"/>
  </r>
  <r>
    <n v="6710"/>
    <n v="56"/>
    <n v="1187"/>
    <x v="1"/>
    <n v="0"/>
  </r>
  <r>
    <n v="6712"/>
    <n v="4638"/>
    <n v="1097"/>
    <x v="0"/>
    <n v="0"/>
  </r>
  <r>
    <n v="6725"/>
    <n v="4787"/>
    <n v="4905"/>
    <x v="0"/>
    <n v="0"/>
  </r>
  <r>
    <n v="6743"/>
    <n v="3586"/>
    <n v="3236"/>
    <x v="2"/>
    <n v="0"/>
  </r>
  <r>
    <n v="6747"/>
    <n v="4900"/>
    <n v="4950"/>
    <x v="0"/>
    <n v="0"/>
  </r>
  <r>
    <n v="6752"/>
    <n v="3290"/>
    <n v="2089"/>
    <x v="0"/>
    <n v="0"/>
  </r>
  <r>
    <n v="6754"/>
    <n v="1905"/>
    <n v="4561"/>
    <x v="0"/>
    <n v="0"/>
  </r>
  <r>
    <n v="6757"/>
    <n v="3769"/>
    <n v="4552"/>
    <x v="0"/>
    <n v="0"/>
  </r>
  <r>
    <n v="6766"/>
    <n v="3224"/>
    <n v="1335"/>
    <x v="2"/>
    <n v="0"/>
  </r>
  <r>
    <n v="6772"/>
    <n v="414"/>
    <n v="4528"/>
    <x v="1"/>
    <n v="0"/>
  </r>
  <r>
    <n v="6773"/>
    <n v="2540"/>
    <n v="1948"/>
    <x v="2"/>
    <n v="0"/>
  </r>
  <r>
    <n v="6779"/>
    <n v="4634"/>
    <n v="860"/>
    <x v="1"/>
    <n v="0"/>
  </r>
  <r>
    <n v="6796"/>
    <n v="4930"/>
    <n v="3170"/>
    <x v="0"/>
    <n v="0"/>
  </r>
  <r>
    <n v="6797"/>
    <n v="3872"/>
    <n v="106"/>
    <x v="0"/>
    <n v="0"/>
  </r>
  <r>
    <n v="6809"/>
    <n v="3558"/>
    <n v="874"/>
    <x v="1"/>
    <n v="0"/>
  </r>
  <r>
    <n v="6811"/>
    <n v="2797"/>
    <n v="3928"/>
    <x v="0"/>
    <n v="0"/>
  </r>
  <r>
    <n v="6812"/>
    <n v="4557"/>
    <n v="1492"/>
    <x v="1"/>
    <n v="0"/>
  </r>
  <r>
    <n v="6813"/>
    <n v="3499"/>
    <n v="1750"/>
    <x v="0"/>
    <n v="0"/>
  </r>
  <r>
    <n v="6819"/>
    <n v="2330"/>
    <n v="4417"/>
    <x v="1"/>
    <n v="0"/>
  </r>
  <r>
    <n v="6820"/>
    <n v="1697"/>
    <n v="3638"/>
    <x v="1"/>
    <n v="0"/>
  </r>
  <r>
    <n v="6833"/>
    <n v="1389"/>
    <n v="2582"/>
    <x v="2"/>
    <n v="0"/>
  </r>
  <r>
    <n v="6834"/>
    <n v="2524"/>
    <n v="3569"/>
    <x v="2"/>
    <n v="0"/>
  </r>
  <r>
    <n v="6836"/>
    <n v="2429"/>
    <n v="4880"/>
    <x v="1"/>
    <n v="0"/>
  </r>
  <r>
    <n v="6840"/>
    <n v="1529"/>
    <n v="2125"/>
    <x v="0"/>
    <n v="0"/>
  </r>
  <r>
    <n v="6847"/>
    <n v="3254"/>
    <n v="548"/>
    <x v="1"/>
    <n v="0"/>
  </r>
  <r>
    <n v="6849"/>
    <n v="2492"/>
    <n v="4930"/>
    <x v="2"/>
    <n v="0"/>
  </r>
  <r>
    <n v="6852"/>
    <n v="4059"/>
    <n v="1648"/>
    <x v="2"/>
    <n v="0"/>
  </r>
  <r>
    <n v="6876"/>
    <n v="797"/>
    <n v="2943"/>
    <x v="2"/>
    <n v="0"/>
  </r>
  <r>
    <n v="6886"/>
    <n v="3703"/>
    <n v="2107"/>
    <x v="1"/>
    <n v="0"/>
  </r>
  <r>
    <n v="6888"/>
    <n v="2667"/>
    <n v="1534"/>
    <x v="2"/>
    <n v="0"/>
  </r>
  <r>
    <n v="6890"/>
    <n v="2579"/>
    <n v="3134"/>
    <x v="2"/>
    <n v="0"/>
  </r>
  <r>
    <n v="6900"/>
    <n v="2446"/>
    <n v="4492"/>
    <x v="2"/>
    <n v="0"/>
  </r>
  <r>
    <n v="6903"/>
    <n v="711"/>
    <n v="2313"/>
    <x v="0"/>
    <n v="0"/>
  </r>
  <r>
    <n v="6905"/>
    <n v="2303"/>
    <n v="234"/>
    <x v="2"/>
    <n v="0"/>
  </r>
  <r>
    <n v="6916"/>
    <n v="1831"/>
    <n v="375"/>
    <x v="0"/>
    <n v="0"/>
  </r>
  <r>
    <n v="6924"/>
    <n v="1040"/>
    <n v="2884"/>
    <x v="2"/>
    <n v="0"/>
  </r>
  <r>
    <n v="6929"/>
    <n v="114"/>
    <n v="2154"/>
    <x v="2"/>
    <n v="0"/>
  </r>
  <r>
    <n v="6943"/>
    <n v="4988"/>
    <n v="4387"/>
    <x v="0"/>
    <n v="0"/>
  </r>
  <r>
    <n v="6957"/>
    <n v="4482"/>
    <n v="371"/>
    <x v="2"/>
    <n v="0"/>
  </r>
  <r>
    <n v="6959"/>
    <n v="262"/>
    <n v="1320"/>
    <x v="2"/>
    <n v="0"/>
  </r>
  <r>
    <n v="6981"/>
    <n v="1096"/>
    <n v="4252"/>
    <x v="0"/>
    <n v="0"/>
  </r>
  <r>
    <n v="6988"/>
    <n v="3133"/>
    <n v="4111"/>
    <x v="2"/>
    <n v="0"/>
  </r>
  <r>
    <n v="6990"/>
    <n v="1677"/>
    <n v="4359"/>
    <x v="0"/>
    <n v="0"/>
  </r>
  <r>
    <n v="6993"/>
    <n v="3272"/>
    <n v="1805"/>
    <x v="1"/>
    <n v="0"/>
  </r>
  <r>
    <n v="6997"/>
    <n v="3301"/>
    <n v="732"/>
    <x v="0"/>
    <n v="0"/>
  </r>
  <r>
    <n v="7014"/>
    <n v="3510"/>
    <n v="2458"/>
    <x v="2"/>
    <n v="0"/>
  </r>
  <r>
    <n v="7022"/>
    <n v="3639"/>
    <n v="3830"/>
    <x v="0"/>
    <n v="0"/>
  </r>
  <r>
    <n v="7026"/>
    <n v="3409"/>
    <n v="2606"/>
    <x v="0"/>
    <n v="0"/>
  </r>
  <r>
    <n v="7032"/>
    <n v="3455"/>
    <n v="3645"/>
    <x v="0"/>
    <n v="0"/>
  </r>
  <r>
    <n v="7035"/>
    <n v="449"/>
    <n v="3578"/>
    <x v="0"/>
    <n v="0"/>
  </r>
  <r>
    <n v="7037"/>
    <n v="1426"/>
    <n v="2342"/>
    <x v="2"/>
    <n v="0"/>
  </r>
  <r>
    <n v="7039"/>
    <n v="1291"/>
    <n v="2367"/>
    <x v="0"/>
    <n v="0"/>
  </r>
  <r>
    <n v="7050"/>
    <n v="2640"/>
    <n v="150"/>
    <x v="2"/>
    <n v="0"/>
  </r>
  <r>
    <n v="7052"/>
    <n v="3479"/>
    <n v="3642"/>
    <x v="1"/>
    <n v="0"/>
  </r>
  <r>
    <n v="7067"/>
    <n v="4733"/>
    <n v="1674"/>
    <x v="1"/>
    <n v="0"/>
  </r>
  <r>
    <n v="7068"/>
    <n v="1704"/>
    <n v="540"/>
    <x v="1"/>
    <n v="0"/>
  </r>
  <r>
    <n v="7085"/>
    <n v="742"/>
    <n v="1367"/>
    <x v="1"/>
    <n v="0"/>
  </r>
  <r>
    <n v="7098"/>
    <n v="2155"/>
    <n v="2360"/>
    <x v="2"/>
    <n v="0"/>
  </r>
  <r>
    <n v="7102"/>
    <n v="24"/>
    <n v="2362"/>
    <x v="1"/>
    <n v="0"/>
  </r>
  <r>
    <n v="7115"/>
    <n v="2185"/>
    <n v="734"/>
    <x v="0"/>
    <n v="0"/>
  </r>
  <r>
    <n v="7141"/>
    <n v="4191"/>
    <n v="4943"/>
    <x v="0"/>
    <n v="0"/>
  </r>
  <r>
    <n v="7150"/>
    <n v="93"/>
    <n v="459"/>
    <x v="0"/>
    <n v="0"/>
  </r>
  <r>
    <n v="7167"/>
    <n v="3052"/>
    <n v="3475"/>
    <x v="2"/>
    <n v="0"/>
  </r>
  <r>
    <n v="7168"/>
    <n v="2539"/>
    <n v="918"/>
    <x v="0"/>
    <n v="0"/>
  </r>
  <r>
    <n v="7196"/>
    <n v="4284"/>
    <n v="2299"/>
    <x v="0"/>
    <n v="0"/>
  </r>
  <r>
    <n v="7204"/>
    <n v="3696"/>
    <n v="1997"/>
    <x v="0"/>
    <n v="0"/>
  </r>
  <r>
    <n v="7210"/>
    <n v="4366"/>
    <n v="1249"/>
    <x v="1"/>
    <n v="0"/>
  </r>
  <r>
    <n v="7213"/>
    <n v="4637"/>
    <n v="4443"/>
    <x v="2"/>
    <n v="0"/>
  </r>
  <r>
    <n v="7218"/>
    <n v="805"/>
    <n v="1804"/>
    <x v="1"/>
    <n v="0"/>
  </r>
  <r>
    <n v="7220"/>
    <n v="3304"/>
    <n v="3569"/>
    <x v="2"/>
    <n v="0"/>
  </r>
  <r>
    <n v="7222"/>
    <n v="1359"/>
    <n v="2151"/>
    <x v="1"/>
    <n v="0"/>
  </r>
  <r>
    <n v="7228"/>
    <n v="4146"/>
    <n v="2481"/>
    <x v="1"/>
    <n v="0"/>
  </r>
  <r>
    <n v="7232"/>
    <n v="3419"/>
    <n v="4529"/>
    <x v="2"/>
    <n v="0"/>
  </r>
  <r>
    <n v="7244"/>
    <n v="3757"/>
    <n v="3311"/>
    <x v="1"/>
    <n v="0"/>
  </r>
  <r>
    <n v="7260"/>
    <n v="1384"/>
    <n v="150"/>
    <x v="2"/>
    <n v="0"/>
  </r>
  <r>
    <n v="7269"/>
    <n v="1635"/>
    <n v="1877"/>
    <x v="0"/>
    <n v="0"/>
  </r>
  <r>
    <n v="7277"/>
    <n v="2769"/>
    <n v="2192"/>
    <x v="1"/>
    <n v="0"/>
  </r>
  <r>
    <n v="7286"/>
    <n v="1898"/>
    <n v="1766"/>
    <x v="1"/>
    <n v="0"/>
  </r>
  <r>
    <n v="7291"/>
    <n v="3839"/>
    <n v="1695"/>
    <x v="2"/>
    <n v="0"/>
  </r>
  <r>
    <n v="7298"/>
    <n v="1327"/>
    <n v="3721"/>
    <x v="0"/>
    <n v="0"/>
  </r>
  <r>
    <n v="7300"/>
    <n v="4147"/>
    <n v="36"/>
    <x v="3"/>
    <n v="0"/>
  </r>
  <r>
    <n v="7306"/>
    <n v="4817"/>
    <n v="2117"/>
    <x v="0"/>
    <n v="0"/>
  </r>
  <r>
    <n v="7308"/>
    <n v="2338"/>
    <n v="1137"/>
    <x v="1"/>
    <n v="0"/>
  </r>
  <r>
    <n v="7315"/>
    <n v="718"/>
    <n v="2265"/>
    <x v="1"/>
    <n v="0"/>
  </r>
  <r>
    <n v="7319"/>
    <n v="4544"/>
    <n v="3147"/>
    <x v="2"/>
    <n v="0"/>
  </r>
  <r>
    <n v="7320"/>
    <n v="1670"/>
    <n v="4625"/>
    <x v="1"/>
    <n v="0"/>
  </r>
  <r>
    <n v="7326"/>
    <n v="1968"/>
    <n v="1632"/>
    <x v="1"/>
    <n v="0"/>
  </r>
  <r>
    <n v="7334"/>
    <n v="4484"/>
    <n v="4832"/>
    <x v="2"/>
    <n v="0"/>
  </r>
  <r>
    <n v="7342"/>
    <n v="1917"/>
    <n v="3199"/>
    <x v="2"/>
    <n v="0"/>
  </r>
  <r>
    <n v="7345"/>
    <n v="1472"/>
    <n v="1782"/>
    <x v="1"/>
    <n v="0"/>
  </r>
  <r>
    <n v="7347"/>
    <n v="443"/>
    <n v="809"/>
    <x v="2"/>
    <n v="0"/>
  </r>
  <r>
    <n v="7348"/>
    <n v="2487"/>
    <n v="2149"/>
    <x v="0"/>
    <n v="0"/>
  </r>
  <r>
    <n v="7358"/>
    <n v="2371"/>
    <n v="1480"/>
    <x v="2"/>
    <n v="0"/>
  </r>
  <r>
    <n v="7364"/>
    <n v="2752"/>
    <n v="4546"/>
    <x v="1"/>
    <n v="0"/>
  </r>
  <r>
    <n v="7369"/>
    <n v="4224"/>
    <n v="4637"/>
    <x v="2"/>
    <n v="0"/>
  </r>
  <r>
    <n v="7379"/>
    <n v="1655"/>
    <n v="374"/>
    <x v="0"/>
    <n v="0"/>
  </r>
  <r>
    <n v="7384"/>
    <n v="2503"/>
    <n v="700"/>
    <x v="2"/>
    <n v="0"/>
  </r>
  <r>
    <n v="7391"/>
    <n v="2618"/>
    <n v="2598"/>
    <x v="2"/>
    <n v="0"/>
  </r>
  <r>
    <n v="7392"/>
    <n v="4029"/>
    <n v="4708"/>
    <x v="2"/>
    <n v="0"/>
  </r>
  <r>
    <n v="7395"/>
    <n v="1677"/>
    <n v="3538"/>
    <x v="1"/>
    <n v="0"/>
  </r>
  <r>
    <n v="7400"/>
    <n v="4243"/>
    <n v="2454"/>
    <x v="2"/>
    <n v="0"/>
  </r>
  <r>
    <n v="7407"/>
    <n v="993"/>
    <n v="626"/>
    <x v="0"/>
    <n v="0"/>
  </r>
  <r>
    <n v="7409"/>
    <n v="4061"/>
    <n v="628"/>
    <x v="1"/>
    <n v="0"/>
  </r>
  <r>
    <n v="7410"/>
    <n v="2189"/>
    <n v="2182"/>
    <x v="0"/>
    <n v="0"/>
  </r>
  <r>
    <n v="7416"/>
    <n v="846"/>
    <n v="3207"/>
    <x v="0"/>
    <n v="0"/>
  </r>
  <r>
    <n v="7426"/>
    <n v="3869"/>
    <n v="2450"/>
    <x v="1"/>
    <n v="0"/>
  </r>
  <r>
    <n v="7429"/>
    <n v="3213"/>
    <n v="2690"/>
    <x v="2"/>
    <n v="0"/>
  </r>
  <r>
    <n v="7430"/>
    <n v="828"/>
    <n v="1080"/>
    <x v="0"/>
    <n v="0"/>
  </r>
  <r>
    <n v="7435"/>
    <n v="4230"/>
    <n v="2156"/>
    <x v="0"/>
    <n v="0"/>
  </r>
  <r>
    <n v="7438"/>
    <n v="4374"/>
    <n v="3956"/>
    <x v="1"/>
    <n v="0"/>
  </r>
  <r>
    <n v="7444"/>
    <n v="2865"/>
    <n v="1866"/>
    <x v="2"/>
    <n v="0"/>
  </r>
  <r>
    <n v="7449"/>
    <n v="2084"/>
    <n v="3375"/>
    <x v="2"/>
    <n v="0"/>
  </r>
  <r>
    <n v="7450"/>
    <n v="369"/>
    <n v="350"/>
    <x v="1"/>
    <n v="0"/>
  </r>
  <r>
    <n v="7461"/>
    <n v="2433"/>
    <n v="2684"/>
    <x v="0"/>
    <n v="0"/>
  </r>
  <r>
    <n v="7476"/>
    <n v="3359"/>
    <n v="2768"/>
    <x v="0"/>
    <n v="0"/>
  </r>
  <r>
    <n v="7479"/>
    <n v="4138"/>
    <n v="2272"/>
    <x v="2"/>
    <n v="0"/>
  </r>
  <r>
    <n v="7481"/>
    <n v="4754"/>
    <n v="2941"/>
    <x v="0"/>
    <n v="0"/>
  </r>
  <r>
    <n v="7482"/>
    <n v="2110"/>
    <n v="139"/>
    <x v="1"/>
    <n v="0"/>
  </r>
  <r>
    <n v="7484"/>
    <n v="3221"/>
    <n v="3501"/>
    <x v="2"/>
    <n v="0"/>
  </r>
  <r>
    <n v="7491"/>
    <n v="3451"/>
    <n v="667"/>
    <x v="0"/>
    <n v="0"/>
  </r>
  <r>
    <n v="7492"/>
    <n v="3366"/>
    <n v="3348"/>
    <x v="2"/>
    <n v="0"/>
  </r>
  <r>
    <n v="7495"/>
    <n v="3778"/>
    <n v="3517"/>
    <x v="0"/>
    <n v="0"/>
  </r>
  <r>
    <n v="7501"/>
    <n v="4462"/>
    <n v="719"/>
    <x v="2"/>
    <n v="0"/>
  </r>
  <r>
    <n v="7503"/>
    <n v="4429"/>
    <n v="4132"/>
    <x v="0"/>
    <n v="0"/>
  </r>
  <r>
    <n v="7505"/>
    <n v="3394"/>
    <n v="1874"/>
    <x v="2"/>
    <n v="0"/>
  </r>
  <r>
    <n v="7531"/>
    <n v="1266"/>
    <n v="2507"/>
    <x v="2"/>
    <n v="0"/>
  </r>
  <r>
    <n v="7564"/>
    <n v="1481"/>
    <n v="1268"/>
    <x v="0"/>
    <n v="0"/>
  </r>
  <r>
    <n v="7566"/>
    <n v="4757"/>
    <n v="4020"/>
    <x v="2"/>
    <n v="0"/>
  </r>
  <r>
    <n v="7574"/>
    <n v="1557"/>
    <n v="3966"/>
    <x v="0"/>
    <n v="0"/>
  </r>
  <r>
    <n v="7575"/>
    <n v="886"/>
    <n v="1788"/>
    <x v="1"/>
    <n v="0"/>
  </r>
  <r>
    <n v="7577"/>
    <n v="1218"/>
    <n v="4384"/>
    <x v="0"/>
    <n v="0"/>
  </r>
  <r>
    <n v="7595"/>
    <n v="4284"/>
    <n v="1079"/>
    <x v="2"/>
    <n v="0"/>
  </r>
  <r>
    <n v="7597"/>
    <n v="3049"/>
    <n v="372"/>
    <x v="1"/>
    <n v="0"/>
  </r>
  <r>
    <n v="7599"/>
    <n v="3291"/>
    <n v="135"/>
    <x v="0"/>
    <n v="0"/>
  </r>
  <r>
    <n v="7600"/>
    <n v="3076"/>
    <n v="2391"/>
    <x v="1"/>
    <n v="0"/>
  </r>
  <r>
    <n v="7612"/>
    <n v="2524"/>
    <n v="2029"/>
    <x v="1"/>
    <n v="0"/>
  </r>
  <r>
    <n v="7618"/>
    <n v="999"/>
    <n v="1991"/>
    <x v="1"/>
    <n v="0"/>
  </r>
  <r>
    <n v="7623"/>
    <n v="2545"/>
    <n v="3810"/>
    <x v="1"/>
    <n v="0"/>
  </r>
  <r>
    <n v="7628"/>
    <n v="2324"/>
    <n v="3272"/>
    <x v="2"/>
    <n v="0"/>
  </r>
  <r>
    <n v="7646"/>
    <n v="4999"/>
    <n v="3467"/>
    <x v="1"/>
    <n v="0"/>
  </r>
  <r>
    <n v="7651"/>
    <n v="4114"/>
    <n v="1821"/>
    <x v="0"/>
    <n v="0"/>
  </r>
  <r>
    <n v="7656"/>
    <n v="4672"/>
    <n v="3862"/>
    <x v="2"/>
    <n v="0"/>
  </r>
  <r>
    <n v="7667"/>
    <n v="1859"/>
    <n v="250"/>
    <x v="1"/>
    <n v="0"/>
  </r>
  <r>
    <n v="7669"/>
    <n v="3664"/>
    <n v="3673"/>
    <x v="0"/>
    <n v="0"/>
  </r>
  <r>
    <n v="7671"/>
    <n v="2498"/>
    <n v="2359"/>
    <x v="0"/>
    <n v="0"/>
  </r>
  <r>
    <n v="7674"/>
    <n v="3327"/>
    <n v="4935"/>
    <x v="1"/>
    <n v="0"/>
  </r>
  <r>
    <n v="7675"/>
    <n v="3550"/>
    <n v="4915"/>
    <x v="1"/>
    <n v="0"/>
  </r>
  <r>
    <n v="7685"/>
    <n v="1943"/>
    <n v="2769"/>
    <x v="0"/>
    <n v="0"/>
  </r>
  <r>
    <n v="7689"/>
    <n v="3790"/>
    <n v="4651"/>
    <x v="0"/>
    <n v="0"/>
  </r>
  <r>
    <n v="7694"/>
    <n v="1081"/>
    <n v="4400"/>
    <x v="0"/>
    <n v="0"/>
  </r>
  <r>
    <n v="7706"/>
    <n v="2309"/>
    <n v="3453"/>
    <x v="0"/>
    <n v="0"/>
  </r>
  <r>
    <n v="7708"/>
    <n v="290"/>
    <n v="4605"/>
    <x v="2"/>
    <n v="0"/>
  </r>
  <r>
    <n v="7717"/>
    <n v="2337"/>
    <n v="707"/>
    <x v="0"/>
    <n v="0"/>
  </r>
  <r>
    <n v="7720"/>
    <n v="493"/>
    <n v="2826"/>
    <x v="0"/>
    <n v="0"/>
  </r>
  <r>
    <n v="7744"/>
    <n v="3373"/>
    <n v="1886"/>
    <x v="1"/>
    <n v="0"/>
  </r>
  <r>
    <n v="7745"/>
    <n v="931"/>
    <n v="4442"/>
    <x v="0"/>
    <n v="0"/>
  </r>
  <r>
    <n v="7762"/>
    <n v="3133"/>
    <n v="3030"/>
    <x v="1"/>
    <n v="0"/>
  </r>
  <r>
    <n v="7764"/>
    <n v="1384"/>
    <n v="2436"/>
    <x v="2"/>
    <n v="0"/>
  </r>
  <r>
    <n v="7767"/>
    <n v="3947"/>
    <n v="1935"/>
    <x v="2"/>
    <n v="0"/>
  </r>
  <r>
    <n v="7771"/>
    <n v="1842"/>
    <n v="2006"/>
    <x v="0"/>
    <n v="0"/>
  </r>
  <r>
    <n v="7777"/>
    <n v="2995"/>
    <n v="4352"/>
    <x v="2"/>
    <n v="0"/>
  </r>
  <r>
    <n v="7790"/>
    <n v="1088"/>
    <n v="510"/>
    <x v="0"/>
    <n v="0"/>
  </r>
  <r>
    <n v="7796"/>
    <n v="4939"/>
    <n v="4291"/>
    <x v="1"/>
    <n v="0"/>
  </r>
  <r>
    <n v="7805"/>
    <n v="1574"/>
    <n v="3226"/>
    <x v="2"/>
    <n v="0"/>
  </r>
  <r>
    <n v="7812"/>
    <n v="3852"/>
    <n v="1204"/>
    <x v="1"/>
    <n v="0"/>
  </r>
  <r>
    <n v="7817"/>
    <n v="2191"/>
    <n v="3530"/>
    <x v="1"/>
    <n v="0"/>
  </r>
  <r>
    <n v="7820"/>
    <n v="4601"/>
    <n v="3590"/>
    <x v="2"/>
    <n v="0"/>
  </r>
  <r>
    <n v="7825"/>
    <n v="3614"/>
    <n v="2062"/>
    <x v="2"/>
    <n v="0"/>
  </r>
  <r>
    <n v="7842"/>
    <n v="2406"/>
    <n v="1516"/>
    <x v="2"/>
    <n v="0"/>
  </r>
  <r>
    <n v="7847"/>
    <n v="2670"/>
    <n v="3616"/>
    <x v="2"/>
    <n v="0"/>
  </r>
  <r>
    <n v="7850"/>
    <n v="2288"/>
    <n v="2686"/>
    <x v="0"/>
    <n v="0"/>
  </r>
  <r>
    <n v="7856"/>
    <n v="828"/>
    <n v="4219"/>
    <x v="1"/>
    <n v="0"/>
  </r>
  <r>
    <n v="7859"/>
    <n v="1676"/>
    <n v="940"/>
    <x v="1"/>
    <n v="0"/>
  </r>
  <r>
    <n v="7870"/>
    <n v="1507"/>
    <n v="3787"/>
    <x v="0"/>
    <n v="0"/>
  </r>
  <r>
    <n v="7878"/>
    <n v="3527"/>
    <n v="4347"/>
    <x v="2"/>
    <n v="0"/>
  </r>
  <r>
    <n v="7880"/>
    <n v="1270"/>
    <n v="4288"/>
    <x v="0"/>
    <n v="0"/>
  </r>
  <r>
    <n v="7881"/>
    <n v="2731"/>
    <n v="3206"/>
    <x v="0"/>
    <n v="0"/>
  </r>
  <r>
    <n v="7882"/>
    <n v="2976"/>
    <n v="1268"/>
    <x v="0"/>
    <n v="0"/>
  </r>
  <r>
    <n v="7892"/>
    <n v="2856"/>
    <n v="4254"/>
    <x v="1"/>
    <n v="0"/>
  </r>
  <r>
    <n v="7896"/>
    <n v="3931"/>
    <n v="3168"/>
    <x v="1"/>
    <n v="0"/>
  </r>
  <r>
    <n v="7899"/>
    <n v="1606"/>
    <n v="3306"/>
    <x v="0"/>
    <n v="0"/>
  </r>
  <r>
    <n v="7904"/>
    <n v="951"/>
    <n v="4922"/>
    <x v="0"/>
    <n v="0"/>
  </r>
  <r>
    <n v="7906"/>
    <n v="1395"/>
    <n v="1557"/>
    <x v="0"/>
    <n v="0"/>
  </r>
  <r>
    <n v="7910"/>
    <n v="3178"/>
    <n v="2783"/>
    <x v="2"/>
    <n v="0"/>
  </r>
  <r>
    <n v="7911"/>
    <n v="2904"/>
    <n v="4692"/>
    <x v="2"/>
    <n v="0"/>
  </r>
  <r>
    <n v="7916"/>
    <n v="4505"/>
    <n v="899"/>
    <x v="1"/>
    <n v="0"/>
  </r>
  <r>
    <n v="7920"/>
    <n v="821"/>
    <n v="1841"/>
    <x v="2"/>
    <n v="0"/>
  </r>
  <r>
    <n v="7921"/>
    <n v="4476"/>
    <n v="1775"/>
    <x v="1"/>
    <n v="0"/>
  </r>
  <r>
    <n v="7927"/>
    <n v="4243"/>
    <n v="2943"/>
    <x v="2"/>
    <n v="0"/>
  </r>
  <r>
    <n v="7931"/>
    <n v="1176"/>
    <n v="2690"/>
    <x v="2"/>
    <n v="0"/>
  </r>
  <r>
    <n v="7936"/>
    <n v="653"/>
    <n v="795"/>
    <x v="0"/>
    <n v="0"/>
  </r>
  <r>
    <n v="7938"/>
    <n v="3650"/>
    <n v="735"/>
    <x v="0"/>
    <n v="0"/>
  </r>
  <r>
    <n v="7969"/>
    <n v="4779"/>
    <n v="3666"/>
    <x v="2"/>
    <n v="0"/>
  </r>
  <r>
    <n v="7977"/>
    <n v="1637"/>
    <n v="3022"/>
    <x v="2"/>
    <n v="0"/>
  </r>
  <r>
    <n v="7985"/>
    <n v="4303"/>
    <n v="2966"/>
    <x v="2"/>
    <n v="0"/>
  </r>
  <r>
    <n v="7990"/>
    <n v="3263"/>
    <n v="2620"/>
    <x v="2"/>
    <n v="0"/>
  </r>
  <r>
    <n v="7991"/>
    <n v="2335"/>
    <n v="2610"/>
    <x v="2"/>
    <n v="0"/>
  </r>
  <r>
    <n v="7996"/>
    <n v="2662"/>
    <n v="3266"/>
    <x v="2"/>
    <n v="0"/>
  </r>
  <r>
    <n v="8006"/>
    <n v="1833"/>
    <n v="3392"/>
    <x v="2"/>
    <n v="0"/>
  </r>
  <r>
    <n v="8017"/>
    <n v="1901"/>
    <n v="3728"/>
    <x v="0"/>
    <n v="0"/>
  </r>
  <r>
    <n v="8025"/>
    <n v="4962"/>
    <n v="2322"/>
    <x v="2"/>
    <n v="0"/>
  </r>
  <r>
    <n v="8033"/>
    <n v="1919"/>
    <n v="1812"/>
    <x v="1"/>
    <n v="0"/>
  </r>
  <r>
    <n v="8034"/>
    <n v="434"/>
    <n v="1304"/>
    <x v="0"/>
    <n v="0"/>
  </r>
  <r>
    <n v="8043"/>
    <n v="1618"/>
    <n v="2241"/>
    <x v="2"/>
    <n v="0"/>
  </r>
  <r>
    <n v="8053"/>
    <n v="4064"/>
    <n v="707"/>
    <x v="0"/>
    <n v="0"/>
  </r>
  <r>
    <n v="8060"/>
    <n v="2313"/>
    <n v="2380"/>
    <x v="0"/>
    <n v="0"/>
  </r>
  <r>
    <n v="8068"/>
    <n v="1640"/>
    <n v="3547"/>
    <x v="0"/>
    <n v="0"/>
  </r>
  <r>
    <n v="8074"/>
    <n v="419"/>
    <n v="1891"/>
    <x v="1"/>
    <n v="0"/>
  </r>
  <r>
    <n v="8077"/>
    <n v="2595"/>
    <n v="3220"/>
    <x v="2"/>
    <n v="0"/>
  </r>
  <r>
    <n v="8078"/>
    <n v="4165"/>
    <n v="3035"/>
    <x v="2"/>
    <n v="0"/>
  </r>
  <r>
    <n v="8082"/>
    <n v="3519"/>
    <n v="490"/>
    <x v="0"/>
    <n v="0"/>
  </r>
  <r>
    <n v="8084"/>
    <n v="4245"/>
    <n v="4828"/>
    <x v="2"/>
    <n v="0"/>
  </r>
  <r>
    <n v="8095"/>
    <n v="1289"/>
    <n v="2623"/>
    <x v="0"/>
    <n v="0"/>
  </r>
  <r>
    <n v="8108"/>
    <n v="3010"/>
    <n v="3595"/>
    <x v="0"/>
    <n v="0"/>
  </r>
  <r>
    <n v="8122"/>
    <n v="4112"/>
    <n v="3014"/>
    <x v="1"/>
    <n v="0"/>
  </r>
  <r>
    <n v="8135"/>
    <n v="4861"/>
    <n v="3712"/>
    <x v="2"/>
    <n v="0"/>
  </r>
  <r>
    <n v="8143"/>
    <n v="3210"/>
    <n v="4691"/>
    <x v="0"/>
    <n v="0"/>
  </r>
  <r>
    <n v="8147"/>
    <n v="3424"/>
    <n v="1542"/>
    <x v="2"/>
    <n v="0"/>
  </r>
  <r>
    <n v="8150"/>
    <n v="1540"/>
    <n v="2528"/>
    <x v="0"/>
    <n v="0"/>
  </r>
  <r>
    <n v="8158"/>
    <n v="888"/>
    <n v="2252"/>
    <x v="0"/>
    <n v="0"/>
  </r>
  <r>
    <n v="8163"/>
    <n v="2059"/>
    <n v="4873"/>
    <x v="1"/>
    <n v="0"/>
  </r>
  <r>
    <n v="8165"/>
    <n v="3229"/>
    <n v="2662"/>
    <x v="1"/>
    <n v="0"/>
  </r>
  <r>
    <n v="8166"/>
    <n v="475"/>
    <n v="3882"/>
    <x v="0"/>
    <n v="0"/>
  </r>
  <r>
    <n v="8170"/>
    <n v="1743"/>
    <n v="4734"/>
    <x v="1"/>
    <n v="0"/>
  </r>
  <r>
    <n v="8172"/>
    <n v="200"/>
    <n v="3572"/>
    <x v="0"/>
    <n v="0"/>
  </r>
  <r>
    <n v="8175"/>
    <n v="2607"/>
    <n v="3079"/>
    <x v="0"/>
    <n v="0"/>
  </r>
  <r>
    <n v="8176"/>
    <n v="2817"/>
    <n v="498"/>
    <x v="2"/>
    <n v="0"/>
  </r>
  <r>
    <n v="8184"/>
    <n v="997"/>
    <n v="4026"/>
    <x v="1"/>
    <n v="0"/>
  </r>
  <r>
    <n v="8194"/>
    <n v="1154"/>
    <n v="1661"/>
    <x v="2"/>
    <n v="0"/>
  </r>
  <r>
    <n v="8196"/>
    <n v="4970"/>
    <n v="2838"/>
    <x v="0"/>
    <n v="0"/>
  </r>
  <r>
    <n v="8209"/>
    <n v="4002"/>
    <n v="4439"/>
    <x v="2"/>
    <n v="0"/>
  </r>
  <r>
    <n v="8212"/>
    <n v="122"/>
    <n v="1619"/>
    <x v="0"/>
    <n v="0"/>
  </r>
  <r>
    <n v="8213"/>
    <n v="1834"/>
    <n v="1993"/>
    <x v="2"/>
    <n v="0"/>
  </r>
  <r>
    <n v="8217"/>
    <n v="4312"/>
    <n v="780"/>
    <x v="1"/>
    <n v="0"/>
  </r>
  <r>
    <n v="8219"/>
    <n v="452"/>
    <n v="932"/>
    <x v="0"/>
    <n v="0"/>
  </r>
  <r>
    <n v="8229"/>
    <n v="3772"/>
    <n v="4250"/>
    <x v="1"/>
    <n v="0"/>
  </r>
  <r>
    <n v="8240"/>
    <n v="2115"/>
    <n v="1494"/>
    <x v="1"/>
    <n v="0"/>
  </r>
  <r>
    <n v="8241"/>
    <n v="1311"/>
    <n v="4609"/>
    <x v="2"/>
    <n v="0"/>
  </r>
  <r>
    <n v="8264"/>
    <n v="3477"/>
    <n v="2321"/>
    <x v="1"/>
    <n v="0"/>
  </r>
  <r>
    <n v="8272"/>
    <n v="4046"/>
    <n v="2348"/>
    <x v="2"/>
    <n v="0"/>
  </r>
  <r>
    <n v="8277"/>
    <n v="4974"/>
    <n v="1474"/>
    <x v="0"/>
    <n v="0"/>
  </r>
  <r>
    <n v="8287"/>
    <n v="386"/>
    <n v="4162"/>
    <x v="2"/>
    <n v="0"/>
  </r>
  <r>
    <n v="8288"/>
    <n v="1692"/>
    <n v="2306"/>
    <x v="2"/>
    <n v="0"/>
  </r>
  <r>
    <n v="8290"/>
    <n v="4069"/>
    <n v="862"/>
    <x v="0"/>
    <n v="0"/>
  </r>
  <r>
    <n v="8293"/>
    <n v="3775"/>
    <n v="1701"/>
    <x v="1"/>
    <n v="0"/>
  </r>
  <r>
    <n v="8303"/>
    <n v="2947"/>
    <n v="4951"/>
    <x v="1"/>
    <n v="0"/>
  </r>
  <r>
    <n v="8309"/>
    <n v="1053"/>
    <n v="1890"/>
    <x v="0"/>
    <n v="0"/>
  </r>
  <r>
    <n v="8311"/>
    <n v="2414"/>
    <n v="179"/>
    <x v="1"/>
    <n v="0"/>
  </r>
  <r>
    <n v="8314"/>
    <n v="440"/>
    <n v="3967"/>
    <x v="2"/>
    <n v="0"/>
  </r>
  <r>
    <n v="8318"/>
    <n v="2201"/>
    <n v="4090"/>
    <x v="0"/>
    <n v="0"/>
  </r>
  <r>
    <n v="8332"/>
    <n v="4945"/>
    <n v="4608"/>
    <x v="2"/>
    <n v="0"/>
  </r>
  <r>
    <n v="8341"/>
    <n v="2016"/>
    <n v="1948"/>
    <x v="2"/>
    <n v="0"/>
  </r>
  <r>
    <n v="8343"/>
    <n v="4008"/>
    <n v="3470"/>
    <x v="1"/>
    <n v="0"/>
  </r>
  <r>
    <n v="8350"/>
    <n v="1155"/>
    <n v="1538"/>
    <x v="0"/>
    <n v="0"/>
  </r>
  <r>
    <n v="8354"/>
    <n v="1912"/>
    <n v="4533"/>
    <x v="2"/>
    <n v="0"/>
  </r>
  <r>
    <n v="8355"/>
    <n v="1309"/>
    <n v="2561"/>
    <x v="2"/>
    <n v="0"/>
  </r>
  <r>
    <n v="8357"/>
    <n v="360"/>
    <n v="4942"/>
    <x v="2"/>
    <n v="0"/>
  </r>
  <r>
    <n v="8358"/>
    <n v="189"/>
    <n v="4967"/>
    <x v="1"/>
    <n v="0"/>
  </r>
  <r>
    <n v="8360"/>
    <n v="1993"/>
    <n v="4950"/>
    <x v="0"/>
    <n v="0"/>
  </r>
  <r>
    <n v="8362"/>
    <n v="948"/>
    <n v="2246"/>
    <x v="1"/>
    <n v="0"/>
  </r>
  <r>
    <n v="8373"/>
    <n v="428"/>
    <n v="3246"/>
    <x v="1"/>
    <n v="0"/>
  </r>
  <r>
    <n v="8386"/>
    <n v="3248"/>
    <n v="1014"/>
    <x v="0"/>
    <n v="0"/>
  </r>
  <r>
    <n v="8392"/>
    <n v="1349"/>
    <n v="3601"/>
    <x v="1"/>
    <n v="0"/>
  </r>
  <r>
    <n v="8394"/>
    <n v="2665"/>
    <n v="4904"/>
    <x v="2"/>
    <n v="0"/>
  </r>
  <r>
    <n v="8398"/>
    <n v="2665"/>
    <n v="833"/>
    <x v="1"/>
    <n v="0"/>
  </r>
  <r>
    <n v="8425"/>
    <n v="847"/>
    <n v="4652"/>
    <x v="0"/>
    <n v="0"/>
  </r>
  <r>
    <n v="8438"/>
    <n v="1606"/>
    <n v="791"/>
    <x v="0"/>
    <n v="0"/>
  </r>
  <r>
    <n v="8446"/>
    <n v="3959"/>
    <n v="1516"/>
    <x v="2"/>
    <n v="0"/>
  </r>
  <r>
    <n v="8449"/>
    <n v="3939"/>
    <n v="3270"/>
    <x v="2"/>
    <n v="0"/>
  </r>
  <r>
    <n v="8450"/>
    <n v="833"/>
    <n v="4442"/>
    <x v="0"/>
    <n v="0"/>
  </r>
  <r>
    <n v="8457"/>
    <n v="2669"/>
    <n v="4945"/>
    <x v="1"/>
    <n v="0"/>
  </r>
  <r>
    <n v="8458"/>
    <n v="1517"/>
    <n v="2157"/>
    <x v="0"/>
    <n v="0"/>
  </r>
  <r>
    <n v="8463"/>
    <n v="4840"/>
    <n v="4520"/>
    <x v="0"/>
    <n v="0"/>
  </r>
  <r>
    <n v="8465"/>
    <n v="3823"/>
    <n v="1210"/>
    <x v="1"/>
    <n v="0"/>
  </r>
  <r>
    <n v="8466"/>
    <n v="4747"/>
    <n v="396"/>
    <x v="1"/>
    <n v="0"/>
  </r>
  <r>
    <n v="8467"/>
    <n v="1020"/>
    <n v="4700"/>
    <x v="1"/>
    <n v="0"/>
  </r>
  <r>
    <n v="8468"/>
    <n v="2782"/>
    <n v="4596"/>
    <x v="1"/>
    <n v="0"/>
  </r>
  <r>
    <n v="8471"/>
    <n v="1095"/>
    <n v="4975"/>
    <x v="1"/>
    <n v="0"/>
  </r>
  <r>
    <n v="8476"/>
    <n v="630"/>
    <n v="4697"/>
    <x v="2"/>
    <n v="0"/>
  </r>
  <r>
    <n v="8481"/>
    <n v="406"/>
    <n v="2051"/>
    <x v="1"/>
    <n v="0"/>
  </r>
  <r>
    <n v="8491"/>
    <n v="2104"/>
    <n v="2684"/>
    <x v="0"/>
    <n v="0"/>
  </r>
  <r>
    <n v="8503"/>
    <n v="1269"/>
    <n v="356"/>
    <x v="0"/>
    <n v="0"/>
  </r>
  <r>
    <n v="8505"/>
    <n v="1714"/>
    <n v="1927"/>
    <x v="1"/>
    <n v="0"/>
  </r>
  <r>
    <n v="8506"/>
    <n v="3615"/>
    <n v="1482"/>
    <x v="1"/>
    <n v="0"/>
  </r>
  <r>
    <n v="8507"/>
    <n v="3663"/>
    <n v="4757"/>
    <x v="1"/>
    <n v="0"/>
  </r>
  <r>
    <n v="8509"/>
    <n v="1740"/>
    <n v="2071"/>
    <x v="1"/>
    <n v="0"/>
  </r>
  <r>
    <n v="8511"/>
    <n v="3"/>
    <n v="3485"/>
    <x v="1"/>
    <n v="0"/>
  </r>
  <r>
    <n v="8516"/>
    <n v="1912"/>
    <n v="3647"/>
    <x v="1"/>
    <n v="0"/>
  </r>
  <r>
    <n v="8518"/>
    <n v="4162"/>
    <n v="3692"/>
    <x v="2"/>
    <n v="0"/>
  </r>
  <r>
    <n v="8521"/>
    <n v="530"/>
    <n v="2650"/>
    <x v="0"/>
    <n v="0"/>
  </r>
  <r>
    <n v="8539"/>
    <n v="3313"/>
    <n v="4628"/>
    <x v="0"/>
    <n v="0"/>
  </r>
  <r>
    <n v="8549"/>
    <n v="981"/>
    <n v="4778"/>
    <x v="2"/>
    <n v="0"/>
  </r>
  <r>
    <n v="8552"/>
    <n v="4495"/>
    <n v="3361"/>
    <x v="1"/>
    <n v="0"/>
  </r>
  <r>
    <n v="8555"/>
    <n v="636"/>
    <n v="2493"/>
    <x v="2"/>
    <n v="0"/>
  </r>
  <r>
    <n v="8569"/>
    <n v="2309"/>
    <n v="3058"/>
    <x v="2"/>
    <n v="0"/>
  </r>
  <r>
    <n v="8585"/>
    <n v="1687"/>
    <n v="320"/>
    <x v="1"/>
    <n v="0"/>
  </r>
  <r>
    <n v="8588"/>
    <n v="4201"/>
    <n v="860"/>
    <x v="1"/>
    <n v="0"/>
  </r>
  <r>
    <n v="8591"/>
    <n v="592"/>
    <n v="2178"/>
    <x v="1"/>
    <n v="0"/>
  </r>
  <r>
    <n v="8606"/>
    <n v="1546"/>
    <n v="1958"/>
    <x v="2"/>
    <n v="0"/>
  </r>
  <r>
    <n v="8607"/>
    <n v="2803"/>
    <n v="2627"/>
    <x v="1"/>
    <n v="0"/>
  </r>
  <r>
    <n v="8616"/>
    <n v="1887"/>
    <n v="4669"/>
    <x v="1"/>
    <n v="0"/>
  </r>
  <r>
    <n v="8633"/>
    <n v="1726"/>
    <n v="1434"/>
    <x v="0"/>
    <n v="0"/>
  </r>
  <r>
    <n v="8646"/>
    <n v="1955"/>
    <n v="3689"/>
    <x v="1"/>
    <n v="0"/>
  </r>
  <r>
    <n v="8647"/>
    <n v="3000"/>
    <n v="1366"/>
    <x v="1"/>
    <n v="0"/>
  </r>
  <r>
    <n v="8649"/>
    <n v="997"/>
    <n v="4242"/>
    <x v="1"/>
    <n v="0"/>
  </r>
  <r>
    <n v="8667"/>
    <n v="2680"/>
    <n v="4798"/>
    <x v="1"/>
    <n v="0"/>
  </r>
  <r>
    <n v="8668"/>
    <n v="747"/>
    <n v="4929"/>
    <x v="2"/>
    <n v="0"/>
  </r>
  <r>
    <n v="8669"/>
    <n v="4973"/>
    <n v="177"/>
    <x v="1"/>
    <n v="0"/>
  </r>
  <r>
    <n v="8672"/>
    <n v="470"/>
    <n v="4013"/>
    <x v="2"/>
    <n v="0"/>
  </r>
  <r>
    <n v="8673"/>
    <n v="2957"/>
    <n v="952"/>
    <x v="2"/>
    <n v="0"/>
  </r>
  <r>
    <n v="8677"/>
    <n v="3824"/>
    <n v="1194"/>
    <x v="1"/>
    <n v="0"/>
  </r>
  <r>
    <n v="8681"/>
    <n v="3290"/>
    <n v="534"/>
    <x v="2"/>
    <n v="0"/>
  </r>
  <r>
    <n v="8684"/>
    <n v="638"/>
    <n v="2568"/>
    <x v="1"/>
    <n v="0"/>
  </r>
  <r>
    <n v="8688"/>
    <n v="4745"/>
    <n v="1119"/>
    <x v="0"/>
    <n v="0"/>
  </r>
  <r>
    <n v="8692"/>
    <n v="1920"/>
    <n v="1913"/>
    <x v="1"/>
    <n v="0"/>
  </r>
  <r>
    <n v="8703"/>
    <n v="879"/>
    <n v="2646"/>
    <x v="2"/>
    <n v="0"/>
  </r>
  <r>
    <n v="8708"/>
    <n v="3669"/>
    <n v="4913"/>
    <x v="1"/>
    <n v="0"/>
  </r>
  <r>
    <n v="8716"/>
    <n v="4756"/>
    <n v="4573"/>
    <x v="0"/>
    <n v="0"/>
  </r>
  <r>
    <n v="8717"/>
    <n v="3745"/>
    <n v="3407"/>
    <x v="2"/>
    <n v="0"/>
  </r>
  <r>
    <n v="8720"/>
    <n v="2393"/>
    <n v="3695"/>
    <x v="1"/>
    <n v="0"/>
  </r>
  <r>
    <n v="8730"/>
    <n v="618"/>
    <n v="1089"/>
    <x v="2"/>
    <n v="0"/>
  </r>
  <r>
    <n v="8733"/>
    <n v="1050"/>
    <n v="3196"/>
    <x v="2"/>
    <n v="0"/>
  </r>
  <r>
    <n v="8755"/>
    <n v="4286"/>
    <n v="3384"/>
    <x v="1"/>
    <n v="0"/>
  </r>
  <r>
    <n v="8757"/>
    <n v="3119"/>
    <n v="4594"/>
    <x v="1"/>
    <n v="0"/>
  </r>
  <r>
    <n v="8760"/>
    <n v="2045"/>
    <n v="3249"/>
    <x v="1"/>
    <n v="0"/>
  </r>
  <r>
    <n v="8764"/>
    <n v="3721"/>
    <n v="2403"/>
    <x v="2"/>
    <n v="0"/>
  </r>
  <r>
    <n v="8770"/>
    <n v="4277"/>
    <n v="2020"/>
    <x v="2"/>
    <n v="0"/>
  </r>
  <r>
    <n v="8771"/>
    <n v="3781"/>
    <n v="2356"/>
    <x v="2"/>
    <n v="0"/>
  </r>
  <r>
    <n v="8773"/>
    <n v="4607"/>
    <n v="2814"/>
    <x v="1"/>
    <n v="0"/>
  </r>
  <r>
    <n v="8777"/>
    <n v="2815"/>
    <n v="966"/>
    <x v="1"/>
    <n v="0"/>
  </r>
  <r>
    <n v="8783"/>
    <n v="351"/>
    <n v="3432"/>
    <x v="2"/>
    <n v="0"/>
  </r>
  <r>
    <n v="8784"/>
    <n v="2614"/>
    <n v="1499"/>
    <x v="1"/>
    <n v="0"/>
  </r>
  <r>
    <n v="8796"/>
    <n v="2953"/>
    <n v="3188"/>
    <x v="0"/>
    <n v="0"/>
  </r>
  <r>
    <n v="8797"/>
    <n v="813"/>
    <n v="3642"/>
    <x v="1"/>
    <n v="0"/>
  </r>
  <r>
    <n v="8804"/>
    <n v="3855"/>
    <n v="3878"/>
    <x v="0"/>
    <n v="0"/>
  </r>
  <r>
    <n v="8822"/>
    <n v="1482"/>
    <n v="4022"/>
    <x v="1"/>
    <n v="0"/>
  </r>
  <r>
    <n v="8823"/>
    <n v="2309"/>
    <n v="2243"/>
    <x v="2"/>
    <n v="0"/>
  </r>
  <r>
    <n v="8826"/>
    <n v="299"/>
    <n v="4484"/>
    <x v="1"/>
    <n v="0"/>
  </r>
  <r>
    <n v="8831"/>
    <n v="3747"/>
    <n v="892"/>
    <x v="0"/>
    <n v="0"/>
  </r>
  <r>
    <n v="8832"/>
    <n v="2054"/>
    <n v="3526"/>
    <x v="1"/>
    <n v="0"/>
  </r>
  <r>
    <n v="8834"/>
    <n v="2088"/>
    <n v="2552"/>
    <x v="1"/>
    <n v="0"/>
  </r>
  <r>
    <n v="8835"/>
    <n v="1914"/>
    <n v="2213"/>
    <x v="2"/>
    <n v="0"/>
  </r>
  <r>
    <n v="8836"/>
    <n v="1345"/>
    <n v="2036"/>
    <x v="2"/>
    <n v="0"/>
  </r>
  <r>
    <n v="8839"/>
    <n v="184"/>
    <n v="2758"/>
    <x v="2"/>
    <n v="0"/>
  </r>
  <r>
    <n v="8843"/>
    <n v="3172"/>
    <n v="2146"/>
    <x v="1"/>
    <n v="0"/>
  </r>
  <r>
    <n v="8844"/>
    <n v="2455"/>
    <n v="4479"/>
    <x v="1"/>
    <n v="0"/>
  </r>
  <r>
    <n v="8853"/>
    <n v="4793"/>
    <n v="752"/>
    <x v="0"/>
    <n v="0"/>
  </r>
  <r>
    <n v="8864"/>
    <n v="1582"/>
    <n v="2903"/>
    <x v="2"/>
    <n v="0"/>
  </r>
  <r>
    <n v="8866"/>
    <n v="55"/>
    <n v="2607"/>
    <x v="0"/>
    <n v="0"/>
  </r>
  <r>
    <n v="8867"/>
    <n v="721"/>
    <n v="4828"/>
    <x v="2"/>
    <n v="0"/>
  </r>
  <r>
    <n v="8869"/>
    <n v="3644"/>
    <n v="2240"/>
    <x v="1"/>
    <n v="0"/>
  </r>
  <r>
    <n v="8878"/>
    <n v="852"/>
    <n v="2660"/>
    <x v="2"/>
    <n v="0"/>
  </r>
  <r>
    <n v="8880"/>
    <n v="478"/>
    <n v="3310"/>
    <x v="1"/>
    <n v="0"/>
  </r>
  <r>
    <n v="8883"/>
    <n v="409"/>
    <n v="2180"/>
    <x v="1"/>
    <n v="0"/>
  </r>
  <r>
    <n v="8888"/>
    <n v="4453"/>
    <n v="1922"/>
    <x v="2"/>
    <n v="0"/>
  </r>
  <r>
    <n v="8892"/>
    <n v="4522"/>
    <n v="454"/>
    <x v="2"/>
    <n v="0"/>
  </r>
  <r>
    <n v="8904"/>
    <n v="1054"/>
    <n v="867"/>
    <x v="1"/>
    <n v="0"/>
  </r>
  <r>
    <n v="8909"/>
    <n v="918"/>
    <n v="1483"/>
    <x v="1"/>
    <n v="0"/>
  </r>
  <r>
    <n v="8912"/>
    <n v="1930"/>
    <n v="2213"/>
    <x v="2"/>
    <n v="0"/>
  </r>
  <r>
    <n v="8913"/>
    <n v="4570"/>
    <n v="2840"/>
    <x v="2"/>
    <n v="0"/>
  </r>
  <r>
    <n v="8914"/>
    <n v="4005"/>
    <n v="81"/>
    <x v="3"/>
    <n v="0"/>
  </r>
  <r>
    <n v="8922"/>
    <n v="1667"/>
    <n v="2141"/>
    <x v="2"/>
    <n v="0"/>
  </r>
  <r>
    <n v="8926"/>
    <n v="1902"/>
    <n v="3982"/>
    <x v="2"/>
    <n v="0"/>
  </r>
  <r>
    <n v="8927"/>
    <n v="12"/>
    <n v="808"/>
    <x v="1"/>
    <n v="0"/>
  </r>
  <r>
    <n v="8936"/>
    <n v="507"/>
    <n v="2126"/>
    <x v="2"/>
    <n v="0"/>
  </r>
  <r>
    <n v="8941"/>
    <n v="2323"/>
    <n v="4102"/>
    <x v="0"/>
    <n v="0"/>
  </r>
  <r>
    <n v="8942"/>
    <n v="1545"/>
    <n v="3839"/>
    <x v="1"/>
    <n v="0"/>
  </r>
  <r>
    <n v="8943"/>
    <n v="2167"/>
    <n v="3267"/>
    <x v="1"/>
    <n v="0"/>
  </r>
  <r>
    <n v="8945"/>
    <n v="727"/>
    <n v="3644"/>
    <x v="1"/>
    <n v="0"/>
  </r>
  <r>
    <n v="8948"/>
    <n v="4889"/>
    <n v="4233"/>
    <x v="1"/>
    <n v="0"/>
  </r>
  <r>
    <n v="8952"/>
    <n v="2838"/>
    <n v="2429"/>
    <x v="2"/>
    <n v="0"/>
  </r>
  <r>
    <n v="8958"/>
    <n v="782"/>
    <n v="3208"/>
    <x v="2"/>
    <n v="0"/>
  </r>
  <r>
    <n v="8961"/>
    <n v="169"/>
    <n v="3129"/>
    <x v="0"/>
    <n v="0"/>
  </r>
  <r>
    <n v="8968"/>
    <n v="244"/>
    <n v="838"/>
    <x v="0"/>
    <n v="0"/>
  </r>
  <r>
    <n v="8969"/>
    <n v="2619"/>
    <n v="3493"/>
    <x v="0"/>
    <n v="0"/>
  </r>
  <r>
    <n v="8973"/>
    <n v="4081"/>
    <n v="1081"/>
    <x v="0"/>
    <n v="0"/>
  </r>
  <r>
    <n v="8981"/>
    <n v="944"/>
    <n v="1567"/>
    <x v="2"/>
    <n v="0"/>
  </r>
  <r>
    <n v="8985"/>
    <n v="2319"/>
    <n v="4246"/>
    <x v="2"/>
    <n v="0"/>
  </r>
  <r>
    <n v="8987"/>
    <n v="1617"/>
    <n v="2926"/>
    <x v="2"/>
    <n v="0"/>
  </r>
  <r>
    <n v="8988"/>
    <n v="25"/>
    <n v="2054"/>
    <x v="0"/>
    <n v="0"/>
  </r>
  <r>
    <n v="9000"/>
    <n v="4880"/>
    <n v="3856"/>
    <x v="2"/>
    <n v="0"/>
  </r>
  <r>
    <n v="9008"/>
    <n v="4158"/>
    <n v="1042"/>
    <x v="2"/>
    <n v="0"/>
  </r>
  <r>
    <n v="9011"/>
    <n v="1859"/>
    <n v="3215"/>
    <x v="2"/>
    <n v="0"/>
  </r>
  <r>
    <n v="9013"/>
    <n v="2009"/>
    <n v="4729"/>
    <x v="1"/>
    <n v="0"/>
  </r>
  <r>
    <n v="9025"/>
    <n v="374"/>
    <n v="1563"/>
    <x v="2"/>
    <n v="0"/>
  </r>
  <r>
    <n v="9036"/>
    <n v="2364"/>
    <n v="4568"/>
    <x v="0"/>
    <n v="0"/>
  </r>
  <r>
    <n v="9038"/>
    <n v="1894"/>
    <n v="3071"/>
    <x v="1"/>
    <n v="0"/>
  </r>
  <r>
    <n v="9042"/>
    <n v="1775"/>
    <n v="11"/>
    <x v="3"/>
    <n v="0"/>
  </r>
  <r>
    <n v="9054"/>
    <n v="2206"/>
    <n v="1247"/>
    <x v="0"/>
    <n v="0"/>
  </r>
  <r>
    <n v="9057"/>
    <n v="1779"/>
    <n v="4462"/>
    <x v="1"/>
    <n v="0"/>
  </r>
  <r>
    <n v="9058"/>
    <n v="969"/>
    <n v="47"/>
    <x v="3"/>
    <n v="0"/>
  </r>
  <r>
    <n v="9065"/>
    <n v="3347"/>
    <n v="419"/>
    <x v="2"/>
    <n v="0"/>
  </r>
  <r>
    <n v="9066"/>
    <n v="4475"/>
    <n v="3633"/>
    <x v="2"/>
    <n v="0"/>
  </r>
  <r>
    <n v="9076"/>
    <n v="620"/>
    <n v="4792"/>
    <x v="0"/>
    <n v="0"/>
  </r>
  <r>
    <n v="9083"/>
    <n v="1086"/>
    <n v="2363"/>
    <x v="2"/>
    <n v="0"/>
  </r>
  <r>
    <n v="9084"/>
    <n v="1173"/>
    <n v="2055"/>
    <x v="1"/>
    <n v="0"/>
  </r>
  <r>
    <n v="9093"/>
    <n v="3772"/>
    <n v="4798"/>
    <x v="1"/>
    <n v="0"/>
  </r>
  <r>
    <n v="9097"/>
    <n v="1727"/>
    <n v="2276"/>
    <x v="2"/>
    <n v="0"/>
  </r>
  <r>
    <n v="9099"/>
    <n v="3403"/>
    <n v="1522"/>
    <x v="0"/>
    <n v="0"/>
  </r>
  <r>
    <n v="9107"/>
    <n v="4640"/>
    <n v="4439"/>
    <x v="2"/>
    <n v="0"/>
  </r>
  <r>
    <n v="9109"/>
    <n v="3165"/>
    <n v="1346"/>
    <x v="1"/>
    <n v="0"/>
  </r>
  <r>
    <n v="9110"/>
    <n v="2809"/>
    <n v="3200"/>
    <x v="1"/>
    <n v="0"/>
  </r>
  <r>
    <n v="9116"/>
    <n v="3874"/>
    <n v="1633"/>
    <x v="2"/>
    <n v="0"/>
  </r>
  <r>
    <n v="9119"/>
    <n v="4428"/>
    <n v="1281"/>
    <x v="2"/>
    <n v="0"/>
  </r>
  <r>
    <n v="9126"/>
    <n v="1880"/>
    <n v="681"/>
    <x v="2"/>
    <n v="0"/>
  </r>
  <r>
    <n v="9127"/>
    <n v="4324"/>
    <n v="4889"/>
    <x v="0"/>
    <n v="0"/>
  </r>
  <r>
    <n v="9128"/>
    <n v="3071"/>
    <n v="4352"/>
    <x v="2"/>
    <n v="0"/>
  </r>
  <r>
    <n v="9130"/>
    <n v="30"/>
    <n v="3945"/>
    <x v="2"/>
    <n v="0"/>
  </r>
  <r>
    <n v="9138"/>
    <n v="2052"/>
    <n v="4527"/>
    <x v="1"/>
    <n v="0"/>
  </r>
  <r>
    <n v="9140"/>
    <n v="2715"/>
    <n v="4507"/>
    <x v="2"/>
    <n v="0"/>
  </r>
  <r>
    <n v="9146"/>
    <n v="4959"/>
    <n v="2511"/>
    <x v="0"/>
    <n v="0"/>
  </r>
  <r>
    <n v="9150"/>
    <n v="1235"/>
    <n v="764"/>
    <x v="2"/>
    <n v="0"/>
  </r>
  <r>
    <n v="9153"/>
    <n v="2715"/>
    <n v="1348"/>
    <x v="2"/>
    <n v="0"/>
  </r>
  <r>
    <n v="9162"/>
    <n v="2230"/>
    <n v="1792"/>
    <x v="1"/>
    <n v="0"/>
  </r>
  <r>
    <n v="9166"/>
    <n v="1726"/>
    <n v="1477"/>
    <x v="0"/>
    <n v="0"/>
  </r>
  <r>
    <n v="9170"/>
    <n v="4471"/>
    <n v="1172"/>
    <x v="1"/>
    <n v="0"/>
  </r>
  <r>
    <n v="9172"/>
    <n v="1729"/>
    <n v="4651"/>
    <x v="0"/>
    <n v="0"/>
  </r>
  <r>
    <n v="9173"/>
    <n v="4913"/>
    <n v="701"/>
    <x v="0"/>
    <n v="0"/>
  </r>
  <r>
    <n v="9197"/>
    <n v="1997"/>
    <n v="4282"/>
    <x v="1"/>
    <n v="0"/>
  </r>
  <r>
    <n v="9201"/>
    <n v="4944"/>
    <n v="751"/>
    <x v="0"/>
    <n v="0"/>
  </r>
  <r>
    <n v="9208"/>
    <n v="4433"/>
    <n v="3071"/>
    <x v="1"/>
    <n v="0"/>
  </r>
  <r>
    <n v="9221"/>
    <n v="631"/>
    <n v="535"/>
    <x v="0"/>
    <n v="0"/>
  </r>
  <r>
    <n v="9225"/>
    <n v="931"/>
    <n v="940"/>
    <x v="1"/>
    <n v="0"/>
  </r>
  <r>
    <n v="9230"/>
    <n v="4354"/>
    <n v="1183"/>
    <x v="2"/>
    <n v="0"/>
  </r>
  <r>
    <n v="9244"/>
    <n v="3362"/>
    <n v="2085"/>
    <x v="1"/>
    <n v="0"/>
  </r>
  <r>
    <n v="9248"/>
    <n v="1342"/>
    <n v="1442"/>
    <x v="0"/>
    <n v="0"/>
  </r>
  <r>
    <n v="9251"/>
    <n v="1968"/>
    <n v="75"/>
    <x v="3"/>
    <n v="0"/>
  </r>
  <r>
    <n v="9252"/>
    <n v="2175"/>
    <n v="289"/>
    <x v="2"/>
    <n v="0"/>
  </r>
  <r>
    <n v="9253"/>
    <n v="3624"/>
    <n v="4490"/>
    <x v="2"/>
    <n v="0"/>
  </r>
  <r>
    <n v="9259"/>
    <n v="2458"/>
    <n v="40"/>
    <x v="3"/>
    <n v="0"/>
  </r>
  <r>
    <n v="9262"/>
    <n v="4759"/>
    <n v="1112"/>
    <x v="1"/>
    <n v="0"/>
  </r>
  <r>
    <n v="9269"/>
    <n v="2575"/>
    <n v="880"/>
    <x v="1"/>
    <n v="0"/>
  </r>
  <r>
    <n v="9278"/>
    <n v="1653"/>
    <n v="3113"/>
    <x v="2"/>
    <n v="0"/>
  </r>
  <r>
    <n v="9291"/>
    <n v="810"/>
    <n v="1819"/>
    <x v="0"/>
    <n v="0"/>
  </r>
  <r>
    <n v="9294"/>
    <n v="3155"/>
    <n v="1416"/>
    <x v="2"/>
    <n v="0"/>
  </r>
  <r>
    <n v="9306"/>
    <n v="2496"/>
    <n v="618"/>
    <x v="0"/>
    <n v="0"/>
  </r>
  <r>
    <n v="9314"/>
    <n v="2278"/>
    <n v="812"/>
    <x v="0"/>
    <n v="0"/>
  </r>
  <r>
    <n v="9315"/>
    <n v="2725"/>
    <n v="1343"/>
    <x v="0"/>
    <n v="0"/>
  </r>
  <r>
    <n v="9329"/>
    <n v="4018"/>
    <n v="1638"/>
    <x v="0"/>
    <n v="0"/>
  </r>
  <r>
    <n v="9330"/>
    <n v="1872"/>
    <n v="3027"/>
    <x v="1"/>
    <n v="0"/>
  </r>
  <r>
    <n v="9332"/>
    <n v="3131"/>
    <n v="3412"/>
    <x v="0"/>
    <n v="0"/>
  </r>
  <r>
    <n v="9333"/>
    <n v="1153"/>
    <n v="1287"/>
    <x v="0"/>
    <n v="0"/>
  </r>
  <r>
    <n v="9340"/>
    <n v="55"/>
    <n v="3749"/>
    <x v="2"/>
    <n v="0"/>
  </r>
  <r>
    <n v="9343"/>
    <n v="2030"/>
    <n v="927"/>
    <x v="1"/>
    <n v="0"/>
  </r>
  <r>
    <n v="9356"/>
    <n v="253"/>
    <n v="2607"/>
    <x v="0"/>
    <n v="0"/>
  </r>
  <r>
    <n v="9358"/>
    <n v="3259"/>
    <n v="4877"/>
    <x v="2"/>
    <n v="0"/>
  </r>
  <r>
    <n v="9363"/>
    <n v="4292"/>
    <n v="1686"/>
    <x v="1"/>
    <n v="0"/>
  </r>
  <r>
    <n v="9365"/>
    <n v="704"/>
    <n v="3771"/>
    <x v="1"/>
    <n v="0"/>
  </r>
  <r>
    <n v="9370"/>
    <n v="3800"/>
    <n v="3958"/>
    <x v="0"/>
    <n v="0"/>
  </r>
  <r>
    <n v="9379"/>
    <n v="333"/>
    <n v="3991"/>
    <x v="1"/>
    <n v="0"/>
  </r>
  <r>
    <n v="9387"/>
    <n v="363"/>
    <n v="1216"/>
    <x v="0"/>
    <n v="0"/>
  </r>
  <r>
    <n v="9390"/>
    <n v="1858"/>
    <n v="1140"/>
    <x v="2"/>
    <n v="0"/>
  </r>
  <r>
    <n v="9391"/>
    <n v="4731"/>
    <n v="4009"/>
    <x v="1"/>
    <n v="0"/>
  </r>
  <r>
    <n v="9392"/>
    <n v="4331"/>
    <n v="2542"/>
    <x v="2"/>
    <n v="0"/>
  </r>
  <r>
    <n v="9405"/>
    <n v="4446"/>
    <n v="2485"/>
    <x v="0"/>
    <n v="0"/>
  </r>
  <r>
    <n v="9411"/>
    <n v="183"/>
    <n v="4075"/>
    <x v="0"/>
    <n v="0"/>
  </r>
  <r>
    <n v="9412"/>
    <n v="1977"/>
    <n v="4014"/>
    <x v="0"/>
    <n v="0"/>
  </r>
  <r>
    <n v="9416"/>
    <n v="1992"/>
    <n v="314"/>
    <x v="0"/>
    <n v="0"/>
  </r>
  <r>
    <n v="9425"/>
    <n v="4251"/>
    <n v="4879"/>
    <x v="1"/>
    <n v="0"/>
  </r>
  <r>
    <n v="9426"/>
    <n v="629"/>
    <n v="4785"/>
    <x v="2"/>
    <n v="0"/>
  </r>
  <r>
    <n v="9427"/>
    <n v="3054"/>
    <n v="2589"/>
    <x v="1"/>
    <n v="0"/>
  </r>
  <r>
    <n v="9436"/>
    <n v="3688"/>
    <n v="3291"/>
    <x v="0"/>
    <n v="0"/>
  </r>
  <r>
    <n v="9451"/>
    <n v="4143"/>
    <n v="4410"/>
    <x v="2"/>
    <n v="0"/>
  </r>
  <r>
    <n v="9455"/>
    <n v="3121"/>
    <n v="1519"/>
    <x v="2"/>
    <n v="0"/>
  </r>
  <r>
    <n v="9460"/>
    <n v="3884"/>
    <n v="424"/>
    <x v="0"/>
    <n v="0"/>
  </r>
  <r>
    <n v="9479"/>
    <n v="1640"/>
    <n v="2280"/>
    <x v="1"/>
    <n v="0"/>
  </r>
  <r>
    <n v="9480"/>
    <n v="1340"/>
    <n v="4379"/>
    <x v="2"/>
    <n v="0"/>
  </r>
  <r>
    <n v="9496"/>
    <n v="3912"/>
    <n v="689"/>
    <x v="1"/>
    <n v="0"/>
  </r>
  <r>
    <n v="9512"/>
    <n v="2198"/>
    <n v="3513"/>
    <x v="1"/>
    <n v="0"/>
  </r>
  <r>
    <n v="9513"/>
    <n v="1462"/>
    <n v="1236"/>
    <x v="2"/>
    <n v="0"/>
  </r>
  <r>
    <n v="9515"/>
    <n v="2791"/>
    <n v="858"/>
    <x v="1"/>
    <n v="0"/>
  </r>
  <r>
    <n v="9517"/>
    <n v="2333"/>
    <n v="2766"/>
    <x v="2"/>
    <n v="0"/>
  </r>
  <r>
    <n v="9526"/>
    <n v="822"/>
    <n v="522"/>
    <x v="2"/>
    <n v="0"/>
  </r>
  <r>
    <n v="9528"/>
    <n v="3967"/>
    <n v="3878"/>
    <x v="0"/>
    <n v="0"/>
  </r>
  <r>
    <n v="9538"/>
    <n v="1168"/>
    <n v="4847"/>
    <x v="1"/>
    <n v="0"/>
  </r>
  <r>
    <n v="9539"/>
    <n v="1460"/>
    <n v="1159"/>
    <x v="0"/>
    <n v="0"/>
  </r>
  <r>
    <n v="9542"/>
    <n v="3646"/>
    <n v="2917"/>
    <x v="2"/>
    <n v="0"/>
  </r>
  <r>
    <n v="9567"/>
    <n v="3256"/>
    <n v="2001"/>
    <x v="0"/>
    <n v="0"/>
  </r>
  <r>
    <n v="9579"/>
    <n v="3038"/>
    <n v="1357"/>
    <x v="0"/>
    <n v="0"/>
  </r>
  <r>
    <n v="9589"/>
    <n v="4622"/>
    <n v="1012"/>
    <x v="2"/>
    <n v="0"/>
  </r>
  <r>
    <n v="9597"/>
    <n v="1949"/>
    <n v="4121"/>
    <x v="2"/>
    <n v="0"/>
  </r>
  <r>
    <n v="9598"/>
    <n v="2881"/>
    <n v="1553"/>
    <x v="0"/>
    <n v="0"/>
  </r>
  <r>
    <n v="9601"/>
    <n v="4152"/>
    <n v="4956"/>
    <x v="1"/>
    <n v="0"/>
  </r>
  <r>
    <n v="9610"/>
    <n v="3623"/>
    <n v="1613"/>
    <x v="0"/>
    <n v="0"/>
  </r>
  <r>
    <n v="9612"/>
    <n v="706"/>
    <n v="2312"/>
    <x v="0"/>
    <n v="0"/>
  </r>
  <r>
    <n v="9618"/>
    <n v="1362"/>
    <n v="2696"/>
    <x v="0"/>
    <n v="0"/>
  </r>
  <r>
    <n v="9626"/>
    <n v="3000"/>
    <n v="2448"/>
    <x v="1"/>
    <n v="0"/>
  </r>
  <r>
    <n v="9629"/>
    <n v="398"/>
    <n v="2801"/>
    <x v="2"/>
    <n v="0"/>
  </r>
  <r>
    <n v="9634"/>
    <n v="3201"/>
    <n v="4264"/>
    <x v="1"/>
    <n v="0"/>
  </r>
  <r>
    <n v="9636"/>
    <n v="4322"/>
    <n v="1003"/>
    <x v="1"/>
    <n v="0"/>
  </r>
  <r>
    <n v="9640"/>
    <n v="4124"/>
    <n v="4798"/>
    <x v="1"/>
    <n v="0"/>
  </r>
  <r>
    <n v="9642"/>
    <n v="3122"/>
    <n v="4579"/>
    <x v="2"/>
    <n v="0"/>
  </r>
  <r>
    <n v="9650"/>
    <n v="3923"/>
    <n v="4221"/>
    <x v="2"/>
    <n v="0"/>
  </r>
  <r>
    <n v="9655"/>
    <n v="504"/>
    <n v="3494"/>
    <x v="2"/>
    <n v="0"/>
  </r>
  <r>
    <n v="9671"/>
    <n v="1343"/>
    <n v="2554"/>
    <x v="1"/>
    <n v="0"/>
  </r>
  <r>
    <n v="9673"/>
    <n v="959"/>
    <n v="4197"/>
    <x v="0"/>
    <n v="0"/>
  </r>
  <r>
    <n v="9680"/>
    <n v="2940"/>
    <n v="2427"/>
    <x v="0"/>
    <n v="0"/>
  </r>
  <r>
    <n v="9683"/>
    <n v="4369"/>
    <n v="3969"/>
    <x v="2"/>
    <n v="0"/>
  </r>
  <r>
    <n v="9688"/>
    <n v="2614"/>
    <n v="3346"/>
    <x v="1"/>
    <n v="0"/>
  </r>
  <r>
    <n v="9696"/>
    <n v="3145"/>
    <n v="3019"/>
    <x v="0"/>
    <n v="0"/>
  </r>
  <r>
    <n v="9698"/>
    <n v="2574"/>
    <n v="3642"/>
    <x v="1"/>
    <n v="0"/>
  </r>
  <r>
    <n v="9699"/>
    <n v="4525"/>
    <n v="2609"/>
    <x v="1"/>
    <n v="0"/>
  </r>
  <r>
    <n v="9707"/>
    <n v="1936"/>
    <n v="4209"/>
    <x v="0"/>
    <n v="0"/>
  </r>
  <r>
    <n v="9718"/>
    <n v="2041"/>
    <n v="4792"/>
    <x v="0"/>
    <n v="0"/>
  </r>
  <r>
    <n v="9729"/>
    <n v="3981"/>
    <n v="423"/>
    <x v="1"/>
    <n v="0"/>
  </r>
  <r>
    <n v="9742"/>
    <n v="579"/>
    <n v="3700"/>
    <x v="1"/>
    <n v="0"/>
  </r>
  <r>
    <n v="9747"/>
    <n v="1276"/>
    <n v="1882"/>
    <x v="1"/>
    <n v="0"/>
  </r>
  <r>
    <n v="9751"/>
    <n v="3947"/>
    <n v="3595"/>
    <x v="0"/>
    <n v="0"/>
  </r>
  <r>
    <n v="9753"/>
    <n v="1875"/>
    <n v="4134"/>
    <x v="1"/>
    <n v="0"/>
  </r>
  <r>
    <n v="9767"/>
    <n v="2838"/>
    <n v="4802"/>
    <x v="2"/>
    <n v="0"/>
  </r>
  <r>
    <n v="9768"/>
    <n v="4146"/>
    <n v="2532"/>
    <x v="2"/>
    <n v="0"/>
  </r>
  <r>
    <n v="9772"/>
    <n v="1690"/>
    <n v="3352"/>
    <x v="1"/>
    <n v="0"/>
  </r>
  <r>
    <n v="9774"/>
    <n v="4969"/>
    <n v="621"/>
    <x v="0"/>
    <n v="0"/>
  </r>
  <r>
    <n v="9779"/>
    <n v="1091"/>
    <n v="2606"/>
    <x v="0"/>
    <n v="0"/>
  </r>
  <r>
    <n v="9785"/>
    <n v="1620"/>
    <n v="397"/>
    <x v="2"/>
    <n v="0"/>
  </r>
  <r>
    <n v="9791"/>
    <n v="4621"/>
    <n v="4446"/>
    <x v="0"/>
    <n v="0"/>
  </r>
  <r>
    <n v="9796"/>
    <n v="285"/>
    <n v="3623"/>
    <x v="2"/>
    <n v="0"/>
  </r>
  <r>
    <n v="9802"/>
    <n v="1651"/>
    <n v="2426"/>
    <x v="0"/>
    <n v="0"/>
  </r>
  <r>
    <n v="9806"/>
    <n v="1001"/>
    <n v="2797"/>
    <x v="1"/>
    <n v="0"/>
  </r>
  <r>
    <n v="9808"/>
    <n v="2296"/>
    <n v="4507"/>
    <x v="2"/>
    <n v="0"/>
  </r>
  <r>
    <n v="9835"/>
    <n v="3114"/>
    <n v="2808"/>
    <x v="2"/>
    <n v="0"/>
  </r>
  <r>
    <n v="9854"/>
    <n v="3561"/>
    <n v="3358"/>
    <x v="0"/>
    <n v="0"/>
  </r>
  <r>
    <n v="9867"/>
    <n v="2545"/>
    <n v="2726"/>
    <x v="1"/>
    <n v="0"/>
  </r>
  <r>
    <n v="9870"/>
    <n v="4773"/>
    <n v="3760"/>
    <x v="1"/>
    <n v="0"/>
  </r>
  <r>
    <n v="9871"/>
    <n v="2926"/>
    <n v="3074"/>
    <x v="2"/>
    <n v="0"/>
  </r>
  <r>
    <n v="9875"/>
    <n v="2515"/>
    <n v="2032"/>
    <x v="2"/>
    <n v="0"/>
  </r>
  <r>
    <n v="9881"/>
    <n v="2585"/>
    <n v="679"/>
    <x v="2"/>
    <n v="0"/>
  </r>
  <r>
    <n v="9883"/>
    <n v="1357"/>
    <n v="55"/>
    <x v="3"/>
    <n v="0"/>
  </r>
  <r>
    <n v="9888"/>
    <n v="116"/>
    <n v="4806"/>
    <x v="1"/>
    <n v="0"/>
  </r>
  <r>
    <n v="9892"/>
    <n v="2938"/>
    <n v="1807"/>
    <x v="2"/>
    <n v="0"/>
  </r>
  <r>
    <n v="9901"/>
    <n v="4484"/>
    <n v="2722"/>
    <x v="2"/>
    <n v="0"/>
  </r>
  <r>
    <n v="9919"/>
    <n v="4719"/>
    <n v="270"/>
    <x v="1"/>
    <n v="0"/>
  </r>
  <r>
    <n v="9935"/>
    <n v="4126"/>
    <n v="4632"/>
    <x v="0"/>
    <n v="0"/>
  </r>
  <r>
    <n v="9939"/>
    <n v="1385"/>
    <n v="163"/>
    <x v="0"/>
    <n v="0"/>
  </r>
  <r>
    <n v="9942"/>
    <n v="1351"/>
    <n v="1000"/>
    <x v="0"/>
    <n v="0"/>
  </r>
  <r>
    <n v="9943"/>
    <n v="1641"/>
    <n v="1976"/>
    <x v="0"/>
    <n v="0"/>
  </r>
  <r>
    <n v="9944"/>
    <n v="4805"/>
    <n v="3750"/>
    <x v="1"/>
    <n v="0"/>
  </r>
  <r>
    <n v="9950"/>
    <n v="2809"/>
    <n v="1079"/>
    <x v="2"/>
    <n v="0"/>
  </r>
  <r>
    <n v="9951"/>
    <n v="2107"/>
    <n v="521"/>
    <x v="1"/>
    <n v="0"/>
  </r>
  <r>
    <n v="9959"/>
    <n v="4768"/>
    <n v="4253"/>
    <x v="2"/>
    <n v="0"/>
  </r>
  <r>
    <n v="9960"/>
    <n v="3906"/>
    <n v="3069"/>
    <x v="1"/>
    <n v="0"/>
  </r>
  <r>
    <n v="9967"/>
    <n v="1941"/>
    <n v="4735"/>
    <x v="1"/>
    <n v="0"/>
  </r>
  <r>
    <n v="9973"/>
    <n v="3678"/>
    <n v="1080"/>
    <x v="0"/>
    <n v="0"/>
  </r>
  <r>
    <n v="9981"/>
    <n v="3242"/>
    <n v="2095"/>
    <x v="0"/>
    <n v="0"/>
  </r>
  <r>
    <n v="9984"/>
    <n v="4801"/>
    <n v="4741"/>
    <x v="2"/>
    <n v="0"/>
  </r>
  <r>
    <n v="9990"/>
    <n v="1727"/>
    <n v="3168"/>
    <x v="1"/>
    <n v="0"/>
  </r>
  <r>
    <n v="9992"/>
    <n v="2880"/>
    <n v="4234"/>
    <x v="0"/>
    <n v="0"/>
  </r>
  <r>
    <n v="9993"/>
    <n v="1930"/>
    <n v="825"/>
    <x v="2"/>
    <n v="0"/>
  </r>
  <r>
    <n v="9996"/>
    <n v="3104"/>
    <n v="2574"/>
    <x v="1"/>
    <n v="0"/>
  </r>
  <r>
    <n v="10000"/>
    <n v="1673"/>
    <n v="1238"/>
    <x v="2"/>
    <n v="0"/>
  </r>
  <r>
    <n v="8"/>
    <n v="3291"/>
    <n v="1380"/>
    <x v="1"/>
    <n v="2"/>
  </r>
  <r>
    <n v="12"/>
    <n v="2594"/>
    <n v="3524"/>
    <x v="0"/>
    <n v="2"/>
  </r>
  <r>
    <n v="15"/>
    <n v="4434"/>
    <n v="1588"/>
    <x v="2"/>
    <n v="2"/>
  </r>
  <r>
    <n v="19"/>
    <n v="2066"/>
    <n v="1433"/>
    <x v="0"/>
    <n v="2"/>
  </r>
  <r>
    <n v="21"/>
    <n v="526"/>
    <n v="484"/>
    <x v="0"/>
    <n v="2"/>
  </r>
  <r>
    <n v="28"/>
    <n v="4504"/>
    <n v="4995"/>
    <x v="2"/>
    <n v="2"/>
  </r>
  <r>
    <n v="39"/>
    <n v="4388"/>
    <n v="1974"/>
    <x v="2"/>
    <n v="2"/>
  </r>
  <r>
    <n v="40"/>
    <n v="4269"/>
    <n v="4881"/>
    <x v="2"/>
    <n v="2"/>
  </r>
  <r>
    <n v="47"/>
    <n v="1909"/>
    <n v="4890"/>
    <x v="2"/>
    <n v="2"/>
  </r>
  <r>
    <n v="55"/>
    <n v="1797"/>
    <n v="1826"/>
    <x v="2"/>
    <n v="2"/>
  </r>
  <r>
    <n v="59"/>
    <n v="3068"/>
    <n v="1254"/>
    <x v="0"/>
    <n v="2"/>
  </r>
  <r>
    <n v="62"/>
    <n v="979"/>
    <n v="1790"/>
    <x v="2"/>
    <n v="2"/>
  </r>
  <r>
    <n v="68"/>
    <n v="2364"/>
    <n v="60"/>
    <x v="3"/>
    <n v="2"/>
  </r>
  <r>
    <n v="69"/>
    <n v="2937"/>
    <n v="3861"/>
    <x v="1"/>
    <n v="2"/>
  </r>
  <r>
    <n v="78"/>
    <n v="3740"/>
    <n v="3091"/>
    <x v="1"/>
    <n v="2"/>
  </r>
  <r>
    <n v="79"/>
    <n v="676"/>
    <n v="146"/>
    <x v="2"/>
    <n v="2"/>
  </r>
  <r>
    <n v="112"/>
    <n v="4911"/>
    <n v="1474"/>
    <x v="0"/>
    <n v="2"/>
  </r>
  <r>
    <n v="131"/>
    <n v="477"/>
    <n v="833"/>
    <x v="1"/>
    <n v="2"/>
  </r>
  <r>
    <n v="134"/>
    <n v="4324"/>
    <n v="2277"/>
    <x v="1"/>
    <n v="2"/>
  </r>
  <r>
    <n v="137"/>
    <n v="2154"/>
    <n v="2676"/>
    <x v="0"/>
    <n v="2"/>
  </r>
  <r>
    <n v="146"/>
    <n v="3441"/>
    <n v="1730"/>
    <x v="0"/>
    <n v="2"/>
  </r>
  <r>
    <n v="150"/>
    <n v="2313"/>
    <n v="4242"/>
    <x v="1"/>
    <n v="2"/>
  </r>
  <r>
    <n v="160"/>
    <n v="2648"/>
    <n v="2613"/>
    <x v="2"/>
    <n v="2"/>
  </r>
  <r>
    <n v="162"/>
    <n v="1865"/>
    <n v="4770"/>
    <x v="2"/>
    <n v="2"/>
  </r>
  <r>
    <n v="163"/>
    <n v="1239"/>
    <n v="4641"/>
    <x v="2"/>
    <n v="2"/>
  </r>
  <r>
    <n v="166"/>
    <n v="3348"/>
    <n v="3796"/>
    <x v="1"/>
    <n v="2"/>
  </r>
  <r>
    <n v="174"/>
    <n v="2447"/>
    <n v="551"/>
    <x v="1"/>
    <n v="2"/>
  </r>
  <r>
    <n v="185"/>
    <n v="3836"/>
    <n v="4861"/>
    <x v="2"/>
    <n v="2"/>
  </r>
  <r>
    <n v="191"/>
    <n v="2607"/>
    <n v="167"/>
    <x v="2"/>
    <n v="2"/>
  </r>
  <r>
    <n v="198"/>
    <n v="1379"/>
    <n v="3738"/>
    <x v="0"/>
    <n v="2"/>
  </r>
  <r>
    <n v="199"/>
    <n v="1188"/>
    <n v="4805"/>
    <x v="0"/>
    <n v="2"/>
  </r>
  <r>
    <n v="210"/>
    <n v="4778"/>
    <n v="961"/>
    <x v="0"/>
    <n v="2"/>
  </r>
  <r>
    <n v="212"/>
    <n v="944"/>
    <n v="608"/>
    <x v="0"/>
    <n v="2"/>
  </r>
  <r>
    <n v="214"/>
    <n v="4358"/>
    <n v="2228"/>
    <x v="2"/>
    <n v="2"/>
  </r>
  <r>
    <n v="218"/>
    <n v="2395"/>
    <n v="4403"/>
    <x v="1"/>
    <n v="2"/>
  </r>
  <r>
    <n v="221"/>
    <n v="3955"/>
    <n v="3824"/>
    <x v="1"/>
    <n v="2"/>
  </r>
  <r>
    <n v="228"/>
    <n v="3117"/>
    <n v="2126"/>
    <x v="2"/>
    <n v="2"/>
  </r>
  <r>
    <n v="232"/>
    <n v="254"/>
    <n v="2284"/>
    <x v="0"/>
    <n v="2"/>
  </r>
  <r>
    <n v="244"/>
    <n v="3206"/>
    <n v="2685"/>
    <x v="1"/>
    <n v="2"/>
  </r>
  <r>
    <n v="246"/>
    <n v="4603"/>
    <n v="3926"/>
    <x v="0"/>
    <n v="2"/>
  </r>
  <r>
    <n v="251"/>
    <n v="3341"/>
    <n v="898"/>
    <x v="0"/>
    <n v="2"/>
  </r>
  <r>
    <n v="255"/>
    <n v="1215"/>
    <n v="3037"/>
    <x v="0"/>
    <n v="2"/>
  </r>
  <r>
    <n v="256"/>
    <n v="401"/>
    <n v="3245"/>
    <x v="2"/>
    <n v="2"/>
  </r>
  <r>
    <n v="258"/>
    <n v="502"/>
    <n v="79"/>
    <x v="3"/>
    <n v="2"/>
  </r>
  <r>
    <n v="281"/>
    <n v="722"/>
    <n v="3306"/>
    <x v="0"/>
    <n v="2"/>
  </r>
  <r>
    <n v="283"/>
    <n v="501"/>
    <n v="269"/>
    <x v="1"/>
    <n v="2"/>
  </r>
  <r>
    <n v="291"/>
    <n v="3921"/>
    <n v="2287"/>
    <x v="1"/>
    <n v="2"/>
  </r>
  <r>
    <n v="302"/>
    <n v="4940"/>
    <n v="4826"/>
    <x v="0"/>
    <n v="2"/>
  </r>
  <r>
    <n v="311"/>
    <n v="1002"/>
    <n v="1309"/>
    <x v="1"/>
    <n v="2"/>
  </r>
  <r>
    <n v="316"/>
    <n v="2906"/>
    <n v="3227"/>
    <x v="2"/>
    <n v="2"/>
  </r>
  <r>
    <n v="322"/>
    <n v="2778"/>
    <n v="1809"/>
    <x v="2"/>
    <n v="2"/>
  </r>
  <r>
    <n v="325"/>
    <n v="4091"/>
    <n v="2496"/>
    <x v="0"/>
    <n v="2"/>
  </r>
  <r>
    <n v="330"/>
    <n v="2576"/>
    <n v="281"/>
    <x v="0"/>
    <n v="2"/>
  </r>
  <r>
    <n v="331"/>
    <n v="1474"/>
    <n v="4845"/>
    <x v="1"/>
    <n v="2"/>
  </r>
  <r>
    <n v="350"/>
    <n v="2449"/>
    <n v="4046"/>
    <x v="1"/>
    <n v="2"/>
  </r>
  <r>
    <n v="351"/>
    <n v="3327"/>
    <n v="1264"/>
    <x v="1"/>
    <n v="2"/>
  </r>
  <r>
    <n v="356"/>
    <n v="1153"/>
    <n v="2500"/>
    <x v="1"/>
    <n v="2"/>
  </r>
  <r>
    <n v="363"/>
    <n v="915"/>
    <n v="4804"/>
    <x v="0"/>
    <n v="2"/>
  </r>
  <r>
    <n v="367"/>
    <n v="248"/>
    <n v="1773"/>
    <x v="1"/>
    <n v="2"/>
  </r>
  <r>
    <n v="372"/>
    <n v="4404"/>
    <n v="1403"/>
    <x v="0"/>
    <n v="2"/>
  </r>
  <r>
    <n v="374"/>
    <n v="1044"/>
    <n v="834"/>
    <x v="1"/>
    <n v="2"/>
  </r>
  <r>
    <n v="377"/>
    <n v="4728"/>
    <n v="1485"/>
    <x v="0"/>
    <n v="2"/>
  </r>
  <r>
    <n v="387"/>
    <n v="1536"/>
    <n v="4205"/>
    <x v="2"/>
    <n v="2"/>
  </r>
  <r>
    <n v="391"/>
    <n v="1386"/>
    <n v="423"/>
    <x v="1"/>
    <n v="2"/>
  </r>
  <r>
    <n v="394"/>
    <n v="1233"/>
    <n v="3103"/>
    <x v="1"/>
    <n v="2"/>
  </r>
  <r>
    <n v="397"/>
    <n v="323"/>
    <n v="2166"/>
    <x v="2"/>
    <n v="2"/>
  </r>
  <r>
    <n v="402"/>
    <n v="1304"/>
    <n v="1772"/>
    <x v="0"/>
    <n v="2"/>
  </r>
  <r>
    <n v="404"/>
    <n v="4902"/>
    <n v="694"/>
    <x v="0"/>
    <n v="2"/>
  </r>
  <r>
    <n v="407"/>
    <n v="2863"/>
    <n v="4426"/>
    <x v="2"/>
    <n v="2"/>
  </r>
  <r>
    <n v="409"/>
    <n v="338"/>
    <n v="3800"/>
    <x v="0"/>
    <n v="2"/>
  </r>
  <r>
    <n v="410"/>
    <n v="1359"/>
    <n v="608"/>
    <x v="0"/>
    <n v="2"/>
  </r>
  <r>
    <n v="413"/>
    <n v="1711"/>
    <n v="1825"/>
    <x v="2"/>
    <n v="2"/>
  </r>
  <r>
    <n v="415"/>
    <n v="1722"/>
    <n v="481"/>
    <x v="1"/>
    <n v="2"/>
  </r>
  <r>
    <n v="416"/>
    <n v="1041"/>
    <n v="118"/>
    <x v="0"/>
    <n v="2"/>
  </r>
  <r>
    <n v="417"/>
    <n v="1334"/>
    <n v="2105"/>
    <x v="1"/>
    <n v="2"/>
  </r>
  <r>
    <n v="427"/>
    <n v="3253"/>
    <n v="4267"/>
    <x v="0"/>
    <n v="2"/>
  </r>
  <r>
    <n v="430"/>
    <n v="3868"/>
    <n v="1823"/>
    <x v="1"/>
    <n v="2"/>
  </r>
  <r>
    <n v="436"/>
    <n v="1863"/>
    <n v="2259"/>
    <x v="0"/>
    <n v="2"/>
  </r>
  <r>
    <n v="443"/>
    <n v="4813"/>
    <n v="1411"/>
    <x v="2"/>
    <n v="2"/>
  </r>
  <r>
    <n v="460"/>
    <n v="1028"/>
    <n v="3169"/>
    <x v="2"/>
    <n v="2"/>
  </r>
  <r>
    <n v="462"/>
    <n v="2900"/>
    <n v="3986"/>
    <x v="0"/>
    <n v="2"/>
  </r>
  <r>
    <n v="464"/>
    <n v="3072"/>
    <n v="2097"/>
    <x v="0"/>
    <n v="2"/>
  </r>
  <r>
    <n v="469"/>
    <n v="2310"/>
    <n v="4584"/>
    <x v="1"/>
    <n v="2"/>
  </r>
  <r>
    <n v="477"/>
    <n v="1467"/>
    <n v="4800"/>
    <x v="0"/>
    <n v="2"/>
  </r>
  <r>
    <n v="482"/>
    <n v="2640"/>
    <n v="306"/>
    <x v="0"/>
    <n v="2"/>
  </r>
  <r>
    <n v="488"/>
    <n v="389"/>
    <n v="760"/>
    <x v="2"/>
    <n v="2"/>
  </r>
  <r>
    <n v="490"/>
    <n v="2131"/>
    <n v="2417"/>
    <x v="1"/>
    <n v="2"/>
  </r>
  <r>
    <n v="491"/>
    <n v="1545"/>
    <n v="1964"/>
    <x v="0"/>
    <n v="2"/>
  </r>
  <r>
    <n v="498"/>
    <n v="4072"/>
    <n v="4998"/>
    <x v="2"/>
    <n v="2"/>
  </r>
  <r>
    <n v="505"/>
    <n v="2290"/>
    <n v="745"/>
    <x v="2"/>
    <n v="2"/>
  </r>
  <r>
    <n v="513"/>
    <n v="2243"/>
    <n v="2822"/>
    <x v="2"/>
    <n v="2"/>
  </r>
  <r>
    <n v="517"/>
    <n v="4639"/>
    <n v="381"/>
    <x v="1"/>
    <n v="2"/>
  </r>
  <r>
    <n v="519"/>
    <n v="527"/>
    <n v="3887"/>
    <x v="2"/>
    <n v="2"/>
  </r>
  <r>
    <n v="525"/>
    <n v="4192"/>
    <n v="566"/>
    <x v="1"/>
    <n v="2"/>
  </r>
  <r>
    <n v="527"/>
    <n v="1489"/>
    <n v="466"/>
    <x v="2"/>
    <n v="2"/>
  </r>
  <r>
    <n v="544"/>
    <n v="1651"/>
    <n v="1298"/>
    <x v="1"/>
    <n v="2"/>
  </r>
  <r>
    <n v="552"/>
    <n v="2756"/>
    <n v="3477"/>
    <x v="2"/>
    <n v="2"/>
  </r>
  <r>
    <n v="559"/>
    <n v="3046"/>
    <n v="1322"/>
    <x v="1"/>
    <n v="2"/>
  </r>
  <r>
    <n v="576"/>
    <n v="3583"/>
    <n v="4035"/>
    <x v="2"/>
    <n v="2"/>
  </r>
  <r>
    <n v="578"/>
    <n v="4639"/>
    <n v="1473"/>
    <x v="0"/>
    <n v="2"/>
  </r>
  <r>
    <n v="588"/>
    <n v="4970"/>
    <n v="4870"/>
    <x v="1"/>
    <n v="2"/>
  </r>
  <r>
    <n v="592"/>
    <n v="102"/>
    <n v="2841"/>
    <x v="0"/>
    <n v="2"/>
  </r>
  <r>
    <n v="598"/>
    <n v="2911"/>
    <n v="3498"/>
    <x v="2"/>
    <n v="2"/>
  </r>
  <r>
    <n v="599"/>
    <n v="2648"/>
    <n v="3709"/>
    <x v="0"/>
    <n v="2"/>
  </r>
  <r>
    <n v="603"/>
    <n v="3824"/>
    <n v="4585"/>
    <x v="2"/>
    <n v="2"/>
  </r>
  <r>
    <n v="605"/>
    <n v="709"/>
    <n v="4266"/>
    <x v="2"/>
    <n v="2"/>
  </r>
  <r>
    <n v="608"/>
    <n v="2566"/>
    <n v="4950"/>
    <x v="0"/>
    <n v="2"/>
  </r>
  <r>
    <n v="612"/>
    <n v="3214"/>
    <n v="4416"/>
    <x v="1"/>
    <n v="2"/>
  </r>
  <r>
    <n v="621"/>
    <n v="4906"/>
    <n v="3277"/>
    <x v="0"/>
    <n v="2"/>
  </r>
  <r>
    <n v="626"/>
    <n v="2220"/>
    <n v="602"/>
    <x v="0"/>
    <n v="2"/>
  </r>
  <r>
    <n v="634"/>
    <n v="839"/>
    <n v="1662"/>
    <x v="2"/>
    <n v="2"/>
  </r>
  <r>
    <n v="638"/>
    <n v="1809"/>
    <n v="598"/>
    <x v="1"/>
    <n v="2"/>
  </r>
  <r>
    <n v="639"/>
    <n v="3795"/>
    <n v="3222"/>
    <x v="2"/>
    <n v="2"/>
  </r>
  <r>
    <n v="642"/>
    <n v="1189"/>
    <n v="3035"/>
    <x v="2"/>
    <n v="2"/>
  </r>
  <r>
    <n v="646"/>
    <n v="4253"/>
    <n v="1734"/>
    <x v="2"/>
    <n v="2"/>
  </r>
  <r>
    <n v="651"/>
    <n v="671"/>
    <n v="2559"/>
    <x v="0"/>
    <n v="2"/>
  </r>
  <r>
    <n v="656"/>
    <n v="4334"/>
    <n v="1360"/>
    <x v="1"/>
    <n v="2"/>
  </r>
  <r>
    <n v="661"/>
    <n v="1635"/>
    <n v="3496"/>
    <x v="1"/>
    <n v="2"/>
  </r>
  <r>
    <n v="665"/>
    <n v="1668"/>
    <n v="3097"/>
    <x v="1"/>
    <n v="2"/>
  </r>
  <r>
    <n v="669"/>
    <n v="2027"/>
    <n v="2762"/>
    <x v="0"/>
    <n v="2"/>
  </r>
  <r>
    <n v="672"/>
    <n v="454"/>
    <n v="1413"/>
    <x v="0"/>
    <n v="2"/>
  </r>
  <r>
    <n v="676"/>
    <n v="1114"/>
    <n v="2918"/>
    <x v="1"/>
    <n v="2"/>
  </r>
  <r>
    <n v="677"/>
    <n v="552"/>
    <n v="1282"/>
    <x v="0"/>
    <n v="2"/>
  </r>
  <r>
    <n v="683"/>
    <n v="1869"/>
    <n v="1052"/>
    <x v="1"/>
    <n v="2"/>
  </r>
  <r>
    <n v="685"/>
    <n v="1735"/>
    <n v="90"/>
    <x v="3"/>
    <n v="2"/>
  </r>
  <r>
    <n v="687"/>
    <n v="3761"/>
    <n v="672"/>
    <x v="1"/>
    <n v="2"/>
  </r>
  <r>
    <n v="688"/>
    <n v="2348"/>
    <n v="1253"/>
    <x v="2"/>
    <n v="2"/>
  </r>
  <r>
    <n v="689"/>
    <n v="2663"/>
    <n v="3129"/>
    <x v="0"/>
    <n v="2"/>
  </r>
  <r>
    <n v="690"/>
    <n v="4614"/>
    <n v="3192"/>
    <x v="0"/>
    <n v="2"/>
  </r>
  <r>
    <n v="698"/>
    <n v="888"/>
    <n v="1674"/>
    <x v="1"/>
    <n v="2"/>
  </r>
  <r>
    <n v="701"/>
    <n v="4738"/>
    <n v="2500"/>
    <x v="1"/>
    <n v="2"/>
  </r>
  <r>
    <n v="702"/>
    <n v="3955"/>
    <n v="3644"/>
    <x v="1"/>
    <n v="2"/>
  </r>
  <r>
    <n v="708"/>
    <n v="4957"/>
    <n v="4610"/>
    <x v="1"/>
    <n v="2"/>
  </r>
  <r>
    <n v="727"/>
    <n v="3674"/>
    <n v="788"/>
    <x v="2"/>
    <n v="2"/>
  </r>
  <r>
    <n v="730"/>
    <n v="1966"/>
    <n v="661"/>
    <x v="2"/>
    <n v="2"/>
  </r>
  <r>
    <n v="736"/>
    <n v="1361"/>
    <n v="1148"/>
    <x v="2"/>
    <n v="2"/>
  </r>
  <r>
    <n v="746"/>
    <n v="4044"/>
    <n v="1411"/>
    <x v="2"/>
    <n v="2"/>
  </r>
  <r>
    <n v="769"/>
    <n v="2251"/>
    <n v="1165"/>
    <x v="0"/>
    <n v="2"/>
  </r>
  <r>
    <n v="773"/>
    <n v="413"/>
    <n v="320"/>
    <x v="1"/>
    <n v="2"/>
  </r>
  <r>
    <n v="779"/>
    <n v="2803"/>
    <n v="2536"/>
    <x v="2"/>
    <n v="2"/>
  </r>
  <r>
    <n v="781"/>
    <n v="4117"/>
    <n v="4309"/>
    <x v="1"/>
    <n v="2"/>
  </r>
  <r>
    <n v="783"/>
    <n v="417"/>
    <n v="4686"/>
    <x v="2"/>
    <n v="2"/>
  </r>
  <r>
    <n v="787"/>
    <n v="4992"/>
    <n v="935"/>
    <x v="1"/>
    <n v="2"/>
  </r>
  <r>
    <n v="796"/>
    <n v="3217"/>
    <n v="3166"/>
    <x v="0"/>
    <n v="2"/>
  </r>
  <r>
    <n v="806"/>
    <n v="1387"/>
    <n v="1358"/>
    <x v="0"/>
    <n v="2"/>
  </r>
  <r>
    <n v="807"/>
    <n v="108"/>
    <n v="1820"/>
    <x v="0"/>
    <n v="2"/>
  </r>
  <r>
    <n v="814"/>
    <n v="1136"/>
    <n v="369"/>
    <x v="2"/>
    <n v="2"/>
  </r>
  <r>
    <n v="821"/>
    <n v="287"/>
    <n v="858"/>
    <x v="1"/>
    <n v="2"/>
  </r>
  <r>
    <n v="841"/>
    <n v="1560"/>
    <n v="2515"/>
    <x v="0"/>
    <n v="2"/>
  </r>
  <r>
    <n v="845"/>
    <n v="1389"/>
    <n v="758"/>
    <x v="1"/>
    <n v="2"/>
  </r>
  <r>
    <n v="850"/>
    <n v="2961"/>
    <n v="1156"/>
    <x v="1"/>
    <n v="2"/>
  </r>
  <r>
    <n v="851"/>
    <n v="4300"/>
    <n v="1230"/>
    <x v="0"/>
    <n v="2"/>
  </r>
  <r>
    <n v="857"/>
    <n v="309"/>
    <n v="3220"/>
    <x v="2"/>
    <n v="2"/>
  </r>
  <r>
    <n v="868"/>
    <n v="4572"/>
    <n v="4501"/>
    <x v="0"/>
    <n v="2"/>
  </r>
  <r>
    <n v="884"/>
    <n v="957"/>
    <n v="1168"/>
    <x v="0"/>
    <n v="2"/>
  </r>
  <r>
    <n v="885"/>
    <n v="3504"/>
    <n v="3997"/>
    <x v="2"/>
    <n v="2"/>
  </r>
  <r>
    <n v="901"/>
    <n v="3590"/>
    <n v="2261"/>
    <x v="0"/>
    <n v="2"/>
  </r>
  <r>
    <n v="902"/>
    <n v="4517"/>
    <n v="4243"/>
    <x v="1"/>
    <n v="2"/>
  </r>
  <r>
    <n v="906"/>
    <n v="70"/>
    <n v="1370"/>
    <x v="0"/>
    <n v="2"/>
  </r>
  <r>
    <n v="911"/>
    <n v="458"/>
    <n v="1554"/>
    <x v="2"/>
    <n v="2"/>
  </r>
  <r>
    <n v="918"/>
    <n v="434"/>
    <n v="1460"/>
    <x v="1"/>
    <n v="2"/>
  </r>
  <r>
    <n v="922"/>
    <n v="3122"/>
    <n v="2862"/>
    <x v="0"/>
    <n v="2"/>
  </r>
  <r>
    <n v="933"/>
    <n v="2861"/>
    <n v="3377"/>
    <x v="0"/>
    <n v="2"/>
  </r>
  <r>
    <n v="941"/>
    <n v="1162"/>
    <n v="3529"/>
    <x v="0"/>
    <n v="2"/>
  </r>
  <r>
    <n v="957"/>
    <n v="2128"/>
    <n v="3383"/>
    <x v="2"/>
    <n v="2"/>
  </r>
  <r>
    <n v="960"/>
    <n v="1382"/>
    <n v="324"/>
    <x v="2"/>
    <n v="2"/>
  </r>
  <r>
    <n v="963"/>
    <n v="2184"/>
    <n v="2539"/>
    <x v="1"/>
    <n v="2"/>
  </r>
  <r>
    <n v="964"/>
    <n v="619"/>
    <n v="3991"/>
    <x v="1"/>
    <n v="2"/>
  </r>
  <r>
    <n v="973"/>
    <n v="2622"/>
    <n v="4594"/>
    <x v="1"/>
    <n v="2"/>
  </r>
  <r>
    <n v="974"/>
    <n v="4627"/>
    <n v="1196"/>
    <x v="2"/>
    <n v="2"/>
  </r>
  <r>
    <n v="978"/>
    <n v="4434"/>
    <n v="111"/>
    <x v="0"/>
    <n v="2"/>
  </r>
  <r>
    <n v="982"/>
    <n v="265"/>
    <n v="3490"/>
    <x v="1"/>
    <n v="2"/>
  </r>
  <r>
    <n v="985"/>
    <n v="603"/>
    <n v="344"/>
    <x v="1"/>
    <n v="2"/>
  </r>
  <r>
    <n v="996"/>
    <n v="3523"/>
    <n v="3333"/>
    <x v="2"/>
    <n v="2"/>
  </r>
  <r>
    <n v="1000"/>
    <n v="4133"/>
    <n v="865"/>
    <x v="2"/>
    <n v="2"/>
  </r>
  <r>
    <n v="1012"/>
    <n v="1292"/>
    <n v="1942"/>
    <x v="1"/>
    <n v="2"/>
  </r>
  <r>
    <n v="1028"/>
    <n v="4642"/>
    <n v="3332"/>
    <x v="2"/>
    <n v="2"/>
  </r>
  <r>
    <n v="1031"/>
    <n v="2436"/>
    <n v="3184"/>
    <x v="2"/>
    <n v="2"/>
  </r>
  <r>
    <n v="1034"/>
    <n v="710"/>
    <n v="2511"/>
    <x v="0"/>
    <n v="2"/>
  </r>
  <r>
    <n v="1035"/>
    <n v="2098"/>
    <n v="2108"/>
    <x v="0"/>
    <n v="2"/>
  </r>
  <r>
    <n v="1037"/>
    <n v="1152"/>
    <n v="2986"/>
    <x v="2"/>
    <n v="2"/>
  </r>
  <r>
    <n v="1055"/>
    <n v="3456"/>
    <n v="2174"/>
    <x v="0"/>
    <n v="2"/>
  </r>
  <r>
    <n v="1057"/>
    <n v="3256"/>
    <n v="218"/>
    <x v="1"/>
    <n v="2"/>
  </r>
  <r>
    <n v="1086"/>
    <n v="2408"/>
    <n v="631"/>
    <x v="2"/>
    <n v="2"/>
  </r>
  <r>
    <n v="1100"/>
    <n v="412"/>
    <n v="1900"/>
    <x v="1"/>
    <n v="2"/>
  </r>
  <r>
    <n v="1105"/>
    <n v="4091"/>
    <n v="2762"/>
    <x v="0"/>
    <n v="2"/>
  </r>
  <r>
    <n v="1106"/>
    <n v="1424"/>
    <n v="830"/>
    <x v="2"/>
    <n v="2"/>
  </r>
  <r>
    <n v="1108"/>
    <n v="3928"/>
    <n v="3052"/>
    <x v="2"/>
    <n v="2"/>
  </r>
  <r>
    <n v="1113"/>
    <n v="3853"/>
    <n v="2967"/>
    <x v="0"/>
    <n v="2"/>
  </r>
  <r>
    <n v="1114"/>
    <n v="2095"/>
    <n v="537"/>
    <x v="2"/>
    <n v="2"/>
  </r>
  <r>
    <n v="1121"/>
    <n v="26"/>
    <n v="2010"/>
    <x v="1"/>
    <n v="2"/>
  </r>
  <r>
    <n v="1124"/>
    <n v="4805"/>
    <n v="2359"/>
    <x v="0"/>
    <n v="2"/>
  </r>
  <r>
    <n v="1128"/>
    <n v="844"/>
    <n v="3632"/>
    <x v="1"/>
    <n v="2"/>
  </r>
  <r>
    <n v="1129"/>
    <n v="2093"/>
    <n v="2352"/>
    <x v="2"/>
    <n v="2"/>
  </r>
  <r>
    <n v="1134"/>
    <n v="4654"/>
    <n v="518"/>
    <x v="0"/>
    <n v="2"/>
  </r>
  <r>
    <n v="1140"/>
    <n v="3617"/>
    <n v="4463"/>
    <x v="1"/>
    <n v="2"/>
  </r>
  <r>
    <n v="1142"/>
    <n v="4031"/>
    <n v="2475"/>
    <x v="1"/>
    <n v="2"/>
  </r>
  <r>
    <n v="1146"/>
    <n v="1834"/>
    <n v="1025"/>
    <x v="2"/>
    <n v="2"/>
  </r>
  <r>
    <n v="1147"/>
    <n v="3136"/>
    <n v="4701"/>
    <x v="2"/>
    <n v="2"/>
  </r>
  <r>
    <n v="1175"/>
    <n v="1313"/>
    <n v="2151"/>
    <x v="1"/>
    <n v="2"/>
  </r>
  <r>
    <n v="1177"/>
    <n v="4513"/>
    <n v="1322"/>
    <x v="1"/>
    <n v="2"/>
  </r>
  <r>
    <n v="1184"/>
    <n v="1440"/>
    <n v="365"/>
    <x v="1"/>
    <n v="2"/>
  </r>
  <r>
    <n v="1190"/>
    <n v="1677"/>
    <n v="632"/>
    <x v="1"/>
    <n v="2"/>
  </r>
  <r>
    <n v="1192"/>
    <n v="817"/>
    <n v="2518"/>
    <x v="1"/>
    <n v="2"/>
  </r>
  <r>
    <n v="1205"/>
    <n v="1303"/>
    <n v="3976"/>
    <x v="2"/>
    <n v="2"/>
  </r>
  <r>
    <n v="1207"/>
    <n v="1291"/>
    <n v="2906"/>
    <x v="2"/>
    <n v="2"/>
  </r>
  <r>
    <n v="1217"/>
    <n v="1868"/>
    <n v="2371"/>
    <x v="1"/>
    <n v="2"/>
  </r>
  <r>
    <n v="1223"/>
    <n v="1795"/>
    <n v="2837"/>
    <x v="1"/>
    <n v="2"/>
  </r>
  <r>
    <n v="1226"/>
    <n v="1072"/>
    <n v="1017"/>
    <x v="1"/>
    <n v="2"/>
  </r>
  <r>
    <n v="1232"/>
    <n v="3583"/>
    <n v="4611"/>
    <x v="0"/>
    <n v="2"/>
  </r>
  <r>
    <n v="1246"/>
    <n v="58"/>
    <n v="692"/>
    <x v="1"/>
    <n v="2"/>
  </r>
  <r>
    <n v="1250"/>
    <n v="1145"/>
    <n v="2400"/>
    <x v="1"/>
    <n v="2"/>
  </r>
  <r>
    <n v="1253"/>
    <n v="1785"/>
    <n v="797"/>
    <x v="1"/>
    <n v="2"/>
  </r>
  <r>
    <n v="1256"/>
    <n v="4917"/>
    <n v="1400"/>
    <x v="0"/>
    <n v="2"/>
  </r>
  <r>
    <n v="1264"/>
    <n v="114"/>
    <n v="4064"/>
    <x v="2"/>
    <n v="2"/>
  </r>
  <r>
    <n v="1266"/>
    <n v="3701"/>
    <n v="2302"/>
    <x v="2"/>
    <n v="2"/>
  </r>
  <r>
    <n v="1269"/>
    <n v="845"/>
    <n v="74"/>
    <x v="3"/>
    <n v="2"/>
  </r>
  <r>
    <n v="1277"/>
    <n v="1807"/>
    <n v="859"/>
    <x v="0"/>
    <n v="2"/>
  </r>
  <r>
    <n v="1278"/>
    <n v="3038"/>
    <n v="3664"/>
    <x v="1"/>
    <n v="2"/>
  </r>
  <r>
    <n v="1282"/>
    <n v="4063"/>
    <n v="32"/>
    <x v="3"/>
    <n v="2"/>
  </r>
  <r>
    <n v="1286"/>
    <n v="1041"/>
    <n v="1571"/>
    <x v="1"/>
    <n v="2"/>
  </r>
  <r>
    <n v="1292"/>
    <n v="4122"/>
    <n v="3815"/>
    <x v="0"/>
    <n v="2"/>
  </r>
  <r>
    <n v="1307"/>
    <n v="3082"/>
    <n v="678"/>
    <x v="1"/>
    <n v="2"/>
  </r>
  <r>
    <n v="1312"/>
    <n v="4189"/>
    <n v="3012"/>
    <x v="2"/>
    <n v="2"/>
  </r>
  <r>
    <n v="1315"/>
    <n v="4683"/>
    <n v="1585"/>
    <x v="2"/>
    <n v="2"/>
  </r>
  <r>
    <n v="1319"/>
    <n v="1151"/>
    <n v="2596"/>
    <x v="0"/>
    <n v="2"/>
  </r>
  <r>
    <n v="1328"/>
    <n v="3586"/>
    <n v="934"/>
    <x v="1"/>
    <n v="2"/>
  </r>
  <r>
    <n v="1332"/>
    <n v="1766"/>
    <n v="1071"/>
    <x v="1"/>
    <n v="2"/>
  </r>
  <r>
    <n v="1339"/>
    <n v="4242"/>
    <n v="4082"/>
    <x v="0"/>
    <n v="2"/>
  </r>
  <r>
    <n v="1358"/>
    <n v="294"/>
    <n v="919"/>
    <x v="2"/>
    <n v="2"/>
  </r>
  <r>
    <n v="1362"/>
    <n v="3017"/>
    <n v="765"/>
    <x v="2"/>
    <n v="2"/>
  </r>
  <r>
    <n v="1370"/>
    <n v="3457"/>
    <n v="4933"/>
    <x v="2"/>
    <n v="2"/>
  </r>
  <r>
    <n v="1371"/>
    <n v="3838"/>
    <n v="2648"/>
    <x v="1"/>
    <n v="2"/>
  </r>
  <r>
    <n v="1397"/>
    <n v="105"/>
    <n v="1423"/>
    <x v="2"/>
    <n v="2"/>
  </r>
  <r>
    <n v="1399"/>
    <n v="2046"/>
    <n v="2506"/>
    <x v="1"/>
    <n v="2"/>
  </r>
  <r>
    <n v="1401"/>
    <n v="3068"/>
    <n v="3900"/>
    <x v="2"/>
    <n v="2"/>
  </r>
  <r>
    <n v="1403"/>
    <n v="2080"/>
    <n v="1724"/>
    <x v="2"/>
    <n v="2"/>
  </r>
  <r>
    <n v="1413"/>
    <n v="2110"/>
    <n v="2294"/>
    <x v="0"/>
    <n v="2"/>
  </r>
  <r>
    <n v="1416"/>
    <n v="2874"/>
    <n v="2132"/>
    <x v="1"/>
    <n v="2"/>
  </r>
  <r>
    <n v="1446"/>
    <n v="3469"/>
    <n v="3955"/>
    <x v="2"/>
    <n v="2"/>
  </r>
  <r>
    <n v="1453"/>
    <n v="3265"/>
    <n v="2674"/>
    <x v="2"/>
    <n v="2"/>
  </r>
  <r>
    <n v="1463"/>
    <n v="3955"/>
    <n v="1261"/>
    <x v="2"/>
    <n v="2"/>
  </r>
  <r>
    <n v="1465"/>
    <n v="776"/>
    <n v="3948"/>
    <x v="2"/>
    <n v="2"/>
  </r>
  <r>
    <n v="1476"/>
    <n v="4310"/>
    <n v="1756"/>
    <x v="0"/>
    <n v="2"/>
  </r>
  <r>
    <n v="1477"/>
    <n v="3633"/>
    <n v="3031"/>
    <x v="2"/>
    <n v="2"/>
  </r>
  <r>
    <n v="1485"/>
    <n v="4252"/>
    <n v="1285"/>
    <x v="2"/>
    <n v="2"/>
  </r>
  <r>
    <n v="1486"/>
    <n v="1929"/>
    <n v="4905"/>
    <x v="0"/>
    <n v="2"/>
  </r>
  <r>
    <n v="1494"/>
    <n v="4447"/>
    <n v="2519"/>
    <x v="2"/>
    <n v="2"/>
  </r>
  <r>
    <n v="1500"/>
    <n v="534"/>
    <n v="2045"/>
    <x v="1"/>
    <n v="2"/>
  </r>
  <r>
    <n v="1508"/>
    <n v="4447"/>
    <n v="1740"/>
    <x v="1"/>
    <n v="2"/>
  </r>
  <r>
    <n v="1512"/>
    <n v="4357"/>
    <n v="4334"/>
    <x v="0"/>
    <n v="2"/>
  </r>
  <r>
    <n v="1513"/>
    <n v="3438"/>
    <n v="1352"/>
    <x v="2"/>
    <n v="2"/>
  </r>
  <r>
    <n v="1529"/>
    <n v="603"/>
    <n v="487"/>
    <x v="0"/>
    <n v="2"/>
  </r>
  <r>
    <n v="1531"/>
    <n v="3991"/>
    <n v="74"/>
    <x v="3"/>
    <n v="2"/>
  </r>
  <r>
    <n v="1532"/>
    <n v="3648"/>
    <n v="3374"/>
    <x v="1"/>
    <n v="2"/>
  </r>
  <r>
    <n v="1537"/>
    <n v="190"/>
    <n v="1949"/>
    <x v="1"/>
    <n v="2"/>
  </r>
  <r>
    <n v="1539"/>
    <n v="330"/>
    <n v="270"/>
    <x v="1"/>
    <n v="2"/>
  </r>
  <r>
    <n v="1540"/>
    <n v="88"/>
    <n v="2086"/>
    <x v="2"/>
    <n v="2"/>
  </r>
  <r>
    <n v="1547"/>
    <n v="810"/>
    <n v="1608"/>
    <x v="2"/>
    <n v="2"/>
  </r>
  <r>
    <n v="1551"/>
    <n v="1587"/>
    <n v="1346"/>
    <x v="1"/>
    <n v="2"/>
  </r>
  <r>
    <n v="1558"/>
    <n v="1507"/>
    <n v="2803"/>
    <x v="1"/>
    <n v="2"/>
  </r>
  <r>
    <n v="1559"/>
    <n v="4821"/>
    <n v="2238"/>
    <x v="2"/>
    <n v="2"/>
  </r>
  <r>
    <n v="1566"/>
    <n v="1557"/>
    <n v="1163"/>
    <x v="0"/>
    <n v="2"/>
  </r>
  <r>
    <n v="1571"/>
    <n v="3289"/>
    <n v="1763"/>
    <x v="0"/>
    <n v="2"/>
  </r>
  <r>
    <n v="1574"/>
    <n v="3739"/>
    <n v="4597"/>
    <x v="0"/>
    <n v="2"/>
  </r>
  <r>
    <n v="1577"/>
    <n v="2355"/>
    <n v="4696"/>
    <x v="0"/>
    <n v="2"/>
  </r>
  <r>
    <n v="1580"/>
    <n v="4526"/>
    <n v="284"/>
    <x v="1"/>
    <n v="2"/>
  </r>
  <r>
    <n v="1586"/>
    <n v="1429"/>
    <n v="972"/>
    <x v="1"/>
    <n v="2"/>
  </r>
  <r>
    <n v="1587"/>
    <n v="301"/>
    <n v="346"/>
    <x v="2"/>
    <n v="2"/>
  </r>
  <r>
    <n v="1595"/>
    <n v="437"/>
    <n v="297"/>
    <x v="0"/>
    <n v="2"/>
  </r>
  <r>
    <n v="1596"/>
    <n v="3739"/>
    <n v="1226"/>
    <x v="1"/>
    <n v="2"/>
  </r>
  <r>
    <n v="1598"/>
    <n v="4287"/>
    <n v="4193"/>
    <x v="2"/>
    <n v="2"/>
  </r>
  <r>
    <n v="1602"/>
    <n v="3798"/>
    <n v="791"/>
    <x v="0"/>
    <n v="2"/>
  </r>
  <r>
    <n v="1608"/>
    <n v="3461"/>
    <n v="2563"/>
    <x v="1"/>
    <n v="2"/>
  </r>
  <r>
    <n v="1619"/>
    <n v="2355"/>
    <n v="1735"/>
    <x v="2"/>
    <n v="2"/>
  </r>
  <r>
    <n v="1621"/>
    <n v="9"/>
    <n v="3552"/>
    <x v="0"/>
    <n v="2"/>
  </r>
  <r>
    <n v="1629"/>
    <n v="2120"/>
    <n v="3508"/>
    <x v="0"/>
    <n v="2"/>
  </r>
  <r>
    <n v="1630"/>
    <n v="4952"/>
    <n v="3085"/>
    <x v="2"/>
    <n v="2"/>
  </r>
  <r>
    <n v="1636"/>
    <n v="3994"/>
    <n v="4383"/>
    <x v="2"/>
    <n v="2"/>
  </r>
  <r>
    <n v="1637"/>
    <n v="1068"/>
    <n v="2056"/>
    <x v="0"/>
    <n v="2"/>
  </r>
  <r>
    <n v="1639"/>
    <n v="2731"/>
    <n v="743"/>
    <x v="2"/>
    <n v="2"/>
  </r>
  <r>
    <n v="1640"/>
    <n v="1957"/>
    <n v="2337"/>
    <x v="0"/>
    <n v="2"/>
  </r>
  <r>
    <n v="1644"/>
    <n v="858"/>
    <n v="4202"/>
    <x v="1"/>
    <n v="2"/>
  </r>
  <r>
    <n v="1653"/>
    <n v="2974"/>
    <n v="1726"/>
    <x v="2"/>
    <n v="2"/>
  </r>
  <r>
    <n v="1654"/>
    <n v="4878"/>
    <n v="604"/>
    <x v="0"/>
    <n v="2"/>
  </r>
  <r>
    <n v="1655"/>
    <n v="4623"/>
    <n v="2831"/>
    <x v="0"/>
    <n v="2"/>
  </r>
  <r>
    <n v="1671"/>
    <n v="536"/>
    <n v="4590"/>
    <x v="0"/>
    <n v="2"/>
  </r>
  <r>
    <n v="1684"/>
    <n v="3659"/>
    <n v="27"/>
    <x v="3"/>
    <n v="2"/>
  </r>
  <r>
    <n v="1700"/>
    <n v="4417"/>
    <n v="2603"/>
    <x v="2"/>
    <n v="2"/>
  </r>
  <r>
    <n v="1711"/>
    <n v="1370"/>
    <n v="4110"/>
    <x v="1"/>
    <n v="2"/>
  </r>
  <r>
    <n v="1712"/>
    <n v="3431"/>
    <n v="4862"/>
    <x v="2"/>
    <n v="2"/>
  </r>
  <r>
    <n v="1716"/>
    <n v="3018"/>
    <n v="1653"/>
    <x v="0"/>
    <n v="2"/>
  </r>
  <r>
    <n v="1724"/>
    <n v="653"/>
    <n v="3817"/>
    <x v="1"/>
    <n v="2"/>
  </r>
  <r>
    <n v="1737"/>
    <n v="3262"/>
    <n v="3196"/>
    <x v="2"/>
    <n v="2"/>
  </r>
  <r>
    <n v="1738"/>
    <n v="796"/>
    <n v="911"/>
    <x v="1"/>
    <n v="2"/>
  </r>
  <r>
    <n v="1743"/>
    <n v="3005"/>
    <n v="385"/>
    <x v="2"/>
    <n v="2"/>
  </r>
  <r>
    <n v="1750"/>
    <n v="1518"/>
    <n v="589"/>
    <x v="1"/>
    <n v="2"/>
  </r>
  <r>
    <n v="1762"/>
    <n v="2064"/>
    <n v="3776"/>
    <x v="0"/>
    <n v="2"/>
  </r>
  <r>
    <n v="1763"/>
    <n v="2150"/>
    <n v="1813"/>
    <x v="1"/>
    <n v="2"/>
  </r>
  <r>
    <n v="1771"/>
    <n v="3148"/>
    <n v="2023"/>
    <x v="2"/>
    <n v="2"/>
  </r>
  <r>
    <n v="1774"/>
    <n v="3814"/>
    <n v="4818"/>
    <x v="1"/>
    <n v="2"/>
  </r>
  <r>
    <n v="1792"/>
    <n v="3589"/>
    <n v="2933"/>
    <x v="1"/>
    <n v="2"/>
  </r>
  <r>
    <n v="1793"/>
    <n v="4520"/>
    <n v="1584"/>
    <x v="2"/>
    <n v="2"/>
  </r>
  <r>
    <n v="1794"/>
    <n v="4353"/>
    <n v="3268"/>
    <x v="1"/>
    <n v="2"/>
  </r>
  <r>
    <n v="1795"/>
    <n v="754"/>
    <n v="906"/>
    <x v="2"/>
    <n v="2"/>
  </r>
  <r>
    <n v="1796"/>
    <n v="2997"/>
    <n v="721"/>
    <x v="2"/>
    <n v="2"/>
  </r>
  <r>
    <n v="1800"/>
    <n v="828"/>
    <n v="3281"/>
    <x v="0"/>
    <n v="2"/>
  </r>
  <r>
    <n v="1807"/>
    <n v="812"/>
    <n v="1453"/>
    <x v="0"/>
    <n v="2"/>
  </r>
  <r>
    <n v="1808"/>
    <n v="2645"/>
    <n v="17"/>
    <x v="3"/>
    <n v="2"/>
  </r>
  <r>
    <n v="1809"/>
    <n v="381"/>
    <n v="3757"/>
    <x v="2"/>
    <n v="2"/>
  </r>
  <r>
    <n v="1816"/>
    <n v="2289"/>
    <n v="4370"/>
    <x v="0"/>
    <n v="2"/>
  </r>
  <r>
    <n v="1821"/>
    <n v="4127"/>
    <n v="824"/>
    <x v="2"/>
    <n v="2"/>
  </r>
  <r>
    <n v="1828"/>
    <n v="3760"/>
    <n v="2791"/>
    <x v="0"/>
    <n v="2"/>
  </r>
  <r>
    <n v="1832"/>
    <n v="225"/>
    <n v="753"/>
    <x v="0"/>
    <n v="2"/>
  </r>
  <r>
    <n v="1847"/>
    <n v="971"/>
    <n v="429"/>
    <x v="1"/>
    <n v="2"/>
  </r>
  <r>
    <n v="1862"/>
    <n v="4038"/>
    <n v="4800"/>
    <x v="0"/>
    <n v="2"/>
  </r>
  <r>
    <n v="1863"/>
    <n v="2520"/>
    <n v="2193"/>
    <x v="1"/>
    <n v="2"/>
  </r>
  <r>
    <n v="1871"/>
    <n v="3535"/>
    <n v="3977"/>
    <x v="2"/>
    <n v="2"/>
  </r>
  <r>
    <n v="1877"/>
    <n v="42"/>
    <n v="3273"/>
    <x v="2"/>
    <n v="2"/>
  </r>
  <r>
    <n v="1882"/>
    <n v="234"/>
    <n v="4002"/>
    <x v="0"/>
    <n v="2"/>
  </r>
  <r>
    <n v="1883"/>
    <n v="1936"/>
    <n v="1440"/>
    <x v="2"/>
    <n v="2"/>
  </r>
  <r>
    <n v="1885"/>
    <n v="1879"/>
    <n v="2621"/>
    <x v="2"/>
    <n v="2"/>
  </r>
  <r>
    <n v="1888"/>
    <n v="4368"/>
    <n v="4205"/>
    <x v="2"/>
    <n v="2"/>
  </r>
  <r>
    <n v="1891"/>
    <n v="3448"/>
    <n v="374"/>
    <x v="0"/>
    <n v="2"/>
  </r>
  <r>
    <n v="1901"/>
    <n v="3746"/>
    <n v="3237"/>
    <x v="2"/>
    <n v="2"/>
  </r>
  <r>
    <n v="1902"/>
    <n v="2738"/>
    <n v="2709"/>
    <x v="2"/>
    <n v="2"/>
  </r>
  <r>
    <n v="1904"/>
    <n v="4369"/>
    <n v="2120"/>
    <x v="2"/>
    <n v="2"/>
  </r>
  <r>
    <n v="1905"/>
    <n v="1945"/>
    <n v="1748"/>
    <x v="0"/>
    <n v="2"/>
  </r>
  <r>
    <n v="1907"/>
    <n v="4281"/>
    <n v="4293"/>
    <x v="0"/>
    <n v="2"/>
  </r>
  <r>
    <n v="1909"/>
    <n v="511"/>
    <n v="189"/>
    <x v="0"/>
    <n v="2"/>
  </r>
  <r>
    <n v="1911"/>
    <n v="2163"/>
    <n v="189"/>
    <x v="0"/>
    <n v="2"/>
  </r>
  <r>
    <n v="1913"/>
    <n v="4486"/>
    <n v="2983"/>
    <x v="1"/>
    <n v="2"/>
  </r>
  <r>
    <n v="1915"/>
    <n v="2190"/>
    <n v="2124"/>
    <x v="2"/>
    <n v="2"/>
  </r>
  <r>
    <n v="1917"/>
    <n v="457"/>
    <n v="1221"/>
    <x v="1"/>
    <n v="2"/>
  </r>
  <r>
    <n v="1921"/>
    <n v="471"/>
    <n v="4390"/>
    <x v="2"/>
    <n v="2"/>
  </r>
  <r>
    <n v="1927"/>
    <n v="1384"/>
    <n v="2940"/>
    <x v="0"/>
    <n v="2"/>
  </r>
  <r>
    <n v="1930"/>
    <n v="4936"/>
    <n v="4633"/>
    <x v="1"/>
    <n v="2"/>
  </r>
  <r>
    <n v="1931"/>
    <n v="4037"/>
    <n v="2739"/>
    <x v="2"/>
    <n v="2"/>
  </r>
  <r>
    <n v="1942"/>
    <n v="2723"/>
    <n v="2579"/>
    <x v="0"/>
    <n v="2"/>
  </r>
  <r>
    <n v="1958"/>
    <n v="1768"/>
    <n v="432"/>
    <x v="0"/>
    <n v="2"/>
  </r>
  <r>
    <n v="1975"/>
    <n v="150"/>
    <n v="4689"/>
    <x v="2"/>
    <n v="2"/>
  </r>
  <r>
    <n v="1979"/>
    <n v="3480"/>
    <n v="1117"/>
    <x v="1"/>
    <n v="2"/>
  </r>
  <r>
    <n v="1989"/>
    <n v="1264"/>
    <n v="683"/>
    <x v="2"/>
    <n v="2"/>
  </r>
  <r>
    <n v="1990"/>
    <n v="189"/>
    <n v="1697"/>
    <x v="1"/>
    <n v="2"/>
  </r>
  <r>
    <n v="1992"/>
    <n v="4221"/>
    <n v="2182"/>
    <x v="0"/>
    <n v="2"/>
  </r>
  <r>
    <n v="1994"/>
    <n v="2384"/>
    <n v="3133"/>
    <x v="2"/>
    <n v="2"/>
  </r>
  <r>
    <n v="2000"/>
    <n v="1457"/>
    <n v="3720"/>
    <x v="2"/>
    <n v="2"/>
  </r>
  <r>
    <n v="2007"/>
    <n v="3484"/>
    <n v="385"/>
    <x v="2"/>
    <n v="2"/>
  </r>
  <r>
    <n v="2009"/>
    <n v="1538"/>
    <n v="386"/>
    <x v="0"/>
    <n v="2"/>
  </r>
  <r>
    <n v="2018"/>
    <n v="854"/>
    <n v="4761"/>
    <x v="1"/>
    <n v="2"/>
  </r>
  <r>
    <n v="2019"/>
    <n v="4301"/>
    <n v="4926"/>
    <x v="0"/>
    <n v="2"/>
  </r>
  <r>
    <n v="2025"/>
    <n v="406"/>
    <n v="3751"/>
    <x v="1"/>
    <n v="2"/>
  </r>
  <r>
    <n v="2031"/>
    <n v="4140"/>
    <n v="2630"/>
    <x v="0"/>
    <n v="2"/>
  </r>
  <r>
    <n v="2036"/>
    <n v="3446"/>
    <n v="1536"/>
    <x v="1"/>
    <n v="2"/>
  </r>
  <r>
    <n v="2040"/>
    <n v="1181"/>
    <n v="3024"/>
    <x v="2"/>
    <n v="2"/>
  </r>
  <r>
    <n v="2043"/>
    <n v="1381"/>
    <n v="995"/>
    <x v="1"/>
    <n v="2"/>
  </r>
  <r>
    <n v="2053"/>
    <n v="4599"/>
    <n v="4537"/>
    <x v="2"/>
    <n v="2"/>
  </r>
  <r>
    <n v="2055"/>
    <n v="4149"/>
    <n v="1864"/>
    <x v="0"/>
    <n v="2"/>
  </r>
  <r>
    <n v="2056"/>
    <n v="4990"/>
    <n v="1678"/>
    <x v="2"/>
    <n v="2"/>
  </r>
  <r>
    <n v="2057"/>
    <n v="4739"/>
    <n v="1698"/>
    <x v="1"/>
    <n v="2"/>
  </r>
  <r>
    <n v="2061"/>
    <n v="3678"/>
    <n v="1557"/>
    <x v="0"/>
    <n v="2"/>
  </r>
  <r>
    <n v="2066"/>
    <n v="4778"/>
    <n v="3096"/>
    <x v="2"/>
    <n v="2"/>
  </r>
  <r>
    <n v="2069"/>
    <n v="1737"/>
    <n v="4933"/>
    <x v="2"/>
    <n v="2"/>
  </r>
  <r>
    <n v="2080"/>
    <n v="2664"/>
    <n v="3090"/>
    <x v="1"/>
    <n v="2"/>
  </r>
  <r>
    <n v="2098"/>
    <n v="3518"/>
    <n v="332"/>
    <x v="2"/>
    <n v="2"/>
  </r>
  <r>
    <n v="2104"/>
    <n v="2645"/>
    <n v="2260"/>
    <x v="1"/>
    <n v="2"/>
  </r>
  <r>
    <n v="2109"/>
    <n v="1094"/>
    <n v="1504"/>
    <x v="1"/>
    <n v="2"/>
  </r>
  <r>
    <n v="2146"/>
    <n v="3744"/>
    <n v="4749"/>
    <x v="1"/>
    <n v="2"/>
  </r>
  <r>
    <n v="2152"/>
    <n v="369"/>
    <n v="2343"/>
    <x v="1"/>
    <n v="2"/>
  </r>
  <r>
    <n v="2160"/>
    <n v="534"/>
    <n v="709"/>
    <x v="2"/>
    <n v="2"/>
  </r>
  <r>
    <n v="2170"/>
    <n v="4422"/>
    <n v="3396"/>
    <x v="1"/>
    <n v="2"/>
  </r>
  <r>
    <n v="2175"/>
    <n v="4408"/>
    <n v="1727"/>
    <x v="1"/>
    <n v="2"/>
  </r>
  <r>
    <n v="2177"/>
    <n v="4864"/>
    <n v="3241"/>
    <x v="1"/>
    <n v="2"/>
  </r>
  <r>
    <n v="2179"/>
    <n v="756"/>
    <n v="226"/>
    <x v="2"/>
    <n v="2"/>
  </r>
  <r>
    <n v="2183"/>
    <n v="1727"/>
    <n v="1555"/>
    <x v="1"/>
    <n v="2"/>
  </r>
  <r>
    <n v="2184"/>
    <n v="1462"/>
    <n v="4894"/>
    <x v="1"/>
    <n v="2"/>
  </r>
  <r>
    <n v="2186"/>
    <n v="3332"/>
    <n v="638"/>
    <x v="2"/>
    <n v="2"/>
  </r>
  <r>
    <n v="2192"/>
    <n v="4295"/>
    <n v="1801"/>
    <x v="2"/>
    <n v="2"/>
  </r>
  <r>
    <n v="2218"/>
    <n v="2844"/>
    <n v="2716"/>
    <x v="0"/>
    <n v="2"/>
  </r>
  <r>
    <n v="2225"/>
    <n v="3497"/>
    <n v="4538"/>
    <x v="0"/>
    <n v="2"/>
  </r>
  <r>
    <n v="2226"/>
    <n v="1391"/>
    <n v="4812"/>
    <x v="2"/>
    <n v="2"/>
  </r>
  <r>
    <n v="2228"/>
    <n v="4074"/>
    <n v="1301"/>
    <x v="2"/>
    <n v="2"/>
  </r>
  <r>
    <n v="2233"/>
    <n v="1699"/>
    <n v="741"/>
    <x v="2"/>
    <n v="2"/>
  </r>
  <r>
    <n v="2237"/>
    <n v="1228"/>
    <n v="2430"/>
    <x v="2"/>
    <n v="2"/>
  </r>
  <r>
    <n v="2242"/>
    <n v="617"/>
    <n v="2494"/>
    <x v="2"/>
    <n v="2"/>
  </r>
  <r>
    <n v="2246"/>
    <n v="1315"/>
    <n v="4378"/>
    <x v="2"/>
    <n v="2"/>
  </r>
  <r>
    <n v="2252"/>
    <n v="1138"/>
    <n v="4701"/>
    <x v="2"/>
    <n v="2"/>
  </r>
  <r>
    <n v="2258"/>
    <n v="3219"/>
    <n v="612"/>
    <x v="1"/>
    <n v="2"/>
  </r>
  <r>
    <n v="2260"/>
    <n v="432"/>
    <n v="1650"/>
    <x v="1"/>
    <n v="2"/>
  </r>
  <r>
    <n v="2263"/>
    <n v="3042"/>
    <n v="3755"/>
    <x v="2"/>
    <n v="2"/>
  </r>
  <r>
    <n v="2266"/>
    <n v="2065"/>
    <n v="3525"/>
    <x v="0"/>
    <n v="2"/>
  </r>
  <r>
    <n v="2273"/>
    <n v="717"/>
    <n v="1900"/>
    <x v="1"/>
    <n v="2"/>
  </r>
  <r>
    <n v="2281"/>
    <n v="4009"/>
    <n v="4059"/>
    <x v="1"/>
    <n v="2"/>
  </r>
  <r>
    <n v="2306"/>
    <n v="2869"/>
    <n v="4794"/>
    <x v="0"/>
    <n v="2"/>
  </r>
  <r>
    <n v="2313"/>
    <n v="1031"/>
    <n v="2020"/>
    <x v="2"/>
    <n v="2"/>
  </r>
  <r>
    <n v="2323"/>
    <n v="3768"/>
    <n v="1135"/>
    <x v="2"/>
    <n v="2"/>
  </r>
  <r>
    <n v="2327"/>
    <n v="2994"/>
    <n v="1981"/>
    <x v="1"/>
    <n v="2"/>
  </r>
  <r>
    <n v="2328"/>
    <n v="3604"/>
    <n v="3187"/>
    <x v="2"/>
    <n v="2"/>
  </r>
  <r>
    <n v="2329"/>
    <n v="2055"/>
    <n v="4259"/>
    <x v="2"/>
    <n v="2"/>
  </r>
  <r>
    <n v="2335"/>
    <n v="4411"/>
    <n v="2609"/>
    <x v="1"/>
    <n v="2"/>
  </r>
  <r>
    <n v="2346"/>
    <n v="4105"/>
    <n v="2507"/>
    <x v="2"/>
    <n v="2"/>
  </r>
  <r>
    <n v="2347"/>
    <n v="1355"/>
    <n v="1364"/>
    <x v="0"/>
    <n v="2"/>
  </r>
  <r>
    <n v="2352"/>
    <n v="1706"/>
    <n v="3311"/>
    <x v="1"/>
    <n v="2"/>
  </r>
  <r>
    <n v="2358"/>
    <n v="3992"/>
    <n v="1182"/>
    <x v="1"/>
    <n v="2"/>
  </r>
  <r>
    <n v="2365"/>
    <n v="3904"/>
    <n v="2953"/>
    <x v="1"/>
    <n v="2"/>
  </r>
  <r>
    <n v="2370"/>
    <n v="1719"/>
    <n v="706"/>
    <x v="0"/>
    <n v="2"/>
  </r>
  <r>
    <n v="2371"/>
    <n v="2282"/>
    <n v="4333"/>
    <x v="0"/>
    <n v="2"/>
  </r>
  <r>
    <n v="2379"/>
    <n v="4187"/>
    <n v="1382"/>
    <x v="2"/>
    <n v="2"/>
  </r>
  <r>
    <n v="2385"/>
    <n v="185"/>
    <n v="20"/>
    <x v="3"/>
    <n v="2"/>
  </r>
  <r>
    <n v="2389"/>
    <n v="2089"/>
    <n v="2259"/>
    <x v="0"/>
    <n v="2"/>
  </r>
  <r>
    <n v="2397"/>
    <n v="4176"/>
    <n v="869"/>
    <x v="2"/>
    <n v="2"/>
  </r>
  <r>
    <n v="2399"/>
    <n v="83"/>
    <n v="1676"/>
    <x v="1"/>
    <n v="2"/>
  </r>
  <r>
    <n v="2408"/>
    <n v="423"/>
    <n v="1249"/>
    <x v="1"/>
    <n v="2"/>
  </r>
  <r>
    <n v="2411"/>
    <n v="239"/>
    <n v="130"/>
    <x v="2"/>
    <n v="2"/>
  </r>
  <r>
    <n v="2418"/>
    <n v="4241"/>
    <n v="1043"/>
    <x v="0"/>
    <n v="2"/>
  </r>
  <r>
    <n v="2421"/>
    <n v="4928"/>
    <n v="3232"/>
    <x v="0"/>
    <n v="2"/>
  </r>
  <r>
    <n v="2422"/>
    <n v="4561"/>
    <n v="2473"/>
    <x v="1"/>
    <n v="2"/>
  </r>
  <r>
    <n v="2425"/>
    <n v="1337"/>
    <n v="4297"/>
    <x v="2"/>
    <n v="2"/>
  </r>
  <r>
    <n v="2429"/>
    <n v="99"/>
    <n v="1551"/>
    <x v="0"/>
    <n v="2"/>
  </r>
  <r>
    <n v="2433"/>
    <n v="96"/>
    <n v="1736"/>
    <x v="0"/>
    <n v="2"/>
  </r>
  <r>
    <n v="2459"/>
    <n v="242"/>
    <n v="2234"/>
    <x v="0"/>
    <n v="2"/>
  </r>
  <r>
    <n v="2464"/>
    <n v="1751"/>
    <n v="3151"/>
    <x v="0"/>
    <n v="2"/>
  </r>
  <r>
    <n v="2466"/>
    <n v="4398"/>
    <n v="241"/>
    <x v="1"/>
    <n v="2"/>
  </r>
  <r>
    <n v="2474"/>
    <n v="3335"/>
    <n v="3234"/>
    <x v="0"/>
    <n v="2"/>
  </r>
  <r>
    <n v="2476"/>
    <n v="1127"/>
    <n v="1600"/>
    <x v="1"/>
    <n v="2"/>
  </r>
  <r>
    <n v="2478"/>
    <n v="4339"/>
    <n v="1150"/>
    <x v="1"/>
    <n v="2"/>
  </r>
  <r>
    <n v="2484"/>
    <n v="2831"/>
    <n v="1934"/>
    <x v="1"/>
    <n v="2"/>
  </r>
  <r>
    <n v="2485"/>
    <n v="3173"/>
    <n v="4623"/>
    <x v="0"/>
    <n v="2"/>
  </r>
  <r>
    <n v="2489"/>
    <n v="338"/>
    <n v="2886"/>
    <x v="2"/>
    <n v="2"/>
  </r>
  <r>
    <n v="2491"/>
    <n v="1073"/>
    <n v="846"/>
    <x v="0"/>
    <n v="2"/>
  </r>
  <r>
    <n v="2498"/>
    <n v="2361"/>
    <n v="3021"/>
    <x v="0"/>
    <n v="2"/>
  </r>
  <r>
    <n v="2502"/>
    <n v="3964"/>
    <n v="1680"/>
    <x v="0"/>
    <n v="2"/>
  </r>
  <r>
    <n v="2507"/>
    <n v="1994"/>
    <n v="2751"/>
    <x v="0"/>
    <n v="2"/>
  </r>
  <r>
    <n v="2508"/>
    <n v="3070"/>
    <n v="3186"/>
    <x v="2"/>
    <n v="2"/>
  </r>
  <r>
    <n v="2510"/>
    <n v="2851"/>
    <n v="3587"/>
    <x v="2"/>
    <n v="2"/>
  </r>
  <r>
    <n v="2535"/>
    <n v="1802"/>
    <n v="1845"/>
    <x v="0"/>
    <n v="2"/>
  </r>
  <r>
    <n v="2539"/>
    <n v="1065"/>
    <n v="2508"/>
    <x v="0"/>
    <n v="2"/>
  </r>
  <r>
    <n v="2541"/>
    <n v="4027"/>
    <n v="113"/>
    <x v="0"/>
    <n v="2"/>
  </r>
  <r>
    <n v="2548"/>
    <n v="2930"/>
    <n v="2717"/>
    <x v="2"/>
    <n v="2"/>
  </r>
  <r>
    <n v="2551"/>
    <n v="2361"/>
    <n v="494"/>
    <x v="0"/>
    <n v="2"/>
  </r>
  <r>
    <n v="2574"/>
    <n v="2118"/>
    <n v="3975"/>
    <x v="2"/>
    <n v="2"/>
  </r>
  <r>
    <n v="2600"/>
    <n v="3819"/>
    <n v="4016"/>
    <x v="1"/>
    <n v="2"/>
  </r>
  <r>
    <n v="2613"/>
    <n v="1484"/>
    <n v="2653"/>
    <x v="2"/>
    <n v="2"/>
  </r>
  <r>
    <n v="2623"/>
    <n v="1733"/>
    <n v="3704"/>
    <x v="2"/>
    <n v="2"/>
  </r>
  <r>
    <n v="2627"/>
    <n v="3036"/>
    <n v="2910"/>
    <x v="0"/>
    <n v="2"/>
  </r>
  <r>
    <n v="2628"/>
    <n v="2735"/>
    <n v="4634"/>
    <x v="2"/>
    <n v="2"/>
  </r>
  <r>
    <n v="2629"/>
    <n v="3229"/>
    <n v="722"/>
    <x v="1"/>
    <n v="2"/>
  </r>
  <r>
    <n v="2641"/>
    <n v="3810"/>
    <n v="3280"/>
    <x v="0"/>
    <n v="2"/>
  </r>
  <r>
    <n v="2643"/>
    <n v="749"/>
    <n v="573"/>
    <x v="0"/>
    <n v="2"/>
  </r>
  <r>
    <n v="2644"/>
    <n v="1079"/>
    <n v="3688"/>
    <x v="1"/>
    <n v="2"/>
  </r>
  <r>
    <n v="2645"/>
    <n v="1718"/>
    <n v="1795"/>
    <x v="2"/>
    <n v="2"/>
  </r>
  <r>
    <n v="2648"/>
    <n v="1968"/>
    <n v="107"/>
    <x v="2"/>
    <n v="2"/>
  </r>
  <r>
    <n v="2654"/>
    <n v="4725"/>
    <n v="1210"/>
    <x v="1"/>
    <n v="2"/>
  </r>
  <r>
    <n v="2656"/>
    <n v="4116"/>
    <n v="4587"/>
    <x v="0"/>
    <n v="2"/>
  </r>
  <r>
    <n v="2677"/>
    <n v="3648"/>
    <n v="669"/>
    <x v="2"/>
    <n v="2"/>
  </r>
  <r>
    <n v="2685"/>
    <n v="525"/>
    <n v="3985"/>
    <x v="2"/>
    <n v="2"/>
  </r>
  <r>
    <n v="2689"/>
    <n v="4746"/>
    <n v="3278"/>
    <x v="0"/>
    <n v="2"/>
  </r>
  <r>
    <n v="2690"/>
    <n v="4615"/>
    <n v="425"/>
    <x v="1"/>
    <n v="2"/>
  </r>
  <r>
    <n v="2702"/>
    <n v="4469"/>
    <n v="1992"/>
    <x v="1"/>
    <n v="2"/>
  </r>
  <r>
    <n v="2708"/>
    <n v="229"/>
    <n v="3316"/>
    <x v="2"/>
    <n v="2"/>
  </r>
  <r>
    <n v="2716"/>
    <n v="3198"/>
    <n v="1749"/>
    <x v="0"/>
    <n v="2"/>
  </r>
  <r>
    <n v="2722"/>
    <n v="653"/>
    <n v="3027"/>
    <x v="1"/>
    <n v="2"/>
  </r>
  <r>
    <n v="2736"/>
    <n v="2868"/>
    <n v="336"/>
    <x v="0"/>
    <n v="2"/>
  </r>
  <r>
    <n v="2750"/>
    <n v="2475"/>
    <n v="2591"/>
    <x v="2"/>
    <n v="2"/>
  </r>
  <r>
    <n v="2752"/>
    <n v="710"/>
    <n v="679"/>
    <x v="2"/>
    <n v="2"/>
  </r>
  <r>
    <n v="2760"/>
    <n v="2920"/>
    <n v="3600"/>
    <x v="2"/>
    <n v="2"/>
  </r>
  <r>
    <n v="2764"/>
    <n v="2389"/>
    <n v="2009"/>
    <x v="1"/>
    <n v="2"/>
  </r>
  <r>
    <n v="2768"/>
    <n v="3227"/>
    <n v="3582"/>
    <x v="1"/>
    <n v="2"/>
  </r>
  <r>
    <n v="2772"/>
    <n v="3152"/>
    <n v="4910"/>
    <x v="1"/>
    <n v="2"/>
  </r>
  <r>
    <n v="2779"/>
    <n v="2317"/>
    <n v="3616"/>
    <x v="2"/>
    <n v="2"/>
  </r>
  <r>
    <n v="2781"/>
    <n v="4905"/>
    <n v="3526"/>
    <x v="1"/>
    <n v="2"/>
  </r>
  <r>
    <n v="2789"/>
    <n v="1479"/>
    <n v="2248"/>
    <x v="1"/>
    <n v="2"/>
  </r>
  <r>
    <n v="2799"/>
    <n v="605"/>
    <n v="1114"/>
    <x v="0"/>
    <n v="2"/>
  </r>
  <r>
    <n v="2800"/>
    <n v="1408"/>
    <n v="375"/>
    <x v="0"/>
    <n v="2"/>
  </r>
  <r>
    <n v="2808"/>
    <n v="2540"/>
    <n v="3401"/>
    <x v="0"/>
    <n v="2"/>
  </r>
  <r>
    <n v="2815"/>
    <n v="1082"/>
    <n v="234"/>
    <x v="2"/>
    <n v="2"/>
  </r>
  <r>
    <n v="2817"/>
    <n v="3458"/>
    <n v="2619"/>
    <x v="1"/>
    <n v="2"/>
  </r>
  <r>
    <n v="2821"/>
    <n v="4642"/>
    <n v="4688"/>
    <x v="0"/>
    <n v="2"/>
  </r>
  <r>
    <n v="2823"/>
    <n v="2026"/>
    <n v="1566"/>
    <x v="1"/>
    <n v="2"/>
  </r>
  <r>
    <n v="2829"/>
    <n v="3915"/>
    <n v="4254"/>
    <x v="1"/>
    <n v="2"/>
  </r>
  <r>
    <n v="2831"/>
    <n v="1119"/>
    <n v="2667"/>
    <x v="0"/>
    <n v="2"/>
  </r>
  <r>
    <n v="2834"/>
    <n v="12"/>
    <n v="2520"/>
    <x v="0"/>
    <n v="2"/>
  </r>
  <r>
    <n v="2835"/>
    <n v="4472"/>
    <n v="2111"/>
    <x v="1"/>
    <n v="2"/>
  </r>
  <r>
    <n v="2839"/>
    <n v="4580"/>
    <n v="3826"/>
    <x v="0"/>
    <n v="2"/>
  </r>
  <r>
    <n v="2847"/>
    <n v="4498"/>
    <n v="3832"/>
    <x v="0"/>
    <n v="2"/>
  </r>
  <r>
    <n v="2851"/>
    <n v="3390"/>
    <n v="4940"/>
    <x v="0"/>
    <n v="2"/>
  </r>
  <r>
    <n v="2855"/>
    <n v="4203"/>
    <n v="1689"/>
    <x v="0"/>
    <n v="2"/>
  </r>
  <r>
    <n v="2857"/>
    <n v="932"/>
    <n v="4773"/>
    <x v="0"/>
    <n v="2"/>
  </r>
  <r>
    <n v="2858"/>
    <n v="1353"/>
    <n v="3537"/>
    <x v="2"/>
    <n v="2"/>
  </r>
  <r>
    <n v="2859"/>
    <n v="21"/>
    <n v="1328"/>
    <x v="2"/>
    <n v="2"/>
  </r>
  <r>
    <n v="2861"/>
    <n v="4822"/>
    <n v="2726"/>
    <x v="1"/>
    <n v="2"/>
  </r>
  <r>
    <n v="2866"/>
    <n v="4327"/>
    <n v="1776"/>
    <x v="1"/>
    <n v="2"/>
  </r>
  <r>
    <n v="2881"/>
    <n v="3590"/>
    <n v="4043"/>
    <x v="1"/>
    <n v="2"/>
  </r>
  <r>
    <n v="2887"/>
    <n v="2182"/>
    <n v="932"/>
    <x v="0"/>
    <n v="2"/>
  </r>
  <r>
    <n v="2891"/>
    <n v="23"/>
    <n v="999"/>
    <x v="2"/>
    <n v="2"/>
  </r>
  <r>
    <n v="2896"/>
    <n v="767"/>
    <n v="2735"/>
    <x v="0"/>
    <n v="2"/>
  </r>
  <r>
    <n v="2897"/>
    <n v="1199"/>
    <n v="4983"/>
    <x v="2"/>
    <n v="2"/>
  </r>
  <r>
    <n v="2899"/>
    <n v="4723"/>
    <n v="1851"/>
    <x v="1"/>
    <n v="2"/>
  </r>
  <r>
    <n v="2900"/>
    <n v="3315"/>
    <n v="1900"/>
    <x v="1"/>
    <n v="2"/>
  </r>
  <r>
    <n v="2906"/>
    <n v="3978"/>
    <n v="4006"/>
    <x v="1"/>
    <n v="2"/>
  </r>
  <r>
    <n v="2907"/>
    <n v="3586"/>
    <n v="4521"/>
    <x v="2"/>
    <n v="2"/>
  </r>
  <r>
    <n v="2910"/>
    <n v="3223"/>
    <n v="3372"/>
    <x v="2"/>
    <n v="2"/>
  </r>
  <r>
    <n v="2915"/>
    <n v="2919"/>
    <n v="2834"/>
    <x v="0"/>
    <n v="2"/>
  </r>
  <r>
    <n v="2917"/>
    <n v="1315"/>
    <n v="726"/>
    <x v="1"/>
    <n v="2"/>
  </r>
  <r>
    <n v="2928"/>
    <n v="2802"/>
    <n v="1561"/>
    <x v="0"/>
    <n v="2"/>
  </r>
  <r>
    <n v="2939"/>
    <n v="4808"/>
    <n v="681"/>
    <x v="2"/>
    <n v="2"/>
  </r>
  <r>
    <n v="2942"/>
    <n v="3502"/>
    <n v="72"/>
    <x v="3"/>
    <n v="2"/>
  </r>
  <r>
    <n v="2944"/>
    <n v="3685"/>
    <n v="1523"/>
    <x v="1"/>
    <n v="2"/>
  </r>
  <r>
    <n v="2953"/>
    <n v="4126"/>
    <n v="3772"/>
    <x v="1"/>
    <n v="2"/>
  </r>
  <r>
    <n v="2954"/>
    <n v="508"/>
    <n v="1360"/>
    <x v="1"/>
    <n v="2"/>
  </r>
  <r>
    <n v="2960"/>
    <n v="3181"/>
    <n v="3743"/>
    <x v="2"/>
    <n v="2"/>
  </r>
  <r>
    <n v="2964"/>
    <n v="926"/>
    <n v="4505"/>
    <x v="2"/>
    <n v="2"/>
  </r>
  <r>
    <n v="2968"/>
    <n v="4763"/>
    <n v="2772"/>
    <x v="1"/>
    <n v="2"/>
  </r>
  <r>
    <n v="2978"/>
    <n v="4470"/>
    <n v="2019"/>
    <x v="0"/>
    <n v="2"/>
  </r>
  <r>
    <n v="2979"/>
    <n v="1087"/>
    <n v="2529"/>
    <x v="0"/>
    <n v="2"/>
  </r>
  <r>
    <n v="2988"/>
    <n v="4794"/>
    <n v="512"/>
    <x v="2"/>
    <n v="2"/>
  </r>
  <r>
    <n v="2996"/>
    <n v="3673"/>
    <n v="2896"/>
    <x v="0"/>
    <n v="2"/>
  </r>
  <r>
    <n v="3000"/>
    <n v="4783"/>
    <n v="1551"/>
    <x v="0"/>
    <n v="2"/>
  </r>
  <r>
    <n v="3007"/>
    <n v="1849"/>
    <n v="136"/>
    <x v="2"/>
    <n v="2"/>
  </r>
  <r>
    <n v="3013"/>
    <n v="874"/>
    <n v="3911"/>
    <x v="1"/>
    <n v="2"/>
  </r>
  <r>
    <n v="3015"/>
    <n v="471"/>
    <n v="1683"/>
    <x v="0"/>
    <n v="2"/>
  </r>
  <r>
    <n v="3020"/>
    <n v="1706"/>
    <n v="679"/>
    <x v="2"/>
    <n v="2"/>
  </r>
  <r>
    <n v="3022"/>
    <n v="1714"/>
    <n v="3041"/>
    <x v="2"/>
    <n v="2"/>
  </r>
  <r>
    <n v="3026"/>
    <n v="3153"/>
    <n v="4181"/>
    <x v="1"/>
    <n v="2"/>
  </r>
  <r>
    <n v="3038"/>
    <n v="1364"/>
    <n v="4522"/>
    <x v="1"/>
    <n v="2"/>
  </r>
  <r>
    <n v="3042"/>
    <n v="1572"/>
    <n v="1658"/>
    <x v="1"/>
    <n v="2"/>
  </r>
  <r>
    <n v="3053"/>
    <n v="2865"/>
    <n v="264"/>
    <x v="2"/>
    <n v="2"/>
  </r>
  <r>
    <n v="3059"/>
    <n v="2309"/>
    <n v="2599"/>
    <x v="2"/>
    <n v="2"/>
  </r>
  <r>
    <n v="3068"/>
    <n v="1202"/>
    <n v="4304"/>
    <x v="1"/>
    <n v="2"/>
  </r>
  <r>
    <n v="3073"/>
    <n v="981"/>
    <n v="768"/>
    <x v="0"/>
    <n v="2"/>
  </r>
  <r>
    <n v="3075"/>
    <n v="3733"/>
    <n v="2283"/>
    <x v="0"/>
    <n v="2"/>
  </r>
  <r>
    <n v="3087"/>
    <n v="730"/>
    <n v="2821"/>
    <x v="1"/>
    <n v="2"/>
  </r>
  <r>
    <n v="3091"/>
    <n v="602"/>
    <n v="3619"/>
    <x v="2"/>
    <n v="2"/>
  </r>
  <r>
    <n v="3093"/>
    <n v="4619"/>
    <n v="4720"/>
    <x v="0"/>
    <n v="2"/>
  </r>
  <r>
    <n v="3111"/>
    <n v="2585"/>
    <n v="1041"/>
    <x v="0"/>
    <n v="2"/>
  </r>
  <r>
    <n v="3116"/>
    <n v="3406"/>
    <n v="4150"/>
    <x v="1"/>
    <n v="2"/>
  </r>
  <r>
    <n v="3123"/>
    <n v="2535"/>
    <n v="3571"/>
    <x v="0"/>
    <n v="2"/>
  </r>
  <r>
    <n v="3132"/>
    <n v="2488"/>
    <n v="327"/>
    <x v="0"/>
    <n v="2"/>
  </r>
  <r>
    <n v="3144"/>
    <n v="4424"/>
    <n v="122"/>
    <x v="0"/>
    <n v="2"/>
  </r>
  <r>
    <n v="3145"/>
    <n v="92"/>
    <n v="229"/>
    <x v="1"/>
    <n v="2"/>
  </r>
  <r>
    <n v="3151"/>
    <n v="4334"/>
    <n v="623"/>
    <x v="2"/>
    <n v="2"/>
  </r>
  <r>
    <n v="3152"/>
    <n v="4737"/>
    <n v="1176"/>
    <x v="1"/>
    <n v="2"/>
  </r>
  <r>
    <n v="3158"/>
    <n v="3647"/>
    <n v="389"/>
    <x v="0"/>
    <n v="2"/>
  </r>
  <r>
    <n v="3163"/>
    <n v="4634"/>
    <n v="1303"/>
    <x v="2"/>
    <n v="2"/>
  </r>
  <r>
    <n v="3165"/>
    <n v="2416"/>
    <n v="1663"/>
    <x v="1"/>
    <n v="2"/>
  </r>
  <r>
    <n v="3176"/>
    <n v="77"/>
    <n v="4725"/>
    <x v="2"/>
    <n v="2"/>
  </r>
  <r>
    <n v="3178"/>
    <n v="3914"/>
    <n v="1178"/>
    <x v="2"/>
    <n v="2"/>
  </r>
  <r>
    <n v="3185"/>
    <n v="2589"/>
    <n v="4558"/>
    <x v="2"/>
    <n v="2"/>
  </r>
  <r>
    <n v="3191"/>
    <n v="2012"/>
    <n v="795"/>
    <x v="0"/>
    <n v="2"/>
  </r>
  <r>
    <n v="3199"/>
    <n v="3913"/>
    <n v="2158"/>
    <x v="1"/>
    <n v="2"/>
  </r>
  <r>
    <n v="3207"/>
    <n v="1150"/>
    <n v="4246"/>
    <x v="2"/>
    <n v="2"/>
  </r>
  <r>
    <n v="3208"/>
    <n v="2962"/>
    <n v="2435"/>
    <x v="1"/>
    <n v="2"/>
  </r>
  <r>
    <n v="3213"/>
    <n v="1893"/>
    <n v="2635"/>
    <x v="1"/>
    <n v="2"/>
  </r>
  <r>
    <n v="3218"/>
    <n v="4937"/>
    <n v="1199"/>
    <x v="0"/>
    <n v="2"/>
  </r>
  <r>
    <n v="3221"/>
    <n v="3992"/>
    <n v="4339"/>
    <x v="1"/>
    <n v="2"/>
  </r>
  <r>
    <n v="3227"/>
    <n v="2203"/>
    <n v="1161"/>
    <x v="2"/>
    <n v="2"/>
  </r>
  <r>
    <n v="3233"/>
    <n v="4874"/>
    <n v="3669"/>
    <x v="1"/>
    <n v="2"/>
  </r>
  <r>
    <n v="3235"/>
    <n v="1748"/>
    <n v="1159"/>
    <x v="0"/>
    <n v="2"/>
  </r>
  <r>
    <n v="3239"/>
    <n v="2078"/>
    <n v="1090"/>
    <x v="2"/>
    <n v="2"/>
  </r>
  <r>
    <n v="3246"/>
    <n v="3071"/>
    <n v="4704"/>
    <x v="0"/>
    <n v="2"/>
  </r>
  <r>
    <n v="3252"/>
    <n v="2388"/>
    <n v="1334"/>
    <x v="0"/>
    <n v="2"/>
  </r>
  <r>
    <n v="3260"/>
    <n v="3830"/>
    <n v="4150"/>
    <x v="1"/>
    <n v="2"/>
  </r>
  <r>
    <n v="3267"/>
    <n v="212"/>
    <n v="2644"/>
    <x v="2"/>
    <n v="2"/>
  </r>
  <r>
    <n v="3268"/>
    <n v="412"/>
    <n v="4181"/>
    <x v="1"/>
    <n v="2"/>
  </r>
  <r>
    <n v="3275"/>
    <n v="1043"/>
    <n v="4668"/>
    <x v="2"/>
    <n v="2"/>
  </r>
  <r>
    <n v="3284"/>
    <n v="3441"/>
    <n v="4339"/>
    <x v="1"/>
    <n v="2"/>
  </r>
  <r>
    <n v="3292"/>
    <n v="504"/>
    <n v="3719"/>
    <x v="1"/>
    <n v="2"/>
  </r>
  <r>
    <n v="3293"/>
    <n v="1208"/>
    <n v="1600"/>
    <x v="1"/>
    <n v="2"/>
  </r>
  <r>
    <n v="3304"/>
    <n v="1136"/>
    <n v="4387"/>
    <x v="0"/>
    <n v="2"/>
  </r>
  <r>
    <n v="3306"/>
    <n v="4370"/>
    <n v="4908"/>
    <x v="1"/>
    <n v="2"/>
  </r>
  <r>
    <n v="3314"/>
    <n v="3796"/>
    <n v="1819"/>
    <x v="0"/>
    <n v="2"/>
  </r>
  <r>
    <n v="3317"/>
    <n v="1143"/>
    <n v="310"/>
    <x v="1"/>
    <n v="2"/>
  </r>
  <r>
    <n v="3323"/>
    <n v="1860"/>
    <n v="2805"/>
    <x v="1"/>
    <n v="2"/>
  </r>
  <r>
    <n v="3328"/>
    <n v="2563"/>
    <n v="3365"/>
    <x v="0"/>
    <n v="2"/>
  </r>
  <r>
    <n v="3330"/>
    <n v="4141"/>
    <n v="12"/>
    <x v="3"/>
    <n v="2"/>
  </r>
  <r>
    <n v="3353"/>
    <n v="3883"/>
    <n v="2149"/>
    <x v="0"/>
    <n v="2"/>
  </r>
  <r>
    <n v="3360"/>
    <n v="4229"/>
    <n v="794"/>
    <x v="1"/>
    <n v="2"/>
  </r>
  <r>
    <n v="3362"/>
    <n v="2907"/>
    <n v="3305"/>
    <x v="0"/>
    <n v="2"/>
  </r>
  <r>
    <n v="3372"/>
    <n v="3464"/>
    <n v="354"/>
    <x v="1"/>
    <n v="2"/>
  </r>
  <r>
    <n v="3376"/>
    <n v="2717"/>
    <n v="2216"/>
    <x v="0"/>
    <n v="2"/>
  </r>
  <r>
    <n v="3377"/>
    <n v="940"/>
    <n v="2395"/>
    <x v="0"/>
    <n v="2"/>
  </r>
  <r>
    <n v="3379"/>
    <n v="3915"/>
    <n v="3398"/>
    <x v="2"/>
    <n v="2"/>
  </r>
  <r>
    <n v="3381"/>
    <n v="772"/>
    <n v="2510"/>
    <x v="0"/>
    <n v="2"/>
  </r>
  <r>
    <n v="3389"/>
    <n v="1609"/>
    <n v="3116"/>
    <x v="2"/>
    <n v="2"/>
  </r>
  <r>
    <n v="3403"/>
    <n v="2701"/>
    <n v="858"/>
    <x v="1"/>
    <n v="2"/>
  </r>
  <r>
    <n v="3404"/>
    <n v="3964"/>
    <n v="3611"/>
    <x v="1"/>
    <n v="2"/>
  </r>
  <r>
    <n v="3428"/>
    <n v="2604"/>
    <n v="1450"/>
    <x v="2"/>
    <n v="2"/>
  </r>
  <r>
    <n v="3433"/>
    <n v="3614"/>
    <n v="2907"/>
    <x v="1"/>
    <n v="2"/>
  </r>
  <r>
    <n v="3439"/>
    <n v="4454"/>
    <n v="1741"/>
    <x v="2"/>
    <n v="2"/>
  </r>
  <r>
    <n v="3455"/>
    <n v="572"/>
    <n v="4567"/>
    <x v="2"/>
    <n v="2"/>
  </r>
  <r>
    <n v="3466"/>
    <n v="834"/>
    <n v="4011"/>
    <x v="0"/>
    <n v="2"/>
  </r>
  <r>
    <n v="3475"/>
    <n v="1452"/>
    <n v="3667"/>
    <x v="0"/>
    <n v="2"/>
  </r>
  <r>
    <n v="3479"/>
    <n v="4811"/>
    <n v="4144"/>
    <x v="1"/>
    <n v="2"/>
  </r>
  <r>
    <n v="3481"/>
    <n v="1483"/>
    <n v="2286"/>
    <x v="0"/>
    <n v="2"/>
  </r>
  <r>
    <n v="3506"/>
    <n v="4471"/>
    <n v="1965"/>
    <x v="2"/>
    <n v="2"/>
  </r>
  <r>
    <n v="3514"/>
    <n v="438"/>
    <n v="1907"/>
    <x v="2"/>
    <n v="2"/>
  </r>
  <r>
    <n v="3516"/>
    <n v="1998"/>
    <n v="1895"/>
    <x v="1"/>
    <n v="2"/>
  </r>
  <r>
    <n v="3524"/>
    <n v="4160"/>
    <n v="2774"/>
    <x v="2"/>
    <n v="2"/>
  </r>
  <r>
    <n v="3536"/>
    <n v="4507"/>
    <n v="3812"/>
    <x v="0"/>
    <n v="2"/>
  </r>
  <r>
    <n v="3547"/>
    <n v="789"/>
    <n v="4976"/>
    <x v="0"/>
    <n v="2"/>
  </r>
  <r>
    <n v="3552"/>
    <n v="4996"/>
    <n v="4442"/>
    <x v="0"/>
    <n v="2"/>
  </r>
  <r>
    <n v="3557"/>
    <n v="2487"/>
    <n v="3477"/>
    <x v="2"/>
    <n v="2"/>
  </r>
  <r>
    <n v="3569"/>
    <n v="4932"/>
    <n v="2285"/>
    <x v="0"/>
    <n v="2"/>
  </r>
  <r>
    <n v="3570"/>
    <n v="4991"/>
    <n v="4461"/>
    <x v="1"/>
    <n v="2"/>
  </r>
  <r>
    <n v="3575"/>
    <n v="2899"/>
    <n v="2278"/>
    <x v="2"/>
    <n v="2"/>
  </r>
  <r>
    <n v="3579"/>
    <n v="190"/>
    <n v="4004"/>
    <x v="0"/>
    <n v="2"/>
  </r>
  <r>
    <n v="3588"/>
    <n v="1374"/>
    <n v="1230"/>
    <x v="0"/>
    <n v="2"/>
  </r>
  <r>
    <n v="3595"/>
    <n v="4689"/>
    <n v="1761"/>
    <x v="2"/>
    <n v="2"/>
  </r>
  <r>
    <n v="3608"/>
    <n v="3172"/>
    <n v="4792"/>
    <x v="0"/>
    <n v="2"/>
  </r>
  <r>
    <n v="3622"/>
    <n v="4823"/>
    <n v="3328"/>
    <x v="2"/>
    <n v="2"/>
  </r>
  <r>
    <n v="3623"/>
    <n v="336"/>
    <n v="4456"/>
    <x v="2"/>
    <n v="2"/>
  </r>
  <r>
    <n v="3633"/>
    <n v="2906"/>
    <n v="1787"/>
    <x v="1"/>
    <n v="2"/>
  </r>
  <r>
    <n v="3636"/>
    <n v="4252"/>
    <n v="659"/>
    <x v="1"/>
    <n v="2"/>
  </r>
  <r>
    <n v="3639"/>
    <n v="4099"/>
    <n v="372"/>
    <x v="1"/>
    <n v="2"/>
  </r>
  <r>
    <n v="3641"/>
    <n v="1330"/>
    <n v="1676"/>
    <x v="1"/>
    <n v="2"/>
  </r>
  <r>
    <n v="3660"/>
    <n v="2795"/>
    <n v="2214"/>
    <x v="1"/>
    <n v="2"/>
  </r>
  <r>
    <n v="3664"/>
    <n v="3454"/>
    <n v="4460"/>
    <x v="0"/>
    <n v="2"/>
  </r>
  <r>
    <n v="3668"/>
    <n v="160"/>
    <n v="2670"/>
    <x v="2"/>
    <n v="2"/>
  </r>
  <r>
    <n v="3681"/>
    <n v="2808"/>
    <n v="2540"/>
    <x v="1"/>
    <n v="2"/>
  </r>
  <r>
    <n v="3684"/>
    <n v="3869"/>
    <n v="2540"/>
    <x v="1"/>
    <n v="2"/>
  </r>
  <r>
    <n v="3685"/>
    <n v="566"/>
    <n v="1039"/>
    <x v="1"/>
    <n v="2"/>
  </r>
  <r>
    <n v="3689"/>
    <n v="1219"/>
    <n v="2351"/>
    <x v="1"/>
    <n v="2"/>
  </r>
  <r>
    <n v="3695"/>
    <n v="4186"/>
    <n v="1324"/>
    <x v="0"/>
    <n v="2"/>
  </r>
  <r>
    <n v="3700"/>
    <n v="3437"/>
    <n v="4510"/>
    <x v="0"/>
    <n v="2"/>
  </r>
  <r>
    <n v="3702"/>
    <n v="1251"/>
    <n v="3725"/>
    <x v="1"/>
    <n v="2"/>
  </r>
  <r>
    <n v="3711"/>
    <n v="2366"/>
    <n v="473"/>
    <x v="1"/>
    <n v="2"/>
  </r>
  <r>
    <n v="3716"/>
    <n v="1230"/>
    <n v="2597"/>
    <x v="1"/>
    <n v="2"/>
  </r>
  <r>
    <n v="3719"/>
    <n v="4411"/>
    <n v="951"/>
    <x v="0"/>
    <n v="2"/>
  </r>
  <r>
    <n v="3725"/>
    <n v="2737"/>
    <n v="3774"/>
    <x v="0"/>
    <n v="2"/>
  </r>
  <r>
    <n v="3726"/>
    <n v="488"/>
    <n v="391"/>
    <x v="2"/>
    <n v="2"/>
  </r>
  <r>
    <n v="3727"/>
    <n v="4171"/>
    <n v="4490"/>
    <x v="2"/>
    <n v="2"/>
  </r>
  <r>
    <n v="3735"/>
    <n v="4669"/>
    <n v="1756"/>
    <x v="0"/>
    <n v="2"/>
  </r>
  <r>
    <n v="3741"/>
    <n v="2114"/>
    <n v="3667"/>
    <x v="0"/>
    <n v="2"/>
  </r>
  <r>
    <n v="3742"/>
    <n v="2062"/>
    <n v="3021"/>
    <x v="0"/>
    <n v="2"/>
  </r>
  <r>
    <n v="3746"/>
    <n v="1369"/>
    <n v="4881"/>
    <x v="2"/>
    <n v="2"/>
  </r>
  <r>
    <n v="3755"/>
    <n v="2506"/>
    <n v="1408"/>
    <x v="2"/>
    <n v="2"/>
  </r>
  <r>
    <n v="3758"/>
    <n v="4430"/>
    <n v="3713"/>
    <x v="2"/>
    <n v="2"/>
  </r>
  <r>
    <n v="3762"/>
    <n v="899"/>
    <n v="793"/>
    <x v="1"/>
    <n v="2"/>
  </r>
  <r>
    <n v="3773"/>
    <n v="1126"/>
    <n v="3542"/>
    <x v="1"/>
    <n v="2"/>
  </r>
  <r>
    <n v="3784"/>
    <n v="357"/>
    <n v="314"/>
    <x v="0"/>
    <n v="2"/>
  </r>
  <r>
    <n v="3799"/>
    <n v="1188"/>
    <n v="1438"/>
    <x v="0"/>
    <n v="2"/>
  </r>
  <r>
    <n v="3802"/>
    <n v="3212"/>
    <n v="995"/>
    <x v="1"/>
    <n v="2"/>
  </r>
  <r>
    <n v="3815"/>
    <n v="4812"/>
    <n v="4470"/>
    <x v="1"/>
    <n v="2"/>
  </r>
  <r>
    <n v="3821"/>
    <n v="1155"/>
    <n v="2747"/>
    <x v="1"/>
    <n v="2"/>
  </r>
  <r>
    <n v="3832"/>
    <n v="511"/>
    <n v="779"/>
    <x v="1"/>
    <n v="2"/>
  </r>
  <r>
    <n v="3833"/>
    <n v="2102"/>
    <n v="3349"/>
    <x v="2"/>
    <n v="2"/>
  </r>
  <r>
    <n v="3834"/>
    <n v="3800"/>
    <n v="4514"/>
    <x v="1"/>
    <n v="2"/>
  </r>
  <r>
    <n v="3842"/>
    <n v="4254"/>
    <n v="328"/>
    <x v="1"/>
    <n v="2"/>
  </r>
  <r>
    <n v="3847"/>
    <n v="4535"/>
    <n v="1643"/>
    <x v="1"/>
    <n v="2"/>
  </r>
  <r>
    <n v="3855"/>
    <n v="4488"/>
    <n v="762"/>
    <x v="0"/>
    <n v="2"/>
  </r>
  <r>
    <n v="3860"/>
    <n v="1626"/>
    <n v="3542"/>
    <x v="1"/>
    <n v="2"/>
  </r>
  <r>
    <n v="3872"/>
    <n v="3710"/>
    <n v="1752"/>
    <x v="1"/>
    <n v="2"/>
  </r>
  <r>
    <n v="3876"/>
    <n v="4306"/>
    <n v="2292"/>
    <x v="2"/>
    <n v="2"/>
  </r>
  <r>
    <n v="3890"/>
    <n v="2566"/>
    <n v="3800"/>
    <x v="0"/>
    <n v="2"/>
  </r>
  <r>
    <n v="3893"/>
    <n v="2683"/>
    <n v="4864"/>
    <x v="0"/>
    <n v="2"/>
  </r>
  <r>
    <n v="3897"/>
    <n v="3567"/>
    <n v="2113"/>
    <x v="2"/>
    <n v="2"/>
  </r>
  <r>
    <n v="3899"/>
    <n v="4261"/>
    <n v="2875"/>
    <x v="1"/>
    <n v="2"/>
  </r>
  <r>
    <n v="3906"/>
    <n v="1480"/>
    <n v="3051"/>
    <x v="1"/>
    <n v="2"/>
  </r>
  <r>
    <n v="3908"/>
    <n v="748"/>
    <n v="2147"/>
    <x v="0"/>
    <n v="2"/>
  </r>
  <r>
    <n v="3926"/>
    <n v="1490"/>
    <n v="659"/>
    <x v="1"/>
    <n v="2"/>
  </r>
  <r>
    <n v="3929"/>
    <n v="1745"/>
    <n v="3265"/>
    <x v="0"/>
    <n v="2"/>
  </r>
  <r>
    <n v="3953"/>
    <n v="4848"/>
    <n v="2075"/>
    <x v="0"/>
    <n v="2"/>
  </r>
  <r>
    <n v="3957"/>
    <n v="4349"/>
    <n v="453"/>
    <x v="2"/>
    <n v="2"/>
  </r>
  <r>
    <n v="3959"/>
    <n v="1416"/>
    <n v="1823"/>
    <x v="1"/>
    <n v="2"/>
  </r>
  <r>
    <n v="3965"/>
    <n v="3523"/>
    <n v="2177"/>
    <x v="2"/>
    <n v="2"/>
  </r>
  <r>
    <n v="3966"/>
    <n v="4380"/>
    <n v="2875"/>
    <x v="1"/>
    <n v="2"/>
  </r>
  <r>
    <n v="3971"/>
    <n v="446"/>
    <n v="3094"/>
    <x v="0"/>
    <n v="2"/>
  </r>
  <r>
    <n v="3979"/>
    <n v="4332"/>
    <n v="1964"/>
    <x v="0"/>
    <n v="2"/>
  </r>
  <r>
    <n v="3980"/>
    <n v="2519"/>
    <n v="2410"/>
    <x v="1"/>
    <n v="2"/>
  </r>
  <r>
    <n v="3985"/>
    <n v="2247"/>
    <n v="3016"/>
    <x v="2"/>
    <n v="2"/>
  </r>
  <r>
    <n v="3998"/>
    <n v="445"/>
    <n v="3053"/>
    <x v="1"/>
    <n v="2"/>
  </r>
  <r>
    <n v="4004"/>
    <n v="663"/>
    <n v="3065"/>
    <x v="2"/>
    <n v="2"/>
  </r>
  <r>
    <n v="4007"/>
    <n v="3620"/>
    <n v="683"/>
    <x v="2"/>
    <n v="2"/>
  </r>
  <r>
    <n v="4009"/>
    <n v="352"/>
    <n v="3318"/>
    <x v="2"/>
    <n v="2"/>
  </r>
  <r>
    <n v="4011"/>
    <n v="1384"/>
    <n v="1754"/>
    <x v="1"/>
    <n v="2"/>
  </r>
  <r>
    <n v="4012"/>
    <n v="3975"/>
    <n v="4600"/>
    <x v="1"/>
    <n v="2"/>
  </r>
  <r>
    <n v="4013"/>
    <n v="4098"/>
    <n v="754"/>
    <x v="2"/>
    <n v="2"/>
  </r>
  <r>
    <n v="4021"/>
    <n v="2525"/>
    <n v="1183"/>
    <x v="2"/>
    <n v="2"/>
  </r>
  <r>
    <n v="4024"/>
    <n v="4283"/>
    <n v="3242"/>
    <x v="0"/>
    <n v="2"/>
  </r>
  <r>
    <n v="4033"/>
    <n v="3122"/>
    <n v="3433"/>
    <x v="0"/>
    <n v="2"/>
  </r>
  <r>
    <n v="4036"/>
    <n v="335"/>
    <n v="46"/>
    <x v="3"/>
    <n v="2"/>
  </r>
  <r>
    <n v="4040"/>
    <n v="4609"/>
    <n v="4687"/>
    <x v="0"/>
    <n v="2"/>
  </r>
  <r>
    <n v="4042"/>
    <n v="3424"/>
    <n v="2796"/>
    <x v="2"/>
    <n v="2"/>
  </r>
  <r>
    <n v="4050"/>
    <n v="1030"/>
    <n v="3041"/>
    <x v="2"/>
    <n v="2"/>
  </r>
  <r>
    <n v="4060"/>
    <n v="2050"/>
    <n v="2508"/>
    <x v="0"/>
    <n v="2"/>
  </r>
  <r>
    <n v="4063"/>
    <n v="3419"/>
    <n v="1532"/>
    <x v="1"/>
    <n v="2"/>
  </r>
  <r>
    <n v="4064"/>
    <n v="3888"/>
    <n v="2089"/>
    <x v="0"/>
    <n v="2"/>
  </r>
  <r>
    <n v="4068"/>
    <n v="1698"/>
    <n v="937"/>
    <x v="0"/>
    <n v="2"/>
  </r>
  <r>
    <n v="4070"/>
    <n v="2996"/>
    <n v="2660"/>
    <x v="2"/>
    <n v="2"/>
  </r>
  <r>
    <n v="4073"/>
    <n v="50"/>
    <n v="2180"/>
    <x v="1"/>
    <n v="2"/>
  </r>
  <r>
    <n v="4079"/>
    <n v="3037"/>
    <n v="2522"/>
    <x v="1"/>
    <n v="2"/>
  </r>
  <r>
    <n v="4090"/>
    <n v="107"/>
    <n v="1519"/>
    <x v="2"/>
    <n v="2"/>
  </r>
  <r>
    <n v="4095"/>
    <n v="3374"/>
    <n v="3509"/>
    <x v="2"/>
    <n v="2"/>
  </r>
  <r>
    <n v="4098"/>
    <n v="1964"/>
    <n v="1217"/>
    <x v="2"/>
    <n v="2"/>
  </r>
  <r>
    <n v="4104"/>
    <n v="1718"/>
    <n v="4827"/>
    <x v="2"/>
    <n v="2"/>
  </r>
  <r>
    <n v="4107"/>
    <n v="1562"/>
    <n v="2654"/>
    <x v="0"/>
    <n v="2"/>
  </r>
  <r>
    <n v="4123"/>
    <n v="2235"/>
    <n v="213"/>
    <x v="2"/>
    <n v="2"/>
  </r>
  <r>
    <n v="4128"/>
    <n v="1470"/>
    <n v="3101"/>
    <x v="0"/>
    <n v="2"/>
  </r>
  <r>
    <n v="4133"/>
    <n v="4762"/>
    <n v="2554"/>
    <x v="1"/>
    <n v="2"/>
  </r>
  <r>
    <n v="4141"/>
    <n v="4077"/>
    <n v="4536"/>
    <x v="2"/>
    <n v="2"/>
  </r>
  <r>
    <n v="4144"/>
    <n v="4236"/>
    <n v="749"/>
    <x v="1"/>
    <n v="2"/>
  </r>
  <r>
    <n v="4147"/>
    <n v="2364"/>
    <n v="4140"/>
    <x v="2"/>
    <n v="2"/>
  </r>
  <r>
    <n v="4153"/>
    <n v="1998"/>
    <n v="4797"/>
    <x v="0"/>
    <n v="2"/>
  </r>
  <r>
    <n v="4159"/>
    <n v="3801"/>
    <n v="1171"/>
    <x v="2"/>
    <n v="2"/>
  </r>
  <r>
    <n v="4160"/>
    <n v="1982"/>
    <n v="3882"/>
    <x v="0"/>
    <n v="2"/>
  </r>
  <r>
    <n v="4161"/>
    <n v="3019"/>
    <n v="2771"/>
    <x v="0"/>
    <n v="2"/>
  </r>
  <r>
    <n v="4165"/>
    <n v="3979"/>
    <n v="3257"/>
    <x v="2"/>
    <n v="2"/>
  </r>
  <r>
    <n v="4187"/>
    <n v="4222"/>
    <n v="3246"/>
    <x v="1"/>
    <n v="2"/>
  </r>
  <r>
    <n v="4191"/>
    <n v="4924"/>
    <n v="4149"/>
    <x v="1"/>
    <n v="2"/>
  </r>
  <r>
    <n v="4200"/>
    <n v="3298"/>
    <n v="985"/>
    <x v="2"/>
    <n v="2"/>
  </r>
  <r>
    <n v="4209"/>
    <n v="3934"/>
    <n v="4228"/>
    <x v="1"/>
    <n v="2"/>
  </r>
  <r>
    <n v="4212"/>
    <n v="4223"/>
    <n v="4503"/>
    <x v="1"/>
    <n v="2"/>
  </r>
  <r>
    <n v="4228"/>
    <n v="4031"/>
    <n v="764"/>
    <x v="2"/>
    <n v="2"/>
  </r>
  <r>
    <n v="4237"/>
    <n v="2286"/>
    <n v="4163"/>
    <x v="1"/>
    <n v="2"/>
  </r>
  <r>
    <n v="4242"/>
    <n v="4418"/>
    <n v="4114"/>
    <x v="2"/>
    <n v="2"/>
  </r>
  <r>
    <n v="4245"/>
    <n v="2075"/>
    <n v="4645"/>
    <x v="1"/>
    <n v="2"/>
  </r>
  <r>
    <n v="4253"/>
    <n v="140"/>
    <n v="3767"/>
    <x v="0"/>
    <n v="2"/>
  </r>
  <r>
    <n v="4259"/>
    <n v="4439"/>
    <n v="1858"/>
    <x v="0"/>
    <n v="2"/>
  </r>
  <r>
    <n v="4271"/>
    <n v="1951"/>
    <n v="2486"/>
    <x v="0"/>
    <n v="2"/>
  </r>
  <r>
    <n v="4279"/>
    <n v="3977"/>
    <n v="4607"/>
    <x v="0"/>
    <n v="2"/>
  </r>
  <r>
    <n v="4285"/>
    <n v="275"/>
    <n v="1349"/>
    <x v="0"/>
    <n v="2"/>
  </r>
  <r>
    <n v="4293"/>
    <n v="1593"/>
    <n v="3593"/>
    <x v="2"/>
    <n v="2"/>
  </r>
  <r>
    <n v="4298"/>
    <n v="3869"/>
    <n v="3651"/>
    <x v="1"/>
    <n v="2"/>
  </r>
  <r>
    <n v="4299"/>
    <n v="1889"/>
    <n v="4482"/>
    <x v="0"/>
    <n v="2"/>
  </r>
  <r>
    <n v="4310"/>
    <n v="3398"/>
    <n v="112"/>
    <x v="1"/>
    <n v="2"/>
  </r>
  <r>
    <n v="4322"/>
    <n v="3254"/>
    <n v="259"/>
    <x v="0"/>
    <n v="2"/>
  </r>
  <r>
    <n v="4325"/>
    <n v="694"/>
    <n v="2860"/>
    <x v="2"/>
    <n v="2"/>
  </r>
  <r>
    <n v="4338"/>
    <n v="4982"/>
    <n v="1709"/>
    <x v="2"/>
    <n v="2"/>
  </r>
  <r>
    <n v="4342"/>
    <n v="4290"/>
    <n v="4237"/>
    <x v="2"/>
    <n v="2"/>
  </r>
  <r>
    <n v="4343"/>
    <n v="3742"/>
    <n v="1604"/>
    <x v="0"/>
    <n v="2"/>
  </r>
  <r>
    <n v="4344"/>
    <n v="805"/>
    <n v="1009"/>
    <x v="0"/>
    <n v="2"/>
  </r>
  <r>
    <n v="4348"/>
    <n v="13"/>
    <n v="1696"/>
    <x v="0"/>
    <n v="2"/>
  </r>
  <r>
    <n v="4372"/>
    <n v="2838"/>
    <n v="1579"/>
    <x v="0"/>
    <n v="2"/>
  </r>
  <r>
    <n v="4374"/>
    <n v="1579"/>
    <n v="4198"/>
    <x v="0"/>
    <n v="2"/>
  </r>
  <r>
    <n v="4375"/>
    <n v="2922"/>
    <n v="4339"/>
    <x v="1"/>
    <n v="2"/>
  </r>
  <r>
    <n v="4382"/>
    <n v="749"/>
    <n v="3786"/>
    <x v="2"/>
    <n v="2"/>
  </r>
  <r>
    <n v="4393"/>
    <n v="624"/>
    <n v="3034"/>
    <x v="1"/>
    <n v="2"/>
  </r>
  <r>
    <n v="4394"/>
    <n v="4587"/>
    <n v="3463"/>
    <x v="1"/>
    <n v="2"/>
  </r>
  <r>
    <n v="4400"/>
    <n v="3191"/>
    <n v="978"/>
    <x v="1"/>
    <n v="2"/>
  </r>
  <r>
    <n v="4405"/>
    <n v="3984"/>
    <n v="3356"/>
    <x v="0"/>
    <n v="2"/>
  </r>
  <r>
    <n v="4406"/>
    <n v="3218"/>
    <n v="4499"/>
    <x v="1"/>
    <n v="2"/>
  </r>
  <r>
    <n v="4413"/>
    <n v="895"/>
    <n v="4353"/>
    <x v="2"/>
    <n v="2"/>
  </r>
  <r>
    <n v="4420"/>
    <n v="1340"/>
    <n v="612"/>
    <x v="1"/>
    <n v="2"/>
  </r>
  <r>
    <n v="4429"/>
    <n v="2338"/>
    <n v="933"/>
    <x v="0"/>
    <n v="2"/>
  </r>
  <r>
    <n v="4439"/>
    <n v="4061"/>
    <n v="2915"/>
    <x v="1"/>
    <n v="2"/>
  </r>
  <r>
    <n v="4444"/>
    <n v="2496"/>
    <n v="3570"/>
    <x v="0"/>
    <n v="2"/>
  </r>
  <r>
    <n v="4478"/>
    <n v="1503"/>
    <n v="3409"/>
    <x v="0"/>
    <n v="2"/>
  </r>
  <r>
    <n v="4493"/>
    <n v="28"/>
    <n v="1935"/>
    <x v="2"/>
    <n v="2"/>
  </r>
  <r>
    <n v="4495"/>
    <n v="3988"/>
    <n v="2446"/>
    <x v="1"/>
    <n v="2"/>
  </r>
  <r>
    <n v="4501"/>
    <n v="3812"/>
    <n v="4498"/>
    <x v="0"/>
    <n v="2"/>
  </r>
  <r>
    <n v="4511"/>
    <n v="1171"/>
    <n v="4884"/>
    <x v="2"/>
    <n v="2"/>
  </r>
  <r>
    <n v="4526"/>
    <n v="823"/>
    <n v="2507"/>
    <x v="2"/>
    <n v="2"/>
  </r>
  <r>
    <n v="4530"/>
    <n v="1340"/>
    <n v="2179"/>
    <x v="2"/>
    <n v="2"/>
  </r>
  <r>
    <n v="4564"/>
    <n v="4271"/>
    <n v="506"/>
    <x v="2"/>
    <n v="2"/>
  </r>
  <r>
    <n v="4566"/>
    <n v="1964"/>
    <n v="2545"/>
    <x v="2"/>
    <n v="2"/>
  </r>
  <r>
    <n v="4571"/>
    <n v="3250"/>
    <n v="457"/>
    <x v="2"/>
    <n v="2"/>
  </r>
  <r>
    <n v="4574"/>
    <n v="1210"/>
    <n v="4765"/>
    <x v="1"/>
    <n v="2"/>
  </r>
  <r>
    <n v="4575"/>
    <n v="4774"/>
    <n v="2257"/>
    <x v="2"/>
    <n v="2"/>
  </r>
  <r>
    <n v="4586"/>
    <n v="3079"/>
    <n v="3778"/>
    <x v="2"/>
    <n v="2"/>
  </r>
  <r>
    <n v="4588"/>
    <n v="2883"/>
    <n v="3784"/>
    <x v="2"/>
    <n v="2"/>
  </r>
  <r>
    <n v="4589"/>
    <n v="1667"/>
    <n v="3201"/>
    <x v="0"/>
    <n v="2"/>
  </r>
  <r>
    <n v="4617"/>
    <n v="3970"/>
    <n v="4228"/>
    <x v="1"/>
    <n v="2"/>
  </r>
  <r>
    <n v="4620"/>
    <n v="4783"/>
    <n v="2337"/>
    <x v="0"/>
    <n v="2"/>
  </r>
  <r>
    <n v="4621"/>
    <n v="219"/>
    <n v="2049"/>
    <x v="0"/>
    <n v="2"/>
  </r>
  <r>
    <n v="4622"/>
    <n v="676"/>
    <n v="3405"/>
    <x v="0"/>
    <n v="2"/>
  </r>
  <r>
    <n v="4623"/>
    <n v="4727"/>
    <n v="802"/>
    <x v="0"/>
    <n v="2"/>
  </r>
  <r>
    <n v="4624"/>
    <n v="3027"/>
    <n v="3091"/>
    <x v="1"/>
    <n v="2"/>
  </r>
  <r>
    <n v="4631"/>
    <n v="4544"/>
    <n v="3858"/>
    <x v="2"/>
    <n v="2"/>
  </r>
  <r>
    <n v="4633"/>
    <n v="1874"/>
    <n v="2567"/>
    <x v="1"/>
    <n v="2"/>
  </r>
  <r>
    <n v="4634"/>
    <n v="4165"/>
    <n v="4842"/>
    <x v="1"/>
    <n v="2"/>
  </r>
  <r>
    <n v="4637"/>
    <n v="1377"/>
    <n v="2314"/>
    <x v="0"/>
    <n v="2"/>
  </r>
  <r>
    <n v="4647"/>
    <n v="2659"/>
    <n v="4629"/>
    <x v="0"/>
    <n v="2"/>
  </r>
  <r>
    <n v="4650"/>
    <n v="818"/>
    <n v="1537"/>
    <x v="1"/>
    <n v="2"/>
  </r>
  <r>
    <n v="4651"/>
    <n v="3904"/>
    <n v="390"/>
    <x v="2"/>
    <n v="2"/>
  </r>
  <r>
    <n v="4657"/>
    <n v="1353"/>
    <n v="2425"/>
    <x v="2"/>
    <n v="2"/>
  </r>
  <r>
    <n v="4659"/>
    <n v="4272"/>
    <n v="1716"/>
    <x v="0"/>
    <n v="2"/>
  </r>
  <r>
    <n v="4663"/>
    <n v="667"/>
    <n v="3916"/>
    <x v="2"/>
    <n v="2"/>
  </r>
  <r>
    <n v="4674"/>
    <n v="2184"/>
    <n v="229"/>
    <x v="1"/>
    <n v="2"/>
  </r>
  <r>
    <n v="4683"/>
    <n v="1325"/>
    <n v="1544"/>
    <x v="2"/>
    <n v="2"/>
  </r>
  <r>
    <n v="4694"/>
    <n v="2025"/>
    <n v="1343"/>
    <x v="0"/>
    <n v="2"/>
  </r>
  <r>
    <n v="4705"/>
    <n v="2774"/>
    <n v="517"/>
    <x v="1"/>
    <n v="2"/>
  </r>
  <r>
    <n v="4706"/>
    <n v="4081"/>
    <n v="1831"/>
    <x v="2"/>
    <n v="2"/>
  </r>
  <r>
    <n v="4708"/>
    <n v="1084"/>
    <n v="3673"/>
    <x v="0"/>
    <n v="2"/>
  </r>
  <r>
    <n v="4714"/>
    <n v="455"/>
    <n v="1037"/>
    <x v="1"/>
    <n v="2"/>
  </r>
  <r>
    <n v="4728"/>
    <n v="871"/>
    <n v="191"/>
    <x v="2"/>
    <n v="2"/>
  </r>
  <r>
    <n v="4731"/>
    <n v="3160"/>
    <n v="346"/>
    <x v="2"/>
    <n v="2"/>
  </r>
  <r>
    <n v="4743"/>
    <n v="2719"/>
    <n v="3670"/>
    <x v="0"/>
    <n v="2"/>
  </r>
  <r>
    <n v="4758"/>
    <n v="542"/>
    <n v="3505"/>
    <x v="0"/>
    <n v="2"/>
  </r>
  <r>
    <n v="4764"/>
    <n v="2232"/>
    <n v="3043"/>
    <x v="2"/>
    <n v="2"/>
  </r>
  <r>
    <n v="4765"/>
    <n v="3471"/>
    <n v="1714"/>
    <x v="0"/>
    <n v="2"/>
  </r>
  <r>
    <n v="4768"/>
    <n v="982"/>
    <n v="4019"/>
    <x v="1"/>
    <n v="2"/>
  </r>
  <r>
    <n v="4775"/>
    <n v="4451"/>
    <n v="2878"/>
    <x v="0"/>
    <n v="2"/>
  </r>
  <r>
    <n v="4782"/>
    <n v="374"/>
    <n v="1990"/>
    <x v="1"/>
    <n v="2"/>
  </r>
  <r>
    <n v="4788"/>
    <n v="1404"/>
    <n v="3551"/>
    <x v="1"/>
    <n v="2"/>
  </r>
  <r>
    <n v="4797"/>
    <n v="3305"/>
    <n v="3892"/>
    <x v="2"/>
    <n v="2"/>
  </r>
  <r>
    <n v="4800"/>
    <n v="2588"/>
    <n v="4468"/>
    <x v="1"/>
    <n v="2"/>
  </r>
  <r>
    <n v="4802"/>
    <n v="2745"/>
    <n v="4325"/>
    <x v="2"/>
    <n v="2"/>
  </r>
  <r>
    <n v="4812"/>
    <n v="117"/>
    <n v="555"/>
    <x v="2"/>
    <n v="2"/>
  </r>
  <r>
    <n v="4823"/>
    <n v="4845"/>
    <n v="3102"/>
    <x v="2"/>
    <n v="2"/>
  </r>
  <r>
    <n v="4827"/>
    <n v="2837"/>
    <n v="1179"/>
    <x v="1"/>
    <n v="2"/>
  </r>
  <r>
    <n v="4836"/>
    <n v="3049"/>
    <n v="3204"/>
    <x v="2"/>
    <n v="2"/>
  </r>
  <r>
    <n v="4837"/>
    <n v="386"/>
    <n v="4723"/>
    <x v="0"/>
    <n v="2"/>
  </r>
  <r>
    <n v="4863"/>
    <n v="1560"/>
    <n v="4651"/>
    <x v="0"/>
    <n v="2"/>
  </r>
  <r>
    <n v="4868"/>
    <n v="2453"/>
    <n v="3751"/>
    <x v="1"/>
    <n v="2"/>
  </r>
  <r>
    <n v="4877"/>
    <n v="2624"/>
    <n v="1763"/>
    <x v="0"/>
    <n v="2"/>
  </r>
  <r>
    <n v="4884"/>
    <n v="3530"/>
    <n v="4002"/>
    <x v="0"/>
    <n v="2"/>
  </r>
  <r>
    <n v="4886"/>
    <n v="2231"/>
    <n v="1792"/>
    <x v="1"/>
    <n v="2"/>
  </r>
  <r>
    <n v="4888"/>
    <n v="3921"/>
    <n v="857"/>
    <x v="1"/>
    <n v="2"/>
  </r>
  <r>
    <n v="4892"/>
    <n v="4075"/>
    <n v="3353"/>
    <x v="2"/>
    <n v="2"/>
  </r>
  <r>
    <n v="4896"/>
    <n v="4702"/>
    <n v="3673"/>
    <x v="0"/>
    <n v="2"/>
  </r>
  <r>
    <n v="4911"/>
    <n v="4950"/>
    <n v="4321"/>
    <x v="2"/>
    <n v="2"/>
  </r>
  <r>
    <n v="4913"/>
    <n v="4160"/>
    <n v="1608"/>
    <x v="2"/>
    <n v="2"/>
  </r>
  <r>
    <n v="4915"/>
    <n v="757"/>
    <n v="2907"/>
    <x v="1"/>
    <n v="2"/>
  </r>
  <r>
    <n v="4916"/>
    <n v="4304"/>
    <n v="2526"/>
    <x v="1"/>
    <n v="2"/>
  </r>
  <r>
    <n v="4918"/>
    <n v="1833"/>
    <n v="2904"/>
    <x v="2"/>
    <n v="2"/>
  </r>
  <r>
    <n v="4920"/>
    <n v="182"/>
    <n v="4168"/>
    <x v="0"/>
    <n v="2"/>
  </r>
  <r>
    <n v="4921"/>
    <n v="1978"/>
    <n v="4387"/>
    <x v="0"/>
    <n v="2"/>
  </r>
  <r>
    <n v="4926"/>
    <n v="310"/>
    <n v="2201"/>
    <x v="1"/>
    <n v="2"/>
  </r>
  <r>
    <n v="4931"/>
    <n v="3572"/>
    <n v="2854"/>
    <x v="0"/>
    <n v="2"/>
  </r>
  <r>
    <n v="4933"/>
    <n v="1509"/>
    <n v="3466"/>
    <x v="2"/>
    <n v="2"/>
  </r>
  <r>
    <n v="4939"/>
    <n v="366"/>
    <n v="666"/>
    <x v="0"/>
    <n v="2"/>
  </r>
  <r>
    <n v="4944"/>
    <n v="229"/>
    <n v="4326"/>
    <x v="0"/>
    <n v="2"/>
  </r>
  <r>
    <n v="4948"/>
    <n v="1232"/>
    <n v="1018"/>
    <x v="1"/>
    <n v="2"/>
  </r>
  <r>
    <n v="4950"/>
    <n v="3185"/>
    <n v="2334"/>
    <x v="1"/>
    <n v="2"/>
  </r>
  <r>
    <n v="4954"/>
    <n v="4331"/>
    <n v="4969"/>
    <x v="1"/>
    <n v="2"/>
  </r>
  <r>
    <n v="4987"/>
    <n v="3245"/>
    <n v="3765"/>
    <x v="1"/>
    <n v="2"/>
  </r>
  <r>
    <n v="4991"/>
    <n v="199"/>
    <n v="1814"/>
    <x v="0"/>
    <n v="2"/>
  </r>
  <r>
    <n v="4994"/>
    <n v="2129"/>
    <n v="9"/>
    <x v="3"/>
    <n v="2"/>
  </r>
  <r>
    <n v="4997"/>
    <n v="2910"/>
    <n v="4763"/>
    <x v="1"/>
    <n v="2"/>
  </r>
  <r>
    <n v="5001"/>
    <n v="803"/>
    <n v="3003"/>
    <x v="2"/>
    <n v="2"/>
  </r>
  <r>
    <n v="5009"/>
    <n v="3061"/>
    <n v="4757"/>
    <x v="1"/>
    <n v="2"/>
  </r>
  <r>
    <n v="5012"/>
    <n v="2386"/>
    <n v="2964"/>
    <x v="0"/>
    <n v="2"/>
  </r>
  <r>
    <n v="5016"/>
    <n v="1897"/>
    <n v="1671"/>
    <x v="2"/>
    <n v="2"/>
  </r>
  <r>
    <n v="5023"/>
    <n v="118"/>
    <n v="3691"/>
    <x v="2"/>
    <n v="2"/>
  </r>
  <r>
    <n v="5033"/>
    <n v="2569"/>
    <n v="4731"/>
    <x v="0"/>
    <n v="2"/>
  </r>
  <r>
    <n v="5035"/>
    <n v="3083"/>
    <n v="1292"/>
    <x v="1"/>
    <n v="2"/>
  </r>
  <r>
    <n v="5042"/>
    <n v="1534"/>
    <n v="3684"/>
    <x v="1"/>
    <n v="2"/>
  </r>
  <r>
    <n v="5046"/>
    <n v="3267"/>
    <n v="2325"/>
    <x v="1"/>
    <n v="2"/>
  </r>
  <r>
    <n v="5054"/>
    <n v="2406"/>
    <n v="4465"/>
    <x v="2"/>
    <n v="2"/>
  </r>
  <r>
    <n v="5058"/>
    <n v="4830"/>
    <n v="3147"/>
    <x v="2"/>
    <n v="2"/>
  </r>
  <r>
    <n v="5059"/>
    <n v="400"/>
    <n v="2505"/>
    <x v="1"/>
    <n v="2"/>
  </r>
  <r>
    <n v="5060"/>
    <n v="2162"/>
    <n v="2575"/>
    <x v="0"/>
    <n v="2"/>
  </r>
  <r>
    <n v="5068"/>
    <n v="3356"/>
    <n v="162"/>
    <x v="0"/>
    <n v="2"/>
  </r>
  <r>
    <n v="5069"/>
    <n v="3574"/>
    <n v="2099"/>
    <x v="2"/>
    <n v="2"/>
  </r>
  <r>
    <n v="5085"/>
    <n v="124"/>
    <n v="2177"/>
    <x v="2"/>
    <n v="2"/>
  </r>
  <r>
    <n v="5088"/>
    <n v="4887"/>
    <n v="4871"/>
    <x v="0"/>
    <n v="2"/>
  </r>
  <r>
    <n v="5106"/>
    <n v="1105"/>
    <n v="932"/>
    <x v="0"/>
    <n v="2"/>
  </r>
  <r>
    <n v="5107"/>
    <n v="4922"/>
    <n v="2575"/>
    <x v="0"/>
    <n v="2"/>
  </r>
  <r>
    <n v="5109"/>
    <n v="4472"/>
    <n v="272"/>
    <x v="1"/>
    <n v="2"/>
  </r>
  <r>
    <n v="5124"/>
    <n v="408"/>
    <n v="4165"/>
    <x v="0"/>
    <n v="2"/>
  </r>
  <r>
    <n v="5131"/>
    <n v="981"/>
    <n v="2928"/>
    <x v="1"/>
    <n v="2"/>
  </r>
  <r>
    <n v="5143"/>
    <n v="686"/>
    <n v="716"/>
    <x v="0"/>
    <n v="2"/>
  </r>
  <r>
    <n v="5145"/>
    <n v="1724"/>
    <n v="4846"/>
    <x v="1"/>
    <n v="2"/>
  </r>
  <r>
    <n v="5153"/>
    <n v="1714"/>
    <n v="1099"/>
    <x v="2"/>
    <n v="2"/>
  </r>
  <r>
    <n v="5160"/>
    <n v="1355"/>
    <n v="3340"/>
    <x v="1"/>
    <n v="2"/>
  </r>
  <r>
    <n v="5169"/>
    <n v="4419"/>
    <n v="3276"/>
    <x v="2"/>
    <n v="2"/>
  </r>
  <r>
    <n v="5171"/>
    <n v="3785"/>
    <n v="3268"/>
    <x v="1"/>
    <n v="2"/>
  </r>
  <r>
    <n v="5184"/>
    <n v="376"/>
    <n v="2603"/>
    <x v="2"/>
    <n v="2"/>
  </r>
  <r>
    <n v="5190"/>
    <n v="1274"/>
    <n v="887"/>
    <x v="1"/>
    <n v="2"/>
  </r>
  <r>
    <n v="5194"/>
    <n v="627"/>
    <n v="479"/>
    <x v="1"/>
    <n v="2"/>
  </r>
  <r>
    <n v="5199"/>
    <n v="3934"/>
    <n v="3061"/>
    <x v="0"/>
    <n v="2"/>
  </r>
  <r>
    <n v="5208"/>
    <n v="3981"/>
    <n v="2112"/>
    <x v="2"/>
    <n v="2"/>
  </r>
  <r>
    <n v="5209"/>
    <n v="358"/>
    <n v="2951"/>
    <x v="0"/>
    <n v="2"/>
  </r>
  <r>
    <n v="5211"/>
    <n v="1132"/>
    <n v="1905"/>
    <x v="2"/>
    <n v="2"/>
  </r>
  <r>
    <n v="5212"/>
    <n v="2175"/>
    <n v="1975"/>
    <x v="2"/>
    <n v="2"/>
  </r>
  <r>
    <n v="5216"/>
    <n v="4608"/>
    <n v="2190"/>
    <x v="0"/>
    <n v="2"/>
  </r>
  <r>
    <n v="5239"/>
    <n v="4008"/>
    <n v="812"/>
    <x v="0"/>
    <n v="2"/>
  </r>
  <r>
    <n v="5242"/>
    <n v="4361"/>
    <n v="900"/>
    <x v="2"/>
    <n v="2"/>
  </r>
  <r>
    <n v="5249"/>
    <n v="339"/>
    <n v="3232"/>
    <x v="0"/>
    <n v="2"/>
  </r>
  <r>
    <n v="5251"/>
    <n v="4055"/>
    <n v="299"/>
    <x v="0"/>
    <n v="2"/>
  </r>
  <r>
    <n v="5256"/>
    <n v="4549"/>
    <n v="723"/>
    <x v="0"/>
    <n v="2"/>
  </r>
  <r>
    <n v="5257"/>
    <n v="267"/>
    <n v="680"/>
    <x v="0"/>
    <n v="2"/>
  </r>
  <r>
    <n v="5258"/>
    <n v="1929"/>
    <n v="2578"/>
    <x v="0"/>
    <n v="2"/>
  </r>
  <r>
    <n v="5260"/>
    <n v="4136"/>
    <n v="4346"/>
    <x v="2"/>
    <n v="2"/>
  </r>
  <r>
    <n v="5261"/>
    <n v="2126"/>
    <n v="615"/>
    <x v="2"/>
    <n v="2"/>
  </r>
  <r>
    <n v="5266"/>
    <n v="398"/>
    <n v="3465"/>
    <x v="1"/>
    <n v="2"/>
  </r>
  <r>
    <n v="5269"/>
    <n v="894"/>
    <n v="1074"/>
    <x v="0"/>
    <n v="2"/>
  </r>
  <r>
    <n v="5280"/>
    <n v="391"/>
    <n v="546"/>
    <x v="2"/>
    <n v="2"/>
  </r>
  <r>
    <n v="5287"/>
    <n v="4847"/>
    <n v="890"/>
    <x v="2"/>
    <n v="2"/>
  </r>
  <r>
    <n v="5288"/>
    <n v="4949"/>
    <n v="3880"/>
    <x v="1"/>
    <n v="2"/>
  </r>
  <r>
    <n v="5311"/>
    <n v="4664"/>
    <n v="2577"/>
    <x v="0"/>
    <n v="2"/>
  </r>
  <r>
    <n v="5313"/>
    <n v="2325"/>
    <n v="2621"/>
    <x v="2"/>
    <n v="2"/>
  </r>
  <r>
    <n v="5317"/>
    <n v="1928"/>
    <n v="580"/>
    <x v="1"/>
    <n v="2"/>
  </r>
  <r>
    <n v="5336"/>
    <n v="1220"/>
    <n v="2325"/>
    <x v="1"/>
    <n v="2"/>
  </r>
  <r>
    <n v="5338"/>
    <n v="4256"/>
    <n v="4574"/>
    <x v="0"/>
    <n v="2"/>
  </r>
  <r>
    <n v="5348"/>
    <n v="4889"/>
    <n v="325"/>
    <x v="2"/>
    <n v="2"/>
  </r>
  <r>
    <n v="5349"/>
    <n v="2881"/>
    <n v="3284"/>
    <x v="1"/>
    <n v="2"/>
  </r>
  <r>
    <n v="5363"/>
    <n v="3541"/>
    <n v="4454"/>
    <x v="1"/>
    <n v="2"/>
  </r>
  <r>
    <n v="5374"/>
    <n v="1815"/>
    <n v="3191"/>
    <x v="1"/>
    <n v="2"/>
  </r>
  <r>
    <n v="5377"/>
    <n v="4654"/>
    <n v="2740"/>
    <x v="0"/>
    <n v="2"/>
  </r>
  <r>
    <n v="5378"/>
    <n v="560"/>
    <n v="686"/>
    <x v="1"/>
    <n v="2"/>
  </r>
  <r>
    <n v="5380"/>
    <n v="1508"/>
    <n v="592"/>
    <x v="2"/>
    <n v="2"/>
  </r>
  <r>
    <n v="5385"/>
    <n v="156"/>
    <n v="2819"/>
    <x v="0"/>
    <n v="2"/>
  </r>
  <r>
    <n v="5390"/>
    <n v="2227"/>
    <n v="1700"/>
    <x v="0"/>
    <n v="2"/>
  </r>
  <r>
    <n v="5392"/>
    <n v="735"/>
    <n v="2131"/>
    <x v="1"/>
    <n v="2"/>
  </r>
  <r>
    <n v="5395"/>
    <n v="3762"/>
    <n v="1923"/>
    <x v="0"/>
    <n v="2"/>
  </r>
  <r>
    <n v="5399"/>
    <n v="3678"/>
    <n v="4505"/>
    <x v="2"/>
    <n v="2"/>
  </r>
  <r>
    <n v="5409"/>
    <n v="4356"/>
    <n v="3147"/>
    <x v="2"/>
    <n v="2"/>
  </r>
  <r>
    <n v="5414"/>
    <n v="2618"/>
    <n v="1810"/>
    <x v="1"/>
    <n v="2"/>
  </r>
  <r>
    <n v="5423"/>
    <n v="2916"/>
    <n v="4321"/>
    <x v="2"/>
    <n v="2"/>
  </r>
  <r>
    <n v="5424"/>
    <n v="4267"/>
    <n v="2805"/>
    <x v="1"/>
    <n v="2"/>
  </r>
  <r>
    <n v="5426"/>
    <n v="4963"/>
    <n v="2289"/>
    <x v="2"/>
    <n v="2"/>
  </r>
  <r>
    <n v="5432"/>
    <n v="1921"/>
    <n v="382"/>
    <x v="0"/>
    <n v="2"/>
  </r>
  <r>
    <n v="5436"/>
    <n v="1673"/>
    <n v="4567"/>
    <x v="2"/>
    <n v="2"/>
  </r>
  <r>
    <n v="5444"/>
    <n v="537"/>
    <n v="2380"/>
    <x v="0"/>
    <n v="2"/>
  </r>
  <r>
    <n v="5446"/>
    <n v="2768"/>
    <n v="345"/>
    <x v="0"/>
    <n v="2"/>
  </r>
  <r>
    <n v="5447"/>
    <n v="2743"/>
    <n v="256"/>
    <x v="0"/>
    <n v="2"/>
  </r>
  <r>
    <n v="5450"/>
    <n v="3314"/>
    <n v="4866"/>
    <x v="2"/>
    <n v="2"/>
  </r>
  <r>
    <n v="5451"/>
    <n v="3634"/>
    <n v="2347"/>
    <x v="2"/>
    <n v="2"/>
  </r>
  <r>
    <n v="5452"/>
    <n v="235"/>
    <n v="3025"/>
    <x v="0"/>
    <n v="2"/>
  </r>
  <r>
    <n v="5453"/>
    <n v="2402"/>
    <n v="1437"/>
    <x v="2"/>
    <n v="2"/>
  </r>
  <r>
    <n v="5456"/>
    <n v="1201"/>
    <n v="1820"/>
    <x v="0"/>
    <n v="2"/>
  </r>
  <r>
    <n v="5459"/>
    <n v="2571"/>
    <n v="1884"/>
    <x v="0"/>
    <n v="2"/>
  </r>
  <r>
    <n v="5475"/>
    <n v="4139"/>
    <n v="1400"/>
    <x v="0"/>
    <n v="2"/>
  </r>
  <r>
    <n v="5476"/>
    <n v="3058"/>
    <n v="996"/>
    <x v="1"/>
    <n v="2"/>
  </r>
  <r>
    <n v="5478"/>
    <n v="98"/>
    <n v="819"/>
    <x v="0"/>
    <n v="2"/>
  </r>
  <r>
    <n v="5479"/>
    <n v="3280"/>
    <n v="943"/>
    <x v="2"/>
    <n v="2"/>
  </r>
  <r>
    <n v="5480"/>
    <n v="4190"/>
    <n v="2471"/>
    <x v="2"/>
    <n v="2"/>
  </r>
  <r>
    <n v="5490"/>
    <n v="254"/>
    <n v="891"/>
    <x v="0"/>
    <n v="2"/>
  </r>
  <r>
    <n v="5507"/>
    <n v="1484"/>
    <n v="2691"/>
    <x v="2"/>
    <n v="2"/>
  </r>
  <r>
    <n v="5509"/>
    <n v="4299"/>
    <n v="4172"/>
    <x v="1"/>
    <n v="2"/>
  </r>
  <r>
    <n v="5527"/>
    <n v="3985"/>
    <n v="2100"/>
    <x v="1"/>
    <n v="2"/>
  </r>
  <r>
    <n v="5531"/>
    <n v="417"/>
    <n v="4567"/>
    <x v="2"/>
    <n v="2"/>
  </r>
  <r>
    <n v="5533"/>
    <n v="370"/>
    <n v="4638"/>
    <x v="2"/>
    <n v="2"/>
  </r>
  <r>
    <n v="5535"/>
    <n v="2295"/>
    <n v="3902"/>
    <x v="2"/>
    <n v="2"/>
  </r>
  <r>
    <n v="5542"/>
    <n v="1155"/>
    <n v="4454"/>
    <x v="1"/>
    <n v="2"/>
  </r>
  <r>
    <n v="5556"/>
    <n v="1263"/>
    <n v="4738"/>
    <x v="0"/>
    <n v="2"/>
  </r>
  <r>
    <n v="5560"/>
    <n v="2920"/>
    <n v="2564"/>
    <x v="1"/>
    <n v="2"/>
  </r>
  <r>
    <n v="5572"/>
    <n v="221"/>
    <n v="3507"/>
    <x v="2"/>
    <n v="2"/>
  </r>
  <r>
    <n v="5573"/>
    <n v="864"/>
    <n v="4854"/>
    <x v="0"/>
    <n v="2"/>
  </r>
  <r>
    <n v="5574"/>
    <n v="4911"/>
    <n v="2694"/>
    <x v="0"/>
    <n v="2"/>
  </r>
  <r>
    <n v="5579"/>
    <n v="302"/>
    <n v="1482"/>
    <x v="1"/>
    <n v="2"/>
  </r>
  <r>
    <n v="5581"/>
    <n v="66"/>
    <n v="283"/>
    <x v="1"/>
    <n v="2"/>
  </r>
  <r>
    <n v="5596"/>
    <n v="679"/>
    <n v="1565"/>
    <x v="2"/>
    <n v="2"/>
  </r>
  <r>
    <n v="5598"/>
    <n v="3053"/>
    <n v="2972"/>
    <x v="0"/>
    <n v="2"/>
  </r>
  <r>
    <n v="5626"/>
    <n v="1508"/>
    <n v="1240"/>
    <x v="1"/>
    <n v="2"/>
  </r>
  <r>
    <n v="5635"/>
    <n v="1840"/>
    <n v="2925"/>
    <x v="1"/>
    <n v="2"/>
  </r>
  <r>
    <n v="5641"/>
    <n v="1575"/>
    <n v="3504"/>
    <x v="2"/>
    <n v="2"/>
  </r>
  <r>
    <n v="5643"/>
    <n v="1104"/>
    <n v="2102"/>
    <x v="0"/>
    <n v="2"/>
  </r>
  <r>
    <n v="5645"/>
    <n v="773"/>
    <n v="957"/>
    <x v="0"/>
    <n v="2"/>
  </r>
  <r>
    <n v="5651"/>
    <n v="4918"/>
    <n v="1130"/>
    <x v="2"/>
    <n v="2"/>
  </r>
  <r>
    <n v="5663"/>
    <n v="3850"/>
    <n v="1194"/>
    <x v="1"/>
    <n v="2"/>
  </r>
  <r>
    <n v="5664"/>
    <n v="4565"/>
    <n v="174"/>
    <x v="0"/>
    <n v="2"/>
  </r>
  <r>
    <n v="5665"/>
    <n v="2543"/>
    <n v="1117"/>
    <x v="1"/>
    <n v="2"/>
  </r>
  <r>
    <n v="5669"/>
    <n v="724"/>
    <n v="1836"/>
    <x v="2"/>
    <n v="2"/>
  </r>
  <r>
    <n v="5672"/>
    <n v="2502"/>
    <n v="3494"/>
    <x v="2"/>
    <n v="2"/>
  </r>
  <r>
    <n v="5675"/>
    <n v="1270"/>
    <n v="3457"/>
    <x v="2"/>
    <n v="2"/>
  </r>
  <r>
    <n v="5680"/>
    <n v="1594"/>
    <n v="3912"/>
    <x v="2"/>
    <n v="2"/>
  </r>
  <r>
    <n v="5681"/>
    <n v="4329"/>
    <n v="3635"/>
    <x v="0"/>
    <n v="2"/>
  </r>
  <r>
    <n v="5685"/>
    <n v="4587"/>
    <n v="1231"/>
    <x v="1"/>
    <n v="2"/>
  </r>
  <r>
    <n v="5689"/>
    <n v="4660"/>
    <n v="4180"/>
    <x v="0"/>
    <n v="2"/>
  </r>
  <r>
    <n v="5699"/>
    <n v="4877"/>
    <n v="3486"/>
    <x v="2"/>
    <n v="2"/>
  </r>
  <r>
    <n v="5700"/>
    <n v="3350"/>
    <n v="3463"/>
    <x v="1"/>
    <n v="2"/>
  </r>
  <r>
    <n v="5704"/>
    <n v="2045"/>
    <n v="4206"/>
    <x v="1"/>
    <n v="2"/>
  </r>
  <r>
    <n v="5706"/>
    <n v="788"/>
    <n v="4560"/>
    <x v="1"/>
    <n v="2"/>
  </r>
  <r>
    <n v="5712"/>
    <n v="4806"/>
    <n v="3412"/>
    <x v="0"/>
    <n v="2"/>
  </r>
  <r>
    <n v="5714"/>
    <n v="1448"/>
    <n v="307"/>
    <x v="2"/>
    <n v="2"/>
  </r>
  <r>
    <n v="5720"/>
    <n v="3003"/>
    <n v="3381"/>
    <x v="1"/>
    <n v="2"/>
  </r>
  <r>
    <n v="5730"/>
    <n v="1203"/>
    <n v="2949"/>
    <x v="1"/>
    <n v="2"/>
  </r>
  <r>
    <n v="5731"/>
    <n v="3545"/>
    <n v="3758"/>
    <x v="2"/>
    <n v="2"/>
  </r>
  <r>
    <n v="5741"/>
    <n v="367"/>
    <n v="157"/>
    <x v="0"/>
    <n v="2"/>
  </r>
  <r>
    <n v="5744"/>
    <n v="1166"/>
    <n v="2720"/>
    <x v="2"/>
    <n v="2"/>
  </r>
  <r>
    <n v="5745"/>
    <n v="4697"/>
    <n v="2472"/>
    <x v="1"/>
    <n v="2"/>
  </r>
  <r>
    <n v="5750"/>
    <n v="1961"/>
    <n v="1419"/>
    <x v="0"/>
    <n v="2"/>
  </r>
  <r>
    <n v="5757"/>
    <n v="4224"/>
    <n v="96"/>
    <x v="3"/>
    <n v="2"/>
  </r>
  <r>
    <n v="5763"/>
    <n v="4893"/>
    <n v="4580"/>
    <x v="2"/>
    <n v="2"/>
  </r>
  <r>
    <n v="5767"/>
    <n v="795"/>
    <n v="3409"/>
    <x v="0"/>
    <n v="2"/>
  </r>
  <r>
    <n v="5769"/>
    <n v="3826"/>
    <n v="1487"/>
    <x v="2"/>
    <n v="2"/>
  </r>
  <r>
    <n v="5773"/>
    <n v="3435"/>
    <n v="2444"/>
    <x v="2"/>
    <n v="2"/>
  </r>
  <r>
    <n v="5787"/>
    <n v="2036"/>
    <n v="2316"/>
    <x v="2"/>
    <n v="2"/>
  </r>
  <r>
    <n v="5788"/>
    <n v="2321"/>
    <n v="4039"/>
    <x v="2"/>
    <n v="2"/>
  </r>
  <r>
    <n v="5790"/>
    <n v="644"/>
    <n v="1195"/>
    <x v="0"/>
    <n v="2"/>
  </r>
  <r>
    <n v="5801"/>
    <n v="3661"/>
    <n v="4891"/>
    <x v="1"/>
    <n v="2"/>
  </r>
  <r>
    <n v="5802"/>
    <n v="505"/>
    <n v="4811"/>
    <x v="0"/>
    <n v="2"/>
  </r>
  <r>
    <n v="5807"/>
    <n v="3830"/>
    <n v="764"/>
    <x v="2"/>
    <n v="2"/>
  </r>
  <r>
    <n v="5808"/>
    <n v="2206"/>
    <n v="2875"/>
    <x v="1"/>
    <n v="2"/>
  </r>
  <r>
    <n v="5816"/>
    <n v="1194"/>
    <n v="3543"/>
    <x v="2"/>
    <n v="2"/>
  </r>
  <r>
    <n v="5818"/>
    <n v="3682"/>
    <n v="1965"/>
    <x v="2"/>
    <n v="2"/>
  </r>
  <r>
    <n v="5820"/>
    <n v="2532"/>
    <n v="3916"/>
    <x v="2"/>
    <n v="2"/>
  </r>
  <r>
    <n v="5823"/>
    <n v="332"/>
    <n v="3000"/>
    <x v="1"/>
    <n v="2"/>
  </r>
  <r>
    <n v="5829"/>
    <n v="3947"/>
    <n v="4172"/>
    <x v="1"/>
    <n v="2"/>
  </r>
  <r>
    <n v="5833"/>
    <n v="3303"/>
    <n v="3050"/>
    <x v="1"/>
    <n v="2"/>
  </r>
  <r>
    <n v="5835"/>
    <n v="3266"/>
    <n v="1812"/>
    <x v="1"/>
    <n v="2"/>
  </r>
  <r>
    <n v="5841"/>
    <n v="659"/>
    <n v="1856"/>
    <x v="2"/>
    <n v="2"/>
  </r>
  <r>
    <n v="5847"/>
    <n v="4272"/>
    <n v="358"/>
    <x v="0"/>
    <n v="2"/>
  </r>
  <r>
    <n v="5848"/>
    <n v="1922"/>
    <n v="1792"/>
    <x v="1"/>
    <n v="2"/>
  </r>
  <r>
    <n v="5857"/>
    <n v="285"/>
    <n v="3312"/>
    <x v="0"/>
    <n v="2"/>
  </r>
  <r>
    <n v="5859"/>
    <n v="4384"/>
    <n v="2929"/>
    <x v="1"/>
    <n v="2"/>
  </r>
  <r>
    <n v="5892"/>
    <n v="2015"/>
    <n v="4495"/>
    <x v="2"/>
    <n v="2"/>
  </r>
  <r>
    <n v="5899"/>
    <n v="480"/>
    <n v="4772"/>
    <x v="2"/>
    <n v="2"/>
  </r>
  <r>
    <n v="5907"/>
    <n v="3688"/>
    <n v="3970"/>
    <x v="1"/>
    <n v="2"/>
  </r>
  <r>
    <n v="5912"/>
    <n v="3296"/>
    <n v="4437"/>
    <x v="1"/>
    <n v="2"/>
  </r>
  <r>
    <n v="5914"/>
    <n v="4972"/>
    <n v="4839"/>
    <x v="0"/>
    <n v="2"/>
  </r>
  <r>
    <n v="5919"/>
    <n v="838"/>
    <n v="3385"/>
    <x v="1"/>
    <n v="2"/>
  </r>
  <r>
    <n v="5922"/>
    <n v="1767"/>
    <n v="3144"/>
    <x v="1"/>
    <n v="2"/>
  </r>
  <r>
    <n v="5926"/>
    <n v="3163"/>
    <n v="253"/>
    <x v="2"/>
    <n v="2"/>
  </r>
  <r>
    <n v="5930"/>
    <n v="3248"/>
    <n v="935"/>
    <x v="1"/>
    <n v="2"/>
  </r>
  <r>
    <n v="5933"/>
    <n v="3489"/>
    <n v="1033"/>
    <x v="2"/>
    <n v="2"/>
  </r>
  <r>
    <n v="5937"/>
    <n v="681"/>
    <n v="3691"/>
    <x v="2"/>
    <n v="2"/>
  </r>
  <r>
    <n v="5938"/>
    <n v="3911"/>
    <n v="4106"/>
    <x v="0"/>
    <n v="2"/>
  </r>
  <r>
    <n v="5953"/>
    <n v="3564"/>
    <n v="384"/>
    <x v="2"/>
    <n v="2"/>
  </r>
  <r>
    <n v="5966"/>
    <n v="371"/>
    <n v="2519"/>
    <x v="2"/>
    <n v="2"/>
  </r>
  <r>
    <n v="5978"/>
    <n v="4948"/>
    <n v="1787"/>
    <x v="1"/>
    <n v="2"/>
  </r>
  <r>
    <n v="5981"/>
    <n v="2051"/>
    <n v="758"/>
    <x v="1"/>
    <n v="2"/>
  </r>
  <r>
    <n v="5984"/>
    <n v="1534"/>
    <n v="762"/>
    <x v="0"/>
    <n v="2"/>
  </r>
  <r>
    <n v="5993"/>
    <n v="182"/>
    <n v="468"/>
    <x v="0"/>
    <n v="2"/>
  </r>
  <r>
    <n v="6016"/>
    <n v="3505"/>
    <n v="4625"/>
    <x v="1"/>
    <n v="2"/>
  </r>
  <r>
    <n v="6020"/>
    <n v="575"/>
    <n v="4536"/>
    <x v="2"/>
    <n v="2"/>
  </r>
  <r>
    <n v="6024"/>
    <n v="948"/>
    <n v="3958"/>
    <x v="0"/>
    <n v="2"/>
  </r>
  <r>
    <n v="6033"/>
    <n v="215"/>
    <n v="4536"/>
    <x v="2"/>
    <n v="2"/>
  </r>
  <r>
    <n v="6045"/>
    <n v="4674"/>
    <n v="1170"/>
    <x v="0"/>
    <n v="2"/>
  </r>
  <r>
    <n v="6046"/>
    <n v="829"/>
    <n v="1741"/>
    <x v="2"/>
    <n v="2"/>
  </r>
  <r>
    <n v="6049"/>
    <n v="2285"/>
    <n v="2480"/>
    <x v="0"/>
    <n v="2"/>
  </r>
  <r>
    <n v="6053"/>
    <n v="3895"/>
    <n v="4035"/>
    <x v="2"/>
    <n v="2"/>
  </r>
  <r>
    <n v="6056"/>
    <n v="950"/>
    <n v="4739"/>
    <x v="0"/>
    <n v="2"/>
  </r>
  <r>
    <n v="6057"/>
    <n v="3968"/>
    <n v="3645"/>
    <x v="0"/>
    <n v="2"/>
  </r>
  <r>
    <n v="6058"/>
    <n v="194"/>
    <n v="4242"/>
    <x v="1"/>
    <n v="2"/>
  </r>
  <r>
    <n v="6059"/>
    <n v="4140"/>
    <n v="4948"/>
    <x v="1"/>
    <n v="2"/>
  </r>
  <r>
    <n v="6070"/>
    <n v="2704"/>
    <n v="3629"/>
    <x v="2"/>
    <n v="2"/>
  </r>
  <r>
    <n v="6076"/>
    <n v="109"/>
    <n v="676"/>
    <x v="0"/>
    <n v="2"/>
  </r>
  <r>
    <n v="6081"/>
    <n v="436"/>
    <n v="2971"/>
    <x v="2"/>
    <n v="2"/>
  </r>
  <r>
    <n v="6084"/>
    <n v="61"/>
    <n v="643"/>
    <x v="0"/>
    <n v="2"/>
  </r>
  <r>
    <n v="6093"/>
    <n v="4136"/>
    <n v="1848"/>
    <x v="0"/>
    <n v="2"/>
  </r>
  <r>
    <n v="6096"/>
    <n v="4929"/>
    <n v="932"/>
    <x v="0"/>
    <n v="2"/>
  </r>
  <r>
    <n v="6101"/>
    <n v="4745"/>
    <n v="4097"/>
    <x v="0"/>
    <n v="2"/>
  </r>
  <r>
    <n v="6118"/>
    <n v="692"/>
    <n v="4200"/>
    <x v="1"/>
    <n v="2"/>
  </r>
  <r>
    <n v="6121"/>
    <n v="176"/>
    <n v="2953"/>
    <x v="1"/>
    <n v="2"/>
  </r>
  <r>
    <n v="6123"/>
    <n v="4395"/>
    <n v="4062"/>
    <x v="0"/>
    <n v="2"/>
  </r>
  <r>
    <n v="6127"/>
    <n v="3346"/>
    <n v="4016"/>
    <x v="1"/>
    <n v="2"/>
  </r>
  <r>
    <n v="6128"/>
    <n v="4783"/>
    <n v="398"/>
    <x v="1"/>
    <n v="2"/>
  </r>
  <r>
    <n v="6130"/>
    <n v="538"/>
    <n v="3860"/>
    <x v="2"/>
    <n v="2"/>
  </r>
  <r>
    <n v="6134"/>
    <n v="631"/>
    <n v="3794"/>
    <x v="2"/>
    <n v="2"/>
  </r>
  <r>
    <n v="6139"/>
    <n v="58"/>
    <n v="512"/>
    <x v="2"/>
    <n v="2"/>
  </r>
  <r>
    <n v="6143"/>
    <n v="4402"/>
    <n v="3592"/>
    <x v="1"/>
    <n v="2"/>
  </r>
  <r>
    <n v="6146"/>
    <n v="4598"/>
    <n v="2526"/>
    <x v="1"/>
    <n v="2"/>
  </r>
  <r>
    <n v="6157"/>
    <n v="735"/>
    <n v="4585"/>
    <x v="2"/>
    <n v="2"/>
  </r>
  <r>
    <n v="6159"/>
    <n v="1201"/>
    <n v="1609"/>
    <x v="0"/>
    <n v="2"/>
  </r>
  <r>
    <n v="6160"/>
    <n v="3192"/>
    <n v="319"/>
    <x v="2"/>
    <n v="2"/>
  </r>
  <r>
    <n v="6171"/>
    <n v="233"/>
    <n v="2471"/>
    <x v="2"/>
    <n v="2"/>
  </r>
  <r>
    <n v="6182"/>
    <n v="2902"/>
    <n v="2252"/>
    <x v="0"/>
    <n v="2"/>
  </r>
  <r>
    <n v="6185"/>
    <n v="3389"/>
    <n v="878"/>
    <x v="1"/>
    <n v="2"/>
  </r>
  <r>
    <n v="6186"/>
    <n v="838"/>
    <n v="3945"/>
    <x v="2"/>
    <n v="2"/>
  </r>
  <r>
    <n v="6198"/>
    <n v="1597"/>
    <n v="3280"/>
    <x v="0"/>
    <n v="2"/>
  </r>
  <r>
    <n v="6204"/>
    <n v="1587"/>
    <n v="78"/>
    <x v="3"/>
    <n v="2"/>
  </r>
  <r>
    <n v="6208"/>
    <n v="1184"/>
    <n v="2936"/>
    <x v="1"/>
    <n v="2"/>
  </r>
  <r>
    <n v="6210"/>
    <n v="4969"/>
    <n v="473"/>
    <x v="1"/>
    <n v="2"/>
  </r>
  <r>
    <n v="6212"/>
    <n v="3324"/>
    <n v="1109"/>
    <x v="2"/>
    <n v="2"/>
  </r>
  <r>
    <n v="6215"/>
    <n v="361"/>
    <n v="4056"/>
    <x v="1"/>
    <n v="2"/>
  </r>
  <r>
    <n v="6216"/>
    <n v="19"/>
    <n v="1508"/>
    <x v="0"/>
    <n v="2"/>
  </r>
  <r>
    <n v="6217"/>
    <n v="4958"/>
    <n v="1941"/>
    <x v="2"/>
    <n v="2"/>
  </r>
  <r>
    <n v="6225"/>
    <n v="1792"/>
    <n v="3314"/>
    <x v="1"/>
    <n v="2"/>
  </r>
  <r>
    <n v="6227"/>
    <n v="2700"/>
    <n v="26"/>
    <x v="3"/>
    <n v="2"/>
  </r>
  <r>
    <n v="6229"/>
    <n v="3967"/>
    <n v="2745"/>
    <x v="2"/>
    <n v="2"/>
  </r>
  <r>
    <n v="6239"/>
    <n v="4470"/>
    <n v="53"/>
    <x v="3"/>
    <n v="2"/>
  </r>
  <r>
    <n v="6244"/>
    <n v="3090"/>
    <n v="3459"/>
    <x v="1"/>
    <n v="2"/>
  </r>
  <r>
    <n v="6245"/>
    <n v="2678"/>
    <n v="4549"/>
    <x v="1"/>
    <n v="2"/>
  </r>
  <r>
    <n v="6246"/>
    <n v="4926"/>
    <n v="873"/>
    <x v="1"/>
    <n v="2"/>
  </r>
  <r>
    <n v="6252"/>
    <n v="3215"/>
    <n v="3344"/>
    <x v="0"/>
    <n v="2"/>
  </r>
  <r>
    <n v="6254"/>
    <n v="2245"/>
    <n v="1142"/>
    <x v="1"/>
    <n v="2"/>
  </r>
  <r>
    <n v="6255"/>
    <n v="4692"/>
    <n v="547"/>
    <x v="2"/>
    <n v="2"/>
  </r>
  <r>
    <n v="6266"/>
    <n v="3583"/>
    <n v="2431"/>
    <x v="1"/>
    <n v="2"/>
  </r>
  <r>
    <n v="6268"/>
    <n v="1508"/>
    <n v="656"/>
    <x v="1"/>
    <n v="2"/>
  </r>
  <r>
    <n v="6274"/>
    <n v="143"/>
    <n v="836"/>
    <x v="0"/>
    <n v="2"/>
  </r>
  <r>
    <n v="6277"/>
    <n v="703"/>
    <n v="1232"/>
    <x v="1"/>
    <n v="2"/>
  </r>
  <r>
    <n v="6282"/>
    <n v="304"/>
    <n v="3509"/>
    <x v="2"/>
    <n v="2"/>
  </r>
  <r>
    <n v="6284"/>
    <n v="424"/>
    <n v="2020"/>
    <x v="2"/>
    <n v="2"/>
  </r>
  <r>
    <n v="6292"/>
    <n v="3242"/>
    <n v="694"/>
    <x v="0"/>
    <n v="2"/>
  </r>
  <r>
    <n v="6317"/>
    <n v="1459"/>
    <n v="391"/>
    <x v="2"/>
    <n v="2"/>
  </r>
  <r>
    <n v="6319"/>
    <n v="2086"/>
    <n v="371"/>
    <x v="2"/>
    <n v="2"/>
  </r>
  <r>
    <n v="6320"/>
    <n v="808"/>
    <n v="2394"/>
    <x v="1"/>
    <n v="2"/>
  </r>
  <r>
    <n v="6331"/>
    <n v="3319"/>
    <n v="4780"/>
    <x v="1"/>
    <n v="2"/>
  </r>
  <r>
    <n v="6335"/>
    <n v="4730"/>
    <n v="3217"/>
    <x v="2"/>
    <n v="2"/>
  </r>
  <r>
    <n v="6336"/>
    <n v="4379"/>
    <n v="231"/>
    <x v="1"/>
    <n v="2"/>
  </r>
  <r>
    <n v="6337"/>
    <n v="3217"/>
    <n v="1102"/>
    <x v="2"/>
    <n v="2"/>
  </r>
  <r>
    <n v="6351"/>
    <n v="4254"/>
    <n v="1258"/>
    <x v="1"/>
    <n v="2"/>
  </r>
  <r>
    <n v="6353"/>
    <n v="4836"/>
    <n v="3366"/>
    <x v="2"/>
    <n v="2"/>
  </r>
  <r>
    <n v="6356"/>
    <n v="1140"/>
    <n v="2149"/>
    <x v="0"/>
    <n v="2"/>
  </r>
  <r>
    <n v="6362"/>
    <n v="4071"/>
    <n v="1617"/>
    <x v="2"/>
    <n v="2"/>
  </r>
  <r>
    <n v="6364"/>
    <n v="705"/>
    <n v="3468"/>
    <x v="1"/>
    <n v="2"/>
  </r>
  <r>
    <n v="6367"/>
    <n v="2536"/>
    <n v="4146"/>
    <x v="0"/>
    <n v="2"/>
  </r>
  <r>
    <n v="6369"/>
    <n v="4046"/>
    <n v="1923"/>
    <x v="0"/>
    <n v="2"/>
  </r>
  <r>
    <n v="6388"/>
    <n v="1930"/>
    <n v="4452"/>
    <x v="0"/>
    <n v="2"/>
  </r>
  <r>
    <n v="6398"/>
    <n v="3769"/>
    <n v="4538"/>
    <x v="0"/>
    <n v="2"/>
  </r>
  <r>
    <n v="6399"/>
    <n v="3320"/>
    <n v="4020"/>
    <x v="2"/>
    <n v="2"/>
  </r>
  <r>
    <n v="6408"/>
    <n v="1846"/>
    <n v="993"/>
    <x v="1"/>
    <n v="2"/>
  </r>
  <r>
    <n v="6413"/>
    <n v="1121"/>
    <n v="557"/>
    <x v="1"/>
    <n v="2"/>
  </r>
  <r>
    <n v="6440"/>
    <n v="252"/>
    <n v="4520"/>
    <x v="0"/>
    <n v="2"/>
  </r>
  <r>
    <n v="6441"/>
    <n v="1629"/>
    <n v="428"/>
    <x v="0"/>
    <n v="2"/>
  </r>
  <r>
    <n v="6442"/>
    <n v="1778"/>
    <n v="607"/>
    <x v="1"/>
    <n v="2"/>
  </r>
  <r>
    <n v="6445"/>
    <n v="995"/>
    <n v="2955"/>
    <x v="1"/>
    <n v="2"/>
  </r>
  <r>
    <n v="6451"/>
    <n v="3633"/>
    <n v="1925"/>
    <x v="0"/>
    <n v="2"/>
  </r>
  <r>
    <n v="6464"/>
    <n v="2574"/>
    <n v="3319"/>
    <x v="1"/>
    <n v="2"/>
  </r>
  <r>
    <n v="6467"/>
    <n v="1840"/>
    <n v="27"/>
    <x v="3"/>
    <n v="2"/>
  </r>
  <r>
    <n v="6477"/>
    <n v="4531"/>
    <n v="2543"/>
    <x v="1"/>
    <n v="2"/>
  </r>
  <r>
    <n v="6480"/>
    <n v="4076"/>
    <n v="2521"/>
    <x v="2"/>
    <n v="2"/>
  </r>
  <r>
    <n v="6492"/>
    <n v="248"/>
    <n v="2593"/>
    <x v="2"/>
    <n v="2"/>
  </r>
  <r>
    <n v="6512"/>
    <n v="1276"/>
    <n v="2295"/>
    <x v="0"/>
    <n v="2"/>
  </r>
  <r>
    <n v="6519"/>
    <n v="4406"/>
    <n v="630"/>
    <x v="0"/>
    <n v="2"/>
  </r>
  <r>
    <n v="6524"/>
    <n v="4136"/>
    <n v="4918"/>
    <x v="0"/>
    <n v="2"/>
  </r>
  <r>
    <n v="6536"/>
    <n v="2935"/>
    <n v="3731"/>
    <x v="1"/>
    <n v="2"/>
  </r>
  <r>
    <n v="6542"/>
    <n v="1465"/>
    <n v="4024"/>
    <x v="0"/>
    <n v="2"/>
  </r>
  <r>
    <n v="6550"/>
    <n v="4218"/>
    <n v="4270"/>
    <x v="1"/>
    <n v="2"/>
  </r>
  <r>
    <n v="6554"/>
    <n v="4883"/>
    <n v="2108"/>
    <x v="0"/>
    <n v="2"/>
  </r>
  <r>
    <n v="6563"/>
    <n v="2128"/>
    <n v="4382"/>
    <x v="0"/>
    <n v="2"/>
  </r>
  <r>
    <n v="6570"/>
    <n v="3815"/>
    <n v="4980"/>
    <x v="0"/>
    <n v="2"/>
  </r>
  <r>
    <n v="6573"/>
    <n v="117"/>
    <n v="3576"/>
    <x v="0"/>
    <n v="2"/>
  </r>
  <r>
    <n v="6587"/>
    <n v="4615"/>
    <n v="2465"/>
    <x v="0"/>
    <n v="2"/>
  </r>
  <r>
    <n v="6590"/>
    <n v="4699"/>
    <n v="1570"/>
    <x v="0"/>
    <n v="2"/>
  </r>
  <r>
    <n v="6595"/>
    <n v="176"/>
    <n v="602"/>
    <x v="0"/>
    <n v="2"/>
  </r>
  <r>
    <n v="6615"/>
    <n v="2536"/>
    <n v="4496"/>
    <x v="0"/>
    <n v="2"/>
  </r>
  <r>
    <n v="6624"/>
    <n v="4336"/>
    <n v="1733"/>
    <x v="2"/>
    <n v="2"/>
  </r>
  <r>
    <n v="6627"/>
    <n v="3739"/>
    <n v="828"/>
    <x v="1"/>
    <n v="2"/>
  </r>
  <r>
    <n v="6629"/>
    <n v="2144"/>
    <n v="3749"/>
    <x v="2"/>
    <n v="2"/>
  </r>
  <r>
    <n v="6651"/>
    <n v="2291"/>
    <n v="4282"/>
    <x v="1"/>
    <n v="2"/>
  </r>
  <r>
    <n v="6658"/>
    <n v="2729"/>
    <n v="2713"/>
    <x v="0"/>
    <n v="2"/>
  </r>
  <r>
    <n v="6659"/>
    <n v="1396"/>
    <n v="421"/>
    <x v="1"/>
    <n v="2"/>
  </r>
  <r>
    <n v="6687"/>
    <n v="536"/>
    <n v="4357"/>
    <x v="0"/>
    <n v="2"/>
  </r>
  <r>
    <n v="6689"/>
    <n v="2035"/>
    <n v="4731"/>
    <x v="0"/>
    <n v="2"/>
  </r>
  <r>
    <n v="6690"/>
    <n v="3112"/>
    <n v="4601"/>
    <x v="1"/>
    <n v="2"/>
  </r>
  <r>
    <n v="6701"/>
    <n v="508"/>
    <n v="2350"/>
    <x v="1"/>
    <n v="2"/>
  </r>
  <r>
    <n v="6703"/>
    <n v="327"/>
    <n v="574"/>
    <x v="0"/>
    <n v="2"/>
  </r>
  <r>
    <n v="6704"/>
    <n v="4333"/>
    <n v="4224"/>
    <x v="0"/>
    <n v="2"/>
  </r>
  <r>
    <n v="6709"/>
    <n v="2840"/>
    <n v="4440"/>
    <x v="0"/>
    <n v="2"/>
  </r>
  <r>
    <n v="6711"/>
    <n v="1904"/>
    <n v="548"/>
    <x v="1"/>
    <n v="2"/>
  </r>
  <r>
    <n v="6715"/>
    <n v="4730"/>
    <n v="936"/>
    <x v="0"/>
    <n v="2"/>
  </r>
  <r>
    <n v="6717"/>
    <n v="4290"/>
    <n v="3134"/>
    <x v="2"/>
    <n v="2"/>
  </r>
  <r>
    <n v="6719"/>
    <n v="2363"/>
    <n v="752"/>
    <x v="0"/>
    <n v="2"/>
  </r>
  <r>
    <n v="6727"/>
    <n v="4348"/>
    <n v="3250"/>
    <x v="0"/>
    <n v="2"/>
  </r>
  <r>
    <n v="6730"/>
    <n v="3693"/>
    <n v="4899"/>
    <x v="1"/>
    <n v="2"/>
  </r>
  <r>
    <n v="6736"/>
    <n v="3306"/>
    <n v="185"/>
    <x v="1"/>
    <n v="2"/>
  </r>
  <r>
    <n v="6737"/>
    <n v="491"/>
    <n v="3903"/>
    <x v="2"/>
    <n v="2"/>
  </r>
  <r>
    <n v="6753"/>
    <n v="1813"/>
    <n v="4078"/>
    <x v="2"/>
    <n v="2"/>
  </r>
  <r>
    <n v="6756"/>
    <n v="2054"/>
    <n v="4468"/>
    <x v="1"/>
    <n v="2"/>
  </r>
  <r>
    <n v="6765"/>
    <n v="1873"/>
    <n v="2799"/>
    <x v="1"/>
    <n v="2"/>
  </r>
  <r>
    <n v="6768"/>
    <n v="4431"/>
    <n v="2041"/>
    <x v="0"/>
    <n v="2"/>
  </r>
  <r>
    <n v="6778"/>
    <n v="4078"/>
    <n v="2007"/>
    <x v="2"/>
    <n v="2"/>
  </r>
  <r>
    <n v="6780"/>
    <n v="1973"/>
    <n v="318"/>
    <x v="0"/>
    <n v="2"/>
  </r>
  <r>
    <n v="6785"/>
    <n v="231"/>
    <n v="123"/>
    <x v="2"/>
    <n v="2"/>
  </r>
  <r>
    <n v="6800"/>
    <n v="4890"/>
    <n v="2573"/>
    <x v="1"/>
    <n v="2"/>
  </r>
  <r>
    <n v="6807"/>
    <n v="2407"/>
    <n v="601"/>
    <x v="1"/>
    <n v="2"/>
  </r>
  <r>
    <n v="6827"/>
    <n v="2414"/>
    <n v="2291"/>
    <x v="0"/>
    <n v="2"/>
  </r>
  <r>
    <n v="6843"/>
    <n v="2458"/>
    <n v="1068"/>
    <x v="0"/>
    <n v="2"/>
  </r>
  <r>
    <n v="6846"/>
    <n v="1026"/>
    <n v="1130"/>
    <x v="2"/>
    <n v="2"/>
  </r>
  <r>
    <n v="6848"/>
    <n v="4369"/>
    <n v="1360"/>
    <x v="1"/>
    <n v="2"/>
  </r>
  <r>
    <n v="6853"/>
    <n v="2729"/>
    <n v="4925"/>
    <x v="0"/>
    <n v="2"/>
  </r>
  <r>
    <n v="6865"/>
    <n v="3384"/>
    <n v="3369"/>
    <x v="1"/>
    <n v="2"/>
  </r>
  <r>
    <n v="6866"/>
    <n v="1513"/>
    <n v="610"/>
    <x v="0"/>
    <n v="2"/>
  </r>
  <r>
    <n v="6867"/>
    <n v="111"/>
    <n v="4000"/>
    <x v="0"/>
    <n v="2"/>
  </r>
  <r>
    <n v="6868"/>
    <n v="4985"/>
    <n v="3914"/>
    <x v="0"/>
    <n v="2"/>
  </r>
  <r>
    <n v="6874"/>
    <n v="1753"/>
    <n v="3634"/>
    <x v="0"/>
    <n v="2"/>
  </r>
  <r>
    <n v="6875"/>
    <n v="3272"/>
    <n v="1154"/>
    <x v="2"/>
    <n v="2"/>
  </r>
  <r>
    <n v="6881"/>
    <n v="3346"/>
    <n v="251"/>
    <x v="1"/>
    <n v="2"/>
  </r>
  <r>
    <n v="6894"/>
    <n v="1390"/>
    <n v="2727"/>
    <x v="1"/>
    <n v="2"/>
  </r>
  <r>
    <n v="6909"/>
    <n v="121"/>
    <n v="3510"/>
    <x v="0"/>
    <n v="2"/>
  </r>
  <r>
    <n v="6912"/>
    <n v="55"/>
    <n v="2150"/>
    <x v="0"/>
    <n v="2"/>
  </r>
  <r>
    <n v="6919"/>
    <n v="805"/>
    <n v="1059"/>
    <x v="2"/>
    <n v="2"/>
  </r>
  <r>
    <n v="6928"/>
    <n v="3898"/>
    <n v="432"/>
    <x v="0"/>
    <n v="2"/>
  </r>
  <r>
    <n v="6930"/>
    <n v="1265"/>
    <n v="3418"/>
    <x v="2"/>
    <n v="2"/>
  </r>
  <r>
    <n v="6933"/>
    <n v="173"/>
    <n v="1491"/>
    <x v="0"/>
    <n v="2"/>
  </r>
  <r>
    <n v="6934"/>
    <n v="3045"/>
    <n v="598"/>
    <x v="1"/>
    <n v="2"/>
  </r>
  <r>
    <n v="6936"/>
    <n v="3140"/>
    <n v="4574"/>
    <x v="0"/>
    <n v="2"/>
  </r>
  <r>
    <n v="6939"/>
    <n v="3783"/>
    <n v="2820"/>
    <x v="0"/>
    <n v="2"/>
  </r>
  <r>
    <n v="6942"/>
    <n v="3385"/>
    <n v="2447"/>
    <x v="1"/>
    <n v="2"/>
  </r>
  <r>
    <n v="6946"/>
    <n v="4317"/>
    <n v="3050"/>
    <x v="1"/>
    <n v="2"/>
  </r>
  <r>
    <n v="6950"/>
    <n v="2415"/>
    <n v="562"/>
    <x v="1"/>
    <n v="2"/>
  </r>
  <r>
    <n v="6956"/>
    <n v="1015"/>
    <n v="1319"/>
    <x v="1"/>
    <n v="2"/>
  </r>
  <r>
    <n v="6963"/>
    <n v="4942"/>
    <n v="2067"/>
    <x v="2"/>
    <n v="2"/>
  </r>
  <r>
    <n v="6964"/>
    <n v="221"/>
    <n v="4610"/>
    <x v="1"/>
    <n v="2"/>
  </r>
  <r>
    <n v="6967"/>
    <n v="878"/>
    <n v="1914"/>
    <x v="2"/>
    <n v="2"/>
  </r>
  <r>
    <n v="6971"/>
    <n v="4355"/>
    <n v="2726"/>
    <x v="1"/>
    <n v="2"/>
  </r>
  <r>
    <n v="6973"/>
    <n v="2648"/>
    <n v="4162"/>
    <x v="2"/>
    <n v="2"/>
  </r>
  <r>
    <n v="6977"/>
    <n v="1510"/>
    <n v="634"/>
    <x v="0"/>
    <n v="2"/>
  </r>
  <r>
    <n v="7003"/>
    <n v="400"/>
    <n v="3519"/>
    <x v="0"/>
    <n v="2"/>
  </r>
  <r>
    <n v="7004"/>
    <n v="3479"/>
    <n v="3214"/>
    <x v="2"/>
    <n v="2"/>
  </r>
  <r>
    <n v="7005"/>
    <n v="3820"/>
    <n v="2307"/>
    <x v="2"/>
    <n v="2"/>
  </r>
  <r>
    <n v="7006"/>
    <n v="3338"/>
    <n v="1633"/>
    <x v="2"/>
    <n v="2"/>
  </r>
  <r>
    <n v="7010"/>
    <n v="3835"/>
    <n v="130"/>
    <x v="2"/>
    <n v="2"/>
  </r>
  <r>
    <n v="7016"/>
    <n v="785"/>
    <n v="3858"/>
    <x v="2"/>
    <n v="2"/>
  </r>
  <r>
    <n v="7024"/>
    <n v="1399"/>
    <n v="3810"/>
    <x v="1"/>
    <n v="2"/>
  </r>
  <r>
    <n v="7034"/>
    <n v="3602"/>
    <n v="4866"/>
    <x v="2"/>
    <n v="2"/>
  </r>
  <r>
    <n v="7036"/>
    <n v="2888"/>
    <n v="4719"/>
    <x v="0"/>
    <n v="2"/>
  </r>
  <r>
    <n v="7042"/>
    <n v="3829"/>
    <n v="1468"/>
    <x v="0"/>
    <n v="2"/>
  </r>
  <r>
    <n v="7044"/>
    <n v="4746"/>
    <n v="3275"/>
    <x v="1"/>
    <n v="2"/>
  </r>
  <r>
    <n v="7048"/>
    <n v="2535"/>
    <n v="4210"/>
    <x v="0"/>
    <n v="2"/>
  </r>
  <r>
    <n v="7053"/>
    <n v="1542"/>
    <n v="693"/>
    <x v="2"/>
    <n v="2"/>
  </r>
  <r>
    <n v="7061"/>
    <n v="1401"/>
    <n v="3322"/>
    <x v="2"/>
    <n v="2"/>
  </r>
  <r>
    <n v="7074"/>
    <n v="2819"/>
    <n v="4005"/>
    <x v="0"/>
    <n v="2"/>
  </r>
  <r>
    <n v="7075"/>
    <n v="1906"/>
    <n v="322"/>
    <x v="2"/>
    <n v="2"/>
  </r>
  <r>
    <n v="7081"/>
    <n v="3101"/>
    <n v="1778"/>
    <x v="2"/>
    <n v="2"/>
  </r>
  <r>
    <n v="7082"/>
    <n v="721"/>
    <n v="4554"/>
    <x v="2"/>
    <n v="2"/>
  </r>
  <r>
    <n v="7083"/>
    <n v="1690"/>
    <n v="1344"/>
    <x v="1"/>
    <n v="2"/>
  </r>
  <r>
    <n v="7086"/>
    <n v="1984"/>
    <n v="4051"/>
    <x v="2"/>
    <n v="2"/>
  </r>
  <r>
    <n v="7087"/>
    <n v="2660"/>
    <n v="3793"/>
    <x v="0"/>
    <n v="2"/>
  </r>
  <r>
    <n v="7093"/>
    <n v="4101"/>
    <n v="4086"/>
    <x v="1"/>
    <n v="2"/>
  </r>
  <r>
    <n v="7095"/>
    <n v="2913"/>
    <n v="2023"/>
    <x v="2"/>
    <n v="2"/>
  </r>
  <r>
    <n v="7101"/>
    <n v="2720"/>
    <n v="214"/>
    <x v="2"/>
    <n v="2"/>
  </r>
  <r>
    <n v="7103"/>
    <n v="1571"/>
    <n v="1211"/>
    <x v="2"/>
    <n v="2"/>
  </r>
  <r>
    <n v="7108"/>
    <n v="2848"/>
    <n v="4517"/>
    <x v="0"/>
    <n v="2"/>
  </r>
  <r>
    <n v="7111"/>
    <n v="3870"/>
    <n v="1331"/>
    <x v="1"/>
    <n v="2"/>
  </r>
  <r>
    <n v="7117"/>
    <n v="3352"/>
    <n v="356"/>
    <x v="0"/>
    <n v="2"/>
  </r>
  <r>
    <n v="7121"/>
    <n v="267"/>
    <n v="1172"/>
    <x v="1"/>
    <n v="2"/>
  </r>
  <r>
    <n v="7122"/>
    <n v="1910"/>
    <n v="2007"/>
    <x v="2"/>
    <n v="2"/>
  </r>
  <r>
    <n v="7132"/>
    <n v="2009"/>
    <n v="2346"/>
    <x v="0"/>
    <n v="2"/>
  </r>
  <r>
    <n v="7133"/>
    <n v="4074"/>
    <n v="1048"/>
    <x v="2"/>
    <n v="2"/>
  </r>
  <r>
    <n v="7134"/>
    <n v="1845"/>
    <n v="3211"/>
    <x v="1"/>
    <n v="2"/>
  </r>
  <r>
    <n v="7136"/>
    <n v="2350"/>
    <n v="2719"/>
    <x v="0"/>
    <n v="2"/>
  </r>
  <r>
    <n v="7138"/>
    <n v="3976"/>
    <n v="2431"/>
    <x v="1"/>
    <n v="2"/>
  </r>
  <r>
    <n v="7144"/>
    <n v="878"/>
    <n v="3685"/>
    <x v="1"/>
    <n v="2"/>
  </r>
  <r>
    <n v="7147"/>
    <n v="3828"/>
    <n v="651"/>
    <x v="1"/>
    <n v="2"/>
  </r>
  <r>
    <n v="7148"/>
    <n v="3361"/>
    <n v="3978"/>
    <x v="2"/>
    <n v="2"/>
  </r>
  <r>
    <n v="7149"/>
    <n v="3858"/>
    <n v="3186"/>
    <x v="2"/>
    <n v="2"/>
  </r>
  <r>
    <n v="7164"/>
    <n v="896"/>
    <n v="3091"/>
    <x v="1"/>
    <n v="2"/>
  </r>
  <r>
    <n v="7170"/>
    <n v="2253"/>
    <n v="2918"/>
    <x v="1"/>
    <n v="2"/>
  </r>
  <r>
    <n v="7171"/>
    <n v="1624"/>
    <n v="3104"/>
    <x v="1"/>
    <n v="2"/>
  </r>
  <r>
    <n v="7178"/>
    <n v="1531"/>
    <n v="866"/>
    <x v="1"/>
    <n v="2"/>
  </r>
  <r>
    <n v="7179"/>
    <n v="4000"/>
    <n v="3588"/>
    <x v="1"/>
    <n v="2"/>
  </r>
  <r>
    <n v="7201"/>
    <n v="2265"/>
    <n v="4262"/>
    <x v="2"/>
    <n v="2"/>
  </r>
  <r>
    <n v="7207"/>
    <n v="4307"/>
    <n v="4179"/>
    <x v="1"/>
    <n v="2"/>
  </r>
  <r>
    <n v="7223"/>
    <n v="4064"/>
    <n v="1824"/>
    <x v="2"/>
    <n v="2"/>
  </r>
  <r>
    <n v="7237"/>
    <n v="314"/>
    <n v="460"/>
    <x v="2"/>
    <n v="2"/>
  </r>
  <r>
    <n v="7239"/>
    <n v="855"/>
    <n v="1157"/>
    <x v="2"/>
    <n v="2"/>
  </r>
  <r>
    <n v="7242"/>
    <n v="2153"/>
    <n v="2319"/>
    <x v="1"/>
    <n v="2"/>
  </r>
  <r>
    <n v="7243"/>
    <n v="950"/>
    <n v="36"/>
    <x v="3"/>
    <n v="2"/>
  </r>
  <r>
    <n v="7245"/>
    <n v="4175"/>
    <n v="4273"/>
    <x v="2"/>
    <n v="2"/>
  </r>
  <r>
    <n v="7249"/>
    <n v="4504"/>
    <n v="1867"/>
    <x v="2"/>
    <n v="2"/>
  </r>
  <r>
    <n v="7250"/>
    <n v="3030"/>
    <n v="3512"/>
    <x v="1"/>
    <n v="2"/>
  </r>
  <r>
    <n v="7254"/>
    <n v="4390"/>
    <n v="357"/>
    <x v="0"/>
    <n v="2"/>
  </r>
  <r>
    <n v="7256"/>
    <n v="1787"/>
    <n v="789"/>
    <x v="0"/>
    <n v="2"/>
  </r>
  <r>
    <n v="7261"/>
    <n v="4461"/>
    <n v="1106"/>
    <x v="0"/>
    <n v="2"/>
  </r>
  <r>
    <n v="7265"/>
    <n v="1847"/>
    <n v="2700"/>
    <x v="2"/>
    <n v="2"/>
  </r>
  <r>
    <n v="7272"/>
    <n v="2513"/>
    <n v="173"/>
    <x v="0"/>
    <n v="2"/>
  </r>
  <r>
    <n v="7276"/>
    <n v="4383"/>
    <n v="3160"/>
    <x v="2"/>
    <n v="2"/>
  </r>
  <r>
    <n v="7281"/>
    <n v="898"/>
    <n v="892"/>
    <x v="0"/>
    <n v="2"/>
  </r>
  <r>
    <n v="7283"/>
    <n v="609"/>
    <n v="968"/>
    <x v="1"/>
    <n v="2"/>
  </r>
  <r>
    <n v="7287"/>
    <n v="3007"/>
    <n v="4007"/>
    <x v="1"/>
    <n v="2"/>
  </r>
  <r>
    <n v="7288"/>
    <n v="3727"/>
    <n v="1847"/>
    <x v="1"/>
    <n v="2"/>
  </r>
  <r>
    <n v="7299"/>
    <n v="3235"/>
    <n v="2070"/>
    <x v="2"/>
    <n v="2"/>
  </r>
  <r>
    <n v="7301"/>
    <n v="1218"/>
    <n v="4956"/>
    <x v="1"/>
    <n v="2"/>
  </r>
  <r>
    <n v="7307"/>
    <n v="4608"/>
    <n v="3063"/>
    <x v="1"/>
    <n v="2"/>
  </r>
  <r>
    <n v="7311"/>
    <n v="66"/>
    <n v="3835"/>
    <x v="0"/>
    <n v="2"/>
  </r>
  <r>
    <n v="7316"/>
    <n v="388"/>
    <n v="1732"/>
    <x v="0"/>
    <n v="2"/>
  </r>
  <r>
    <n v="7318"/>
    <n v="1457"/>
    <n v="1670"/>
    <x v="1"/>
    <n v="2"/>
  </r>
  <r>
    <n v="7321"/>
    <n v="4918"/>
    <n v="951"/>
    <x v="0"/>
    <n v="2"/>
  </r>
  <r>
    <n v="7327"/>
    <n v="2885"/>
    <n v="653"/>
    <x v="1"/>
    <n v="2"/>
  </r>
  <r>
    <n v="7333"/>
    <n v="1380"/>
    <n v="4217"/>
    <x v="0"/>
    <n v="2"/>
  </r>
  <r>
    <n v="7344"/>
    <n v="2939"/>
    <n v="3086"/>
    <x v="0"/>
    <n v="2"/>
  </r>
  <r>
    <n v="7349"/>
    <n v="3058"/>
    <n v="1637"/>
    <x v="2"/>
    <n v="2"/>
  </r>
  <r>
    <n v="7351"/>
    <n v="2528"/>
    <n v="792"/>
    <x v="2"/>
    <n v="2"/>
  </r>
  <r>
    <n v="7354"/>
    <n v="4934"/>
    <n v="1880"/>
    <x v="0"/>
    <n v="2"/>
  </r>
  <r>
    <n v="7356"/>
    <n v="4431"/>
    <n v="4417"/>
    <x v="1"/>
    <n v="2"/>
  </r>
  <r>
    <n v="7359"/>
    <n v="1983"/>
    <n v="849"/>
    <x v="1"/>
    <n v="2"/>
  </r>
  <r>
    <n v="7362"/>
    <n v="542"/>
    <n v="217"/>
    <x v="1"/>
    <n v="2"/>
  </r>
  <r>
    <n v="7365"/>
    <n v="4259"/>
    <n v="1514"/>
    <x v="0"/>
    <n v="2"/>
  </r>
  <r>
    <n v="7366"/>
    <n v="563"/>
    <n v="3306"/>
    <x v="0"/>
    <n v="2"/>
  </r>
  <r>
    <n v="7370"/>
    <n v="4781"/>
    <n v="3786"/>
    <x v="2"/>
    <n v="2"/>
  </r>
  <r>
    <n v="7377"/>
    <n v="3643"/>
    <n v="4843"/>
    <x v="2"/>
    <n v="2"/>
  </r>
  <r>
    <n v="7382"/>
    <n v="1290"/>
    <n v="4189"/>
    <x v="0"/>
    <n v="2"/>
  </r>
  <r>
    <n v="7402"/>
    <n v="2487"/>
    <n v="493"/>
    <x v="0"/>
    <n v="2"/>
  </r>
  <r>
    <n v="7405"/>
    <n v="4204"/>
    <n v="1274"/>
    <x v="1"/>
    <n v="2"/>
  </r>
  <r>
    <n v="7411"/>
    <n v="670"/>
    <n v="514"/>
    <x v="2"/>
    <n v="2"/>
  </r>
  <r>
    <n v="7413"/>
    <n v="2985"/>
    <n v="4272"/>
    <x v="0"/>
    <n v="2"/>
  </r>
  <r>
    <n v="7427"/>
    <n v="2966"/>
    <n v="1782"/>
    <x v="1"/>
    <n v="2"/>
  </r>
  <r>
    <n v="7433"/>
    <n v="2208"/>
    <n v="2287"/>
    <x v="1"/>
    <n v="2"/>
  </r>
  <r>
    <n v="7436"/>
    <n v="1542"/>
    <n v="4074"/>
    <x v="1"/>
    <n v="2"/>
  </r>
  <r>
    <n v="7439"/>
    <n v="354"/>
    <n v="4957"/>
    <x v="0"/>
    <n v="2"/>
  </r>
  <r>
    <n v="7446"/>
    <n v="1858"/>
    <n v="1251"/>
    <x v="1"/>
    <n v="2"/>
  </r>
  <r>
    <n v="7469"/>
    <n v="1748"/>
    <n v="2072"/>
    <x v="1"/>
    <n v="2"/>
  </r>
  <r>
    <n v="7470"/>
    <n v="3777"/>
    <n v="1397"/>
    <x v="1"/>
    <n v="2"/>
  </r>
  <r>
    <n v="7478"/>
    <n v="1843"/>
    <n v="4724"/>
    <x v="2"/>
    <n v="2"/>
  </r>
  <r>
    <n v="7485"/>
    <n v="3632"/>
    <n v="3346"/>
    <x v="1"/>
    <n v="2"/>
  </r>
  <r>
    <n v="7489"/>
    <n v="2073"/>
    <n v="729"/>
    <x v="0"/>
    <n v="2"/>
  </r>
  <r>
    <n v="7490"/>
    <n v="675"/>
    <n v="3308"/>
    <x v="2"/>
    <n v="2"/>
  </r>
  <r>
    <n v="7509"/>
    <n v="3958"/>
    <n v="2909"/>
    <x v="0"/>
    <n v="2"/>
  </r>
  <r>
    <n v="7512"/>
    <n v="953"/>
    <n v="4873"/>
    <x v="1"/>
    <n v="2"/>
  </r>
  <r>
    <n v="7516"/>
    <n v="867"/>
    <n v="3666"/>
    <x v="2"/>
    <n v="2"/>
  </r>
  <r>
    <n v="7519"/>
    <n v="2465"/>
    <n v="2253"/>
    <x v="2"/>
    <n v="2"/>
  </r>
  <r>
    <n v="7523"/>
    <n v="1383"/>
    <n v="710"/>
    <x v="0"/>
    <n v="2"/>
  </r>
  <r>
    <n v="7524"/>
    <n v="4508"/>
    <n v="3893"/>
    <x v="2"/>
    <n v="2"/>
  </r>
  <r>
    <n v="7527"/>
    <n v="1944"/>
    <n v="4756"/>
    <x v="2"/>
    <n v="2"/>
  </r>
  <r>
    <n v="7529"/>
    <n v="1919"/>
    <n v="4436"/>
    <x v="1"/>
    <n v="2"/>
  </r>
  <r>
    <n v="7535"/>
    <n v="4552"/>
    <n v="3593"/>
    <x v="2"/>
    <n v="2"/>
  </r>
  <r>
    <n v="7538"/>
    <n v="2635"/>
    <n v="1156"/>
    <x v="1"/>
    <n v="2"/>
  </r>
  <r>
    <n v="7542"/>
    <n v="703"/>
    <n v="395"/>
    <x v="2"/>
    <n v="2"/>
  </r>
  <r>
    <n v="7555"/>
    <n v="2460"/>
    <n v="3253"/>
    <x v="0"/>
    <n v="2"/>
  </r>
  <r>
    <n v="7557"/>
    <n v="2991"/>
    <n v="2886"/>
    <x v="2"/>
    <n v="2"/>
  </r>
  <r>
    <n v="7559"/>
    <n v="3771"/>
    <n v="2006"/>
    <x v="0"/>
    <n v="2"/>
  </r>
  <r>
    <n v="7567"/>
    <n v="3406"/>
    <n v="880"/>
    <x v="1"/>
    <n v="2"/>
  </r>
  <r>
    <n v="7579"/>
    <n v="4167"/>
    <n v="4227"/>
    <x v="2"/>
    <n v="2"/>
  </r>
  <r>
    <n v="7617"/>
    <n v="2102"/>
    <n v="3411"/>
    <x v="2"/>
    <n v="2"/>
  </r>
  <r>
    <n v="7619"/>
    <n v="2719"/>
    <n v="4041"/>
    <x v="0"/>
    <n v="2"/>
  </r>
  <r>
    <n v="7620"/>
    <n v="728"/>
    <n v="221"/>
    <x v="0"/>
    <n v="2"/>
  </r>
  <r>
    <n v="7624"/>
    <n v="2115"/>
    <n v="4102"/>
    <x v="0"/>
    <n v="2"/>
  </r>
  <r>
    <n v="7630"/>
    <n v="353"/>
    <n v="1394"/>
    <x v="0"/>
    <n v="2"/>
  </r>
  <r>
    <n v="7642"/>
    <n v="20"/>
    <n v="1323"/>
    <x v="1"/>
    <n v="2"/>
  </r>
  <r>
    <n v="7664"/>
    <n v="2400"/>
    <n v="3273"/>
    <x v="2"/>
    <n v="2"/>
  </r>
  <r>
    <n v="7673"/>
    <n v="2135"/>
    <n v="2117"/>
    <x v="0"/>
    <n v="2"/>
  </r>
  <r>
    <n v="7679"/>
    <n v="2622"/>
    <n v="4017"/>
    <x v="2"/>
    <n v="2"/>
  </r>
  <r>
    <n v="7680"/>
    <n v="802"/>
    <n v="2580"/>
    <x v="1"/>
    <n v="2"/>
  </r>
  <r>
    <n v="7687"/>
    <n v="2578"/>
    <n v="991"/>
    <x v="1"/>
    <n v="2"/>
  </r>
  <r>
    <n v="7698"/>
    <n v="3435"/>
    <n v="1730"/>
    <x v="0"/>
    <n v="2"/>
  </r>
  <r>
    <n v="7699"/>
    <n v="1087"/>
    <n v="4549"/>
    <x v="1"/>
    <n v="2"/>
  </r>
  <r>
    <n v="7700"/>
    <n v="1159"/>
    <n v="2460"/>
    <x v="1"/>
    <n v="2"/>
  </r>
  <r>
    <n v="7701"/>
    <n v="1421"/>
    <n v="4368"/>
    <x v="0"/>
    <n v="2"/>
  </r>
  <r>
    <n v="7703"/>
    <n v="3177"/>
    <n v="2526"/>
    <x v="1"/>
    <n v="2"/>
  </r>
  <r>
    <n v="7704"/>
    <n v="4068"/>
    <n v="3414"/>
    <x v="2"/>
    <n v="2"/>
  </r>
  <r>
    <n v="7715"/>
    <n v="1435"/>
    <n v="3776"/>
    <x v="0"/>
    <n v="2"/>
  </r>
  <r>
    <n v="7723"/>
    <n v="4599"/>
    <n v="2867"/>
    <x v="0"/>
    <n v="2"/>
  </r>
  <r>
    <n v="7727"/>
    <n v="566"/>
    <n v="4616"/>
    <x v="2"/>
    <n v="2"/>
  </r>
  <r>
    <n v="7729"/>
    <n v="55"/>
    <n v="2088"/>
    <x v="2"/>
    <n v="2"/>
  </r>
  <r>
    <n v="7732"/>
    <n v="1444"/>
    <n v="1794"/>
    <x v="1"/>
    <n v="2"/>
  </r>
  <r>
    <n v="7733"/>
    <n v="335"/>
    <n v="4510"/>
    <x v="0"/>
    <n v="2"/>
  </r>
  <r>
    <n v="7738"/>
    <n v="716"/>
    <n v="1099"/>
    <x v="2"/>
    <n v="2"/>
  </r>
  <r>
    <n v="7742"/>
    <n v="2347"/>
    <n v="1943"/>
    <x v="0"/>
    <n v="2"/>
  </r>
  <r>
    <n v="7743"/>
    <n v="4003"/>
    <n v="3036"/>
    <x v="1"/>
    <n v="2"/>
  </r>
  <r>
    <n v="7748"/>
    <n v="576"/>
    <n v="4284"/>
    <x v="2"/>
    <n v="2"/>
  </r>
  <r>
    <n v="7749"/>
    <n v="3919"/>
    <n v="3077"/>
    <x v="2"/>
    <n v="2"/>
  </r>
  <r>
    <n v="7750"/>
    <n v="587"/>
    <n v="1757"/>
    <x v="2"/>
    <n v="2"/>
  </r>
  <r>
    <n v="7751"/>
    <n v="296"/>
    <n v="114"/>
    <x v="0"/>
    <n v="2"/>
  </r>
  <r>
    <n v="7765"/>
    <n v="4372"/>
    <n v="2870"/>
    <x v="2"/>
    <n v="2"/>
  </r>
  <r>
    <n v="7774"/>
    <n v="1141"/>
    <n v="1093"/>
    <x v="2"/>
    <n v="2"/>
  </r>
  <r>
    <n v="7776"/>
    <n v="205"/>
    <n v="4183"/>
    <x v="2"/>
    <n v="2"/>
  </r>
  <r>
    <n v="7784"/>
    <n v="2675"/>
    <n v="3196"/>
    <x v="2"/>
    <n v="2"/>
  </r>
  <r>
    <n v="7786"/>
    <n v="268"/>
    <n v="3213"/>
    <x v="0"/>
    <n v="2"/>
  </r>
  <r>
    <n v="7791"/>
    <n v="2034"/>
    <n v="4354"/>
    <x v="2"/>
    <n v="2"/>
  </r>
  <r>
    <n v="7794"/>
    <n v="181"/>
    <n v="481"/>
    <x v="1"/>
    <n v="2"/>
  </r>
  <r>
    <n v="7801"/>
    <n v="4070"/>
    <n v="2410"/>
    <x v="1"/>
    <n v="2"/>
  </r>
  <r>
    <n v="7802"/>
    <n v="4441"/>
    <n v="2362"/>
    <x v="1"/>
    <n v="2"/>
  </r>
  <r>
    <n v="7806"/>
    <n v="2805"/>
    <n v="1329"/>
    <x v="2"/>
    <n v="2"/>
  </r>
  <r>
    <n v="7809"/>
    <n v="3475"/>
    <n v="918"/>
    <x v="0"/>
    <n v="2"/>
  </r>
  <r>
    <n v="7811"/>
    <n v="1242"/>
    <n v="4976"/>
    <x v="0"/>
    <n v="2"/>
  </r>
  <r>
    <n v="7814"/>
    <n v="1271"/>
    <n v="4113"/>
    <x v="2"/>
    <n v="2"/>
  </r>
  <r>
    <n v="7818"/>
    <n v="2877"/>
    <n v="998"/>
    <x v="0"/>
    <n v="2"/>
  </r>
  <r>
    <n v="7823"/>
    <n v="2061"/>
    <n v="3303"/>
    <x v="2"/>
    <n v="2"/>
  </r>
  <r>
    <n v="7835"/>
    <n v="619"/>
    <n v="3575"/>
    <x v="1"/>
    <n v="2"/>
  </r>
  <r>
    <n v="7843"/>
    <n v="2252"/>
    <n v="791"/>
    <x v="0"/>
    <n v="2"/>
  </r>
  <r>
    <n v="7846"/>
    <n v="3827"/>
    <n v="4546"/>
    <x v="1"/>
    <n v="2"/>
  </r>
  <r>
    <n v="7848"/>
    <n v="3776"/>
    <n v="4182"/>
    <x v="2"/>
    <n v="2"/>
  </r>
  <r>
    <n v="7849"/>
    <n v="521"/>
    <n v="4942"/>
    <x v="2"/>
    <n v="2"/>
  </r>
  <r>
    <n v="7861"/>
    <n v="475"/>
    <n v="3701"/>
    <x v="0"/>
    <n v="2"/>
  </r>
  <r>
    <n v="7863"/>
    <n v="3180"/>
    <n v="3901"/>
    <x v="2"/>
    <n v="2"/>
  </r>
  <r>
    <n v="7876"/>
    <n v="4691"/>
    <n v="4551"/>
    <x v="2"/>
    <n v="2"/>
  </r>
  <r>
    <n v="7879"/>
    <n v="1326"/>
    <n v="153"/>
    <x v="0"/>
    <n v="2"/>
  </r>
  <r>
    <n v="7887"/>
    <n v="1718"/>
    <n v="1154"/>
    <x v="2"/>
    <n v="2"/>
  </r>
  <r>
    <n v="7888"/>
    <n v="2519"/>
    <n v="3610"/>
    <x v="2"/>
    <n v="2"/>
  </r>
  <r>
    <n v="7889"/>
    <n v="1441"/>
    <n v="3004"/>
    <x v="1"/>
    <n v="2"/>
  </r>
  <r>
    <n v="7891"/>
    <n v="478"/>
    <n v="2927"/>
    <x v="2"/>
    <n v="2"/>
  </r>
  <r>
    <n v="7898"/>
    <n v="80"/>
    <n v="4231"/>
    <x v="1"/>
    <n v="2"/>
  </r>
  <r>
    <n v="7902"/>
    <n v="3447"/>
    <n v="1698"/>
    <x v="1"/>
    <n v="2"/>
  </r>
  <r>
    <n v="7917"/>
    <n v="816"/>
    <n v="3290"/>
    <x v="1"/>
    <n v="2"/>
  </r>
  <r>
    <n v="7918"/>
    <n v="3642"/>
    <n v="4822"/>
    <x v="2"/>
    <n v="2"/>
  </r>
  <r>
    <n v="7923"/>
    <n v="3101"/>
    <n v="1839"/>
    <x v="0"/>
    <n v="2"/>
  </r>
  <r>
    <n v="7926"/>
    <n v="3516"/>
    <n v="2580"/>
    <x v="1"/>
    <n v="2"/>
  </r>
  <r>
    <n v="7928"/>
    <n v="2735"/>
    <n v="3679"/>
    <x v="1"/>
    <n v="2"/>
  </r>
  <r>
    <n v="7935"/>
    <n v="1749"/>
    <n v="3804"/>
    <x v="1"/>
    <n v="2"/>
  </r>
  <r>
    <n v="7939"/>
    <n v="234"/>
    <n v="122"/>
    <x v="0"/>
    <n v="2"/>
  </r>
  <r>
    <n v="7941"/>
    <n v="3131"/>
    <n v="2424"/>
    <x v="0"/>
    <n v="2"/>
  </r>
  <r>
    <n v="7943"/>
    <n v="882"/>
    <n v="4237"/>
    <x v="2"/>
    <n v="2"/>
  </r>
  <r>
    <n v="7944"/>
    <n v="3466"/>
    <n v="4068"/>
    <x v="2"/>
    <n v="2"/>
  </r>
  <r>
    <n v="7954"/>
    <n v="4971"/>
    <n v="703"/>
    <x v="0"/>
    <n v="2"/>
  </r>
  <r>
    <n v="7956"/>
    <n v="1183"/>
    <n v="4082"/>
    <x v="0"/>
    <n v="2"/>
  </r>
  <r>
    <n v="7957"/>
    <n v="1039"/>
    <n v="1547"/>
    <x v="1"/>
    <n v="2"/>
  </r>
  <r>
    <n v="7959"/>
    <n v="2224"/>
    <n v="1246"/>
    <x v="1"/>
    <n v="2"/>
  </r>
  <r>
    <n v="7970"/>
    <n v="2987"/>
    <n v="12"/>
    <x v="3"/>
    <n v="2"/>
  </r>
  <r>
    <n v="7972"/>
    <n v="1989"/>
    <n v="41"/>
    <x v="3"/>
    <n v="2"/>
  </r>
  <r>
    <n v="7980"/>
    <n v="2615"/>
    <n v="3067"/>
    <x v="1"/>
    <n v="2"/>
  </r>
  <r>
    <n v="7984"/>
    <n v="4456"/>
    <n v="4466"/>
    <x v="0"/>
    <n v="2"/>
  </r>
  <r>
    <n v="7993"/>
    <n v="812"/>
    <n v="1299"/>
    <x v="0"/>
    <n v="2"/>
  </r>
  <r>
    <n v="7999"/>
    <n v="3889"/>
    <n v="1947"/>
    <x v="1"/>
    <n v="2"/>
  </r>
  <r>
    <n v="8001"/>
    <n v="1078"/>
    <n v="719"/>
    <x v="2"/>
    <n v="2"/>
  </r>
  <r>
    <n v="8007"/>
    <n v="1777"/>
    <n v="611"/>
    <x v="2"/>
    <n v="2"/>
  </r>
  <r>
    <n v="8021"/>
    <n v="1724"/>
    <n v="857"/>
    <x v="1"/>
    <n v="2"/>
  </r>
  <r>
    <n v="8022"/>
    <n v="218"/>
    <n v="2793"/>
    <x v="2"/>
    <n v="2"/>
  </r>
  <r>
    <n v="8037"/>
    <n v="2639"/>
    <n v="2342"/>
    <x v="2"/>
    <n v="2"/>
  </r>
  <r>
    <n v="8044"/>
    <n v="2836"/>
    <n v="3462"/>
    <x v="1"/>
    <n v="2"/>
  </r>
  <r>
    <n v="8052"/>
    <n v="4588"/>
    <n v="2528"/>
    <x v="0"/>
    <n v="2"/>
  </r>
  <r>
    <n v="8058"/>
    <n v="842"/>
    <n v="2435"/>
    <x v="1"/>
    <n v="2"/>
  </r>
  <r>
    <n v="8062"/>
    <n v="3389"/>
    <n v="3056"/>
    <x v="0"/>
    <n v="2"/>
  </r>
  <r>
    <n v="8064"/>
    <n v="1159"/>
    <n v="733"/>
    <x v="2"/>
    <n v="2"/>
  </r>
  <r>
    <n v="8066"/>
    <n v="3233"/>
    <n v="4832"/>
    <x v="2"/>
    <n v="2"/>
  </r>
  <r>
    <n v="8069"/>
    <n v="1614"/>
    <n v="3467"/>
    <x v="1"/>
    <n v="2"/>
  </r>
  <r>
    <n v="8080"/>
    <n v="2222"/>
    <n v="4581"/>
    <x v="1"/>
    <n v="2"/>
  </r>
  <r>
    <n v="8083"/>
    <n v="4867"/>
    <n v="2549"/>
    <x v="0"/>
    <n v="2"/>
  </r>
  <r>
    <n v="8102"/>
    <n v="2323"/>
    <n v="3157"/>
    <x v="0"/>
    <n v="2"/>
  </r>
  <r>
    <n v="8104"/>
    <n v="2775"/>
    <n v="2971"/>
    <x v="2"/>
    <n v="2"/>
  </r>
  <r>
    <n v="8105"/>
    <n v="607"/>
    <n v="865"/>
    <x v="2"/>
    <n v="2"/>
  </r>
  <r>
    <n v="8113"/>
    <n v="4537"/>
    <n v="3784"/>
    <x v="2"/>
    <n v="2"/>
  </r>
  <r>
    <n v="8126"/>
    <n v="292"/>
    <n v="2019"/>
    <x v="0"/>
    <n v="2"/>
  </r>
  <r>
    <n v="8128"/>
    <n v="4105"/>
    <n v="1242"/>
    <x v="1"/>
    <n v="2"/>
  </r>
  <r>
    <n v="8131"/>
    <n v="531"/>
    <n v="4245"/>
    <x v="0"/>
    <n v="2"/>
  </r>
  <r>
    <n v="8132"/>
    <n v="3373"/>
    <n v="1941"/>
    <x v="2"/>
    <n v="2"/>
  </r>
  <r>
    <n v="8141"/>
    <n v="1321"/>
    <n v="4802"/>
    <x v="2"/>
    <n v="2"/>
  </r>
  <r>
    <n v="8148"/>
    <n v="2022"/>
    <n v="2521"/>
    <x v="2"/>
    <n v="2"/>
  </r>
  <r>
    <n v="8157"/>
    <n v="1429"/>
    <n v="4386"/>
    <x v="2"/>
    <n v="2"/>
  </r>
  <r>
    <n v="8159"/>
    <n v="4059"/>
    <n v="2044"/>
    <x v="0"/>
    <n v="2"/>
  </r>
  <r>
    <n v="8160"/>
    <n v="4409"/>
    <n v="4365"/>
    <x v="0"/>
    <n v="2"/>
  </r>
  <r>
    <n v="8167"/>
    <n v="4872"/>
    <n v="1291"/>
    <x v="0"/>
    <n v="2"/>
  </r>
  <r>
    <n v="8168"/>
    <n v="237"/>
    <n v="1333"/>
    <x v="2"/>
    <n v="2"/>
  </r>
  <r>
    <n v="8179"/>
    <n v="3217"/>
    <n v="3775"/>
    <x v="1"/>
    <n v="2"/>
  </r>
  <r>
    <n v="8189"/>
    <n v="4398"/>
    <n v="4856"/>
    <x v="0"/>
    <n v="2"/>
  </r>
  <r>
    <n v="8190"/>
    <n v="566"/>
    <n v="3680"/>
    <x v="0"/>
    <n v="2"/>
  </r>
  <r>
    <n v="8192"/>
    <n v="2660"/>
    <n v="3858"/>
    <x v="2"/>
    <n v="2"/>
  </r>
  <r>
    <n v="8202"/>
    <n v="3806"/>
    <n v="1663"/>
    <x v="1"/>
    <n v="2"/>
  </r>
  <r>
    <n v="8207"/>
    <n v="1615"/>
    <n v="3391"/>
    <x v="2"/>
    <n v="2"/>
  </r>
  <r>
    <n v="8210"/>
    <n v="4487"/>
    <n v="1362"/>
    <x v="1"/>
    <n v="2"/>
  </r>
  <r>
    <n v="8214"/>
    <n v="2487"/>
    <n v="4732"/>
    <x v="2"/>
    <n v="2"/>
  </r>
  <r>
    <n v="8221"/>
    <n v="965"/>
    <n v="819"/>
    <x v="0"/>
    <n v="2"/>
  </r>
  <r>
    <n v="8230"/>
    <n v="3225"/>
    <n v="4655"/>
    <x v="2"/>
    <n v="2"/>
  </r>
  <r>
    <n v="8242"/>
    <n v="1745"/>
    <n v="1462"/>
    <x v="2"/>
    <n v="2"/>
  </r>
  <r>
    <n v="8243"/>
    <n v="2003"/>
    <n v="1019"/>
    <x v="1"/>
    <n v="2"/>
  </r>
  <r>
    <n v="8246"/>
    <n v="838"/>
    <n v="3528"/>
    <x v="1"/>
    <n v="2"/>
  </r>
  <r>
    <n v="8249"/>
    <n v="2707"/>
    <n v="1974"/>
    <x v="2"/>
    <n v="2"/>
  </r>
  <r>
    <n v="8254"/>
    <n v="4502"/>
    <n v="3832"/>
    <x v="0"/>
    <n v="2"/>
  </r>
  <r>
    <n v="8261"/>
    <n v="1111"/>
    <n v="4961"/>
    <x v="2"/>
    <n v="2"/>
  </r>
  <r>
    <n v="8263"/>
    <n v="4299"/>
    <n v="4614"/>
    <x v="0"/>
    <n v="2"/>
  </r>
  <r>
    <n v="8269"/>
    <n v="2070"/>
    <n v="1258"/>
    <x v="1"/>
    <n v="2"/>
  </r>
  <r>
    <n v="8270"/>
    <n v="2714"/>
    <n v="3771"/>
    <x v="1"/>
    <n v="2"/>
  </r>
  <r>
    <n v="8280"/>
    <n v="2927"/>
    <n v="2268"/>
    <x v="2"/>
    <n v="2"/>
  </r>
  <r>
    <n v="8283"/>
    <n v="4316"/>
    <n v="1703"/>
    <x v="1"/>
    <n v="2"/>
  </r>
  <r>
    <n v="8291"/>
    <n v="201"/>
    <n v="3197"/>
    <x v="2"/>
    <n v="2"/>
  </r>
  <r>
    <n v="8301"/>
    <n v="283"/>
    <n v="4995"/>
    <x v="2"/>
    <n v="2"/>
  </r>
  <r>
    <n v="8305"/>
    <n v="2840"/>
    <n v="668"/>
    <x v="2"/>
    <n v="2"/>
  </r>
  <r>
    <n v="8312"/>
    <n v="478"/>
    <n v="1168"/>
    <x v="0"/>
    <n v="2"/>
  </r>
  <r>
    <n v="8313"/>
    <n v="907"/>
    <n v="4795"/>
    <x v="1"/>
    <n v="2"/>
  </r>
  <r>
    <n v="8323"/>
    <n v="3725"/>
    <n v="4545"/>
    <x v="0"/>
    <n v="2"/>
  </r>
  <r>
    <n v="8327"/>
    <n v="3258"/>
    <n v="2232"/>
    <x v="0"/>
    <n v="2"/>
  </r>
  <r>
    <n v="8331"/>
    <n v="3447"/>
    <n v="1673"/>
    <x v="1"/>
    <n v="2"/>
  </r>
  <r>
    <n v="8336"/>
    <n v="303"/>
    <n v="1805"/>
    <x v="1"/>
    <n v="2"/>
  </r>
  <r>
    <n v="8337"/>
    <n v="3958"/>
    <n v="91"/>
    <x v="3"/>
    <n v="2"/>
  </r>
  <r>
    <n v="8339"/>
    <n v="1810"/>
    <n v="3240"/>
    <x v="1"/>
    <n v="2"/>
  </r>
  <r>
    <n v="8340"/>
    <n v="1980"/>
    <n v="1278"/>
    <x v="2"/>
    <n v="2"/>
  </r>
  <r>
    <n v="8345"/>
    <n v="1605"/>
    <n v="2738"/>
    <x v="0"/>
    <n v="2"/>
  </r>
  <r>
    <n v="8359"/>
    <n v="3577"/>
    <n v="1615"/>
    <x v="2"/>
    <n v="2"/>
  </r>
  <r>
    <n v="8374"/>
    <n v="3824"/>
    <n v="2620"/>
    <x v="2"/>
    <n v="2"/>
  </r>
  <r>
    <n v="8376"/>
    <n v="1084"/>
    <n v="4629"/>
    <x v="0"/>
    <n v="2"/>
  </r>
  <r>
    <n v="8387"/>
    <n v="1187"/>
    <n v="544"/>
    <x v="1"/>
    <n v="2"/>
  </r>
  <r>
    <n v="8391"/>
    <n v="2949"/>
    <n v="1835"/>
    <x v="0"/>
    <n v="2"/>
  </r>
  <r>
    <n v="8401"/>
    <n v="4951"/>
    <n v="3361"/>
    <x v="1"/>
    <n v="2"/>
  </r>
  <r>
    <n v="8404"/>
    <n v="4312"/>
    <n v="2395"/>
    <x v="0"/>
    <n v="2"/>
  </r>
  <r>
    <n v="8409"/>
    <n v="4061"/>
    <n v="740"/>
    <x v="0"/>
    <n v="2"/>
  </r>
  <r>
    <n v="8422"/>
    <n v="1812"/>
    <n v="376"/>
    <x v="0"/>
    <n v="2"/>
  </r>
  <r>
    <n v="8423"/>
    <n v="2364"/>
    <n v="1698"/>
    <x v="1"/>
    <n v="2"/>
  </r>
  <r>
    <n v="8432"/>
    <n v="1321"/>
    <n v="1908"/>
    <x v="2"/>
    <n v="2"/>
  </r>
  <r>
    <n v="8444"/>
    <n v="2906"/>
    <n v="2182"/>
    <x v="0"/>
    <n v="2"/>
  </r>
  <r>
    <n v="8459"/>
    <n v="3103"/>
    <n v="2441"/>
    <x v="0"/>
    <n v="2"/>
  </r>
  <r>
    <n v="8460"/>
    <n v="3735"/>
    <n v="2154"/>
    <x v="2"/>
    <n v="2"/>
  </r>
  <r>
    <n v="8461"/>
    <n v="3921"/>
    <n v="514"/>
    <x v="2"/>
    <n v="2"/>
  </r>
  <r>
    <n v="8472"/>
    <n v="1827"/>
    <n v="1666"/>
    <x v="2"/>
    <n v="2"/>
  </r>
  <r>
    <n v="8493"/>
    <n v="2635"/>
    <n v="1425"/>
    <x v="2"/>
    <n v="2"/>
  </r>
  <r>
    <n v="8501"/>
    <n v="379"/>
    <n v="1959"/>
    <x v="1"/>
    <n v="2"/>
  </r>
  <r>
    <n v="8504"/>
    <n v="4186"/>
    <n v="4839"/>
    <x v="0"/>
    <n v="2"/>
  </r>
  <r>
    <n v="8514"/>
    <n v="2347"/>
    <n v="2842"/>
    <x v="0"/>
    <n v="2"/>
  </r>
  <r>
    <n v="8520"/>
    <n v="4473"/>
    <n v="942"/>
    <x v="2"/>
    <n v="2"/>
  </r>
  <r>
    <n v="8528"/>
    <n v="326"/>
    <n v="4000"/>
    <x v="0"/>
    <n v="2"/>
  </r>
  <r>
    <n v="8530"/>
    <n v="1934"/>
    <n v="1358"/>
    <x v="0"/>
    <n v="2"/>
  </r>
  <r>
    <n v="8533"/>
    <n v="4109"/>
    <n v="2759"/>
    <x v="0"/>
    <n v="2"/>
  </r>
  <r>
    <n v="8546"/>
    <n v="2746"/>
    <n v="2709"/>
    <x v="2"/>
    <n v="2"/>
  </r>
  <r>
    <n v="8559"/>
    <n v="328"/>
    <n v="849"/>
    <x v="1"/>
    <n v="2"/>
  </r>
  <r>
    <n v="8563"/>
    <n v="1796"/>
    <n v="3811"/>
    <x v="2"/>
    <n v="2"/>
  </r>
  <r>
    <n v="8573"/>
    <n v="1529"/>
    <n v="2785"/>
    <x v="1"/>
    <n v="2"/>
  </r>
  <r>
    <n v="8575"/>
    <n v="3158"/>
    <n v="3694"/>
    <x v="1"/>
    <n v="2"/>
  </r>
  <r>
    <n v="8580"/>
    <n v="822"/>
    <n v="3802"/>
    <x v="2"/>
    <n v="2"/>
  </r>
  <r>
    <n v="8596"/>
    <n v="312"/>
    <n v="884"/>
    <x v="0"/>
    <n v="2"/>
  </r>
  <r>
    <n v="8599"/>
    <n v="4675"/>
    <n v="4368"/>
    <x v="0"/>
    <n v="2"/>
  </r>
  <r>
    <n v="8608"/>
    <n v="1187"/>
    <n v="3802"/>
    <x v="2"/>
    <n v="2"/>
  </r>
  <r>
    <n v="8612"/>
    <n v="1273"/>
    <n v="3883"/>
    <x v="1"/>
    <n v="2"/>
  </r>
  <r>
    <n v="8613"/>
    <n v="1498"/>
    <n v="2575"/>
    <x v="0"/>
    <n v="2"/>
  </r>
  <r>
    <n v="8614"/>
    <n v="2243"/>
    <n v="3909"/>
    <x v="2"/>
    <n v="2"/>
  </r>
  <r>
    <n v="8623"/>
    <n v="3815"/>
    <n v="4243"/>
    <x v="1"/>
    <n v="2"/>
  </r>
  <r>
    <n v="8644"/>
    <n v="3870"/>
    <n v="196"/>
    <x v="2"/>
    <n v="2"/>
  </r>
  <r>
    <n v="8654"/>
    <n v="3496"/>
    <n v="1326"/>
    <x v="0"/>
    <n v="2"/>
  </r>
  <r>
    <n v="8655"/>
    <n v="3193"/>
    <n v="4952"/>
    <x v="1"/>
    <n v="2"/>
  </r>
  <r>
    <n v="8656"/>
    <n v="2733"/>
    <n v="485"/>
    <x v="2"/>
    <n v="2"/>
  </r>
  <r>
    <n v="8671"/>
    <n v="125"/>
    <n v="598"/>
    <x v="1"/>
    <n v="2"/>
  </r>
  <r>
    <n v="8682"/>
    <n v="2483"/>
    <n v="2829"/>
    <x v="0"/>
    <n v="2"/>
  </r>
  <r>
    <n v="8690"/>
    <n v="4843"/>
    <n v="585"/>
    <x v="0"/>
    <n v="2"/>
  </r>
  <r>
    <n v="8691"/>
    <n v="2619"/>
    <n v="4952"/>
    <x v="1"/>
    <n v="2"/>
  </r>
  <r>
    <n v="8693"/>
    <n v="2010"/>
    <n v="1495"/>
    <x v="1"/>
    <n v="2"/>
  </r>
  <r>
    <n v="8696"/>
    <n v="652"/>
    <n v="2275"/>
    <x v="2"/>
    <n v="2"/>
  </r>
  <r>
    <n v="8698"/>
    <n v="1687"/>
    <n v="2266"/>
    <x v="2"/>
    <n v="2"/>
  </r>
  <r>
    <n v="8699"/>
    <n v="2603"/>
    <n v="2186"/>
    <x v="1"/>
    <n v="2"/>
  </r>
  <r>
    <n v="8702"/>
    <n v="3266"/>
    <n v="2187"/>
    <x v="2"/>
    <n v="2"/>
  </r>
  <r>
    <n v="8722"/>
    <n v="1544"/>
    <n v="3469"/>
    <x v="0"/>
    <n v="2"/>
  </r>
  <r>
    <n v="8729"/>
    <n v="1342"/>
    <n v="2039"/>
    <x v="0"/>
    <n v="2"/>
  </r>
  <r>
    <n v="8737"/>
    <n v="3148"/>
    <n v="12"/>
    <x v="3"/>
    <n v="2"/>
  </r>
  <r>
    <n v="8738"/>
    <n v="504"/>
    <n v="4964"/>
    <x v="0"/>
    <n v="2"/>
  </r>
  <r>
    <n v="8750"/>
    <n v="649"/>
    <n v="2876"/>
    <x v="2"/>
    <n v="2"/>
  </r>
  <r>
    <n v="8751"/>
    <n v="1346"/>
    <n v="1704"/>
    <x v="1"/>
    <n v="2"/>
  </r>
  <r>
    <n v="8753"/>
    <n v="4839"/>
    <n v="3036"/>
    <x v="1"/>
    <n v="2"/>
  </r>
  <r>
    <n v="8754"/>
    <n v="1494"/>
    <n v="412"/>
    <x v="1"/>
    <n v="2"/>
  </r>
  <r>
    <n v="8758"/>
    <n v="1697"/>
    <n v="770"/>
    <x v="0"/>
    <n v="2"/>
  </r>
  <r>
    <n v="8761"/>
    <n v="2574"/>
    <n v="4168"/>
    <x v="0"/>
    <n v="2"/>
  </r>
  <r>
    <n v="8772"/>
    <n v="3507"/>
    <n v="4081"/>
    <x v="0"/>
    <n v="2"/>
  </r>
  <r>
    <n v="8778"/>
    <n v="472"/>
    <n v="2192"/>
    <x v="1"/>
    <n v="2"/>
  </r>
  <r>
    <n v="8780"/>
    <n v="1271"/>
    <n v="4318"/>
    <x v="0"/>
    <n v="2"/>
  </r>
  <r>
    <n v="8790"/>
    <n v="581"/>
    <n v="2268"/>
    <x v="2"/>
    <n v="2"/>
  </r>
  <r>
    <n v="8802"/>
    <n v="4985"/>
    <n v="403"/>
    <x v="0"/>
    <n v="2"/>
  </r>
  <r>
    <n v="8811"/>
    <n v="271"/>
    <n v="4126"/>
    <x v="2"/>
    <n v="2"/>
  </r>
  <r>
    <n v="8812"/>
    <n v="2558"/>
    <n v="3147"/>
    <x v="2"/>
    <n v="2"/>
  </r>
  <r>
    <n v="8813"/>
    <n v="2414"/>
    <n v="4954"/>
    <x v="2"/>
    <n v="2"/>
  </r>
  <r>
    <n v="8815"/>
    <n v="2790"/>
    <n v="2845"/>
    <x v="0"/>
    <n v="2"/>
  </r>
  <r>
    <n v="8824"/>
    <n v="4081"/>
    <n v="680"/>
    <x v="0"/>
    <n v="2"/>
  </r>
  <r>
    <n v="8838"/>
    <n v="4581"/>
    <n v="3231"/>
    <x v="2"/>
    <n v="2"/>
  </r>
  <r>
    <n v="8842"/>
    <n v="3826"/>
    <n v="1548"/>
    <x v="2"/>
    <n v="2"/>
  </r>
  <r>
    <n v="8849"/>
    <n v="2149"/>
    <n v="2828"/>
    <x v="1"/>
    <n v="2"/>
  </r>
  <r>
    <n v="8871"/>
    <n v="1672"/>
    <n v="4888"/>
    <x v="0"/>
    <n v="2"/>
  </r>
  <r>
    <n v="8879"/>
    <n v="2875"/>
    <n v="3004"/>
    <x v="1"/>
    <n v="2"/>
  </r>
  <r>
    <n v="8881"/>
    <n v="3914"/>
    <n v="3762"/>
    <x v="0"/>
    <n v="2"/>
  </r>
  <r>
    <n v="8884"/>
    <n v="4990"/>
    <n v="4524"/>
    <x v="0"/>
    <n v="2"/>
  </r>
  <r>
    <n v="8887"/>
    <n v="4056"/>
    <n v="1790"/>
    <x v="2"/>
    <n v="2"/>
  </r>
  <r>
    <n v="8894"/>
    <n v="4272"/>
    <n v="2654"/>
    <x v="0"/>
    <n v="2"/>
  </r>
  <r>
    <n v="8897"/>
    <n v="438"/>
    <n v="3754"/>
    <x v="2"/>
    <n v="2"/>
  </r>
  <r>
    <n v="8915"/>
    <n v="2903"/>
    <n v="2484"/>
    <x v="2"/>
    <n v="2"/>
  </r>
  <r>
    <n v="8918"/>
    <n v="270"/>
    <n v="3899"/>
    <x v="1"/>
    <n v="2"/>
  </r>
  <r>
    <n v="8919"/>
    <n v="2174"/>
    <n v="2375"/>
    <x v="1"/>
    <n v="2"/>
  </r>
  <r>
    <n v="8923"/>
    <n v="4264"/>
    <n v="3925"/>
    <x v="1"/>
    <n v="2"/>
  </r>
  <r>
    <n v="8944"/>
    <n v="4891"/>
    <n v="1993"/>
    <x v="2"/>
    <n v="2"/>
  </r>
  <r>
    <n v="8946"/>
    <n v="4194"/>
    <n v="4384"/>
    <x v="0"/>
    <n v="2"/>
  </r>
  <r>
    <n v="8951"/>
    <n v="1619"/>
    <n v="1075"/>
    <x v="1"/>
    <n v="2"/>
  </r>
  <r>
    <n v="8954"/>
    <n v="4522"/>
    <n v="264"/>
    <x v="2"/>
    <n v="2"/>
  </r>
  <r>
    <n v="8956"/>
    <n v="3845"/>
    <n v="3106"/>
    <x v="0"/>
    <n v="2"/>
  </r>
  <r>
    <n v="8957"/>
    <n v="4979"/>
    <n v="1904"/>
    <x v="1"/>
    <n v="2"/>
  </r>
  <r>
    <n v="8971"/>
    <n v="952"/>
    <n v="4883"/>
    <x v="1"/>
    <n v="2"/>
  </r>
  <r>
    <n v="8977"/>
    <n v="551"/>
    <n v="1119"/>
    <x v="0"/>
    <n v="2"/>
  </r>
  <r>
    <n v="8992"/>
    <n v="2173"/>
    <n v="4477"/>
    <x v="1"/>
    <n v="2"/>
  </r>
  <r>
    <n v="8996"/>
    <n v="854"/>
    <n v="3064"/>
    <x v="0"/>
    <n v="2"/>
  </r>
  <r>
    <n v="8998"/>
    <n v="36"/>
    <n v="1707"/>
    <x v="1"/>
    <n v="2"/>
  </r>
  <r>
    <n v="8999"/>
    <n v="4418"/>
    <n v="713"/>
    <x v="2"/>
    <n v="2"/>
  </r>
  <r>
    <n v="9006"/>
    <n v="1158"/>
    <n v="2766"/>
    <x v="2"/>
    <n v="2"/>
  </r>
  <r>
    <n v="9012"/>
    <n v="3073"/>
    <n v="4189"/>
    <x v="0"/>
    <n v="2"/>
  </r>
  <r>
    <n v="9018"/>
    <n v="2580"/>
    <n v="4981"/>
    <x v="0"/>
    <n v="2"/>
  </r>
  <r>
    <n v="9026"/>
    <n v="4322"/>
    <n v="2036"/>
    <x v="2"/>
    <n v="2"/>
  </r>
  <r>
    <n v="9031"/>
    <n v="3762"/>
    <n v="4373"/>
    <x v="2"/>
    <n v="2"/>
  </r>
  <r>
    <n v="9037"/>
    <n v="2580"/>
    <n v="2474"/>
    <x v="1"/>
    <n v="2"/>
  </r>
  <r>
    <n v="9044"/>
    <n v="4254"/>
    <n v="1050"/>
    <x v="2"/>
    <n v="2"/>
  </r>
  <r>
    <n v="9048"/>
    <n v="3516"/>
    <n v="4171"/>
    <x v="2"/>
    <n v="2"/>
  </r>
  <r>
    <n v="9063"/>
    <n v="3072"/>
    <n v="2224"/>
    <x v="1"/>
    <n v="2"/>
  </r>
  <r>
    <n v="9071"/>
    <n v="833"/>
    <n v="2325"/>
    <x v="1"/>
    <n v="2"/>
  </r>
  <r>
    <n v="9073"/>
    <n v="1997"/>
    <n v="1062"/>
    <x v="1"/>
    <n v="2"/>
  </r>
  <r>
    <n v="9074"/>
    <n v="3154"/>
    <n v="3560"/>
    <x v="2"/>
    <n v="2"/>
  </r>
  <r>
    <n v="9075"/>
    <n v="1026"/>
    <n v="678"/>
    <x v="1"/>
    <n v="2"/>
  </r>
  <r>
    <n v="9078"/>
    <n v="1704"/>
    <n v="2757"/>
    <x v="0"/>
    <n v="2"/>
  </r>
  <r>
    <n v="9087"/>
    <n v="817"/>
    <n v="3103"/>
    <x v="1"/>
    <n v="2"/>
  </r>
  <r>
    <n v="9088"/>
    <n v="194"/>
    <n v="1369"/>
    <x v="0"/>
    <n v="2"/>
  </r>
  <r>
    <n v="9094"/>
    <n v="4341"/>
    <n v="1848"/>
    <x v="0"/>
    <n v="2"/>
  </r>
  <r>
    <n v="9098"/>
    <n v="3428"/>
    <n v="2018"/>
    <x v="2"/>
    <n v="2"/>
  </r>
  <r>
    <n v="9101"/>
    <n v="1342"/>
    <n v="461"/>
    <x v="1"/>
    <n v="2"/>
  </r>
  <r>
    <n v="9103"/>
    <n v="3000"/>
    <n v="4628"/>
    <x v="0"/>
    <n v="2"/>
  </r>
  <r>
    <n v="9105"/>
    <n v="4923"/>
    <n v="2999"/>
    <x v="1"/>
    <n v="2"/>
  </r>
  <r>
    <n v="9113"/>
    <n v="384"/>
    <n v="897"/>
    <x v="0"/>
    <n v="2"/>
  </r>
  <r>
    <n v="9118"/>
    <n v="2664"/>
    <n v="3604"/>
    <x v="2"/>
    <n v="2"/>
  </r>
  <r>
    <n v="9125"/>
    <n v="2704"/>
    <n v="2843"/>
    <x v="0"/>
    <n v="2"/>
  </r>
  <r>
    <n v="9135"/>
    <n v="4217"/>
    <n v="211"/>
    <x v="2"/>
    <n v="2"/>
  </r>
  <r>
    <n v="9154"/>
    <n v="201"/>
    <n v="3425"/>
    <x v="1"/>
    <n v="2"/>
  </r>
  <r>
    <n v="9184"/>
    <n v="2250"/>
    <n v="3596"/>
    <x v="2"/>
    <n v="2"/>
  </r>
  <r>
    <n v="9190"/>
    <n v="1176"/>
    <n v="3795"/>
    <x v="1"/>
    <n v="2"/>
  </r>
  <r>
    <n v="9193"/>
    <n v="1832"/>
    <n v="1576"/>
    <x v="1"/>
    <n v="2"/>
  </r>
  <r>
    <n v="9194"/>
    <n v="4675"/>
    <n v="687"/>
    <x v="1"/>
    <n v="2"/>
  </r>
  <r>
    <n v="9198"/>
    <n v="1056"/>
    <n v="2181"/>
    <x v="0"/>
    <n v="2"/>
  </r>
  <r>
    <n v="9200"/>
    <n v="702"/>
    <n v="3178"/>
    <x v="1"/>
    <n v="2"/>
  </r>
  <r>
    <n v="9202"/>
    <n v="3512"/>
    <n v="126"/>
    <x v="2"/>
    <n v="2"/>
  </r>
  <r>
    <n v="9210"/>
    <n v="4490"/>
    <n v="4670"/>
    <x v="2"/>
    <n v="2"/>
  </r>
  <r>
    <n v="9214"/>
    <n v="3938"/>
    <n v="1047"/>
    <x v="2"/>
    <n v="2"/>
  </r>
  <r>
    <n v="9219"/>
    <n v="2204"/>
    <n v="497"/>
    <x v="2"/>
    <n v="2"/>
  </r>
  <r>
    <n v="9226"/>
    <n v="4246"/>
    <n v="3445"/>
    <x v="1"/>
    <n v="2"/>
  </r>
  <r>
    <n v="9238"/>
    <n v="3874"/>
    <n v="1554"/>
    <x v="2"/>
    <n v="2"/>
  </r>
  <r>
    <n v="9239"/>
    <n v="4644"/>
    <n v="1063"/>
    <x v="0"/>
    <n v="2"/>
  </r>
  <r>
    <n v="9246"/>
    <n v="4911"/>
    <n v="3417"/>
    <x v="1"/>
    <n v="2"/>
  </r>
  <r>
    <n v="9260"/>
    <n v="3433"/>
    <n v="2427"/>
    <x v="0"/>
    <n v="2"/>
  </r>
  <r>
    <n v="9271"/>
    <n v="1719"/>
    <n v="3042"/>
    <x v="1"/>
    <n v="2"/>
  </r>
  <r>
    <n v="9288"/>
    <n v="3808"/>
    <n v="758"/>
    <x v="1"/>
    <n v="2"/>
  </r>
  <r>
    <n v="9290"/>
    <n v="4054"/>
    <n v="1053"/>
    <x v="1"/>
    <n v="2"/>
  </r>
  <r>
    <n v="9300"/>
    <n v="107"/>
    <n v="4426"/>
    <x v="2"/>
    <n v="2"/>
  </r>
  <r>
    <n v="9307"/>
    <n v="4901"/>
    <n v="3054"/>
    <x v="2"/>
    <n v="2"/>
  </r>
  <r>
    <n v="9317"/>
    <n v="4593"/>
    <n v="2870"/>
    <x v="2"/>
    <n v="2"/>
  </r>
  <r>
    <n v="9319"/>
    <n v="146"/>
    <n v="1844"/>
    <x v="1"/>
    <n v="2"/>
  </r>
  <r>
    <n v="9322"/>
    <n v="4464"/>
    <n v="92"/>
    <x v="3"/>
    <n v="2"/>
  </r>
  <r>
    <n v="9324"/>
    <n v="1579"/>
    <n v="3601"/>
    <x v="1"/>
    <n v="2"/>
  </r>
  <r>
    <n v="9325"/>
    <n v="3369"/>
    <n v="702"/>
    <x v="1"/>
    <n v="2"/>
  </r>
  <r>
    <n v="9336"/>
    <n v="2134"/>
    <n v="4629"/>
    <x v="0"/>
    <n v="2"/>
  </r>
  <r>
    <n v="9339"/>
    <n v="4352"/>
    <n v="384"/>
    <x v="2"/>
    <n v="2"/>
  </r>
  <r>
    <n v="9351"/>
    <n v="4743"/>
    <n v="2176"/>
    <x v="1"/>
    <n v="2"/>
  </r>
  <r>
    <n v="9353"/>
    <n v="261"/>
    <n v="4993"/>
    <x v="0"/>
    <n v="2"/>
  </r>
  <r>
    <n v="9360"/>
    <n v="2503"/>
    <n v="3960"/>
    <x v="2"/>
    <n v="2"/>
  </r>
  <r>
    <n v="9361"/>
    <n v="2113"/>
    <n v="1633"/>
    <x v="2"/>
    <n v="2"/>
  </r>
  <r>
    <n v="9362"/>
    <n v="1542"/>
    <n v="1396"/>
    <x v="0"/>
    <n v="2"/>
  </r>
  <r>
    <n v="9366"/>
    <n v="3496"/>
    <n v="4625"/>
    <x v="1"/>
    <n v="2"/>
  </r>
  <r>
    <n v="9373"/>
    <n v="2646"/>
    <n v="1043"/>
    <x v="0"/>
    <n v="2"/>
  </r>
  <r>
    <n v="9395"/>
    <n v="2207"/>
    <n v="1973"/>
    <x v="1"/>
    <n v="2"/>
  </r>
  <r>
    <n v="9396"/>
    <n v="104"/>
    <n v="760"/>
    <x v="2"/>
    <n v="2"/>
  </r>
  <r>
    <n v="9407"/>
    <n v="1821"/>
    <n v="3973"/>
    <x v="1"/>
    <n v="2"/>
  </r>
  <r>
    <n v="9414"/>
    <n v="4535"/>
    <n v="2392"/>
    <x v="2"/>
    <n v="2"/>
  </r>
  <r>
    <n v="9417"/>
    <n v="2378"/>
    <n v="4793"/>
    <x v="2"/>
    <n v="2"/>
  </r>
  <r>
    <n v="9420"/>
    <n v="788"/>
    <n v="4967"/>
    <x v="1"/>
    <n v="2"/>
  </r>
  <r>
    <n v="9421"/>
    <n v="2215"/>
    <n v="2348"/>
    <x v="2"/>
    <n v="2"/>
  </r>
  <r>
    <n v="9424"/>
    <n v="1930"/>
    <n v="2359"/>
    <x v="0"/>
    <n v="2"/>
  </r>
  <r>
    <n v="9431"/>
    <n v="2010"/>
    <n v="4178"/>
    <x v="0"/>
    <n v="2"/>
  </r>
  <r>
    <n v="9440"/>
    <n v="4502"/>
    <n v="663"/>
    <x v="1"/>
    <n v="2"/>
  </r>
  <r>
    <n v="9444"/>
    <n v="3612"/>
    <n v="3662"/>
    <x v="0"/>
    <n v="2"/>
  </r>
  <r>
    <n v="9446"/>
    <n v="3755"/>
    <n v="2817"/>
    <x v="2"/>
    <n v="2"/>
  </r>
  <r>
    <n v="9453"/>
    <n v="3072"/>
    <n v="1761"/>
    <x v="2"/>
    <n v="2"/>
  </r>
  <r>
    <n v="9462"/>
    <n v="860"/>
    <n v="445"/>
    <x v="0"/>
    <n v="2"/>
  </r>
  <r>
    <n v="9463"/>
    <n v="2582"/>
    <n v="2529"/>
    <x v="0"/>
    <n v="2"/>
  </r>
  <r>
    <n v="9464"/>
    <n v="637"/>
    <n v="28"/>
    <x v="3"/>
    <n v="2"/>
  </r>
  <r>
    <n v="9468"/>
    <n v="4210"/>
    <n v="1436"/>
    <x v="2"/>
    <n v="2"/>
  </r>
  <r>
    <n v="9469"/>
    <n v="731"/>
    <n v="1836"/>
    <x v="2"/>
    <n v="2"/>
  </r>
  <r>
    <n v="9470"/>
    <n v="3557"/>
    <n v="4450"/>
    <x v="2"/>
    <n v="2"/>
  </r>
  <r>
    <n v="9473"/>
    <n v="1430"/>
    <n v="4237"/>
    <x v="2"/>
    <n v="2"/>
  </r>
  <r>
    <n v="9474"/>
    <n v="253"/>
    <n v="1743"/>
    <x v="1"/>
    <n v="2"/>
  </r>
  <r>
    <n v="9478"/>
    <n v="698"/>
    <n v="1747"/>
    <x v="1"/>
    <n v="2"/>
  </r>
  <r>
    <n v="9483"/>
    <n v="1462"/>
    <n v="3421"/>
    <x v="2"/>
    <n v="2"/>
  </r>
  <r>
    <n v="9500"/>
    <n v="1333"/>
    <n v="3097"/>
    <x v="1"/>
    <n v="2"/>
  </r>
  <r>
    <n v="9502"/>
    <n v="152"/>
    <n v="4281"/>
    <x v="2"/>
    <n v="2"/>
  </r>
  <r>
    <n v="9505"/>
    <n v="3834"/>
    <n v="3516"/>
    <x v="0"/>
    <n v="2"/>
  </r>
  <r>
    <n v="9508"/>
    <n v="4392"/>
    <n v="4008"/>
    <x v="2"/>
    <n v="2"/>
  </r>
  <r>
    <n v="9509"/>
    <n v="4073"/>
    <n v="4799"/>
    <x v="1"/>
    <n v="2"/>
  </r>
  <r>
    <n v="9521"/>
    <n v="4385"/>
    <n v="4253"/>
    <x v="2"/>
    <n v="2"/>
  </r>
  <r>
    <n v="9524"/>
    <n v="3945"/>
    <n v="4798"/>
    <x v="1"/>
    <n v="2"/>
  </r>
  <r>
    <n v="9532"/>
    <n v="1547"/>
    <n v="107"/>
    <x v="2"/>
    <n v="2"/>
  </r>
  <r>
    <n v="9556"/>
    <n v="276"/>
    <n v="412"/>
    <x v="1"/>
    <n v="2"/>
  </r>
  <r>
    <n v="9558"/>
    <n v="3694"/>
    <n v="4920"/>
    <x v="1"/>
    <n v="2"/>
  </r>
  <r>
    <n v="9568"/>
    <n v="1215"/>
    <n v="1179"/>
    <x v="1"/>
    <n v="2"/>
  </r>
  <r>
    <n v="9572"/>
    <n v="2263"/>
    <n v="577"/>
    <x v="2"/>
    <n v="2"/>
  </r>
  <r>
    <n v="9578"/>
    <n v="203"/>
    <n v="2416"/>
    <x v="2"/>
    <n v="2"/>
  </r>
  <r>
    <n v="9580"/>
    <n v="712"/>
    <n v="606"/>
    <x v="1"/>
    <n v="2"/>
  </r>
  <r>
    <n v="9588"/>
    <n v="2431"/>
    <n v="428"/>
    <x v="0"/>
    <n v="2"/>
  </r>
  <r>
    <n v="9592"/>
    <n v="4284"/>
    <n v="4299"/>
    <x v="2"/>
    <n v="2"/>
  </r>
  <r>
    <n v="9600"/>
    <n v="504"/>
    <n v="173"/>
    <x v="0"/>
    <n v="2"/>
  </r>
  <r>
    <n v="9619"/>
    <n v="2846"/>
    <n v="1486"/>
    <x v="1"/>
    <n v="2"/>
  </r>
  <r>
    <n v="9621"/>
    <n v="3105"/>
    <n v="4174"/>
    <x v="1"/>
    <n v="2"/>
  </r>
  <r>
    <n v="9630"/>
    <n v="441"/>
    <n v="4951"/>
    <x v="1"/>
    <n v="2"/>
  </r>
  <r>
    <n v="9631"/>
    <n v="3582"/>
    <n v="2240"/>
    <x v="1"/>
    <n v="2"/>
  </r>
  <r>
    <n v="9644"/>
    <n v="1979"/>
    <n v="2313"/>
    <x v="0"/>
    <n v="2"/>
  </r>
  <r>
    <n v="9645"/>
    <n v="475"/>
    <n v="4219"/>
    <x v="1"/>
    <n v="2"/>
  </r>
  <r>
    <n v="9646"/>
    <n v="3305"/>
    <n v="2432"/>
    <x v="2"/>
    <n v="2"/>
  </r>
  <r>
    <n v="9657"/>
    <n v="4566"/>
    <n v="2323"/>
    <x v="2"/>
    <n v="2"/>
  </r>
  <r>
    <n v="9661"/>
    <n v="162"/>
    <n v="32"/>
    <x v="3"/>
    <n v="2"/>
  </r>
  <r>
    <n v="9662"/>
    <n v="4742"/>
    <n v="2244"/>
    <x v="2"/>
    <n v="2"/>
  </r>
  <r>
    <n v="9664"/>
    <n v="1839"/>
    <n v="2297"/>
    <x v="1"/>
    <n v="2"/>
  </r>
  <r>
    <n v="9666"/>
    <n v="4604"/>
    <n v="672"/>
    <x v="1"/>
    <n v="2"/>
  </r>
  <r>
    <n v="9667"/>
    <n v="1490"/>
    <n v="3075"/>
    <x v="2"/>
    <n v="2"/>
  </r>
  <r>
    <n v="9686"/>
    <n v="3713"/>
    <n v="389"/>
    <x v="0"/>
    <n v="2"/>
  </r>
  <r>
    <n v="9689"/>
    <n v="4397"/>
    <n v="286"/>
    <x v="1"/>
    <n v="2"/>
  </r>
  <r>
    <n v="9691"/>
    <n v="2220"/>
    <n v="4305"/>
    <x v="2"/>
    <n v="2"/>
  </r>
  <r>
    <n v="9692"/>
    <n v="2393"/>
    <n v="2110"/>
    <x v="0"/>
    <n v="2"/>
  </r>
  <r>
    <n v="9693"/>
    <n v="2418"/>
    <n v="88"/>
    <x v="3"/>
    <n v="2"/>
  </r>
  <r>
    <n v="9706"/>
    <n v="280"/>
    <n v="1197"/>
    <x v="1"/>
    <n v="2"/>
  </r>
  <r>
    <n v="9710"/>
    <n v="4978"/>
    <n v="3914"/>
    <x v="0"/>
    <n v="2"/>
  </r>
  <r>
    <n v="9715"/>
    <n v="84"/>
    <n v="4695"/>
    <x v="0"/>
    <n v="2"/>
  </r>
  <r>
    <n v="9716"/>
    <n v="4656"/>
    <n v="3522"/>
    <x v="1"/>
    <n v="2"/>
  </r>
  <r>
    <n v="9717"/>
    <n v="2060"/>
    <n v="4789"/>
    <x v="2"/>
    <n v="2"/>
  </r>
  <r>
    <n v="9722"/>
    <n v="2694"/>
    <n v="3186"/>
    <x v="2"/>
    <n v="2"/>
  </r>
  <r>
    <n v="9744"/>
    <n v="1087"/>
    <n v="120"/>
    <x v="0"/>
    <n v="2"/>
  </r>
  <r>
    <n v="9748"/>
    <n v="890"/>
    <n v="1742"/>
    <x v="2"/>
    <n v="2"/>
  </r>
  <r>
    <n v="9750"/>
    <n v="601"/>
    <n v="879"/>
    <x v="1"/>
    <n v="2"/>
  </r>
  <r>
    <n v="9757"/>
    <n v="3766"/>
    <n v="3236"/>
    <x v="2"/>
    <n v="2"/>
  </r>
  <r>
    <n v="9762"/>
    <n v="3267"/>
    <n v="388"/>
    <x v="0"/>
    <n v="2"/>
  </r>
  <r>
    <n v="9766"/>
    <n v="1613"/>
    <n v="645"/>
    <x v="2"/>
    <n v="2"/>
  </r>
  <r>
    <n v="9769"/>
    <n v="1622"/>
    <n v="4737"/>
    <x v="2"/>
    <n v="2"/>
  </r>
  <r>
    <n v="9771"/>
    <n v="2900"/>
    <n v="4873"/>
    <x v="1"/>
    <n v="2"/>
  </r>
  <r>
    <n v="9781"/>
    <n v="2955"/>
    <n v="4026"/>
    <x v="1"/>
    <n v="2"/>
  </r>
  <r>
    <n v="9784"/>
    <n v="2030"/>
    <n v="1358"/>
    <x v="0"/>
    <n v="2"/>
  </r>
  <r>
    <n v="9786"/>
    <n v="1302"/>
    <n v="1328"/>
    <x v="2"/>
    <n v="2"/>
  </r>
  <r>
    <n v="9787"/>
    <n v="4894"/>
    <n v="237"/>
    <x v="2"/>
    <n v="2"/>
  </r>
  <r>
    <n v="9794"/>
    <n v="2155"/>
    <n v="4678"/>
    <x v="1"/>
    <n v="2"/>
  </r>
  <r>
    <n v="9798"/>
    <n v="648"/>
    <n v="1931"/>
    <x v="2"/>
    <n v="2"/>
  </r>
  <r>
    <n v="9801"/>
    <n v="491"/>
    <n v="3157"/>
    <x v="0"/>
    <n v="2"/>
  </r>
  <r>
    <n v="9805"/>
    <n v="3819"/>
    <n v="913"/>
    <x v="1"/>
    <n v="2"/>
  </r>
  <r>
    <n v="9807"/>
    <n v="3913"/>
    <n v="1353"/>
    <x v="0"/>
    <n v="2"/>
  </r>
  <r>
    <n v="9813"/>
    <n v="877"/>
    <n v="4597"/>
    <x v="0"/>
    <n v="2"/>
  </r>
  <r>
    <n v="9815"/>
    <n v="1539"/>
    <n v="2434"/>
    <x v="0"/>
    <n v="2"/>
  </r>
  <r>
    <n v="9816"/>
    <n v="181"/>
    <n v="2160"/>
    <x v="1"/>
    <n v="2"/>
  </r>
  <r>
    <n v="9818"/>
    <n v="712"/>
    <n v="915"/>
    <x v="1"/>
    <n v="2"/>
  </r>
  <r>
    <n v="9824"/>
    <n v="1161"/>
    <n v="3140"/>
    <x v="0"/>
    <n v="2"/>
  </r>
  <r>
    <n v="9825"/>
    <n v="578"/>
    <n v="1557"/>
    <x v="0"/>
    <n v="2"/>
  </r>
  <r>
    <n v="9826"/>
    <n v="4524"/>
    <n v="4760"/>
    <x v="0"/>
    <n v="2"/>
  </r>
  <r>
    <n v="9827"/>
    <n v="3582"/>
    <n v="3379"/>
    <x v="1"/>
    <n v="2"/>
  </r>
  <r>
    <n v="9831"/>
    <n v="4911"/>
    <n v="413"/>
    <x v="1"/>
    <n v="2"/>
  </r>
  <r>
    <n v="9863"/>
    <n v="757"/>
    <n v="3951"/>
    <x v="0"/>
    <n v="2"/>
  </r>
  <r>
    <n v="9866"/>
    <n v="4793"/>
    <n v="4646"/>
    <x v="0"/>
    <n v="2"/>
  </r>
  <r>
    <n v="9873"/>
    <n v="354"/>
    <n v="4159"/>
    <x v="2"/>
    <n v="2"/>
  </r>
  <r>
    <n v="9878"/>
    <n v="4978"/>
    <n v="4920"/>
    <x v="1"/>
    <n v="2"/>
  </r>
  <r>
    <n v="9879"/>
    <n v="2335"/>
    <n v="1500"/>
    <x v="2"/>
    <n v="2"/>
  </r>
  <r>
    <n v="9882"/>
    <n v="2433"/>
    <n v="3023"/>
    <x v="2"/>
    <n v="2"/>
  </r>
  <r>
    <n v="9887"/>
    <n v="4664"/>
    <n v="710"/>
    <x v="0"/>
    <n v="2"/>
  </r>
  <r>
    <n v="9898"/>
    <n v="1912"/>
    <n v="3559"/>
    <x v="0"/>
    <n v="2"/>
  </r>
  <r>
    <n v="9900"/>
    <n v="3412"/>
    <n v="4581"/>
    <x v="1"/>
    <n v="2"/>
  </r>
  <r>
    <n v="9909"/>
    <n v="2904"/>
    <n v="4831"/>
    <x v="2"/>
    <n v="2"/>
  </r>
  <r>
    <n v="9911"/>
    <n v="2641"/>
    <n v="761"/>
    <x v="0"/>
    <n v="2"/>
  </r>
  <r>
    <n v="9918"/>
    <n v="4982"/>
    <n v="1381"/>
    <x v="0"/>
    <n v="2"/>
  </r>
  <r>
    <n v="9925"/>
    <n v="2986"/>
    <n v="563"/>
    <x v="2"/>
    <n v="2"/>
  </r>
  <r>
    <n v="9927"/>
    <n v="1636"/>
    <n v="91"/>
    <x v="3"/>
    <n v="2"/>
  </r>
  <r>
    <n v="9938"/>
    <n v="4844"/>
    <n v="1915"/>
    <x v="2"/>
    <n v="2"/>
  </r>
  <r>
    <n v="9940"/>
    <n v="1051"/>
    <n v="4807"/>
    <x v="2"/>
    <n v="2"/>
  </r>
  <r>
    <n v="9941"/>
    <n v="1166"/>
    <n v="1917"/>
    <x v="2"/>
    <n v="2"/>
  </r>
  <r>
    <n v="9946"/>
    <n v="241"/>
    <n v="2247"/>
    <x v="2"/>
    <n v="2"/>
  </r>
  <r>
    <n v="9954"/>
    <n v="1323"/>
    <n v="4"/>
    <x v="3"/>
    <n v="2"/>
  </r>
  <r>
    <n v="9956"/>
    <n v="649"/>
    <n v="5000"/>
    <x v="0"/>
    <n v="2"/>
  </r>
  <r>
    <n v="9964"/>
    <n v="2663"/>
    <n v="702"/>
    <x v="1"/>
    <n v="2"/>
  </r>
  <r>
    <n v="9966"/>
    <n v="4411"/>
    <n v="275"/>
    <x v="0"/>
    <n v="2"/>
  </r>
  <r>
    <n v="9970"/>
    <n v="1773"/>
    <n v="1962"/>
    <x v="1"/>
    <n v="2"/>
  </r>
  <r>
    <n v="9971"/>
    <n v="3889"/>
    <n v="1526"/>
    <x v="2"/>
    <n v="2"/>
  </r>
  <r>
    <n v="9979"/>
    <n v="2047"/>
    <n v="172"/>
    <x v="2"/>
    <n v="2"/>
  </r>
  <r>
    <n v="9982"/>
    <n v="1955"/>
    <n v="3853"/>
    <x v="2"/>
    <n v="2"/>
  </r>
  <r>
    <n v="20"/>
    <n v="4407"/>
    <n v="3906"/>
    <x v="0"/>
    <n v="4"/>
  </r>
  <r>
    <n v="32"/>
    <n v="3354"/>
    <n v="2481"/>
    <x v="1"/>
    <n v="4"/>
  </r>
  <r>
    <n v="42"/>
    <n v="1556"/>
    <n v="2733"/>
    <x v="2"/>
    <n v="4"/>
  </r>
  <r>
    <n v="46"/>
    <n v="3656"/>
    <n v="4635"/>
    <x v="1"/>
    <n v="4"/>
  </r>
  <r>
    <n v="51"/>
    <n v="2370"/>
    <n v="1979"/>
    <x v="0"/>
    <n v="4"/>
  </r>
  <r>
    <n v="53"/>
    <n v="1427"/>
    <n v="1907"/>
    <x v="2"/>
    <n v="4"/>
  </r>
  <r>
    <n v="56"/>
    <n v="502"/>
    <n v="2754"/>
    <x v="2"/>
    <n v="4"/>
  </r>
  <r>
    <n v="60"/>
    <n v="4764"/>
    <n v="4320"/>
    <x v="2"/>
    <n v="4"/>
  </r>
  <r>
    <n v="63"/>
    <n v="2577"/>
    <n v="3334"/>
    <x v="1"/>
    <n v="4"/>
  </r>
  <r>
    <n v="72"/>
    <n v="3982"/>
    <n v="2127"/>
    <x v="1"/>
    <n v="4"/>
  </r>
  <r>
    <n v="76"/>
    <n v="4369"/>
    <n v="2276"/>
    <x v="2"/>
    <n v="4"/>
  </r>
  <r>
    <n v="77"/>
    <n v="4726"/>
    <n v="2627"/>
    <x v="1"/>
    <n v="4"/>
  </r>
  <r>
    <n v="80"/>
    <n v="4896"/>
    <n v="4239"/>
    <x v="2"/>
    <n v="4"/>
  </r>
  <r>
    <n v="84"/>
    <n v="3022"/>
    <n v="3250"/>
    <x v="0"/>
    <n v="4"/>
  </r>
  <r>
    <n v="85"/>
    <n v="2137"/>
    <n v="1579"/>
    <x v="0"/>
    <n v="4"/>
  </r>
  <r>
    <n v="114"/>
    <n v="368"/>
    <n v="1307"/>
    <x v="0"/>
    <n v="4"/>
  </r>
  <r>
    <n v="116"/>
    <n v="523"/>
    <n v="884"/>
    <x v="0"/>
    <n v="4"/>
  </r>
  <r>
    <n v="118"/>
    <n v="1100"/>
    <n v="166"/>
    <x v="0"/>
    <n v="4"/>
  </r>
  <r>
    <n v="121"/>
    <n v="1088"/>
    <n v="3240"/>
    <x v="1"/>
    <n v="4"/>
  </r>
  <r>
    <n v="124"/>
    <n v="1344"/>
    <n v="2779"/>
    <x v="1"/>
    <n v="4"/>
  </r>
  <r>
    <n v="130"/>
    <n v="3206"/>
    <n v="4999"/>
    <x v="1"/>
    <n v="4"/>
  </r>
  <r>
    <n v="136"/>
    <n v="1202"/>
    <n v="2760"/>
    <x v="0"/>
    <n v="4"/>
  </r>
  <r>
    <n v="139"/>
    <n v="3515"/>
    <n v="272"/>
    <x v="1"/>
    <n v="4"/>
  </r>
  <r>
    <n v="144"/>
    <n v="15"/>
    <n v="2847"/>
    <x v="1"/>
    <n v="4"/>
  </r>
  <r>
    <n v="148"/>
    <n v="2576"/>
    <n v="222"/>
    <x v="1"/>
    <n v="4"/>
  </r>
  <r>
    <n v="157"/>
    <n v="2418"/>
    <n v="946"/>
    <x v="2"/>
    <n v="4"/>
  </r>
  <r>
    <n v="159"/>
    <n v="3360"/>
    <n v="3193"/>
    <x v="1"/>
    <n v="4"/>
  </r>
  <r>
    <n v="165"/>
    <n v="244"/>
    <n v="2759"/>
    <x v="0"/>
    <n v="4"/>
  </r>
  <r>
    <n v="167"/>
    <n v="1539"/>
    <n v="4995"/>
    <x v="2"/>
    <n v="4"/>
  </r>
  <r>
    <n v="169"/>
    <n v="3736"/>
    <n v="4384"/>
    <x v="0"/>
    <n v="4"/>
  </r>
  <r>
    <n v="173"/>
    <n v="2385"/>
    <n v="2495"/>
    <x v="0"/>
    <n v="4"/>
  </r>
  <r>
    <n v="176"/>
    <n v="1157"/>
    <n v="3775"/>
    <x v="1"/>
    <n v="4"/>
  </r>
  <r>
    <n v="180"/>
    <n v="4772"/>
    <n v="3563"/>
    <x v="2"/>
    <n v="4"/>
  </r>
  <r>
    <n v="182"/>
    <n v="577"/>
    <n v="4735"/>
    <x v="1"/>
    <n v="4"/>
  </r>
  <r>
    <n v="187"/>
    <n v="227"/>
    <n v="3875"/>
    <x v="2"/>
    <n v="4"/>
  </r>
  <r>
    <n v="190"/>
    <n v="4806"/>
    <n v="1916"/>
    <x v="2"/>
    <n v="4"/>
  </r>
  <r>
    <n v="193"/>
    <n v="576"/>
    <n v="702"/>
    <x v="1"/>
    <n v="4"/>
  </r>
  <r>
    <n v="201"/>
    <n v="2404"/>
    <n v="2642"/>
    <x v="2"/>
    <n v="4"/>
  </r>
  <r>
    <n v="202"/>
    <n v="2333"/>
    <n v="3330"/>
    <x v="0"/>
    <n v="4"/>
  </r>
  <r>
    <n v="205"/>
    <n v="1799"/>
    <n v="3941"/>
    <x v="2"/>
    <n v="4"/>
  </r>
  <r>
    <n v="207"/>
    <n v="672"/>
    <n v="1245"/>
    <x v="0"/>
    <n v="4"/>
  </r>
  <r>
    <n v="209"/>
    <n v="2854"/>
    <n v="3111"/>
    <x v="2"/>
    <n v="4"/>
  </r>
  <r>
    <n v="217"/>
    <n v="854"/>
    <n v="3160"/>
    <x v="2"/>
    <n v="4"/>
  </r>
  <r>
    <n v="219"/>
    <n v="3075"/>
    <n v="4924"/>
    <x v="2"/>
    <n v="4"/>
  </r>
  <r>
    <n v="231"/>
    <n v="1058"/>
    <n v="1803"/>
    <x v="0"/>
    <n v="4"/>
  </r>
  <r>
    <n v="245"/>
    <n v="985"/>
    <n v="3546"/>
    <x v="2"/>
    <n v="4"/>
  </r>
  <r>
    <n v="252"/>
    <n v="1179"/>
    <n v="4744"/>
    <x v="0"/>
    <n v="4"/>
  </r>
  <r>
    <n v="261"/>
    <n v="2898"/>
    <n v="419"/>
    <x v="2"/>
    <n v="4"/>
  </r>
  <r>
    <n v="267"/>
    <n v="1579"/>
    <n v="3542"/>
    <x v="1"/>
    <n v="4"/>
  </r>
  <r>
    <n v="270"/>
    <n v="4639"/>
    <n v="2270"/>
    <x v="0"/>
    <n v="4"/>
  </r>
  <r>
    <n v="271"/>
    <n v="466"/>
    <n v="1166"/>
    <x v="1"/>
    <n v="4"/>
  </r>
  <r>
    <n v="284"/>
    <n v="2559"/>
    <n v="1176"/>
    <x v="1"/>
    <n v="4"/>
  </r>
  <r>
    <n v="285"/>
    <n v="1650"/>
    <n v="538"/>
    <x v="0"/>
    <n v="4"/>
  </r>
  <r>
    <n v="286"/>
    <n v="291"/>
    <n v="3123"/>
    <x v="2"/>
    <n v="4"/>
  </r>
  <r>
    <n v="287"/>
    <n v="1367"/>
    <n v="3172"/>
    <x v="2"/>
    <n v="4"/>
  </r>
  <r>
    <n v="292"/>
    <n v="1412"/>
    <n v="550"/>
    <x v="0"/>
    <n v="4"/>
  </r>
  <r>
    <n v="299"/>
    <n v="3972"/>
    <n v="4193"/>
    <x v="2"/>
    <n v="4"/>
  </r>
  <r>
    <n v="300"/>
    <n v="4271"/>
    <n v="3357"/>
    <x v="1"/>
    <n v="4"/>
  </r>
  <r>
    <n v="301"/>
    <n v="4599"/>
    <n v="1471"/>
    <x v="1"/>
    <n v="4"/>
  </r>
  <r>
    <n v="309"/>
    <n v="2549"/>
    <n v="884"/>
    <x v="0"/>
    <n v="4"/>
  </r>
  <r>
    <n v="310"/>
    <n v="2376"/>
    <n v="3812"/>
    <x v="0"/>
    <n v="4"/>
  </r>
  <r>
    <n v="312"/>
    <n v="4435"/>
    <n v="311"/>
    <x v="0"/>
    <n v="4"/>
  </r>
  <r>
    <n v="313"/>
    <n v="1776"/>
    <n v="905"/>
    <x v="2"/>
    <n v="4"/>
  </r>
  <r>
    <n v="324"/>
    <n v="4475"/>
    <n v="3238"/>
    <x v="1"/>
    <n v="4"/>
  </r>
  <r>
    <n v="333"/>
    <n v="3172"/>
    <n v="3862"/>
    <x v="2"/>
    <n v="4"/>
  </r>
  <r>
    <n v="341"/>
    <n v="3056"/>
    <n v="2485"/>
    <x v="0"/>
    <n v="4"/>
  </r>
  <r>
    <n v="349"/>
    <n v="2336"/>
    <n v="3899"/>
    <x v="1"/>
    <n v="4"/>
  </r>
  <r>
    <n v="352"/>
    <n v="3747"/>
    <n v="4544"/>
    <x v="1"/>
    <n v="4"/>
  </r>
  <r>
    <n v="355"/>
    <n v="972"/>
    <n v="2976"/>
    <x v="1"/>
    <n v="4"/>
  </r>
  <r>
    <n v="357"/>
    <n v="3130"/>
    <n v="3109"/>
    <x v="0"/>
    <n v="4"/>
  </r>
  <r>
    <n v="359"/>
    <n v="1721"/>
    <n v="75"/>
    <x v="3"/>
    <n v="4"/>
  </r>
  <r>
    <n v="361"/>
    <n v="4474"/>
    <n v="3472"/>
    <x v="2"/>
    <n v="4"/>
  </r>
  <r>
    <n v="364"/>
    <n v="502"/>
    <n v="4687"/>
    <x v="0"/>
    <n v="4"/>
  </r>
  <r>
    <n v="368"/>
    <n v="113"/>
    <n v="142"/>
    <x v="0"/>
    <n v="4"/>
  </r>
  <r>
    <n v="376"/>
    <n v="311"/>
    <n v="4521"/>
    <x v="2"/>
    <n v="4"/>
  </r>
  <r>
    <n v="385"/>
    <n v="4012"/>
    <n v="1426"/>
    <x v="0"/>
    <n v="4"/>
  </r>
  <r>
    <n v="396"/>
    <n v="2273"/>
    <n v="4333"/>
    <x v="0"/>
    <n v="4"/>
  </r>
  <r>
    <n v="398"/>
    <n v="2301"/>
    <n v="2509"/>
    <x v="0"/>
    <n v="4"/>
  </r>
  <r>
    <n v="400"/>
    <n v="3511"/>
    <n v="557"/>
    <x v="1"/>
    <n v="4"/>
  </r>
  <r>
    <n v="405"/>
    <n v="3463"/>
    <n v="1482"/>
    <x v="1"/>
    <n v="4"/>
  </r>
  <r>
    <n v="406"/>
    <n v="1967"/>
    <n v="4093"/>
    <x v="2"/>
    <n v="4"/>
  </r>
  <r>
    <n v="429"/>
    <n v="2156"/>
    <n v="3739"/>
    <x v="0"/>
    <n v="4"/>
  </r>
  <r>
    <n v="434"/>
    <n v="78"/>
    <n v="1645"/>
    <x v="1"/>
    <n v="4"/>
  </r>
  <r>
    <n v="435"/>
    <n v="4716"/>
    <n v="4915"/>
    <x v="1"/>
    <n v="4"/>
  </r>
  <r>
    <n v="458"/>
    <n v="3707"/>
    <n v="3434"/>
    <x v="1"/>
    <n v="4"/>
  </r>
  <r>
    <n v="459"/>
    <n v="3560"/>
    <n v="4851"/>
    <x v="1"/>
    <n v="4"/>
  </r>
  <r>
    <n v="470"/>
    <n v="835"/>
    <n v="4366"/>
    <x v="2"/>
    <n v="4"/>
  </r>
  <r>
    <n v="471"/>
    <n v="797"/>
    <n v="3612"/>
    <x v="2"/>
    <n v="4"/>
  </r>
  <r>
    <n v="479"/>
    <n v="4285"/>
    <n v="657"/>
    <x v="1"/>
    <n v="4"/>
  </r>
  <r>
    <n v="487"/>
    <n v="4322"/>
    <n v="2095"/>
    <x v="0"/>
    <n v="4"/>
  </r>
  <r>
    <n v="506"/>
    <n v="2661"/>
    <n v="3566"/>
    <x v="0"/>
    <n v="4"/>
  </r>
  <r>
    <n v="509"/>
    <n v="1063"/>
    <n v="4033"/>
    <x v="2"/>
    <n v="4"/>
  </r>
  <r>
    <n v="511"/>
    <n v="4087"/>
    <n v="718"/>
    <x v="1"/>
    <n v="4"/>
  </r>
  <r>
    <n v="538"/>
    <n v="2031"/>
    <n v="4073"/>
    <x v="0"/>
    <n v="4"/>
  </r>
  <r>
    <n v="541"/>
    <n v="4719"/>
    <n v="1978"/>
    <x v="2"/>
    <n v="4"/>
  </r>
  <r>
    <n v="554"/>
    <n v="3177"/>
    <n v="355"/>
    <x v="2"/>
    <n v="4"/>
  </r>
  <r>
    <n v="565"/>
    <n v="67"/>
    <n v="3147"/>
    <x v="2"/>
    <n v="4"/>
  </r>
  <r>
    <n v="575"/>
    <n v="4956"/>
    <n v="2062"/>
    <x v="2"/>
    <n v="4"/>
  </r>
  <r>
    <n v="584"/>
    <n v="1035"/>
    <n v="4797"/>
    <x v="0"/>
    <n v="4"/>
  </r>
  <r>
    <n v="585"/>
    <n v="573"/>
    <n v="4218"/>
    <x v="1"/>
    <n v="4"/>
  </r>
  <r>
    <n v="587"/>
    <n v="4604"/>
    <n v="4076"/>
    <x v="0"/>
    <n v="4"/>
  </r>
  <r>
    <n v="590"/>
    <n v="3749"/>
    <n v="3751"/>
    <x v="1"/>
    <n v="4"/>
  </r>
  <r>
    <n v="593"/>
    <n v="1470"/>
    <n v="584"/>
    <x v="2"/>
    <n v="4"/>
  </r>
  <r>
    <n v="597"/>
    <n v="121"/>
    <n v="2675"/>
    <x v="0"/>
    <n v="4"/>
  </r>
  <r>
    <n v="601"/>
    <n v="1390"/>
    <n v="1438"/>
    <x v="0"/>
    <n v="4"/>
  </r>
  <r>
    <n v="604"/>
    <n v="3757"/>
    <n v="4341"/>
    <x v="1"/>
    <n v="4"/>
  </r>
  <r>
    <n v="616"/>
    <n v="3613"/>
    <n v="4061"/>
    <x v="2"/>
    <n v="4"/>
  </r>
  <r>
    <n v="617"/>
    <n v="4090"/>
    <n v="1264"/>
    <x v="1"/>
    <n v="4"/>
  </r>
  <r>
    <n v="623"/>
    <n v="1906"/>
    <n v="1714"/>
    <x v="0"/>
    <n v="4"/>
  </r>
  <r>
    <n v="627"/>
    <n v="4064"/>
    <n v="3095"/>
    <x v="2"/>
    <n v="4"/>
  </r>
  <r>
    <n v="636"/>
    <n v="2174"/>
    <n v="2760"/>
    <x v="0"/>
    <n v="4"/>
  </r>
  <r>
    <n v="649"/>
    <n v="1816"/>
    <n v="4831"/>
    <x v="2"/>
    <n v="4"/>
  </r>
  <r>
    <n v="666"/>
    <n v="2270"/>
    <n v="613"/>
    <x v="1"/>
    <n v="4"/>
  </r>
  <r>
    <n v="679"/>
    <n v="1260"/>
    <n v="2273"/>
    <x v="2"/>
    <n v="4"/>
  </r>
  <r>
    <n v="695"/>
    <n v="2444"/>
    <n v="3279"/>
    <x v="1"/>
    <n v="4"/>
  </r>
  <r>
    <n v="704"/>
    <n v="2520"/>
    <n v="1630"/>
    <x v="0"/>
    <n v="4"/>
  </r>
  <r>
    <n v="714"/>
    <n v="2417"/>
    <n v="3638"/>
    <x v="1"/>
    <n v="4"/>
  </r>
  <r>
    <n v="719"/>
    <n v="4349"/>
    <n v="2481"/>
    <x v="1"/>
    <n v="4"/>
  </r>
  <r>
    <n v="724"/>
    <n v="2141"/>
    <n v="3574"/>
    <x v="2"/>
    <n v="4"/>
  </r>
  <r>
    <n v="748"/>
    <n v="493"/>
    <n v="1826"/>
    <x v="2"/>
    <n v="4"/>
  </r>
  <r>
    <n v="750"/>
    <n v="7"/>
    <n v="3993"/>
    <x v="2"/>
    <n v="4"/>
  </r>
  <r>
    <n v="751"/>
    <n v="4306"/>
    <n v="335"/>
    <x v="2"/>
    <n v="4"/>
  </r>
  <r>
    <n v="759"/>
    <n v="2164"/>
    <n v="3324"/>
    <x v="1"/>
    <n v="4"/>
  </r>
  <r>
    <n v="760"/>
    <n v="1093"/>
    <n v="4788"/>
    <x v="0"/>
    <n v="4"/>
  </r>
  <r>
    <n v="765"/>
    <n v="1038"/>
    <n v="1906"/>
    <x v="0"/>
    <n v="4"/>
  </r>
  <r>
    <n v="766"/>
    <n v="2487"/>
    <n v="4409"/>
    <x v="1"/>
    <n v="4"/>
  </r>
  <r>
    <n v="767"/>
    <n v="4919"/>
    <n v="3514"/>
    <x v="1"/>
    <n v="4"/>
  </r>
  <r>
    <n v="785"/>
    <n v="91"/>
    <n v="2126"/>
    <x v="2"/>
    <n v="4"/>
  </r>
  <r>
    <n v="789"/>
    <n v="1415"/>
    <n v="2839"/>
    <x v="1"/>
    <n v="4"/>
  </r>
  <r>
    <n v="790"/>
    <n v="2651"/>
    <n v="1270"/>
    <x v="0"/>
    <n v="4"/>
  </r>
  <r>
    <n v="791"/>
    <n v="1802"/>
    <n v="2364"/>
    <x v="2"/>
    <n v="4"/>
  </r>
  <r>
    <n v="792"/>
    <n v="3008"/>
    <n v="295"/>
    <x v="0"/>
    <n v="4"/>
  </r>
  <r>
    <n v="793"/>
    <n v="1839"/>
    <n v="2899"/>
    <x v="1"/>
    <n v="4"/>
  </r>
  <r>
    <n v="802"/>
    <n v="3401"/>
    <n v="713"/>
    <x v="2"/>
    <n v="4"/>
  </r>
  <r>
    <n v="804"/>
    <n v="3494"/>
    <n v="2806"/>
    <x v="2"/>
    <n v="4"/>
  </r>
  <r>
    <n v="824"/>
    <n v="4222"/>
    <n v="4246"/>
    <x v="2"/>
    <n v="4"/>
  </r>
  <r>
    <n v="825"/>
    <n v="3318"/>
    <n v="2594"/>
    <x v="0"/>
    <n v="4"/>
  </r>
  <r>
    <n v="830"/>
    <n v="1831"/>
    <n v="2780"/>
    <x v="0"/>
    <n v="4"/>
  </r>
  <r>
    <n v="839"/>
    <n v="418"/>
    <n v="2216"/>
    <x v="0"/>
    <n v="4"/>
  </r>
  <r>
    <n v="840"/>
    <n v="2037"/>
    <n v="3083"/>
    <x v="0"/>
    <n v="4"/>
  </r>
  <r>
    <n v="853"/>
    <n v="626"/>
    <n v="2300"/>
    <x v="1"/>
    <n v="4"/>
  </r>
  <r>
    <n v="883"/>
    <n v="407"/>
    <n v="3793"/>
    <x v="0"/>
    <n v="4"/>
  </r>
  <r>
    <n v="887"/>
    <n v="4090"/>
    <n v="1379"/>
    <x v="0"/>
    <n v="4"/>
  </r>
  <r>
    <n v="889"/>
    <n v="393"/>
    <n v="736"/>
    <x v="0"/>
    <n v="4"/>
  </r>
  <r>
    <n v="890"/>
    <n v="3255"/>
    <n v="252"/>
    <x v="1"/>
    <n v="4"/>
  </r>
  <r>
    <n v="893"/>
    <n v="3647"/>
    <n v="1752"/>
    <x v="1"/>
    <n v="4"/>
  </r>
  <r>
    <n v="904"/>
    <n v="3638"/>
    <n v="4658"/>
    <x v="2"/>
    <n v="4"/>
  </r>
  <r>
    <n v="908"/>
    <n v="4353"/>
    <n v="3621"/>
    <x v="1"/>
    <n v="4"/>
  </r>
  <r>
    <n v="912"/>
    <n v="4941"/>
    <n v="775"/>
    <x v="2"/>
    <n v="4"/>
  </r>
  <r>
    <n v="913"/>
    <n v="4686"/>
    <n v="831"/>
    <x v="2"/>
    <n v="4"/>
  </r>
  <r>
    <n v="916"/>
    <n v="3237"/>
    <n v="2483"/>
    <x v="2"/>
    <n v="4"/>
  </r>
  <r>
    <n v="932"/>
    <n v="4180"/>
    <n v="2634"/>
    <x v="1"/>
    <n v="4"/>
  </r>
  <r>
    <n v="945"/>
    <n v="4904"/>
    <n v="489"/>
    <x v="0"/>
    <n v="4"/>
  </r>
  <r>
    <n v="946"/>
    <n v="2981"/>
    <n v="118"/>
    <x v="0"/>
    <n v="4"/>
  </r>
  <r>
    <n v="947"/>
    <n v="4812"/>
    <n v="4662"/>
    <x v="1"/>
    <n v="4"/>
  </r>
  <r>
    <n v="950"/>
    <n v="2697"/>
    <n v="709"/>
    <x v="2"/>
    <n v="4"/>
  </r>
  <r>
    <n v="956"/>
    <n v="862"/>
    <n v="1039"/>
    <x v="1"/>
    <n v="4"/>
  </r>
  <r>
    <n v="962"/>
    <n v="1240"/>
    <n v="4790"/>
    <x v="1"/>
    <n v="4"/>
  </r>
  <r>
    <n v="965"/>
    <n v="771"/>
    <n v="4819"/>
    <x v="0"/>
    <n v="4"/>
  </r>
  <r>
    <n v="967"/>
    <n v="2341"/>
    <n v="3097"/>
    <x v="1"/>
    <n v="4"/>
  </r>
  <r>
    <n v="968"/>
    <n v="1188"/>
    <n v="2129"/>
    <x v="1"/>
    <n v="4"/>
  </r>
  <r>
    <n v="969"/>
    <n v="1167"/>
    <n v="1691"/>
    <x v="2"/>
    <n v="4"/>
  </r>
  <r>
    <n v="981"/>
    <n v="2607"/>
    <n v="4307"/>
    <x v="0"/>
    <n v="4"/>
  </r>
  <r>
    <n v="993"/>
    <n v="1166"/>
    <n v="4493"/>
    <x v="1"/>
    <n v="4"/>
  </r>
  <r>
    <n v="1005"/>
    <n v="4151"/>
    <n v="3628"/>
    <x v="1"/>
    <n v="4"/>
  </r>
  <r>
    <n v="1006"/>
    <n v="2824"/>
    <n v="1380"/>
    <x v="1"/>
    <n v="4"/>
  </r>
  <r>
    <n v="1007"/>
    <n v="2460"/>
    <n v="2473"/>
    <x v="1"/>
    <n v="4"/>
  </r>
  <r>
    <n v="1015"/>
    <n v="965"/>
    <n v="1244"/>
    <x v="1"/>
    <n v="4"/>
  </r>
  <r>
    <n v="1026"/>
    <n v="3108"/>
    <n v="1548"/>
    <x v="2"/>
    <n v="4"/>
  </r>
  <r>
    <n v="1027"/>
    <n v="2439"/>
    <n v="209"/>
    <x v="0"/>
    <n v="4"/>
  </r>
  <r>
    <n v="1033"/>
    <n v="4648"/>
    <n v="2040"/>
    <x v="1"/>
    <n v="4"/>
  </r>
  <r>
    <n v="1045"/>
    <n v="288"/>
    <n v="2967"/>
    <x v="0"/>
    <n v="4"/>
  </r>
  <r>
    <n v="1060"/>
    <n v="1771"/>
    <n v="1656"/>
    <x v="1"/>
    <n v="4"/>
  </r>
  <r>
    <n v="1063"/>
    <n v="2354"/>
    <n v="3683"/>
    <x v="0"/>
    <n v="4"/>
  </r>
  <r>
    <n v="1071"/>
    <n v="2296"/>
    <n v="3673"/>
    <x v="0"/>
    <n v="4"/>
  </r>
  <r>
    <n v="1078"/>
    <n v="2921"/>
    <n v="1882"/>
    <x v="1"/>
    <n v="4"/>
  </r>
  <r>
    <n v="1080"/>
    <n v="2583"/>
    <n v="4144"/>
    <x v="1"/>
    <n v="4"/>
  </r>
  <r>
    <n v="1082"/>
    <n v="3108"/>
    <n v="507"/>
    <x v="0"/>
    <n v="4"/>
  </r>
  <r>
    <n v="1084"/>
    <n v="1878"/>
    <n v="2994"/>
    <x v="1"/>
    <n v="4"/>
  </r>
  <r>
    <n v="1087"/>
    <n v="3548"/>
    <n v="3663"/>
    <x v="0"/>
    <n v="4"/>
  </r>
  <r>
    <n v="1099"/>
    <n v="864"/>
    <n v="1706"/>
    <x v="0"/>
    <n v="4"/>
  </r>
  <r>
    <n v="1107"/>
    <n v="1400"/>
    <n v="4762"/>
    <x v="0"/>
    <n v="4"/>
  </r>
  <r>
    <n v="1122"/>
    <n v="4611"/>
    <n v="3454"/>
    <x v="0"/>
    <n v="4"/>
  </r>
  <r>
    <n v="1135"/>
    <n v="582"/>
    <n v="1254"/>
    <x v="0"/>
    <n v="4"/>
  </r>
  <r>
    <n v="1139"/>
    <n v="3994"/>
    <n v="3773"/>
    <x v="2"/>
    <n v="4"/>
  </r>
  <r>
    <n v="1141"/>
    <n v="2272"/>
    <n v="1263"/>
    <x v="0"/>
    <n v="4"/>
  </r>
  <r>
    <n v="1143"/>
    <n v="3195"/>
    <n v="2773"/>
    <x v="2"/>
    <n v="4"/>
  </r>
  <r>
    <n v="1144"/>
    <n v="136"/>
    <n v="1723"/>
    <x v="0"/>
    <n v="4"/>
  </r>
  <r>
    <n v="1150"/>
    <n v="847"/>
    <n v="702"/>
    <x v="1"/>
    <n v="4"/>
  </r>
  <r>
    <n v="1156"/>
    <n v="2026"/>
    <n v="670"/>
    <x v="1"/>
    <n v="4"/>
  </r>
  <r>
    <n v="1162"/>
    <n v="4799"/>
    <n v="323"/>
    <x v="2"/>
    <n v="4"/>
  </r>
  <r>
    <n v="1164"/>
    <n v="3481"/>
    <n v="2216"/>
    <x v="0"/>
    <n v="4"/>
  </r>
  <r>
    <n v="1167"/>
    <n v="2903"/>
    <n v="3084"/>
    <x v="0"/>
    <n v="4"/>
  </r>
  <r>
    <n v="1176"/>
    <n v="789"/>
    <n v="3808"/>
    <x v="1"/>
    <n v="4"/>
  </r>
  <r>
    <n v="1191"/>
    <n v="2768"/>
    <n v="992"/>
    <x v="2"/>
    <n v="4"/>
  </r>
  <r>
    <n v="1213"/>
    <n v="3667"/>
    <n v="1790"/>
    <x v="2"/>
    <n v="4"/>
  </r>
  <r>
    <n v="1215"/>
    <n v="3245"/>
    <n v="1038"/>
    <x v="2"/>
    <n v="4"/>
  </r>
  <r>
    <n v="1242"/>
    <n v="1048"/>
    <n v="2041"/>
    <x v="0"/>
    <n v="4"/>
  </r>
  <r>
    <n v="1247"/>
    <n v="314"/>
    <n v="2656"/>
    <x v="1"/>
    <n v="4"/>
  </r>
  <r>
    <n v="1251"/>
    <n v="2401"/>
    <n v="2956"/>
    <x v="2"/>
    <n v="4"/>
  </r>
  <r>
    <n v="1252"/>
    <n v="4071"/>
    <n v="1518"/>
    <x v="0"/>
    <n v="4"/>
  </r>
  <r>
    <n v="1259"/>
    <n v="2800"/>
    <n v="3963"/>
    <x v="2"/>
    <n v="4"/>
  </r>
  <r>
    <n v="1262"/>
    <n v="3842"/>
    <n v="886"/>
    <x v="1"/>
    <n v="4"/>
  </r>
  <r>
    <n v="1283"/>
    <n v="1960"/>
    <n v="2924"/>
    <x v="1"/>
    <n v="4"/>
  </r>
  <r>
    <n v="1284"/>
    <n v="4628"/>
    <n v="2730"/>
    <x v="2"/>
    <n v="4"/>
  </r>
  <r>
    <n v="1285"/>
    <n v="2485"/>
    <n v="2677"/>
    <x v="2"/>
    <n v="4"/>
  </r>
  <r>
    <n v="1287"/>
    <n v="969"/>
    <n v="510"/>
    <x v="0"/>
    <n v="4"/>
  </r>
  <r>
    <n v="1291"/>
    <n v="1859"/>
    <n v="2207"/>
    <x v="0"/>
    <n v="4"/>
  </r>
  <r>
    <n v="1303"/>
    <n v="1687"/>
    <n v="3040"/>
    <x v="2"/>
    <n v="4"/>
  </r>
  <r>
    <n v="1310"/>
    <n v="1813"/>
    <n v="4820"/>
    <x v="0"/>
    <n v="4"/>
  </r>
  <r>
    <n v="1320"/>
    <n v="4777"/>
    <n v="253"/>
    <x v="2"/>
    <n v="4"/>
  </r>
  <r>
    <n v="1323"/>
    <n v="3938"/>
    <n v="211"/>
    <x v="2"/>
    <n v="4"/>
  </r>
  <r>
    <n v="1324"/>
    <n v="2258"/>
    <n v="3609"/>
    <x v="0"/>
    <n v="4"/>
  </r>
  <r>
    <n v="1326"/>
    <n v="2222"/>
    <n v="2246"/>
    <x v="1"/>
    <n v="4"/>
  </r>
  <r>
    <n v="1340"/>
    <n v="1311"/>
    <n v="2134"/>
    <x v="1"/>
    <n v="4"/>
  </r>
  <r>
    <n v="1345"/>
    <n v="4570"/>
    <n v="690"/>
    <x v="1"/>
    <n v="4"/>
  </r>
  <r>
    <n v="1347"/>
    <n v="1574"/>
    <n v="3836"/>
    <x v="2"/>
    <n v="4"/>
  </r>
  <r>
    <n v="1350"/>
    <n v="4786"/>
    <n v="971"/>
    <x v="2"/>
    <n v="4"/>
  </r>
  <r>
    <n v="1357"/>
    <n v="1698"/>
    <n v="942"/>
    <x v="2"/>
    <n v="4"/>
  </r>
  <r>
    <n v="1366"/>
    <n v="637"/>
    <n v="3639"/>
    <x v="0"/>
    <n v="4"/>
  </r>
  <r>
    <n v="1375"/>
    <n v="963"/>
    <n v="3621"/>
    <x v="1"/>
    <n v="4"/>
  </r>
  <r>
    <n v="1384"/>
    <n v="2631"/>
    <n v="2307"/>
    <x v="2"/>
    <n v="4"/>
  </r>
  <r>
    <n v="1386"/>
    <n v="18"/>
    <n v="4347"/>
    <x v="2"/>
    <n v="4"/>
  </r>
  <r>
    <n v="1390"/>
    <n v="4796"/>
    <n v="1360"/>
    <x v="1"/>
    <n v="4"/>
  </r>
  <r>
    <n v="1411"/>
    <n v="631"/>
    <n v="397"/>
    <x v="2"/>
    <n v="4"/>
  </r>
  <r>
    <n v="1412"/>
    <n v="669"/>
    <n v="2175"/>
    <x v="0"/>
    <n v="4"/>
  </r>
  <r>
    <n v="1418"/>
    <n v="2145"/>
    <n v="701"/>
    <x v="0"/>
    <n v="4"/>
  </r>
  <r>
    <n v="1434"/>
    <n v="3354"/>
    <n v="2941"/>
    <x v="0"/>
    <n v="4"/>
  </r>
  <r>
    <n v="1439"/>
    <n v="3983"/>
    <n v="3758"/>
    <x v="2"/>
    <n v="4"/>
  </r>
  <r>
    <n v="1440"/>
    <n v="3009"/>
    <n v="4532"/>
    <x v="2"/>
    <n v="4"/>
  </r>
  <r>
    <n v="1457"/>
    <n v="2087"/>
    <n v="581"/>
    <x v="1"/>
    <n v="4"/>
  </r>
  <r>
    <n v="1458"/>
    <n v="3562"/>
    <n v="2463"/>
    <x v="1"/>
    <n v="4"/>
  </r>
  <r>
    <n v="1474"/>
    <n v="1258"/>
    <n v="3022"/>
    <x v="2"/>
    <n v="4"/>
  </r>
  <r>
    <n v="1478"/>
    <n v="1096"/>
    <n v="4108"/>
    <x v="1"/>
    <n v="4"/>
  </r>
  <r>
    <n v="1481"/>
    <n v="1449"/>
    <n v="4251"/>
    <x v="0"/>
    <n v="4"/>
  </r>
  <r>
    <n v="1484"/>
    <n v="3246"/>
    <n v="3747"/>
    <x v="0"/>
    <n v="4"/>
  </r>
  <r>
    <n v="1487"/>
    <n v="1098"/>
    <n v="1796"/>
    <x v="1"/>
    <n v="4"/>
  </r>
  <r>
    <n v="1491"/>
    <n v="3691"/>
    <n v="4843"/>
    <x v="2"/>
    <n v="4"/>
  </r>
  <r>
    <n v="1493"/>
    <n v="4888"/>
    <n v="1278"/>
    <x v="2"/>
    <n v="4"/>
  </r>
  <r>
    <n v="1503"/>
    <n v="811"/>
    <n v="893"/>
    <x v="1"/>
    <n v="4"/>
  </r>
  <r>
    <n v="1507"/>
    <n v="1476"/>
    <n v="71"/>
    <x v="3"/>
    <n v="4"/>
  </r>
  <r>
    <n v="1516"/>
    <n v="1211"/>
    <n v="1471"/>
    <x v="1"/>
    <n v="4"/>
  </r>
  <r>
    <n v="1523"/>
    <n v="3039"/>
    <n v="2791"/>
    <x v="0"/>
    <n v="4"/>
  </r>
  <r>
    <n v="1525"/>
    <n v="2701"/>
    <n v="4410"/>
    <x v="2"/>
    <n v="4"/>
  </r>
  <r>
    <n v="1530"/>
    <n v="1442"/>
    <n v="4301"/>
    <x v="0"/>
    <n v="4"/>
  </r>
  <r>
    <n v="1543"/>
    <n v="1437"/>
    <n v="4527"/>
    <x v="1"/>
    <n v="4"/>
  </r>
  <r>
    <n v="1546"/>
    <n v="4625"/>
    <n v="640"/>
    <x v="0"/>
    <n v="4"/>
  </r>
  <r>
    <n v="1553"/>
    <n v="1538"/>
    <n v="3039"/>
    <x v="0"/>
    <n v="4"/>
  </r>
  <r>
    <n v="1556"/>
    <n v="1468"/>
    <n v="747"/>
    <x v="1"/>
    <n v="4"/>
  </r>
  <r>
    <n v="1573"/>
    <n v="3389"/>
    <n v="653"/>
    <x v="1"/>
    <n v="4"/>
  </r>
  <r>
    <n v="1575"/>
    <n v="3823"/>
    <n v="2187"/>
    <x v="2"/>
    <n v="4"/>
  </r>
  <r>
    <n v="1578"/>
    <n v="4086"/>
    <n v="1241"/>
    <x v="2"/>
    <n v="4"/>
  </r>
  <r>
    <n v="1584"/>
    <n v="514"/>
    <n v="1202"/>
    <x v="0"/>
    <n v="4"/>
  </r>
  <r>
    <n v="1588"/>
    <n v="1754"/>
    <n v="4956"/>
    <x v="1"/>
    <n v="4"/>
  </r>
  <r>
    <n v="1591"/>
    <n v="286"/>
    <n v="4241"/>
    <x v="1"/>
    <n v="4"/>
  </r>
  <r>
    <n v="1597"/>
    <n v="980"/>
    <n v="1444"/>
    <x v="0"/>
    <n v="4"/>
  </r>
  <r>
    <n v="1601"/>
    <n v="3120"/>
    <n v="4450"/>
    <x v="2"/>
    <n v="4"/>
  </r>
  <r>
    <n v="1603"/>
    <n v="4017"/>
    <n v="958"/>
    <x v="2"/>
    <n v="4"/>
  </r>
  <r>
    <n v="1612"/>
    <n v="2061"/>
    <n v="4667"/>
    <x v="2"/>
    <n v="4"/>
  </r>
  <r>
    <n v="1616"/>
    <n v="2708"/>
    <n v="889"/>
    <x v="2"/>
    <n v="4"/>
  </r>
  <r>
    <n v="1617"/>
    <n v="2621"/>
    <n v="1588"/>
    <x v="2"/>
    <n v="4"/>
  </r>
  <r>
    <n v="1622"/>
    <n v="1305"/>
    <n v="4523"/>
    <x v="2"/>
    <n v="4"/>
  </r>
  <r>
    <n v="1623"/>
    <n v="3931"/>
    <n v="886"/>
    <x v="1"/>
    <n v="4"/>
  </r>
  <r>
    <n v="1627"/>
    <n v="4902"/>
    <n v="4664"/>
    <x v="2"/>
    <n v="4"/>
  </r>
  <r>
    <n v="1641"/>
    <n v="451"/>
    <n v="2422"/>
    <x v="0"/>
    <n v="4"/>
  </r>
  <r>
    <n v="1648"/>
    <n v="3303"/>
    <n v="247"/>
    <x v="0"/>
    <n v="4"/>
  </r>
  <r>
    <n v="1651"/>
    <n v="1702"/>
    <n v="323"/>
    <x v="2"/>
    <n v="4"/>
  </r>
  <r>
    <n v="1656"/>
    <n v="490"/>
    <n v="2255"/>
    <x v="0"/>
    <n v="4"/>
  </r>
  <r>
    <n v="1660"/>
    <n v="2131"/>
    <n v="875"/>
    <x v="0"/>
    <n v="4"/>
  </r>
  <r>
    <n v="1681"/>
    <n v="4933"/>
    <n v="743"/>
    <x v="2"/>
    <n v="4"/>
  </r>
  <r>
    <n v="1683"/>
    <n v="248"/>
    <n v="1206"/>
    <x v="0"/>
    <n v="4"/>
  </r>
  <r>
    <n v="1688"/>
    <n v="3857"/>
    <n v="998"/>
    <x v="0"/>
    <n v="4"/>
  </r>
  <r>
    <n v="1698"/>
    <n v="3147"/>
    <n v="458"/>
    <x v="1"/>
    <n v="4"/>
  </r>
  <r>
    <n v="1703"/>
    <n v="1035"/>
    <n v="4332"/>
    <x v="2"/>
    <n v="4"/>
  </r>
  <r>
    <n v="1720"/>
    <n v="470"/>
    <n v="4518"/>
    <x v="1"/>
    <n v="4"/>
  </r>
  <r>
    <n v="1723"/>
    <n v="927"/>
    <n v="2345"/>
    <x v="2"/>
    <n v="4"/>
  </r>
  <r>
    <n v="1730"/>
    <n v="4788"/>
    <n v="3103"/>
    <x v="1"/>
    <n v="4"/>
  </r>
  <r>
    <n v="1745"/>
    <n v="2263"/>
    <n v="2863"/>
    <x v="2"/>
    <n v="4"/>
  </r>
  <r>
    <n v="1749"/>
    <n v="3499"/>
    <n v="1014"/>
    <x v="0"/>
    <n v="4"/>
  </r>
  <r>
    <n v="1752"/>
    <n v="4284"/>
    <n v="1921"/>
    <x v="0"/>
    <n v="4"/>
  </r>
  <r>
    <n v="1767"/>
    <n v="3157"/>
    <n v="672"/>
    <x v="1"/>
    <n v="4"/>
  </r>
  <r>
    <n v="1769"/>
    <n v="1843"/>
    <n v="2631"/>
    <x v="2"/>
    <n v="4"/>
  </r>
  <r>
    <n v="1778"/>
    <n v="2447"/>
    <n v="4688"/>
    <x v="0"/>
    <n v="4"/>
  </r>
  <r>
    <n v="1781"/>
    <n v="385"/>
    <n v="627"/>
    <x v="2"/>
    <n v="4"/>
  </r>
  <r>
    <n v="1785"/>
    <n v="4698"/>
    <n v="2358"/>
    <x v="0"/>
    <n v="4"/>
  </r>
  <r>
    <n v="1786"/>
    <n v="4428"/>
    <n v="983"/>
    <x v="2"/>
    <n v="4"/>
  </r>
  <r>
    <n v="1789"/>
    <n v="2286"/>
    <n v="2831"/>
    <x v="0"/>
    <n v="4"/>
  </r>
  <r>
    <n v="1790"/>
    <n v="4832"/>
    <n v="4979"/>
    <x v="0"/>
    <n v="4"/>
  </r>
  <r>
    <n v="1799"/>
    <n v="2281"/>
    <n v="2425"/>
    <x v="2"/>
    <n v="4"/>
  </r>
  <r>
    <n v="1822"/>
    <n v="4477"/>
    <n v="1779"/>
    <x v="2"/>
    <n v="4"/>
  </r>
  <r>
    <n v="1827"/>
    <n v="4645"/>
    <n v="4343"/>
    <x v="0"/>
    <n v="4"/>
  </r>
  <r>
    <n v="1833"/>
    <n v="3280"/>
    <n v="1012"/>
    <x v="2"/>
    <n v="4"/>
  </r>
  <r>
    <n v="1839"/>
    <n v="924"/>
    <n v="976"/>
    <x v="0"/>
    <n v="4"/>
  </r>
  <r>
    <n v="1840"/>
    <n v="534"/>
    <n v="4872"/>
    <x v="2"/>
    <n v="4"/>
  </r>
  <r>
    <n v="1844"/>
    <n v="3770"/>
    <n v="748"/>
    <x v="2"/>
    <n v="4"/>
  </r>
  <r>
    <n v="1854"/>
    <n v="2703"/>
    <n v="4223"/>
    <x v="1"/>
    <n v="4"/>
  </r>
  <r>
    <n v="1855"/>
    <n v="1988"/>
    <n v="3481"/>
    <x v="1"/>
    <n v="4"/>
  </r>
  <r>
    <n v="1864"/>
    <n v="4547"/>
    <n v="3753"/>
    <x v="0"/>
    <n v="4"/>
  </r>
  <r>
    <n v="1868"/>
    <n v="2385"/>
    <n v="1339"/>
    <x v="2"/>
    <n v="4"/>
  </r>
  <r>
    <n v="1869"/>
    <n v="4965"/>
    <n v="812"/>
    <x v="0"/>
    <n v="4"/>
  </r>
  <r>
    <n v="1875"/>
    <n v="3704"/>
    <n v="401"/>
    <x v="2"/>
    <n v="4"/>
  </r>
  <r>
    <n v="1880"/>
    <n v="371"/>
    <n v="904"/>
    <x v="1"/>
    <n v="4"/>
  </r>
  <r>
    <n v="1884"/>
    <n v="4490"/>
    <n v="1179"/>
    <x v="1"/>
    <n v="4"/>
  </r>
  <r>
    <n v="1912"/>
    <n v="386"/>
    <n v="3891"/>
    <x v="0"/>
    <n v="4"/>
  </r>
  <r>
    <n v="1918"/>
    <n v="2334"/>
    <n v="1147"/>
    <x v="2"/>
    <n v="4"/>
  </r>
  <r>
    <n v="1925"/>
    <n v="3398"/>
    <n v="226"/>
    <x v="2"/>
    <n v="4"/>
  </r>
  <r>
    <n v="1932"/>
    <n v="3097"/>
    <n v="536"/>
    <x v="1"/>
    <n v="4"/>
  </r>
  <r>
    <n v="1950"/>
    <n v="4180"/>
    <n v="977"/>
    <x v="0"/>
    <n v="4"/>
  </r>
  <r>
    <n v="1968"/>
    <n v="1028"/>
    <n v="2447"/>
    <x v="1"/>
    <n v="4"/>
  </r>
  <r>
    <n v="1969"/>
    <n v="3604"/>
    <n v="1581"/>
    <x v="2"/>
    <n v="4"/>
  </r>
  <r>
    <n v="1974"/>
    <n v="4977"/>
    <n v="1847"/>
    <x v="1"/>
    <n v="4"/>
  </r>
  <r>
    <n v="1977"/>
    <n v="3365"/>
    <n v="4107"/>
    <x v="1"/>
    <n v="4"/>
  </r>
  <r>
    <n v="1983"/>
    <n v="2929"/>
    <n v="2331"/>
    <x v="1"/>
    <n v="4"/>
  </r>
  <r>
    <n v="1991"/>
    <n v="544"/>
    <n v="1119"/>
    <x v="0"/>
    <n v="4"/>
  </r>
  <r>
    <n v="1995"/>
    <n v="4664"/>
    <n v="4539"/>
    <x v="1"/>
    <n v="4"/>
  </r>
  <r>
    <n v="2002"/>
    <n v="4150"/>
    <n v="1233"/>
    <x v="2"/>
    <n v="4"/>
  </r>
  <r>
    <n v="2016"/>
    <n v="2386"/>
    <n v="3731"/>
    <x v="1"/>
    <n v="4"/>
  </r>
  <r>
    <n v="2017"/>
    <n v="3079"/>
    <n v="1789"/>
    <x v="2"/>
    <n v="4"/>
  </r>
  <r>
    <n v="2024"/>
    <n v="2862"/>
    <n v="152"/>
    <x v="0"/>
    <n v="4"/>
  </r>
  <r>
    <n v="2029"/>
    <n v="975"/>
    <n v="1331"/>
    <x v="1"/>
    <n v="4"/>
  </r>
  <r>
    <n v="2030"/>
    <n v="4537"/>
    <n v="2286"/>
    <x v="0"/>
    <n v="4"/>
  </r>
  <r>
    <n v="2034"/>
    <n v="2214"/>
    <n v="2543"/>
    <x v="1"/>
    <n v="4"/>
  </r>
  <r>
    <n v="2038"/>
    <n v="192"/>
    <n v="2434"/>
    <x v="0"/>
    <n v="4"/>
  </r>
  <r>
    <n v="2046"/>
    <n v="2041"/>
    <n v="4044"/>
    <x v="0"/>
    <n v="4"/>
  </r>
  <r>
    <n v="2073"/>
    <n v="1079"/>
    <n v="3879"/>
    <x v="1"/>
    <n v="4"/>
  </r>
  <r>
    <n v="2074"/>
    <n v="2819"/>
    <n v="3900"/>
    <x v="2"/>
    <n v="4"/>
  </r>
  <r>
    <n v="2089"/>
    <n v="952"/>
    <n v="1404"/>
    <x v="1"/>
    <n v="4"/>
  </r>
  <r>
    <n v="2097"/>
    <n v="3809"/>
    <n v="4646"/>
    <x v="0"/>
    <n v="4"/>
  </r>
  <r>
    <n v="2099"/>
    <n v="3664"/>
    <n v="2619"/>
    <x v="1"/>
    <n v="4"/>
  </r>
  <r>
    <n v="2102"/>
    <n v="4724"/>
    <n v="3275"/>
    <x v="1"/>
    <n v="4"/>
  </r>
  <r>
    <n v="2106"/>
    <n v="1544"/>
    <n v="1755"/>
    <x v="0"/>
    <n v="4"/>
  </r>
  <r>
    <n v="2107"/>
    <n v="3337"/>
    <n v="1781"/>
    <x v="1"/>
    <n v="4"/>
  </r>
  <r>
    <n v="2112"/>
    <n v="2808"/>
    <n v="2937"/>
    <x v="2"/>
    <n v="4"/>
  </r>
  <r>
    <n v="2118"/>
    <n v="3077"/>
    <n v="4414"/>
    <x v="1"/>
    <n v="4"/>
  </r>
  <r>
    <n v="2124"/>
    <n v="2720"/>
    <n v="2727"/>
    <x v="1"/>
    <n v="4"/>
  </r>
  <r>
    <n v="2128"/>
    <n v="2354"/>
    <n v="1040"/>
    <x v="1"/>
    <n v="4"/>
  </r>
  <r>
    <n v="2131"/>
    <n v="3090"/>
    <n v="1360"/>
    <x v="1"/>
    <n v="4"/>
  </r>
  <r>
    <n v="2136"/>
    <n v="4420"/>
    <n v="2765"/>
    <x v="2"/>
    <n v="4"/>
  </r>
  <r>
    <n v="2139"/>
    <n v="517"/>
    <n v="3403"/>
    <x v="1"/>
    <n v="4"/>
  </r>
  <r>
    <n v="2143"/>
    <n v="3208"/>
    <n v="1293"/>
    <x v="0"/>
    <n v="4"/>
  </r>
  <r>
    <n v="2157"/>
    <n v="4907"/>
    <n v="193"/>
    <x v="0"/>
    <n v="4"/>
  </r>
  <r>
    <n v="2161"/>
    <n v="1358"/>
    <n v="4794"/>
    <x v="0"/>
    <n v="4"/>
  </r>
  <r>
    <n v="2167"/>
    <n v="2592"/>
    <n v="2654"/>
    <x v="0"/>
    <n v="4"/>
  </r>
  <r>
    <n v="2168"/>
    <n v="2251"/>
    <n v="4924"/>
    <x v="2"/>
    <n v="4"/>
  </r>
  <r>
    <n v="2176"/>
    <n v="4600"/>
    <n v="4670"/>
    <x v="2"/>
    <n v="4"/>
  </r>
  <r>
    <n v="2178"/>
    <n v="2233"/>
    <n v="3311"/>
    <x v="1"/>
    <n v="4"/>
  </r>
  <r>
    <n v="2190"/>
    <n v="2311"/>
    <n v="3050"/>
    <x v="1"/>
    <n v="4"/>
  </r>
  <r>
    <n v="2191"/>
    <n v="429"/>
    <n v="592"/>
    <x v="2"/>
    <n v="4"/>
  </r>
  <r>
    <n v="2197"/>
    <n v="1436"/>
    <n v="368"/>
    <x v="1"/>
    <n v="4"/>
  </r>
  <r>
    <n v="2206"/>
    <n v="263"/>
    <n v="4337"/>
    <x v="2"/>
    <n v="4"/>
  </r>
  <r>
    <n v="2207"/>
    <n v="4730"/>
    <n v="1296"/>
    <x v="1"/>
    <n v="4"/>
  </r>
  <r>
    <n v="2220"/>
    <n v="4355"/>
    <n v="3895"/>
    <x v="0"/>
    <n v="4"/>
  </r>
  <r>
    <n v="2221"/>
    <n v="2438"/>
    <n v="4592"/>
    <x v="2"/>
    <n v="4"/>
  </r>
  <r>
    <n v="2222"/>
    <n v="2218"/>
    <n v="3233"/>
    <x v="2"/>
    <n v="4"/>
  </r>
  <r>
    <n v="2229"/>
    <n v="287"/>
    <n v="3781"/>
    <x v="2"/>
    <n v="4"/>
  </r>
  <r>
    <n v="2231"/>
    <n v="1105"/>
    <n v="2701"/>
    <x v="1"/>
    <n v="4"/>
  </r>
  <r>
    <n v="2234"/>
    <n v="3167"/>
    <n v="3386"/>
    <x v="0"/>
    <n v="4"/>
  </r>
  <r>
    <n v="2236"/>
    <n v="2820"/>
    <n v="1566"/>
    <x v="1"/>
    <n v="4"/>
  </r>
  <r>
    <n v="2241"/>
    <n v="852"/>
    <n v="31"/>
    <x v="3"/>
    <n v="4"/>
  </r>
  <r>
    <n v="2243"/>
    <n v="2376"/>
    <n v="236"/>
    <x v="1"/>
    <n v="4"/>
  </r>
  <r>
    <n v="2255"/>
    <n v="4259"/>
    <n v="893"/>
    <x v="1"/>
    <n v="4"/>
  </r>
  <r>
    <n v="2257"/>
    <n v="2129"/>
    <n v="280"/>
    <x v="1"/>
    <n v="4"/>
  </r>
  <r>
    <n v="2271"/>
    <n v="1125"/>
    <n v="2897"/>
    <x v="1"/>
    <n v="4"/>
  </r>
  <r>
    <n v="2279"/>
    <n v="1410"/>
    <n v="1834"/>
    <x v="2"/>
    <n v="4"/>
  </r>
  <r>
    <n v="2280"/>
    <n v="715"/>
    <n v="4114"/>
    <x v="2"/>
    <n v="4"/>
  </r>
  <r>
    <n v="2283"/>
    <n v="3675"/>
    <n v="3146"/>
    <x v="0"/>
    <n v="4"/>
  </r>
  <r>
    <n v="2293"/>
    <n v="761"/>
    <n v="756"/>
    <x v="2"/>
    <n v="4"/>
  </r>
  <r>
    <n v="2296"/>
    <n v="1065"/>
    <n v="4531"/>
    <x v="1"/>
    <n v="4"/>
  </r>
  <r>
    <n v="2297"/>
    <n v="4110"/>
    <n v="455"/>
    <x v="0"/>
    <n v="4"/>
  </r>
  <r>
    <n v="2299"/>
    <n v="577"/>
    <n v="1694"/>
    <x v="2"/>
    <n v="4"/>
  </r>
  <r>
    <n v="2301"/>
    <n v="960"/>
    <n v="3917"/>
    <x v="1"/>
    <n v="4"/>
  </r>
  <r>
    <n v="2305"/>
    <n v="1541"/>
    <n v="4018"/>
    <x v="2"/>
    <n v="4"/>
  </r>
  <r>
    <n v="2310"/>
    <n v="1370"/>
    <n v="4195"/>
    <x v="1"/>
    <n v="4"/>
  </r>
  <r>
    <n v="2312"/>
    <n v="4030"/>
    <n v="1430"/>
    <x v="1"/>
    <n v="4"/>
  </r>
  <r>
    <n v="2322"/>
    <n v="4259"/>
    <n v="4399"/>
    <x v="0"/>
    <n v="4"/>
  </r>
  <r>
    <n v="2334"/>
    <n v="211"/>
    <n v="23"/>
    <x v="3"/>
    <n v="4"/>
  </r>
  <r>
    <n v="2341"/>
    <n v="182"/>
    <n v="645"/>
    <x v="2"/>
    <n v="4"/>
  </r>
  <r>
    <n v="2348"/>
    <n v="4604"/>
    <n v="2055"/>
    <x v="1"/>
    <n v="4"/>
  </r>
  <r>
    <n v="2350"/>
    <n v="1609"/>
    <n v="3779"/>
    <x v="0"/>
    <n v="4"/>
  </r>
  <r>
    <n v="2360"/>
    <n v="2463"/>
    <n v="2286"/>
    <x v="0"/>
    <n v="4"/>
  </r>
  <r>
    <n v="2361"/>
    <n v="1499"/>
    <n v="2396"/>
    <x v="2"/>
    <n v="4"/>
  </r>
  <r>
    <n v="2372"/>
    <n v="1596"/>
    <n v="2215"/>
    <x v="0"/>
    <n v="4"/>
  </r>
  <r>
    <n v="2373"/>
    <n v="569"/>
    <n v="4172"/>
    <x v="1"/>
    <n v="4"/>
  </r>
  <r>
    <n v="2374"/>
    <n v="3800"/>
    <n v="1291"/>
    <x v="0"/>
    <n v="4"/>
  </r>
  <r>
    <n v="2376"/>
    <n v="4283"/>
    <n v="88"/>
    <x v="3"/>
    <n v="4"/>
  </r>
  <r>
    <n v="2394"/>
    <n v="4426"/>
    <n v="3"/>
    <x v="3"/>
    <n v="4"/>
  </r>
  <r>
    <n v="2403"/>
    <n v="735"/>
    <n v="2333"/>
    <x v="2"/>
    <n v="4"/>
  </r>
  <r>
    <n v="2405"/>
    <n v="4136"/>
    <n v="2990"/>
    <x v="0"/>
    <n v="4"/>
  </r>
  <r>
    <n v="2416"/>
    <n v="2148"/>
    <n v="2091"/>
    <x v="1"/>
    <n v="4"/>
  </r>
  <r>
    <n v="2428"/>
    <n v="1699"/>
    <n v="3469"/>
    <x v="0"/>
    <n v="4"/>
  </r>
  <r>
    <n v="2440"/>
    <n v="2327"/>
    <n v="1109"/>
    <x v="2"/>
    <n v="4"/>
  </r>
  <r>
    <n v="2442"/>
    <n v="3968"/>
    <n v="3380"/>
    <x v="0"/>
    <n v="4"/>
  </r>
  <r>
    <n v="2443"/>
    <n v="1799"/>
    <n v="3274"/>
    <x v="0"/>
    <n v="4"/>
  </r>
  <r>
    <n v="2444"/>
    <n v="1891"/>
    <n v="2536"/>
    <x v="2"/>
    <n v="4"/>
  </r>
  <r>
    <n v="2445"/>
    <n v="3692"/>
    <n v="2615"/>
    <x v="1"/>
    <n v="4"/>
  </r>
  <r>
    <n v="2450"/>
    <n v="3088"/>
    <n v="3005"/>
    <x v="1"/>
    <n v="4"/>
  </r>
  <r>
    <n v="2451"/>
    <n v="5000"/>
    <n v="1738"/>
    <x v="2"/>
    <n v="4"/>
  </r>
  <r>
    <n v="2465"/>
    <n v="3215"/>
    <n v="1723"/>
    <x v="0"/>
    <n v="4"/>
  </r>
  <r>
    <n v="2480"/>
    <n v="4730"/>
    <n v="536"/>
    <x v="1"/>
    <n v="4"/>
  </r>
  <r>
    <n v="2488"/>
    <n v="888"/>
    <n v="504"/>
    <x v="1"/>
    <n v="4"/>
  </r>
  <r>
    <n v="2493"/>
    <n v="4279"/>
    <n v="3631"/>
    <x v="2"/>
    <n v="4"/>
  </r>
  <r>
    <n v="2505"/>
    <n v="4884"/>
    <n v="2513"/>
    <x v="0"/>
    <n v="4"/>
  </r>
  <r>
    <n v="2513"/>
    <n v="2702"/>
    <n v="1146"/>
    <x v="2"/>
    <n v="4"/>
  </r>
  <r>
    <n v="2519"/>
    <n v="3642"/>
    <n v="4630"/>
    <x v="0"/>
    <n v="4"/>
  </r>
  <r>
    <n v="2542"/>
    <n v="3342"/>
    <n v="3947"/>
    <x v="1"/>
    <n v="4"/>
  </r>
  <r>
    <n v="2554"/>
    <n v="313"/>
    <n v="3791"/>
    <x v="2"/>
    <n v="4"/>
  </r>
  <r>
    <n v="2555"/>
    <n v="1507"/>
    <n v="3029"/>
    <x v="0"/>
    <n v="4"/>
  </r>
  <r>
    <n v="2562"/>
    <n v="1732"/>
    <n v="1541"/>
    <x v="1"/>
    <n v="4"/>
  </r>
  <r>
    <n v="2586"/>
    <n v="3778"/>
    <n v="98"/>
    <x v="3"/>
    <n v="4"/>
  </r>
  <r>
    <n v="2587"/>
    <n v="515"/>
    <n v="1325"/>
    <x v="1"/>
    <n v="4"/>
  </r>
  <r>
    <n v="2621"/>
    <n v="2792"/>
    <n v="3309"/>
    <x v="1"/>
    <n v="4"/>
  </r>
  <r>
    <n v="2622"/>
    <n v="3378"/>
    <n v="2464"/>
    <x v="1"/>
    <n v="4"/>
  </r>
  <r>
    <n v="2624"/>
    <n v="626"/>
    <n v="1693"/>
    <x v="1"/>
    <n v="4"/>
  </r>
  <r>
    <n v="2630"/>
    <n v="3723"/>
    <n v="4585"/>
    <x v="2"/>
    <n v="4"/>
  </r>
  <r>
    <n v="2636"/>
    <n v="3811"/>
    <n v="2818"/>
    <x v="2"/>
    <n v="4"/>
  </r>
  <r>
    <n v="2638"/>
    <n v="952"/>
    <n v="2157"/>
    <x v="0"/>
    <n v="4"/>
  </r>
  <r>
    <n v="2640"/>
    <n v="4280"/>
    <n v="3986"/>
    <x v="0"/>
    <n v="4"/>
  </r>
  <r>
    <n v="2649"/>
    <n v="2609"/>
    <n v="44"/>
    <x v="3"/>
    <n v="4"/>
  </r>
  <r>
    <n v="2651"/>
    <n v="3191"/>
    <n v="4530"/>
    <x v="1"/>
    <n v="4"/>
  </r>
  <r>
    <n v="2655"/>
    <n v="1028"/>
    <n v="1237"/>
    <x v="0"/>
    <n v="4"/>
  </r>
  <r>
    <n v="2658"/>
    <n v="719"/>
    <n v="4524"/>
    <x v="0"/>
    <n v="4"/>
  </r>
  <r>
    <n v="2663"/>
    <n v="4058"/>
    <n v="3918"/>
    <x v="1"/>
    <n v="4"/>
  </r>
  <r>
    <n v="2680"/>
    <n v="2161"/>
    <n v="607"/>
    <x v="1"/>
    <n v="4"/>
  </r>
  <r>
    <n v="2686"/>
    <n v="3678"/>
    <n v="4443"/>
    <x v="2"/>
    <n v="4"/>
  </r>
  <r>
    <n v="2692"/>
    <n v="4606"/>
    <n v="3109"/>
    <x v="0"/>
    <n v="4"/>
  </r>
  <r>
    <n v="2695"/>
    <n v="527"/>
    <n v="228"/>
    <x v="1"/>
    <n v="4"/>
  </r>
  <r>
    <n v="2698"/>
    <n v="966"/>
    <n v="4512"/>
    <x v="2"/>
    <n v="4"/>
  </r>
  <r>
    <n v="2713"/>
    <n v="2063"/>
    <n v="3987"/>
    <x v="1"/>
    <n v="4"/>
  </r>
  <r>
    <n v="2718"/>
    <n v="3087"/>
    <n v="2352"/>
    <x v="2"/>
    <n v="4"/>
  </r>
  <r>
    <n v="2723"/>
    <n v="1288"/>
    <n v="1567"/>
    <x v="2"/>
    <n v="4"/>
  </r>
  <r>
    <n v="2724"/>
    <n v="679"/>
    <n v="2324"/>
    <x v="2"/>
    <n v="4"/>
  </r>
  <r>
    <n v="2729"/>
    <n v="2418"/>
    <n v="4727"/>
    <x v="0"/>
    <n v="4"/>
  </r>
  <r>
    <n v="2737"/>
    <n v="659"/>
    <n v="3852"/>
    <x v="0"/>
    <n v="4"/>
  </r>
  <r>
    <n v="2739"/>
    <n v="2937"/>
    <n v="3460"/>
    <x v="0"/>
    <n v="4"/>
  </r>
  <r>
    <n v="2745"/>
    <n v="4033"/>
    <n v="2530"/>
    <x v="0"/>
    <n v="4"/>
  </r>
  <r>
    <n v="2746"/>
    <n v="4689"/>
    <n v="1737"/>
    <x v="2"/>
    <n v="4"/>
  </r>
  <r>
    <n v="2749"/>
    <n v="3395"/>
    <n v="4530"/>
    <x v="1"/>
    <n v="4"/>
  </r>
  <r>
    <n v="2754"/>
    <n v="580"/>
    <n v="2095"/>
    <x v="0"/>
    <n v="4"/>
  </r>
  <r>
    <n v="2761"/>
    <n v="3203"/>
    <n v="4292"/>
    <x v="0"/>
    <n v="4"/>
  </r>
  <r>
    <n v="2773"/>
    <n v="2634"/>
    <n v="2155"/>
    <x v="2"/>
    <n v="4"/>
  </r>
  <r>
    <n v="2776"/>
    <n v="1293"/>
    <n v="770"/>
    <x v="0"/>
    <n v="4"/>
  </r>
  <r>
    <n v="2787"/>
    <n v="1852"/>
    <n v="3003"/>
    <x v="2"/>
    <n v="4"/>
  </r>
  <r>
    <n v="2790"/>
    <n v="2522"/>
    <n v="665"/>
    <x v="1"/>
    <n v="4"/>
  </r>
  <r>
    <n v="2794"/>
    <n v="1232"/>
    <n v="4321"/>
    <x v="2"/>
    <n v="4"/>
  </r>
  <r>
    <n v="2798"/>
    <n v="4039"/>
    <n v="1939"/>
    <x v="1"/>
    <n v="4"/>
  </r>
  <r>
    <n v="2811"/>
    <n v="2385"/>
    <n v="2495"/>
    <x v="0"/>
    <n v="4"/>
  </r>
  <r>
    <n v="2826"/>
    <n v="4477"/>
    <n v="4844"/>
    <x v="2"/>
    <n v="4"/>
  </r>
  <r>
    <n v="2828"/>
    <n v="4838"/>
    <n v="1827"/>
    <x v="1"/>
    <n v="4"/>
  </r>
  <r>
    <n v="2836"/>
    <n v="583"/>
    <n v="4914"/>
    <x v="1"/>
    <n v="4"/>
  </r>
  <r>
    <n v="2869"/>
    <n v="4863"/>
    <n v="1969"/>
    <x v="2"/>
    <n v="4"/>
  </r>
  <r>
    <n v="2874"/>
    <n v="4564"/>
    <n v="1040"/>
    <x v="1"/>
    <n v="4"/>
  </r>
  <r>
    <n v="2878"/>
    <n v="2237"/>
    <n v="1123"/>
    <x v="1"/>
    <n v="4"/>
  </r>
  <r>
    <n v="2880"/>
    <n v="1681"/>
    <n v="3367"/>
    <x v="2"/>
    <n v="4"/>
  </r>
  <r>
    <n v="2882"/>
    <n v="133"/>
    <n v="4452"/>
    <x v="0"/>
    <n v="4"/>
  </r>
  <r>
    <n v="2883"/>
    <n v="1156"/>
    <n v="3843"/>
    <x v="0"/>
    <n v="4"/>
  </r>
  <r>
    <n v="2886"/>
    <n v="3417"/>
    <n v="2717"/>
    <x v="2"/>
    <n v="4"/>
  </r>
  <r>
    <n v="2889"/>
    <n v="2857"/>
    <n v="613"/>
    <x v="1"/>
    <n v="4"/>
  </r>
  <r>
    <n v="2916"/>
    <n v="3443"/>
    <n v="3330"/>
    <x v="0"/>
    <n v="4"/>
  </r>
  <r>
    <n v="2922"/>
    <n v="2458"/>
    <n v="4000"/>
    <x v="0"/>
    <n v="4"/>
  </r>
  <r>
    <n v="2926"/>
    <n v="4203"/>
    <n v="1764"/>
    <x v="0"/>
    <n v="4"/>
  </r>
  <r>
    <n v="2927"/>
    <n v="1173"/>
    <n v="2523"/>
    <x v="1"/>
    <n v="4"/>
  </r>
  <r>
    <n v="2932"/>
    <n v="1838"/>
    <n v="4559"/>
    <x v="0"/>
    <n v="4"/>
  </r>
  <r>
    <n v="2937"/>
    <n v="1799"/>
    <n v="2237"/>
    <x v="1"/>
    <n v="4"/>
  </r>
  <r>
    <n v="2938"/>
    <n v="944"/>
    <n v="994"/>
    <x v="1"/>
    <n v="4"/>
  </r>
  <r>
    <n v="2949"/>
    <n v="404"/>
    <n v="1282"/>
    <x v="0"/>
    <n v="4"/>
  </r>
  <r>
    <n v="2955"/>
    <n v="953"/>
    <n v="4408"/>
    <x v="1"/>
    <n v="4"/>
  </r>
  <r>
    <n v="2958"/>
    <n v="2396"/>
    <n v="2708"/>
    <x v="0"/>
    <n v="4"/>
  </r>
  <r>
    <n v="2962"/>
    <n v="1118"/>
    <n v="4410"/>
    <x v="2"/>
    <n v="4"/>
  </r>
  <r>
    <n v="2970"/>
    <n v="98"/>
    <n v="3726"/>
    <x v="0"/>
    <n v="4"/>
  </r>
  <r>
    <n v="2971"/>
    <n v="1583"/>
    <n v="2453"/>
    <x v="2"/>
    <n v="4"/>
  </r>
  <r>
    <n v="2975"/>
    <n v="4184"/>
    <n v="2442"/>
    <x v="1"/>
    <n v="4"/>
  </r>
  <r>
    <n v="2981"/>
    <n v="4789"/>
    <n v="676"/>
    <x v="0"/>
    <n v="4"/>
  </r>
  <r>
    <n v="2983"/>
    <n v="1649"/>
    <n v="219"/>
    <x v="1"/>
    <n v="4"/>
  </r>
  <r>
    <n v="2991"/>
    <n v="4796"/>
    <n v="243"/>
    <x v="0"/>
    <n v="4"/>
  </r>
  <r>
    <n v="2993"/>
    <n v="1414"/>
    <n v="1683"/>
    <x v="0"/>
    <n v="4"/>
  </r>
  <r>
    <n v="2995"/>
    <n v="33"/>
    <n v="2037"/>
    <x v="0"/>
    <n v="4"/>
  </r>
  <r>
    <n v="3009"/>
    <n v="1461"/>
    <n v="2467"/>
    <x v="0"/>
    <n v="4"/>
  </r>
  <r>
    <n v="3010"/>
    <n v="562"/>
    <n v="1747"/>
    <x v="1"/>
    <n v="4"/>
  </r>
  <r>
    <n v="3018"/>
    <n v="2116"/>
    <n v="2480"/>
    <x v="0"/>
    <n v="4"/>
  </r>
  <r>
    <n v="3024"/>
    <n v="3964"/>
    <n v="140"/>
    <x v="0"/>
    <n v="4"/>
  </r>
  <r>
    <n v="3027"/>
    <n v="3778"/>
    <n v="1235"/>
    <x v="0"/>
    <n v="4"/>
  </r>
  <r>
    <n v="3028"/>
    <n v="2390"/>
    <n v="3339"/>
    <x v="1"/>
    <n v="4"/>
  </r>
  <r>
    <n v="3030"/>
    <n v="4408"/>
    <n v="215"/>
    <x v="2"/>
    <n v="4"/>
  </r>
  <r>
    <n v="3032"/>
    <n v="1400"/>
    <n v="1203"/>
    <x v="2"/>
    <n v="4"/>
  </r>
  <r>
    <n v="3048"/>
    <n v="1005"/>
    <n v="3077"/>
    <x v="2"/>
    <n v="4"/>
  </r>
  <r>
    <n v="3060"/>
    <n v="3856"/>
    <n v="4724"/>
    <x v="2"/>
    <n v="4"/>
  </r>
  <r>
    <n v="3065"/>
    <n v="1209"/>
    <n v="2701"/>
    <x v="1"/>
    <n v="4"/>
  </r>
  <r>
    <n v="3070"/>
    <n v="4355"/>
    <n v="2690"/>
    <x v="2"/>
    <n v="4"/>
  </r>
  <r>
    <n v="3071"/>
    <n v="2276"/>
    <n v="2796"/>
    <x v="2"/>
    <n v="4"/>
  </r>
  <r>
    <n v="3076"/>
    <n v="2771"/>
    <n v="4726"/>
    <x v="1"/>
    <n v="4"/>
  </r>
  <r>
    <n v="3079"/>
    <n v="1962"/>
    <n v="2019"/>
    <x v="0"/>
    <n v="4"/>
  </r>
  <r>
    <n v="3090"/>
    <n v="1502"/>
    <n v="1334"/>
    <x v="0"/>
    <n v="4"/>
  </r>
  <r>
    <n v="3096"/>
    <n v="306"/>
    <n v="2183"/>
    <x v="2"/>
    <n v="4"/>
  </r>
  <r>
    <n v="3097"/>
    <n v="4897"/>
    <n v="4009"/>
    <x v="1"/>
    <n v="4"/>
  </r>
  <r>
    <n v="3101"/>
    <n v="4735"/>
    <n v="2622"/>
    <x v="1"/>
    <n v="4"/>
  </r>
  <r>
    <n v="3114"/>
    <n v="197"/>
    <n v="11"/>
    <x v="3"/>
    <n v="4"/>
  </r>
  <r>
    <n v="3115"/>
    <n v="1808"/>
    <n v="3958"/>
    <x v="0"/>
    <n v="4"/>
  </r>
  <r>
    <n v="3120"/>
    <n v="4238"/>
    <n v="2318"/>
    <x v="0"/>
    <n v="4"/>
  </r>
  <r>
    <n v="3136"/>
    <n v="1303"/>
    <n v="2434"/>
    <x v="0"/>
    <n v="4"/>
  </r>
  <r>
    <n v="3138"/>
    <n v="56"/>
    <n v="3043"/>
    <x v="2"/>
    <n v="4"/>
  </r>
  <r>
    <n v="3139"/>
    <n v="3118"/>
    <n v="1181"/>
    <x v="2"/>
    <n v="4"/>
  </r>
  <r>
    <n v="3143"/>
    <n v="2065"/>
    <n v="4614"/>
    <x v="0"/>
    <n v="4"/>
  </r>
  <r>
    <n v="3155"/>
    <n v="3425"/>
    <n v="3608"/>
    <x v="0"/>
    <n v="4"/>
  </r>
  <r>
    <n v="3160"/>
    <n v="2912"/>
    <n v="3427"/>
    <x v="2"/>
    <n v="4"/>
  </r>
  <r>
    <n v="3169"/>
    <n v="2865"/>
    <n v="1130"/>
    <x v="2"/>
    <n v="4"/>
  </r>
  <r>
    <n v="3190"/>
    <n v="4008"/>
    <n v="2422"/>
    <x v="0"/>
    <n v="4"/>
  </r>
  <r>
    <n v="3198"/>
    <n v="371"/>
    <n v="3800"/>
    <x v="0"/>
    <n v="4"/>
  </r>
  <r>
    <n v="3204"/>
    <n v="265"/>
    <n v="2809"/>
    <x v="0"/>
    <n v="4"/>
  </r>
  <r>
    <n v="3209"/>
    <n v="1234"/>
    <n v="3400"/>
    <x v="0"/>
    <n v="4"/>
  </r>
  <r>
    <n v="3215"/>
    <n v="4166"/>
    <n v="3698"/>
    <x v="1"/>
    <n v="4"/>
  </r>
  <r>
    <n v="3217"/>
    <n v="664"/>
    <n v="2540"/>
    <x v="1"/>
    <n v="4"/>
  </r>
  <r>
    <n v="3225"/>
    <n v="600"/>
    <n v="2401"/>
    <x v="0"/>
    <n v="4"/>
  </r>
  <r>
    <n v="3229"/>
    <n v="4531"/>
    <n v="2542"/>
    <x v="2"/>
    <n v="4"/>
  </r>
  <r>
    <n v="3253"/>
    <n v="3363"/>
    <n v="1120"/>
    <x v="2"/>
    <n v="4"/>
  </r>
  <r>
    <n v="3263"/>
    <n v="4045"/>
    <n v="663"/>
    <x v="1"/>
    <n v="4"/>
  </r>
  <r>
    <n v="3265"/>
    <n v="3242"/>
    <n v="3902"/>
    <x v="2"/>
    <n v="4"/>
  </r>
  <r>
    <n v="3271"/>
    <n v="1764"/>
    <n v="2466"/>
    <x v="2"/>
    <n v="4"/>
  </r>
  <r>
    <n v="3276"/>
    <n v="113"/>
    <n v="4855"/>
    <x v="2"/>
    <n v="4"/>
  </r>
  <r>
    <n v="3280"/>
    <n v="3611"/>
    <n v="3364"/>
    <x v="2"/>
    <n v="4"/>
  </r>
  <r>
    <n v="3282"/>
    <n v="4926"/>
    <n v="2896"/>
    <x v="0"/>
    <n v="4"/>
  </r>
  <r>
    <n v="3315"/>
    <n v="4237"/>
    <n v="753"/>
    <x v="0"/>
    <n v="4"/>
  </r>
  <r>
    <n v="3320"/>
    <n v="2622"/>
    <n v="4983"/>
    <x v="2"/>
    <n v="4"/>
  </r>
  <r>
    <n v="3322"/>
    <n v="2798"/>
    <n v="4767"/>
    <x v="2"/>
    <n v="4"/>
  </r>
  <r>
    <n v="3329"/>
    <n v="2489"/>
    <n v="2773"/>
    <x v="2"/>
    <n v="4"/>
  </r>
  <r>
    <n v="3340"/>
    <n v="520"/>
    <n v="2215"/>
    <x v="0"/>
    <n v="4"/>
  </r>
  <r>
    <n v="3341"/>
    <n v="562"/>
    <n v="4048"/>
    <x v="1"/>
    <n v="4"/>
  </r>
  <r>
    <n v="3342"/>
    <n v="1856"/>
    <n v="1900"/>
    <x v="1"/>
    <n v="4"/>
  </r>
  <r>
    <n v="3346"/>
    <n v="3931"/>
    <n v="658"/>
    <x v="2"/>
    <n v="4"/>
  </r>
  <r>
    <n v="3351"/>
    <n v="1099"/>
    <n v="824"/>
    <x v="2"/>
    <n v="4"/>
  </r>
  <r>
    <n v="3355"/>
    <n v="2154"/>
    <n v="3683"/>
    <x v="0"/>
    <n v="4"/>
  </r>
  <r>
    <n v="3356"/>
    <n v="1566"/>
    <n v="54"/>
    <x v="3"/>
    <n v="4"/>
  </r>
  <r>
    <n v="3357"/>
    <n v="2732"/>
    <n v="2520"/>
    <x v="0"/>
    <n v="4"/>
  </r>
  <r>
    <n v="3361"/>
    <n v="1695"/>
    <n v="1655"/>
    <x v="1"/>
    <n v="4"/>
  </r>
  <r>
    <n v="3367"/>
    <n v="4424"/>
    <n v="3016"/>
    <x v="2"/>
    <n v="4"/>
  </r>
  <r>
    <n v="3368"/>
    <n v="2705"/>
    <n v="4626"/>
    <x v="2"/>
    <n v="4"/>
  </r>
  <r>
    <n v="3369"/>
    <n v="1288"/>
    <n v="4223"/>
    <x v="1"/>
    <n v="4"/>
  </r>
  <r>
    <n v="3370"/>
    <n v="4996"/>
    <n v="206"/>
    <x v="1"/>
    <n v="4"/>
  </r>
  <r>
    <n v="3371"/>
    <n v="1788"/>
    <n v="2911"/>
    <x v="0"/>
    <n v="4"/>
  </r>
  <r>
    <n v="3374"/>
    <n v="241"/>
    <n v="3185"/>
    <x v="0"/>
    <n v="4"/>
  </r>
  <r>
    <n v="3375"/>
    <n v="757"/>
    <n v="3620"/>
    <x v="0"/>
    <n v="4"/>
  </r>
  <r>
    <n v="3378"/>
    <n v="1991"/>
    <n v="606"/>
    <x v="1"/>
    <n v="4"/>
  </r>
  <r>
    <n v="3380"/>
    <n v="1914"/>
    <n v="1917"/>
    <x v="2"/>
    <n v="4"/>
  </r>
  <r>
    <n v="3390"/>
    <n v="4309"/>
    <n v="3499"/>
    <x v="1"/>
    <n v="4"/>
  </r>
  <r>
    <n v="3395"/>
    <n v="56"/>
    <n v="3371"/>
    <x v="2"/>
    <n v="4"/>
  </r>
  <r>
    <n v="3405"/>
    <n v="2506"/>
    <n v="2874"/>
    <x v="0"/>
    <n v="4"/>
  </r>
  <r>
    <n v="3407"/>
    <n v="1064"/>
    <n v="4792"/>
    <x v="0"/>
    <n v="4"/>
  </r>
  <r>
    <n v="3408"/>
    <n v="1975"/>
    <n v="3842"/>
    <x v="2"/>
    <n v="4"/>
  </r>
  <r>
    <n v="3409"/>
    <n v="2549"/>
    <n v="365"/>
    <x v="1"/>
    <n v="4"/>
  </r>
  <r>
    <n v="3412"/>
    <n v="3891"/>
    <n v="2630"/>
    <x v="0"/>
    <n v="4"/>
  </r>
  <r>
    <n v="3414"/>
    <n v="3577"/>
    <n v="3749"/>
    <x v="2"/>
    <n v="4"/>
  </r>
  <r>
    <n v="3418"/>
    <n v="3716"/>
    <n v="4223"/>
    <x v="1"/>
    <n v="4"/>
  </r>
  <r>
    <n v="3419"/>
    <n v="3757"/>
    <n v="1757"/>
    <x v="2"/>
    <n v="4"/>
  </r>
  <r>
    <n v="3422"/>
    <n v="183"/>
    <n v="2694"/>
    <x v="0"/>
    <n v="4"/>
  </r>
  <r>
    <n v="3440"/>
    <n v="3964"/>
    <n v="4440"/>
    <x v="0"/>
    <n v="4"/>
  </r>
  <r>
    <n v="3442"/>
    <n v="3437"/>
    <n v="820"/>
    <x v="2"/>
    <n v="4"/>
  </r>
  <r>
    <n v="3443"/>
    <n v="1728"/>
    <n v="510"/>
    <x v="0"/>
    <n v="4"/>
  </r>
  <r>
    <n v="3449"/>
    <n v="4182"/>
    <n v="576"/>
    <x v="0"/>
    <n v="4"/>
  </r>
  <r>
    <n v="3453"/>
    <n v="4518"/>
    <n v="2523"/>
    <x v="1"/>
    <n v="4"/>
  </r>
  <r>
    <n v="3454"/>
    <n v="4716"/>
    <n v="3929"/>
    <x v="0"/>
    <n v="4"/>
  </r>
  <r>
    <n v="3458"/>
    <n v="4612"/>
    <n v="1099"/>
    <x v="2"/>
    <n v="4"/>
  </r>
  <r>
    <n v="3460"/>
    <n v="468"/>
    <n v="2722"/>
    <x v="2"/>
    <n v="4"/>
  </r>
  <r>
    <n v="3468"/>
    <n v="4152"/>
    <n v="1682"/>
    <x v="1"/>
    <n v="4"/>
  </r>
  <r>
    <n v="3473"/>
    <n v="2421"/>
    <n v="4420"/>
    <x v="2"/>
    <n v="4"/>
  </r>
  <r>
    <n v="3474"/>
    <n v="2135"/>
    <n v="1173"/>
    <x v="0"/>
    <n v="4"/>
  </r>
  <r>
    <n v="3476"/>
    <n v="453"/>
    <n v="608"/>
    <x v="0"/>
    <n v="4"/>
  </r>
  <r>
    <n v="3478"/>
    <n v="1271"/>
    <n v="3401"/>
    <x v="0"/>
    <n v="4"/>
  </r>
  <r>
    <n v="3484"/>
    <n v="4556"/>
    <n v="4559"/>
    <x v="0"/>
    <n v="4"/>
  </r>
  <r>
    <n v="3485"/>
    <n v="979"/>
    <n v="1127"/>
    <x v="1"/>
    <n v="4"/>
  </r>
  <r>
    <n v="3488"/>
    <n v="2182"/>
    <n v="3197"/>
    <x v="2"/>
    <n v="4"/>
  </r>
  <r>
    <n v="3493"/>
    <n v="4411"/>
    <n v="980"/>
    <x v="0"/>
    <n v="4"/>
  </r>
  <r>
    <n v="3495"/>
    <n v="2169"/>
    <n v="607"/>
    <x v="1"/>
    <n v="4"/>
  </r>
  <r>
    <n v="3502"/>
    <n v="892"/>
    <n v="1899"/>
    <x v="1"/>
    <n v="4"/>
  </r>
  <r>
    <n v="3503"/>
    <n v="894"/>
    <n v="3108"/>
    <x v="1"/>
    <n v="4"/>
  </r>
  <r>
    <n v="3519"/>
    <n v="3854"/>
    <n v="3652"/>
    <x v="1"/>
    <n v="4"/>
  </r>
  <r>
    <n v="3523"/>
    <n v="848"/>
    <n v="2460"/>
    <x v="1"/>
    <n v="4"/>
  </r>
  <r>
    <n v="3526"/>
    <n v="1603"/>
    <n v="2334"/>
    <x v="1"/>
    <n v="4"/>
  </r>
  <r>
    <n v="3528"/>
    <n v="2803"/>
    <n v="4870"/>
    <x v="1"/>
    <n v="4"/>
  </r>
  <r>
    <n v="3531"/>
    <n v="3117"/>
    <n v="1403"/>
    <x v="0"/>
    <n v="4"/>
  </r>
  <r>
    <n v="3538"/>
    <n v="134"/>
    <n v="4695"/>
    <x v="0"/>
    <n v="4"/>
  </r>
  <r>
    <n v="3565"/>
    <n v="650"/>
    <n v="3610"/>
    <x v="2"/>
    <n v="4"/>
  </r>
  <r>
    <n v="3568"/>
    <n v="289"/>
    <n v="1514"/>
    <x v="0"/>
    <n v="4"/>
  </r>
  <r>
    <n v="3572"/>
    <n v="210"/>
    <n v="2433"/>
    <x v="0"/>
    <n v="4"/>
  </r>
  <r>
    <n v="3577"/>
    <n v="1388"/>
    <n v="1363"/>
    <x v="0"/>
    <n v="4"/>
  </r>
  <r>
    <n v="3581"/>
    <n v="2314"/>
    <n v="2676"/>
    <x v="0"/>
    <n v="4"/>
  </r>
  <r>
    <n v="3601"/>
    <n v="2773"/>
    <n v="3441"/>
    <x v="0"/>
    <n v="4"/>
  </r>
  <r>
    <n v="3607"/>
    <n v="2674"/>
    <n v="1928"/>
    <x v="2"/>
    <n v="4"/>
  </r>
  <r>
    <n v="3611"/>
    <n v="4181"/>
    <n v="1034"/>
    <x v="0"/>
    <n v="4"/>
  </r>
  <r>
    <n v="3613"/>
    <n v="4140"/>
    <n v="4410"/>
    <x v="2"/>
    <n v="4"/>
  </r>
  <r>
    <n v="3614"/>
    <n v="2244"/>
    <n v="1337"/>
    <x v="1"/>
    <n v="4"/>
  </r>
  <r>
    <n v="3617"/>
    <n v="3268"/>
    <n v="1065"/>
    <x v="2"/>
    <n v="4"/>
  </r>
  <r>
    <n v="3619"/>
    <n v="1671"/>
    <n v="3283"/>
    <x v="1"/>
    <n v="4"/>
  </r>
  <r>
    <n v="3628"/>
    <n v="3298"/>
    <n v="78"/>
    <x v="3"/>
    <n v="4"/>
  </r>
  <r>
    <n v="3630"/>
    <n v="4774"/>
    <n v="3122"/>
    <x v="1"/>
    <n v="4"/>
  </r>
  <r>
    <n v="3637"/>
    <n v="3287"/>
    <n v="845"/>
    <x v="1"/>
    <n v="4"/>
  </r>
  <r>
    <n v="3640"/>
    <n v="4276"/>
    <n v="4707"/>
    <x v="2"/>
    <n v="4"/>
  </r>
  <r>
    <n v="3649"/>
    <n v="921"/>
    <n v="1017"/>
    <x v="1"/>
    <n v="4"/>
  </r>
  <r>
    <n v="3658"/>
    <n v="2183"/>
    <n v="2998"/>
    <x v="2"/>
    <n v="4"/>
  </r>
  <r>
    <n v="3670"/>
    <n v="3858"/>
    <n v="3757"/>
    <x v="2"/>
    <n v="4"/>
  </r>
  <r>
    <n v="3672"/>
    <n v="4832"/>
    <n v="2385"/>
    <x v="0"/>
    <n v="4"/>
  </r>
  <r>
    <n v="3675"/>
    <n v="282"/>
    <n v="2145"/>
    <x v="0"/>
    <n v="4"/>
  </r>
  <r>
    <n v="3687"/>
    <n v="796"/>
    <n v="3659"/>
    <x v="0"/>
    <n v="4"/>
  </r>
  <r>
    <n v="3691"/>
    <n v="4632"/>
    <n v="185"/>
    <x v="1"/>
    <n v="4"/>
  </r>
  <r>
    <n v="3694"/>
    <n v="457"/>
    <n v="643"/>
    <x v="0"/>
    <n v="4"/>
  </r>
  <r>
    <n v="3696"/>
    <n v="4195"/>
    <n v="3289"/>
    <x v="1"/>
    <n v="4"/>
  </r>
  <r>
    <n v="3698"/>
    <n v="936"/>
    <n v="3778"/>
    <x v="2"/>
    <n v="4"/>
  </r>
  <r>
    <n v="3706"/>
    <n v="1163"/>
    <n v="399"/>
    <x v="2"/>
    <n v="4"/>
  </r>
  <r>
    <n v="3707"/>
    <n v="4788"/>
    <n v="294"/>
    <x v="0"/>
    <n v="4"/>
  </r>
  <r>
    <n v="3714"/>
    <n v="4904"/>
    <n v="4277"/>
    <x v="0"/>
    <n v="4"/>
  </r>
  <r>
    <n v="3715"/>
    <n v="650"/>
    <n v="2243"/>
    <x v="2"/>
    <n v="4"/>
  </r>
  <r>
    <n v="3722"/>
    <n v="4178"/>
    <n v="4590"/>
    <x v="0"/>
    <n v="4"/>
  </r>
  <r>
    <n v="3731"/>
    <n v="3917"/>
    <n v="4907"/>
    <x v="1"/>
    <n v="4"/>
  </r>
  <r>
    <n v="3732"/>
    <n v="803"/>
    <n v="155"/>
    <x v="0"/>
    <n v="4"/>
  </r>
  <r>
    <n v="3740"/>
    <n v="2991"/>
    <n v="3981"/>
    <x v="0"/>
    <n v="4"/>
  </r>
  <r>
    <n v="3748"/>
    <n v="2732"/>
    <n v="747"/>
    <x v="1"/>
    <n v="4"/>
  </r>
  <r>
    <n v="3751"/>
    <n v="2880"/>
    <n v="3513"/>
    <x v="1"/>
    <n v="4"/>
  </r>
  <r>
    <n v="3752"/>
    <n v="1477"/>
    <n v="526"/>
    <x v="1"/>
    <n v="4"/>
  </r>
  <r>
    <n v="3753"/>
    <n v="2192"/>
    <n v="3775"/>
    <x v="1"/>
    <n v="4"/>
  </r>
  <r>
    <n v="3760"/>
    <n v="280"/>
    <n v="4375"/>
    <x v="2"/>
    <n v="4"/>
  </r>
  <r>
    <n v="3761"/>
    <n v="3719"/>
    <n v="2316"/>
    <x v="2"/>
    <n v="4"/>
  </r>
  <r>
    <n v="3764"/>
    <n v="3531"/>
    <n v="2989"/>
    <x v="2"/>
    <n v="4"/>
  </r>
  <r>
    <n v="3782"/>
    <n v="1634"/>
    <n v="1954"/>
    <x v="0"/>
    <n v="4"/>
  </r>
  <r>
    <n v="3785"/>
    <n v="2191"/>
    <n v="1685"/>
    <x v="0"/>
    <n v="4"/>
  </r>
  <r>
    <n v="3800"/>
    <n v="3405"/>
    <n v="192"/>
    <x v="0"/>
    <n v="4"/>
  </r>
  <r>
    <n v="3803"/>
    <n v="1464"/>
    <n v="1831"/>
    <x v="2"/>
    <n v="4"/>
  </r>
  <r>
    <n v="3804"/>
    <n v="4994"/>
    <n v="2090"/>
    <x v="1"/>
    <n v="4"/>
  </r>
  <r>
    <n v="3805"/>
    <n v="2080"/>
    <n v="4835"/>
    <x v="1"/>
    <n v="4"/>
  </r>
  <r>
    <n v="3810"/>
    <n v="4890"/>
    <n v="1381"/>
    <x v="0"/>
    <n v="4"/>
  </r>
  <r>
    <n v="3820"/>
    <n v="2580"/>
    <n v="515"/>
    <x v="0"/>
    <n v="4"/>
  </r>
  <r>
    <n v="3823"/>
    <n v="4087"/>
    <n v="859"/>
    <x v="0"/>
    <n v="4"/>
  </r>
  <r>
    <n v="3831"/>
    <n v="2472"/>
    <n v="1765"/>
    <x v="0"/>
    <n v="4"/>
  </r>
  <r>
    <n v="3836"/>
    <n v="4575"/>
    <n v="1859"/>
    <x v="2"/>
    <n v="4"/>
  </r>
  <r>
    <n v="3849"/>
    <n v="3733"/>
    <n v="1113"/>
    <x v="2"/>
    <n v="4"/>
  </r>
  <r>
    <n v="3857"/>
    <n v="118"/>
    <n v="991"/>
    <x v="1"/>
    <n v="4"/>
  </r>
  <r>
    <n v="3858"/>
    <n v="1567"/>
    <n v="4257"/>
    <x v="1"/>
    <n v="4"/>
  </r>
  <r>
    <n v="3863"/>
    <n v="539"/>
    <n v="4981"/>
    <x v="0"/>
    <n v="4"/>
  </r>
  <r>
    <n v="3879"/>
    <n v="4224"/>
    <n v="1304"/>
    <x v="0"/>
    <n v="4"/>
  </r>
  <r>
    <n v="3882"/>
    <n v="787"/>
    <n v="3717"/>
    <x v="1"/>
    <n v="4"/>
  </r>
  <r>
    <n v="3883"/>
    <n v="2025"/>
    <n v="4178"/>
    <x v="0"/>
    <n v="4"/>
  </r>
  <r>
    <n v="3884"/>
    <n v="655"/>
    <n v="3673"/>
    <x v="0"/>
    <n v="4"/>
  </r>
  <r>
    <n v="3887"/>
    <n v="1422"/>
    <n v="4442"/>
    <x v="0"/>
    <n v="4"/>
  </r>
  <r>
    <n v="3895"/>
    <n v="3043"/>
    <n v="3578"/>
    <x v="0"/>
    <n v="4"/>
  </r>
  <r>
    <n v="3913"/>
    <n v="2050"/>
    <n v="4315"/>
    <x v="1"/>
    <n v="4"/>
  </r>
  <r>
    <n v="3935"/>
    <n v="173"/>
    <n v="2324"/>
    <x v="2"/>
    <n v="4"/>
  </r>
  <r>
    <n v="3936"/>
    <n v="3436"/>
    <n v="2872"/>
    <x v="1"/>
    <n v="4"/>
  </r>
  <r>
    <n v="3942"/>
    <n v="169"/>
    <n v="242"/>
    <x v="2"/>
    <n v="4"/>
  </r>
  <r>
    <n v="3951"/>
    <n v="3166"/>
    <n v="1556"/>
    <x v="0"/>
    <n v="4"/>
  </r>
  <r>
    <n v="3977"/>
    <n v="3903"/>
    <n v="1378"/>
    <x v="0"/>
    <n v="4"/>
  </r>
  <r>
    <n v="3989"/>
    <n v="506"/>
    <n v="2360"/>
    <x v="2"/>
    <n v="4"/>
  </r>
  <r>
    <n v="3991"/>
    <n v="4986"/>
    <n v="2870"/>
    <x v="2"/>
    <n v="4"/>
  </r>
  <r>
    <n v="3996"/>
    <n v="655"/>
    <n v="2308"/>
    <x v="2"/>
    <n v="4"/>
  </r>
  <r>
    <n v="3997"/>
    <n v="3890"/>
    <n v="4861"/>
    <x v="2"/>
    <n v="4"/>
  </r>
  <r>
    <n v="4002"/>
    <n v="216"/>
    <n v="4087"/>
    <x v="2"/>
    <n v="4"/>
  </r>
  <r>
    <n v="4025"/>
    <n v="2226"/>
    <n v="2760"/>
    <x v="0"/>
    <n v="4"/>
  </r>
  <r>
    <n v="4029"/>
    <n v="330"/>
    <n v="2802"/>
    <x v="0"/>
    <n v="4"/>
  </r>
  <r>
    <n v="4045"/>
    <n v="3749"/>
    <n v="3111"/>
    <x v="2"/>
    <n v="4"/>
  </r>
  <r>
    <n v="4046"/>
    <n v="2632"/>
    <n v="4191"/>
    <x v="0"/>
    <n v="4"/>
  </r>
  <r>
    <n v="4047"/>
    <n v="667"/>
    <n v="4640"/>
    <x v="0"/>
    <n v="4"/>
  </r>
  <r>
    <n v="4055"/>
    <n v="1614"/>
    <n v="3301"/>
    <x v="2"/>
    <n v="4"/>
  </r>
  <r>
    <n v="4058"/>
    <n v="4066"/>
    <n v="491"/>
    <x v="1"/>
    <n v="4"/>
  </r>
  <r>
    <n v="4061"/>
    <n v="1542"/>
    <n v="2228"/>
    <x v="2"/>
    <n v="4"/>
  </r>
  <r>
    <n v="4062"/>
    <n v="234"/>
    <n v="652"/>
    <x v="1"/>
    <n v="4"/>
  </r>
  <r>
    <n v="4065"/>
    <n v="2348"/>
    <n v="2062"/>
    <x v="2"/>
    <n v="4"/>
  </r>
  <r>
    <n v="4066"/>
    <n v="4655"/>
    <n v="4000"/>
    <x v="0"/>
    <n v="4"/>
  </r>
  <r>
    <n v="4071"/>
    <n v="1023"/>
    <n v="4861"/>
    <x v="2"/>
    <n v="4"/>
  </r>
  <r>
    <n v="4077"/>
    <n v="1506"/>
    <n v="606"/>
    <x v="1"/>
    <n v="4"/>
  </r>
  <r>
    <n v="4081"/>
    <n v="1164"/>
    <n v="4659"/>
    <x v="2"/>
    <n v="4"/>
  </r>
  <r>
    <n v="4088"/>
    <n v="3587"/>
    <n v="3299"/>
    <x v="1"/>
    <n v="4"/>
  </r>
  <r>
    <n v="4099"/>
    <n v="1318"/>
    <n v="1102"/>
    <x v="2"/>
    <n v="4"/>
  </r>
  <r>
    <n v="4103"/>
    <n v="1752"/>
    <n v="3709"/>
    <x v="0"/>
    <n v="4"/>
  </r>
  <r>
    <n v="4105"/>
    <n v="359"/>
    <n v="2718"/>
    <x v="2"/>
    <n v="4"/>
  </r>
  <r>
    <n v="4113"/>
    <n v="4844"/>
    <n v="3375"/>
    <x v="2"/>
    <n v="4"/>
  </r>
  <r>
    <n v="4115"/>
    <n v="1521"/>
    <n v="3704"/>
    <x v="2"/>
    <n v="4"/>
  </r>
  <r>
    <n v="4117"/>
    <n v="2877"/>
    <n v="3839"/>
    <x v="1"/>
    <n v="4"/>
  </r>
  <r>
    <n v="4131"/>
    <n v="2507"/>
    <n v="1771"/>
    <x v="0"/>
    <n v="4"/>
  </r>
  <r>
    <n v="4134"/>
    <n v="3686"/>
    <n v="2031"/>
    <x v="0"/>
    <n v="4"/>
  </r>
  <r>
    <n v="4143"/>
    <n v="433"/>
    <n v="1504"/>
    <x v="1"/>
    <n v="4"/>
  </r>
  <r>
    <n v="4148"/>
    <n v="4712"/>
    <n v="1987"/>
    <x v="1"/>
    <n v="4"/>
  </r>
  <r>
    <n v="4155"/>
    <n v="2096"/>
    <n v="2037"/>
    <x v="0"/>
    <n v="4"/>
  </r>
  <r>
    <n v="4156"/>
    <n v="2698"/>
    <n v="4096"/>
    <x v="0"/>
    <n v="4"/>
  </r>
  <r>
    <n v="4170"/>
    <n v="2636"/>
    <n v="1036"/>
    <x v="2"/>
    <n v="4"/>
  </r>
  <r>
    <n v="4178"/>
    <n v="1875"/>
    <n v="2768"/>
    <x v="0"/>
    <n v="4"/>
  </r>
  <r>
    <n v="4186"/>
    <n v="2075"/>
    <n v="2734"/>
    <x v="0"/>
    <n v="4"/>
  </r>
  <r>
    <n v="4194"/>
    <n v="980"/>
    <n v="2808"/>
    <x v="2"/>
    <n v="4"/>
  </r>
  <r>
    <n v="4203"/>
    <n v="3516"/>
    <n v="2287"/>
    <x v="1"/>
    <n v="4"/>
  </r>
  <r>
    <n v="4204"/>
    <n v="4281"/>
    <n v="4904"/>
    <x v="2"/>
    <n v="4"/>
  </r>
  <r>
    <n v="4206"/>
    <n v="782"/>
    <n v="2552"/>
    <x v="1"/>
    <n v="4"/>
  </r>
  <r>
    <n v="4213"/>
    <n v="3970"/>
    <n v="3225"/>
    <x v="2"/>
    <n v="4"/>
  </r>
  <r>
    <n v="4223"/>
    <n v="987"/>
    <n v="4841"/>
    <x v="2"/>
    <n v="4"/>
  </r>
  <r>
    <n v="4225"/>
    <n v="3225"/>
    <n v="242"/>
    <x v="2"/>
    <n v="4"/>
  </r>
  <r>
    <n v="4233"/>
    <n v="598"/>
    <n v="2041"/>
    <x v="0"/>
    <n v="4"/>
  </r>
  <r>
    <n v="4236"/>
    <n v="3803"/>
    <n v="481"/>
    <x v="1"/>
    <n v="4"/>
  </r>
  <r>
    <n v="4241"/>
    <n v="4982"/>
    <n v="2119"/>
    <x v="2"/>
    <n v="4"/>
  </r>
  <r>
    <n v="4248"/>
    <n v="4856"/>
    <n v="632"/>
    <x v="1"/>
    <n v="4"/>
  </r>
  <r>
    <n v="4256"/>
    <n v="4815"/>
    <n v="2780"/>
    <x v="0"/>
    <n v="4"/>
  </r>
  <r>
    <n v="4257"/>
    <n v="2912"/>
    <n v="3693"/>
    <x v="0"/>
    <n v="4"/>
  </r>
  <r>
    <n v="4262"/>
    <n v="2963"/>
    <n v="2655"/>
    <x v="1"/>
    <n v="4"/>
  </r>
  <r>
    <n v="4282"/>
    <n v="3225"/>
    <n v="829"/>
    <x v="0"/>
    <n v="4"/>
  </r>
  <r>
    <n v="4287"/>
    <n v="4834"/>
    <n v="247"/>
    <x v="0"/>
    <n v="4"/>
  </r>
  <r>
    <n v="4289"/>
    <n v="1181"/>
    <n v="326"/>
    <x v="1"/>
    <n v="4"/>
  </r>
  <r>
    <n v="4292"/>
    <n v="4750"/>
    <n v="4146"/>
    <x v="0"/>
    <n v="4"/>
  </r>
  <r>
    <n v="4301"/>
    <n v="4466"/>
    <n v="2669"/>
    <x v="2"/>
    <n v="4"/>
  </r>
  <r>
    <n v="4305"/>
    <n v="2480"/>
    <n v="644"/>
    <x v="0"/>
    <n v="4"/>
  </r>
  <r>
    <n v="4313"/>
    <n v="1364"/>
    <n v="84"/>
    <x v="3"/>
    <n v="4"/>
  </r>
  <r>
    <n v="4316"/>
    <n v="7"/>
    <n v="3533"/>
    <x v="2"/>
    <n v="4"/>
  </r>
  <r>
    <n v="4317"/>
    <n v="2470"/>
    <n v="1785"/>
    <x v="0"/>
    <n v="4"/>
  </r>
  <r>
    <n v="4324"/>
    <n v="3771"/>
    <n v="2892"/>
    <x v="1"/>
    <n v="4"/>
  </r>
  <r>
    <n v="4328"/>
    <n v="2558"/>
    <n v="4724"/>
    <x v="2"/>
    <n v="4"/>
  </r>
  <r>
    <n v="4330"/>
    <n v="690"/>
    <n v="3557"/>
    <x v="0"/>
    <n v="4"/>
  </r>
  <r>
    <n v="4345"/>
    <n v="4493"/>
    <n v="515"/>
    <x v="0"/>
    <n v="4"/>
  </r>
  <r>
    <n v="4352"/>
    <n v="1705"/>
    <n v="4847"/>
    <x v="1"/>
    <n v="4"/>
  </r>
  <r>
    <n v="4353"/>
    <n v="2505"/>
    <n v="2709"/>
    <x v="2"/>
    <n v="4"/>
  </r>
  <r>
    <n v="4362"/>
    <n v="272"/>
    <n v="4729"/>
    <x v="1"/>
    <n v="4"/>
  </r>
  <r>
    <n v="4367"/>
    <n v="2383"/>
    <n v="1044"/>
    <x v="2"/>
    <n v="4"/>
  </r>
  <r>
    <n v="4371"/>
    <n v="4994"/>
    <n v="1709"/>
    <x v="2"/>
    <n v="4"/>
  </r>
  <r>
    <n v="4379"/>
    <n v="4920"/>
    <n v="1619"/>
    <x v="0"/>
    <n v="4"/>
  </r>
  <r>
    <n v="4383"/>
    <n v="4082"/>
    <n v="153"/>
    <x v="0"/>
    <n v="4"/>
  </r>
  <r>
    <n v="4384"/>
    <n v="1458"/>
    <n v="4344"/>
    <x v="0"/>
    <n v="4"/>
  </r>
  <r>
    <n v="4386"/>
    <n v="1498"/>
    <n v="209"/>
    <x v="0"/>
    <n v="4"/>
  </r>
  <r>
    <n v="4389"/>
    <n v="1415"/>
    <n v="4905"/>
    <x v="0"/>
    <n v="4"/>
  </r>
  <r>
    <n v="4396"/>
    <n v="4973"/>
    <n v="3857"/>
    <x v="0"/>
    <n v="4"/>
  </r>
  <r>
    <n v="4408"/>
    <n v="3460"/>
    <n v="4247"/>
    <x v="1"/>
    <n v="4"/>
  </r>
  <r>
    <n v="4415"/>
    <n v="2355"/>
    <n v="1160"/>
    <x v="2"/>
    <n v="4"/>
  </r>
  <r>
    <n v="4416"/>
    <n v="3380"/>
    <n v="3996"/>
    <x v="1"/>
    <n v="4"/>
  </r>
  <r>
    <n v="4430"/>
    <n v="2939"/>
    <n v="4495"/>
    <x v="2"/>
    <n v="4"/>
  </r>
  <r>
    <n v="4432"/>
    <n v="438"/>
    <n v="2184"/>
    <x v="1"/>
    <n v="4"/>
  </r>
  <r>
    <n v="4442"/>
    <n v="2813"/>
    <n v="3468"/>
    <x v="1"/>
    <n v="4"/>
  </r>
  <r>
    <n v="4443"/>
    <n v="2602"/>
    <n v="2840"/>
    <x v="2"/>
    <n v="4"/>
  </r>
  <r>
    <n v="4446"/>
    <n v="1705"/>
    <n v="3195"/>
    <x v="2"/>
    <n v="4"/>
  </r>
  <r>
    <n v="4459"/>
    <n v="1182"/>
    <n v="4972"/>
    <x v="1"/>
    <n v="4"/>
  </r>
  <r>
    <n v="4461"/>
    <n v="4752"/>
    <n v="2012"/>
    <x v="2"/>
    <n v="4"/>
  </r>
  <r>
    <n v="4467"/>
    <n v="1726"/>
    <n v="437"/>
    <x v="1"/>
    <n v="4"/>
  </r>
  <r>
    <n v="4472"/>
    <n v="652"/>
    <n v="4388"/>
    <x v="2"/>
    <n v="4"/>
  </r>
  <r>
    <n v="4474"/>
    <n v="1168"/>
    <n v="721"/>
    <x v="2"/>
    <n v="4"/>
  </r>
  <r>
    <n v="4475"/>
    <n v="4341"/>
    <n v="787"/>
    <x v="2"/>
    <n v="4"/>
  </r>
  <r>
    <n v="4479"/>
    <n v="2844"/>
    <n v="2587"/>
    <x v="2"/>
    <n v="4"/>
  </r>
  <r>
    <n v="4487"/>
    <n v="3079"/>
    <n v="3334"/>
    <x v="1"/>
    <n v="4"/>
  </r>
  <r>
    <n v="4491"/>
    <n v="650"/>
    <n v="847"/>
    <x v="0"/>
    <n v="4"/>
  </r>
  <r>
    <n v="4494"/>
    <n v="1936"/>
    <n v="1438"/>
    <x v="0"/>
    <n v="4"/>
  </r>
  <r>
    <n v="4496"/>
    <n v="2454"/>
    <n v="1890"/>
    <x v="0"/>
    <n v="4"/>
  </r>
  <r>
    <n v="4498"/>
    <n v="3410"/>
    <n v="2453"/>
    <x v="2"/>
    <n v="4"/>
  </r>
  <r>
    <n v="4499"/>
    <n v="2838"/>
    <n v="1413"/>
    <x v="0"/>
    <n v="4"/>
  </r>
  <r>
    <n v="4504"/>
    <n v="1861"/>
    <n v="2812"/>
    <x v="2"/>
    <n v="4"/>
  </r>
  <r>
    <n v="4512"/>
    <n v="4110"/>
    <n v="2415"/>
    <x v="2"/>
    <n v="4"/>
  </r>
  <r>
    <n v="4524"/>
    <n v="2650"/>
    <n v="894"/>
    <x v="2"/>
    <n v="4"/>
  </r>
  <r>
    <n v="4525"/>
    <n v="4130"/>
    <n v="2624"/>
    <x v="1"/>
    <n v="4"/>
  </r>
  <r>
    <n v="4536"/>
    <n v="2448"/>
    <n v="4709"/>
    <x v="1"/>
    <n v="4"/>
  </r>
  <r>
    <n v="4538"/>
    <n v="1482"/>
    <n v="3087"/>
    <x v="0"/>
    <n v="4"/>
  </r>
  <r>
    <n v="4541"/>
    <n v="4858"/>
    <n v="3464"/>
    <x v="1"/>
    <n v="4"/>
  </r>
  <r>
    <n v="4545"/>
    <n v="257"/>
    <n v="3281"/>
    <x v="0"/>
    <n v="4"/>
  </r>
  <r>
    <n v="4560"/>
    <n v="1197"/>
    <n v="3678"/>
    <x v="2"/>
    <n v="4"/>
  </r>
  <r>
    <n v="4561"/>
    <n v="1320"/>
    <n v="2861"/>
    <x v="0"/>
    <n v="4"/>
  </r>
  <r>
    <n v="4569"/>
    <n v="68"/>
    <n v="80"/>
    <x v="3"/>
    <n v="4"/>
  </r>
  <r>
    <n v="4578"/>
    <n v="2962"/>
    <n v="4167"/>
    <x v="1"/>
    <n v="4"/>
  </r>
  <r>
    <n v="4581"/>
    <n v="653"/>
    <n v="4200"/>
    <x v="1"/>
    <n v="4"/>
  </r>
  <r>
    <n v="4583"/>
    <n v="1805"/>
    <n v="3164"/>
    <x v="0"/>
    <n v="4"/>
  </r>
  <r>
    <n v="4599"/>
    <n v="4722"/>
    <n v="1065"/>
    <x v="2"/>
    <n v="4"/>
  </r>
  <r>
    <n v="4600"/>
    <n v="2676"/>
    <n v="3586"/>
    <x v="2"/>
    <n v="4"/>
  </r>
  <r>
    <n v="4605"/>
    <n v="4291"/>
    <n v="1180"/>
    <x v="0"/>
    <n v="4"/>
  </r>
  <r>
    <n v="4630"/>
    <n v="504"/>
    <n v="3731"/>
    <x v="1"/>
    <n v="4"/>
  </r>
  <r>
    <n v="4636"/>
    <n v="1905"/>
    <n v="1714"/>
    <x v="0"/>
    <n v="4"/>
  </r>
  <r>
    <n v="4638"/>
    <n v="1273"/>
    <n v="2361"/>
    <x v="1"/>
    <n v="4"/>
  </r>
  <r>
    <n v="4640"/>
    <n v="1960"/>
    <n v="3246"/>
    <x v="1"/>
    <n v="4"/>
  </r>
  <r>
    <n v="4662"/>
    <n v="4918"/>
    <n v="1208"/>
    <x v="2"/>
    <n v="4"/>
  </r>
  <r>
    <n v="4672"/>
    <n v="1577"/>
    <n v="3263"/>
    <x v="0"/>
    <n v="4"/>
  </r>
  <r>
    <n v="4673"/>
    <n v="2834"/>
    <n v="3383"/>
    <x v="2"/>
    <n v="4"/>
  </r>
  <r>
    <n v="4689"/>
    <n v="22"/>
    <n v="525"/>
    <x v="2"/>
    <n v="4"/>
  </r>
  <r>
    <n v="4691"/>
    <n v="1177"/>
    <n v="2358"/>
    <x v="0"/>
    <n v="4"/>
  </r>
  <r>
    <n v="4693"/>
    <n v="4553"/>
    <n v="4659"/>
    <x v="2"/>
    <n v="4"/>
  </r>
  <r>
    <n v="4697"/>
    <n v="2387"/>
    <n v="2474"/>
    <x v="1"/>
    <n v="4"/>
  </r>
  <r>
    <n v="4699"/>
    <n v="2051"/>
    <n v="271"/>
    <x v="0"/>
    <n v="4"/>
  </r>
  <r>
    <n v="4719"/>
    <n v="878"/>
    <n v="4657"/>
    <x v="0"/>
    <n v="4"/>
  </r>
  <r>
    <n v="4729"/>
    <n v="2096"/>
    <n v="2416"/>
    <x v="2"/>
    <n v="4"/>
  </r>
  <r>
    <n v="4730"/>
    <n v="1368"/>
    <n v="4942"/>
    <x v="2"/>
    <n v="4"/>
  </r>
  <r>
    <n v="4741"/>
    <n v="329"/>
    <n v="2397"/>
    <x v="1"/>
    <n v="4"/>
  </r>
  <r>
    <n v="4771"/>
    <n v="4326"/>
    <n v="3244"/>
    <x v="2"/>
    <n v="4"/>
  </r>
  <r>
    <n v="4772"/>
    <n v="381"/>
    <n v="2239"/>
    <x v="0"/>
    <n v="4"/>
  </r>
  <r>
    <n v="4773"/>
    <n v="4897"/>
    <n v="4112"/>
    <x v="2"/>
    <n v="4"/>
  </r>
  <r>
    <n v="4804"/>
    <n v="1199"/>
    <n v="1912"/>
    <x v="0"/>
    <n v="4"/>
  </r>
  <r>
    <n v="4806"/>
    <n v="1198"/>
    <n v="3567"/>
    <x v="1"/>
    <n v="4"/>
  </r>
  <r>
    <n v="4817"/>
    <n v="2405"/>
    <n v="3831"/>
    <x v="2"/>
    <n v="4"/>
  </r>
  <r>
    <n v="4818"/>
    <n v="3248"/>
    <n v="3576"/>
    <x v="0"/>
    <n v="4"/>
  </r>
  <r>
    <n v="4820"/>
    <n v="3726"/>
    <n v="4134"/>
    <x v="1"/>
    <n v="4"/>
  </r>
  <r>
    <n v="4828"/>
    <n v="2628"/>
    <n v="4133"/>
    <x v="2"/>
    <n v="4"/>
  </r>
  <r>
    <n v="4830"/>
    <n v="1254"/>
    <n v="2189"/>
    <x v="2"/>
    <n v="4"/>
  </r>
  <r>
    <n v="4832"/>
    <n v="4116"/>
    <n v="915"/>
    <x v="1"/>
    <n v="4"/>
  </r>
  <r>
    <n v="4834"/>
    <n v="1294"/>
    <n v="1100"/>
    <x v="0"/>
    <n v="4"/>
  </r>
  <r>
    <n v="4838"/>
    <n v="4077"/>
    <n v="3863"/>
    <x v="0"/>
    <n v="4"/>
  </r>
  <r>
    <n v="4842"/>
    <n v="3190"/>
    <n v="1366"/>
    <x v="1"/>
    <n v="4"/>
  </r>
  <r>
    <n v="4843"/>
    <n v="3144"/>
    <n v="2218"/>
    <x v="1"/>
    <n v="4"/>
  </r>
  <r>
    <n v="4847"/>
    <n v="1482"/>
    <n v="880"/>
    <x v="1"/>
    <n v="4"/>
  </r>
  <r>
    <n v="4853"/>
    <n v="4781"/>
    <n v="3725"/>
    <x v="1"/>
    <n v="4"/>
  </r>
  <r>
    <n v="4859"/>
    <n v="1163"/>
    <n v="3360"/>
    <x v="1"/>
    <n v="4"/>
  </r>
  <r>
    <n v="4861"/>
    <n v="4523"/>
    <n v="4498"/>
    <x v="0"/>
    <n v="4"/>
  </r>
  <r>
    <n v="4864"/>
    <n v="4996"/>
    <n v="3073"/>
    <x v="2"/>
    <n v="4"/>
  </r>
  <r>
    <n v="4870"/>
    <n v="2503"/>
    <n v="4552"/>
    <x v="0"/>
    <n v="4"/>
  </r>
  <r>
    <n v="4897"/>
    <n v="3193"/>
    <n v="923"/>
    <x v="2"/>
    <n v="4"/>
  </r>
  <r>
    <n v="4898"/>
    <n v="2153"/>
    <n v="2823"/>
    <x v="2"/>
    <n v="4"/>
  </r>
  <r>
    <n v="4902"/>
    <n v="846"/>
    <n v="1922"/>
    <x v="2"/>
    <n v="4"/>
  </r>
  <r>
    <n v="4923"/>
    <n v="249"/>
    <n v="4454"/>
    <x v="1"/>
    <n v="4"/>
  </r>
  <r>
    <n v="4937"/>
    <n v="666"/>
    <n v="1242"/>
    <x v="1"/>
    <n v="4"/>
  </r>
  <r>
    <n v="4938"/>
    <n v="1432"/>
    <n v="729"/>
    <x v="0"/>
    <n v="4"/>
  </r>
  <r>
    <n v="4947"/>
    <n v="2649"/>
    <n v="1831"/>
    <x v="2"/>
    <n v="4"/>
  </r>
  <r>
    <n v="4951"/>
    <n v="595"/>
    <n v="1875"/>
    <x v="1"/>
    <n v="4"/>
  </r>
  <r>
    <n v="4955"/>
    <n v="4194"/>
    <n v="4737"/>
    <x v="2"/>
    <n v="4"/>
  </r>
  <r>
    <n v="4957"/>
    <n v="3148"/>
    <n v="2550"/>
    <x v="1"/>
    <n v="4"/>
  </r>
  <r>
    <n v="4958"/>
    <n v="3020"/>
    <n v="4443"/>
    <x v="2"/>
    <n v="4"/>
  </r>
  <r>
    <n v="4965"/>
    <n v="572"/>
    <n v="1109"/>
    <x v="2"/>
    <n v="4"/>
  </r>
  <r>
    <n v="4966"/>
    <n v="2798"/>
    <n v="2401"/>
    <x v="0"/>
    <n v="4"/>
  </r>
  <r>
    <n v="4968"/>
    <n v="4450"/>
    <n v="2619"/>
    <x v="1"/>
    <n v="4"/>
  </r>
  <r>
    <n v="4970"/>
    <n v="2356"/>
    <n v="3358"/>
    <x v="0"/>
    <n v="4"/>
  </r>
  <r>
    <n v="4973"/>
    <n v="3146"/>
    <n v="4384"/>
    <x v="0"/>
    <n v="4"/>
  </r>
  <r>
    <n v="4978"/>
    <n v="2639"/>
    <n v="92"/>
    <x v="3"/>
    <n v="4"/>
  </r>
  <r>
    <n v="4980"/>
    <n v="1660"/>
    <n v="3294"/>
    <x v="0"/>
    <n v="4"/>
  </r>
  <r>
    <n v="4990"/>
    <n v="3757"/>
    <n v="3297"/>
    <x v="2"/>
    <n v="4"/>
  </r>
  <r>
    <n v="4992"/>
    <n v="291"/>
    <n v="4913"/>
    <x v="1"/>
    <n v="4"/>
  </r>
  <r>
    <n v="4995"/>
    <n v="2876"/>
    <n v="3185"/>
    <x v="0"/>
    <n v="4"/>
  </r>
  <r>
    <n v="5003"/>
    <n v="3010"/>
    <n v="1348"/>
    <x v="2"/>
    <n v="4"/>
  </r>
  <r>
    <n v="5013"/>
    <n v="4311"/>
    <n v="2278"/>
    <x v="2"/>
    <n v="4"/>
  </r>
  <r>
    <n v="5014"/>
    <n v="101"/>
    <n v="3920"/>
    <x v="2"/>
    <n v="4"/>
  </r>
  <r>
    <n v="5017"/>
    <n v="622"/>
    <n v="2750"/>
    <x v="1"/>
    <n v="4"/>
  </r>
  <r>
    <n v="5024"/>
    <n v="3246"/>
    <n v="2233"/>
    <x v="2"/>
    <n v="4"/>
  </r>
  <r>
    <n v="5026"/>
    <n v="3573"/>
    <n v="410"/>
    <x v="1"/>
    <n v="4"/>
  </r>
  <r>
    <n v="5029"/>
    <n v="703"/>
    <n v="1173"/>
    <x v="0"/>
    <n v="4"/>
  </r>
  <r>
    <n v="5030"/>
    <n v="821"/>
    <n v="2320"/>
    <x v="0"/>
    <n v="4"/>
  </r>
  <r>
    <n v="5034"/>
    <n v="3216"/>
    <n v="4359"/>
    <x v="0"/>
    <n v="4"/>
  </r>
  <r>
    <n v="5036"/>
    <n v="522"/>
    <n v="3694"/>
    <x v="1"/>
    <n v="4"/>
  </r>
  <r>
    <n v="5038"/>
    <n v="3034"/>
    <n v="4741"/>
    <x v="2"/>
    <n v="4"/>
  </r>
  <r>
    <n v="5051"/>
    <n v="1730"/>
    <n v="3791"/>
    <x v="2"/>
    <n v="4"/>
  </r>
  <r>
    <n v="5053"/>
    <n v="1203"/>
    <n v="2213"/>
    <x v="2"/>
    <n v="4"/>
  </r>
  <r>
    <n v="5062"/>
    <n v="4585"/>
    <n v="4361"/>
    <x v="0"/>
    <n v="4"/>
  </r>
  <r>
    <n v="5077"/>
    <n v="547"/>
    <n v="598"/>
    <x v="1"/>
    <n v="4"/>
  </r>
  <r>
    <n v="5078"/>
    <n v="4006"/>
    <n v="4649"/>
    <x v="0"/>
    <n v="4"/>
  </r>
  <r>
    <n v="5081"/>
    <n v="918"/>
    <n v="2064"/>
    <x v="0"/>
    <n v="4"/>
  </r>
  <r>
    <n v="5082"/>
    <n v="2426"/>
    <n v="2171"/>
    <x v="2"/>
    <n v="4"/>
  </r>
  <r>
    <n v="5087"/>
    <n v="2844"/>
    <n v="1107"/>
    <x v="1"/>
    <n v="4"/>
  </r>
  <r>
    <n v="5091"/>
    <n v="2815"/>
    <n v="1013"/>
    <x v="0"/>
    <n v="4"/>
  </r>
  <r>
    <n v="5096"/>
    <n v="3989"/>
    <n v="3464"/>
    <x v="1"/>
    <n v="4"/>
  </r>
  <r>
    <n v="5102"/>
    <n v="4355"/>
    <n v="4964"/>
    <x v="0"/>
    <n v="4"/>
  </r>
  <r>
    <n v="5129"/>
    <n v="523"/>
    <n v="4229"/>
    <x v="0"/>
    <n v="4"/>
  </r>
  <r>
    <n v="5133"/>
    <n v="1498"/>
    <n v="211"/>
    <x v="2"/>
    <n v="4"/>
  </r>
  <r>
    <n v="5135"/>
    <n v="437"/>
    <n v="3329"/>
    <x v="1"/>
    <n v="4"/>
  </r>
  <r>
    <n v="5137"/>
    <n v="1398"/>
    <n v="252"/>
    <x v="1"/>
    <n v="4"/>
  </r>
  <r>
    <n v="5138"/>
    <n v="695"/>
    <n v="1569"/>
    <x v="2"/>
    <n v="4"/>
  </r>
  <r>
    <n v="5140"/>
    <n v="4087"/>
    <n v="4628"/>
    <x v="0"/>
    <n v="4"/>
  </r>
  <r>
    <n v="5149"/>
    <n v="3210"/>
    <n v="307"/>
    <x v="2"/>
    <n v="4"/>
  </r>
  <r>
    <n v="5154"/>
    <n v="4923"/>
    <n v="2766"/>
    <x v="2"/>
    <n v="4"/>
  </r>
  <r>
    <n v="5155"/>
    <n v="2492"/>
    <n v="1175"/>
    <x v="0"/>
    <n v="4"/>
  </r>
  <r>
    <n v="5159"/>
    <n v="3705"/>
    <n v="769"/>
    <x v="0"/>
    <n v="4"/>
  </r>
  <r>
    <n v="5161"/>
    <n v="1154"/>
    <n v="3305"/>
    <x v="0"/>
    <n v="4"/>
  </r>
  <r>
    <n v="5175"/>
    <n v="3025"/>
    <n v="1674"/>
    <x v="1"/>
    <n v="4"/>
  </r>
  <r>
    <n v="5177"/>
    <n v="4874"/>
    <n v="4614"/>
    <x v="0"/>
    <n v="4"/>
  </r>
  <r>
    <n v="5179"/>
    <n v="4256"/>
    <n v="1696"/>
    <x v="0"/>
    <n v="4"/>
  </r>
  <r>
    <n v="5180"/>
    <n v="227"/>
    <n v="804"/>
    <x v="1"/>
    <n v="4"/>
  </r>
  <r>
    <n v="5195"/>
    <n v="2982"/>
    <n v="1427"/>
    <x v="1"/>
    <n v="4"/>
  </r>
  <r>
    <n v="5196"/>
    <n v="387"/>
    <n v="2432"/>
    <x v="2"/>
    <n v="4"/>
  </r>
  <r>
    <n v="5210"/>
    <n v="258"/>
    <n v="1974"/>
    <x v="2"/>
    <n v="4"/>
  </r>
  <r>
    <n v="5214"/>
    <n v="841"/>
    <n v="940"/>
    <x v="1"/>
    <n v="4"/>
  </r>
  <r>
    <n v="5218"/>
    <n v="3773"/>
    <n v="2612"/>
    <x v="0"/>
    <n v="4"/>
  </r>
  <r>
    <n v="5222"/>
    <n v="872"/>
    <n v="1338"/>
    <x v="2"/>
    <n v="4"/>
  </r>
  <r>
    <n v="5225"/>
    <n v="808"/>
    <n v="2395"/>
    <x v="0"/>
    <n v="4"/>
  </r>
  <r>
    <n v="5250"/>
    <n v="2212"/>
    <n v="2503"/>
    <x v="0"/>
    <n v="4"/>
  </r>
  <r>
    <n v="5254"/>
    <n v="64"/>
    <n v="2051"/>
    <x v="1"/>
    <n v="4"/>
  </r>
  <r>
    <n v="5255"/>
    <n v="1234"/>
    <n v="2765"/>
    <x v="2"/>
    <n v="4"/>
  </r>
  <r>
    <n v="5263"/>
    <n v="2992"/>
    <n v="3789"/>
    <x v="0"/>
    <n v="4"/>
  </r>
  <r>
    <n v="5267"/>
    <n v="3211"/>
    <n v="596"/>
    <x v="1"/>
    <n v="4"/>
  </r>
  <r>
    <n v="5270"/>
    <n v="4067"/>
    <n v="1382"/>
    <x v="2"/>
    <n v="4"/>
  </r>
  <r>
    <n v="5274"/>
    <n v="892"/>
    <n v="1186"/>
    <x v="0"/>
    <n v="4"/>
  </r>
  <r>
    <n v="5278"/>
    <n v="114"/>
    <n v="2395"/>
    <x v="0"/>
    <n v="4"/>
  </r>
  <r>
    <n v="5282"/>
    <n v="532"/>
    <n v="1093"/>
    <x v="2"/>
    <n v="4"/>
  </r>
  <r>
    <n v="5284"/>
    <n v="4148"/>
    <n v="4641"/>
    <x v="2"/>
    <n v="4"/>
  </r>
  <r>
    <n v="5286"/>
    <n v="2066"/>
    <n v="421"/>
    <x v="1"/>
    <n v="4"/>
  </r>
  <r>
    <n v="5303"/>
    <n v="2278"/>
    <n v="3900"/>
    <x v="2"/>
    <n v="4"/>
  </r>
  <r>
    <n v="5307"/>
    <n v="4168"/>
    <n v="3043"/>
    <x v="2"/>
    <n v="4"/>
  </r>
  <r>
    <n v="5319"/>
    <n v="2851"/>
    <n v="3120"/>
    <x v="1"/>
    <n v="4"/>
  </r>
  <r>
    <n v="5320"/>
    <n v="3732"/>
    <n v="4661"/>
    <x v="0"/>
    <n v="4"/>
  </r>
  <r>
    <n v="5321"/>
    <n v="2578"/>
    <n v="4472"/>
    <x v="0"/>
    <n v="4"/>
  </r>
  <r>
    <n v="5328"/>
    <n v="1970"/>
    <n v="432"/>
    <x v="0"/>
    <n v="4"/>
  </r>
  <r>
    <n v="5330"/>
    <n v="1161"/>
    <n v="2763"/>
    <x v="1"/>
    <n v="4"/>
  </r>
  <r>
    <n v="5331"/>
    <n v="1225"/>
    <n v="3447"/>
    <x v="2"/>
    <n v="4"/>
  </r>
  <r>
    <n v="5343"/>
    <n v="4357"/>
    <n v="2569"/>
    <x v="0"/>
    <n v="4"/>
  </r>
  <r>
    <n v="5350"/>
    <n v="4916"/>
    <n v="2142"/>
    <x v="0"/>
    <n v="4"/>
  </r>
  <r>
    <n v="5361"/>
    <n v="3961"/>
    <n v="4153"/>
    <x v="1"/>
    <n v="4"/>
  </r>
  <r>
    <n v="5372"/>
    <n v="4371"/>
    <n v="3809"/>
    <x v="2"/>
    <n v="4"/>
  </r>
  <r>
    <n v="5386"/>
    <n v="1313"/>
    <n v="3378"/>
    <x v="1"/>
    <n v="4"/>
  </r>
  <r>
    <n v="5391"/>
    <n v="968"/>
    <n v="4145"/>
    <x v="0"/>
    <n v="4"/>
  </r>
  <r>
    <n v="5396"/>
    <n v="4430"/>
    <n v="1577"/>
    <x v="1"/>
    <n v="4"/>
  </r>
  <r>
    <n v="5406"/>
    <n v="2833"/>
    <n v="4392"/>
    <x v="2"/>
    <n v="4"/>
  </r>
  <r>
    <n v="5411"/>
    <n v="1479"/>
    <n v="3389"/>
    <x v="1"/>
    <n v="4"/>
  </r>
  <r>
    <n v="5431"/>
    <n v="2473"/>
    <n v="1222"/>
    <x v="0"/>
    <n v="4"/>
  </r>
  <r>
    <n v="5435"/>
    <n v="3674"/>
    <n v="1798"/>
    <x v="0"/>
    <n v="4"/>
  </r>
  <r>
    <n v="5440"/>
    <n v="1614"/>
    <n v="2902"/>
    <x v="2"/>
    <n v="4"/>
  </r>
  <r>
    <n v="5449"/>
    <n v="4734"/>
    <n v="3077"/>
    <x v="2"/>
    <n v="4"/>
  </r>
  <r>
    <n v="5454"/>
    <n v="2832"/>
    <n v="3029"/>
    <x v="0"/>
    <n v="4"/>
  </r>
  <r>
    <n v="5464"/>
    <n v="2205"/>
    <n v="3108"/>
    <x v="1"/>
    <n v="4"/>
  </r>
  <r>
    <n v="5466"/>
    <n v="1683"/>
    <n v="3912"/>
    <x v="2"/>
    <n v="4"/>
  </r>
  <r>
    <n v="5472"/>
    <n v="1270"/>
    <n v="1059"/>
    <x v="2"/>
    <n v="4"/>
  </r>
  <r>
    <n v="5474"/>
    <n v="695"/>
    <n v="1849"/>
    <x v="1"/>
    <n v="4"/>
  </r>
  <r>
    <n v="5484"/>
    <n v="4351"/>
    <n v="3616"/>
    <x v="2"/>
    <n v="4"/>
  </r>
  <r>
    <n v="5488"/>
    <n v="4341"/>
    <n v="298"/>
    <x v="1"/>
    <n v="4"/>
  </r>
  <r>
    <n v="5492"/>
    <n v="2460"/>
    <n v="928"/>
    <x v="1"/>
    <n v="4"/>
  </r>
  <r>
    <n v="5495"/>
    <n v="861"/>
    <n v="2340"/>
    <x v="1"/>
    <n v="4"/>
  </r>
  <r>
    <n v="5501"/>
    <n v="3818"/>
    <n v="1695"/>
    <x v="2"/>
    <n v="4"/>
  </r>
  <r>
    <n v="5503"/>
    <n v="816"/>
    <n v="2574"/>
    <x v="1"/>
    <n v="4"/>
  </r>
  <r>
    <n v="5506"/>
    <n v="3724"/>
    <n v="406"/>
    <x v="1"/>
    <n v="4"/>
  </r>
  <r>
    <n v="5510"/>
    <n v="771"/>
    <n v="2472"/>
    <x v="1"/>
    <n v="4"/>
  </r>
  <r>
    <n v="5524"/>
    <n v="49"/>
    <n v="355"/>
    <x v="2"/>
    <n v="4"/>
  </r>
  <r>
    <n v="5526"/>
    <n v="574"/>
    <n v="1625"/>
    <x v="2"/>
    <n v="4"/>
  </r>
  <r>
    <n v="5528"/>
    <n v="2495"/>
    <n v="1760"/>
    <x v="1"/>
    <n v="4"/>
  </r>
  <r>
    <n v="5530"/>
    <n v="2206"/>
    <n v="3140"/>
    <x v="0"/>
    <n v="4"/>
  </r>
  <r>
    <n v="5539"/>
    <n v="4150"/>
    <n v="2650"/>
    <x v="0"/>
    <n v="4"/>
  </r>
  <r>
    <n v="5541"/>
    <n v="2611"/>
    <n v="3338"/>
    <x v="2"/>
    <n v="4"/>
  </r>
  <r>
    <n v="5549"/>
    <n v="4217"/>
    <n v="491"/>
    <x v="1"/>
    <n v="4"/>
  </r>
  <r>
    <n v="5554"/>
    <n v="380"/>
    <n v="2568"/>
    <x v="1"/>
    <n v="4"/>
  </r>
  <r>
    <n v="5555"/>
    <n v="2776"/>
    <n v="4210"/>
    <x v="0"/>
    <n v="4"/>
  </r>
  <r>
    <n v="5557"/>
    <n v="775"/>
    <n v="1597"/>
    <x v="2"/>
    <n v="4"/>
  </r>
  <r>
    <n v="5568"/>
    <n v="4721"/>
    <n v="4775"/>
    <x v="2"/>
    <n v="4"/>
  </r>
  <r>
    <n v="5570"/>
    <n v="143"/>
    <n v="4601"/>
    <x v="1"/>
    <n v="4"/>
  </r>
  <r>
    <n v="5580"/>
    <n v="1027"/>
    <n v="3901"/>
    <x v="2"/>
    <n v="4"/>
  </r>
  <r>
    <n v="5582"/>
    <n v="1344"/>
    <n v="1486"/>
    <x v="1"/>
    <n v="4"/>
  </r>
  <r>
    <n v="5586"/>
    <n v="4072"/>
    <n v="2476"/>
    <x v="0"/>
    <n v="4"/>
  </r>
  <r>
    <n v="5587"/>
    <n v="2085"/>
    <n v="3824"/>
    <x v="1"/>
    <n v="4"/>
  </r>
  <r>
    <n v="5591"/>
    <n v="4132"/>
    <n v="1296"/>
    <x v="1"/>
    <n v="4"/>
  </r>
  <r>
    <n v="5592"/>
    <n v="2561"/>
    <n v="4589"/>
    <x v="2"/>
    <n v="4"/>
  </r>
  <r>
    <n v="5593"/>
    <n v="2607"/>
    <n v="1799"/>
    <x v="0"/>
    <n v="4"/>
  </r>
  <r>
    <n v="5595"/>
    <n v="2359"/>
    <n v="1550"/>
    <x v="0"/>
    <n v="4"/>
  </r>
  <r>
    <n v="5603"/>
    <n v="2465"/>
    <n v="4810"/>
    <x v="0"/>
    <n v="4"/>
  </r>
  <r>
    <n v="5611"/>
    <n v="3461"/>
    <n v="114"/>
    <x v="0"/>
    <n v="4"/>
  </r>
  <r>
    <n v="5612"/>
    <n v="4942"/>
    <n v="3827"/>
    <x v="1"/>
    <n v="4"/>
  </r>
  <r>
    <n v="5613"/>
    <n v="876"/>
    <n v="1812"/>
    <x v="1"/>
    <n v="4"/>
  </r>
  <r>
    <n v="5624"/>
    <n v="4728"/>
    <n v="2596"/>
    <x v="0"/>
    <n v="4"/>
  </r>
  <r>
    <n v="5629"/>
    <n v="75"/>
    <n v="4233"/>
    <x v="1"/>
    <n v="4"/>
  </r>
  <r>
    <n v="5631"/>
    <n v="3109"/>
    <n v="601"/>
    <x v="1"/>
    <n v="4"/>
  </r>
  <r>
    <n v="5638"/>
    <n v="867"/>
    <n v="1375"/>
    <x v="1"/>
    <n v="4"/>
  </r>
  <r>
    <n v="5639"/>
    <n v="4258"/>
    <n v="2880"/>
    <x v="2"/>
    <n v="4"/>
  </r>
  <r>
    <n v="5648"/>
    <n v="1835"/>
    <n v="510"/>
    <x v="0"/>
    <n v="4"/>
  </r>
  <r>
    <n v="5659"/>
    <n v="2912"/>
    <n v="4160"/>
    <x v="2"/>
    <n v="4"/>
  </r>
  <r>
    <n v="5661"/>
    <n v="1012"/>
    <n v="3344"/>
    <x v="0"/>
    <n v="4"/>
  </r>
  <r>
    <n v="5666"/>
    <n v="1865"/>
    <n v="2000"/>
    <x v="2"/>
    <n v="4"/>
  </r>
  <r>
    <n v="5670"/>
    <n v="3710"/>
    <n v="967"/>
    <x v="1"/>
    <n v="4"/>
  </r>
  <r>
    <n v="5671"/>
    <n v="512"/>
    <n v="4571"/>
    <x v="0"/>
    <n v="4"/>
  </r>
  <r>
    <n v="5690"/>
    <n v="4723"/>
    <n v="67"/>
    <x v="3"/>
    <n v="4"/>
  </r>
  <r>
    <n v="5723"/>
    <n v="4884"/>
    <n v="3662"/>
    <x v="0"/>
    <n v="4"/>
  </r>
  <r>
    <n v="5725"/>
    <n v="3561"/>
    <n v="2240"/>
    <x v="1"/>
    <n v="4"/>
  </r>
  <r>
    <n v="5727"/>
    <n v="276"/>
    <n v="3155"/>
    <x v="1"/>
    <n v="4"/>
  </r>
  <r>
    <n v="5733"/>
    <n v="1464"/>
    <n v="1349"/>
    <x v="0"/>
    <n v="4"/>
  </r>
  <r>
    <n v="5735"/>
    <n v="1486"/>
    <n v="1736"/>
    <x v="0"/>
    <n v="4"/>
  </r>
  <r>
    <n v="5746"/>
    <n v="3326"/>
    <n v="2179"/>
    <x v="2"/>
    <n v="4"/>
  </r>
  <r>
    <n v="5751"/>
    <n v="3940"/>
    <n v="1243"/>
    <x v="0"/>
    <n v="4"/>
  </r>
  <r>
    <n v="5759"/>
    <n v="3314"/>
    <n v="4269"/>
    <x v="1"/>
    <n v="4"/>
  </r>
  <r>
    <n v="5765"/>
    <n v="746"/>
    <n v="1662"/>
    <x v="2"/>
    <n v="4"/>
  </r>
  <r>
    <n v="5771"/>
    <n v="1524"/>
    <n v="2778"/>
    <x v="1"/>
    <n v="4"/>
  </r>
  <r>
    <n v="5795"/>
    <n v="3300"/>
    <n v="1590"/>
    <x v="0"/>
    <n v="4"/>
  </r>
  <r>
    <n v="5803"/>
    <n v="3881"/>
    <n v="2271"/>
    <x v="2"/>
    <n v="4"/>
  </r>
  <r>
    <n v="5804"/>
    <n v="4881"/>
    <n v="4156"/>
    <x v="2"/>
    <n v="4"/>
  </r>
  <r>
    <n v="5811"/>
    <n v="3833"/>
    <n v="2734"/>
    <x v="0"/>
    <n v="4"/>
  </r>
  <r>
    <n v="5812"/>
    <n v="2009"/>
    <n v="1347"/>
    <x v="1"/>
    <n v="4"/>
  </r>
  <r>
    <n v="5814"/>
    <n v="3785"/>
    <n v="4993"/>
    <x v="0"/>
    <n v="4"/>
  </r>
  <r>
    <n v="5815"/>
    <n v="407"/>
    <n v="2428"/>
    <x v="0"/>
    <n v="4"/>
  </r>
  <r>
    <n v="5817"/>
    <n v="1809"/>
    <n v="4020"/>
    <x v="2"/>
    <n v="4"/>
  </r>
  <r>
    <n v="5819"/>
    <n v="3875"/>
    <n v="3484"/>
    <x v="1"/>
    <n v="4"/>
  </r>
  <r>
    <n v="5842"/>
    <n v="4876"/>
    <n v="3666"/>
    <x v="2"/>
    <n v="4"/>
  </r>
  <r>
    <n v="5846"/>
    <n v="395"/>
    <n v="1978"/>
    <x v="2"/>
    <n v="4"/>
  </r>
  <r>
    <n v="5849"/>
    <n v="4208"/>
    <n v="545"/>
    <x v="2"/>
    <n v="4"/>
  </r>
  <r>
    <n v="5850"/>
    <n v="1233"/>
    <n v="3725"/>
    <x v="1"/>
    <n v="4"/>
  </r>
  <r>
    <n v="5852"/>
    <n v="1875"/>
    <n v="4807"/>
    <x v="2"/>
    <n v="4"/>
  </r>
  <r>
    <n v="5853"/>
    <n v="2553"/>
    <n v="4302"/>
    <x v="0"/>
    <n v="4"/>
  </r>
  <r>
    <n v="5861"/>
    <n v="4423"/>
    <n v="13"/>
    <x v="3"/>
    <n v="4"/>
  </r>
  <r>
    <n v="5867"/>
    <n v="3097"/>
    <n v="1308"/>
    <x v="2"/>
    <n v="4"/>
  </r>
  <r>
    <n v="5875"/>
    <n v="9"/>
    <n v="4491"/>
    <x v="1"/>
    <n v="4"/>
  </r>
  <r>
    <n v="5878"/>
    <n v="1302"/>
    <n v="1428"/>
    <x v="2"/>
    <n v="4"/>
  </r>
  <r>
    <n v="5879"/>
    <n v="492"/>
    <n v="1568"/>
    <x v="1"/>
    <n v="4"/>
  </r>
  <r>
    <n v="5893"/>
    <n v="4314"/>
    <n v="3114"/>
    <x v="2"/>
    <n v="4"/>
  </r>
  <r>
    <n v="5895"/>
    <n v="3326"/>
    <n v="857"/>
    <x v="1"/>
    <n v="4"/>
  </r>
  <r>
    <n v="5896"/>
    <n v="3636"/>
    <n v="2092"/>
    <x v="1"/>
    <n v="4"/>
  </r>
  <r>
    <n v="5897"/>
    <n v="2711"/>
    <n v="2565"/>
    <x v="2"/>
    <n v="4"/>
  </r>
  <r>
    <n v="5900"/>
    <n v="2604"/>
    <n v="2902"/>
    <x v="2"/>
    <n v="4"/>
  </r>
  <r>
    <n v="5901"/>
    <n v="3519"/>
    <n v="2935"/>
    <x v="0"/>
    <n v="4"/>
  </r>
  <r>
    <n v="5904"/>
    <n v="280"/>
    <n v="4751"/>
    <x v="0"/>
    <n v="4"/>
  </r>
  <r>
    <n v="5908"/>
    <n v="3462"/>
    <n v="2633"/>
    <x v="0"/>
    <n v="4"/>
  </r>
  <r>
    <n v="5918"/>
    <n v="1048"/>
    <n v="2566"/>
    <x v="1"/>
    <n v="4"/>
  </r>
  <r>
    <n v="5929"/>
    <n v="4876"/>
    <n v="1802"/>
    <x v="1"/>
    <n v="4"/>
  </r>
  <r>
    <n v="5934"/>
    <n v="3145"/>
    <n v="1662"/>
    <x v="2"/>
    <n v="4"/>
  </r>
  <r>
    <n v="5941"/>
    <n v="2864"/>
    <n v="2044"/>
    <x v="0"/>
    <n v="4"/>
  </r>
  <r>
    <n v="5947"/>
    <n v="4386"/>
    <n v="376"/>
    <x v="0"/>
    <n v="4"/>
  </r>
  <r>
    <n v="5948"/>
    <n v="4025"/>
    <n v="4558"/>
    <x v="2"/>
    <n v="4"/>
  </r>
  <r>
    <n v="5950"/>
    <n v="1620"/>
    <n v="4748"/>
    <x v="2"/>
    <n v="4"/>
  </r>
  <r>
    <n v="5957"/>
    <n v="1225"/>
    <n v="681"/>
    <x v="2"/>
    <n v="4"/>
  </r>
  <r>
    <n v="5971"/>
    <n v="3867"/>
    <n v="110"/>
    <x v="2"/>
    <n v="4"/>
  </r>
  <r>
    <n v="5983"/>
    <n v="1069"/>
    <n v="2550"/>
    <x v="1"/>
    <n v="4"/>
  </r>
  <r>
    <n v="6000"/>
    <n v="2237"/>
    <n v="2196"/>
    <x v="0"/>
    <n v="4"/>
  </r>
  <r>
    <n v="6013"/>
    <n v="136"/>
    <n v="1676"/>
    <x v="1"/>
    <n v="4"/>
  </r>
  <r>
    <n v="6014"/>
    <n v="290"/>
    <n v="3275"/>
    <x v="1"/>
    <n v="4"/>
  </r>
  <r>
    <n v="6017"/>
    <n v="1587"/>
    <n v="4477"/>
    <x v="1"/>
    <n v="4"/>
  </r>
  <r>
    <n v="6026"/>
    <n v="1947"/>
    <n v="4564"/>
    <x v="1"/>
    <n v="4"/>
  </r>
  <r>
    <n v="6039"/>
    <n v="3834"/>
    <n v="4953"/>
    <x v="1"/>
    <n v="4"/>
  </r>
  <r>
    <n v="6041"/>
    <n v="2698"/>
    <n v="1868"/>
    <x v="1"/>
    <n v="4"/>
  </r>
  <r>
    <n v="6047"/>
    <n v="2146"/>
    <n v="2760"/>
    <x v="0"/>
    <n v="4"/>
  </r>
  <r>
    <n v="6055"/>
    <n v="1092"/>
    <n v="2109"/>
    <x v="2"/>
    <n v="4"/>
  </r>
  <r>
    <n v="6067"/>
    <n v="2171"/>
    <n v="3924"/>
    <x v="2"/>
    <n v="4"/>
  </r>
  <r>
    <n v="6069"/>
    <n v="394"/>
    <n v="1542"/>
    <x v="2"/>
    <n v="4"/>
  </r>
  <r>
    <n v="6071"/>
    <n v="1397"/>
    <n v="2093"/>
    <x v="2"/>
    <n v="4"/>
  </r>
  <r>
    <n v="6079"/>
    <n v="2321"/>
    <n v="1701"/>
    <x v="1"/>
    <n v="4"/>
  </r>
  <r>
    <n v="6085"/>
    <n v="3054"/>
    <n v="2920"/>
    <x v="0"/>
    <n v="4"/>
  </r>
  <r>
    <n v="6089"/>
    <n v="184"/>
    <n v="4843"/>
    <x v="2"/>
    <n v="4"/>
  </r>
  <r>
    <n v="6095"/>
    <n v="4015"/>
    <n v="366"/>
    <x v="0"/>
    <n v="4"/>
  </r>
  <r>
    <n v="6097"/>
    <n v="2337"/>
    <n v="4543"/>
    <x v="1"/>
    <n v="4"/>
  </r>
  <r>
    <n v="6105"/>
    <n v="1374"/>
    <n v="3832"/>
    <x v="0"/>
    <n v="4"/>
  </r>
  <r>
    <n v="6107"/>
    <n v="464"/>
    <n v="1598"/>
    <x v="1"/>
    <n v="4"/>
  </r>
  <r>
    <n v="6111"/>
    <n v="2452"/>
    <n v="3522"/>
    <x v="1"/>
    <n v="4"/>
  </r>
  <r>
    <n v="6114"/>
    <n v="3902"/>
    <n v="4025"/>
    <x v="2"/>
    <n v="4"/>
  </r>
  <r>
    <n v="6115"/>
    <n v="4934"/>
    <n v="4437"/>
    <x v="1"/>
    <n v="4"/>
  </r>
  <r>
    <n v="6124"/>
    <n v="189"/>
    <n v="2166"/>
    <x v="2"/>
    <n v="4"/>
  </r>
  <r>
    <n v="6126"/>
    <n v="1435"/>
    <n v="70"/>
    <x v="3"/>
    <n v="4"/>
  </r>
  <r>
    <n v="6137"/>
    <n v="3262"/>
    <n v="2342"/>
    <x v="2"/>
    <n v="4"/>
  </r>
  <r>
    <n v="6145"/>
    <n v="1611"/>
    <n v="3786"/>
    <x v="2"/>
    <n v="4"/>
  </r>
  <r>
    <n v="6148"/>
    <n v="3658"/>
    <n v="135"/>
    <x v="0"/>
    <n v="4"/>
  </r>
  <r>
    <n v="6152"/>
    <n v="1131"/>
    <n v="2371"/>
    <x v="1"/>
    <n v="4"/>
  </r>
  <r>
    <n v="6161"/>
    <n v="4838"/>
    <n v="2855"/>
    <x v="1"/>
    <n v="4"/>
  </r>
  <r>
    <n v="6167"/>
    <n v="132"/>
    <n v="664"/>
    <x v="1"/>
    <n v="4"/>
  </r>
  <r>
    <n v="6175"/>
    <n v="3894"/>
    <n v="2703"/>
    <x v="2"/>
    <n v="4"/>
  </r>
  <r>
    <n v="6187"/>
    <n v="131"/>
    <n v="4247"/>
    <x v="1"/>
    <n v="4"/>
  </r>
  <r>
    <n v="6195"/>
    <n v="189"/>
    <n v="4598"/>
    <x v="2"/>
    <n v="4"/>
  </r>
  <r>
    <n v="6197"/>
    <n v="413"/>
    <n v="3734"/>
    <x v="2"/>
    <n v="4"/>
  </r>
  <r>
    <n v="6200"/>
    <n v="2055"/>
    <n v="721"/>
    <x v="2"/>
    <n v="4"/>
  </r>
  <r>
    <n v="6201"/>
    <n v="2210"/>
    <n v="2297"/>
    <x v="1"/>
    <n v="4"/>
  </r>
  <r>
    <n v="6203"/>
    <n v="685"/>
    <n v="220"/>
    <x v="0"/>
    <n v="4"/>
  </r>
  <r>
    <n v="6207"/>
    <n v="4913"/>
    <n v="676"/>
    <x v="0"/>
    <n v="4"/>
  </r>
  <r>
    <n v="6214"/>
    <n v="1619"/>
    <n v="4871"/>
    <x v="0"/>
    <n v="4"/>
  </r>
  <r>
    <n v="6219"/>
    <n v="1172"/>
    <n v="3217"/>
    <x v="2"/>
    <n v="4"/>
  </r>
  <r>
    <n v="6221"/>
    <n v="2616"/>
    <n v="4383"/>
    <x v="2"/>
    <n v="4"/>
  </r>
  <r>
    <n v="6228"/>
    <n v="4871"/>
    <n v="3029"/>
    <x v="0"/>
    <n v="4"/>
  </r>
  <r>
    <n v="6232"/>
    <n v="682"/>
    <n v="4031"/>
    <x v="2"/>
    <n v="4"/>
  </r>
  <r>
    <n v="6240"/>
    <n v="841"/>
    <n v="935"/>
    <x v="1"/>
    <n v="4"/>
  </r>
  <r>
    <n v="6241"/>
    <n v="2150"/>
    <n v="1937"/>
    <x v="1"/>
    <n v="4"/>
  </r>
  <r>
    <n v="6247"/>
    <n v="1023"/>
    <n v="1651"/>
    <x v="2"/>
    <n v="4"/>
  </r>
  <r>
    <n v="6248"/>
    <n v="1090"/>
    <n v="2692"/>
    <x v="2"/>
    <n v="4"/>
  </r>
  <r>
    <n v="6251"/>
    <n v="1380"/>
    <n v="841"/>
    <x v="2"/>
    <n v="4"/>
  </r>
  <r>
    <n v="6253"/>
    <n v="3733"/>
    <n v="2373"/>
    <x v="1"/>
    <n v="4"/>
  </r>
  <r>
    <n v="6259"/>
    <n v="2248"/>
    <n v="1448"/>
    <x v="2"/>
    <n v="4"/>
  </r>
  <r>
    <n v="6264"/>
    <n v="3413"/>
    <n v="540"/>
    <x v="1"/>
    <n v="4"/>
  </r>
  <r>
    <n v="6267"/>
    <n v="3098"/>
    <n v="627"/>
    <x v="2"/>
    <n v="4"/>
  </r>
  <r>
    <n v="6270"/>
    <n v="3640"/>
    <n v="4751"/>
    <x v="0"/>
    <n v="4"/>
  </r>
  <r>
    <n v="6276"/>
    <n v="717"/>
    <n v="4973"/>
    <x v="0"/>
    <n v="4"/>
  </r>
  <r>
    <n v="6287"/>
    <n v="1453"/>
    <n v="585"/>
    <x v="0"/>
    <n v="4"/>
  </r>
  <r>
    <n v="6295"/>
    <n v="4585"/>
    <n v="3804"/>
    <x v="1"/>
    <n v="4"/>
  </r>
  <r>
    <n v="6296"/>
    <n v="733"/>
    <n v="2402"/>
    <x v="0"/>
    <n v="4"/>
  </r>
  <r>
    <n v="6300"/>
    <n v="4744"/>
    <n v="3827"/>
    <x v="1"/>
    <n v="4"/>
  </r>
  <r>
    <n v="6303"/>
    <n v="2656"/>
    <n v="3453"/>
    <x v="0"/>
    <n v="4"/>
  </r>
  <r>
    <n v="6323"/>
    <n v="3427"/>
    <n v="3079"/>
    <x v="0"/>
    <n v="4"/>
  </r>
  <r>
    <n v="6324"/>
    <n v="3073"/>
    <n v="1098"/>
    <x v="0"/>
    <n v="4"/>
  </r>
  <r>
    <n v="6330"/>
    <n v="192"/>
    <n v="3042"/>
    <x v="1"/>
    <n v="4"/>
  </r>
  <r>
    <n v="6332"/>
    <n v="2114"/>
    <n v="4644"/>
    <x v="1"/>
    <n v="4"/>
  </r>
  <r>
    <n v="6333"/>
    <n v="1451"/>
    <n v="285"/>
    <x v="2"/>
    <n v="4"/>
  </r>
  <r>
    <n v="6350"/>
    <n v="1739"/>
    <n v="3986"/>
    <x v="0"/>
    <n v="4"/>
  </r>
  <r>
    <n v="6357"/>
    <n v="1737"/>
    <n v="2214"/>
    <x v="1"/>
    <n v="4"/>
  </r>
  <r>
    <n v="6358"/>
    <n v="1354"/>
    <n v="3102"/>
    <x v="2"/>
    <n v="4"/>
  </r>
  <r>
    <n v="6381"/>
    <n v="925"/>
    <n v="4908"/>
    <x v="1"/>
    <n v="4"/>
  </r>
  <r>
    <n v="6382"/>
    <n v="2746"/>
    <n v="2134"/>
    <x v="1"/>
    <n v="4"/>
  </r>
  <r>
    <n v="6387"/>
    <n v="807"/>
    <n v="1406"/>
    <x v="1"/>
    <n v="4"/>
  </r>
  <r>
    <n v="6391"/>
    <n v="4575"/>
    <n v="3077"/>
    <x v="2"/>
    <n v="4"/>
  </r>
  <r>
    <n v="6394"/>
    <n v="449"/>
    <n v="2984"/>
    <x v="0"/>
    <n v="4"/>
  </r>
  <r>
    <n v="6396"/>
    <n v="1969"/>
    <n v="4969"/>
    <x v="1"/>
    <n v="4"/>
  </r>
  <r>
    <n v="6401"/>
    <n v="4137"/>
    <n v="4336"/>
    <x v="2"/>
    <n v="4"/>
  </r>
  <r>
    <n v="6403"/>
    <n v="465"/>
    <n v="1075"/>
    <x v="1"/>
    <n v="4"/>
  </r>
  <r>
    <n v="6406"/>
    <n v="1590"/>
    <n v="4114"/>
    <x v="2"/>
    <n v="4"/>
  </r>
  <r>
    <n v="6407"/>
    <n v="2643"/>
    <n v="2437"/>
    <x v="2"/>
    <n v="4"/>
  </r>
  <r>
    <n v="6414"/>
    <n v="4862"/>
    <n v="3416"/>
    <x v="1"/>
    <n v="4"/>
  </r>
  <r>
    <n v="6420"/>
    <n v="3075"/>
    <n v="2"/>
    <x v="3"/>
    <n v="4"/>
  </r>
  <r>
    <n v="6429"/>
    <n v="3708"/>
    <n v="4670"/>
    <x v="2"/>
    <n v="4"/>
  </r>
  <r>
    <n v="6444"/>
    <n v="4940"/>
    <n v="4348"/>
    <x v="1"/>
    <n v="4"/>
  </r>
  <r>
    <n v="6449"/>
    <n v="3312"/>
    <n v="1109"/>
    <x v="2"/>
    <n v="4"/>
  </r>
  <r>
    <n v="6453"/>
    <n v="3520"/>
    <n v="2706"/>
    <x v="2"/>
    <n v="4"/>
  </r>
  <r>
    <n v="6466"/>
    <n v="440"/>
    <n v="852"/>
    <x v="2"/>
    <n v="4"/>
  </r>
  <r>
    <n v="6468"/>
    <n v="3508"/>
    <n v="1983"/>
    <x v="1"/>
    <n v="4"/>
  </r>
  <r>
    <n v="6471"/>
    <n v="3374"/>
    <n v="4404"/>
    <x v="0"/>
    <n v="4"/>
  </r>
  <r>
    <n v="6478"/>
    <n v="4160"/>
    <n v="3568"/>
    <x v="2"/>
    <n v="4"/>
  </r>
  <r>
    <n v="6487"/>
    <n v="2104"/>
    <n v="2069"/>
    <x v="2"/>
    <n v="4"/>
  </r>
  <r>
    <n v="6488"/>
    <n v="4779"/>
    <n v="3702"/>
    <x v="1"/>
    <n v="4"/>
  </r>
  <r>
    <n v="6494"/>
    <n v="4168"/>
    <n v="3344"/>
    <x v="0"/>
    <n v="4"/>
  </r>
  <r>
    <n v="6514"/>
    <n v="3510"/>
    <n v="2203"/>
    <x v="2"/>
    <n v="4"/>
  </r>
  <r>
    <n v="6515"/>
    <n v="127"/>
    <n v="1582"/>
    <x v="1"/>
    <n v="4"/>
  </r>
  <r>
    <n v="6523"/>
    <n v="3354"/>
    <n v="3933"/>
    <x v="1"/>
    <n v="4"/>
  </r>
  <r>
    <n v="6525"/>
    <n v="4625"/>
    <n v="3532"/>
    <x v="0"/>
    <n v="4"/>
  </r>
  <r>
    <n v="6527"/>
    <n v="3249"/>
    <n v="3538"/>
    <x v="1"/>
    <n v="4"/>
  </r>
  <r>
    <n v="6531"/>
    <n v="3385"/>
    <n v="3059"/>
    <x v="0"/>
    <n v="4"/>
  </r>
  <r>
    <n v="6534"/>
    <n v="1957"/>
    <n v="1502"/>
    <x v="2"/>
    <n v="4"/>
  </r>
  <r>
    <n v="6540"/>
    <n v="3846"/>
    <n v="4796"/>
    <x v="1"/>
    <n v="4"/>
  </r>
  <r>
    <n v="6543"/>
    <n v="3043"/>
    <n v="2564"/>
    <x v="1"/>
    <n v="4"/>
  </r>
  <r>
    <n v="6552"/>
    <n v="324"/>
    <n v="4653"/>
    <x v="1"/>
    <n v="4"/>
  </r>
  <r>
    <n v="6558"/>
    <n v="1599"/>
    <n v="1281"/>
    <x v="2"/>
    <n v="4"/>
  </r>
  <r>
    <n v="6575"/>
    <n v="4857"/>
    <n v="551"/>
    <x v="1"/>
    <n v="4"/>
  </r>
  <r>
    <n v="6581"/>
    <n v="2804"/>
    <n v="1176"/>
    <x v="1"/>
    <n v="4"/>
  </r>
  <r>
    <n v="6586"/>
    <n v="2847"/>
    <n v="325"/>
    <x v="2"/>
    <n v="4"/>
  </r>
  <r>
    <n v="6593"/>
    <n v="2292"/>
    <n v="2929"/>
    <x v="1"/>
    <n v="4"/>
  </r>
  <r>
    <n v="6596"/>
    <n v="2022"/>
    <n v="4885"/>
    <x v="1"/>
    <n v="4"/>
  </r>
  <r>
    <n v="6597"/>
    <n v="4313"/>
    <n v="2760"/>
    <x v="0"/>
    <n v="4"/>
  </r>
  <r>
    <n v="6599"/>
    <n v="1139"/>
    <n v="562"/>
    <x v="1"/>
    <n v="4"/>
  </r>
  <r>
    <n v="6601"/>
    <n v="4078"/>
    <n v="586"/>
    <x v="2"/>
    <n v="4"/>
  </r>
  <r>
    <n v="6613"/>
    <n v="574"/>
    <n v="2197"/>
    <x v="1"/>
    <n v="4"/>
  </r>
  <r>
    <n v="6626"/>
    <n v="4537"/>
    <n v="2843"/>
    <x v="0"/>
    <n v="4"/>
  </r>
  <r>
    <n v="6630"/>
    <n v="1709"/>
    <n v="4558"/>
    <x v="2"/>
    <n v="4"/>
  </r>
  <r>
    <n v="6640"/>
    <n v="37"/>
    <n v="74"/>
    <x v="3"/>
    <n v="4"/>
  </r>
  <r>
    <n v="6647"/>
    <n v="4456"/>
    <n v="2878"/>
    <x v="0"/>
    <n v="4"/>
  </r>
  <r>
    <n v="6654"/>
    <n v="2443"/>
    <n v="717"/>
    <x v="2"/>
    <n v="4"/>
  </r>
  <r>
    <n v="6679"/>
    <n v="232"/>
    <n v="3165"/>
    <x v="1"/>
    <n v="4"/>
  </r>
  <r>
    <n v="6692"/>
    <n v="4882"/>
    <n v="958"/>
    <x v="2"/>
    <n v="4"/>
  </r>
  <r>
    <n v="6696"/>
    <n v="4932"/>
    <n v="551"/>
    <x v="1"/>
    <n v="4"/>
  </r>
  <r>
    <n v="6698"/>
    <n v="3423"/>
    <n v="1664"/>
    <x v="1"/>
    <n v="4"/>
  </r>
  <r>
    <n v="6700"/>
    <n v="150"/>
    <n v="2381"/>
    <x v="1"/>
    <n v="4"/>
  </r>
  <r>
    <n v="6708"/>
    <n v="749"/>
    <n v="2327"/>
    <x v="2"/>
    <n v="4"/>
  </r>
  <r>
    <n v="6716"/>
    <n v="4722"/>
    <n v="4071"/>
    <x v="1"/>
    <n v="4"/>
  </r>
  <r>
    <n v="6720"/>
    <n v="1225"/>
    <n v="321"/>
    <x v="0"/>
    <n v="4"/>
  </r>
  <r>
    <n v="6723"/>
    <n v="4322"/>
    <n v="4230"/>
    <x v="2"/>
    <n v="4"/>
  </r>
  <r>
    <n v="6724"/>
    <n v="4241"/>
    <n v="2171"/>
    <x v="2"/>
    <n v="4"/>
  </r>
  <r>
    <n v="6733"/>
    <n v="131"/>
    <n v="4655"/>
    <x v="2"/>
    <n v="4"/>
  </r>
  <r>
    <n v="6740"/>
    <n v="4362"/>
    <n v="753"/>
    <x v="0"/>
    <n v="4"/>
  </r>
  <r>
    <n v="6744"/>
    <n v="4506"/>
    <n v="4892"/>
    <x v="1"/>
    <n v="4"/>
  </r>
  <r>
    <n v="6746"/>
    <n v="862"/>
    <n v="2877"/>
    <x v="1"/>
    <n v="4"/>
  </r>
  <r>
    <n v="6761"/>
    <n v="4539"/>
    <n v="3653"/>
    <x v="2"/>
    <n v="4"/>
  </r>
  <r>
    <n v="6790"/>
    <n v="4279"/>
    <n v="653"/>
    <x v="1"/>
    <n v="4"/>
  </r>
  <r>
    <n v="6791"/>
    <n v="2538"/>
    <n v="3802"/>
    <x v="2"/>
    <n v="4"/>
  </r>
  <r>
    <n v="6799"/>
    <n v="204"/>
    <n v="4620"/>
    <x v="1"/>
    <n v="4"/>
  </r>
  <r>
    <n v="6810"/>
    <n v="707"/>
    <n v="4274"/>
    <x v="0"/>
    <n v="4"/>
  </r>
  <r>
    <n v="6817"/>
    <n v="4641"/>
    <n v="1442"/>
    <x v="0"/>
    <n v="4"/>
  </r>
  <r>
    <n v="6824"/>
    <n v="1749"/>
    <n v="4829"/>
    <x v="0"/>
    <n v="4"/>
  </r>
  <r>
    <n v="6837"/>
    <n v="3584"/>
    <n v="508"/>
    <x v="2"/>
    <n v="4"/>
  </r>
  <r>
    <n v="6839"/>
    <n v="1096"/>
    <n v="3836"/>
    <x v="2"/>
    <n v="4"/>
  </r>
  <r>
    <n v="6842"/>
    <n v="3757"/>
    <n v="4046"/>
    <x v="1"/>
    <n v="4"/>
  </r>
  <r>
    <n v="6854"/>
    <n v="1821"/>
    <n v="4892"/>
    <x v="1"/>
    <n v="4"/>
  </r>
  <r>
    <n v="6857"/>
    <n v="1918"/>
    <n v="983"/>
    <x v="2"/>
    <n v="4"/>
  </r>
  <r>
    <n v="6859"/>
    <n v="4797"/>
    <n v="2587"/>
    <x v="2"/>
    <n v="4"/>
  </r>
  <r>
    <n v="6863"/>
    <n v="4547"/>
    <n v="665"/>
    <x v="1"/>
    <n v="4"/>
  </r>
  <r>
    <n v="6871"/>
    <n v="738"/>
    <n v="3683"/>
    <x v="0"/>
    <n v="4"/>
  </r>
  <r>
    <n v="6880"/>
    <n v="2657"/>
    <n v="2757"/>
    <x v="0"/>
    <n v="4"/>
  </r>
  <r>
    <n v="6883"/>
    <n v="331"/>
    <n v="3974"/>
    <x v="0"/>
    <n v="4"/>
  </r>
  <r>
    <n v="6887"/>
    <n v="2683"/>
    <n v="2417"/>
    <x v="1"/>
    <n v="4"/>
  </r>
  <r>
    <n v="6892"/>
    <n v="250"/>
    <n v="2557"/>
    <x v="0"/>
    <n v="4"/>
  </r>
  <r>
    <n v="6899"/>
    <n v="1363"/>
    <n v="4131"/>
    <x v="2"/>
    <n v="4"/>
  </r>
  <r>
    <n v="6901"/>
    <n v="1788"/>
    <n v="4931"/>
    <x v="1"/>
    <n v="4"/>
  </r>
  <r>
    <n v="6906"/>
    <n v="78"/>
    <n v="2602"/>
    <x v="2"/>
    <n v="4"/>
  </r>
  <r>
    <n v="6907"/>
    <n v="4960"/>
    <n v="650"/>
    <x v="1"/>
    <n v="4"/>
  </r>
  <r>
    <n v="6908"/>
    <n v="3615"/>
    <n v="104"/>
    <x v="2"/>
    <n v="4"/>
  </r>
  <r>
    <n v="6941"/>
    <n v="3783"/>
    <n v="725"/>
    <x v="0"/>
    <n v="4"/>
  </r>
  <r>
    <n v="6955"/>
    <n v="1930"/>
    <n v="3264"/>
    <x v="2"/>
    <n v="4"/>
  </r>
  <r>
    <n v="6958"/>
    <n v="572"/>
    <n v="2679"/>
    <x v="0"/>
    <n v="4"/>
  </r>
  <r>
    <n v="6978"/>
    <n v="731"/>
    <n v="4166"/>
    <x v="2"/>
    <n v="4"/>
  </r>
  <r>
    <n v="6983"/>
    <n v="1126"/>
    <n v="1801"/>
    <x v="2"/>
    <n v="4"/>
  </r>
  <r>
    <n v="6986"/>
    <n v="4170"/>
    <n v="4162"/>
    <x v="2"/>
    <n v="4"/>
  </r>
  <r>
    <n v="6991"/>
    <n v="3833"/>
    <n v="4534"/>
    <x v="2"/>
    <n v="4"/>
  </r>
  <r>
    <n v="6994"/>
    <n v="3859"/>
    <n v="991"/>
    <x v="1"/>
    <n v="4"/>
  </r>
  <r>
    <n v="6995"/>
    <n v="4925"/>
    <n v="2774"/>
    <x v="2"/>
    <n v="4"/>
  </r>
  <r>
    <n v="6996"/>
    <n v="2779"/>
    <n v="3834"/>
    <x v="0"/>
    <n v="4"/>
  </r>
  <r>
    <n v="6998"/>
    <n v="2080"/>
    <n v="4565"/>
    <x v="1"/>
    <n v="4"/>
  </r>
  <r>
    <n v="7015"/>
    <n v="672"/>
    <n v="4419"/>
    <x v="0"/>
    <n v="4"/>
  </r>
  <r>
    <n v="7023"/>
    <n v="3365"/>
    <n v="322"/>
    <x v="2"/>
    <n v="4"/>
  </r>
  <r>
    <n v="7041"/>
    <n v="1501"/>
    <n v="912"/>
    <x v="2"/>
    <n v="4"/>
  </r>
  <r>
    <n v="7054"/>
    <n v="3897"/>
    <n v="1895"/>
    <x v="1"/>
    <n v="4"/>
  </r>
  <r>
    <n v="7056"/>
    <n v="4686"/>
    <n v="2236"/>
    <x v="0"/>
    <n v="4"/>
  </r>
  <r>
    <n v="7062"/>
    <n v="2816"/>
    <n v="3642"/>
    <x v="1"/>
    <n v="4"/>
  </r>
  <r>
    <n v="7076"/>
    <n v="4270"/>
    <n v="3565"/>
    <x v="1"/>
    <n v="4"/>
  </r>
  <r>
    <n v="7078"/>
    <n v="2191"/>
    <n v="1825"/>
    <x v="2"/>
    <n v="4"/>
  </r>
  <r>
    <n v="7089"/>
    <n v="4744"/>
    <n v="4449"/>
    <x v="2"/>
    <n v="4"/>
  </r>
  <r>
    <n v="7091"/>
    <n v="3969"/>
    <n v="3818"/>
    <x v="0"/>
    <n v="4"/>
  </r>
  <r>
    <n v="7097"/>
    <n v="2429"/>
    <n v="3455"/>
    <x v="1"/>
    <n v="4"/>
  </r>
  <r>
    <n v="7105"/>
    <n v="2269"/>
    <n v="3057"/>
    <x v="0"/>
    <n v="4"/>
  </r>
  <r>
    <n v="7106"/>
    <n v="3580"/>
    <n v="1207"/>
    <x v="1"/>
    <n v="4"/>
  </r>
  <r>
    <n v="7112"/>
    <n v="2916"/>
    <n v="4777"/>
    <x v="1"/>
    <n v="4"/>
  </r>
  <r>
    <n v="7124"/>
    <n v="4805"/>
    <n v="4007"/>
    <x v="1"/>
    <n v="4"/>
  </r>
  <r>
    <n v="7130"/>
    <n v="2467"/>
    <n v="3688"/>
    <x v="1"/>
    <n v="4"/>
  </r>
  <r>
    <n v="7140"/>
    <n v="4421"/>
    <n v="486"/>
    <x v="2"/>
    <n v="4"/>
  </r>
  <r>
    <n v="7143"/>
    <n v="4279"/>
    <n v="2009"/>
    <x v="1"/>
    <n v="4"/>
  </r>
  <r>
    <n v="7157"/>
    <n v="2300"/>
    <n v="3093"/>
    <x v="1"/>
    <n v="4"/>
  </r>
  <r>
    <n v="7182"/>
    <n v="3754"/>
    <n v="4551"/>
    <x v="2"/>
    <n v="4"/>
  </r>
  <r>
    <n v="7183"/>
    <n v="1079"/>
    <n v="3974"/>
    <x v="0"/>
    <n v="4"/>
  </r>
  <r>
    <n v="7188"/>
    <n v="3176"/>
    <n v="3"/>
    <x v="3"/>
    <n v="4"/>
  </r>
  <r>
    <n v="7191"/>
    <n v="4611"/>
    <n v="3613"/>
    <x v="1"/>
    <n v="4"/>
  </r>
  <r>
    <n v="7194"/>
    <n v="538"/>
    <n v="4266"/>
    <x v="2"/>
    <n v="4"/>
  </r>
  <r>
    <n v="7198"/>
    <n v="4618"/>
    <n v="4144"/>
    <x v="1"/>
    <n v="4"/>
  </r>
  <r>
    <n v="7203"/>
    <n v="3905"/>
    <n v="236"/>
    <x v="1"/>
    <n v="4"/>
  </r>
  <r>
    <n v="7212"/>
    <n v="1408"/>
    <n v="4577"/>
    <x v="2"/>
    <n v="4"/>
  </r>
  <r>
    <n v="7216"/>
    <n v="1846"/>
    <n v="731"/>
    <x v="1"/>
    <n v="4"/>
  </r>
  <r>
    <n v="7230"/>
    <n v="2873"/>
    <n v="4059"/>
    <x v="1"/>
    <n v="4"/>
  </r>
  <r>
    <n v="7233"/>
    <n v="4106"/>
    <n v="4287"/>
    <x v="1"/>
    <n v="4"/>
  </r>
  <r>
    <n v="7241"/>
    <n v="3684"/>
    <n v="1267"/>
    <x v="1"/>
    <n v="4"/>
  </r>
  <r>
    <n v="7255"/>
    <n v="1894"/>
    <n v="2638"/>
    <x v="0"/>
    <n v="4"/>
  </r>
  <r>
    <n v="7257"/>
    <n v="4679"/>
    <n v="2975"/>
    <x v="0"/>
    <n v="4"/>
  </r>
  <r>
    <n v="7274"/>
    <n v="1679"/>
    <n v="4211"/>
    <x v="2"/>
    <n v="4"/>
  </r>
  <r>
    <n v="7275"/>
    <n v="1749"/>
    <n v="310"/>
    <x v="1"/>
    <n v="4"/>
  </r>
  <r>
    <n v="7294"/>
    <n v="22"/>
    <n v="4443"/>
    <x v="2"/>
    <n v="4"/>
  </r>
  <r>
    <n v="7296"/>
    <n v="1088"/>
    <n v="1747"/>
    <x v="1"/>
    <n v="4"/>
  </r>
  <r>
    <n v="7302"/>
    <n v="1519"/>
    <n v="1544"/>
    <x v="2"/>
    <n v="4"/>
  </r>
  <r>
    <n v="7309"/>
    <n v="3460"/>
    <n v="121"/>
    <x v="1"/>
    <n v="4"/>
  </r>
  <r>
    <n v="7314"/>
    <n v="2749"/>
    <n v="3984"/>
    <x v="2"/>
    <n v="4"/>
  </r>
  <r>
    <n v="7328"/>
    <n v="4103"/>
    <n v="1719"/>
    <x v="0"/>
    <n v="4"/>
  </r>
  <r>
    <n v="7329"/>
    <n v="4462"/>
    <n v="1726"/>
    <x v="2"/>
    <n v="4"/>
  </r>
  <r>
    <n v="7340"/>
    <n v="4678"/>
    <n v="869"/>
    <x v="2"/>
    <n v="4"/>
  </r>
  <r>
    <n v="7355"/>
    <n v="4197"/>
    <n v="129"/>
    <x v="1"/>
    <n v="4"/>
  </r>
  <r>
    <n v="7361"/>
    <n v="154"/>
    <n v="2946"/>
    <x v="0"/>
    <n v="4"/>
  </r>
  <r>
    <n v="7368"/>
    <n v="1985"/>
    <n v="650"/>
    <x v="1"/>
    <n v="4"/>
  </r>
  <r>
    <n v="7371"/>
    <n v="1767"/>
    <n v="2823"/>
    <x v="2"/>
    <n v="4"/>
  </r>
  <r>
    <n v="7372"/>
    <n v="3728"/>
    <n v="4858"/>
    <x v="1"/>
    <n v="4"/>
  </r>
  <r>
    <n v="7376"/>
    <n v="1540"/>
    <n v="1637"/>
    <x v="2"/>
    <n v="4"/>
  </r>
  <r>
    <n v="7387"/>
    <n v="2382"/>
    <n v="2702"/>
    <x v="0"/>
    <n v="4"/>
  </r>
  <r>
    <n v="7388"/>
    <n v="3686"/>
    <n v="2698"/>
    <x v="2"/>
    <n v="4"/>
  </r>
  <r>
    <n v="7397"/>
    <n v="10"/>
    <n v="4001"/>
    <x v="1"/>
    <n v="4"/>
  </r>
  <r>
    <n v="7401"/>
    <n v="4474"/>
    <n v="3408"/>
    <x v="2"/>
    <n v="4"/>
  </r>
  <r>
    <n v="7404"/>
    <n v="821"/>
    <n v="4074"/>
    <x v="1"/>
    <n v="4"/>
  </r>
  <r>
    <n v="7415"/>
    <n v="3449"/>
    <n v="1056"/>
    <x v="2"/>
    <n v="4"/>
  </r>
  <r>
    <n v="7423"/>
    <n v="1412"/>
    <n v="882"/>
    <x v="1"/>
    <n v="4"/>
  </r>
  <r>
    <n v="7431"/>
    <n v="3215"/>
    <n v="2519"/>
    <x v="2"/>
    <n v="4"/>
  </r>
  <r>
    <n v="7434"/>
    <n v="57"/>
    <n v="3805"/>
    <x v="2"/>
    <n v="4"/>
  </r>
  <r>
    <n v="7440"/>
    <n v="3698"/>
    <n v="3620"/>
    <x v="0"/>
    <n v="4"/>
  </r>
  <r>
    <n v="7445"/>
    <n v="3241"/>
    <n v="4715"/>
    <x v="2"/>
    <n v="4"/>
  </r>
  <r>
    <n v="7447"/>
    <n v="2842"/>
    <n v="572"/>
    <x v="1"/>
    <n v="4"/>
  </r>
  <r>
    <n v="7448"/>
    <n v="2846"/>
    <n v="4719"/>
    <x v="0"/>
    <n v="4"/>
  </r>
  <r>
    <n v="7453"/>
    <n v="3558"/>
    <n v="2173"/>
    <x v="1"/>
    <n v="4"/>
  </r>
  <r>
    <n v="7455"/>
    <n v="2300"/>
    <n v="3054"/>
    <x v="2"/>
    <n v="4"/>
  </r>
  <r>
    <n v="7456"/>
    <n v="1278"/>
    <n v="4972"/>
    <x v="1"/>
    <n v="4"/>
  </r>
  <r>
    <n v="7464"/>
    <n v="2744"/>
    <n v="876"/>
    <x v="1"/>
    <n v="4"/>
  </r>
  <r>
    <n v="7473"/>
    <n v="511"/>
    <n v="10"/>
    <x v="3"/>
    <n v="4"/>
  </r>
  <r>
    <n v="7477"/>
    <n v="4734"/>
    <n v="4900"/>
    <x v="1"/>
    <n v="4"/>
  </r>
  <r>
    <n v="7480"/>
    <n v="3231"/>
    <n v="1326"/>
    <x v="0"/>
    <n v="4"/>
  </r>
  <r>
    <n v="7483"/>
    <n v="522"/>
    <n v="3354"/>
    <x v="0"/>
    <n v="4"/>
  </r>
  <r>
    <n v="7494"/>
    <n v="3333"/>
    <n v="4377"/>
    <x v="1"/>
    <n v="4"/>
  </r>
  <r>
    <n v="7500"/>
    <n v="1737"/>
    <n v="2209"/>
    <x v="1"/>
    <n v="4"/>
  </r>
  <r>
    <n v="7518"/>
    <n v="448"/>
    <n v="2887"/>
    <x v="0"/>
    <n v="4"/>
  </r>
  <r>
    <n v="7522"/>
    <n v="2408"/>
    <n v="2855"/>
    <x v="1"/>
    <n v="4"/>
  </r>
  <r>
    <n v="7526"/>
    <n v="3010"/>
    <n v="3879"/>
    <x v="1"/>
    <n v="4"/>
  </r>
  <r>
    <n v="7528"/>
    <n v="4543"/>
    <n v="976"/>
    <x v="0"/>
    <n v="4"/>
  </r>
  <r>
    <n v="7533"/>
    <n v="4043"/>
    <n v="1195"/>
    <x v="0"/>
    <n v="4"/>
  </r>
  <r>
    <n v="7536"/>
    <n v="769"/>
    <n v="2625"/>
    <x v="0"/>
    <n v="4"/>
  </r>
  <r>
    <n v="7540"/>
    <n v="3815"/>
    <n v="4122"/>
    <x v="2"/>
    <n v="4"/>
  </r>
  <r>
    <n v="7543"/>
    <n v="2372"/>
    <n v="2998"/>
    <x v="2"/>
    <n v="4"/>
  </r>
  <r>
    <n v="7549"/>
    <n v="1674"/>
    <n v="1052"/>
    <x v="1"/>
    <n v="4"/>
  </r>
  <r>
    <n v="7552"/>
    <n v="1842"/>
    <n v="4079"/>
    <x v="2"/>
    <n v="4"/>
  </r>
  <r>
    <n v="7562"/>
    <n v="1801"/>
    <n v="285"/>
    <x v="2"/>
    <n v="4"/>
  </r>
  <r>
    <n v="7570"/>
    <n v="2814"/>
    <n v="271"/>
    <x v="0"/>
    <n v="4"/>
  </r>
  <r>
    <n v="7585"/>
    <n v="4183"/>
    <n v="2477"/>
    <x v="1"/>
    <n v="4"/>
  </r>
  <r>
    <n v="7590"/>
    <n v="4935"/>
    <n v="65"/>
    <x v="3"/>
    <n v="4"/>
  </r>
  <r>
    <n v="7593"/>
    <n v="1190"/>
    <n v="3875"/>
    <x v="2"/>
    <n v="4"/>
  </r>
  <r>
    <n v="7603"/>
    <n v="3101"/>
    <n v="115"/>
    <x v="1"/>
    <n v="4"/>
  </r>
  <r>
    <n v="7614"/>
    <n v="4915"/>
    <n v="978"/>
    <x v="1"/>
    <n v="4"/>
  </r>
  <r>
    <n v="7615"/>
    <n v="2275"/>
    <n v="3930"/>
    <x v="0"/>
    <n v="4"/>
  </r>
  <r>
    <n v="7627"/>
    <n v="2930"/>
    <n v="2328"/>
    <x v="1"/>
    <n v="4"/>
  </r>
  <r>
    <n v="7631"/>
    <n v="284"/>
    <n v="1600"/>
    <x v="1"/>
    <n v="4"/>
  </r>
  <r>
    <n v="7632"/>
    <n v="1975"/>
    <n v="995"/>
    <x v="1"/>
    <n v="4"/>
  </r>
  <r>
    <n v="7634"/>
    <n v="4987"/>
    <n v="2504"/>
    <x v="1"/>
    <n v="4"/>
  </r>
  <r>
    <n v="7654"/>
    <n v="1564"/>
    <n v="2313"/>
    <x v="0"/>
    <n v="4"/>
  </r>
  <r>
    <n v="7657"/>
    <n v="3757"/>
    <n v="4976"/>
    <x v="0"/>
    <n v="4"/>
  </r>
  <r>
    <n v="7659"/>
    <n v="2020"/>
    <n v="4231"/>
    <x v="1"/>
    <n v="4"/>
  </r>
  <r>
    <n v="7668"/>
    <n v="2622"/>
    <n v="1001"/>
    <x v="0"/>
    <n v="4"/>
  </r>
  <r>
    <n v="7681"/>
    <n v="449"/>
    <n v="3220"/>
    <x v="2"/>
    <n v="4"/>
  </r>
  <r>
    <n v="7682"/>
    <n v="3418"/>
    <n v="4544"/>
    <x v="1"/>
    <n v="4"/>
  </r>
  <r>
    <n v="7683"/>
    <n v="1056"/>
    <n v="244"/>
    <x v="2"/>
    <n v="4"/>
  </r>
  <r>
    <n v="7686"/>
    <n v="1814"/>
    <n v="1706"/>
    <x v="0"/>
    <n v="4"/>
  </r>
  <r>
    <n v="7691"/>
    <n v="2530"/>
    <n v="3129"/>
    <x v="0"/>
    <n v="4"/>
  </r>
  <r>
    <n v="7693"/>
    <n v="1965"/>
    <n v="1960"/>
    <x v="2"/>
    <n v="4"/>
  </r>
  <r>
    <n v="7695"/>
    <n v="4693"/>
    <n v="2941"/>
    <x v="0"/>
    <n v="4"/>
  </r>
  <r>
    <n v="7713"/>
    <n v="1852"/>
    <n v="4533"/>
    <x v="2"/>
    <n v="4"/>
  </r>
  <r>
    <n v="7718"/>
    <n v="1266"/>
    <n v="2746"/>
    <x v="0"/>
    <n v="4"/>
  </r>
  <r>
    <n v="7721"/>
    <n v="2039"/>
    <n v="1541"/>
    <x v="1"/>
    <n v="4"/>
  </r>
  <r>
    <n v="7731"/>
    <n v="27"/>
    <n v="179"/>
    <x v="1"/>
    <n v="4"/>
  </r>
  <r>
    <n v="7735"/>
    <n v="4406"/>
    <n v="3559"/>
    <x v="0"/>
    <n v="4"/>
  </r>
  <r>
    <n v="7739"/>
    <n v="906"/>
    <n v="168"/>
    <x v="2"/>
    <n v="4"/>
  </r>
  <r>
    <n v="7747"/>
    <n v="4635"/>
    <n v="606"/>
    <x v="1"/>
    <n v="4"/>
  </r>
  <r>
    <n v="7757"/>
    <n v="3253"/>
    <n v="2514"/>
    <x v="0"/>
    <n v="4"/>
  </r>
  <r>
    <n v="7763"/>
    <n v="3833"/>
    <n v="4398"/>
    <x v="1"/>
    <n v="4"/>
  </r>
  <r>
    <n v="7766"/>
    <n v="2653"/>
    <n v="1417"/>
    <x v="2"/>
    <n v="4"/>
  </r>
  <r>
    <n v="7772"/>
    <n v="1301"/>
    <n v="3292"/>
    <x v="0"/>
    <n v="4"/>
  </r>
  <r>
    <n v="7778"/>
    <n v="2356"/>
    <n v="2378"/>
    <x v="1"/>
    <n v="4"/>
  </r>
  <r>
    <n v="7780"/>
    <n v="4022"/>
    <n v="4649"/>
    <x v="0"/>
    <n v="4"/>
  </r>
  <r>
    <n v="7787"/>
    <n v="316"/>
    <n v="650"/>
    <x v="1"/>
    <n v="4"/>
  </r>
  <r>
    <n v="7793"/>
    <n v="3071"/>
    <n v="1462"/>
    <x v="2"/>
    <n v="4"/>
  </r>
  <r>
    <n v="7795"/>
    <n v="291"/>
    <n v="3572"/>
    <x v="0"/>
    <n v="4"/>
  </r>
  <r>
    <n v="7798"/>
    <n v="2101"/>
    <n v="101"/>
    <x v="0"/>
    <n v="4"/>
  </r>
  <r>
    <n v="7803"/>
    <n v="1560"/>
    <n v="1752"/>
    <x v="1"/>
    <n v="4"/>
  </r>
  <r>
    <n v="7808"/>
    <n v="1165"/>
    <n v="2768"/>
    <x v="0"/>
    <n v="4"/>
  </r>
  <r>
    <n v="7819"/>
    <n v="1346"/>
    <n v="2344"/>
    <x v="0"/>
    <n v="4"/>
  </r>
  <r>
    <n v="7821"/>
    <n v="2116"/>
    <n v="1417"/>
    <x v="2"/>
    <n v="4"/>
  </r>
  <r>
    <n v="7822"/>
    <n v="54"/>
    <n v="962"/>
    <x v="0"/>
    <n v="4"/>
  </r>
  <r>
    <n v="7828"/>
    <n v="1914"/>
    <n v="3377"/>
    <x v="0"/>
    <n v="4"/>
  </r>
  <r>
    <n v="7845"/>
    <n v="1273"/>
    <n v="1087"/>
    <x v="0"/>
    <n v="4"/>
  </r>
  <r>
    <n v="7855"/>
    <n v="3799"/>
    <n v="141"/>
    <x v="1"/>
    <n v="4"/>
  </r>
  <r>
    <n v="7857"/>
    <n v="4"/>
    <n v="4224"/>
    <x v="0"/>
    <n v="4"/>
  </r>
  <r>
    <n v="7858"/>
    <n v="690"/>
    <n v="2615"/>
    <x v="1"/>
    <n v="4"/>
  </r>
  <r>
    <n v="7860"/>
    <n v="2373"/>
    <n v="4563"/>
    <x v="1"/>
    <n v="4"/>
  </r>
  <r>
    <n v="7871"/>
    <n v="3263"/>
    <n v="259"/>
    <x v="0"/>
    <n v="4"/>
  </r>
  <r>
    <n v="7877"/>
    <n v="1832"/>
    <n v="4218"/>
    <x v="1"/>
    <n v="4"/>
  </r>
  <r>
    <n v="7883"/>
    <n v="1118"/>
    <n v="2753"/>
    <x v="1"/>
    <n v="4"/>
  </r>
  <r>
    <n v="7884"/>
    <n v="1348"/>
    <n v="2492"/>
    <x v="2"/>
    <n v="4"/>
  </r>
  <r>
    <n v="7886"/>
    <n v="2311"/>
    <n v="396"/>
    <x v="1"/>
    <n v="4"/>
  </r>
  <r>
    <n v="7893"/>
    <n v="731"/>
    <n v="4162"/>
    <x v="2"/>
    <n v="4"/>
  </r>
  <r>
    <n v="7895"/>
    <n v="4147"/>
    <n v="3496"/>
    <x v="1"/>
    <n v="4"/>
  </r>
  <r>
    <n v="7907"/>
    <n v="1591"/>
    <n v="3778"/>
    <x v="2"/>
    <n v="4"/>
  </r>
  <r>
    <n v="7908"/>
    <n v="2051"/>
    <n v="2676"/>
    <x v="0"/>
    <n v="4"/>
  </r>
  <r>
    <n v="7914"/>
    <n v="1045"/>
    <n v="4203"/>
    <x v="2"/>
    <n v="4"/>
  </r>
  <r>
    <n v="7919"/>
    <n v="2087"/>
    <n v="1905"/>
    <x v="2"/>
    <n v="4"/>
  </r>
  <r>
    <n v="7922"/>
    <n v="4800"/>
    <n v="2744"/>
    <x v="0"/>
    <n v="4"/>
  </r>
  <r>
    <n v="7924"/>
    <n v="3227"/>
    <n v="1867"/>
    <x v="2"/>
    <n v="4"/>
  </r>
  <r>
    <n v="7930"/>
    <n v="1857"/>
    <n v="3754"/>
    <x v="2"/>
    <n v="4"/>
  </r>
  <r>
    <n v="7932"/>
    <n v="3094"/>
    <n v="1110"/>
    <x v="0"/>
    <n v="4"/>
  </r>
  <r>
    <n v="7934"/>
    <n v="490"/>
    <n v="3306"/>
    <x v="0"/>
    <n v="4"/>
  </r>
  <r>
    <n v="7937"/>
    <n v="4536"/>
    <n v="1051"/>
    <x v="2"/>
    <n v="4"/>
  </r>
  <r>
    <n v="7945"/>
    <n v="521"/>
    <n v="1838"/>
    <x v="2"/>
    <n v="4"/>
  </r>
  <r>
    <n v="7946"/>
    <n v="2133"/>
    <n v="1287"/>
    <x v="0"/>
    <n v="4"/>
  </r>
  <r>
    <n v="7949"/>
    <n v="917"/>
    <n v="4095"/>
    <x v="0"/>
    <n v="4"/>
  </r>
  <r>
    <n v="7952"/>
    <n v="2414"/>
    <n v="1688"/>
    <x v="2"/>
    <n v="4"/>
  </r>
  <r>
    <n v="7955"/>
    <n v="1773"/>
    <n v="4434"/>
    <x v="1"/>
    <n v="4"/>
  </r>
  <r>
    <n v="7958"/>
    <n v="162"/>
    <n v="4753"/>
    <x v="1"/>
    <n v="4"/>
  </r>
  <r>
    <n v="7961"/>
    <n v="4745"/>
    <n v="1852"/>
    <x v="1"/>
    <n v="4"/>
  </r>
  <r>
    <n v="7966"/>
    <n v="3406"/>
    <n v="2501"/>
    <x v="0"/>
    <n v="4"/>
  </r>
  <r>
    <n v="7971"/>
    <n v="2639"/>
    <n v="3521"/>
    <x v="1"/>
    <n v="4"/>
  </r>
  <r>
    <n v="7981"/>
    <n v="4339"/>
    <n v="4764"/>
    <x v="0"/>
    <n v="4"/>
  </r>
  <r>
    <n v="7987"/>
    <n v="4152"/>
    <n v="1054"/>
    <x v="2"/>
    <n v="4"/>
  </r>
  <r>
    <n v="7988"/>
    <n v="2888"/>
    <n v="4933"/>
    <x v="2"/>
    <n v="4"/>
  </r>
  <r>
    <n v="7994"/>
    <n v="1"/>
    <n v="1522"/>
    <x v="0"/>
    <n v="4"/>
  </r>
  <r>
    <n v="7995"/>
    <n v="658"/>
    <n v="3583"/>
    <x v="2"/>
    <n v="4"/>
  </r>
  <r>
    <n v="8002"/>
    <n v="765"/>
    <n v="1554"/>
    <x v="2"/>
    <n v="4"/>
  </r>
  <r>
    <n v="8008"/>
    <n v="4340"/>
    <n v="1902"/>
    <x v="0"/>
    <n v="4"/>
  </r>
  <r>
    <n v="8013"/>
    <n v="718"/>
    <n v="238"/>
    <x v="1"/>
    <n v="4"/>
  </r>
  <r>
    <n v="8015"/>
    <n v="2252"/>
    <n v="3505"/>
    <x v="0"/>
    <n v="4"/>
  </r>
  <r>
    <n v="8019"/>
    <n v="1385"/>
    <n v="820"/>
    <x v="2"/>
    <n v="4"/>
  </r>
  <r>
    <n v="8020"/>
    <n v="2060"/>
    <n v="3110"/>
    <x v="0"/>
    <n v="4"/>
  </r>
  <r>
    <n v="8023"/>
    <n v="457"/>
    <n v="4313"/>
    <x v="0"/>
    <n v="4"/>
  </r>
  <r>
    <n v="8028"/>
    <n v="1964"/>
    <n v="2078"/>
    <x v="1"/>
    <n v="4"/>
  </r>
  <r>
    <n v="8032"/>
    <n v="2168"/>
    <n v="2005"/>
    <x v="2"/>
    <n v="4"/>
  </r>
  <r>
    <n v="8041"/>
    <n v="1422"/>
    <n v="4754"/>
    <x v="1"/>
    <n v="4"/>
  </r>
  <r>
    <n v="8046"/>
    <n v="430"/>
    <n v="1876"/>
    <x v="1"/>
    <n v="4"/>
  </r>
  <r>
    <n v="8049"/>
    <n v="2549"/>
    <n v="3397"/>
    <x v="1"/>
    <n v="4"/>
  </r>
  <r>
    <n v="8054"/>
    <n v="508"/>
    <n v="4928"/>
    <x v="1"/>
    <n v="4"/>
  </r>
  <r>
    <n v="8055"/>
    <n v="2422"/>
    <n v="3933"/>
    <x v="1"/>
    <n v="4"/>
  </r>
  <r>
    <n v="8065"/>
    <n v="1867"/>
    <n v="1103"/>
    <x v="0"/>
    <n v="4"/>
  </r>
  <r>
    <n v="8071"/>
    <n v="4605"/>
    <n v="277"/>
    <x v="0"/>
    <n v="4"/>
  </r>
  <r>
    <n v="8073"/>
    <n v="3205"/>
    <n v="2238"/>
    <x v="2"/>
    <n v="4"/>
  </r>
  <r>
    <n v="8076"/>
    <n v="1519"/>
    <n v="3816"/>
    <x v="0"/>
    <n v="4"/>
  </r>
  <r>
    <n v="8088"/>
    <n v="1612"/>
    <n v="2184"/>
    <x v="1"/>
    <n v="4"/>
  </r>
  <r>
    <n v="8090"/>
    <n v="2638"/>
    <n v="1674"/>
    <x v="1"/>
    <n v="4"/>
  </r>
  <r>
    <n v="8091"/>
    <n v="4850"/>
    <n v="4594"/>
    <x v="1"/>
    <n v="4"/>
  </r>
  <r>
    <n v="8092"/>
    <n v="3520"/>
    <n v="4173"/>
    <x v="2"/>
    <n v="4"/>
  </r>
  <r>
    <n v="8096"/>
    <n v="1243"/>
    <n v="2913"/>
    <x v="0"/>
    <n v="4"/>
  </r>
  <r>
    <n v="8098"/>
    <n v="2257"/>
    <n v="154"/>
    <x v="0"/>
    <n v="4"/>
  </r>
  <r>
    <n v="8110"/>
    <n v="3740"/>
    <n v="540"/>
    <x v="1"/>
    <n v="4"/>
  </r>
  <r>
    <n v="8117"/>
    <n v="3910"/>
    <n v="393"/>
    <x v="1"/>
    <n v="4"/>
  </r>
  <r>
    <n v="8118"/>
    <n v="2542"/>
    <n v="2687"/>
    <x v="2"/>
    <n v="4"/>
  </r>
  <r>
    <n v="8123"/>
    <n v="896"/>
    <n v="1413"/>
    <x v="0"/>
    <n v="4"/>
  </r>
  <r>
    <n v="8129"/>
    <n v="4274"/>
    <n v="261"/>
    <x v="0"/>
    <n v="4"/>
  </r>
  <r>
    <n v="8133"/>
    <n v="1661"/>
    <n v="3422"/>
    <x v="1"/>
    <n v="4"/>
  </r>
  <r>
    <n v="8137"/>
    <n v="176"/>
    <n v="439"/>
    <x v="0"/>
    <n v="4"/>
  </r>
  <r>
    <n v="8140"/>
    <n v="378"/>
    <n v="4645"/>
    <x v="1"/>
    <n v="4"/>
  </r>
  <r>
    <n v="8145"/>
    <n v="2815"/>
    <n v="1320"/>
    <x v="2"/>
    <n v="4"/>
  </r>
  <r>
    <n v="8151"/>
    <n v="1067"/>
    <n v="3011"/>
    <x v="1"/>
    <n v="4"/>
  </r>
  <r>
    <n v="8155"/>
    <n v="1725"/>
    <n v="4529"/>
    <x v="2"/>
    <n v="4"/>
  </r>
  <r>
    <n v="8156"/>
    <n v="4263"/>
    <n v="3246"/>
    <x v="1"/>
    <n v="4"/>
  </r>
  <r>
    <n v="8171"/>
    <n v="2231"/>
    <n v="2771"/>
    <x v="0"/>
    <n v="4"/>
  </r>
  <r>
    <n v="8173"/>
    <n v="2610"/>
    <n v="3981"/>
    <x v="0"/>
    <n v="4"/>
  </r>
  <r>
    <n v="8182"/>
    <n v="4067"/>
    <n v="2603"/>
    <x v="2"/>
    <n v="4"/>
  </r>
  <r>
    <n v="8195"/>
    <n v="1513"/>
    <n v="4540"/>
    <x v="2"/>
    <n v="4"/>
  </r>
  <r>
    <n v="8199"/>
    <n v="4196"/>
    <n v="1896"/>
    <x v="2"/>
    <n v="4"/>
  </r>
  <r>
    <n v="8208"/>
    <n v="3748"/>
    <n v="2849"/>
    <x v="0"/>
    <n v="4"/>
  </r>
  <r>
    <n v="8211"/>
    <n v="2711"/>
    <n v="1541"/>
    <x v="1"/>
    <n v="4"/>
  </r>
  <r>
    <n v="8223"/>
    <n v="796"/>
    <n v="3777"/>
    <x v="0"/>
    <n v="4"/>
  </r>
  <r>
    <n v="8224"/>
    <n v="1475"/>
    <n v="2239"/>
    <x v="0"/>
    <n v="4"/>
  </r>
  <r>
    <n v="8228"/>
    <n v="3397"/>
    <n v="160"/>
    <x v="0"/>
    <n v="4"/>
  </r>
  <r>
    <n v="8232"/>
    <n v="3297"/>
    <n v="1307"/>
    <x v="0"/>
    <n v="4"/>
  </r>
  <r>
    <n v="8244"/>
    <n v="4086"/>
    <n v="2895"/>
    <x v="2"/>
    <n v="4"/>
  </r>
  <r>
    <n v="8245"/>
    <n v="964"/>
    <n v="4451"/>
    <x v="1"/>
    <n v="4"/>
  </r>
  <r>
    <n v="8250"/>
    <n v="2664"/>
    <n v="4742"/>
    <x v="0"/>
    <n v="4"/>
  </r>
  <r>
    <n v="8251"/>
    <n v="4071"/>
    <n v="1028"/>
    <x v="1"/>
    <n v="4"/>
  </r>
  <r>
    <n v="8260"/>
    <n v="2094"/>
    <n v="1918"/>
    <x v="0"/>
    <n v="4"/>
  </r>
  <r>
    <n v="8266"/>
    <n v="2930"/>
    <n v="2437"/>
    <x v="2"/>
    <n v="4"/>
  </r>
  <r>
    <n v="8268"/>
    <n v="931"/>
    <n v="1092"/>
    <x v="1"/>
    <n v="4"/>
  </r>
  <r>
    <n v="8274"/>
    <n v="4987"/>
    <n v="4773"/>
    <x v="0"/>
    <n v="4"/>
  </r>
  <r>
    <n v="8275"/>
    <n v="3420"/>
    <n v="3861"/>
    <x v="1"/>
    <n v="4"/>
  </r>
  <r>
    <n v="8278"/>
    <n v="4790"/>
    <n v="3129"/>
    <x v="0"/>
    <n v="4"/>
  </r>
  <r>
    <n v="8279"/>
    <n v="215"/>
    <n v="4480"/>
    <x v="2"/>
    <n v="4"/>
  </r>
  <r>
    <n v="8282"/>
    <n v="4179"/>
    <n v="2637"/>
    <x v="2"/>
    <n v="4"/>
  </r>
  <r>
    <n v="8289"/>
    <n v="2720"/>
    <n v="4896"/>
    <x v="2"/>
    <n v="4"/>
  </r>
  <r>
    <n v="8292"/>
    <n v="2954"/>
    <n v="1626"/>
    <x v="1"/>
    <n v="4"/>
  </r>
  <r>
    <n v="8299"/>
    <n v="2457"/>
    <n v="1137"/>
    <x v="1"/>
    <n v="4"/>
  </r>
  <r>
    <n v="8300"/>
    <n v="1155"/>
    <n v="4569"/>
    <x v="2"/>
    <n v="4"/>
  </r>
  <r>
    <n v="8317"/>
    <n v="4932"/>
    <n v="2310"/>
    <x v="1"/>
    <n v="4"/>
  </r>
  <r>
    <n v="8319"/>
    <n v="865"/>
    <n v="3137"/>
    <x v="1"/>
    <n v="4"/>
  </r>
  <r>
    <n v="8321"/>
    <n v="4753"/>
    <n v="1439"/>
    <x v="0"/>
    <n v="4"/>
  </r>
  <r>
    <n v="8333"/>
    <n v="3845"/>
    <n v="980"/>
    <x v="0"/>
    <n v="4"/>
  </r>
  <r>
    <n v="8335"/>
    <n v="74"/>
    <n v="668"/>
    <x v="2"/>
    <n v="4"/>
  </r>
  <r>
    <n v="8338"/>
    <n v="1308"/>
    <n v="1273"/>
    <x v="0"/>
    <n v="4"/>
  </r>
  <r>
    <n v="8369"/>
    <n v="1036"/>
    <n v="1310"/>
    <x v="0"/>
    <n v="4"/>
  </r>
  <r>
    <n v="8377"/>
    <n v="4001"/>
    <n v="3605"/>
    <x v="1"/>
    <n v="4"/>
  </r>
  <r>
    <n v="8378"/>
    <n v="3233"/>
    <n v="3161"/>
    <x v="0"/>
    <n v="4"/>
  </r>
  <r>
    <n v="8382"/>
    <n v="2592"/>
    <n v="4559"/>
    <x v="0"/>
    <n v="4"/>
  </r>
  <r>
    <n v="8388"/>
    <n v="1029"/>
    <n v="528"/>
    <x v="0"/>
    <n v="4"/>
  </r>
  <r>
    <n v="8389"/>
    <n v="738"/>
    <n v="3415"/>
    <x v="0"/>
    <n v="4"/>
  </r>
  <r>
    <n v="8402"/>
    <n v="4769"/>
    <n v="4946"/>
    <x v="0"/>
    <n v="4"/>
  </r>
  <r>
    <n v="8406"/>
    <n v="1707"/>
    <n v="1995"/>
    <x v="1"/>
    <n v="4"/>
  </r>
  <r>
    <n v="8407"/>
    <n v="3839"/>
    <n v="1261"/>
    <x v="2"/>
    <n v="4"/>
  </r>
  <r>
    <n v="8412"/>
    <n v="4974"/>
    <n v="2581"/>
    <x v="1"/>
    <n v="4"/>
  </r>
  <r>
    <n v="8416"/>
    <n v="4883"/>
    <n v="4484"/>
    <x v="1"/>
    <n v="4"/>
  </r>
  <r>
    <n v="8417"/>
    <n v="610"/>
    <n v="3422"/>
    <x v="1"/>
    <n v="4"/>
  </r>
  <r>
    <n v="8430"/>
    <n v="4962"/>
    <n v="1690"/>
    <x v="0"/>
    <n v="4"/>
  </r>
  <r>
    <n v="8440"/>
    <n v="85"/>
    <n v="2752"/>
    <x v="2"/>
    <n v="4"/>
  </r>
  <r>
    <n v="8441"/>
    <n v="3537"/>
    <n v="4726"/>
    <x v="1"/>
    <n v="4"/>
  </r>
  <r>
    <n v="8456"/>
    <n v="3170"/>
    <n v="390"/>
    <x v="2"/>
    <n v="4"/>
  </r>
  <r>
    <n v="8473"/>
    <n v="4815"/>
    <n v="2142"/>
    <x v="0"/>
    <n v="4"/>
  </r>
  <r>
    <n v="8484"/>
    <n v="1548"/>
    <n v="3343"/>
    <x v="2"/>
    <n v="4"/>
  </r>
  <r>
    <n v="8497"/>
    <n v="195"/>
    <n v="2592"/>
    <x v="0"/>
    <n v="4"/>
  </r>
  <r>
    <n v="8499"/>
    <n v="3326"/>
    <n v="4452"/>
    <x v="0"/>
    <n v="4"/>
  </r>
  <r>
    <n v="8508"/>
    <n v="3912"/>
    <n v="4519"/>
    <x v="2"/>
    <n v="4"/>
  </r>
  <r>
    <n v="8512"/>
    <n v="4852"/>
    <n v="1315"/>
    <x v="0"/>
    <n v="4"/>
  </r>
  <r>
    <n v="8524"/>
    <n v="900"/>
    <n v="1596"/>
    <x v="0"/>
    <n v="4"/>
  </r>
  <r>
    <n v="8534"/>
    <n v="3472"/>
    <n v="353"/>
    <x v="0"/>
    <n v="4"/>
  </r>
  <r>
    <n v="8542"/>
    <n v="1194"/>
    <n v="4067"/>
    <x v="2"/>
    <n v="4"/>
  </r>
  <r>
    <n v="8547"/>
    <n v="999"/>
    <n v="4606"/>
    <x v="2"/>
    <n v="4"/>
  </r>
  <r>
    <n v="8548"/>
    <n v="1353"/>
    <n v="2127"/>
    <x v="1"/>
    <n v="4"/>
  </r>
  <r>
    <n v="8558"/>
    <n v="4075"/>
    <n v="3140"/>
    <x v="0"/>
    <n v="4"/>
  </r>
  <r>
    <n v="8566"/>
    <n v="1158"/>
    <n v="2704"/>
    <x v="2"/>
    <n v="4"/>
  </r>
  <r>
    <n v="8586"/>
    <n v="2458"/>
    <n v="2811"/>
    <x v="2"/>
    <n v="4"/>
  </r>
  <r>
    <n v="8597"/>
    <n v="509"/>
    <n v="56"/>
    <x v="3"/>
    <n v="4"/>
  </r>
  <r>
    <n v="8609"/>
    <n v="4992"/>
    <n v="4151"/>
    <x v="2"/>
    <n v="4"/>
  </r>
  <r>
    <n v="8615"/>
    <n v="382"/>
    <n v="247"/>
    <x v="0"/>
    <n v="4"/>
  </r>
  <r>
    <n v="8617"/>
    <n v="2106"/>
    <n v="4393"/>
    <x v="0"/>
    <n v="4"/>
  </r>
  <r>
    <n v="8621"/>
    <n v="4358"/>
    <n v="3558"/>
    <x v="1"/>
    <n v="4"/>
  </r>
  <r>
    <n v="8630"/>
    <n v="2865"/>
    <n v="3629"/>
    <x v="2"/>
    <n v="4"/>
  </r>
  <r>
    <n v="8639"/>
    <n v="961"/>
    <n v="536"/>
    <x v="1"/>
    <n v="4"/>
  </r>
  <r>
    <n v="8642"/>
    <n v="536"/>
    <n v="1823"/>
    <x v="1"/>
    <n v="4"/>
  </r>
  <r>
    <n v="8643"/>
    <n v="1267"/>
    <n v="2384"/>
    <x v="0"/>
    <n v="4"/>
  </r>
  <r>
    <n v="8652"/>
    <n v="1560"/>
    <n v="3834"/>
    <x v="0"/>
    <n v="4"/>
  </r>
  <r>
    <n v="8660"/>
    <n v="1716"/>
    <n v="2635"/>
    <x v="1"/>
    <n v="4"/>
  </r>
  <r>
    <n v="8661"/>
    <n v="3148"/>
    <n v="1728"/>
    <x v="2"/>
    <n v="4"/>
  </r>
  <r>
    <n v="8676"/>
    <n v="874"/>
    <n v="3033"/>
    <x v="0"/>
    <n v="4"/>
  </r>
  <r>
    <n v="8679"/>
    <n v="4375"/>
    <n v="2204"/>
    <x v="1"/>
    <n v="4"/>
  </r>
  <r>
    <n v="8685"/>
    <n v="296"/>
    <n v="1614"/>
    <x v="1"/>
    <n v="4"/>
  </r>
  <r>
    <n v="8687"/>
    <n v="2123"/>
    <n v="1834"/>
    <x v="2"/>
    <n v="4"/>
  </r>
  <r>
    <n v="8710"/>
    <n v="4893"/>
    <n v="1618"/>
    <x v="1"/>
    <n v="4"/>
  </r>
  <r>
    <n v="8712"/>
    <n v="3096"/>
    <n v="873"/>
    <x v="1"/>
    <n v="4"/>
  </r>
  <r>
    <n v="8713"/>
    <n v="4540"/>
    <n v="1701"/>
    <x v="1"/>
    <n v="4"/>
  </r>
  <r>
    <n v="8715"/>
    <n v="2429"/>
    <n v="21"/>
    <x v="3"/>
    <n v="4"/>
  </r>
  <r>
    <n v="8719"/>
    <n v="591"/>
    <n v="1970"/>
    <x v="2"/>
    <n v="4"/>
  </r>
  <r>
    <n v="8721"/>
    <n v="4006"/>
    <n v="1864"/>
    <x v="0"/>
    <n v="4"/>
  </r>
  <r>
    <n v="8727"/>
    <n v="3143"/>
    <n v="971"/>
    <x v="2"/>
    <n v="4"/>
  </r>
  <r>
    <n v="8735"/>
    <n v="1016"/>
    <n v="964"/>
    <x v="2"/>
    <n v="4"/>
  </r>
  <r>
    <n v="8736"/>
    <n v="3209"/>
    <n v="540"/>
    <x v="1"/>
    <n v="4"/>
  </r>
  <r>
    <n v="8745"/>
    <n v="1314"/>
    <n v="1486"/>
    <x v="1"/>
    <n v="4"/>
  </r>
  <r>
    <n v="8747"/>
    <n v="761"/>
    <n v="3994"/>
    <x v="1"/>
    <n v="4"/>
  </r>
  <r>
    <n v="8752"/>
    <n v="3853"/>
    <n v="3912"/>
    <x v="2"/>
    <n v="4"/>
  </r>
  <r>
    <n v="8767"/>
    <n v="2518"/>
    <n v="3166"/>
    <x v="0"/>
    <n v="4"/>
  </r>
  <r>
    <n v="8769"/>
    <n v="4080"/>
    <n v="2054"/>
    <x v="0"/>
    <n v="4"/>
  </r>
  <r>
    <n v="8775"/>
    <n v="1411"/>
    <n v="4671"/>
    <x v="2"/>
    <n v="4"/>
  </r>
  <r>
    <n v="8776"/>
    <n v="3514"/>
    <n v="4822"/>
    <x v="2"/>
    <n v="4"/>
  </r>
  <r>
    <n v="8779"/>
    <n v="4871"/>
    <n v="2747"/>
    <x v="1"/>
    <n v="4"/>
  </r>
  <r>
    <n v="8782"/>
    <n v="3173"/>
    <n v="651"/>
    <x v="1"/>
    <n v="4"/>
  </r>
  <r>
    <n v="8799"/>
    <n v="2804"/>
    <n v="2235"/>
    <x v="1"/>
    <n v="4"/>
  </r>
  <r>
    <n v="8803"/>
    <n v="3678"/>
    <n v="1602"/>
    <x v="2"/>
    <n v="4"/>
  </r>
  <r>
    <n v="8805"/>
    <n v="4234"/>
    <n v="4576"/>
    <x v="1"/>
    <n v="4"/>
  </r>
  <r>
    <n v="8818"/>
    <n v="4268"/>
    <n v="4400"/>
    <x v="0"/>
    <n v="4"/>
  </r>
  <r>
    <n v="8821"/>
    <n v="55"/>
    <n v="2306"/>
    <x v="2"/>
    <n v="4"/>
  </r>
  <r>
    <n v="8827"/>
    <n v="1617"/>
    <n v="616"/>
    <x v="1"/>
    <n v="4"/>
  </r>
  <r>
    <n v="8828"/>
    <n v="4566"/>
    <n v="1023"/>
    <x v="2"/>
    <n v="4"/>
  </r>
  <r>
    <n v="8837"/>
    <n v="3642"/>
    <n v="701"/>
    <x v="0"/>
    <n v="4"/>
  </r>
  <r>
    <n v="8846"/>
    <n v="3192"/>
    <n v="1649"/>
    <x v="1"/>
    <n v="4"/>
  </r>
  <r>
    <n v="8858"/>
    <n v="3615"/>
    <n v="3851"/>
    <x v="2"/>
    <n v="4"/>
  </r>
  <r>
    <n v="8860"/>
    <n v="654"/>
    <n v="4868"/>
    <x v="1"/>
    <n v="4"/>
  </r>
  <r>
    <n v="8872"/>
    <n v="721"/>
    <n v="3952"/>
    <x v="0"/>
    <n v="4"/>
  </r>
  <r>
    <n v="8874"/>
    <n v="3262"/>
    <n v="3977"/>
    <x v="2"/>
    <n v="4"/>
  </r>
  <r>
    <n v="8876"/>
    <n v="1528"/>
    <n v="635"/>
    <x v="0"/>
    <n v="4"/>
  </r>
  <r>
    <n v="8886"/>
    <n v="246"/>
    <n v="2661"/>
    <x v="0"/>
    <n v="4"/>
  </r>
  <r>
    <n v="8898"/>
    <n v="1921"/>
    <n v="1148"/>
    <x v="2"/>
    <n v="4"/>
  </r>
  <r>
    <n v="8901"/>
    <n v="2983"/>
    <n v="1257"/>
    <x v="1"/>
    <n v="4"/>
  </r>
  <r>
    <n v="8910"/>
    <n v="2137"/>
    <n v="1261"/>
    <x v="2"/>
    <n v="4"/>
  </r>
  <r>
    <n v="8917"/>
    <n v="909"/>
    <n v="1371"/>
    <x v="1"/>
    <n v="4"/>
  </r>
  <r>
    <n v="8920"/>
    <n v="2435"/>
    <n v="1242"/>
    <x v="1"/>
    <n v="4"/>
  </r>
  <r>
    <n v="8925"/>
    <n v="1183"/>
    <n v="56"/>
    <x v="3"/>
    <n v="4"/>
  </r>
  <r>
    <n v="8940"/>
    <n v="4125"/>
    <n v="1974"/>
    <x v="2"/>
    <n v="4"/>
  </r>
  <r>
    <n v="8950"/>
    <n v="3155"/>
    <n v="1104"/>
    <x v="2"/>
    <n v="4"/>
  </r>
  <r>
    <n v="8959"/>
    <n v="135"/>
    <n v="4812"/>
    <x v="2"/>
    <n v="4"/>
  </r>
  <r>
    <n v="8970"/>
    <n v="3457"/>
    <n v="2403"/>
    <x v="2"/>
    <n v="4"/>
  </r>
  <r>
    <n v="8975"/>
    <n v="4282"/>
    <n v="1394"/>
    <x v="0"/>
    <n v="4"/>
  </r>
  <r>
    <n v="8979"/>
    <n v="2387"/>
    <n v="3424"/>
    <x v="2"/>
    <n v="4"/>
  </r>
  <r>
    <n v="8986"/>
    <n v="4945"/>
    <n v="3420"/>
    <x v="1"/>
    <n v="4"/>
  </r>
  <r>
    <n v="8994"/>
    <n v="1994"/>
    <n v="1438"/>
    <x v="0"/>
    <n v="4"/>
  </r>
  <r>
    <n v="8995"/>
    <n v="2944"/>
    <n v="563"/>
    <x v="2"/>
    <n v="4"/>
  </r>
  <r>
    <n v="9002"/>
    <n v="3226"/>
    <n v="2416"/>
    <x v="2"/>
    <n v="4"/>
  </r>
  <r>
    <n v="9004"/>
    <n v="3101"/>
    <n v="2998"/>
    <x v="2"/>
    <n v="4"/>
  </r>
  <r>
    <n v="9017"/>
    <n v="3878"/>
    <n v="4034"/>
    <x v="0"/>
    <n v="4"/>
  </r>
  <r>
    <n v="9023"/>
    <n v="3254"/>
    <n v="1476"/>
    <x v="2"/>
    <n v="4"/>
  </r>
  <r>
    <n v="9024"/>
    <n v="4067"/>
    <n v="3805"/>
    <x v="2"/>
    <n v="4"/>
  </r>
  <r>
    <n v="9028"/>
    <n v="3816"/>
    <n v="1879"/>
    <x v="0"/>
    <n v="4"/>
  </r>
  <r>
    <n v="9039"/>
    <n v="1254"/>
    <n v="51"/>
    <x v="3"/>
    <n v="4"/>
  </r>
  <r>
    <n v="9040"/>
    <n v="3718"/>
    <n v="69"/>
    <x v="3"/>
    <n v="4"/>
  </r>
  <r>
    <n v="9049"/>
    <n v="3827"/>
    <n v="3292"/>
    <x v="0"/>
    <n v="4"/>
  </r>
  <r>
    <n v="9056"/>
    <n v="4746"/>
    <n v="1876"/>
    <x v="1"/>
    <n v="4"/>
  </r>
  <r>
    <n v="9070"/>
    <n v="1393"/>
    <n v="4041"/>
    <x v="0"/>
    <n v="4"/>
  </r>
  <r>
    <n v="9072"/>
    <n v="1921"/>
    <n v="1913"/>
    <x v="1"/>
    <n v="4"/>
  </r>
  <r>
    <n v="9085"/>
    <n v="4030"/>
    <n v="1572"/>
    <x v="2"/>
    <n v="4"/>
  </r>
  <r>
    <n v="9089"/>
    <n v="2133"/>
    <n v="3738"/>
    <x v="0"/>
    <n v="4"/>
  </r>
  <r>
    <n v="9096"/>
    <n v="2536"/>
    <n v="950"/>
    <x v="1"/>
    <n v="4"/>
  </r>
  <r>
    <n v="9104"/>
    <n v="113"/>
    <n v="3184"/>
    <x v="2"/>
    <n v="4"/>
  </r>
  <r>
    <n v="9114"/>
    <n v="1352"/>
    <n v="4129"/>
    <x v="2"/>
    <n v="4"/>
  </r>
  <r>
    <n v="9123"/>
    <n v="1906"/>
    <n v="1194"/>
    <x v="1"/>
    <n v="4"/>
  </r>
  <r>
    <n v="9124"/>
    <n v="3201"/>
    <n v="410"/>
    <x v="1"/>
    <n v="4"/>
  </r>
  <r>
    <n v="9139"/>
    <n v="2070"/>
    <n v="2494"/>
    <x v="2"/>
    <n v="4"/>
  </r>
  <r>
    <n v="9145"/>
    <n v="3877"/>
    <n v="4636"/>
    <x v="1"/>
    <n v="4"/>
  </r>
  <r>
    <n v="9151"/>
    <n v="3805"/>
    <n v="809"/>
    <x v="2"/>
    <n v="4"/>
  </r>
  <r>
    <n v="9156"/>
    <n v="604"/>
    <n v="2672"/>
    <x v="1"/>
    <n v="4"/>
  </r>
  <r>
    <n v="9163"/>
    <n v="4949"/>
    <n v="8"/>
    <x v="3"/>
    <n v="4"/>
  </r>
  <r>
    <n v="9167"/>
    <n v="1616"/>
    <n v="4319"/>
    <x v="0"/>
    <n v="4"/>
  </r>
  <r>
    <n v="9171"/>
    <n v="2402"/>
    <n v="1274"/>
    <x v="1"/>
    <n v="4"/>
  </r>
  <r>
    <n v="9178"/>
    <n v="1070"/>
    <n v="1204"/>
    <x v="1"/>
    <n v="4"/>
  </r>
  <r>
    <n v="9182"/>
    <n v="1509"/>
    <n v="967"/>
    <x v="1"/>
    <n v="4"/>
  </r>
  <r>
    <n v="9189"/>
    <n v="1524"/>
    <n v="4983"/>
    <x v="2"/>
    <n v="4"/>
  </r>
  <r>
    <n v="9192"/>
    <n v="1428"/>
    <n v="1937"/>
    <x v="1"/>
    <n v="4"/>
  </r>
  <r>
    <n v="9206"/>
    <n v="41"/>
    <n v="1067"/>
    <x v="2"/>
    <n v="4"/>
  </r>
  <r>
    <n v="9207"/>
    <n v="1957"/>
    <n v="3521"/>
    <x v="1"/>
    <n v="4"/>
  </r>
  <r>
    <n v="9209"/>
    <n v="4010"/>
    <n v="4929"/>
    <x v="2"/>
    <n v="4"/>
  </r>
  <r>
    <n v="9212"/>
    <n v="3549"/>
    <n v="4816"/>
    <x v="1"/>
    <n v="4"/>
  </r>
  <r>
    <n v="9213"/>
    <n v="98"/>
    <n v="4020"/>
    <x v="2"/>
    <n v="4"/>
  </r>
  <r>
    <n v="9218"/>
    <n v="545"/>
    <n v="2547"/>
    <x v="1"/>
    <n v="4"/>
  </r>
  <r>
    <n v="9220"/>
    <n v="314"/>
    <n v="3770"/>
    <x v="1"/>
    <n v="4"/>
  </r>
  <r>
    <n v="9227"/>
    <n v="4669"/>
    <n v="78"/>
    <x v="3"/>
    <n v="4"/>
  </r>
  <r>
    <n v="9231"/>
    <n v="1789"/>
    <n v="4347"/>
    <x v="2"/>
    <n v="4"/>
  </r>
  <r>
    <n v="9232"/>
    <n v="1161"/>
    <n v="2244"/>
    <x v="2"/>
    <n v="4"/>
  </r>
  <r>
    <n v="9233"/>
    <n v="2219"/>
    <n v="2612"/>
    <x v="0"/>
    <n v="4"/>
  </r>
  <r>
    <n v="9240"/>
    <n v="3877"/>
    <n v="2818"/>
    <x v="2"/>
    <n v="4"/>
  </r>
  <r>
    <n v="9256"/>
    <n v="3044"/>
    <n v="1678"/>
    <x v="2"/>
    <n v="4"/>
  </r>
  <r>
    <n v="9257"/>
    <n v="464"/>
    <n v="2580"/>
    <x v="1"/>
    <n v="4"/>
  </r>
  <r>
    <n v="9268"/>
    <n v="707"/>
    <n v="4086"/>
    <x v="1"/>
    <n v="4"/>
  </r>
  <r>
    <n v="9273"/>
    <n v="3723"/>
    <n v="1318"/>
    <x v="2"/>
    <n v="4"/>
  </r>
  <r>
    <n v="9284"/>
    <n v="2178"/>
    <n v="1367"/>
    <x v="1"/>
    <n v="4"/>
  </r>
  <r>
    <n v="9287"/>
    <n v="784"/>
    <n v="1832"/>
    <x v="2"/>
    <n v="4"/>
  </r>
  <r>
    <n v="9299"/>
    <n v="267"/>
    <n v="2085"/>
    <x v="1"/>
    <n v="4"/>
  </r>
  <r>
    <n v="9326"/>
    <n v="1488"/>
    <n v="1287"/>
    <x v="0"/>
    <n v="4"/>
  </r>
  <r>
    <n v="9334"/>
    <n v="416"/>
    <n v="263"/>
    <x v="0"/>
    <n v="4"/>
  </r>
  <r>
    <n v="9335"/>
    <n v="1546"/>
    <n v="699"/>
    <x v="2"/>
    <n v="4"/>
  </r>
  <r>
    <n v="9337"/>
    <n v="4982"/>
    <n v="1024"/>
    <x v="2"/>
    <n v="4"/>
  </r>
  <r>
    <n v="9338"/>
    <n v="2484"/>
    <n v="2692"/>
    <x v="2"/>
    <n v="4"/>
  </r>
  <r>
    <n v="9341"/>
    <n v="2942"/>
    <n v="2645"/>
    <x v="2"/>
    <n v="4"/>
  </r>
  <r>
    <n v="9342"/>
    <n v="571"/>
    <n v="2740"/>
    <x v="0"/>
    <n v="4"/>
  </r>
  <r>
    <n v="9344"/>
    <n v="1390"/>
    <n v="4382"/>
    <x v="0"/>
    <n v="4"/>
  </r>
  <r>
    <n v="9348"/>
    <n v="3294"/>
    <n v="804"/>
    <x v="1"/>
    <n v="4"/>
  </r>
  <r>
    <n v="9352"/>
    <n v="4726"/>
    <n v="2184"/>
    <x v="1"/>
    <n v="4"/>
  </r>
  <r>
    <n v="9355"/>
    <n v="2704"/>
    <n v="3957"/>
    <x v="1"/>
    <n v="4"/>
  </r>
  <r>
    <n v="9364"/>
    <n v="2420"/>
    <n v="4756"/>
    <x v="2"/>
    <n v="4"/>
  </r>
  <r>
    <n v="9367"/>
    <n v="2274"/>
    <n v="1038"/>
    <x v="2"/>
    <n v="4"/>
  </r>
  <r>
    <n v="9385"/>
    <n v="3883"/>
    <n v="4065"/>
    <x v="2"/>
    <n v="4"/>
  </r>
  <r>
    <n v="9393"/>
    <n v="4895"/>
    <n v="4008"/>
    <x v="2"/>
    <n v="4"/>
  </r>
  <r>
    <n v="9397"/>
    <n v="432"/>
    <n v="4875"/>
    <x v="0"/>
    <n v="4"/>
  </r>
  <r>
    <n v="9402"/>
    <n v="1420"/>
    <n v="4008"/>
    <x v="2"/>
    <n v="4"/>
  </r>
  <r>
    <n v="9403"/>
    <n v="2470"/>
    <n v="2179"/>
    <x v="2"/>
    <n v="4"/>
  </r>
  <r>
    <n v="9406"/>
    <n v="1993"/>
    <n v="33"/>
    <x v="3"/>
    <n v="4"/>
  </r>
  <r>
    <n v="9413"/>
    <n v="4884"/>
    <n v="4621"/>
    <x v="2"/>
    <n v="4"/>
  </r>
  <r>
    <n v="9422"/>
    <n v="3106"/>
    <n v="1004"/>
    <x v="1"/>
    <n v="4"/>
  </r>
  <r>
    <n v="9432"/>
    <n v="1051"/>
    <n v="1104"/>
    <x v="2"/>
    <n v="4"/>
  </r>
  <r>
    <n v="9443"/>
    <n v="4747"/>
    <n v="4675"/>
    <x v="2"/>
    <n v="4"/>
  </r>
  <r>
    <n v="9447"/>
    <n v="1180"/>
    <n v="2138"/>
    <x v="0"/>
    <n v="4"/>
  </r>
  <r>
    <n v="9450"/>
    <n v="3097"/>
    <n v="4949"/>
    <x v="0"/>
    <n v="4"/>
  </r>
  <r>
    <n v="9452"/>
    <n v="3957"/>
    <n v="1768"/>
    <x v="0"/>
    <n v="4"/>
  </r>
  <r>
    <n v="9458"/>
    <n v="2655"/>
    <n v="1744"/>
    <x v="0"/>
    <n v="4"/>
  </r>
  <r>
    <n v="9461"/>
    <n v="194"/>
    <n v="586"/>
    <x v="2"/>
    <n v="4"/>
  </r>
  <r>
    <n v="9465"/>
    <n v="787"/>
    <n v="19"/>
    <x v="3"/>
    <n v="4"/>
  </r>
  <r>
    <n v="9466"/>
    <n v="4134"/>
    <n v="797"/>
    <x v="1"/>
    <n v="4"/>
  </r>
  <r>
    <n v="9471"/>
    <n v="783"/>
    <n v="2210"/>
    <x v="1"/>
    <n v="4"/>
  </r>
  <r>
    <n v="9488"/>
    <n v="2226"/>
    <n v="4646"/>
    <x v="0"/>
    <n v="4"/>
  </r>
  <r>
    <n v="9493"/>
    <n v="2263"/>
    <n v="4755"/>
    <x v="2"/>
    <n v="4"/>
  </r>
  <r>
    <n v="9495"/>
    <n v="2650"/>
    <n v="4498"/>
    <x v="0"/>
    <n v="4"/>
  </r>
  <r>
    <n v="9498"/>
    <n v="2569"/>
    <n v="4724"/>
    <x v="2"/>
    <n v="4"/>
  </r>
  <r>
    <n v="9504"/>
    <n v="1795"/>
    <n v="4153"/>
    <x v="1"/>
    <n v="4"/>
  </r>
  <r>
    <n v="9514"/>
    <n v="1462"/>
    <n v="4569"/>
    <x v="2"/>
    <n v="4"/>
  </r>
  <r>
    <n v="9516"/>
    <n v="1295"/>
    <n v="2317"/>
    <x v="0"/>
    <n v="4"/>
  </r>
  <r>
    <n v="9546"/>
    <n v="601"/>
    <n v="1665"/>
    <x v="2"/>
    <n v="4"/>
  </r>
  <r>
    <n v="9547"/>
    <n v="990"/>
    <n v="325"/>
    <x v="2"/>
    <n v="4"/>
  </r>
  <r>
    <n v="9552"/>
    <n v="2488"/>
    <n v="2964"/>
    <x v="0"/>
    <n v="4"/>
  </r>
  <r>
    <n v="9561"/>
    <n v="4242"/>
    <n v="3558"/>
    <x v="1"/>
    <n v="4"/>
  </r>
  <r>
    <n v="9562"/>
    <n v="2771"/>
    <n v="2151"/>
    <x v="1"/>
    <n v="4"/>
  </r>
  <r>
    <n v="9565"/>
    <n v="2011"/>
    <n v="1926"/>
    <x v="0"/>
    <n v="4"/>
  </r>
  <r>
    <n v="9571"/>
    <n v="4271"/>
    <n v="2942"/>
    <x v="2"/>
    <n v="4"/>
  </r>
  <r>
    <n v="9573"/>
    <n v="4069"/>
    <n v="131"/>
    <x v="2"/>
    <n v="4"/>
  </r>
  <r>
    <n v="9582"/>
    <n v="4299"/>
    <n v="3276"/>
    <x v="2"/>
    <n v="4"/>
  </r>
  <r>
    <n v="9585"/>
    <n v="1427"/>
    <n v="580"/>
    <x v="1"/>
    <n v="4"/>
  </r>
  <r>
    <n v="9590"/>
    <n v="582"/>
    <n v="3632"/>
    <x v="1"/>
    <n v="4"/>
  </r>
  <r>
    <n v="9591"/>
    <n v="4506"/>
    <n v="3168"/>
    <x v="1"/>
    <n v="4"/>
  </r>
  <r>
    <n v="9594"/>
    <n v="4272"/>
    <n v="3461"/>
    <x v="1"/>
    <n v="4"/>
  </r>
  <r>
    <n v="9602"/>
    <n v="1652"/>
    <n v="3465"/>
    <x v="1"/>
    <n v="4"/>
  </r>
  <r>
    <n v="9603"/>
    <n v="3218"/>
    <n v="4168"/>
    <x v="0"/>
    <n v="4"/>
  </r>
  <r>
    <n v="9605"/>
    <n v="3181"/>
    <n v="2844"/>
    <x v="2"/>
    <n v="4"/>
  </r>
  <r>
    <n v="9606"/>
    <n v="3340"/>
    <n v="1284"/>
    <x v="2"/>
    <n v="4"/>
  </r>
  <r>
    <n v="9617"/>
    <n v="3139"/>
    <n v="1503"/>
    <x v="2"/>
    <n v="4"/>
  </r>
  <r>
    <n v="9620"/>
    <n v="3096"/>
    <n v="2768"/>
    <x v="0"/>
    <n v="4"/>
  </r>
  <r>
    <n v="9622"/>
    <n v="4518"/>
    <n v="1985"/>
    <x v="0"/>
    <n v="4"/>
  </r>
  <r>
    <n v="9627"/>
    <n v="2206"/>
    <n v="4883"/>
    <x v="1"/>
    <n v="4"/>
  </r>
  <r>
    <n v="9635"/>
    <n v="2719"/>
    <n v="119"/>
    <x v="2"/>
    <n v="4"/>
  </r>
  <r>
    <n v="9647"/>
    <n v="4066"/>
    <n v="218"/>
    <x v="1"/>
    <n v="4"/>
  </r>
  <r>
    <n v="9648"/>
    <n v="1011"/>
    <n v="1982"/>
    <x v="1"/>
    <n v="4"/>
  </r>
  <r>
    <n v="9653"/>
    <n v="4546"/>
    <n v="3735"/>
    <x v="1"/>
    <n v="4"/>
  </r>
  <r>
    <n v="9672"/>
    <n v="4942"/>
    <n v="3017"/>
    <x v="1"/>
    <n v="4"/>
  </r>
  <r>
    <n v="9682"/>
    <n v="3561"/>
    <n v="83"/>
    <x v="3"/>
    <n v="4"/>
  </r>
  <r>
    <n v="9684"/>
    <n v="1835"/>
    <n v="2096"/>
    <x v="2"/>
    <n v="4"/>
  </r>
  <r>
    <n v="9690"/>
    <n v="70"/>
    <n v="4952"/>
    <x v="1"/>
    <n v="4"/>
  </r>
  <r>
    <n v="9697"/>
    <n v="1464"/>
    <n v="3774"/>
    <x v="0"/>
    <n v="4"/>
  </r>
  <r>
    <n v="9704"/>
    <n v="3369"/>
    <n v="492"/>
    <x v="1"/>
    <n v="4"/>
  </r>
  <r>
    <n v="9711"/>
    <n v="4557"/>
    <n v="3528"/>
    <x v="1"/>
    <n v="4"/>
  </r>
  <r>
    <n v="9720"/>
    <n v="3068"/>
    <n v="4145"/>
    <x v="0"/>
    <n v="4"/>
  </r>
  <r>
    <n v="9727"/>
    <n v="4656"/>
    <n v="1599"/>
    <x v="2"/>
    <n v="4"/>
  </r>
  <r>
    <n v="9728"/>
    <n v="1524"/>
    <n v="744"/>
    <x v="1"/>
    <n v="4"/>
  </r>
  <r>
    <n v="9735"/>
    <n v="3573"/>
    <n v="432"/>
    <x v="0"/>
    <n v="4"/>
  </r>
  <r>
    <n v="9739"/>
    <n v="2773"/>
    <n v="4083"/>
    <x v="2"/>
    <n v="4"/>
  </r>
  <r>
    <n v="9752"/>
    <n v="4596"/>
    <n v="828"/>
    <x v="1"/>
    <n v="4"/>
  </r>
  <r>
    <n v="9754"/>
    <n v="1731"/>
    <n v="3264"/>
    <x v="2"/>
    <n v="4"/>
  </r>
  <r>
    <n v="9758"/>
    <n v="2343"/>
    <n v="3531"/>
    <x v="0"/>
    <n v="4"/>
  </r>
  <r>
    <n v="9776"/>
    <n v="1581"/>
    <n v="1034"/>
    <x v="0"/>
    <n v="4"/>
  </r>
  <r>
    <n v="9778"/>
    <n v="1698"/>
    <n v="762"/>
    <x v="0"/>
    <n v="4"/>
  </r>
  <r>
    <n v="9788"/>
    <n v="739"/>
    <n v="3177"/>
    <x v="2"/>
    <n v="4"/>
  </r>
  <r>
    <n v="9795"/>
    <n v="1932"/>
    <n v="4212"/>
    <x v="2"/>
    <n v="4"/>
  </r>
  <r>
    <n v="9799"/>
    <n v="1087"/>
    <n v="4788"/>
    <x v="0"/>
    <n v="4"/>
  </r>
  <r>
    <n v="9800"/>
    <n v="1589"/>
    <n v="1031"/>
    <x v="2"/>
    <n v="4"/>
  </r>
  <r>
    <n v="9809"/>
    <n v="3333"/>
    <n v="4034"/>
    <x v="0"/>
    <n v="4"/>
  </r>
  <r>
    <n v="9830"/>
    <n v="596"/>
    <n v="3848"/>
    <x v="1"/>
    <n v="4"/>
  </r>
  <r>
    <n v="9834"/>
    <n v="4503"/>
    <n v="2374"/>
    <x v="2"/>
    <n v="4"/>
  </r>
  <r>
    <n v="9836"/>
    <n v="1013"/>
    <n v="844"/>
    <x v="1"/>
    <n v="4"/>
  </r>
  <r>
    <n v="9843"/>
    <n v="1033"/>
    <n v="2977"/>
    <x v="2"/>
    <n v="4"/>
  </r>
  <r>
    <n v="9855"/>
    <n v="2616"/>
    <n v="1270"/>
    <x v="0"/>
    <n v="4"/>
  </r>
  <r>
    <n v="9858"/>
    <n v="1400"/>
    <n v="4322"/>
    <x v="2"/>
    <n v="4"/>
  </r>
  <r>
    <n v="9862"/>
    <n v="2458"/>
    <n v="1705"/>
    <x v="0"/>
    <n v="4"/>
  </r>
  <r>
    <n v="9865"/>
    <n v="3570"/>
    <n v="4651"/>
    <x v="0"/>
    <n v="4"/>
  </r>
  <r>
    <n v="9874"/>
    <n v="3267"/>
    <n v="237"/>
    <x v="2"/>
    <n v="4"/>
  </r>
  <r>
    <n v="9876"/>
    <n v="206"/>
    <n v="3560"/>
    <x v="2"/>
    <n v="4"/>
  </r>
  <r>
    <n v="9893"/>
    <n v="627"/>
    <n v="3045"/>
    <x v="1"/>
    <n v="4"/>
  </r>
  <r>
    <n v="9895"/>
    <n v="4723"/>
    <n v="4432"/>
    <x v="0"/>
    <n v="4"/>
  </r>
  <r>
    <n v="9916"/>
    <n v="3303"/>
    <n v="900"/>
    <x v="2"/>
    <n v="4"/>
  </r>
  <r>
    <n v="9917"/>
    <n v="4688"/>
    <n v="4311"/>
    <x v="1"/>
    <n v="4"/>
  </r>
  <r>
    <n v="9923"/>
    <n v="728"/>
    <n v="4735"/>
    <x v="1"/>
    <n v="4"/>
  </r>
  <r>
    <n v="9924"/>
    <n v="4136"/>
    <n v="1569"/>
    <x v="2"/>
    <n v="4"/>
  </r>
  <r>
    <n v="9931"/>
    <n v="102"/>
    <n v="4840"/>
    <x v="2"/>
    <n v="4"/>
  </r>
  <r>
    <n v="9953"/>
    <n v="1405"/>
    <n v="4439"/>
    <x v="2"/>
    <n v="4"/>
  </r>
  <r>
    <n v="9963"/>
    <n v="2691"/>
    <n v="3218"/>
    <x v="2"/>
    <n v="4"/>
  </r>
  <r>
    <n v="9983"/>
    <n v="732"/>
    <n v="1296"/>
    <x v="1"/>
    <n v="4"/>
  </r>
  <r>
    <n v="9987"/>
    <n v="2681"/>
    <n v="4180"/>
    <x v="0"/>
    <n v="4"/>
  </r>
  <r>
    <n v="9997"/>
    <n v="3136"/>
    <n v="3049"/>
    <x v="2"/>
    <n v="4"/>
  </r>
  <r>
    <n v="3"/>
    <n v="442"/>
    <n v="730"/>
    <x v="2"/>
    <n v="5"/>
  </r>
  <r>
    <n v="6"/>
    <n v="4092"/>
    <n v="195"/>
    <x v="1"/>
    <n v="5"/>
  </r>
  <r>
    <n v="22"/>
    <n v="3358"/>
    <n v="4253"/>
    <x v="2"/>
    <n v="5"/>
  </r>
  <r>
    <n v="24"/>
    <n v="3803"/>
    <n v="2533"/>
    <x v="2"/>
    <n v="5"/>
  </r>
  <r>
    <n v="26"/>
    <n v="1857"/>
    <n v="3808"/>
    <x v="1"/>
    <n v="5"/>
  </r>
  <r>
    <n v="30"/>
    <n v="4064"/>
    <n v="1275"/>
    <x v="2"/>
    <n v="5"/>
  </r>
  <r>
    <n v="33"/>
    <n v="278"/>
    <n v="3123"/>
    <x v="2"/>
    <n v="5"/>
  </r>
  <r>
    <n v="35"/>
    <n v="4110"/>
    <n v="148"/>
    <x v="2"/>
    <n v="5"/>
  </r>
  <r>
    <n v="37"/>
    <n v="3394"/>
    <n v="2620"/>
    <x v="2"/>
    <n v="5"/>
  </r>
  <r>
    <n v="58"/>
    <n v="300"/>
    <n v="4003"/>
    <x v="1"/>
    <n v="5"/>
  </r>
  <r>
    <n v="61"/>
    <n v="3826"/>
    <n v="1995"/>
    <x v="1"/>
    <n v="5"/>
  </r>
  <r>
    <n v="67"/>
    <n v="4877"/>
    <n v="4015"/>
    <x v="1"/>
    <n v="5"/>
  </r>
  <r>
    <n v="73"/>
    <n v="1169"/>
    <n v="3439"/>
    <x v="2"/>
    <n v="5"/>
  </r>
  <r>
    <n v="74"/>
    <n v="2681"/>
    <n v="4618"/>
    <x v="1"/>
    <n v="5"/>
  </r>
  <r>
    <n v="81"/>
    <n v="644"/>
    <n v="3152"/>
    <x v="1"/>
    <n v="5"/>
  </r>
  <r>
    <n v="91"/>
    <n v="3242"/>
    <n v="3263"/>
    <x v="0"/>
    <n v="5"/>
  </r>
  <r>
    <n v="94"/>
    <n v="1646"/>
    <n v="84"/>
    <x v="3"/>
    <n v="5"/>
  </r>
  <r>
    <n v="95"/>
    <n v="4694"/>
    <n v="2570"/>
    <x v="2"/>
    <n v="5"/>
  </r>
  <r>
    <n v="99"/>
    <n v="2329"/>
    <n v="798"/>
    <x v="0"/>
    <n v="5"/>
  </r>
  <r>
    <n v="100"/>
    <n v="903"/>
    <n v="1455"/>
    <x v="2"/>
    <n v="5"/>
  </r>
  <r>
    <n v="101"/>
    <n v="4139"/>
    <n v="1174"/>
    <x v="1"/>
    <n v="5"/>
  </r>
  <r>
    <n v="107"/>
    <n v="2058"/>
    <n v="4634"/>
    <x v="2"/>
    <n v="5"/>
  </r>
  <r>
    <n v="113"/>
    <n v="1661"/>
    <n v="3688"/>
    <x v="1"/>
    <n v="5"/>
  </r>
  <r>
    <n v="117"/>
    <n v="934"/>
    <n v="2326"/>
    <x v="1"/>
    <n v="5"/>
  </r>
  <r>
    <n v="138"/>
    <n v="2265"/>
    <n v="994"/>
    <x v="1"/>
    <n v="5"/>
  </r>
  <r>
    <n v="145"/>
    <n v="1621"/>
    <n v="3254"/>
    <x v="1"/>
    <n v="5"/>
  </r>
  <r>
    <n v="152"/>
    <n v="2332"/>
    <n v="4877"/>
    <x v="2"/>
    <n v="5"/>
  </r>
  <r>
    <n v="172"/>
    <n v="4686"/>
    <n v="4788"/>
    <x v="0"/>
    <n v="5"/>
  </r>
  <r>
    <n v="175"/>
    <n v="528"/>
    <n v="1409"/>
    <x v="2"/>
    <n v="5"/>
  </r>
  <r>
    <n v="177"/>
    <n v="3522"/>
    <n v="61"/>
    <x v="3"/>
    <n v="5"/>
  </r>
  <r>
    <n v="179"/>
    <n v="2121"/>
    <n v="224"/>
    <x v="0"/>
    <n v="5"/>
  </r>
  <r>
    <n v="195"/>
    <n v="3952"/>
    <n v="3103"/>
    <x v="1"/>
    <n v="5"/>
  </r>
  <r>
    <n v="197"/>
    <n v="2025"/>
    <n v="3371"/>
    <x v="2"/>
    <n v="5"/>
  </r>
  <r>
    <n v="227"/>
    <n v="1637"/>
    <n v="1620"/>
    <x v="2"/>
    <n v="5"/>
  </r>
  <r>
    <n v="229"/>
    <n v="324"/>
    <n v="635"/>
    <x v="0"/>
    <n v="5"/>
  </r>
  <r>
    <n v="235"/>
    <n v="958"/>
    <n v="837"/>
    <x v="1"/>
    <n v="5"/>
  </r>
  <r>
    <n v="239"/>
    <n v="3552"/>
    <n v="616"/>
    <x v="1"/>
    <n v="5"/>
  </r>
  <r>
    <n v="240"/>
    <n v="1719"/>
    <n v="3158"/>
    <x v="2"/>
    <n v="5"/>
  </r>
  <r>
    <n v="247"/>
    <n v="3002"/>
    <n v="2076"/>
    <x v="2"/>
    <n v="5"/>
  </r>
  <r>
    <n v="248"/>
    <n v="2443"/>
    <n v="4285"/>
    <x v="2"/>
    <n v="5"/>
  </r>
  <r>
    <n v="254"/>
    <n v="4809"/>
    <n v="4654"/>
    <x v="2"/>
    <n v="5"/>
  </r>
  <r>
    <n v="259"/>
    <n v="3320"/>
    <n v="381"/>
    <x v="1"/>
    <n v="5"/>
  </r>
  <r>
    <n v="263"/>
    <n v="2231"/>
    <n v="3255"/>
    <x v="0"/>
    <n v="5"/>
  </r>
  <r>
    <n v="266"/>
    <n v="3580"/>
    <n v="3551"/>
    <x v="1"/>
    <n v="5"/>
  </r>
  <r>
    <n v="269"/>
    <n v="4287"/>
    <n v="4536"/>
    <x v="2"/>
    <n v="5"/>
  </r>
  <r>
    <n v="273"/>
    <n v="3297"/>
    <n v="2046"/>
    <x v="2"/>
    <n v="5"/>
  </r>
  <r>
    <n v="277"/>
    <n v="1880"/>
    <n v="3016"/>
    <x v="2"/>
    <n v="5"/>
  </r>
  <r>
    <n v="304"/>
    <n v="4566"/>
    <n v="3827"/>
    <x v="1"/>
    <n v="5"/>
  </r>
  <r>
    <n v="305"/>
    <n v="3709"/>
    <n v="2130"/>
    <x v="2"/>
    <n v="5"/>
  </r>
  <r>
    <n v="306"/>
    <n v="328"/>
    <n v="155"/>
    <x v="0"/>
    <n v="5"/>
  </r>
  <r>
    <n v="332"/>
    <n v="1841"/>
    <n v="1395"/>
    <x v="0"/>
    <n v="5"/>
  </r>
  <r>
    <n v="338"/>
    <n v="3627"/>
    <n v="4159"/>
    <x v="2"/>
    <n v="5"/>
  </r>
  <r>
    <n v="339"/>
    <n v="1148"/>
    <n v="4187"/>
    <x v="2"/>
    <n v="5"/>
  </r>
  <r>
    <n v="344"/>
    <n v="2830"/>
    <n v="1302"/>
    <x v="1"/>
    <n v="5"/>
  </r>
  <r>
    <n v="347"/>
    <n v="1910"/>
    <n v="1997"/>
    <x v="0"/>
    <n v="5"/>
  </r>
  <r>
    <n v="354"/>
    <n v="50"/>
    <n v="2789"/>
    <x v="1"/>
    <n v="5"/>
  </r>
  <r>
    <n v="360"/>
    <n v="3081"/>
    <n v="1010"/>
    <x v="2"/>
    <n v="5"/>
  </r>
  <r>
    <n v="362"/>
    <n v="1569"/>
    <n v="2058"/>
    <x v="0"/>
    <n v="5"/>
  </r>
  <r>
    <n v="380"/>
    <n v="2478"/>
    <n v="4866"/>
    <x v="2"/>
    <n v="5"/>
  </r>
  <r>
    <n v="403"/>
    <n v="3085"/>
    <n v="1393"/>
    <x v="0"/>
    <n v="5"/>
  </r>
  <r>
    <n v="418"/>
    <n v="1812"/>
    <n v="4073"/>
    <x v="0"/>
    <n v="5"/>
  </r>
  <r>
    <n v="421"/>
    <n v="4680"/>
    <n v="3958"/>
    <x v="0"/>
    <n v="5"/>
  </r>
  <r>
    <n v="423"/>
    <n v="4308"/>
    <n v="2000"/>
    <x v="2"/>
    <n v="5"/>
  </r>
  <r>
    <n v="448"/>
    <n v="1238"/>
    <n v="2829"/>
    <x v="0"/>
    <n v="5"/>
  </r>
  <r>
    <n v="450"/>
    <n v="3505"/>
    <n v="790"/>
    <x v="0"/>
    <n v="5"/>
  </r>
  <r>
    <n v="451"/>
    <n v="4726"/>
    <n v="480"/>
    <x v="2"/>
    <n v="5"/>
  </r>
  <r>
    <n v="452"/>
    <n v="4430"/>
    <n v="3678"/>
    <x v="2"/>
    <n v="5"/>
  </r>
  <r>
    <n v="466"/>
    <n v="1334"/>
    <n v="2832"/>
    <x v="1"/>
    <n v="5"/>
  </r>
  <r>
    <n v="467"/>
    <n v="371"/>
    <n v="941"/>
    <x v="1"/>
    <n v="5"/>
  </r>
  <r>
    <n v="473"/>
    <n v="1660"/>
    <n v="942"/>
    <x v="2"/>
    <n v="5"/>
  </r>
  <r>
    <n v="478"/>
    <n v="2734"/>
    <n v="1319"/>
    <x v="1"/>
    <n v="5"/>
  </r>
  <r>
    <n v="495"/>
    <n v="3676"/>
    <n v="694"/>
    <x v="0"/>
    <n v="5"/>
  </r>
  <r>
    <n v="496"/>
    <n v="3212"/>
    <n v="2850"/>
    <x v="0"/>
    <n v="5"/>
  </r>
  <r>
    <n v="499"/>
    <n v="4965"/>
    <n v="1742"/>
    <x v="2"/>
    <n v="5"/>
  </r>
  <r>
    <n v="508"/>
    <n v="3696"/>
    <n v="129"/>
    <x v="1"/>
    <n v="5"/>
  </r>
  <r>
    <n v="521"/>
    <n v="3562"/>
    <n v="1984"/>
    <x v="2"/>
    <n v="5"/>
  </r>
  <r>
    <n v="522"/>
    <n v="2248"/>
    <n v="3125"/>
    <x v="1"/>
    <n v="5"/>
  </r>
  <r>
    <n v="526"/>
    <n v="664"/>
    <n v="3843"/>
    <x v="0"/>
    <n v="5"/>
  </r>
  <r>
    <n v="531"/>
    <n v="4297"/>
    <n v="4781"/>
    <x v="0"/>
    <n v="5"/>
  </r>
  <r>
    <n v="532"/>
    <n v="2699"/>
    <n v="2004"/>
    <x v="1"/>
    <n v="5"/>
  </r>
  <r>
    <n v="533"/>
    <n v="444"/>
    <n v="84"/>
    <x v="3"/>
    <n v="5"/>
  </r>
  <r>
    <n v="536"/>
    <n v="1415"/>
    <n v="4658"/>
    <x v="2"/>
    <n v="5"/>
  </r>
  <r>
    <n v="543"/>
    <n v="1733"/>
    <n v="1935"/>
    <x v="2"/>
    <n v="5"/>
  </r>
  <r>
    <n v="545"/>
    <n v="4604"/>
    <n v="3649"/>
    <x v="0"/>
    <n v="5"/>
  </r>
  <r>
    <n v="557"/>
    <n v="1376"/>
    <n v="4360"/>
    <x v="0"/>
    <n v="5"/>
  </r>
  <r>
    <n v="568"/>
    <n v="1830"/>
    <n v="3636"/>
    <x v="2"/>
    <n v="5"/>
  </r>
  <r>
    <n v="570"/>
    <n v="3889"/>
    <n v="504"/>
    <x v="1"/>
    <n v="5"/>
  </r>
  <r>
    <n v="571"/>
    <n v="4213"/>
    <n v="4473"/>
    <x v="0"/>
    <n v="5"/>
  </r>
  <r>
    <n v="579"/>
    <n v="1546"/>
    <n v="170"/>
    <x v="0"/>
    <n v="5"/>
  </r>
  <r>
    <n v="580"/>
    <n v="799"/>
    <n v="3707"/>
    <x v="2"/>
    <n v="5"/>
  </r>
  <r>
    <n v="591"/>
    <n v="615"/>
    <n v="1365"/>
    <x v="1"/>
    <n v="5"/>
  </r>
  <r>
    <n v="595"/>
    <n v="1390"/>
    <n v="4124"/>
    <x v="0"/>
    <n v="5"/>
  </r>
  <r>
    <n v="611"/>
    <n v="3657"/>
    <n v="928"/>
    <x v="1"/>
    <n v="5"/>
  </r>
  <r>
    <n v="618"/>
    <n v="886"/>
    <n v="3271"/>
    <x v="2"/>
    <n v="5"/>
  </r>
  <r>
    <n v="619"/>
    <n v="1576"/>
    <n v="1264"/>
    <x v="1"/>
    <n v="5"/>
  </r>
  <r>
    <n v="620"/>
    <n v="4566"/>
    <n v="1075"/>
    <x v="1"/>
    <n v="5"/>
  </r>
  <r>
    <n v="630"/>
    <n v="1062"/>
    <n v="2006"/>
    <x v="0"/>
    <n v="5"/>
  </r>
  <r>
    <n v="632"/>
    <n v="1865"/>
    <n v="193"/>
    <x v="0"/>
    <n v="5"/>
  </r>
  <r>
    <n v="641"/>
    <n v="1696"/>
    <n v="1901"/>
    <x v="0"/>
    <n v="5"/>
  </r>
  <r>
    <n v="644"/>
    <n v="3153"/>
    <n v="1851"/>
    <x v="1"/>
    <n v="5"/>
  </r>
  <r>
    <n v="648"/>
    <n v="1375"/>
    <n v="3955"/>
    <x v="2"/>
    <n v="5"/>
  </r>
  <r>
    <n v="650"/>
    <n v="4790"/>
    <n v="3609"/>
    <x v="0"/>
    <n v="5"/>
  </r>
  <r>
    <n v="653"/>
    <n v="2026"/>
    <n v="4055"/>
    <x v="0"/>
    <n v="5"/>
  </r>
  <r>
    <n v="654"/>
    <n v="2734"/>
    <n v="2460"/>
    <x v="1"/>
    <n v="5"/>
  </r>
  <r>
    <n v="657"/>
    <n v="2512"/>
    <n v="2465"/>
    <x v="0"/>
    <n v="5"/>
  </r>
  <r>
    <n v="659"/>
    <n v="3539"/>
    <n v="1841"/>
    <x v="2"/>
    <n v="5"/>
  </r>
  <r>
    <n v="662"/>
    <n v="851"/>
    <n v="4884"/>
    <x v="2"/>
    <n v="5"/>
  </r>
  <r>
    <n v="668"/>
    <n v="1508"/>
    <n v="1794"/>
    <x v="1"/>
    <n v="5"/>
  </r>
  <r>
    <n v="673"/>
    <n v="794"/>
    <n v="118"/>
    <x v="0"/>
    <n v="5"/>
  </r>
  <r>
    <n v="674"/>
    <n v="3519"/>
    <n v="2886"/>
    <x v="2"/>
    <n v="5"/>
  </r>
  <r>
    <n v="680"/>
    <n v="1007"/>
    <n v="2700"/>
    <x v="2"/>
    <n v="5"/>
  </r>
  <r>
    <n v="681"/>
    <n v="6"/>
    <n v="1447"/>
    <x v="0"/>
    <n v="5"/>
  </r>
  <r>
    <n v="694"/>
    <n v="2230"/>
    <n v="1163"/>
    <x v="0"/>
    <n v="5"/>
  </r>
  <r>
    <n v="699"/>
    <n v="1571"/>
    <n v="3334"/>
    <x v="1"/>
    <n v="5"/>
  </r>
  <r>
    <n v="711"/>
    <n v="755"/>
    <n v="3298"/>
    <x v="1"/>
    <n v="5"/>
  </r>
  <r>
    <n v="713"/>
    <n v="1412"/>
    <n v="1899"/>
    <x v="1"/>
    <n v="5"/>
  </r>
  <r>
    <n v="717"/>
    <n v="4484"/>
    <n v="666"/>
    <x v="0"/>
    <n v="5"/>
  </r>
  <r>
    <n v="726"/>
    <n v="1138"/>
    <n v="3233"/>
    <x v="2"/>
    <n v="5"/>
  </r>
  <r>
    <n v="728"/>
    <n v="1950"/>
    <n v="2545"/>
    <x v="2"/>
    <n v="5"/>
  </r>
  <r>
    <n v="733"/>
    <n v="3225"/>
    <n v="2051"/>
    <x v="1"/>
    <n v="5"/>
  </r>
  <r>
    <n v="737"/>
    <n v="2347"/>
    <n v="646"/>
    <x v="0"/>
    <n v="5"/>
  </r>
  <r>
    <n v="742"/>
    <n v="86"/>
    <n v="3752"/>
    <x v="1"/>
    <n v="5"/>
  </r>
  <r>
    <n v="744"/>
    <n v="4726"/>
    <n v="2214"/>
    <x v="1"/>
    <n v="5"/>
  </r>
  <r>
    <n v="745"/>
    <n v="4677"/>
    <n v="1469"/>
    <x v="2"/>
    <n v="5"/>
  </r>
  <r>
    <n v="756"/>
    <n v="1101"/>
    <n v="4615"/>
    <x v="0"/>
    <n v="5"/>
  </r>
  <r>
    <n v="768"/>
    <n v="1213"/>
    <n v="1590"/>
    <x v="0"/>
    <n v="5"/>
  </r>
  <r>
    <n v="770"/>
    <n v="4602"/>
    <n v="2558"/>
    <x v="1"/>
    <n v="5"/>
  </r>
  <r>
    <n v="775"/>
    <n v="1091"/>
    <n v="4912"/>
    <x v="2"/>
    <n v="5"/>
  </r>
  <r>
    <n v="778"/>
    <n v="2438"/>
    <n v="1051"/>
    <x v="2"/>
    <n v="5"/>
  </r>
  <r>
    <n v="799"/>
    <n v="601"/>
    <n v="2624"/>
    <x v="1"/>
    <n v="5"/>
  </r>
  <r>
    <n v="803"/>
    <n v="3304"/>
    <n v="1356"/>
    <x v="1"/>
    <n v="5"/>
  </r>
  <r>
    <n v="805"/>
    <n v="2511"/>
    <n v="1560"/>
    <x v="0"/>
    <n v="5"/>
  </r>
  <r>
    <n v="829"/>
    <n v="4190"/>
    <n v="1772"/>
    <x v="0"/>
    <n v="5"/>
  </r>
  <r>
    <n v="831"/>
    <n v="1283"/>
    <n v="1322"/>
    <x v="1"/>
    <n v="5"/>
  </r>
  <r>
    <n v="834"/>
    <n v="3277"/>
    <n v="4161"/>
    <x v="0"/>
    <n v="5"/>
  </r>
  <r>
    <n v="835"/>
    <n v="4660"/>
    <n v="1615"/>
    <x v="2"/>
    <n v="5"/>
  </r>
  <r>
    <n v="866"/>
    <n v="4119"/>
    <n v="2085"/>
    <x v="1"/>
    <n v="5"/>
  </r>
  <r>
    <n v="867"/>
    <n v="185"/>
    <n v="553"/>
    <x v="2"/>
    <n v="5"/>
  </r>
  <r>
    <n v="869"/>
    <n v="4121"/>
    <n v="4463"/>
    <x v="1"/>
    <n v="5"/>
  </r>
  <r>
    <n v="870"/>
    <n v="1858"/>
    <n v="2131"/>
    <x v="1"/>
    <n v="5"/>
  </r>
  <r>
    <n v="871"/>
    <n v="4106"/>
    <n v="4559"/>
    <x v="0"/>
    <n v="5"/>
  </r>
  <r>
    <n v="878"/>
    <n v="3043"/>
    <n v="2362"/>
    <x v="1"/>
    <n v="5"/>
  </r>
  <r>
    <n v="880"/>
    <n v="1199"/>
    <n v="1065"/>
    <x v="2"/>
    <n v="5"/>
  </r>
  <r>
    <n v="881"/>
    <n v="2449"/>
    <n v="4352"/>
    <x v="2"/>
    <n v="5"/>
  </r>
  <r>
    <n v="896"/>
    <n v="3984"/>
    <n v="919"/>
    <x v="2"/>
    <n v="5"/>
  </r>
  <r>
    <n v="926"/>
    <n v="3560"/>
    <n v="2531"/>
    <x v="2"/>
    <n v="5"/>
  </r>
  <r>
    <n v="931"/>
    <n v="2444"/>
    <n v="4227"/>
    <x v="2"/>
    <n v="5"/>
  </r>
  <r>
    <n v="934"/>
    <n v="3598"/>
    <n v="544"/>
    <x v="1"/>
    <n v="5"/>
  </r>
  <r>
    <n v="948"/>
    <n v="1031"/>
    <n v="2269"/>
    <x v="1"/>
    <n v="5"/>
  </r>
  <r>
    <n v="949"/>
    <n v="4065"/>
    <n v="762"/>
    <x v="0"/>
    <n v="5"/>
  </r>
  <r>
    <n v="951"/>
    <n v="3282"/>
    <n v="2078"/>
    <x v="1"/>
    <n v="5"/>
  </r>
  <r>
    <n v="952"/>
    <n v="4272"/>
    <n v="2605"/>
    <x v="1"/>
    <n v="5"/>
  </r>
  <r>
    <n v="954"/>
    <n v="1174"/>
    <n v="4319"/>
    <x v="0"/>
    <n v="5"/>
  </r>
  <r>
    <n v="975"/>
    <n v="191"/>
    <n v="3171"/>
    <x v="0"/>
    <n v="5"/>
  </r>
  <r>
    <n v="987"/>
    <n v="3970"/>
    <n v="875"/>
    <x v="0"/>
    <n v="5"/>
  </r>
  <r>
    <n v="995"/>
    <n v="1216"/>
    <n v="1492"/>
    <x v="1"/>
    <n v="5"/>
  </r>
  <r>
    <n v="999"/>
    <n v="2141"/>
    <n v="3312"/>
    <x v="0"/>
    <n v="5"/>
  </r>
  <r>
    <n v="1001"/>
    <n v="3910"/>
    <n v="3536"/>
    <x v="0"/>
    <n v="5"/>
  </r>
  <r>
    <n v="1010"/>
    <n v="4098"/>
    <n v="2912"/>
    <x v="2"/>
    <n v="5"/>
  </r>
  <r>
    <n v="1011"/>
    <n v="3557"/>
    <n v="3722"/>
    <x v="2"/>
    <n v="5"/>
  </r>
  <r>
    <n v="1013"/>
    <n v="3065"/>
    <n v="1081"/>
    <x v="0"/>
    <n v="5"/>
  </r>
  <r>
    <n v="1017"/>
    <n v="4763"/>
    <n v="4839"/>
    <x v="0"/>
    <n v="5"/>
  </r>
  <r>
    <n v="1019"/>
    <n v="2575"/>
    <n v="4894"/>
    <x v="1"/>
    <n v="5"/>
  </r>
  <r>
    <n v="1020"/>
    <n v="3610"/>
    <n v="2664"/>
    <x v="0"/>
    <n v="5"/>
  </r>
  <r>
    <n v="1021"/>
    <n v="1092"/>
    <n v="107"/>
    <x v="2"/>
    <n v="5"/>
  </r>
  <r>
    <n v="1023"/>
    <n v="3168"/>
    <n v="760"/>
    <x v="2"/>
    <n v="5"/>
  </r>
  <r>
    <n v="1024"/>
    <n v="1760"/>
    <n v="2560"/>
    <x v="1"/>
    <n v="5"/>
  </r>
  <r>
    <n v="1030"/>
    <n v="3529"/>
    <n v="2031"/>
    <x v="0"/>
    <n v="5"/>
  </r>
  <r>
    <n v="1036"/>
    <n v="4802"/>
    <n v="4705"/>
    <x v="2"/>
    <n v="5"/>
  </r>
  <r>
    <n v="1040"/>
    <n v="1869"/>
    <n v="3103"/>
    <x v="1"/>
    <n v="5"/>
  </r>
  <r>
    <n v="1043"/>
    <n v="3526"/>
    <n v="2951"/>
    <x v="0"/>
    <n v="5"/>
  </r>
  <r>
    <n v="1046"/>
    <n v="2412"/>
    <n v="3957"/>
    <x v="1"/>
    <n v="5"/>
  </r>
  <r>
    <n v="1049"/>
    <n v="1048"/>
    <n v="2507"/>
    <x v="2"/>
    <n v="5"/>
  </r>
  <r>
    <n v="1051"/>
    <n v="3242"/>
    <n v="4062"/>
    <x v="0"/>
    <n v="5"/>
  </r>
  <r>
    <n v="1056"/>
    <n v="4500"/>
    <n v="1431"/>
    <x v="0"/>
    <n v="5"/>
  </r>
  <r>
    <n v="1061"/>
    <n v="1079"/>
    <n v="1360"/>
    <x v="1"/>
    <n v="5"/>
  </r>
  <r>
    <n v="1062"/>
    <n v="1401"/>
    <n v="2692"/>
    <x v="2"/>
    <n v="5"/>
  </r>
  <r>
    <n v="1066"/>
    <n v="3220"/>
    <n v="851"/>
    <x v="1"/>
    <n v="5"/>
  </r>
  <r>
    <n v="1069"/>
    <n v="3869"/>
    <n v="1609"/>
    <x v="0"/>
    <n v="5"/>
  </r>
  <r>
    <n v="1072"/>
    <n v="5"/>
    <n v="2388"/>
    <x v="0"/>
    <n v="5"/>
  </r>
  <r>
    <n v="1074"/>
    <n v="1198"/>
    <n v="1826"/>
    <x v="2"/>
    <n v="5"/>
  </r>
  <r>
    <n v="1083"/>
    <n v="1044"/>
    <n v="480"/>
    <x v="2"/>
    <n v="5"/>
  </r>
  <r>
    <n v="1088"/>
    <n v="1106"/>
    <n v="4785"/>
    <x v="2"/>
    <n v="5"/>
  </r>
  <r>
    <n v="1091"/>
    <n v="693"/>
    <n v="3835"/>
    <x v="0"/>
    <n v="5"/>
  </r>
  <r>
    <n v="1092"/>
    <n v="4459"/>
    <n v="4167"/>
    <x v="1"/>
    <n v="5"/>
  </r>
  <r>
    <n v="1096"/>
    <n v="1542"/>
    <n v="2790"/>
    <x v="0"/>
    <n v="5"/>
  </r>
  <r>
    <n v="1101"/>
    <n v="3394"/>
    <n v="2979"/>
    <x v="0"/>
    <n v="5"/>
  </r>
  <r>
    <n v="1103"/>
    <n v="795"/>
    <n v="4367"/>
    <x v="0"/>
    <n v="5"/>
  </r>
  <r>
    <n v="1116"/>
    <n v="4206"/>
    <n v="3278"/>
    <x v="0"/>
    <n v="5"/>
  </r>
  <r>
    <n v="1123"/>
    <n v="1450"/>
    <n v="340"/>
    <x v="0"/>
    <n v="5"/>
  </r>
  <r>
    <n v="1126"/>
    <n v="1511"/>
    <n v="1282"/>
    <x v="0"/>
    <n v="5"/>
  </r>
  <r>
    <n v="1133"/>
    <n v="624"/>
    <n v="2002"/>
    <x v="0"/>
    <n v="5"/>
  </r>
  <r>
    <n v="1136"/>
    <n v="434"/>
    <n v="3666"/>
    <x v="2"/>
    <n v="5"/>
  </r>
  <r>
    <n v="1163"/>
    <n v="2215"/>
    <n v="266"/>
    <x v="1"/>
    <n v="5"/>
  </r>
  <r>
    <n v="1171"/>
    <n v="1931"/>
    <n v="120"/>
    <x v="0"/>
    <n v="5"/>
  </r>
  <r>
    <n v="1178"/>
    <n v="305"/>
    <n v="1847"/>
    <x v="1"/>
    <n v="5"/>
  </r>
  <r>
    <n v="1183"/>
    <n v="2680"/>
    <n v="2932"/>
    <x v="2"/>
    <n v="5"/>
  </r>
  <r>
    <n v="1185"/>
    <n v="1699"/>
    <n v="2030"/>
    <x v="0"/>
    <n v="5"/>
  </r>
  <r>
    <n v="1189"/>
    <n v="2466"/>
    <n v="2555"/>
    <x v="1"/>
    <n v="5"/>
  </r>
  <r>
    <n v="1194"/>
    <n v="2692"/>
    <n v="3414"/>
    <x v="2"/>
    <n v="5"/>
  </r>
  <r>
    <n v="1196"/>
    <n v="3680"/>
    <n v="2847"/>
    <x v="1"/>
    <n v="5"/>
  </r>
  <r>
    <n v="1198"/>
    <n v="2277"/>
    <n v="80"/>
    <x v="3"/>
    <n v="5"/>
  </r>
  <r>
    <n v="1218"/>
    <n v="4636"/>
    <n v="1376"/>
    <x v="2"/>
    <n v="5"/>
  </r>
  <r>
    <n v="1220"/>
    <n v="4123"/>
    <n v="3378"/>
    <x v="1"/>
    <n v="5"/>
  </r>
  <r>
    <n v="1221"/>
    <n v="3094"/>
    <n v="4644"/>
    <x v="1"/>
    <n v="5"/>
  </r>
  <r>
    <n v="1225"/>
    <n v="4243"/>
    <n v="715"/>
    <x v="1"/>
    <n v="5"/>
  </r>
  <r>
    <n v="1229"/>
    <n v="1112"/>
    <n v="4149"/>
    <x v="1"/>
    <n v="5"/>
  </r>
  <r>
    <n v="1234"/>
    <n v="4433"/>
    <n v="4852"/>
    <x v="1"/>
    <n v="5"/>
  </r>
  <r>
    <n v="1239"/>
    <n v="1950"/>
    <n v="4114"/>
    <x v="2"/>
    <n v="5"/>
  </r>
  <r>
    <n v="1248"/>
    <n v="3817"/>
    <n v="2199"/>
    <x v="2"/>
    <n v="5"/>
  </r>
  <r>
    <n v="1255"/>
    <n v="2553"/>
    <n v="4261"/>
    <x v="2"/>
    <n v="5"/>
  </r>
  <r>
    <n v="1258"/>
    <n v="1199"/>
    <n v="3705"/>
    <x v="1"/>
    <n v="5"/>
  </r>
  <r>
    <n v="1273"/>
    <n v="1166"/>
    <n v="413"/>
    <x v="1"/>
    <n v="5"/>
  </r>
  <r>
    <n v="1281"/>
    <n v="3186"/>
    <n v="1849"/>
    <x v="1"/>
    <n v="5"/>
  </r>
  <r>
    <n v="1293"/>
    <n v="192"/>
    <n v="2596"/>
    <x v="0"/>
    <n v="5"/>
  </r>
  <r>
    <n v="1298"/>
    <n v="1472"/>
    <n v="4253"/>
    <x v="2"/>
    <n v="5"/>
  </r>
  <r>
    <n v="1299"/>
    <n v="3598"/>
    <n v="4607"/>
    <x v="0"/>
    <n v="5"/>
  </r>
  <r>
    <n v="1301"/>
    <n v="2209"/>
    <n v="4458"/>
    <x v="0"/>
    <n v="5"/>
  </r>
  <r>
    <n v="1306"/>
    <n v="4393"/>
    <n v="603"/>
    <x v="2"/>
    <n v="5"/>
  </r>
  <r>
    <n v="1308"/>
    <n v="1795"/>
    <n v="3875"/>
    <x v="2"/>
    <n v="5"/>
  </r>
  <r>
    <n v="1322"/>
    <n v="3745"/>
    <n v="1944"/>
    <x v="2"/>
    <n v="5"/>
  </r>
  <r>
    <n v="1325"/>
    <n v="288"/>
    <n v="1074"/>
    <x v="0"/>
    <n v="5"/>
  </r>
  <r>
    <n v="1331"/>
    <n v="4105"/>
    <n v="4666"/>
    <x v="1"/>
    <n v="5"/>
  </r>
  <r>
    <n v="1334"/>
    <n v="1641"/>
    <n v="1325"/>
    <x v="1"/>
    <n v="5"/>
  </r>
  <r>
    <n v="1337"/>
    <n v="2137"/>
    <n v="3984"/>
    <x v="2"/>
    <n v="5"/>
  </r>
  <r>
    <n v="1342"/>
    <n v="2526"/>
    <n v="4251"/>
    <x v="0"/>
    <n v="5"/>
  </r>
  <r>
    <n v="1343"/>
    <n v="4121"/>
    <n v="2898"/>
    <x v="1"/>
    <n v="5"/>
  </r>
  <r>
    <n v="1348"/>
    <n v="4762"/>
    <n v="2774"/>
    <x v="2"/>
    <n v="5"/>
  </r>
  <r>
    <n v="1361"/>
    <n v="3760"/>
    <n v="3312"/>
    <x v="0"/>
    <n v="5"/>
  </r>
  <r>
    <n v="1363"/>
    <n v="4523"/>
    <n v="4762"/>
    <x v="0"/>
    <n v="5"/>
  </r>
  <r>
    <n v="1376"/>
    <n v="2115"/>
    <n v="662"/>
    <x v="0"/>
    <n v="5"/>
  </r>
  <r>
    <n v="1378"/>
    <n v="3349"/>
    <n v="1807"/>
    <x v="2"/>
    <n v="5"/>
  </r>
  <r>
    <n v="1381"/>
    <n v="4446"/>
    <n v="3904"/>
    <x v="1"/>
    <n v="5"/>
  </r>
  <r>
    <n v="1385"/>
    <n v="947"/>
    <n v="4188"/>
    <x v="0"/>
    <n v="5"/>
  </r>
  <r>
    <n v="1388"/>
    <n v="1093"/>
    <n v="3203"/>
    <x v="1"/>
    <n v="5"/>
  </r>
  <r>
    <n v="1389"/>
    <n v="4607"/>
    <n v="1875"/>
    <x v="1"/>
    <n v="5"/>
  </r>
  <r>
    <n v="1394"/>
    <n v="4966"/>
    <n v="2520"/>
    <x v="0"/>
    <n v="5"/>
  </r>
  <r>
    <n v="1396"/>
    <n v="1897"/>
    <n v="3384"/>
    <x v="1"/>
    <n v="5"/>
  </r>
  <r>
    <n v="1400"/>
    <n v="3005"/>
    <n v="3436"/>
    <x v="0"/>
    <n v="5"/>
  </r>
  <r>
    <n v="1402"/>
    <n v="960"/>
    <n v="4637"/>
    <x v="2"/>
    <n v="5"/>
  </r>
  <r>
    <n v="1406"/>
    <n v="2008"/>
    <n v="2508"/>
    <x v="0"/>
    <n v="5"/>
  </r>
  <r>
    <n v="1407"/>
    <n v="1995"/>
    <n v="3611"/>
    <x v="1"/>
    <n v="5"/>
  </r>
  <r>
    <n v="1417"/>
    <n v="1399"/>
    <n v="1769"/>
    <x v="0"/>
    <n v="5"/>
  </r>
  <r>
    <n v="1420"/>
    <n v="3523"/>
    <n v="4180"/>
    <x v="0"/>
    <n v="5"/>
  </r>
  <r>
    <n v="1426"/>
    <n v="1738"/>
    <n v="2642"/>
    <x v="2"/>
    <n v="5"/>
  </r>
  <r>
    <n v="1427"/>
    <n v="3660"/>
    <n v="4102"/>
    <x v="0"/>
    <n v="5"/>
  </r>
  <r>
    <n v="1429"/>
    <n v="2503"/>
    <n v="3468"/>
    <x v="1"/>
    <n v="5"/>
  </r>
  <r>
    <n v="1430"/>
    <n v="4011"/>
    <n v="1812"/>
    <x v="1"/>
    <n v="5"/>
  </r>
  <r>
    <n v="1431"/>
    <n v="2700"/>
    <n v="2620"/>
    <x v="2"/>
    <n v="5"/>
  </r>
  <r>
    <n v="1432"/>
    <n v="120"/>
    <n v="1194"/>
    <x v="1"/>
    <n v="5"/>
  </r>
  <r>
    <n v="1444"/>
    <n v="3830"/>
    <n v="4754"/>
    <x v="1"/>
    <n v="5"/>
  </r>
  <r>
    <n v="1448"/>
    <n v="2872"/>
    <n v="453"/>
    <x v="2"/>
    <n v="5"/>
  </r>
  <r>
    <n v="1450"/>
    <n v="1911"/>
    <n v="1584"/>
    <x v="2"/>
    <n v="5"/>
  </r>
  <r>
    <n v="1451"/>
    <n v="2460"/>
    <n v="2499"/>
    <x v="2"/>
    <n v="5"/>
  </r>
  <r>
    <n v="1462"/>
    <n v="1756"/>
    <n v="197"/>
    <x v="2"/>
    <n v="5"/>
  </r>
  <r>
    <n v="1467"/>
    <n v="1009"/>
    <n v="4734"/>
    <x v="1"/>
    <n v="5"/>
  </r>
  <r>
    <n v="1468"/>
    <n v="3182"/>
    <n v="4510"/>
    <x v="0"/>
    <n v="5"/>
  </r>
  <r>
    <n v="1470"/>
    <n v="2158"/>
    <n v="2757"/>
    <x v="0"/>
    <n v="5"/>
  </r>
  <r>
    <n v="1473"/>
    <n v="4528"/>
    <n v="3273"/>
    <x v="2"/>
    <n v="5"/>
  </r>
  <r>
    <n v="1492"/>
    <n v="15"/>
    <n v="2982"/>
    <x v="2"/>
    <n v="5"/>
  </r>
  <r>
    <n v="1496"/>
    <n v="2246"/>
    <n v="3406"/>
    <x v="0"/>
    <n v="5"/>
  </r>
  <r>
    <n v="1497"/>
    <n v="3165"/>
    <n v="1602"/>
    <x v="2"/>
    <n v="5"/>
  </r>
  <r>
    <n v="1501"/>
    <n v="1081"/>
    <n v="458"/>
    <x v="1"/>
    <n v="5"/>
  </r>
  <r>
    <n v="1510"/>
    <n v="525"/>
    <n v="3024"/>
    <x v="2"/>
    <n v="5"/>
  </r>
  <r>
    <n v="1518"/>
    <n v="3400"/>
    <n v="803"/>
    <x v="1"/>
    <n v="5"/>
  </r>
  <r>
    <n v="1519"/>
    <n v="1097"/>
    <n v="4211"/>
    <x v="2"/>
    <n v="5"/>
  </r>
  <r>
    <n v="1528"/>
    <n v="1345"/>
    <n v="554"/>
    <x v="2"/>
    <n v="5"/>
  </r>
  <r>
    <n v="1542"/>
    <n v="4512"/>
    <n v="360"/>
    <x v="1"/>
    <n v="5"/>
  </r>
  <r>
    <n v="1545"/>
    <n v="3098"/>
    <n v="3055"/>
    <x v="1"/>
    <n v="5"/>
  </r>
  <r>
    <n v="1548"/>
    <n v="4898"/>
    <n v="2632"/>
    <x v="1"/>
    <n v="5"/>
  </r>
  <r>
    <n v="1550"/>
    <n v="3553"/>
    <n v="4971"/>
    <x v="0"/>
    <n v="5"/>
  </r>
  <r>
    <n v="1554"/>
    <n v="2691"/>
    <n v="4692"/>
    <x v="2"/>
    <n v="5"/>
  </r>
  <r>
    <n v="1555"/>
    <n v="1729"/>
    <n v="4979"/>
    <x v="0"/>
    <n v="5"/>
  </r>
  <r>
    <n v="1565"/>
    <n v="4992"/>
    <n v="706"/>
    <x v="0"/>
    <n v="5"/>
  </r>
  <r>
    <n v="1576"/>
    <n v="4277"/>
    <n v="1707"/>
    <x v="1"/>
    <n v="5"/>
  </r>
  <r>
    <n v="1579"/>
    <n v="2018"/>
    <n v="620"/>
    <x v="2"/>
    <n v="5"/>
  </r>
  <r>
    <n v="1582"/>
    <n v="2473"/>
    <n v="3379"/>
    <x v="1"/>
    <n v="5"/>
  </r>
  <r>
    <n v="1583"/>
    <n v="3480"/>
    <n v="3541"/>
    <x v="2"/>
    <n v="5"/>
  </r>
  <r>
    <n v="1589"/>
    <n v="1118"/>
    <n v="1702"/>
    <x v="0"/>
    <n v="5"/>
  </r>
  <r>
    <n v="1592"/>
    <n v="2284"/>
    <n v="1593"/>
    <x v="1"/>
    <n v="5"/>
  </r>
  <r>
    <n v="1610"/>
    <n v="3459"/>
    <n v="3610"/>
    <x v="2"/>
    <n v="5"/>
  </r>
  <r>
    <n v="1626"/>
    <n v="1185"/>
    <n v="1000"/>
    <x v="0"/>
    <n v="5"/>
  </r>
  <r>
    <n v="1628"/>
    <n v="451"/>
    <n v="3900"/>
    <x v="2"/>
    <n v="5"/>
  </r>
  <r>
    <n v="1633"/>
    <n v="290"/>
    <n v="135"/>
    <x v="0"/>
    <n v="5"/>
  </r>
  <r>
    <n v="1643"/>
    <n v="131"/>
    <n v="1380"/>
    <x v="1"/>
    <n v="5"/>
  </r>
  <r>
    <n v="1645"/>
    <n v="1496"/>
    <n v="3253"/>
    <x v="0"/>
    <n v="5"/>
  </r>
  <r>
    <n v="1646"/>
    <n v="3747"/>
    <n v="4909"/>
    <x v="2"/>
    <n v="5"/>
  </r>
  <r>
    <n v="1650"/>
    <n v="1013"/>
    <n v="3430"/>
    <x v="1"/>
    <n v="5"/>
  </r>
  <r>
    <n v="1658"/>
    <n v="2946"/>
    <n v="2986"/>
    <x v="2"/>
    <n v="5"/>
  </r>
  <r>
    <n v="1663"/>
    <n v="3789"/>
    <n v="906"/>
    <x v="2"/>
    <n v="5"/>
  </r>
  <r>
    <n v="1666"/>
    <n v="3644"/>
    <n v="4618"/>
    <x v="1"/>
    <n v="5"/>
  </r>
  <r>
    <n v="1668"/>
    <n v="3472"/>
    <n v="2896"/>
    <x v="0"/>
    <n v="5"/>
  </r>
  <r>
    <n v="1673"/>
    <n v="3347"/>
    <n v="4439"/>
    <x v="2"/>
    <n v="5"/>
  </r>
  <r>
    <n v="1675"/>
    <n v="1208"/>
    <n v="2937"/>
    <x v="2"/>
    <n v="5"/>
  </r>
  <r>
    <n v="1676"/>
    <n v="2509"/>
    <n v="307"/>
    <x v="2"/>
    <n v="5"/>
  </r>
  <r>
    <n v="1677"/>
    <n v="3224"/>
    <n v="492"/>
    <x v="1"/>
    <n v="5"/>
  </r>
  <r>
    <n v="1685"/>
    <n v="2064"/>
    <n v="3411"/>
    <x v="2"/>
    <n v="5"/>
  </r>
  <r>
    <n v="1686"/>
    <n v="4882"/>
    <n v="2422"/>
    <x v="0"/>
    <n v="5"/>
  </r>
  <r>
    <n v="1695"/>
    <n v="2677"/>
    <n v="3597"/>
    <x v="0"/>
    <n v="5"/>
  </r>
  <r>
    <n v="1697"/>
    <n v="1114"/>
    <n v="3659"/>
    <x v="0"/>
    <n v="5"/>
  </r>
  <r>
    <n v="1704"/>
    <n v="2093"/>
    <n v="1727"/>
    <x v="1"/>
    <n v="5"/>
  </r>
  <r>
    <n v="1709"/>
    <n v="4468"/>
    <n v="678"/>
    <x v="1"/>
    <n v="5"/>
  </r>
  <r>
    <n v="1714"/>
    <n v="571"/>
    <n v="3421"/>
    <x v="2"/>
    <n v="5"/>
  </r>
  <r>
    <n v="1721"/>
    <n v="1273"/>
    <n v="373"/>
    <x v="2"/>
    <n v="5"/>
  </r>
  <r>
    <n v="1726"/>
    <n v="3628"/>
    <n v="3614"/>
    <x v="1"/>
    <n v="5"/>
  </r>
  <r>
    <n v="1729"/>
    <n v="1631"/>
    <n v="3293"/>
    <x v="1"/>
    <n v="5"/>
  </r>
  <r>
    <n v="1742"/>
    <n v="1156"/>
    <n v="3412"/>
    <x v="0"/>
    <n v="5"/>
  </r>
  <r>
    <n v="1746"/>
    <n v="4982"/>
    <n v="2102"/>
    <x v="0"/>
    <n v="5"/>
  </r>
  <r>
    <n v="1760"/>
    <n v="3885"/>
    <n v="1816"/>
    <x v="2"/>
    <n v="5"/>
  </r>
  <r>
    <n v="1804"/>
    <n v="1856"/>
    <n v="4461"/>
    <x v="1"/>
    <n v="5"/>
  </r>
  <r>
    <n v="1805"/>
    <n v="3069"/>
    <n v="4035"/>
    <x v="2"/>
    <n v="5"/>
  </r>
  <r>
    <n v="1812"/>
    <n v="1916"/>
    <n v="4843"/>
    <x v="2"/>
    <n v="5"/>
  </r>
  <r>
    <n v="1814"/>
    <n v="1471"/>
    <n v="2147"/>
    <x v="0"/>
    <n v="5"/>
  </r>
  <r>
    <n v="1815"/>
    <n v="63"/>
    <n v="3210"/>
    <x v="2"/>
    <n v="5"/>
  </r>
  <r>
    <n v="1818"/>
    <n v="3895"/>
    <n v="3624"/>
    <x v="0"/>
    <n v="5"/>
  </r>
  <r>
    <n v="1825"/>
    <n v="4997"/>
    <n v="1884"/>
    <x v="0"/>
    <n v="5"/>
  </r>
  <r>
    <n v="1834"/>
    <n v="1082"/>
    <n v="816"/>
    <x v="0"/>
    <n v="5"/>
  </r>
  <r>
    <n v="1836"/>
    <n v="2177"/>
    <n v="32"/>
    <x v="3"/>
    <n v="5"/>
  </r>
  <r>
    <n v="1843"/>
    <n v="373"/>
    <n v="494"/>
    <x v="0"/>
    <n v="5"/>
  </r>
  <r>
    <n v="1846"/>
    <n v="592"/>
    <n v="4365"/>
    <x v="0"/>
    <n v="5"/>
  </r>
  <r>
    <n v="1852"/>
    <n v="4701"/>
    <n v="3266"/>
    <x v="2"/>
    <n v="5"/>
  </r>
  <r>
    <n v="1856"/>
    <n v="1347"/>
    <n v="4389"/>
    <x v="1"/>
    <n v="5"/>
  </r>
  <r>
    <n v="1857"/>
    <n v="2996"/>
    <n v="2913"/>
    <x v="0"/>
    <n v="5"/>
  </r>
  <r>
    <n v="1859"/>
    <n v="1988"/>
    <n v="3317"/>
    <x v="0"/>
    <n v="5"/>
  </r>
  <r>
    <n v="1860"/>
    <n v="4392"/>
    <n v="2135"/>
    <x v="2"/>
    <n v="5"/>
  </r>
  <r>
    <n v="1870"/>
    <n v="40"/>
    <n v="1439"/>
    <x v="0"/>
    <n v="5"/>
  </r>
  <r>
    <n v="1873"/>
    <n v="1278"/>
    <n v="2080"/>
    <x v="2"/>
    <n v="5"/>
  </r>
  <r>
    <n v="1878"/>
    <n v="3862"/>
    <n v="4118"/>
    <x v="2"/>
    <n v="5"/>
  </r>
  <r>
    <n v="1894"/>
    <n v="4931"/>
    <n v="763"/>
    <x v="0"/>
    <n v="5"/>
  </r>
  <r>
    <n v="1899"/>
    <n v="2731"/>
    <n v="3742"/>
    <x v="1"/>
    <n v="5"/>
  </r>
  <r>
    <n v="1906"/>
    <n v="3816"/>
    <n v="3421"/>
    <x v="2"/>
    <n v="5"/>
  </r>
  <r>
    <n v="1908"/>
    <n v="1411"/>
    <n v="2406"/>
    <x v="2"/>
    <n v="5"/>
  </r>
  <r>
    <n v="1928"/>
    <n v="1670"/>
    <n v="1535"/>
    <x v="1"/>
    <n v="5"/>
  </r>
  <r>
    <n v="1948"/>
    <n v="632"/>
    <n v="326"/>
    <x v="1"/>
    <n v="5"/>
  </r>
  <r>
    <n v="1951"/>
    <n v="4982"/>
    <n v="3303"/>
    <x v="2"/>
    <n v="5"/>
  </r>
  <r>
    <n v="1952"/>
    <n v="1823"/>
    <n v="2638"/>
    <x v="0"/>
    <n v="5"/>
  </r>
  <r>
    <n v="1961"/>
    <n v="1332"/>
    <n v="3664"/>
    <x v="1"/>
    <n v="5"/>
  </r>
  <r>
    <n v="1967"/>
    <n v="2954"/>
    <n v="4450"/>
    <x v="2"/>
    <n v="5"/>
  </r>
  <r>
    <n v="1971"/>
    <n v="345"/>
    <n v="1572"/>
    <x v="2"/>
    <n v="5"/>
  </r>
  <r>
    <n v="1972"/>
    <n v="4168"/>
    <n v="2785"/>
    <x v="1"/>
    <n v="5"/>
  </r>
  <r>
    <n v="1981"/>
    <n v="2530"/>
    <n v="600"/>
    <x v="2"/>
    <n v="5"/>
  </r>
  <r>
    <n v="1985"/>
    <n v="2609"/>
    <n v="2938"/>
    <x v="1"/>
    <n v="5"/>
  </r>
  <r>
    <n v="1988"/>
    <n v="1285"/>
    <n v="3081"/>
    <x v="1"/>
    <n v="5"/>
  </r>
  <r>
    <n v="1993"/>
    <n v="4652"/>
    <n v="920"/>
    <x v="1"/>
    <n v="5"/>
  </r>
  <r>
    <n v="2006"/>
    <n v="4916"/>
    <n v="2290"/>
    <x v="0"/>
    <n v="5"/>
  </r>
  <r>
    <n v="2021"/>
    <n v="1323"/>
    <n v="2866"/>
    <x v="0"/>
    <n v="5"/>
  </r>
  <r>
    <n v="2023"/>
    <n v="908"/>
    <n v="2540"/>
    <x v="1"/>
    <n v="5"/>
  </r>
  <r>
    <n v="2028"/>
    <n v="2423"/>
    <n v="2631"/>
    <x v="2"/>
    <n v="5"/>
  </r>
  <r>
    <n v="2037"/>
    <n v="387"/>
    <n v="1393"/>
    <x v="0"/>
    <n v="5"/>
  </r>
  <r>
    <n v="2039"/>
    <n v="2749"/>
    <n v="1270"/>
    <x v="0"/>
    <n v="5"/>
  </r>
  <r>
    <n v="2050"/>
    <n v="378"/>
    <n v="1751"/>
    <x v="2"/>
    <n v="5"/>
  </r>
  <r>
    <n v="2051"/>
    <n v="3493"/>
    <n v="4328"/>
    <x v="0"/>
    <n v="5"/>
  </r>
  <r>
    <n v="2052"/>
    <n v="765"/>
    <n v="1350"/>
    <x v="1"/>
    <n v="5"/>
  </r>
  <r>
    <n v="2060"/>
    <n v="2922"/>
    <n v="1968"/>
    <x v="0"/>
    <n v="5"/>
  </r>
  <r>
    <n v="2065"/>
    <n v="1299"/>
    <n v="2386"/>
    <x v="2"/>
    <n v="5"/>
  </r>
  <r>
    <n v="2071"/>
    <n v="2559"/>
    <n v="371"/>
    <x v="2"/>
    <n v="5"/>
  </r>
  <r>
    <n v="2072"/>
    <n v="2140"/>
    <n v="931"/>
    <x v="0"/>
    <n v="5"/>
  </r>
  <r>
    <n v="2075"/>
    <n v="1425"/>
    <n v="3982"/>
    <x v="2"/>
    <n v="5"/>
  </r>
  <r>
    <n v="2076"/>
    <n v="915"/>
    <n v="3245"/>
    <x v="2"/>
    <n v="5"/>
  </r>
  <r>
    <n v="2093"/>
    <n v="888"/>
    <n v="653"/>
    <x v="1"/>
    <n v="5"/>
  </r>
  <r>
    <n v="2094"/>
    <n v="2345"/>
    <n v="4884"/>
    <x v="2"/>
    <n v="5"/>
  </r>
  <r>
    <n v="2100"/>
    <n v="3524"/>
    <n v="2285"/>
    <x v="0"/>
    <n v="5"/>
  </r>
  <r>
    <n v="2101"/>
    <n v="3052"/>
    <n v="4449"/>
    <x v="2"/>
    <n v="5"/>
  </r>
  <r>
    <n v="2110"/>
    <n v="1182"/>
    <n v="2697"/>
    <x v="0"/>
    <n v="5"/>
  </r>
  <r>
    <n v="2111"/>
    <n v="560"/>
    <n v="4515"/>
    <x v="0"/>
    <n v="5"/>
  </r>
  <r>
    <n v="2114"/>
    <n v="4346"/>
    <n v="4031"/>
    <x v="2"/>
    <n v="5"/>
  </r>
  <r>
    <n v="2127"/>
    <n v="1320"/>
    <n v="706"/>
    <x v="0"/>
    <n v="5"/>
  </r>
  <r>
    <n v="2133"/>
    <n v="686"/>
    <n v="2870"/>
    <x v="2"/>
    <n v="5"/>
  </r>
  <r>
    <n v="2144"/>
    <n v="4669"/>
    <n v="1850"/>
    <x v="1"/>
    <n v="5"/>
  </r>
  <r>
    <n v="2145"/>
    <n v="1592"/>
    <n v="3912"/>
    <x v="2"/>
    <n v="5"/>
  </r>
  <r>
    <n v="2151"/>
    <n v="362"/>
    <n v="4155"/>
    <x v="0"/>
    <n v="5"/>
  </r>
  <r>
    <n v="2163"/>
    <n v="4169"/>
    <n v="542"/>
    <x v="0"/>
    <n v="5"/>
  </r>
  <r>
    <n v="2166"/>
    <n v="502"/>
    <n v="4550"/>
    <x v="2"/>
    <n v="5"/>
  </r>
  <r>
    <n v="2169"/>
    <n v="3992"/>
    <n v="4373"/>
    <x v="2"/>
    <n v="5"/>
  </r>
  <r>
    <n v="2172"/>
    <n v="4328"/>
    <n v="2698"/>
    <x v="2"/>
    <n v="5"/>
  </r>
  <r>
    <n v="2174"/>
    <n v="2875"/>
    <n v="4408"/>
    <x v="1"/>
    <n v="5"/>
  </r>
  <r>
    <n v="2180"/>
    <n v="1978"/>
    <n v="24"/>
    <x v="3"/>
    <n v="5"/>
  </r>
  <r>
    <n v="2182"/>
    <n v="876"/>
    <n v="3891"/>
    <x v="0"/>
    <n v="5"/>
  </r>
  <r>
    <n v="2187"/>
    <n v="2661"/>
    <n v="4560"/>
    <x v="1"/>
    <n v="5"/>
  </r>
  <r>
    <n v="2188"/>
    <n v="3573"/>
    <n v="2473"/>
    <x v="1"/>
    <n v="5"/>
  </r>
  <r>
    <n v="2189"/>
    <n v="3511"/>
    <n v="4664"/>
    <x v="2"/>
    <n v="5"/>
  </r>
  <r>
    <n v="2198"/>
    <n v="2893"/>
    <n v="706"/>
    <x v="0"/>
    <n v="5"/>
  </r>
  <r>
    <n v="2201"/>
    <n v="367"/>
    <n v="4214"/>
    <x v="1"/>
    <n v="5"/>
  </r>
  <r>
    <n v="2204"/>
    <n v="2874"/>
    <n v="3509"/>
    <x v="2"/>
    <n v="5"/>
  </r>
  <r>
    <n v="2210"/>
    <n v="4353"/>
    <n v="1919"/>
    <x v="0"/>
    <n v="5"/>
  </r>
  <r>
    <n v="2214"/>
    <n v="1635"/>
    <n v="4364"/>
    <x v="1"/>
    <n v="5"/>
  </r>
  <r>
    <n v="2223"/>
    <n v="3137"/>
    <n v="3643"/>
    <x v="0"/>
    <n v="5"/>
  </r>
  <r>
    <n v="2235"/>
    <n v="4329"/>
    <n v="2718"/>
    <x v="2"/>
    <n v="5"/>
  </r>
  <r>
    <n v="2240"/>
    <n v="1467"/>
    <n v="2203"/>
    <x v="2"/>
    <n v="5"/>
  </r>
  <r>
    <n v="2244"/>
    <n v="4045"/>
    <n v="3531"/>
    <x v="0"/>
    <n v="5"/>
  </r>
  <r>
    <n v="2249"/>
    <n v="2944"/>
    <n v="29"/>
    <x v="3"/>
    <n v="5"/>
  </r>
  <r>
    <n v="2265"/>
    <n v="3105"/>
    <n v="515"/>
    <x v="0"/>
    <n v="5"/>
  </r>
  <r>
    <n v="2268"/>
    <n v="3311"/>
    <n v="2403"/>
    <x v="2"/>
    <n v="5"/>
  </r>
  <r>
    <n v="2278"/>
    <n v="1511"/>
    <n v="779"/>
    <x v="1"/>
    <n v="5"/>
  </r>
  <r>
    <n v="2284"/>
    <n v="1427"/>
    <n v="4662"/>
    <x v="1"/>
    <n v="5"/>
  </r>
  <r>
    <n v="2298"/>
    <n v="277"/>
    <n v="4733"/>
    <x v="1"/>
    <n v="5"/>
  </r>
  <r>
    <n v="2307"/>
    <n v="1316"/>
    <n v="2200"/>
    <x v="1"/>
    <n v="5"/>
  </r>
  <r>
    <n v="2308"/>
    <n v="3647"/>
    <n v="4033"/>
    <x v="2"/>
    <n v="5"/>
  </r>
  <r>
    <n v="2315"/>
    <n v="4855"/>
    <n v="1152"/>
    <x v="0"/>
    <n v="5"/>
  </r>
  <r>
    <n v="2316"/>
    <n v="3675"/>
    <n v="337"/>
    <x v="2"/>
    <n v="5"/>
  </r>
  <r>
    <n v="2319"/>
    <n v="917"/>
    <n v="2133"/>
    <x v="1"/>
    <n v="5"/>
  </r>
  <r>
    <n v="2343"/>
    <n v="2522"/>
    <n v="39"/>
    <x v="3"/>
    <n v="5"/>
  </r>
  <r>
    <n v="2345"/>
    <n v="3545"/>
    <n v="4846"/>
    <x v="1"/>
    <n v="5"/>
  </r>
  <r>
    <n v="2349"/>
    <n v="4745"/>
    <n v="1127"/>
    <x v="1"/>
    <n v="5"/>
  </r>
  <r>
    <n v="2359"/>
    <n v="3870"/>
    <n v="3193"/>
    <x v="1"/>
    <n v="5"/>
  </r>
  <r>
    <n v="2396"/>
    <n v="3071"/>
    <n v="3301"/>
    <x v="2"/>
    <n v="5"/>
  </r>
  <r>
    <n v="2398"/>
    <n v="4537"/>
    <n v="1941"/>
    <x v="2"/>
    <n v="5"/>
  </r>
  <r>
    <n v="2410"/>
    <n v="3771"/>
    <n v="4332"/>
    <x v="2"/>
    <n v="5"/>
  </r>
  <r>
    <n v="2412"/>
    <n v="46"/>
    <n v="2139"/>
    <x v="0"/>
    <n v="5"/>
  </r>
  <r>
    <n v="2430"/>
    <n v="112"/>
    <n v="2781"/>
    <x v="2"/>
    <n v="5"/>
  </r>
  <r>
    <n v="2438"/>
    <n v="2791"/>
    <n v="3551"/>
    <x v="1"/>
    <n v="5"/>
  </r>
  <r>
    <n v="2449"/>
    <n v="201"/>
    <n v="4098"/>
    <x v="2"/>
    <n v="5"/>
  </r>
  <r>
    <n v="2452"/>
    <n v="1200"/>
    <n v="967"/>
    <x v="1"/>
    <n v="5"/>
  </r>
  <r>
    <n v="2453"/>
    <n v="1557"/>
    <n v="1144"/>
    <x v="1"/>
    <n v="5"/>
  </r>
  <r>
    <n v="2461"/>
    <n v="1799"/>
    <n v="4923"/>
    <x v="0"/>
    <n v="5"/>
  </r>
  <r>
    <n v="2462"/>
    <n v="4305"/>
    <n v="4200"/>
    <x v="1"/>
    <n v="5"/>
  </r>
  <r>
    <n v="2463"/>
    <n v="1209"/>
    <n v="1293"/>
    <x v="0"/>
    <n v="5"/>
  </r>
  <r>
    <n v="2473"/>
    <n v="255"/>
    <n v="228"/>
    <x v="1"/>
    <n v="5"/>
  </r>
  <r>
    <n v="2477"/>
    <n v="728"/>
    <n v="1009"/>
    <x v="0"/>
    <n v="5"/>
  </r>
  <r>
    <n v="2479"/>
    <n v="2644"/>
    <n v="2246"/>
    <x v="1"/>
    <n v="5"/>
  </r>
  <r>
    <n v="2481"/>
    <n v="3639"/>
    <n v="4991"/>
    <x v="0"/>
    <n v="5"/>
  </r>
  <r>
    <n v="2490"/>
    <n v="4895"/>
    <n v="1422"/>
    <x v="0"/>
    <n v="5"/>
  </r>
  <r>
    <n v="2506"/>
    <n v="4211"/>
    <n v="2648"/>
    <x v="1"/>
    <n v="5"/>
  </r>
  <r>
    <n v="2516"/>
    <n v="2120"/>
    <n v="1774"/>
    <x v="2"/>
    <n v="5"/>
  </r>
  <r>
    <n v="2518"/>
    <n v="3479"/>
    <n v="2853"/>
    <x v="2"/>
    <n v="5"/>
  </r>
  <r>
    <n v="2520"/>
    <n v="3209"/>
    <n v="979"/>
    <x v="1"/>
    <n v="5"/>
  </r>
  <r>
    <n v="2522"/>
    <n v="3378"/>
    <n v="1616"/>
    <x v="1"/>
    <n v="5"/>
  </r>
  <r>
    <n v="2523"/>
    <n v="4460"/>
    <n v="2713"/>
    <x v="0"/>
    <n v="5"/>
  </r>
  <r>
    <n v="2525"/>
    <n v="2365"/>
    <n v="1278"/>
    <x v="2"/>
    <n v="5"/>
  </r>
  <r>
    <n v="2530"/>
    <n v="3587"/>
    <n v="1186"/>
    <x v="0"/>
    <n v="5"/>
  </r>
  <r>
    <n v="2538"/>
    <n v="1839"/>
    <n v="288"/>
    <x v="1"/>
    <n v="5"/>
  </r>
  <r>
    <n v="2543"/>
    <n v="2448"/>
    <n v="3371"/>
    <x v="2"/>
    <n v="5"/>
  </r>
  <r>
    <n v="2557"/>
    <n v="2203"/>
    <n v="4700"/>
    <x v="1"/>
    <n v="5"/>
  </r>
  <r>
    <n v="2565"/>
    <n v="2619"/>
    <n v="3024"/>
    <x v="2"/>
    <n v="5"/>
  </r>
  <r>
    <n v="2566"/>
    <n v="3356"/>
    <n v="4600"/>
    <x v="1"/>
    <n v="5"/>
  </r>
  <r>
    <n v="2568"/>
    <n v="886"/>
    <n v="773"/>
    <x v="2"/>
    <n v="5"/>
  </r>
  <r>
    <n v="2569"/>
    <n v="4875"/>
    <n v="188"/>
    <x v="1"/>
    <n v="5"/>
  </r>
  <r>
    <n v="2579"/>
    <n v="3974"/>
    <n v="1962"/>
    <x v="1"/>
    <n v="5"/>
  </r>
  <r>
    <n v="2580"/>
    <n v="2700"/>
    <n v="1448"/>
    <x v="2"/>
    <n v="5"/>
  </r>
  <r>
    <n v="2582"/>
    <n v="24"/>
    <n v="1347"/>
    <x v="1"/>
    <n v="5"/>
  </r>
  <r>
    <n v="2596"/>
    <n v="1031"/>
    <n v="3805"/>
    <x v="2"/>
    <n v="5"/>
  </r>
  <r>
    <n v="2597"/>
    <n v="4433"/>
    <n v="4024"/>
    <x v="0"/>
    <n v="5"/>
  </r>
  <r>
    <n v="2599"/>
    <n v="688"/>
    <n v="386"/>
    <x v="0"/>
    <n v="5"/>
  </r>
  <r>
    <n v="2606"/>
    <n v="4828"/>
    <n v="3791"/>
    <x v="2"/>
    <n v="5"/>
  </r>
  <r>
    <n v="2611"/>
    <n v="3108"/>
    <n v="4797"/>
    <x v="0"/>
    <n v="5"/>
  </r>
  <r>
    <n v="2615"/>
    <n v="2245"/>
    <n v="4402"/>
    <x v="0"/>
    <n v="5"/>
  </r>
  <r>
    <n v="2618"/>
    <n v="443"/>
    <n v="3601"/>
    <x v="1"/>
    <n v="5"/>
  </r>
  <r>
    <n v="2619"/>
    <n v="3567"/>
    <n v="2458"/>
    <x v="2"/>
    <n v="5"/>
  </r>
  <r>
    <n v="2625"/>
    <n v="2421"/>
    <n v="1313"/>
    <x v="2"/>
    <n v="5"/>
  </r>
  <r>
    <n v="2646"/>
    <n v="4741"/>
    <n v="22"/>
    <x v="3"/>
    <n v="5"/>
  </r>
  <r>
    <n v="2652"/>
    <n v="902"/>
    <n v="2119"/>
    <x v="2"/>
    <n v="5"/>
  </r>
  <r>
    <n v="2653"/>
    <n v="3913"/>
    <n v="4644"/>
    <x v="1"/>
    <n v="5"/>
  </r>
  <r>
    <n v="2668"/>
    <n v="1886"/>
    <n v="524"/>
    <x v="2"/>
    <n v="5"/>
  </r>
  <r>
    <n v="2670"/>
    <n v="2357"/>
    <n v="4584"/>
    <x v="1"/>
    <n v="5"/>
  </r>
  <r>
    <n v="2671"/>
    <n v="3471"/>
    <n v="4862"/>
    <x v="2"/>
    <n v="5"/>
  </r>
  <r>
    <n v="2676"/>
    <n v="1811"/>
    <n v="2810"/>
    <x v="1"/>
    <n v="5"/>
  </r>
  <r>
    <n v="2678"/>
    <n v="2008"/>
    <n v="849"/>
    <x v="1"/>
    <n v="5"/>
  </r>
  <r>
    <n v="2691"/>
    <n v="3659"/>
    <n v="2339"/>
    <x v="2"/>
    <n v="5"/>
  </r>
  <r>
    <n v="2697"/>
    <n v="2706"/>
    <n v="1767"/>
    <x v="2"/>
    <n v="5"/>
  </r>
  <r>
    <n v="2720"/>
    <n v="2132"/>
    <n v="3972"/>
    <x v="2"/>
    <n v="5"/>
  </r>
  <r>
    <n v="2725"/>
    <n v="3275"/>
    <n v="1426"/>
    <x v="0"/>
    <n v="5"/>
  </r>
  <r>
    <n v="2728"/>
    <n v="3169"/>
    <n v="374"/>
    <x v="0"/>
    <n v="5"/>
  </r>
  <r>
    <n v="2733"/>
    <n v="1830"/>
    <n v="3180"/>
    <x v="2"/>
    <n v="5"/>
  </r>
  <r>
    <n v="2734"/>
    <n v="313"/>
    <n v="3143"/>
    <x v="1"/>
    <n v="5"/>
  </r>
  <r>
    <n v="2735"/>
    <n v="3240"/>
    <n v="369"/>
    <x v="2"/>
    <n v="5"/>
  </r>
  <r>
    <n v="2771"/>
    <n v="375"/>
    <n v="1007"/>
    <x v="1"/>
    <n v="5"/>
  </r>
  <r>
    <n v="2777"/>
    <n v="3895"/>
    <n v="2153"/>
    <x v="1"/>
    <n v="5"/>
  </r>
  <r>
    <n v="2782"/>
    <n v="3140"/>
    <n v="3306"/>
    <x v="0"/>
    <n v="5"/>
  </r>
  <r>
    <n v="2784"/>
    <n v="1052"/>
    <n v="2343"/>
    <x v="1"/>
    <n v="5"/>
  </r>
  <r>
    <n v="2786"/>
    <n v="1615"/>
    <n v="4515"/>
    <x v="0"/>
    <n v="5"/>
  </r>
  <r>
    <n v="2788"/>
    <n v="745"/>
    <n v="2434"/>
    <x v="0"/>
    <n v="5"/>
  </r>
  <r>
    <n v="2806"/>
    <n v="3857"/>
    <n v="1240"/>
    <x v="1"/>
    <n v="5"/>
  </r>
  <r>
    <n v="2810"/>
    <n v="2289"/>
    <n v="1429"/>
    <x v="0"/>
    <n v="5"/>
  </r>
  <r>
    <n v="2812"/>
    <n v="1584"/>
    <n v="2944"/>
    <x v="2"/>
    <n v="5"/>
  </r>
  <r>
    <n v="2819"/>
    <n v="3848"/>
    <n v="4255"/>
    <x v="0"/>
    <n v="5"/>
  </r>
  <r>
    <n v="2838"/>
    <n v="4153"/>
    <n v="2222"/>
    <x v="2"/>
    <n v="5"/>
  </r>
  <r>
    <n v="2841"/>
    <n v="1790"/>
    <n v="804"/>
    <x v="1"/>
    <n v="5"/>
  </r>
  <r>
    <n v="2844"/>
    <n v="3083"/>
    <n v="3824"/>
    <x v="1"/>
    <n v="5"/>
  </r>
  <r>
    <n v="2845"/>
    <n v="4357"/>
    <n v="3546"/>
    <x v="2"/>
    <n v="5"/>
  </r>
  <r>
    <n v="2864"/>
    <n v="677"/>
    <n v="3415"/>
    <x v="0"/>
    <n v="5"/>
  </r>
  <r>
    <n v="2867"/>
    <n v="2287"/>
    <n v="3224"/>
    <x v="1"/>
    <n v="5"/>
  </r>
  <r>
    <n v="2870"/>
    <n v="1754"/>
    <n v="690"/>
    <x v="1"/>
    <n v="5"/>
  </r>
  <r>
    <n v="2871"/>
    <n v="2666"/>
    <n v="2462"/>
    <x v="0"/>
    <n v="5"/>
  </r>
  <r>
    <n v="2872"/>
    <n v="3151"/>
    <n v="4248"/>
    <x v="0"/>
    <n v="5"/>
  </r>
  <r>
    <n v="2875"/>
    <n v="4631"/>
    <n v="3586"/>
    <x v="2"/>
    <n v="5"/>
  </r>
  <r>
    <n v="2877"/>
    <n v="2586"/>
    <n v="3375"/>
    <x v="2"/>
    <n v="5"/>
  </r>
  <r>
    <n v="2885"/>
    <n v="1581"/>
    <n v="344"/>
    <x v="1"/>
    <n v="5"/>
  </r>
  <r>
    <n v="2888"/>
    <n v="1236"/>
    <n v="4342"/>
    <x v="1"/>
    <n v="5"/>
  </r>
  <r>
    <n v="2904"/>
    <n v="2563"/>
    <n v="4340"/>
    <x v="0"/>
    <n v="5"/>
  </r>
  <r>
    <n v="2905"/>
    <n v="2208"/>
    <n v="3356"/>
    <x v="0"/>
    <n v="5"/>
  </r>
  <r>
    <n v="2912"/>
    <n v="927"/>
    <n v="1402"/>
    <x v="1"/>
    <n v="5"/>
  </r>
  <r>
    <n v="2914"/>
    <n v="773"/>
    <n v="2264"/>
    <x v="2"/>
    <n v="5"/>
  </r>
  <r>
    <n v="2925"/>
    <n v="2906"/>
    <n v="4689"/>
    <x v="2"/>
    <n v="5"/>
  </r>
  <r>
    <n v="2931"/>
    <n v="97"/>
    <n v="764"/>
    <x v="2"/>
    <n v="5"/>
  </r>
  <r>
    <n v="2933"/>
    <n v="4304"/>
    <n v="913"/>
    <x v="1"/>
    <n v="5"/>
  </r>
  <r>
    <n v="2936"/>
    <n v="138"/>
    <n v="3040"/>
    <x v="2"/>
    <n v="5"/>
  </r>
  <r>
    <n v="2950"/>
    <n v="3016"/>
    <n v="2345"/>
    <x v="2"/>
    <n v="5"/>
  </r>
  <r>
    <n v="2967"/>
    <n v="4981"/>
    <n v="3022"/>
    <x v="2"/>
    <n v="5"/>
  </r>
  <r>
    <n v="2972"/>
    <n v="3426"/>
    <n v="4596"/>
    <x v="1"/>
    <n v="5"/>
  </r>
  <r>
    <n v="2974"/>
    <n v="3589"/>
    <n v="358"/>
    <x v="0"/>
    <n v="5"/>
  </r>
  <r>
    <n v="2976"/>
    <n v="1589"/>
    <n v="136"/>
    <x v="2"/>
    <n v="5"/>
  </r>
  <r>
    <n v="2986"/>
    <n v="1215"/>
    <n v="2193"/>
    <x v="1"/>
    <n v="5"/>
  </r>
  <r>
    <n v="2992"/>
    <n v="3356"/>
    <n v="1229"/>
    <x v="2"/>
    <n v="5"/>
  </r>
  <r>
    <n v="2999"/>
    <n v="3484"/>
    <n v="1210"/>
    <x v="1"/>
    <n v="5"/>
  </r>
  <r>
    <n v="3001"/>
    <n v="3752"/>
    <n v="1321"/>
    <x v="2"/>
    <n v="5"/>
  </r>
  <r>
    <n v="3005"/>
    <n v="4839"/>
    <n v="1252"/>
    <x v="1"/>
    <n v="5"/>
  </r>
  <r>
    <n v="3019"/>
    <n v="3358"/>
    <n v="1792"/>
    <x v="1"/>
    <n v="5"/>
  </r>
  <r>
    <n v="3023"/>
    <n v="2571"/>
    <n v="3266"/>
    <x v="2"/>
    <n v="5"/>
  </r>
  <r>
    <n v="3034"/>
    <n v="4381"/>
    <n v="4566"/>
    <x v="0"/>
    <n v="5"/>
  </r>
  <r>
    <n v="3040"/>
    <n v="595"/>
    <n v="3478"/>
    <x v="1"/>
    <n v="5"/>
  </r>
  <r>
    <n v="3044"/>
    <n v="662"/>
    <n v="3452"/>
    <x v="0"/>
    <n v="5"/>
  </r>
  <r>
    <n v="3046"/>
    <n v="4654"/>
    <n v="1724"/>
    <x v="2"/>
    <n v="5"/>
  </r>
  <r>
    <n v="3056"/>
    <n v="580"/>
    <n v="842"/>
    <x v="1"/>
    <n v="5"/>
  </r>
  <r>
    <n v="3057"/>
    <n v="1208"/>
    <n v="3081"/>
    <x v="1"/>
    <n v="5"/>
  </r>
  <r>
    <n v="3066"/>
    <n v="939"/>
    <n v="3350"/>
    <x v="1"/>
    <n v="5"/>
  </r>
  <r>
    <n v="3067"/>
    <n v="4696"/>
    <n v="4751"/>
    <x v="0"/>
    <n v="5"/>
  </r>
  <r>
    <n v="3072"/>
    <n v="1331"/>
    <n v="2237"/>
    <x v="1"/>
    <n v="5"/>
  </r>
  <r>
    <n v="3074"/>
    <n v="151"/>
    <n v="4604"/>
    <x v="1"/>
    <n v="5"/>
  </r>
  <r>
    <n v="3078"/>
    <n v="4862"/>
    <n v="1946"/>
    <x v="0"/>
    <n v="5"/>
  </r>
  <r>
    <n v="3080"/>
    <n v="3070"/>
    <n v="1428"/>
    <x v="2"/>
    <n v="5"/>
  </r>
  <r>
    <n v="3081"/>
    <n v="626"/>
    <n v="39"/>
    <x v="3"/>
    <n v="5"/>
  </r>
  <r>
    <n v="3082"/>
    <n v="4900"/>
    <n v="1931"/>
    <x v="2"/>
    <n v="5"/>
  </r>
  <r>
    <n v="3088"/>
    <n v="1802"/>
    <n v="639"/>
    <x v="0"/>
    <n v="5"/>
  </r>
  <r>
    <n v="3104"/>
    <n v="2189"/>
    <n v="976"/>
    <x v="0"/>
    <n v="5"/>
  </r>
  <r>
    <n v="3105"/>
    <n v="3623"/>
    <n v="672"/>
    <x v="1"/>
    <n v="5"/>
  </r>
  <r>
    <n v="3108"/>
    <n v="1955"/>
    <n v="3386"/>
    <x v="0"/>
    <n v="5"/>
  </r>
  <r>
    <n v="3118"/>
    <n v="3395"/>
    <n v="4432"/>
    <x v="0"/>
    <n v="5"/>
  </r>
  <r>
    <n v="3122"/>
    <n v="3278"/>
    <n v="2121"/>
    <x v="2"/>
    <n v="5"/>
  </r>
  <r>
    <n v="3125"/>
    <n v="2620"/>
    <n v="2465"/>
    <x v="0"/>
    <n v="5"/>
  </r>
  <r>
    <n v="3134"/>
    <n v="412"/>
    <n v="4602"/>
    <x v="1"/>
    <n v="5"/>
  </r>
  <r>
    <n v="3135"/>
    <n v="3330"/>
    <n v="3131"/>
    <x v="2"/>
    <n v="5"/>
  </r>
  <r>
    <n v="3141"/>
    <n v="2451"/>
    <n v="210"/>
    <x v="1"/>
    <n v="5"/>
  </r>
  <r>
    <n v="3148"/>
    <n v="4610"/>
    <n v="650"/>
    <x v="1"/>
    <n v="5"/>
  </r>
  <r>
    <n v="3149"/>
    <n v="3712"/>
    <n v="4560"/>
    <x v="1"/>
    <n v="5"/>
  </r>
  <r>
    <n v="3153"/>
    <n v="1461"/>
    <n v="892"/>
    <x v="0"/>
    <n v="5"/>
  </r>
  <r>
    <n v="3157"/>
    <n v="3720"/>
    <n v="2639"/>
    <x v="1"/>
    <n v="5"/>
  </r>
  <r>
    <n v="3159"/>
    <n v="873"/>
    <n v="3984"/>
    <x v="2"/>
    <n v="5"/>
  </r>
  <r>
    <n v="3171"/>
    <n v="4520"/>
    <n v="1445"/>
    <x v="0"/>
    <n v="5"/>
  </r>
  <r>
    <n v="3172"/>
    <n v="3047"/>
    <n v="834"/>
    <x v="1"/>
    <n v="5"/>
  </r>
  <r>
    <n v="3179"/>
    <n v="2359"/>
    <n v="3867"/>
    <x v="2"/>
    <n v="5"/>
  </r>
  <r>
    <n v="3181"/>
    <n v="917"/>
    <n v="1025"/>
    <x v="2"/>
    <n v="5"/>
  </r>
  <r>
    <n v="3192"/>
    <n v="3251"/>
    <n v="4234"/>
    <x v="0"/>
    <n v="5"/>
  </r>
  <r>
    <n v="3194"/>
    <n v="3091"/>
    <n v="2593"/>
    <x v="2"/>
    <n v="5"/>
  </r>
  <r>
    <n v="3202"/>
    <n v="3082"/>
    <n v="3496"/>
    <x v="1"/>
    <n v="5"/>
  </r>
  <r>
    <n v="3203"/>
    <n v="3249"/>
    <n v="937"/>
    <x v="0"/>
    <n v="5"/>
  </r>
  <r>
    <n v="3211"/>
    <n v="4577"/>
    <n v="928"/>
    <x v="1"/>
    <n v="5"/>
  </r>
  <r>
    <n v="3212"/>
    <n v="1207"/>
    <n v="1893"/>
    <x v="0"/>
    <n v="5"/>
  </r>
  <r>
    <n v="3222"/>
    <n v="1750"/>
    <n v="2641"/>
    <x v="2"/>
    <n v="5"/>
  </r>
  <r>
    <n v="3223"/>
    <n v="2159"/>
    <n v="4067"/>
    <x v="2"/>
    <n v="5"/>
  </r>
  <r>
    <n v="3228"/>
    <n v="332"/>
    <n v="4640"/>
    <x v="0"/>
    <n v="5"/>
  </r>
  <r>
    <n v="3230"/>
    <n v="4998"/>
    <n v="2249"/>
    <x v="2"/>
    <n v="5"/>
  </r>
  <r>
    <n v="3234"/>
    <n v="3390"/>
    <n v="2056"/>
    <x v="0"/>
    <n v="5"/>
  </r>
  <r>
    <n v="3238"/>
    <n v="4338"/>
    <n v="1626"/>
    <x v="1"/>
    <n v="5"/>
  </r>
  <r>
    <n v="3242"/>
    <n v="4009"/>
    <n v="4741"/>
    <x v="2"/>
    <n v="5"/>
  </r>
  <r>
    <n v="3243"/>
    <n v="4258"/>
    <n v="1470"/>
    <x v="1"/>
    <n v="5"/>
  </r>
  <r>
    <n v="3249"/>
    <n v="3606"/>
    <n v="543"/>
    <x v="1"/>
    <n v="5"/>
  </r>
  <r>
    <n v="3256"/>
    <n v="572"/>
    <n v="4949"/>
    <x v="0"/>
    <n v="5"/>
  </r>
  <r>
    <n v="3258"/>
    <n v="2396"/>
    <n v="535"/>
    <x v="0"/>
    <n v="5"/>
  </r>
  <r>
    <n v="3259"/>
    <n v="1412"/>
    <n v="1641"/>
    <x v="2"/>
    <n v="5"/>
  </r>
  <r>
    <n v="3269"/>
    <n v="301"/>
    <n v="4364"/>
    <x v="1"/>
    <n v="5"/>
  </r>
  <r>
    <n v="3281"/>
    <n v="4188"/>
    <n v="439"/>
    <x v="0"/>
    <n v="5"/>
  </r>
  <r>
    <n v="3283"/>
    <n v="2796"/>
    <n v="1070"/>
    <x v="1"/>
    <n v="5"/>
  </r>
  <r>
    <n v="3297"/>
    <n v="862"/>
    <n v="1502"/>
    <x v="2"/>
    <n v="5"/>
  </r>
  <r>
    <n v="3303"/>
    <n v="2600"/>
    <n v="4227"/>
    <x v="2"/>
    <n v="5"/>
  </r>
  <r>
    <n v="3311"/>
    <n v="1338"/>
    <n v="1341"/>
    <x v="2"/>
    <n v="5"/>
  </r>
  <r>
    <n v="3318"/>
    <n v="4210"/>
    <n v="4538"/>
    <x v="0"/>
    <n v="5"/>
  </r>
  <r>
    <n v="3321"/>
    <n v="2115"/>
    <n v="1862"/>
    <x v="1"/>
    <n v="5"/>
  </r>
  <r>
    <n v="3324"/>
    <n v="3302"/>
    <n v="294"/>
    <x v="0"/>
    <n v="5"/>
  </r>
  <r>
    <n v="3335"/>
    <n v="3041"/>
    <n v="2725"/>
    <x v="2"/>
    <n v="5"/>
  </r>
  <r>
    <n v="3354"/>
    <n v="31"/>
    <n v="4355"/>
    <x v="2"/>
    <n v="5"/>
  </r>
  <r>
    <n v="3359"/>
    <n v="4775"/>
    <n v="1719"/>
    <x v="0"/>
    <n v="5"/>
  </r>
  <r>
    <n v="3366"/>
    <n v="2091"/>
    <n v="2998"/>
    <x v="2"/>
    <n v="5"/>
  </r>
  <r>
    <n v="3383"/>
    <n v="1656"/>
    <n v="3572"/>
    <x v="0"/>
    <n v="5"/>
  </r>
  <r>
    <n v="3385"/>
    <n v="4479"/>
    <n v="3723"/>
    <x v="2"/>
    <n v="5"/>
  </r>
  <r>
    <n v="3388"/>
    <n v="4317"/>
    <n v="340"/>
    <x v="0"/>
    <n v="5"/>
  </r>
  <r>
    <n v="3401"/>
    <n v="2814"/>
    <n v="4087"/>
    <x v="2"/>
    <n v="5"/>
  </r>
  <r>
    <n v="3406"/>
    <n v="2995"/>
    <n v="535"/>
    <x v="0"/>
    <n v="5"/>
  </r>
  <r>
    <n v="3410"/>
    <n v="1476"/>
    <n v="671"/>
    <x v="2"/>
    <n v="5"/>
  </r>
  <r>
    <n v="3413"/>
    <n v="1687"/>
    <n v="4767"/>
    <x v="2"/>
    <n v="5"/>
  </r>
  <r>
    <n v="3417"/>
    <n v="388"/>
    <n v="1536"/>
    <x v="1"/>
    <n v="5"/>
  </r>
  <r>
    <n v="3424"/>
    <n v="2866"/>
    <n v="1789"/>
    <x v="2"/>
    <n v="5"/>
  </r>
  <r>
    <n v="3441"/>
    <n v="3304"/>
    <n v="1127"/>
    <x v="1"/>
    <n v="5"/>
  </r>
  <r>
    <n v="3448"/>
    <n v="3122"/>
    <n v="3653"/>
    <x v="2"/>
    <n v="5"/>
  </r>
  <r>
    <n v="3450"/>
    <n v="129"/>
    <n v="1791"/>
    <x v="0"/>
    <n v="5"/>
  </r>
  <r>
    <n v="3451"/>
    <n v="303"/>
    <n v="2337"/>
    <x v="0"/>
    <n v="5"/>
  </r>
  <r>
    <n v="3452"/>
    <n v="3146"/>
    <n v="4557"/>
    <x v="2"/>
    <n v="5"/>
  </r>
  <r>
    <n v="3464"/>
    <n v="4990"/>
    <n v="655"/>
    <x v="0"/>
    <n v="5"/>
  </r>
  <r>
    <n v="3469"/>
    <n v="1426"/>
    <n v="774"/>
    <x v="1"/>
    <n v="5"/>
  </r>
  <r>
    <n v="3477"/>
    <n v="3919"/>
    <n v="4589"/>
    <x v="2"/>
    <n v="5"/>
  </r>
  <r>
    <n v="3487"/>
    <n v="2079"/>
    <n v="1294"/>
    <x v="0"/>
    <n v="5"/>
  </r>
  <r>
    <n v="3489"/>
    <n v="3143"/>
    <n v="2048"/>
    <x v="0"/>
    <n v="5"/>
  </r>
  <r>
    <n v="3490"/>
    <n v="4402"/>
    <n v="1618"/>
    <x v="1"/>
    <n v="5"/>
  </r>
  <r>
    <n v="3492"/>
    <n v="4269"/>
    <n v="3974"/>
    <x v="0"/>
    <n v="5"/>
  </r>
  <r>
    <n v="3494"/>
    <n v="4163"/>
    <n v="4728"/>
    <x v="1"/>
    <n v="5"/>
  </r>
  <r>
    <n v="3497"/>
    <n v="332"/>
    <n v="2608"/>
    <x v="1"/>
    <n v="5"/>
  </r>
  <r>
    <n v="3511"/>
    <n v="1660"/>
    <n v="1170"/>
    <x v="0"/>
    <n v="5"/>
  </r>
  <r>
    <n v="3520"/>
    <n v="3342"/>
    <n v="1552"/>
    <x v="1"/>
    <n v="5"/>
  </r>
  <r>
    <n v="3521"/>
    <n v="1107"/>
    <n v="4409"/>
    <x v="1"/>
    <n v="5"/>
  </r>
  <r>
    <n v="3539"/>
    <n v="394"/>
    <n v="1243"/>
    <x v="0"/>
    <n v="5"/>
  </r>
  <r>
    <n v="3541"/>
    <n v="4006"/>
    <n v="2545"/>
    <x v="2"/>
    <n v="5"/>
  </r>
  <r>
    <n v="3542"/>
    <n v="225"/>
    <n v="4633"/>
    <x v="1"/>
    <n v="5"/>
  </r>
  <r>
    <n v="3544"/>
    <n v="4968"/>
    <n v="1193"/>
    <x v="0"/>
    <n v="5"/>
  </r>
  <r>
    <n v="3545"/>
    <n v="3315"/>
    <n v="3719"/>
    <x v="1"/>
    <n v="5"/>
  </r>
  <r>
    <n v="3551"/>
    <n v="3508"/>
    <n v="774"/>
    <x v="1"/>
    <n v="5"/>
  </r>
  <r>
    <n v="3556"/>
    <n v="787"/>
    <n v="1680"/>
    <x v="0"/>
    <n v="5"/>
  </r>
  <r>
    <n v="3562"/>
    <n v="872"/>
    <n v="3855"/>
    <x v="0"/>
    <n v="5"/>
  </r>
  <r>
    <n v="3574"/>
    <n v="713"/>
    <n v="958"/>
    <x v="2"/>
    <n v="5"/>
  </r>
  <r>
    <n v="3585"/>
    <n v="3485"/>
    <n v="3194"/>
    <x v="1"/>
    <n v="5"/>
  </r>
  <r>
    <n v="3586"/>
    <n v="4511"/>
    <n v="744"/>
    <x v="1"/>
    <n v="5"/>
  </r>
  <r>
    <n v="3587"/>
    <n v="2142"/>
    <n v="3999"/>
    <x v="0"/>
    <n v="5"/>
  </r>
  <r>
    <n v="3592"/>
    <n v="2872"/>
    <n v="2894"/>
    <x v="0"/>
    <n v="5"/>
  </r>
  <r>
    <n v="3598"/>
    <n v="2780"/>
    <n v="649"/>
    <x v="1"/>
    <n v="5"/>
  </r>
  <r>
    <n v="3600"/>
    <n v="789"/>
    <n v="3725"/>
    <x v="1"/>
    <n v="5"/>
  </r>
  <r>
    <n v="3603"/>
    <n v="586"/>
    <n v="2968"/>
    <x v="1"/>
    <n v="5"/>
  </r>
  <r>
    <n v="3615"/>
    <n v="3529"/>
    <n v="4426"/>
    <x v="2"/>
    <n v="5"/>
  </r>
  <r>
    <n v="3644"/>
    <n v="4430"/>
    <n v="1588"/>
    <x v="2"/>
    <n v="5"/>
  </r>
  <r>
    <n v="3646"/>
    <n v="109"/>
    <n v="2889"/>
    <x v="0"/>
    <n v="5"/>
  </r>
  <r>
    <n v="3650"/>
    <n v="476"/>
    <n v="2992"/>
    <x v="2"/>
    <n v="5"/>
  </r>
  <r>
    <n v="3656"/>
    <n v="3483"/>
    <n v="2026"/>
    <x v="1"/>
    <n v="5"/>
  </r>
  <r>
    <n v="3679"/>
    <n v="4208"/>
    <n v="867"/>
    <x v="1"/>
    <n v="5"/>
  </r>
  <r>
    <n v="3688"/>
    <n v="3866"/>
    <n v="2759"/>
    <x v="0"/>
    <n v="5"/>
  </r>
  <r>
    <n v="3690"/>
    <n v="1689"/>
    <n v="967"/>
    <x v="1"/>
    <n v="5"/>
  </r>
  <r>
    <n v="3693"/>
    <n v="3063"/>
    <n v="908"/>
    <x v="2"/>
    <n v="5"/>
  </r>
  <r>
    <n v="3703"/>
    <n v="1324"/>
    <n v="599"/>
    <x v="1"/>
    <n v="5"/>
  </r>
  <r>
    <n v="3709"/>
    <n v="1100"/>
    <n v="2067"/>
    <x v="2"/>
    <n v="5"/>
  </r>
  <r>
    <n v="3710"/>
    <n v="4910"/>
    <n v="4451"/>
    <x v="1"/>
    <n v="5"/>
  </r>
  <r>
    <n v="3712"/>
    <n v="2070"/>
    <n v="1075"/>
    <x v="1"/>
    <n v="5"/>
  </r>
  <r>
    <n v="3713"/>
    <n v="2440"/>
    <n v="1108"/>
    <x v="2"/>
    <n v="5"/>
  </r>
  <r>
    <n v="3718"/>
    <n v="3232"/>
    <n v="3828"/>
    <x v="1"/>
    <n v="5"/>
  </r>
  <r>
    <n v="3737"/>
    <n v="65"/>
    <n v="1476"/>
    <x v="2"/>
    <n v="5"/>
  </r>
  <r>
    <n v="3747"/>
    <n v="1284"/>
    <n v="1943"/>
    <x v="0"/>
    <n v="5"/>
  </r>
  <r>
    <n v="3749"/>
    <n v="3955"/>
    <n v="3627"/>
    <x v="1"/>
    <n v="5"/>
  </r>
  <r>
    <n v="3750"/>
    <n v="2560"/>
    <n v="2461"/>
    <x v="1"/>
    <n v="5"/>
  </r>
  <r>
    <n v="3756"/>
    <n v="4160"/>
    <n v="4276"/>
    <x v="2"/>
    <n v="5"/>
  </r>
  <r>
    <n v="3765"/>
    <n v="792"/>
    <n v="1604"/>
    <x v="0"/>
    <n v="5"/>
  </r>
  <r>
    <n v="3771"/>
    <n v="1441"/>
    <n v="1597"/>
    <x v="2"/>
    <n v="5"/>
  </r>
  <r>
    <n v="3775"/>
    <n v="3623"/>
    <n v="4357"/>
    <x v="0"/>
    <n v="5"/>
  </r>
  <r>
    <n v="3781"/>
    <n v="692"/>
    <n v="11"/>
    <x v="3"/>
    <n v="5"/>
  </r>
  <r>
    <n v="3793"/>
    <n v="4407"/>
    <n v="1916"/>
    <x v="2"/>
    <n v="5"/>
  </r>
  <r>
    <n v="3798"/>
    <n v="3800"/>
    <n v="4349"/>
    <x v="1"/>
    <n v="5"/>
  </r>
  <r>
    <n v="3801"/>
    <n v="1682"/>
    <n v="178"/>
    <x v="2"/>
    <n v="5"/>
  </r>
  <r>
    <n v="3806"/>
    <n v="3504"/>
    <n v="3865"/>
    <x v="2"/>
    <n v="5"/>
  </r>
  <r>
    <n v="3813"/>
    <n v="2207"/>
    <n v="2664"/>
    <x v="0"/>
    <n v="5"/>
  </r>
  <r>
    <n v="3819"/>
    <n v="3900"/>
    <n v="3664"/>
    <x v="1"/>
    <n v="5"/>
  </r>
  <r>
    <n v="3824"/>
    <n v="907"/>
    <n v="4914"/>
    <x v="1"/>
    <n v="5"/>
  </r>
  <r>
    <n v="3835"/>
    <n v="3898"/>
    <n v="505"/>
    <x v="1"/>
    <n v="5"/>
  </r>
  <r>
    <n v="3845"/>
    <n v="326"/>
    <n v="1566"/>
    <x v="1"/>
    <n v="5"/>
  </r>
  <r>
    <n v="3851"/>
    <n v="4412"/>
    <n v="4685"/>
    <x v="0"/>
    <n v="5"/>
  </r>
  <r>
    <n v="3865"/>
    <n v="2364"/>
    <n v="4075"/>
    <x v="0"/>
    <n v="5"/>
  </r>
  <r>
    <n v="3867"/>
    <n v="3737"/>
    <n v="3161"/>
    <x v="0"/>
    <n v="5"/>
  </r>
  <r>
    <n v="3870"/>
    <n v="623"/>
    <n v="1409"/>
    <x v="2"/>
    <n v="5"/>
  </r>
  <r>
    <n v="3871"/>
    <n v="2281"/>
    <n v="2497"/>
    <x v="2"/>
    <n v="5"/>
  </r>
  <r>
    <n v="3874"/>
    <n v="604"/>
    <n v="4779"/>
    <x v="2"/>
    <n v="5"/>
  </r>
  <r>
    <n v="3875"/>
    <n v="2153"/>
    <n v="1815"/>
    <x v="1"/>
    <n v="5"/>
  </r>
  <r>
    <n v="3877"/>
    <n v="1562"/>
    <n v="2947"/>
    <x v="2"/>
    <n v="5"/>
  </r>
  <r>
    <n v="3878"/>
    <n v="2569"/>
    <n v="3183"/>
    <x v="0"/>
    <n v="5"/>
  </r>
  <r>
    <n v="3888"/>
    <n v="565"/>
    <n v="1131"/>
    <x v="1"/>
    <n v="5"/>
  </r>
  <r>
    <n v="3898"/>
    <n v="4417"/>
    <n v="830"/>
    <x v="2"/>
    <n v="5"/>
  </r>
  <r>
    <n v="3901"/>
    <n v="2774"/>
    <n v="2469"/>
    <x v="0"/>
    <n v="5"/>
  </r>
  <r>
    <n v="3905"/>
    <n v="3249"/>
    <n v="4673"/>
    <x v="1"/>
    <n v="5"/>
  </r>
  <r>
    <n v="3918"/>
    <n v="3878"/>
    <n v="2277"/>
    <x v="1"/>
    <n v="5"/>
  </r>
  <r>
    <n v="3920"/>
    <n v="4712"/>
    <n v="3546"/>
    <x v="2"/>
    <n v="5"/>
  </r>
  <r>
    <n v="3921"/>
    <n v="2725"/>
    <n v="4691"/>
    <x v="0"/>
    <n v="5"/>
  </r>
  <r>
    <n v="3923"/>
    <n v="3951"/>
    <n v="4698"/>
    <x v="0"/>
    <n v="5"/>
  </r>
  <r>
    <n v="3925"/>
    <n v="2991"/>
    <n v="4846"/>
    <x v="1"/>
    <n v="5"/>
  </r>
  <r>
    <n v="3930"/>
    <n v="4037"/>
    <n v="2176"/>
    <x v="1"/>
    <n v="5"/>
  </r>
  <r>
    <n v="3933"/>
    <n v="3729"/>
    <n v="1554"/>
    <x v="2"/>
    <n v="5"/>
  </r>
  <r>
    <n v="3941"/>
    <n v="2894"/>
    <n v="1828"/>
    <x v="2"/>
    <n v="5"/>
  </r>
  <r>
    <n v="3947"/>
    <n v="423"/>
    <n v="703"/>
    <x v="0"/>
    <n v="5"/>
  </r>
  <r>
    <n v="3961"/>
    <n v="1267"/>
    <n v="473"/>
    <x v="1"/>
    <n v="5"/>
  </r>
  <r>
    <n v="3964"/>
    <n v="259"/>
    <n v="4945"/>
    <x v="1"/>
    <n v="5"/>
  </r>
  <r>
    <n v="3974"/>
    <n v="3749"/>
    <n v="2945"/>
    <x v="0"/>
    <n v="5"/>
  </r>
  <r>
    <n v="3975"/>
    <n v="4657"/>
    <n v="4805"/>
    <x v="0"/>
    <n v="5"/>
  </r>
  <r>
    <n v="3983"/>
    <n v="81"/>
    <n v="3555"/>
    <x v="1"/>
    <n v="5"/>
  </r>
  <r>
    <n v="3995"/>
    <n v="2772"/>
    <n v="2330"/>
    <x v="2"/>
    <n v="5"/>
  </r>
  <r>
    <n v="4003"/>
    <n v="1495"/>
    <n v="1758"/>
    <x v="2"/>
    <n v="5"/>
  </r>
  <r>
    <n v="4008"/>
    <n v="3713"/>
    <n v="4775"/>
    <x v="2"/>
    <n v="5"/>
  </r>
  <r>
    <n v="4014"/>
    <n v="698"/>
    <n v="4187"/>
    <x v="2"/>
    <n v="5"/>
  </r>
  <r>
    <n v="4016"/>
    <n v="1113"/>
    <n v="3394"/>
    <x v="2"/>
    <n v="5"/>
  </r>
  <r>
    <n v="4020"/>
    <n v="4576"/>
    <n v="1483"/>
    <x v="1"/>
    <n v="5"/>
  </r>
  <r>
    <n v="4023"/>
    <n v="758"/>
    <n v="2768"/>
    <x v="0"/>
    <n v="5"/>
  </r>
  <r>
    <n v="4031"/>
    <n v="2648"/>
    <n v="408"/>
    <x v="0"/>
    <n v="5"/>
  </r>
  <r>
    <n v="4032"/>
    <n v="4147"/>
    <n v="1145"/>
    <x v="0"/>
    <n v="5"/>
  </r>
  <r>
    <n v="4034"/>
    <n v="2722"/>
    <n v="2525"/>
    <x v="0"/>
    <n v="5"/>
  </r>
  <r>
    <n v="4035"/>
    <n v="1216"/>
    <n v="1990"/>
    <x v="1"/>
    <n v="5"/>
  </r>
  <r>
    <n v="4039"/>
    <n v="2944"/>
    <n v="3692"/>
    <x v="2"/>
    <n v="5"/>
  </r>
  <r>
    <n v="4041"/>
    <n v="2754"/>
    <n v="2875"/>
    <x v="1"/>
    <n v="5"/>
  </r>
  <r>
    <n v="4044"/>
    <n v="3343"/>
    <n v="674"/>
    <x v="1"/>
    <n v="5"/>
  </r>
  <r>
    <n v="4051"/>
    <n v="4331"/>
    <n v="1296"/>
    <x v="1"/>
    <n v="5"/>
  </r>
  <r>
    <n v="4052"/>
    <n v="1027"/>
    <n v="1253"/>
    <x v="2"/>
    <n v="5"/>
  </r>
  <r>
    <n v="4053"/>
    <n v="3210"/>
    <n v="2611"/>
    <x v="1"/>
    <n v="5"/>
  </r>
  <r>
    <n v="4074"/>
    <n v="2359"/>
    <n v="4882"/>
    <x v="0"/>
    <n v="5"/>
  </r>
  <r>
    <n v="4076"/>
    <n v="4704"/>
    <n v="1902"/>
    <x v="0"/>
    <n v="5"/>
  </r>
  <r>
    <n v="4082"/>
    <n v="1690"/>
    <n v="1860"/>
    <x v="0"/>
    <n v="5"/>
  </r>
  <r>
    <n v="4093"/>
    <n v="1156"/>
    <n v="1637"/>
    <x v="2"/>
    <n v="5"/>
  </r>
  <r>
    <n v="4109"/>
    <n v="1395"/>
    <n v="4218"/>
    <x v="1"/>
    <n v="5"/>
  </r>
  <r>
    <n v="4110"/>
    <n v="3974"/>
    <n v="2655"/>
    <x v="1"/>
    <n v="5"/>
  </r>
  <r>
    <n v="4112"/>
    <n v="505"/>
    <n v="3165"/>
    <x v="1"/>
    <n v="5"/>
  </r>
  <r>
    <n v="4119"/>
    <n v="3312"/>
    <n v="262"/>
    <x v="1"/>
    <n v="5"/>
  </r>
  <r>
    <n v="4121"/>
    <n v="286"/>
    <n v="3276"/>
    <x v="2"/>
    <n v="5"/>
  </r>
  <r>
    <n v="4124"/>
    <n v="596"/>
    <n v="1746"/>
    <x v="2"/>
    <n v="5"/>
  </r>
  <r>
    <n v="4127"/>
    <n v="3171"/>
    <n v="3909"/>
    <x v="2"/>
    <n v="5"/>
  </r>
  <r>
    <n v="4145"/>
    <n v="394"/>
    <n v="4821"/>
    <x v="1"/>
    <n v="5"/>
  </r>
  <r>
    <n v="4149"/>
    <n v="1331"/>
    <n v="3152"/>
    <x v="1"/>
    <n v="5"/>
  </r>
  <r>
    <n v="4150"/>
    <n v="4860"/>
    <n v="1259"/>
    <x v="1"/>
    <n v="5"/>
  </r>
  <r>
    <n v="4151"/>
    <n v="1646"/>
    <n v="932"/>
    <x v="0"/>
    <n v="5"/>
  </r>
  <r>
    <n v="4158"/>
    <n v="148"/>
    <n v="3681"/>
    <x v="2"/>
    <n v="5"/>
  </r>
  <r>
    <n v="4164"/>
    <n v="1105"/>
    <n v="829"/>
    <x v="0"/>
    <n v="5"/>
  </r>
  <r>
    <n v="4167"/>
    <n v="4714"/>
    <n v="4507"/>
    <x v="2"/>
    <n v="5"/>
  </r>
  <r>
    <n v="4177"/>
    <n v="4037"/>
    <n v="670"/>
    <x v="1"/>
    <n v="5"/>
  </r>
  <r>
    <n v="4180"/>
    <n v="2056"/>
    <n v="1761"/>
    <x v="2"/>
    <n v="5"/>
  </r>
  <r>
    <n v="4181"/>
    <n v="14"/>
    <n v="3181"/>
    <x v="0"/>
    <n v="5"/>
  </r>
  <r>
    <n v="4190"/>
    <n v="4437"/>
    <n v="4260"/>
    <x v="0"/>
    <n v="5"/>
  </r>
  <r>
    <n v="4193"/>
    <n v="388"/>
    <n v="4473"/>
    <x v="0"/>
    <n v="5"/>
  </r>
  <r>
    <n v="4202"/>
    <n v="3089"/>
    <n v="988"/>
    <x v="2"/>
    <n v="5"/>
  </r>
  <r>
    <n v="4205"/>
    <n v="4876"/>
    <n v="4919"/>
    <x v="0"/>
    <n v="5"/>
  </r>
  <r>
    <n v="4211"/>
    <n v="506"/>
    <n v="1979"/>
    <x v="0"/>
    <n v="5"/>
  </r>
  <r>
    <n v="4217"/>
    <n v="1838"/>
    <n v="732"/>
    <x v="0"/>
    <n v="5"/>
  </r>
  <r>
    <n v="4219"/>
    <n v="1659"/>
    <n v="1940"/>
    <x v="2"/>
    <n v="5"/>
  </r>
  <r>
    <n v="4221"/>
    <n v="3142"/>
    <n v="791"/>
    <x v="0"/>
    <n v="5"/>
  </r>
  <r>
    <n v="4234"/>
    <n v="2362"/>
    <n v="737"/>
    <x v="0"/>
    <n v="5"/>
  </r>
  <r>
    <n v="4235"/>
    <n v="2710"/>
    <n v="933"/>
    <x v="0"/>
    <n v="5"/>
  </r>
  <r>
    <n v="4243"/>
    <n v="3075"/>
    <n v="617"/>
    <x v="0"/>
    <n v="5"/>
  </r>
  <r>
    <n v="4254"/>
    <n v="1058"/>
    <n v="4594"/>
    <x v="1"/>
    <n v="5"/>
  </r>
  <r>
    <n v="4266"/>
    <n v="3094"/>
    <n v="1032"/>
    <x v="0"/>
    <n v="5"/>
  </r>
  <r>
    <n v="4267"/>
    <n v="202"/>
    <n v="9"/>
    <x v="3"/>
    <n v="5"/>
  </r>
  <r>
    <n v="4270"/>
    <n v="4467"/>
    <n v="2622"/>
    <x v="1"/>
    <n v="5"/>
  </r>
  <r>
    <n v="4273"/>
    <n v="2146"/>
    <n v="1651"/>
    <x v="2"/>
    <n v="5"/>
  </r>
  <r>
    <n v="4275"/>
    <n v="984"/>
    <n v="2452"/>
    <x v="0"/>
    <n v="5"/>
  </r>
  <r>
    <n v="4284"/>
    <n v="4236"/>
    <n v="2127"/>
    <x v="1"/>
    <n v="5"/>
  </r>
  <r>
    <n v="4297"/>
    <n v="4184"/>
    <n v="4206"/>
    <x v="1"/>
    <n v="5"/>
  </r>
  <r>
    <n v="4321"/>
    <n v="3604"/>
    <n v="3219"/>
    <x v="2"/>
    <n v="5"/>
  </r>
  <r>
    <n v="4323"/>
    <n v="3620"/>
    <n v="3351"/>
    <x v="1"/>
    <n v="5"/>
  </r>
  <r>
    <n v="4327"/>
    <n v="4071"/>
    <n v="1874"/>
    <x v="2"/>
    <n v="5"/>
  </r>
  <r>
    <n v="4331"/>
    <n v="2084"/>
    <n v="895"/>
    <x v="0"/>
    <n v="5"/>
  </r>
  <r>
    <n v="4336"/>
    <n v="1107"/>
    <n v="258"/>
    <x v="0"/>
    <n v="5"/>
  </r>
  <r>
    <n v="4340"/>
    <n v="2407"/>
    <n v="1133"/>
    <x v="0"/>
    <n v="5"/>
  </r>
  <r>
    <n v="4349"/>
    <n v="603"/>
    <n v="3851"/>
    <x v="2"/>
    <n v="5"/>
  </r>
  <r>
    <n v="4350"/>
    <n v="2016"/>
    <n v="2831"/>
    <x v="0"/>
    <n v="5"/>
  </r>
  <r>
    <n v="4358"/>
    <n v="3213"/>
    <n v="1235"/>
    <x v="0"/>
    <n v="5"/>
  </r>
  <r>
    <n v="4359"/>
    <n v="2981"/>
    <n v="3879"/>
    <x v="1"/>
    <n v="5"/>
  </r>
  <r>
    <n v="4360"/>
    <n v="420"/>
    <n v="3116"/>
    <x v="2"/>
    <n v="5"/>
  </r>
  <r>
    <n v="4364"/>
    <n v="382"/>
    <n v="887"/>
    <x v="1"/>
    <n v="5"/>
  </r>
  <r>
    <n v="4369"/>
    <n v="4409"/>
    <n v="625"/>
    <x v="0"/>
    <n v="5"/>
  </r>
  <r>
    <n v="4370"/>
    <n v="783"/>
    <n v="2154"/>
    <x v="2"/>
    <n v="5"/>
  </r>
  <r>
    <n v="4377"/>
    <n v="2791"/>
    <n v="3456"/>
    <x v="2"/>
    <n v="5"/>
  </r>
  <r>
    <n v="4395"/>
    <n v="2626"/>
    <n v="876"/>
    <x v="1"/>
    <n v="5"/>
  </r>
  <r>
    <n v="4399"/>
    <n v="854"/>
    <n v="606"/>
    <x v="1"/>
    <n v="5"/>
  </r>
  <r>
    <n v="4404"/>
    <n v="2191"/>
    <n v="2433"/>
    <x v="0"/>
    <n v="5"/>
  </r>
  <r>
    <n v="4407"/>
    <n v="122"/>
    <n v="19"/>
    <x v="3"/>
    <n v="5"/>
  </r>
  <r>
    <n v="4412"/>
    <n v="2955"/>
    <n v="737"/>
    <x v="0"/>
    <n v="5"/>
  </r>
  <r>
    <n v="4414"/>
    <n v="3379"/>
    <n v="298"/>
    <x v="1"/>
    <n v="5"/>
  </r>
  <r>
    <n v="4424"/>
    <n v="569"/>
    <n v="1023"/>
    <x v="2"/>
    <n v="5"/>
  </r>
  <r>
    <n v="4425"/>
    <n v="2914"/>
    <n v="330"/>
    <x v="1"/>
    <n v="5"/>
  </r>
  <r>
    <n v="4437"/>
    <n v="2124"/>
    <n v="503"/>
    <x v="0"/>
    <n v="5"/>
  </r>
  <r>
    <n v="4438"/>
    <n v="3565"/>
    <n v="2871"/>
    <x v="0"/>
    <n v="5"/>
  </r>
  <r>
    <n v="4450"/>
    <n v="1071"/>
    <n v="1232"/>
    <x v="1"/>
    <n v="5"/>
  </r>
  <r>
    <n v="4452"/>
    <n v="64"/>
    <n v="735"/>
    <x v="0"/>
    <n v="5"/>
  </r>
  <r>
    <n v="4454"/>
    <n v="987"/>
    <n v="3948"/>
    <x v="2"/>
    <n v="5"/>
  </r>
  <r>
    <n v="4457"/>
    <n v="2728"/>
    <n v="4632"/>
    <x v="0"/>
    <n v="5"/>
  </r>
  <r>
    <n v="4464"/>
    <n v="1612"/>
    <n v="1873"/>
    <x v="0"/>
    <n v="5"/>
  </r>
  <r>
    <n v="4483"/>
    <n v="1544"/>
    <n v="1316"/>
    <x v="2"/>
    <n v="5"/>
  </r>
  <r>
    <n v="4489"/>
    <n v="985"/>
    <n v="95"/>
    <x v="3"/>
    <n v="5"/>
  </r>
  <r>
    <n v="4490"/>
    <n v="845"/>
    <n v="3201"/>
    <x v="0"/>
    <n v="5"/>
  </r>
  <r>
    <n v="4514"/>
    <n v="1735"/>
    <n v="1754"/>
    <x v="1"/>
    <n v="5"/>
  </r>
  <r>
    <n v="4515"/>
    <n v="3791"/>
    <n v="551"/>
    <x v="1"/>
    <n v="5"/>
  </r>
  <r>
    <n v="4517"/>
    <n v="3849"/>
    <n v="4367"/>
    <x v="0"/>
    <n v="5"/>
  </r>
  <r>
    <n v="4518"/>
    <n v="3535"/>
    <n v="4351"/>
    <x v="1"/>
    <n v="5"/>
  </r>
  <r>
    <n v="4519"/>
    <n v="375"/>
    <n v="3062"/>
    <x v="0"/>
    <n v="5"/>
  </r>
  <r>
    <n v="4520"/>
    <n v="1117"/>
    <n v="2381"/>
    <x v="1"/>
    <n v="5"/>
  </r>
  <r>
    <n v="4521"/>
    <n v="307"/>
    <n v="3563"/>
    <x v="2"/>
    <n v="5"/>
  </r>
  <r>
    <n v="4523"/>
    <n v="4043"/>
    <n v="3088"/>
    <x v="1"/>
    <n v="5"/>
  </r>
  <r>
    <n v="4531"/>
    <n v="4965"/>
    <n v="2362"/>
    <x v="1"/>
    <n v="5"/>
  </r>
  <r>
    <n v="4535"/>
    <n v="3303"/>
    <n v="3242"/>
    <x v="0"/>
    <n v="5"/>
  </r>
  <r>
    <n v="4539"/>
    <n v="3702"/>
    <n v="3775"/>
    <x v="1"/>
    <n v="5"/>
  </r>
  <r>
    <n v="4540"/>
    <n v="4560"/>
    <n v="4024"/>
    <x v="0"/>
    <n v="5"/>
  </r>
  <r>
    <n v="4543"/>
    <n v="246"/>
    <n v="2435"/>
    <x v="1"/>
    <n v="5"/>
  </r>
  <r>
    <n v="4547"/>
    <n v="3282"/>
    <n v="177"/>
    <x v="1"/>
    <n v="5"/>
  </r>
  <r>
    <n v="4550"/>
    <n v="4587"/>
    <n v="2803"/>
    <x v="1"/>
    <n v="5"/>
  </r>
  <r>
    <n v="4554"/>
    <n v="4694"/>
    <n v="4097"/>
    <x v="0"/>
    <n v="5"/>
  </r>
  <r>
    <n v="4559"/>
    <n v="2471"/>
    <n v="2566"/>
    <x v="1"/>
    <n v="5"/>
  </r>
  <r>
    <n v="4565"/>
    <n v="921"/>
    <n v="2140"/>
    <x v="1"/>
    <n v="5"/>
  </r>
  <r>
    <n v="4576"/>
    <n v="2106"/>
    <n v="1491"/>
    <x v="0"/>
    <n v="5"/>
  </r>
  <r>
    <n v="4585"/>
    <n v="1455"/>
    <n v="3131"/>
    <x v="2"/>
    <n v="5"/>
  </r>
  <r>
    <n v="4594"/>
    <n v="3815"/>
    <n v="4767"/>
    <x v="2"/>
    <n v="5"/>
  </r>
  <r>
    <n v="4596"/>
    <n v="2345"/>
    <n v="4627"/>
    <x v="1"/>
    <n v="5"/>
  </r>
  <r>
    <n v="4597"/>
    <n v="1672"/>
    <n v="4221"/>
    <x v="2"/>
    <n v="5"/>
  </r>
  <r>
    <n v="4598"/>
    <n v="809"/>
    <n v="19"/>
    <x v="3"/>
    <n v="5"/>
  </r>
  <r>
    <n v="4603"/>
    <n v="4913"/>
    <n v="2237"/>
    <x v="1"/>
    <n v="5"/>
  </r>
  <r>
    <n v="4608"/>
    <n v="1062"/>
    <n v="4445"/>
    <x v="0"/>
    <n v="5"/>
  </r>
  <r>
    <n v="4610"/>
    <n v="4170"/>
    <n v="1914"/>
    <x v="2"/>
    <n v="5"/>
  </r>
  <r>
    <n v="4613"/>
    <n v="3003"/>
    <n v="391"/>
    <x v="2"/>
    <n v="5"/>
  </r>
  <r>
    <n v="4615"/>
    <n v="4211"/>
    <n v="3807"/>
    <x v="1"/>
    <n v="5"/>
  </r>
  <r>
    <n v="4618"/>
    <n v="3633"/>
    <n v="3963"/>
    <x v="2"/>
    <n v="5"/>
  </r>
  <r>
    <n v="4632"/>
    <n v="2165"/>
    <n v="3576"/>
    <x v="0"/>
    <n v="5"/>
  </r>
  <r>
    <n v="4635"/>
    <n v="4273"/>
    <n v="3155"/>
    <x v="1"/>
    <n v="5"/>
  </r>
  <r>
    <n v="4643"/>
    <n v="206"/>
    <n v="1852"/>
    <x v="1"/>
    <n v="5"/>
  </r>
  <r>
    <n v="4653"/>
    <n v="870"/>
    <n v="4644"/>
    <x v="1"/>
    <n v="5"/>
  </r>
  <r>
    <n v="4660"/>
    <n v="4373"/>
    <n v="2223"/>
    <x v="1"/>
    <n v="5"/>
  </r>
  <r>
    <n v="4667"/>
    <n v="168"/>
    <n v="3924"/>
    <x v="2"/>
    <n v="5"/>
  </r>
  <r>
    <n v="4668"/>
    <n v="4720"/>
    <n v="1901"/>
    <x v="0"/>
    <n v="5"/>
  </r>
  <r>
    <n v="4670"/>
    <n v="3277"/>
    <n v="3211"/>
    <x v="1"/>
    <n v="5"/>
  </r>
  <r>
    <n v="4675"/>
    <n v="2355"/>
    <n v="1062"/>
    <x v="1"/>
    <n v="5"/>
  </r>
  <r>
    <n v="4676"/>
    <n v="3201"/>
    <n v="4138"/>
    <x v="2"/>
    <n v="5"/>
  </r>
  <r>
    <n v="4678"/>
    <n v="1195"/>
    <n v="143"/>
    <x v="0"/>
    <n v="5"/>
  </r>
  <r>
    <n v="4690"/>
    <n v="4074"/>
    <n v="1224"/>
    <x v="0"/>
    <n v="5"/>
  </r>
  <r>
    <n v="4700"/>
    <n v="1975"/>
    <n v="854"/>
    <x v="0"/>
    <n v="5"/>
  </r>
  <r>
    <n v="4703"/>
    <n v="3953"/>
    <n v="2966"/>
    <x v="2"/>
    <n v="5"/>
  </r>
  <r>
    <n v="4704"/>
    <n v="1074"/>
    <n v="3847"/>
    <x v="0"/>
    <n v="5"/>
  </r>
  <r>
    <n v="4722"/>
    <n v="4280"/>
    <n v="4422"/>
    <x v="1"/>
    <n v="5"/>
  </r>
  <r>
    <n v="4723"/>
    <n v="1042"/>
    <n v="4597"/>
    <x v="0"/>
    <n v="5"/>
  </r>
  <r>
    <n v="4732"/>
    <n v="2847"/>
    <n v="202"/>
    <x v="0"/>
    <n v="5"/>
  </r>
  <r>
    <n v="4736"/>
    <n v="2019"/>
    <n v="3769"/>
    <x v="0"/>
    <n v="5"/>
  </r>
  <r>
    <n v="4742"/>
    <n v="627"/>
    <n v="1068"/>
    <x v="0"/>
    <n v="5"/>
  </r>
  <r>
    <n v="4745"/>
    <n v="3865"/>
    <n v="4721"/>
    <x v="1"/>
    <n v="5"/>
  </r>
  <r>
    <n v="4749"/>
    <n v="3402"/>
    <n v="49"/>
    <x v="3"/>
    <n v="5"/>
  </r>
  <r>
    <n v="4750"/>
    <n v="386"/>
    <n v="4825"/>
    <x v="1"/>
    <n v="5"/>
  </r>
  <r>
    <n v="4754"/>
    <n v="1229"/>
    <n v="2355"/>
    <x v="1"/>
    <n v="5"/>
  </r>
  <r>
    <n v="4769"/>
    <n v="1233"/>
    <n v="3983"/>
    <x v="2"/>
    <n v="5"/>
  </r>
  <r>
    <n v="4776"/>
    <n v="1207"/>
    <n v="1740"/>
    <x v="1"/>
    <n v="5"/>
  </r>
  <r>
    <n v="4777"/>
    <n v="706"/>
    <n v="1341"/>
    <x v="2"/>
    <n v="5"/>
  </r>
  <r>
    <n v="4789"/>
    <n v="1896"/>
    <n v="3740"/>
    <x v="1"/>
    <n v="5"/>
  </r>
  <r>
    <n v="4805"/>
    <n v="1132"/>
    <n v="4345"/>
    <x v="2"/>
    <n v="5"/>
  </r>
  <r>
    <n v="4822"/>
    <n v="2640"/>
    <n v="3510"/>
    <x v="0"/>
    <n v="5"/>
  </r>
  <r>
    <n v="4829"/>
    <n v="2144"/>
    <n v="3585"/>
    <x v="0"/>
    <n v="5"/>
  </r>
  <r>
    <n v="4835"/>
    <n v="2771"/>
    <n v="2529"/>
    <x v="0"/>
    <n v="5"/>
  </r>
  <r>
    <n v="4839"/>
    <n v="2032"/>
    <n v="2987"/>
    <x v="2"/>
    <n v="5"/>
  </r>
  <r>
    <n v="4846"/>
    <n v="1578"/>
    <n v="417"/>
    <x v="1"/>
    <n v="5"/>
  </r>
  <r>
    <n v="4850"/>
    <n v="2766"/>
    <n v="3102"/>
    <x v="2"/>
    <n v="5"/>
  </r>
  <r>
    <n v="4858"/>
    <n v="2646"/>
    <n v="2086"/>
    <x v="2"/>
    <n v="5"/>
  </r>
  <r>
    <n v="4871"/>
    <n v="4450"/>
    <n v="3477"/>
    <x v="2"/>
    <n v="5"/>
  </r>
  <r>
    <n v="4872"/>
    <n v="4225"/>
    <n v="4019"/>
    <x v="1"/>
    <n v="5"/>
  </r>
  <r>
    <n v="4874"/>
    <n v="3048"/>
    <n v="989"/>
    <x v="2"/>
    <n v="5"/>
  </r>
  <r>
    <n v="4880"/>
    <n v="2003"/>
    <n v="2614"/>
    <x v="0"/>
    <n v="5"/>
  </r>
  <r>
    <n v="4895"/>
    <n v="4667"/>
    <n v="4558"/>
    <x v="2"/>
    <n v="5"/>
  </r>
  <r>
    <n v="4901"/>
    <n v="4509"/>
    <n v="820"/>
    <x v="2"/>
    <n v="5"/>
  </r>
  <r>
    <n v="4905"/>
    <n v="1509"/>
    <n v="3639"/>
    <x v="0"/>
    <n v="5"/>
  </r>
  <r>
    <n v="4906"/>
    <n v="3798"/>
    <n v="1784"/>
    <x v="1"/>
    <n v="5"/>
  </r>
  <r>
    <n v="4914"/>
    <n v="2643"/>
    <n v="4213"/>
    <x v="0"/>
    <n v="5"/>
  </r>
  <r>
    <n v="4930"/>
    <n v="26"/>
    <n v="3883"/>
    <x v="1"/>
    <n v="5"/>
  </r>
  <r>
    <n v="4956"/>
    <n v="502"/>
    <n v="66"/>
    <x v="3"/>
    <n v="5"/>
  </r>
  <r>
    <n v="4960"/>
    <n v="3397"/>
    <n v="2555"/>
    <x v="1"/>
    <n v="5"/>
  </r>
  <r>
    <n v="4974"/>
    <n v="1300"/>
    <n v="1056"/>
    <x v="2"/>
    <n v="5"/>
  </r>
  <r>
    <n v="4976"/>
    <n v="1044"/>
    <n v="4730"/>
    <x v="0"/>
    <n v="5"/>
  </r>
  <r>
    <n v="4981"/>
    <n v="1706"/>
    <n v="865"/>
    <x v="2"/>
    <n v="5"/>
  </r>
  <r>
    <n v="4984"/>
    <n v="3799"/>
    <n v="254"/>
    <x v="1"/>
    <n v="5"/>
  </r>
  <r>
    <n v="4993"/>
    <n v="1086"/>
    <n v="3190"/>
    <x v="2"/>
    <n v="5"/>
  </r>
  <r>
    <n v="5008"/>
    <n v="2114"/>
    <n v="4389"/>
    <x v="1"/>
    <n v="5"/>
  </r>
  <r>
    <n v="5021"/>
    <n v="1400"/>
    <n v="888"/>
    <x v="0"/>
    <n v="5"/>
  </r>
  <r>
    <n v="5022"/>
    <n v="4096"/>
    <n v="673"/>
    <x v="2"/>
    <n v="5"/>
  </r>
  <r>
    <n v="5028"/>
    <n v="1672"/>
    <n v="2929"/>
    <x v="1"/>
    <n v="5"/>
  </r>
  <r>
    <n v="5031"/>
    <n v="4302"/>
    <n v="3055"/>
    <x v="1"/>
    <n v="5"/>
  </r>
  <r>
    <n v="5032"/>
    <n v="4436"/>
    <n v="1562"/>
    <x v="1"/>
    <n v="5"/>
  </r>
  <r>
    <n v="5039"/>
    <n v="4931"/>
    <n v="4950"/>
    <x v="0"/>
    <n v="5"/>
  </r>
  <r>
    <n v="5041"/>
    <n v="4803"/>
    <n v="928"/>
    <x v="1"/>
    <n v="5"/>
  </r>
  <r>
    <n v="5052"/>
    <n v="1158"/>
    <n v="2296"/>
    <x v="1"/>
    <n v="5"/>
  </r>
  <r>
    <n v="5055"/>
    <n v="914"/>
    <n v="3514"/>
    <x v="1"/>
    <n v="5"/>
  </r>
  <r>
    <n v="5056"/>
    <n v="1266"/>
    <n v="3288"/>
    <x v="0"/>
    <n v="5"/>
  </r>
  <r>
    <n v="5064"/>
    <n v="3388"/>
    <n v="2409"/>
    <x v="1"/>
    <n v="5"/>
  </r>
  <r>
    <n v="5072"/>
    <n v="3109"/>
    <n v="3120"/>
    <x v="1"/>
    <n v="5"/>
  </r>
  <r>
    <n v="5073"/>
    <n v="2632"/>
    <n v="1674"/>
    <x v="1"/>
    <n v="5"/>
  </r>
  <r>
    <n v="5075"/>
    <n v="4558"/>
    <n v="539"/>
    <x v="0"/>
    <n v="5"/>
  </r>
  <r>
    <n v="5084"/>
    <n v="3149"/>
    <n v="2252"/>
    <x v="0"/>
    <n v="5"/>
  </r>
  <r>
    <n v="5090"/>
    <n v="4102"/>
    <n v="1834"/>
    <x v="2"/>
    <n v="5"/>
  </r>
  <r>
    <n v="5116"/>
    <n v="3342"/>
    <n v="4688"/>
    <x v="0"/>
    <n v="5"/>
  </r>
  <r>
    <n v="5117"/>
    <n v="2525"/>
    <n v="223"/>
    <x v="0"/>
    <n v="5"/>
  </r>
  <r>
    <n v="5128"/>
    <n v="340"/>
    <n v="1026"/>
    <x v="2"/>
    <n v="5"/>
  </r>
  <r>
    <n v="5162"/>
    <n v="239"/>
    <n v="1973"/>
    <x v="1"/>
    <n v="5"/>
  </r>
  <r>
    <n v="5173"/>
    <n v="1432"/>
    <n v="2230"/>
    <x v="2"/>
    <n v="5"/>
  </r>
  <r>
    <n v="5178"/>
    <n v="1584"/>
    <n v="3615"/>
    <x v="2"/>
    <n v="5"/>
  </r>
  <r>
    <n v="5185"/>
    <n v="3560"/>
    <n v="1233"/>
    <x v="2"/>
    <n v="5"/>
  </r>
  <r>
    <n v="5186"/>
    <n v="4799"/>
    <n v="3252"/>
    <x v="0"/>
    <n v="5"/>
  </r>
  <r>
    <n v="5192"/>
    <n v="811"/>
    <n v="1970"/>
    <x v="2"/>
    <n v="5"/>
  </r>
  <r>
    <n v="5201"/>
    <n v="2781"/>
    <n v="3044"/>
    <x v="2"/>
    <n v="5"/>
  </r>
  <r>
    <n v="5203"/>
    <n v="2683"/>
    <n v="1882"/>
    <x v="1"/>
    <n v="5"/>
  </r>
  <r>
    <n v="5215"/>
    <n v="1317"/>
    <n v="4765"/>
    <x v="1"/>
    <n v="5"/>
  </r>
  <r>
    <n v="5219"/>
    <n v="4186"/>
    <n v="197"/>
    <x v="2"/>
    <n v="5"/>
  </r>
  <r>
    <n v="5230"/>
    <n v="1010"/>
    <n v="4175"/>
    <x v="1"/>
    <n v="5"/>
  </r>
  <r>
    <n v="5234"/>
    <n v="2464"/>
    <n v="3133"/>
    <x v="2"/>
    <n v="5"/>
  </r>
  <r>
    <n v="5245"/>
    <n v="2552"/>
    <n v="3513"/>
    <x v="1"/>
    <n v="5"/>
  </r>
  <r>
    <n v="5253"/>
    <n v="1878"/>
    <n v="3696"/>
    <x v="2"/>
    <n v="5"/>
  </r>
  <r>
    <n v="5262"/>
    <n v="4786"/>
    <n v="3908"/>
    <x v="1"/>
    <n v="5"/>
  </r>
  <r>
    <n v="5275"/>
    <n v="3470"/>
    <n v="1977"/>
    <x v="2"/>
    <n v="5"/>
  </r>
  <r>
    <n v="5277"/>
    <n v="3728"/>
    <n v="2274"/>
    <x v="2"/>
    <n v="5"/>
  </r>
  <r>
    <n v="5279"/>
    <n v="2511"/>
    <n v="2788"/>
    <x v="2"/>
    <n v="5"/>
  </r>
  <r>
    <n v="5283"/>
    <n v="3674"/>
    <n v="16"/>
    <x v="3"/>
    <n v="5"/>
  </r>
  <r>
    <n v="5291"/>
    <n v="1824"/>
    <n v="3160"/>
    <x v="2"/>
    <n v="5"/>
  </r>
  <r>
    <n v="5294"/>
    <n v="4501"/>
    <n v="728"/>
    <x v="1"/>
    <n v="5"/>
  </r>
  <r>
    <n v="5296"/>
    <n v="843"/>
    <n v="3261"/>
    <x v="0"/>
    <n v="5"/>
  </r>
  <r>
    <n v="5298"/>
    <n v="2847"/>
    <n v="4286"/>
    <x v="2"/>
    <n v="5"/>
  </r>
  <r>
    <n v="5305"/>
    <n v="968"/>
    <n v="3416"/>
    <x v="1"/>
    <n v="5"/>
  </r>
  <r>
    <n v="5306"/>
    <n v="958"/>
    <n v="3230"/>
    <x v="0"/>
    <n v="5"/>
  </r>
  <r>
    <n v="5314"/>
    <n v="663"/>
    <n v="4084"/>
    <x v="1"/>
    <n v="5"/>
  </r>
  <r>
    <n v="5324"/>
    <n v="683"/>
    <n v="555"/>
    <x v="2"/>
    <n v="5"/>
  </r>
  <r>
    <n v="5333"/>
    <n v="1555"/>
    <n v="3754"/>
    <x v="2"/>
    <n v="5"/>
  </r>
  <r>
    <n v="5334"/>
    <n v="4435"/>
    <n v="1041"/>
    <x v="0"/>
    <n v="5"/>
  </r>
  <r>
    <n v="5339"/>
    <n v="1574"/>
    <n v="1786"/>
    <x v="1"/>
    <n v="5"/>
  </r>
  <r>
    <n v="5345"/>
    <n v="1637"/>
    <n v="1258"/>
    <x v="1"/>
    <n v="5"/>
  </r>
  <r>
    <n v="5347"/>
    <n v="3025"/>
    <n v="653"/>
    <x v="1"/>
    <n v="5"/>
  </r>
  <r>
    <n v="5352"/>
    <n v="574"/>
    <n v="3512"/>
    <x v="1"/>
    <n v="5"/>
  </r>
  <r>
    <n v="5358"/>
    <n v="4826"/>
    <n v="702"/>
    <x v="1"/>
    <n v="5"/>
  </r>
  <r>
    <n v="5362"/>
    <n v="3905"/>
    <n v="2054"/>
    <x v="0"/>
    <n v="5"/>
  </r>
  <r>
    <n v="5373"/>
    <n v="4486"/>
    <n v="3530"/>
    <x v="1"/>
    <n v="5"/>
  </r>
  <r>
    <n v="5381"/>
    <n v="231"/>
    <n v="4771"/>
    <x v="0"/>
    <n v="5"/>
  </r>
  <r>
    <n v="5397"/>
    <n v="3474"/>
    <n v="1801"/>
    <x v="2"/>
    <n v="5"/>
  </r>
  <r>
    <n v="5401"/>
    <n v="2650"/>
    <n v="3090"/>
    <x v="1"/>
    <n v="5"/>
  </r>
  <r>
    <n v="5403"/>
    <n v="259"/>
    <n v="1148"/>
    <x v="2"/>
    <n v="5"/>
  </r>
  <r>
    <n v="5404"/>
    <n v="4023"/>
    <n v="1406"/>
    <x v="1"/>
    <n v="5"/>
  </r>
  <r>
    <n v="5405"/>
    <n v="1628"/>
    <n v="900"/>
    <x v="2"/>
    <n v="5"/>
  </r>
  <r>
    <n v="5415"/>
    <n v="1517"/>
    <n v="576"/>
    <x v="0"/>
    <n v="5"/>
  </r>
  <r>
    <n v="5416"/>
    <n v="584"/>
    <n v="41"/>
    <x v="3"/>
    <n v="5"/>
  </r>
  <r>
    <n v="5418"/>
    <n v="6"/>
    <n v="1559"/>
    <x v="2"/>
    <n v="5"/>
  </r>
  <r>
    <n v="5427"/>
    <n v="904"/>
    <n v="957"/>
    <x v="0"/>
    <n v="5"/>
  </r>
  <r>
    <n v="5428"/>
    <n v="2351"/>
    <n v="4419"/>
    <x v="0"/>
    <n v="5"/>
  </r>
  <r>
    <n v="5434"/>
    <n v="4343"/>
    <n v="3397"/>
    <x v="1"/>
    <n v="5"/>
  </r>
  <r>
    <n v="5438"/>
    <n v="1062"/>
    <n v="2873"/>
    <x v="1"/>
    <n v="5"/>
  </r>
  <r>
    <n v="5443"/>
    <n v="106"/>
    <n v="2794"/>
    <x v="2"/>
    <n v="5"/>
  </r>
  <r>
    <n v="5448"/>
    <n v="4386"/>
    <n v="2328"/>
    <x v="1"/>
    <n v="5"/>
  </r>
  <r>
    <n v="5467"/>
    <n v="1748"/>
    <n v="2492"/>
    <x v="2"/>
    <n v="5"/>
  </r>
  <r>
    <n v="5468"/>
    <n v="3289"/>
    <n v="1222"/>
    <x v="0"/>
    <n v="5"/>
  </r>
  <r>
    <n v="5471"/>
    <n v="1663"/>
    <n v="890"/>
    <x v="2"/>
    <n v="5"/>
  </r>
  <r>
    <n v="5473"/>
    <n v="1473"/>
    <n v="4165"/>
    <x v="0"/>
    <n v="5"/>
  </r>
  <r>
    <n v="5493"/>
    <n v="2604"/>
    <n v="4306"/>
    <x v="2"/>
    <n v="5"/>
  </r>
  <r>
    <n v="5494"/>
    <n v="74"/>
    <n v="3922"/>
    <x v="1"/>
    <n v="5"/>
  </r>
  <r>
    <n v="5496"/>
    <n v="2553"/>
    <n v="4675"/>
    <x v="2"/>
    <n v="5"/>
  </r>
  <r>
    <n v="5500"/>
    <n v="1301"/>
    <n v="67"/>
    <x v="3"/>
    <n v="5"/>
  </r>
  <r>
    <n v="5504"/>
    <n v="1393"/>
    <n v="1195"/>
    <x v="0"/>
    <n v="5"/>
  </r>
  <r>
    <n v="5513"/>
    <n v="1502"/>
    <n v="2174"/>
    <x v="0"/>
    <n v="5"/>
  </r>
  <r>
    <n v="5518"/>
    <n v="3161"/>
    <n v="3035"/>
    <x v="2"/>
    <n v="5"/>
  </r>
  <r>
    <n v="5519"/>
    <n v="4350"/>
    <n v="2206"/>
    <x v="2"/>
    <n v="5"/>
  </r>
  <r>
    <n v="5525"/>
    <n v="758"/>
    <n v="3405"/>
    <x v="0"/>
    <n v="5"/>
  </r>
  <r>
    <n v="5536"/>
    <n v="138"/>
    <n v="2904"/>
    <x v="2"/>
    <n v="5"/>
  </r>
  <r>
    <n v="5548"/>
    <n v="1246"/>
    <n v="4299"/>
    <x v="2"/>
    <n v="5"/>
  </r>
  <r>
    <n v="5551"/>
    <n v="4691"/>
    <n v="315"/>
    <x v="0"/>
    <n v="5"/>
  </r>
  <r>
    <n v="5553"/>
    <n v="1350"/>
    <n v="1279"/>
    <x v="2"/>
    <n v="5"/>
  </r>
  <r>
    <n v="5558"/>
    <n v="2610"/>
    <n v="3337"/>
    <x v="0"/>
    <n v="5"/>
  </r>
  <r>
    <n v="5563"/>
    <n v="1036"/>
    <n v="3172"/>
    <x v="2"/>
    <n v="5"/>
  </r>
  <r>
    <n v="5565"/>
    <n v="3814"/>
    <n v="330"/>
    <x v="1"/>
    <n v="5"/>
  </r>
  <r>
    <n v="5594"/>
    <n v="4676"/>
    <n v="3843"/>
    <x v="0"/>
    <n v="5"/>
  </r>
  <r>
    <n v="5600"/>
    <n v="555"/>
    <n v="4769"/>
    <x v="2"/>
    <n v="5"/>
  </r>
  <r>
    <n v="5602"/>
    <n v="4662"/>
    <n v="4297"/>
    <x v="2"/>
    <n v="5"/>
  </r>
  <r>
    <n v="5610"/>
    <n v="4363"/>
    <n v="473"/>
    <x v="1"/>
    <n v="5"/>
  </r>
  <r>
    <n v="5615"/>
    <n v="1105"/>
    <n v="4552"/>
    <x v="0"/>
    <n v="5"/>
  </r>
  <r>
    <n v="5618"/>
    <n v="1344"/>
    <n v="3165"/>
    <x v="1"/>
    <n v="5"/>
  </r>
  <r>
    <n v="5620"/>
    <n v="2386"/>
    <n v="2777"/>
    <x v="0"/>
    <n v="5"/>
  </r>
  <r>
    <n v="5622"/>
    <n v="3745"/>
    <n v="2955"/>
    <x v="1"/>
    <n v="5"/>
  </r>
  <r>
    <n v="5625"/>
    <n v="3027"/>
    <n v="3844"/>
    <x v="1"/>
    <n v="5"/>
  </r>
  <r>
    <n v="5634"/>
    <n v="916"/>
    <n v="850"/>
    <x v="2"/>
    <n v="5"/>
  </r>
  <r>
    <n v="5644"/>
    <n v="3726"/>
    <n v="2200"/>
    <x v="1"/>
    <n v="5"/>
  </r>
  <r>
    <n v="5646"/>
    <n v="594"/>
    <n v="1981"/>
    <x v="1"/>
    <n v="5"/>
  </r>
  <r>
    <n v="5652"/>
    <n v="1354"/>
    <n v="1597"/>
    <x v="2"/>
    <n v="5"/>
  </r>
  <r>
    <n v="5654"/>
    <n v="1849"/>
    <n v="1164"/>
    <x v="1"/>
    <n v="5"/>
  </r>
  <r>
    <n v="5657"/>
    <n v="1769"/>
    <n v="3461"/>
    <x v="1"/>
    <n v="5"/>
  </r>
  <r>
    <n v="5667"/>
    <n v="4005"/>
    <n v="4422"/>
    <x v="1"/>
    <n v="5"/>
  </r>
  <r>
    <n v="5668"/>
    <n v="2350"/>
    <n v="1492"/>
    <x v="1"/>
    <n v="5"/>
  </r>
  <r>
    <n v="5676"/>
    <n v="952"/>
    <n v="3820"/>
    <x v="2"/>
    <n v="5"/>
  </r>
  <r>
    <n v="5693"/>
    <n v="3539"/>
    <n v="2839"/>
    <x v="1"/>
    <n v="5"/>
  </r>
  <r>
    <n v="5698"/>
    <n v="1197"/>
    <n v="2849"/>
    <x v="0"/>
    <n v="5"/>
  </r>
  <r>
    <n v="5705"/>
    <n v="132"/>
    <n v="4099"/>
    <x v="0"/>
    <n v="5"/>
  </r>
  <r>
    <n v="5710"/>
    <n v="4658"/>
    <n v="3257"/>
    <x v="2"/>
    <n v="5"/>
  </r>
  <r>
    <n v="5722"/>
    <n v="610"/>
    <n v="3711"/>
    <x v="1"/>
    <n v="5"/>
  </r>
  <r>
    <n v="5747"/>
    <n v="1858"/>
    <n v="240"/>
    <x v="0"/>
    <n v="5"/>
  </r>
  <r>
    <n v="5753"/>
    <n v="3129"/>
    <n v="553"/>
    <x v="2"/>
    <n v="5"/>
  </r>
  <r>
    <n v="5762"/>
    <n v="4222"/>
    <n v="967"/>
    <x v="1"/>
    <n v="5"/>
  </r>
  <r>
    <n v="5768"/>
    <n v="59"/>
    <n v="2754"/>
    <x v="2"/>
    <n v="5"/>
  </r>
  <r>
    <n v="5770"/>
    <n v="1647"/>
    <n v="2664"/>
    <x v="0"/>
    <n v="5"/>
  </r>
  <r>
    <n v="5772"/>
    <n v="2120"/>
    <n v="497"/>
    <x v="2"/>
    <n v="5"/>
  </r>
  <r>
    <n v="5774"/>
    <n v="1744"/>
    <n v="2195"/>
    <x v="2"/>
    <n v="5"/>
  </r>
  <r>
    <n v="5778"/>
    <n v="3895"/>
    <n v="917"/>
    <x v="1"/>
    <n v="5"/>
  </r>
  <r>
    <n v="5783"/>
    <n v="4067"/>
    <n v="3855"/>
    <x v="0"/>
    <n v="5"/>
  </r>
  <r>
    <n v="5786"/>
    <n v="1087"/>
    <n v="214"/>
    <x v="2"/>
    <n v="5"/>
  </r>
  <r>
    <n v="5791"/>
    <n v="2602"/>
    <n v="3096"/>
    <x v="2"/>
    <n v="5"/>
  </r>
  <r>
    <n v="5810"/>
    <n v="233"/>
    <n v="1260"/>
    <x v="2"/>
    <n v="5"/>
  </r>
  <r>
    <n v="5813"/>
    <n v="1892"/>
    <n v="711"/>
    <x v="0"/>
    <n v="5"/>
  </r>
  <r>
    <n v="5822"/>
    <n v="2864"/>
    <n v="3489"/>
    <x v="1"/>
    <n v="5"/>
  </r>
  <r>
    <n v="5831"/>
    <n v="2763"/>
    <n v="3703"/>
    <x v="0"/>
    <n v="5"/>
  </r>
  <r>
    <n v="5832"/>
    <n v="4922"/>
    <n v="2892"/>
    <x v="1"/>
    <n v="5"/>
  </r>
  <r>
    <n v="5839"/>
    <n v="269"/>
    <n v="836"/>
    <x v="0"/>
    <n v="5"/>
  </r>
  <r>
    <n v="5840"/>
    <n v="3567"/>
    <n v="1483"/>
    <x v="1"/>
    <n v="5"/>
  </r>
  <r>
    <n v="5851"/>
    <n v="973"/>
    <n v="1717"/>
    <x v="1"/>
    <n v="5"/>
  </r>
  <r>
    <n v="5855"/>
    <n v="3724"/>
    <n v="2685"/>
    <x v="1"/>
    <n v="5"/>
  </r>
  <r>
    <n v="5874"/>
    <n v="3428"/>
    <n v="2896"/>
    <x v="0"/>
    <n v="5"/>
  </r>
  <r>
    <n v="5883"/>
    <n v="1138"/>
    <n v="624"/>
    <x v="0"/>
    <n v="5"/>
  </r>
  <r>
    <n v="5884"/>
    <n v="3099"/>
    <n v="849"/>
    <x v="1"/>
    <n v="5"/>
  </r>
  <r>
    <n v="5886"/>
    <n v="2110"/>
    <n v="954"/>
    <x v="0"/>
    <n v="5"/>
  </r>
  <r>
    <n v="5888"/>
    <n v="119"/>
    <n v="1498"/>
    <x v="0"/>
    <n v="5"/>
  </r>
  <r>
    <n v="5905"/>
    <n v="4839"/>
    <n v="2662"/>
    <x v="1"/>
    <n v="5"/>
  </r>
  <r>
    <n v="5915"/>
    <n v="4493"/>
    <n v="2392"/>
    <x v="2"/>
    <n v="5"/>
  </r>
  <r>
    <n v="5924"/>
    <n v="2815"/>
    <n v="2609"/>
    <x v="1"/>
    <n v="5"/>
  </r>
  <r>
    <n v="5927"/>
    <n v="2786"/>
    <n v="4639"/>
    <x v="0"/>
    <n v="5"/>
  </r>
  <r>
    <n v="5928"/>
    <n v="2347"/>
    <n v="3731"/>
    <x v="1"/>
    <n v="5"/>
  </r>
  <r>
    <n v="5932"/>
    <n v="4130"/>
    <n v="1898"/>
    <x v="0"/>
    <n v="5"/>
  </r>
  <r>
    <n v="5942"/>
    <n v="1022"/>
    <n v="751"/>
    <x v="0"/>
    <n v="5"/>
  </r>
  <r>
    <n v="5951"/>
    <n v="78"/>
    <n v="766"/>
    <x v="2"/>
    <n v="5"/>
  </r>
  <r>
    <n v="5970"/>
    <n v="2112"/>
    <n v="2941"/>
    <x v="0"/>
    <n v="5"/>
  </r>
  <r>
    <n v="5982"/>
    <n v="127"/>
    <n v="4249"/>
    <x v="1"/>
    <n v="5"/>
  </r>
  <r>
    <n v="5995"/>
    <n v="3343"/>
    <n v="326"/>
    <x v="1"/>
    <n v="5"/>
  </r>
  <r>
    <n v="5996"/>
    <n v="4598"/>
    <n v="3037"/>
    <x v="0"/>
    <n v="5"/>
  </r>
  <r>
    <n v="5998"/>
    <n v="2954"/>
    <n v="4016"/>
    <x v="1"/>
    <n v="5"/>
  </r>
  <r>
    <n v="5999"/>
    <n v="4547"/>
    <n v="2174"/>
    <x v="0"/>
    <n v="5"/>
  </r>
  <r>
    <n v="6001"/>
    <n v="404"/>
    <n v="3934"/>
    <x v="2"/>
    <n v="5"/>
  </r>
  <r>
    <n v="6002"/>
    <n v="4263"/>
    <n v="2473"/>
    <x v="1"/>
    <n v="5"/>
  </r>
  <r>
    <n v="6004"/>
    <n v="602"/>
    <n v="4732"/>
    <x v="2"/>
    <n v="5"/>
  </r>
  <r>
    <n v="6007"/>
    <n v="1062"/>
    <n v="3906"/>
    <x v="0"/>
    <n v="5"/>
  </r>
  <r>
    <n v="6015"/>
    <n v="952"/>
    <n v="1413"/>
    <x v="0"/>
    <n v="5"/>
  </r>
  <r>
    <n v="6019"/>
    <n v="1149"/>
    <n v="2496"/>
    <x v="0"/>
    <n v="5"/>
  </r>
  <r>
    <n v="6032"/>
    <n v="779"/>
    <n v="4616"/>
    <x v="2"/>
    <n v="5"/>
  </r>
  <r>
    <n v="6040"/>
    <n v="4503"/>
    <n v="4038"/>
    <x v="2"/>
    <n v="5"/>
  </r>
  <r>
    <n v="6043"/>
    <n v="4175"/>
    <n v="3778"/>
    <x v="2"/>
    <n v="5"/>
  </r>
  <r>
    <n v="6044"/>
    <n v="3125"/>
    <n v="3202"/>
    <x v="2"/>
    <n v="5"/>
  </r>
  <r>
    <n v="6048"/>
    <n v="3296"/>
    <n v="2625"/>
    <x v="0"/>
    <n v="5"/>
  </r>
  <r>
    <n v="6051"/>
    <n v="4755"/>
    <n v="4810"/>
    <x v="0"/>
    <n v="5"/>
  </r>
  <r>
    <n v="6060"/>
    <n v="4844"/>
    <n v="3892"/>
    <x v="2"/>
    <n v="5"/>
  </r>
  <r>
    <n v="6063"/>
    <n v="4774"/>
    <n v="4417"/>
    <x v="1"/>
    <n v="5"/>
  </r>
  <r>
    <n v="6064"/>
    <n v="2681"/>
    <n v="3061"/>
    <x v="0"/>
    <n v="5"/>
  </r>
  <r>
    <n v="6068"/>
    <n v="1504"/>
    <n v="2206"/>
    <x v="2"/>
    <n v="5"/>
  </r>
  <r>
    <n v="6072"/>
    <n v="3419"/>
    <n v="1323"/>
    <x v="1"/>
    <n v="5"/>
  </r>
  <r>
    <n v="6073"/>
    <n v="2679"/>
    <n v="3440"/>
    <x v="0"/>
    <n v="5"/>
  </r>
  <r>
    <n v="6074"/>
    <n v="2972"/>
    <n v="4360"/>
    <x v="0"/>
    <n v="5"/>
  </r>
  <r>
    <n v="6083"/>
    <n v="2917"/>
    <n v="4076"/>
    <x v="0"/>
    <n v="5"/>
  </r>
  <r>
    <n v="6092"/>
    <n v="611"/>
    <n v="2104"/>
    <x v="0"/>
    <n v="5"/>
  </r>
  <r>
    <n v="6099"/>
    <n v="3056"/>
    <n v="498"/>
    <x v="2"/>
    <n v="5"/>
  </r>
  <r>
    <n v="6100"/>
    <n v="448"/>
    <n v="496"/>
    <x v="1"/>
    <n v="5"/>
  </r>
  <r>
    <n v="6102"/>
    <n v="1719"/>
    <n v="3471"/>
    <x v="0"/>
    <n v="5"/>
  </r>
  <r>
    <n v="6106"/>
    <n v="674"/>
    <n v="4413"/>
    <x v="2"/>
    <n v="5"/>
  </r>
  <r>
    <n v="6117"/>
    <n v="268"/>
    <n v="3383"/>
    <x v="2"/>
    <n v="5"/>
  </r>
  <r>
    <n v="6119"/>
    <n v="1194"/>
    <n v="4993"/>
    <x v="0"/>
    <n v="5"/>
  </r>
  <r>
    <n v="6122"/>
    <n v="3992"/>
    <n v="2270"/>
    <x v="0"/>
    <n v="5"/>
  </r>
  <r>
    <n v="6129"/>
    <n v="3041"/>
    <n v="3744"/>
    <x v="0"/>
    <n v="5"/>
  </r>
  <r>
    <n v="6132"/>
    <n v="3139"/>
    <n v="185"/>
    <x v="1"/>
    <n v="5"/>
  </r>
  <r>
    <n v="6135"/>
    <n v="2524"/>
    <n v="939"/>
    <x v="1"/>
    <n v="5"/>
  </r>
  <r>
    <n v="6150"/>
    <n v="2056"/>
    <n v="1478"/>
    <x v="1"/>
    <n v="5"/>
  </r>
  <r>
    <n v="6155"/>
    <n v="3478"/>
    <n v="3177"/>
    <x v="2"/>
    <n v="5"/>
  </r>
  <r>
    <n v="6158"/>
    <n v="89"/>
    <n v="1623"/>
    <x v="1"/>
    <n v="5"/>
  </r>
  <r>
    <n v="6162"/>
    <n v="4965"/>
    <n v="4902"/>
    <x v="1"/>
    <n v="5"/>
  </r>
  <r>
    <n v="6166"/>
    <n v="1907"/>
    <n v="2536"/>
    <x v="2"/>
    <n v="5"/>
  </r>
  <r>
    <n v="6168"/>
    <n v="4289"/>
    <n v="1982"/>
    <x v="1"/>
    <n v="5"/>
  </r>
  <r>
    <n v="6174"/>
    <n v="4540"/>
    <n v="4465"/>
    <x v="2"/>
    <n v="5"/>
  </r>
  <r>
    <n v="6178"/>
    <n v="398"/>
    <n v="2874"/>
    <x v="0"/>
    <n v="5"/>
  </r>
  <r>
    <n v="6180"/>
    <n v="4109"/>
    <n v="4117"/>
    <x v="0"/>
    <n v="5"/>
  </r>
  <r>
    <n v="6184"/>
    <n v="2107"/>
    <n v="1841"/>
    <x v="2"/>
    <n v="5"/>
  </r>
  <r>
    <n v="6189"/>
    <n v="3318"/>
    <n v="2372"/>
    <x v="1"/>
    <n v="5"/>
  </r>
  <r>
    <n v="6190"/>
    <n v="4567"/>
    <n v="148"/>
    <x v="2"/>
    <n v="5"/>
  </r>
  <r>
    <n v="6199"/>
    <n v="1438"/>
    <n v="4878"/>
    <x v="0"/>
    <n v="5"/>
  </r>
  <r>
    <n v="6213"/>
    <n v="770"/>
    <n v="187"/>
    <x v="0"/>
    <n v="5"/>
  </r>
  <r>
    <n v="6220"/>
    <n v="3728"/>
    <n v="1974"/>
    <x v="2"/>
    <n v="5"/>
  </r>
  <r>
    <n v="6223"/>
    <n v="4315"/>
    <n v="719"/>
    <x v="2"/>
    <n v="5"/>
  </r>
  <r>
    <n v="6231"/>
    <n v="3000"/>
    <n v="2713"/>
    <x v="0"/>
    <n v="5"/>
  </r>
  <r>
    <n v="6249"/>
    <n v="579"/>
    <n v="2202"/>
    <x v="2"/>
    <n v="5"/>
  </r>
  <r>
    <n v="6258"/>
    <n v="2974"/>
    <n v="307"/>
    <x v="2"/>
    <n v="5"/>
  </r>
  <r>
    <n v="6286"/>
    <n v="193"/>
    <n v="4165"/>
    <x v="0"/>
    <n v="5"/>
  </r>
  <r>
    <n v="6291"/>
    <n v="2385"/>
    <n v="2750"/>
    <x v="1"/>
    <n v="5"/>
  </r>
  <r>
    <n v="6293"/>
    <n v="960"/>
    <n v="1922"/>
    <x v="2"/>
    <n v="5"/>
  </r>
  <r>
    <n v="6301"/>
    <n v="3195"/>
    <n v="1377"/>
    <x v="1"/>
    <n v="5"/>
  </r>
  <r>
    <n v="6305"/>
    <n v="4598"/>
    <n v="2301"/>
    <x v="1"/>
    <n v="5"/>
  </r>
  <r>
    <n v="6306"/>
    <n v="71"/>
    <n v="2331"/>
    <x v="1"/>
    <n v="5"/>
  </r>
  <r>
    <n v="6314"/>
    <n v="2789"/>
    <n v="2839"/>
    <x v="1"/>
    <n v="5"/>
  </r>
  <r>
    <n v="6318"/>
    <n v="570"/>
    <n v="3838"/>
    <x v="0"/>
    <n v="5"/>
  </r>
  <r>
    <n v="6321"/>
    <n v="701"/>
    <n v="359"/>
    <x v="2"/>
    <n v="5"/>
  </r>
  <r>
    <n v="6322"/>
    <n v="4419"/>
    <n v="2729"/>
    <x v="0"/>
    <n v="5"/>
  </r>
  <r>
    <n v="6326"/>
    <n v="2691"/>
    <n v="4784"/>
    <x v="1"/>
    <n v="5"/>
  </r>
  <r>
    <n v="6329"/>
    <n v="3984"/>
    <n v="2563"/>
    <x v="1"/>
    <n v="5"/>
  </r>
  <r>
    <n v="6334"/>
    <n v="3868"/>
    <n v="2212"/>
    <x v="0"/>
    <n v="5"/>
  </r>
  <r>
    <n v="6338"/>
    <n v="2212"/>
    <n v="2782"/>
    <x v="0"/>
    <n v="5"/>
  </r>
  <r>
    <n v="6339"/>
    <n v="2336"/>
    <n v="3679"/>
    <x v="1"/>
    <n v="5"/>
  </r>
  <r>
    <n v="6341"/>
    <n v="315"/>
    <n v="758"/>
    <x v="1"/>
    <n v="5"/>
  </r>
  <r>
    <n v="6342"/>
    <n v="983"/>
    <n v="118"/>
    <x v="0"/>
    <n v="5"/>
  </r>
  <r>
    <n v="6345"/>
    <n v="1753"/>
    <n v="4902"/>
    <x v="1"/>
    <n v="5"/>
  </r>
  <r>
    <n v="6355"/>
    <n v="3449"/>
    <n v="4630"/>
    <x v="0"/>
    <n v="5"/>
  </r>
  <r>
    <n v="6359"/>
    <n v="352"/>
    <n v="4783"/>
    <x v="2"/>
    <n v="5"/>
  </r>
  <r>
    <n v="6360"/>
    <n v="970"/>
    <n v="3582"/>
    <x v="1"/>
    <n v="5"/>
  </r>
  <r>
    <n v="6361"/>
    <n v="298"/>
    <n v="4995"/>
    <x v="2"/>
    <n v="5"/>
  </r>
  <r>
    <n v="6363"/>
    <n v="4670"/>
    <n v="2388"/>
    <x v="0"/>
    <n v="5"/>
  </r>
  <r>
    <n v="6375"/>
    <n v="2704"/>
    <n v="648"/>
    <x v="1"/>
    <n v="5"/>
  </r>
  <r>
    <n v="6376"/>
    <n v="3785"/>
    <n v="1699"/>
    <x v="0"/>
    <n v="5"/>
  </r>
  <r>
    <n v="6377"/>
    <n v="4346"/>
    <n v="2483"/>
    <x v="2"/>
    <n v="5"/>
  </r>
  <r>
    <n v="6384"/>
    <n v="13"/>
    <n v="847"/>
    <x v="0"/>
    <n v="5"/>
  </r>
  <r>
    <n v="6397"/>
    <n v="4194"/>
    <n v="4230"/>
    <x v="2"/>
    <n v="5"/>
  </r>
  <r>
    <n v="6400"/>
    <n v="2143"/>
    <n v="1348"/>
    <x v="2"/>
    <n v="5"/>
  </r>
  <r>
    <n v="6404"/>
    <n v="1374"/>
    <n v="3057"/>
    <x v="0"/>
    <n v="5"/>
  </r>
  <r>
    <n v="6405"/>
    <n v="2839"/>
    <n v="2894"/>
    <x v="0"/>
    <n v="5"/>
  </r>
  <r>
    <n v="6410"/>
    <n v="1847"/>
    <n v="4036"/>
    <x v="1"/>
    <n v="5"/>
  </r>
  <r>
    <n v="6419"/>
    <n v="46"/>
    <n v="961"/>
    <x v="0"/>
    <n v="5"/>
  </r>
  <r>
    <n v="6425"/>
    <n v="223"/>
    <n v="4885"/>
    <x v="1"/>
    <n v="5"/>
  </r>
  <r>
    <n v="6427"/>
    <n v="4269"/>
    <n v="369"/>
    <x v="2"/>
    <n v="5"/>
  </r>
  <r>
    <n v="6428"/>
    <n v="4246"/>
    <n v="961"/>
    <x v="0"/>
    <n v="5"/>
  </r>
  <r>
    <n v="6435"/>
    <n v="1670"/>
    <n v="373"/>
    <x v="2"/>
    <n v="5"/>
  </r>
  <r>
    <n v="6436"/>
    <n v="2450"/>
    <n v="1670"/>
    <x v="1"/>
    <n v="5"/>
  </r>
  <r>
    <n v="6439"/>
    <n v="1303"/>
    <n v="3462"/>
    <x v="1"/>
    <n v="5"/>
  </r>
  <r>
    <n v="6452"/>
    <n v="2890"/>
    <n v="3419"/>
    <x v="2"/>
    <n v="5"/>
  </r>
  <r>
    <n v="6459"/>
    <n v="3013"/>
    <n v="112"/>
    <x v="1"/>
    <n v="5"/>
  </r>
  <r>
    <n v="6462"/>
    <n v="1816"/>
    <n v="1023"/>
    <x v="2"/>
    <n v="5"/>
  </r>
  <r>
    <n v="6463"/>
    <n v="3551"/>
    <n v="348"/>
    <x v="2"/>
    <n v="5"/>
  </r>
  <r>
    <n v="6485"/>
    <n v="230"/>
    <n v="1344"/>
    <x v="1"/>
    <n v="5"/>
  </r>
  <r>
    <n v="6486"/>
    <n v="4430"/>
    <n v="2467"/>
    <x v="0"/>
    <n v="5"/>
  </r>
  <r>
    <n v="6495"/>
    <n v="1951"/>
    <n v="4219"/>
    <x v="1"/>
    <n v="5"/>
  </r>
  <r>
    <n v="6500"/>
    <n v="3013"/>
    <n v="3294"/>
    <x v="0"/>
    <n v="5"/>
  </r>
  <r>
    <n v="6503"/>
    <n v="1883"/>
    <n v="2394"/>
    <x v="1"/>
    <n v="5"/>
  </r>
  <r>
    <n v="6520"/>
    <n v="2258"/>
    <n v="2588"/>
    <x v="2"/>
    <n v="5"/>
  </r>
  <r>
    <n v="6535"/>
    <n v="2425"/>
    <n v="744"/>
    <x v="1"/>
    <n v="5"/>
  </r>
  <r>
    <n v="6547"/>
    <n v="1337"/>
    <n v="749"/>
    <x v="1"/>
    <n v="5"/>
  </r>
  <r>
    <n v="6549"/>
    <n v="1487"/>
    <n v="1355"/>
    <x v="1"/>
    <n v="5"/>
  </r>
  <r>
    <n v="6557"/>
    <n v="3660"/>
    <n v="4354"/>
    <x v="2"/>
    <n v="5"/>
  </r>
  <r>
    <n v="6569"/>
    <n v="849"/>
    <n v="105"/>
    <x v="1"/>
    <n v="5"/>
  </r>
  <r>
    <n v="6571"/>
    <n v="715"/>
    <n v="3293"/>
    <x v="1"/>
    <n v="5"/>
  </r>
  <r>
    <n v="6592"/>
    <n v="4631"/>
    <n v="506"/>
    <x v="2"/>
    <n v="5"/>
  </r>
  <r>
    <n v="6594"/>
    <n v="2397"/>
    <n v="3153"/>
    <x v="1"/>
    <n v="5"/>
  </r>
  <r>
    <n v="6598"/>
    <n v="1786"/>
    <n v="2632"/>
    <x v="1"/>
    <n v="5"/>
  </r>
  <r>
    <n v="6602"/>
    <n v="3452"/>
    <n v="2853"/>
    <x v="2"/>
    <n v="5"/>
  </r>
  <r>
    <n v="6603"/>
    <n v="1635"/>
    <n v="1828"/>
    <x v="2"/>
    <n v="5"/>
  </r>
  <r>
    <n v="6612"/>
    <n v="3605"/>
    <n v="1100"/>
    <x v="0"/>
    <n v="5"/>
  </r>
  <r>
    <n v="6616"/>
    <n v="2930"/>
    <n v="254"/>
    <x v="1"/>
    <n v="5"/>
  </r>
  <r>
    <n v="6620"/>
    <n v="1300"/>
    <n v="1167"/>
    <x v="2"/>
    <n v="5"/>
  </r>
  <r>
    <n v="6623"/>
    <n v="3323"/>
    <n v="1700"/>
    <x v="0"/>
    <n v="5"/>
  </r>
  <r>
    <n v="6625"/>
    <n v="2458"/>
    <n v="1711"/>
    <x v="1"/>
    <n v="5"/>
  </r>
  <r>
    <n v="6637"/>
    <n v="884"/>
    <n v="2891"/>
    <x v="2"/>
    <n v="5"/>
  </r>
  <r>
    <n v="6639"/>
    <n v="2534"/>
    <n v="1027"/>
    <x v="0"/>
    <n v="5"/>
  </r>
  <r>
    <n v="6641"/>
    <n v="4473"/>
    <n v="1293"/>
    <x v="0"/>
    <n v="5"/>
  </r>
  <r>
    <n v="6644"/>
    <n v="3349"/>
    <n v="1751"/>
    <x v="2"/>
    <n v="5"/>
  </r>
  <r>
    <n v="6645"/>
    <n v="2522"/>
    <n v="133"/>
    <x v="0"/>
    <n v="5"/>
  </r>
  <r>
    <n v="6648"/>
    <n v="1834"/>
    <n v="2351"/>
    <x v="1"/>
    <n v="5"/>
  </r>
  <r>
    <n v="6649"/>
    <n v="3921"/>
    <n v="4769"/>
    <x v="2"/>
    <n v="5"/>
  </r>
  <r>
    <n v="6653"/>
    <n v="4693"/>
    <n v="177"/>
    <x v="1"/>
    <n v="5"/>
  </r>
  <r>
    <n v="6660"/>
    <n v="1897"/>
    <n v="3632"/>
    <x v="1"/>
    <n v="5"/>
  </r>
  <r>
    <n v="6661"/>
    <n v="3837"/>
    <n v="2747"/>
    <x v="1"/>
    <n v="5"/>
  </r>
  <r>
    <n v="6663"/>
    <n v="4774"/>
    <n v="2958"/>
    <x v="0"/>
    <n v="5"/>
  </r>
  <r>
    <n v="6669"/>
    <n v="1461"/>
    <n v="3269"/>
    <x v="1"/>
    <n v="5"/>
  </r>
  <r>
    <n v="6673"/>
    <n v="3035"/>
    <n v="156"/>
    <x v="2"/>
    <n v="5"/>
  </r>
  <r>
    <n v="6675"/>
    <n v="490"/>
    <n v="1222"/>
    <x v="0"/>
    <n v="5"/>
  </r>
  <r>
    <n v="6676"/>
    <n v="3026"/>
    <n v="415"/>
    <x v="2"/>
    <n v="5"/>
  </r>
  <r>
    <n v="6713"/>
    <n v="4888"/>
    <n v="4048"/>
    <x v="1"/>
    <n v="5"/>
  </r>
  <r>
    <n v="6714"/>
    <n v="2216"/>
    <n v="319"/>
    <x v="2"/>
    <n v="5"/>
  </r>
  <r>
    <n v="6721"/>
    <n v="73"/>
    <n v="106"/>
    <x v="0"/>
    <n v="5"/>
  </r>
  <r>
    <n v="6726"/>
    <n v="1624"/>
    <n v="2521"/>
    <x v="2"/>
    <n v="5"/>
  </r>
  <r>
    <n v="6728"/>
    <n v="1651"/>
    <n v="1318"/>
    <x v="2"/>
    <n v="5"/>
  </r>
  <r>
    <n v="6729"/>
    <n v="300"/>
    <n v="3947"/>
    <x v="1"/>
    <n v="5"/>
  </r>
  <r>
    <n v="6731"/>
    <n v="3046"/>
    <n v="1542"/>
    <x v="2"/>
    <n v="5"/>
  </r>
  <r>
    <n v="6739"/>
    <n v="3316"/>
    <n v="1593"/>
    <x v="1"/>
    <n v="5"/>
  </r>
  <r>
    <n v="6763"/>
    <n v="4659"/>
    <n v="2102"/>
    <x v="0"/>
    <n v="5"/>
  </r>
  <r>
    <n v="6764"/>
    <n v="724"/>
    <n v="960"/>
    <x v="1"/>
    <n v="5"/>
  </r>
  <r>
    <n v="6767"/>
    <n v="4270"/>
    <n v="2768"/>
    <x v="0"/>
    <n v="5"/>
  </r>
  <r>
    <n v="6769"/>
    <n v="701"/>
    <n v="2049"/>
    <x v="0"/>
    <n v="5"/>
  </r>
  <r>
    <n v="6777"/>
    <n v="4907"/>
    <n v="1978"/>
    <x v="2"/>
    <n v="5"/>
  </r>
  <r>
    <n v="6787"/>
    <n v="381"/>
    <n v="3489"/>
    <x v="1"/>
    <n v="5"/>
  </r>
  <r>
    <n v="6798"/>
    <n v="4313"/>
    <n v="1481"/>
    <x v="0"/>
    <n v="5"/>
  </r>
  <r>
    <n v="6801"/>
    <n v="579"/>
    <n v="3965"/>
    <x v="0"/>
    <n v="5"/>
  </r>
  <r>
    <n v="6806"/>
    <n v="4226"/>
    <n v="4242"/>
    <x v="1"/>
    <n v="5"/>
  </r>
  <r>
    <n v="6808"/>
    <n v="3870"/>
    <n v="79"/>
    <x v="3"/>
    <n v="5"/>
  </r>
  <r>
    <n v="6815"/>
    <n v="4613"/>
    <n v="559"/>
    <x v="1"/>
    <n v="5"/>
  </r>
  <r>
    <n v="6818"/>
    <n v="1908"/>
    <n v="1950"/>
    <x v="1"/>
    <n v="5"/>
  </r>
  <r>
    <n v="6825"/>
    <n v="2702"/>
    <n v="116"/>
    <x v="2"/>
    <n v="5"/>
  </r>
  <r>
    <n v="6829"/>
    <n v="1179"/>
    <n v="1075"/>
    <x v="1"/>
    <n v="5"/>
  </r>
  <r>
    <n v="6851"/>
    <n v="784"/>
    <n v="994"/>
    <x v="1"/>
    <n v="5"/>
  </r>
  <r>
    <n v="6858"/>
    <n v="1177"/>
    <n v="2109"/>
    <x v="2"/>
    <n v="5"/>
  </r>
  <r>
    <n v="6861"/>
    <n v="3503"/>
    <n v="2486"/>
    <x v="0"/>
    <n v="5"/>
  </r>
  <r>
    <n v="6869"/>
    <n v="1671"/>
    <n v="3876"/>
    <x v="1"/>
    <n v="5"/>
  </r>
  <r>
    <n v="6870"/>
    <n v="1375"/>
    <n v="263"/>
    <x v="0"/>
    <n v="5"/>
  </r>
  <r>
    <n v="6873"/>
    <n v="474"/>
    <n v="2115"/>
    <x v="1"/>
    <n v="5"/>
  </r>
  <r>
    <n v="6884"/>
    <n v="1709"/>
    <n v="1124"/>
    <x v="2"/>
    <n v="5"/>
  </r>
  <r>
    <n v="6891"/>
    <n v="1869"/>
    <n v="1747"/>
    <x v="1"/>
    <n v="5"/>
  </r>
  <r>
    <n v="6898"/>
    <n v="4141"/>
    <n v="4430"/>
    <x v="0"/>
    <n v="5"/>
  </r>
  <r>
    <n v="6904"/>
    <n v="2482"/>
    <n v="4105"/>
    <x v="1"/>
    <n v="5"/>
  </r>
  <r>
    <n v="6911"/>
    <n v="3809"/>
    <n v="4240"/>
    <x v="1"/>
    <n v="5"/>
  </r>
  <r>
    <n v="6915"/>
    <n v="3477"/>
    <n v="4883"/>
    <x v="1"/>
    <n v="5"/>
  </r>
  <r>
    <n v="6922"/>
    <n v="4502"/>
    <n v="3296"/>
    <x v="2"/>
    <n v="5"/>
  </r>
  <r>
    <n v="6944"/>
    <n v="2078"/>
    <n v="707"/>
    <x v="0"/>
    <n v="5"/>
  </r>
  <r>
    <n v="6954"/>
    <n v="2564"/>
    <n v="2485"/>
    <x v="0"/>
    <n v="5"/>
  </r>
  <r>
    <n v="6960"/>
    <n v="1822"/>
    <n v="4314"/>
    <x v="2"/>
    <n v="5"/>
  </r>
  <r>
    <n v="6965"/>
    <n v="4741"/>
    <n v="2624"/>
    <x v="1"/>
    <n v="5"/>
  </r>
  <r>
    <n v="6966"/>
    <n v="310"/>
    <n v="4057"/>
    <x v="1"/>
    <n v="5"/>
  </r>
  <r>
    <n v="6974"/>
    <n v="3353"/>
    <n v="4186"/>
    <x v="2"/>
    <n v="5"/>
  </r>
  <r>
    <n v="6987"/>
    <n v="4191"/>
    <n v="2820"/>
    <x v="0"/>
    <n v="5"/>
  </r>
  <r>
    <n v="6992"/>
    <n v="215"/>
    <n v="1891"/>
    <x v="1"/>
    <n v="5"/>
  </r>
  <r>
    <n v="7001"/>
    <n v="1665"/>
    <n v="1959"/>
    <x v="1"/>
    <n v="5"/>
  </r>
  <r>
    <n v="7007"/>
    <n v="4568"/>
    <n v="454"/>
    <x v="2"/>
    <n v="5"/>
  </r>
  <r>
    <n v="7011"/>
    <n v="4915"/>
    <n v="782"/>
    <x v="2"/>
    <n v="5"/>
  </r>
  <r>
    <n v="7025"/>
    <n v="4959"/>
    <n v="503"/>
    <x v="0"/>
    <n v="5"/>
  </r>
  <r>
    <n v="7030"/>
    <n v="1429"/>
    <n v="3035"/>
    <x v="2"/>
    <n v="5"/>
  </r>
  <r>
    <n v="7038"/>
    <n v="777"/>
    <n v="2157"/>
    <x v="0"/>
    <n v="5"/>
  </r>
  <r>
    <n v="7040"/>
    <n v="1027"/>
    <n v="1301"/>
    <x v="2"/>
    <n v="5"/>
  </r>
  <r>
    <n v="7049"/>
    <n v="3515"/>
    <n v="558"/>
    <x v="2"/>
    <n v="5"/>
  </r>
  <r>
    <n v="7055"/>
    <n v="3190"/>
    <n v="327"/>
    <x v="0"/>
    <n v="5"/>
  </r>
  <r>
    <n v="7059"/>
    <n v="3948"/>
    <n v="3609"/>
    <x v="0"/>
    <n v="5"/>
  </r>
  <r>
    <n v="7064"/>
    <n v="501"/>
    <n v="3276"/>
    <x v="2"/>
    <n v="5"/>
  </r>
  <r>
    <n v="7071"/>
    <n v="1843"/>
    <n v="3765"/>
    <x v="1"/>
    <n v="5"/>
  </r>
  <r>
    <n v="7077"/>
    <n v="4558"/>
    <n v="3579"/>
    <x v="2"/>
    <n v="5"/>
  </r>
  <r>
    <n v="7079"/>
    <n v="83"/>
    <n v="750"/>
    <x v="1"/>
    <n v="5"/>
  </r>
  <r>
    <n v="7084"/>
    <n v="3225"/>
    <n v="1497"/>
    <x v="1"/>
    <n v="5"/>
  </r>
  <r>
    <n v="7088"/>
    <n v="1977"/>
    <n v="2120"/>
    <x v="2"/>
    <n v="5"/>
  </r>
  <r>
    <n v="7094"/>
    <n v="2544"/>
    <n v="3914"/>
    <x v="0"/>
    <n v="5"/>
  </r>
  <r>
    <n v="7096"/>
    <n v="1053"/>
    <n v="4205"/>
    <x v="2"/>
    <n v="5"/>
  </r>
  <r>
    <n v="7113"/>
    <n v="376"/>
    <n v="2128"/>
    <x v="1"/>
    <n v="5"/>
  </r>
  <r>
    <n v="7118"/>
    <n v="1783"/>
    <n v="1677"/>
    <x v="1"/>
    <n v="5"/>
  </r>
  <r>
    <n v="7119"/>
    <n v="4495"/>
    <n v="4228"/>
    <x v="1"/>
    <n v="5"/>
  </r>
  <r>
    <n v="7120"/>
    <n v="4233"/>
    <n v="2672"/>
    <x v="1"/>
    <n v="5"/>
  </r>
  <r>
    <n v="7127"/>
    <n v="1160"/>
    <n v="2099"/>
    <x v="2"/>
    <n v="5"/>
  </r>
  <r>
    <n v="7131"/>
    <n v="3403"/>
    <n v="3173"/>
    <x v="2"/>
    <n v="5"/>
  </r>
  <r>
    <n v="7142"/>
    <n v="4037"/>
    <n v="4753"/>
    <x v="1"/>
    <n v="5"/>
  </r>
  <r>
    <n v="7145"/>
    <n v="56"/>
    <n v="3176"/>
    <x v="0"/>
    <n v="5"/>
  </r>
  <r>
    <n v="7151"/>
    <n v="4712"/>
    <n v="3109"/>
    <x v="0"/>
    <n v="5"/>
  </r>
  <r>
    <n v="7153"/>
    <n v="3723"/>
    <n v="3907"/>
    <x v="0"/>
    <n v="5"/>
  </r>
  <r>
    <n v="7159"/>
    <n v="2114"/>
    <n v="3915"/>
    <x v="2"/>
    <n v="5"/>
  </r>
  <r>
    <n v="7174"/>
    <n v="4838"/>
    <n v="4206"/>
    <x v="1"/>
    <n v="5"/>
  </r>
  <r>
    <n v="7176"/>
    <n v="217"/>
    <n v="3784"/>
    <x v="2"/>
    <n v="5"/>
  </r>
  <r>
    <n v="7184"/>
    <n v="4506"/>
    <n v="2105"/>
    <x v="1"/>
    <n v="5"/>
  </r>
  <r>
    <n v="7202"/>
    <n v="4221"/>
    <n v="4429"/>
    <x v="2"/>
    <n v="5"/>
  </r>
  <r>
    <n v="7206"/>
    <n v="3400"/>
    <n v="151"/>
    <x v="1"/>
    <n v="5"/>
  </r>
  <r>
    <n v="7209"/>
    <n v="4188"/>
    <n v="2952"/>
    <x v="2"/>
    <n v="5"/>
  </r>
  <r>
    <n v="7225"/>
    <n v="2681"/>
    <n v="1702"/>
    <x v="0"/>
    <n v="5"/>
  </r>
  <r>
    <n v="7231"/>
    <n v="1523"/>
    <n v="3192"/>
    <x v="0"/>
    <n v="5"/>
  </r>
  <r>
    <n v="7234"/>
    <n v="4500"/>
    <n v="2922"/>
    <x v="1"/>
    <n v="5"/>
  </r>
  <r>
    <n v="7240"/>
    <n v="1064"/>
    <n v="3061"/>
    <x v="0"/>
    <n v="5"/>
  </r>
  <r>
    <n v="7247"/>
    <n v="3647"/>
    <n v="3975"/>
    <x v="2"/>
    <n v="5"/>
  </r>
  <r>
    <n v="7258"/>
    <n v="576"/>
    <n v="1708"/>
    <x v="1"/>
    <n v="5"/>
  </r>
  <r>
    <n v="7259"/>
    <n v="3633"/>
    <n v="54"/>
    <x v="3"/>
    <n v="5"/>
  </r>
  <r>
    <n v="7263"/>
    <n v="2266"/>
    <n v="1359"/>
    <x v="0"/>
    <n v="5"/>
  </r>
  <r>
    <n v="7266"/>
    <n v="4512"/>
    <n v="942"/>
    <x v="2"/>
    <n v="5"/>
  </r>
  <r>
    <n v="7270"/>
    <n v="4798"/>
    <n v="665"/>
    <x v="1"/>
    <n v="5"/>
  </r>
  <r>
    <n v="7273"/>
    <n v="162"/>
    <n v="3503"/>
    <x v="0"/>
    <n v="5"/>
  </r>
  <r>
    <n v="7285"/>
    <n v="3381"/>
    <n v="3219"/>
    <x v="2"/>
    <n v="5"/>
  </r>
  <r>
    <n v="7297"/>
    <n v="3912"/>
    <n v="2323"/>
    <x v="2"/>
    <n v="5"/>
  </r>
  <r>
    <n v="7304"/>
    <n v="2755"/>
    <n v="1379"/>
    <x v="0"/>
    <n v="5"/>
  </r>
  <r>
    <n v="7310"/>
    <n v="4464"/>
    <n v="2890"/>
    <x v="0"/>
    <n v="5"/>
  </r>
  <r>
    <n v="7317"/>
    <n v="1750"/>
    <n v="3692"/>
    <x v="2"/>
    <n v="5"/>
  </r>
  <r>
    <n v="7324"/>
    <n v="251"/>
    <n v="3164"/>
    <x v="0"/>
    <n v="5"/>
  </r>
  <r>
    <n v="7325"/>
    <n v="3013"/>
    <n v="1639"/>
    <x v="0"/>
    <n v="5"/>
  </r>
  <r>
    <n v="7346"/>
    <n v="3226"/>
    <n v="4992"/>
    <x v="2"/>
    <n v="5"/>
  </r>
  <r>
    <n v="7375"/>
    <n v="2384"/>
    <n v="1789"/>
    <x v="2"/>
    <n v="5"/>
  </r>
  <r>
    <n v="7380"/>
    <n v="1137"/>
    <n v="3876"/>
    <x v="1"/>
    <n v="5"/>
  </r>
  <r>
    <n v="7383"/>
    <n v="3330"/>
    <n v="671"/>
    <x v="2"/>
    <n v="5"/>
  </r>
  <r>
    <n v="7386"/>
    <n v="4137"/>
    <n v="1821"/>
    <x v="0"/>
    <n v="5"/>
  </r>
  <r>
    <n v="7390"/>
    <n v="1803"/>
    <n v="2381"/>
    <x v="1"/>
    <n v="5"/>
  </r>
  <r>
    <n v="7408"/>
    <n v="856"/>
    <n v="1183"/>
    <x v="2"/>
    <n v="5"/>
  </r>
  <r>
    <n v="7417"/>
    <n v="1672"/>
    <n v="951"/>
    <x v="0"/>
    <n v="5"/>
  </r>
  <r>
    <n v="7441"/>
    <n v="1211"/>
    <n v="1957"/>
    <x v="0"/>
    <n v="5"/>
  </r>
  <r>
    <n v="7457"/>
    <n v="3090"/>
    <n v="1254"/>
    <x v="0"/>
    <n v="5"/>
  </r>
  <r>
    <n v="7459"/>
    <n v="403"/>
    <n v="3294"/>
    <x v="0"/>
    <n v="5"/>
  </r>
  <r>
    <n v="7465"/>
    <n v="2308"/>
    <n v="713"/>
    <x v="2"/>
    <n v="5"/>
  </r>
  <r>
    <n v="7468"/>
    <n v="1525"/>
    <n v="1180"/>
    <x v="0"/>
    <n v="5"/>
  </r>
  <r>
    <n v="7471"/>
    <n v="2904"/>
    <n v="692"/>
    <x v="1"/>
    <n v="5"/>
  </r>
  <r>
    <n v="7472"/>
    <n v="881"/>
    <n v="1179"/>
    <x v="1"/>
    <n v="5"/>
  </r>
  <r>
    <n v="7475"/>
    <n v="912"/>
    <n v="3057"/>
    <x v="0"/>
    <n v="5"/>
  </r>
  <r>
    <n v="7487"/>
    <n v="4211"/>
    <n v="1241"/>
    <x v="2"/>
    <n v="5"/>
  </r>
  <r>
    <n v="7493"/>
    <n v="3820"/>
    <n v="3820"/>
    <x v="2"/>
    <n v="5"/>
  </r>
  <r>
    <n v="7498"/>
    <n v="1803"/>
    <n v="2389"/>
    <x v="1"/>
    <n v="5"/>
  </r>
  <r>
    <n v="7504"/>
    <n v="1064"/>
    <n v="4162"/>
    <x v="2"/>
    <n v="5"/>
  </r>
  <r>
    <n v="7507"/>
    <n v="1824"/>
    <n v="3192"/>
    <x v="0"/>
    <n v="5"/>
  </r>
  <r>
    <n v="7510"/>
    <n v="4629"/>
    <n v="4977"/>
    <x v="2"/>
    <n v="5"/>
  </r>
  <r>
    <n v="7515"/>
    <n v="3872"/>
    <n v="2793"/>
    <x v="2"/>
    <n v="5"/>
  </r>
  <r>
    <n v="7520"/>
    <n v="1722"/>
    <n v="3966"/>
    <x v="0"/>
    <n v="5"/>
  </r>
  <r>
    <n v="7525"/>
    <n v="3793"/>
    <n v="478"/>
    <x v="0"/>
    <n v="5"/>
  </r>
  <r>
    <n v="7530"/>
    <n v="4054"/>
    <n v="1241"/>
    <x v="2"/>
    <n v="5"/>
  </r>
  <r>
    <n v="7534"/>
    <n v="839"/>
    <n v="2521"/>
    <x v="2"/>
    <n v="5"/>
  </r>
  <r>
    <n v="7545"/>
    <n v="2512"/>
    <n v="3631"/>
    <x v="2"/>
    <n v="5"/>
  </r>
  <r>
    <n v="7546"/>
    <n v="1862"/>
    <n v="1190"/>
    <x v="2"/>
    <n v="5"/>
  </r>
  <r>
    <n v="7547"/>
    <n v="4435"/>
    <n v="3400"/>
    <x v="0"/>
    <n v="5"/>
  </r>
  <r>
    <n v="7550"/>
    <n v="590"/>
    <n v="422"/>
    <x v="0"/>
    <n v="5"/>
  </r>
  <r>
    <n v="7553"/>
    <n v="1583"/>
    <n v="1260"/>
    <x v="2"/>
    <n v="5"/>
  </r>
  <r>
    <n v="7554"/>
    <n v="3155"/>
    <n v="4510"/>
    <x v="0"/>
    <n v="5"/>
  </r>
  <r>
    <n v="7560"/>
    <n v="2669"/>
    <n v="548"/>
    <x v="1"/>
    <n v="5"/>
  </r>
  <r>
    <n v="7563"/>
    <n v="3387"/>
    <n v="2697"/>
    <x v="0"/>
    <n v="5"/>
  </r>
  <r>
    <n v="7565"/>
    <n v="1506"/>
    <n v="1611"/>
    <x v="2"/>
    <n v="5"/>
  </r>
  <r>
    <n v="7587"/>
    <n v="440"/>
    <n v="1621"/>
    <x v="2"/>
    <n v="5"/>
  </r>
  <r>
    <n v="7588"/>
    <n v="178"/>
    <n v="1259"/>
    <x v="1"/>
    <n v="5"/>
  </r>
  <r>
    <n v="7589"/>
    <n v="883"/>
    <n v="4457"/>
    <x v="0"/>
    <n v="5"/>
  </r>
  <r>
    <n v="7591"/>
    <n v="1148"/>
    <n v="2829"/>
    <x v="0"/>
    <n v="5"/>
  </r>
  <r>
    <n v="7598"/>
    <n v="4290"/>
    <n v="2031"/>
    <x v="0"/>
    <n v="5"/>
  </r>
  <r>
    <n v="7608"/>
    <n v="4603"/>
    <n v="4947"/>
    <x v="2"/>
    <n v="5"/>
  </r>
  <r>
    <n v="7610"/>
    <n v="6"/>
    <n v="573"/>
    <x v="0"/>
    <n v="5"/>
  </r>
  <r>
    <n v="7625"/>
    <n v="2369"/>
    <n v="2592"/>
    <x v="0"/>
    <n v="5"/>
  </r>
  <r>
    <n v="7637"/>
    <n v="1380"/>
    <n v="269"/>
    <x v="1"/>
    <n v="5"/>
  </r>
  <r>
    <n v="7640"/>
    <n v="4371"/>
    <n v="2227"/>
    <x v="0"/>
    <n v="5"/>
  </r>
  <r>
    <n v="7641"/>
    <n v="3050"/>
    <n v="2210"/>
    <x v="1"/>
    <n v="5"/>
  </r>
  <r>
    <n v="7670"/>
    <n v="4182"/>
    <n v="4828"/>
    <x v="2"/>
    <n v="5"/>
  </r>
  <r>
    <n v="7678"/>
    <n v="354"/>
    <n v="613"/>
    <x v="1"/>
    <n v="5"/>
  </r>
  <r>
    <n v="7688"/>
    <n v="4819"/>
    <n v="2843"/>
    <x v="0"/>
    <n v="5"/>
  </r>
  <r>
    <n v="7690"/>
    <n v="3001"/>
    <n v="3119"/>
    <x v="0"/>
    <n v="5"/>
  </r>
  <r>
    <n v="7696"/>
    <n v="2757"/>
    <n v="1455"/>
    <x v="2"/>
    <n v="5"/>
  </r>
  <r>
    <n v="7709"/>
    <n v="3421"/>
    <n v="1842"/>
    <x v="1"/>
    <n v="5"/>
  </r>
  <r>
    <n v="7710"/>
    <n v="3693"/>
    <n v="1709"/>
    <x v="2"/>
    <n v="5"/>
  </r>
  <r>
    <n v="7714"/>
    <n v="1407"/>
    <n v="430"/>
    <x v="0"/>
    <n v="5"/>
  </r>
  <r>
    <n v="7726"/>
    <n v="1483"/>
    <n v="1561"/>
    <x v="0"/>
    <n v="5"/>
  </r>
  <r>
    <n v="7730"/>
    <n v="2566"/>
    <n v="717"/>
    <x v="2"/>
    <n v="5"/>
  </r>
  <r>
    <n v="7734"/>
    <n v="3026"/>
    <n v="4551"/>
    <x v="2"/>
    <n v="5"/>
  </r>
  <r>
    <n v="7758"/>
    <n v="717"/>
    <n v="181"/>
    <x v="0"/>
    <n v="5"/>
  </r>
  <r>
    <n v="7759"/>
    <n v="152"/>
    <n v="4748"/>
    <x v="2"/>
    <n v="5"/>
  </r>
  <r>
    <n v="7760"/>
    <n v="3359"/>
    <n v="2704"/>
    <x v="2"/>
    <n v="5"/>
  </r>
  <r>
    <n v="7770"/>
    <n v="4315"/>
    <n v="2938"/>
    <x v="1"/>
    <n v="5"/>
  </r>
  <r>
    <n v="7773"/>
    <n v="3797"/>
    <n v="1435"/>
    <x v="2"/>
    <n v="5"/>
  </r>
  <r>
    <n v="7775"/>
    <n v="3932"/>
    <n v="3737"/>
    <x v="0"/>
    <n v="5"/>
  </r>
  <r>
    <n v="7779"/>
    <n v="4087"/>
    <n v="319"/>
    <x v="2"/>
    <n v="5"/>
  </r>
  <r>
    <n v="7783"/>
    <n v="595"/>
    <n v="4408"/>
    <x v="1"/>
    <n v="5"/>
  </r>
  <r>
    <n v="7785"/>
    <n v="2646"/>
    <n v="2978"/>
    <x v="0"/>
    <n v="5"/>
  </r>
  <r>
    <n v="7792"/>
    <n v="3951"/>
    <n v="1943"/>
    <x v="0"/>
    <n v="5"/>
  </r>
  <r>
    <n v="7800"/>
    <n v="3611"/>
    <n v="4712"/>
    <x v="0"/>
    <n v="5"/>
  </r>
  <r>
    <n v="7804"/>
    <n v="458"/>
    <n v="2261"/>
    <x v="0"/>
    <n v="5"/>
  </r>
  <r>
    <n v="7824"/>
    <n v="1426"/>
    <n v="1184"/>
    <x v="1"/>
    <n v="5"/>
  </r>
  <r>
    <n v="7827"/>
    <n v="2977"/>
    <n v="1807"/>
    <x v="2"/>
    <n v="5"/>
  </r>
  <r>
    <n v="7831"/>
    <n v="3937"/>
    <n v="1264"/>
    <x v="1"/>
    <n v="5"/>
  </r>
  <r>
    <n v="7832"/>
    <n v="1216"/>
    <n v="812"/>
    <x v="0"/>
    <n v="5"/>
  </r>
  <r>
    <n v="7834"/>
    <n v="4922"/>
    <n v="3961"/>
    <x v="0"/>
    <n v="5"/>
  </r>
  <r>
    <n v="7838"/>
    <n v="3697"/>
    <n v="4664"/>
    <x v="2"/>
    <n v="5"/>
  </r>
  <r>
    <n v="7852"/>
    <n v="4460"/>
    <n v="3882"/>
    <x v="0"/>
    <n v="5"/>
  </r>
  <r>
    <n v="7854"/>
    <n v="3347"/>
    <n v="100"/>
    <x v="3"/>
    <n v="5"/>
  </r>
  <r>
    <n v="7862"/>
    <n v="106"/>
    <n v="4285"/>
    <x v="2"/>
    <n v="5"/>
  </r>
  <r>
    <n v="7864"/>
    <n v="281"/>
    <n v="2184"/>
    <x v="1"/>
    <n v="5"/>
  </r>
  <r>
    <n v="7865"/>
    <n v="4341"/>
    <n v="4803"/>
    <x v="1"/>
    <n v="5"/>
  </r>
  <r>
    <n v="7872"/>
    <n v="1478"/>
    <n v="4908"/>
    <x v="1"/>
    <n v="5"/>
  </r>
  <r>
    <n v="7873"/>
    <n v="2396"/>
    <n v="1944"/>
    <x v="2"/>
    <n v="5"/>
  </r>
  <r>
    <n v="7875"/>
    <n v="1107"/>
    <n v="2860"/>
    <x v="2"/>
    <n v="5"/>
  </r>
  <r>
    <n v="7885"/>
    <n v="1969"/>
    <n v="269"/>
    <x v="1"/>
    <n v="5"/>
  </r>
  <r>
    <n v="7890"/>
    <n v="731"/>
    <n v="2913"/>
    <x v="0"/>
    <n v="5"/>
  </r>
  <r>
    <n v="7897"/>
    <n v="1999"/>
    <n v="737"/>
    <x v="0"/>
    <n v="5"/>
  </r>
  <r>
    <n v="7909"/>
    <n v="957"/>
    <n v="3058"/>
    <x v="2"/>
    <n v="5"/>
  </r>
  <r>
    <n v="7913"/>
    <n v="4518"/>
    <n v="1641"/>
    <x v="2"/>
    <n v="5"/>
  </r>
  <r>
    <n v="7915"/>
    <n v="845"/>
    <n v="3882"/>
    <x v="0"/>
    <n v="5"/>
  </r>
  <r>
    <n v="7925"/>
    <n v="4881"/>
    <n v="236"/>
    <x v="1"/>
    <n v="5"/>
  </r>
  <r>
    <n v="7929"/>
    <n v="2958"/>
    <n v="2393"/>
    <x v="2"/>
    <n v="5"/>
  </r>
  <r>
    <n v="7940"/>
    <n v="4042"/>
    <n v="1977"/>
    <x v="2"/>
    <n v="5"/>
  </r>
  <r>
    <n v="7942"/>
    <n v="2259"/>
    <n v="2981"/>
    <x v="1"/>
    <n v="5"/>
  </r>
  <r>
    <n v="7948"/>
    <n v="1840"/>
    <n v="4487"/>
    <x v="1"/>
    <n v="5"/>
  </r>
  <r>
    <n v="7964"/>
    <n v="3811"/>
    <n v="3993"/>
    <x v="2"/>
    <n v="5"/>
  </r>
  <r>
    <n v="7965"/>
    <n v="4213"/>
    <n v="1083"/>
    <x v="0"/>
    <n v="5"/>
  </r>
  <r>
    <n v="7968"/>
    <n v="1359"/>
    <n v="1267"/>
    <x v="1"/>
    <n v="5"/>
  </r>
  <r>
    <n v="7978"/>
    <n v="1577"/>
    <n v="3767"/>
    <x v="0"/>
    <n v="5"/>
  </r>
  <r>
    <n v="7983"/>
    <n v="543"/>
    <n v="1115"/>
    <x v="1"/>
    <n v="5"/>
  </r>
  <r>
    <n v="7998"/>
    <n v="2396"/>
    <n v="2439"/>
    <x v="0"/>
    <n v="5"/>
  </r>
  <r>
    <n v="8000"/>
    <n v="4962"/>
    <n v="1734"/>
    <x v="2"/>
    <n v="5"/>
  </r>
  <r>
    <n v="8003"/>
    <n v="3982"/>
    <n v="4001"/>
    <x v="1"/>
    <n v="5"/>
  </r>
  <r>
    <n v="8004"/>
    <n v="655"/>
    <n v="2423"/>
    <x v="0"/>
    <n v="5"/>
  </r>
  <r>
    <n v="8005"/>
    <n v="2205"/>
    <n v="4809"/>
    <x v="2"/>
    <n v="5"/>
  </r>
  <r>
    <n v="8014"/>
    <n v="2228"/>
    <n v="2059"/>
    <x v="1"/>
    <n v="5"/>
  </r>
  <r>
    <n v="8016"/>
    <n v="1654"/>
    <n v="1863"/>
    <x v="2"/>
    <n v="5"/>
  </r>
  <r>
    <n v="8018"/>
    <n v="30"/>
    <n v="833"/>
    <x v="1"/>
    <n v="5"/>
  </r>
  <r>
    <n v="8035"/>
    <n v="1220"/>
    <n v="3551"/>
    <x v="1"/>
    <n v="5"/>
  </r>
  <r>
    <n v="8038"/>
    <n v="4129"/>
    <n v="4748"/>
    <x v="2"/>
    <n v="5"/>
  </r>
  <r>
    <n v="8040"/>
    <n v="3318"/>
    <n v="2218"/>
    <x v="1"/>
    <n v="5"/>
  </r>
  <r>
    <n v="8045"/>
    <n v="3226"/>
    <n v="1658"/>
    <x v="1"/>
    <n v="5"/>
  </r>
  <r>
    <n v="8057"/>
    <n v="1380"/>
    <n v="4538"/>
    <x v="0"/>
    <n v="5"/>
  </r>
  <r>
    <n v="8067"/>
    <n v="4457"/>
    <n v="67"/>
    <x v="3"/>
    <n v="5"/>
  </r>
  <r>
    <n v="8081"/>
    <n v="4378"/>
    <n v="3096"/>
    <x v="2"/>
    <n v="5"/>
  </r>
  <r>
    <n v="8086"/>
    <n v="4468"/>
    <n v="227"/>
    <x v="2"/>
    <n v="5"/>
  </r>
  <r>
    <n v="8111"/>
    <n v="4755"/>
    <n v="2281"/>
    <x v="1"/>
    <n v="5"/>
  </r>
  <r>
    <n v="8112"/>
    <n v="1419"/>
    <n v="291"/>
    <x v="0"/>
    <n v="5"/>
  </r>
  <r>
    <n v="8115"/>
    <n v="1865"/>
    <n v="388"/>
    <x v="0"/>
    <n v="5"/>
  </r>
  <r>
    <n v="8121"/>
    <n v="4013"/>
    <n v="2786"/>
    <x v="2"/>
    <n v="5"/>
  </r>
  <r>
    <n v="8125"/>
    <n v="2503"/>
    <n v="558"/>
    <x v="2"/>
    <n v="5"/>
  </r>
  <r>
    <n v="8130"/>
    <n v="3623"/>
    <n v="3991"/>
    <x v="1"/>
    <n v="5"/>
  </r>
  <r>
    <n v="8134"/>
    <n v="417"/>
    <n v="807"/>
    <x v="2"/>
    <n v="5"/>
  </r>
  <r>
    <n v="8144"/>
    <n v="1604"/>
    <n v="2180"/>
    <x v="1"/>
    <n v="5"/>
  </r>
  <r>
    <n v="8149"/>
    <n v="1710"/>
    <n v="3833"/>
    <x v="1"/>
    <n v="5"/>
  </r>
  <r>
    <n v="8152"/>
    <n v="1397"/>
    <n v="4253"/>
    <x v="2"/>
    <n v="5"/>
  </r>
  <r>
    <n v="8164"/>
    <n v="2639"/>
    <n v="4680"/>
    <x v="2"/>
    <n v="5"/>
  </r>
  <r>
    <n v="8177"/>
    <n v="2853"/>
    <n v="19"/>
    <x v="3"/>
    <n v="5"/>
  </r>
  <r>
    <n v="8191"/>
    <n v="9"/>
    <n v="1467"/>
    <x v="0"/>
    <n v="5"/>
  </r>
  <r>
    <n v="8203"/>
    <n v="3382"/>
    <n v="4369"/>
    <x v="0"/>
    <n v="5"/>
  </r>
  <r>
    <n v="8206"/>
    <n v="2588"/>
    <n v="3400"/>
    <x v="0"/>
    <n v="5"/>
  </r>
  <r>
    <n v="8220"/>
    <n v="1230"/>
    <n v="1481"/>
    <x v="0"/>
    <n v="5"/>
  </r>
  <r>
    <n v="8222"/>
    <n v="1991"/>
    <n v="2575"/>
    <x v="0"/>
    <n v="5"/>
  </r>
  <r>
    <n v="8233"/>
    <n v="493"/>
    <n v="4949"/>
    <x v="0"/>
    <n v="5"/>
  </r>
  <r>
    <n v="8239"/>
    <n v="3764"/>
    <n v="1679"/>
    <x v="1"/>
    <n v="5"/>
  </r>
  <r>
    <n v="8256"/>
    <n v="394"/>
    <n v="3139"/>
    <x v="1"/>
    <n v="5"/>
  </r>
  <r>
    <n v="8259"/>
    <n v="2965"/>
    <n v="1162"/>
    <x v="1"/>
    <n v="5"/>
  </r>
  <r>
    <n v="8265"/>
    <n v="1062"/>
    <n v="1564"/>
    <x v="2"/>
    <n v="5"/>
  </r>
  <r>
    <n v="8267"/>
    <n v="3027"/>
    <n v="733"/>
    <x v="2"/>
    <n v="5"/>
  </r>
  <r>
    <n v="8281"/>
    <n v="4313"/>
    <n v="1741"/>
    <x v="2"/>
    <n v="5"/>
  </r>
  <r>
    <n v="8304"/>
    <n v="342"/>
    <n v="719"/>
    <x v="2"/>
    <n v="5"/>
  </r>
  <r>
    <n v="8307"/>
    <n v="4455"/>
    <n v="358"/>
    <x v="0"/>
    <n v="5"/>
  </r>
  <r>
    <n v="8315"/>
    <n v="740"/>
    <n v="3761"/>
    <x v="0"/>
    <n v="5"/>
  </r>
  <r>
    <n v="8322"/>
    <n v="3975"/>
    <n v="680"/>
    <x v="0"/>
    <n v="5"/>
  </r>
  <r>
    <n v="8324"/>
    <n v="768"/>
    <n v="2546"/>
    <x v="2"/>
    <n v="5"/>
  </r>
  <r>
    <n v="8326"/>
    <n v="855"/>
    <n v="2283"/>
    <x v="0"/>
    <n v="5"/>
  </r>
  <r>
    <n v="8328"/>
    <n v="3591"/>
    <n v="670"/>
    <x v="1"/>
    <n v="5"/>
  </r>
  <r>
    <n v="8329"/>
    <n v="2568"/>
    <n v="1109"/>
    <x v="2"/>
    <n v="5"/>
  </r>
  <r>
    <n v="8352"/>
    <n v="2926"/>
    <n v="2812"/>
    <x v="2"/>
    <n v="5"/>
  </r>
  <r>
    <n v="8353"/>
    <n v="4954"/>
    <n v="4617"/>
    <x v="0"/>
    <n v="5"/>
  </r>
  <r>
    <n v="8364"/>
    <n v="1664"/>
    <n v="2518"/>
    <x v="1"/>
    <n v="5"/>
  </r>
  <r>
    <n v="8379"/>
    <n v="2114"/>
    <n v="4569"/>
    <x v="2"/>
    <n v="5"/>
  </r>
  <r>
    <n v="8380"/>
    <n v="4049"/>
    <n v="409"/>
    <x v="0"/>
    <n v="5"/>
  </r>
  <r>
    <n v="8381"/>
    <n v="3835"/>
    <n v="625"/>
    <x v="0"/>
    <n v="5"/>
  </r>
  <r>
    <n v="8384"/>
    <n v="1719"/>
    <n v="4785"/>
    <x v="2"/>
    <n v="5"/>
  </r>
  <r>
    <n v="8403"/>
    <n v="4944"/>
    <n v="1581"/>
    <x v="2"/>
    <n v="5"/>
  </r>
  <r>
    <n v="8413"/>
    <n v="3103"/>
    <n v="3639"/>
    <x v="0"/>
    <n v="5"/>
  </r>
  <r>
    <n v="8418"/>
    <n v="3847"/>
    <n v="1167"/>
    <x v="2"/>
    <n v="5"/>
  </r>
  <r>
    <n v="8419"/>
    <n v="2993"/>
    <n v="3068"/>
    <x v="2"/>
    <n v="5"/>
  </r>
  <r>
    <n v="8426"/>
    <n v="3234"/>
    <n v="2615"/>
    <x v="1"/>
    <n v="5"/>
  </r>
  <r>
    <n v="8428"/>
    <n v="4744"/>
    <n v="4902"/>
    <x v="1"/>
    <n v="5"/>
  </r>
  <r>
    <n v="8442"/>
    <n v="2939"/>
    <n v="2900"/>
    <x v="0"/>
    <n v="5"/>
  </r>
  <r>
    <n v="8451"/>
    <n v="306"/>
    <n v="1994"/>
    <x v="2"/>
    <n v="5"/>
  </r>
  <r>
    <n v="8453"/>
    <n v="3663"/>
    <n v="3389"/>
    <x v="1"/>
    <n v="5"/>
  </r>
  <r>
    <n v="8470"/>
    <n v="1574"/>
    <n v="896"/>
    <x v="0"/>
    <n v="5"/>
  </r>
  <r>
    <n v="8479"/>
    <n v="1328"/>
    <n v="3669"/>
    <x v="1"/>
    <n v="5"/>
  </r>
  <r>
    <n v="8480"/>
    <n v="1135"/>
    <n v="4244"/>
    <x v="1"/>
    <n v="5"/>
  </r>
  <r>
    <n v="8486"/>
    <n v="2450"/>
    <n v="61"/>
    <x v="3"/>
    <n v="5"/>
  </r>
  <r>
    <n v="8488"/>
    <n v="4030"/>
    <n v="3517"/>
    <x v="0"/>
    <n v="5"/>
  </r>
  <r>
    <n v="8490"/>
    <n v="52"/>
    <n v="2764"/>
    <x v="2"/>
    <n v="5"/>
  </r>
  <r>
    <n v="8494"/>
    <n v="1752"/>
    <n v="3346"/>
    <x v="1"/>
    <n v="5"/>
  </r>
  <r>
    <n v="8498"/>
    <n v="880"/>
    <n v="2710"/>
    <x v="2"/>
    <n v="5"/>
  </r>
  <r>
    <n v="8517"/>
    <n v="3233"/>
    <n v="1798"/>
    <x v="0"/>
    <n v="5"/>
  </r>
  <r>
    <n v="8525"/>
    <n v="2398"/>
    <n v="4539"/>
    <x v="1"/>
    <n v="5"/>
  </r>
  <r>
    <n v="8535"/>
    <n v="3157"/>
    <n v="86"/>
    <x v="3"/>
    <n v="5"/>
  </r>
  <r>
    <n v="8537"/>
    <n v="4102"/>
    <n v="858"/>
    <x v="1"/>
    <n v="5"/>
  </r>
  <r>
    <n v="8540"/>
    <n v="2664"/>
    <n v="1810"/>
    <x v="1"/>
    <n v="5"/>
  </r>
  <r>
    <n v="8543"/>
    <n v="774"/>
    <n v="3812"/>
    <x v="0"/>
    <n v="5"/>
  </r>
  <r>
    <n v="8554"/>
    <n v="2156"/>
    <n v="109"/>
    <x v="2"/>
    <n v="5"/>
  </r>
  <r>
    <n v="8560"/>
    <n v="3712"/>
    <n v="4352"/>
    <x v="2"/>
    <n v="5"/>
  </r>
  <r>
    <n v="8564"/>
    <n v="4875"/>
    <n v="669"/>
    <x v="2"/>
    <n v="5"/>
  </r>
  <r>
    <n v="8567"/>
    <n v="2984"/>
    <n v="3151"/>
    <x v="0"/>
    <n v="5"/>
  </r>
  <r>
    <n v="8574"/>
    <n v="4290"/>
    <n v="2945"/>
    <x v="0"/>
    <n v="5"/>
  </r>
  <r>
    <n v="8576"/>
    <n v="274"/>
    <n v="673"/>
    <x v="2"/>
    <n v="5"/>
  </r>
  <r>
    <n v="8582"/>
    <n v="4327"/>
    <n v="3811"/>
    <x v="2"/>
    <n v="5"/>
  </r>
  <r>
    <n v="8594"/>
    <n v="4211"/>
    <n v="2340"/>
    <x v="1"/>
    <n v="5"/>
  </r>
  <r>
    <n v="8603"/>
    <n v="452"/>
    <n v="1068"/>
    <x v="0"/>
    <n v="5"/>
  </r>
  <r>
    <n v="8604"/>
    <n v="4952"/>
    <n v="2082"/>
    <x v="1"/>
    <n v="5"/>
  </r>
  <r>
    <n v="8605"/>
    <n v="3155"/>
    <n v="3813"/>
    <x v="2"/>
    <n v="5"/>
  </r>
  <r>
    <n v="8610"/>
    <n v="116"/>
    <n v="3727"/>
    <x v="1"/>
    <n v="5"/>
  </r>
  <r>
    <n v="8620"/>
    <n v="1369"/>
    <n v="963"/>
    <x v="1"/>
    <n v="5"/>
  </r>
  <r>
    <n v="8622"/>
    <n v="3814"/>
    <n v="3389"/>
    <x v="1"/>
    <n v="5"/>
  </r>
  <r>
    <n v="8625"/>
    <n v="2518"/>
    <n v="377"/>
    <x v="0"/>
    <n v="5"/>
  </r>
  <r>
    <n v="8628"/>
    <n v="473"/>
    <n v="1041"/>
    <x v="0"/>
    <n v="5"/>
  </r>
  <r>
    <n v="8636"/>
    <n v="2910"/>
    <n v="567"/>
    <x v="0"/>
    <n v="5"/>
  </r>
  <r>
    <n v="8638"/>
    <n v="680"/>
    <n v="223"/>
    <x v="0"/>
    <n v="5"/>
  </r>
  <r>
    <n v="8651"/>
    <n v="589"/>
    <n v="1856"/>
    <x v="2"/>
    <n v="5"/>
  </r>
  <r>
    <n v="8659"/>
    <n v="4658"/>
    <n v="4969"/>
    <x v="1"/>
    <n v="5"/>
  </r>
  <r>
    <n v="8663"/>
    <n v="987"/>
    <n v="1714"/>
    <x v="0"/>
    <n v="5"/>
  </r>
  <r>
    <n v="8666"/>
    <n v="465"/>
    <n v="542"/>
    <x v="0"/>
    <n v="5"/>
  </r>
  <r>
    <n v="8675"/>
    <n v="4450"/>
    <n v="4493"/>
    <x v="1"/>
    <n v="5"/>
  </r>
  <r>
    <n v="8680"/>
    <n v="2947"/>
    <n v="3352"/>
    <x v="1"/>
    <n v="5"/>
  </r>
  <r>
    <n v="8694"/>
    <n v="3033"/>
    <n v="600"/>
    <x v="2"/>
    <n v="5"/>
  </r>
  <r>
    <n v="8697"/>
    <n v="4635"/>
    <n v="2444"/>
    <x v="2"/>
    <n v="5"/>
  </r>
  <r>
    <n v="8704"/>
    <n v="996"/>
    <n v="3088"/>
    <x v="1"/>
    <n v="5"/>
  </r>
  <r>
    <n v="8705"/>
    <n v="2282"/>
    <n v="560"/>
    <x v="1"/>
    <n v="5"/>
  </r>
  <r>
    <n v="8711"/>
    <n v="1580"/>
    <n v="2480"/>
    <x v="0"/>
    <n v="5"/>
  </r>
  <r>
    <n v="8718"/>
    <n v="1111"/>
    <n v="4536"/>
    <x v="2"/>
    <n v="5"/>
  </r>
  <r>
    <n v="8723"/>
    <n v="3156"/>
    <n v="3296"/>
    <x v="2"/>
    <n v="5"/>
  </r>
  <r>
    <n v="8724"/>
    <n v="1662"/>
    <n v="2789"/>
    <x v="1"/>
    <n v="5"/>
  </r>
  <r>
    <n v="8728"/>
    <n v="490"/>
    <n v="956"/>
    <x v="1"/>
    <n v="5"/>
  </r>
  <r>
    <n v="8734"/>
    <n v="4095"/>
    <n v="980"/>
    <x v="0"/>
    <n v="5"/>
  </r>
  <r>
    <n v="8741"/>
    <n v="2015"/>
    <n v="1851"/>
    <x v="1"/>
    <n v="5"/>
  </r>
  <r>
    <n v="8742"/>
    <n v="3751"/>
    <n v="1529"/>
    <x v="2"/>
    <n v="5"/>
  </r>
  <r>
    <n v="8743"/>
    <n v="4201"/>
    <n v="2776"/>
    <x v="0"/>
    <n v="5"/>
  </r>
  <r>
    <n v="8744"/>
    <n v="1083"/>
    <n v="2431"/>
    <x v="1"/>
    <n v="5"/>
  </r>
  <r>
    <n v="8791"/>
    <n v="727"/>
    <n v="1215"/>
    <x v="2"/>
    <n v="5"/>
  </r>
  <r>
    <n v="8795"/>
    <n v="3693"/>
    <n v="2269"/>
    <x v="1"/>
    <n v="5"/>
  </r>
  <r>
    <n v="8800"/>
    <n v="3751"/>
    <n v="2074"/>
    <x v="1"/>
    <n v="5"/>
  </r>
  <r>
    <n v="8814"/>
    <n v="3549"/>
    <n v="3004"/>
    <x v="1"/>
    <n v="5"/>
  </r>
  <r>
    <n v="8816"/>
    <n v="4500"/>
    <n v="304"/>
    <x v="0"/>
    <n v="5"/>
  </r>
  <r>
    <n v="8817"/>
    <n v="4491"/>
    <n v="1638"/>
    <x v="0"/>
    <n v="5"/>
  </r>
  <r>
    <n v="8830"/>
    <n v="4106"/>
    <n v="3091"/>
    <x v="1"/>
    <n v="5"/>
  </r>
  <r>
    <n v="8845"/>
    <n v="200"/>
    <n v="2445"/>
    <x v="0"/>
    <n v="5"/>
  </r>
  <r>
    <n v="8847"/>
    <n v="881"/>
    <n v="3618"/>
    <x v="1"/>
    <n v="5"/>
  </r>
  <r>
    <n v="8850"/>
    <n v="2954"/>
    <n v="1738"/>
    <x v="2"/>
    <n v="5"/>
  </r>
  <r>
    <n v="8854"/>
    <n v="4939"/>
    <n v="3835"/>
    <x v="0"/>
    <n v="5"/>
  </r>
  <r>
    <n v="8855"/>
    <n v="904"/>
    <n v="3825"/>
    <x v="0"/>
    <n v="5"/>
  </r>
  <r>
    <n v="8863"/>
    <n v="3759"/>
    <n v="1155"/>
    <x v="2"/>
    <n v="5"/>
  </r>
  <r>
    <n v="8868"/>
    <n v="496"/>
    <n v="1435"/>
    <x v="2"/>
    <n v="5"/>
  </r>
  <r>
    <n v="8873"/>
    <n v="3003"/>
    <n v="2838"/>
    <x v="0"/>
    <n v="5"/>
  </r>
  <r>
    <n v="8889"/>
    <n v="3660"/>
    <n v="1750"/>
    <x v="0"/>
    <n v="5"/>
  </r>
  <r>
    <n v="8893"/>
    <n v="4995"/>
    <n v="2530"/>
    <x v="0"/>
    <n v="5"/>
  </r>
  <r>
    <n v="8899"/>
    <n v="772"/>
    <n v="297"/>
    <x v="0"/>
    <n v="5"/>
  </r>
  <r>
    <n v="8902"/>
    <n v="2919"/>
    <n v="3553"/>
    <x v="1"/>
    <n v="5"/>
  </r>
  <r>
    <n v="8905"/>
    <n v="2963"/>
    <n v="1861"/>
    <x v="0"/>
    <n v="5"/>
  </r>
  <r>
    <n v="8907"/>
    <n v="3905"/>
    <n v="1532"/>
    <x v="1"/>
    <n v="5"/>
  </r>
  <r>
    <n v="8911"/>
    <n v="3041"/>
    <n v="3041"/>
    <x v="2"/>
    <n v="5"/>
  </r>
  <r>
    <n v="8929"/>
    <n v="571"/>
    <n v="3536"/>
    <x v="0"/>
    <n v="5"/>
  </r>
  <r>
    <n v="8930"/>
    <n v="3573"/>
    <n v="1441"/>
    <x v="1"/>
    <n v="5"/>
  </r>
  <r>
    <n v="8932"/>
    <n v="1501"/>
    <n v="1780"/>
    <x v="0"/>
    <n v="5"/>
  </r>
  <r>
    <n v="8934"/>
    <n v="1120"/>
    <n v="512"/>
    <x v="2"/>
    <n v="5"/>
  </r>
  <r>
    <n v="8938"/>
    <n v="2086"/>
    <n v="3613"/>
    <x v="1"/>
    <n v="5"/>
  </r>
  <r>
    <n v="8939"/>
    <n v="4480"/>
    <n v="4786"/>
    <x v="0"/>
    <n v="5"/>
  </r>
  <r>
    <n v="8955"/>
    <n v="890"/>
    <n v="3522"/>
    <x v="1"/>
    <n v="5"/>
  </r>
  <r>
    <n v="8960"/>
    <n v="142"/>
    <n v="1520"/>
    <x v="0"/>
    <n v="5"/>
  </r>
  <r>
    <n v="8963"/>
    <n v="2927"/>
    <n v="4928"/>
    <x v="1"/>
    <n v="5"/>
  </r>
  <r>
    <n v="8965"/>
    <n v="396"/>
    <n v="3469"/>
    <x v="0"/>
    <n v="5"/>
  </r>
  <r>
    <n v="8984"/>
    <n v="4605"/>
    <n v="3863"/>
    <x v="0"/>
    <n v="5"/>
  </r>
  <r>
    <n v="8993"/>
    <n v="4403"/>
    <n v="39"/>
    <x v="3"/>
    <n v="5"/>
  </r>
  <r>
    <n v="9005"/>
    <n v="1083"/>
    <n v="908"/>
    <x v="2"/>
    <n v="5"/>
  </r>
  <r>
    <n v="9010"/>
    <n v="1005"/>
    <n v="3849"/>
    <x v="1"/>
    <n v="5"/>
  </r>
  <r>
    <n v="9015"/>
    <n v="2026"/>
    <n v="4652"/>
    <x v="0"/>
    <n v="5"/>
  </r>
  <r>
    <n v="9021"/>
    <n v="4831"/>
    <n v="4926"/>
    <x v="0"/>
    <n v="5"/>
  </r>
  <r>
    <n v="9022"/>
    <n v="538"/>
    <n v="2156"/>
    <x v="0"/>
    <n v="5"/>
  </r>
  <r>
    <n v="9027"/>
    <n v="59"/>
    <n v="811"/>
    <x v="1"/>
    <n v="5"/>
  </r>
  <r>
    <n v="9046"/>
    <n v="3775"/>
    <n v="1996"/>
    <x v="1"/>
    <n v="5"/>
  </r>
  <r>
    <n v="9051"/>
    <n v="4669"/>
    <n v="4228"/>
    <x v="1"/>
    <n v="5"/>
  </r>
  <r>
    <n v="9061"/>
    <n v="4992"/>
    <n v="1141"/>
    <x v="2"/>
    <n v="5"/>
  </r>
  <r>
    <n v="9064"/>
    <n v="3016"/>
    <n v="4514"/>
    <x v="1"/>
    <n v="5"/>
  </r>
  <r>
    <n v="9069"/>
    <n v="3084"/>
    <n v="2650"/>
    <x v="0"/>
    <n v="5"/>
  </r>
  <r>
    <n v="9077"/>
    <n v="2638"/>
    <n v="2729"/>
    <x v="0"/>
    <n v="5"/>
  </r>
  <r>
    <n v="9079"/>
    <n v="1077"/>
    <n v="3597"/>
    <x v="0"/>
    <n v="5"/>
  </r>
  <r>
    <n v="9086"/>
    <n v="2243"/>
    <n v="3540"/>
    <x v="0"/>
    <n v="5"/>
  </r>
  <r>
    <n v="9108"/>
    <n v="3518"/>
    <n v="1224"/>
    <x v="0"/>
    <n v="5"/>
  </r>
  <r>
    <n v="9120"/>
    <n v="2348"/>
    <n v="321"/>
    <x v="0"/>
    <n v="5"/>
  </r>
  <r>
    <n v="9129"/>
    <n v="1406"/>
    <n v="2247"/>
    <x v="2"/>
    <n v="5"/>
  </r>
  <r>
    <n v="9131"/>
    <n v="765"/>
    <n v="1538"/>
    <x v="0"/>
    <n v="5"/>
  </r>
  <r>
    <n v="9152"/>
    <n v="1084"/>
    <n v="2609"/>
    <x v="1"/>
    <n v="5"/>
  </r>
  <r>
    <n v="9160"/>
    <n v="472"/>
    <n v="3172"/>
    <x v="2"/>
    <n v="5"/>
  </r>
  <r>
    <n v="9169"/>
    <n v="367"/>
    <n v="2406"/>
    <x v="2"/>
    <n v="5"/>
  </r>
  <r>
    <n v="9176"/>
    <n v="1544"/>
    <n v="3502"/>
    <x v="1"/>
    <n v="5"/>
  </r>
  <r>
    <n v="9188"/>
    <n v="919"/>
    <n v="4527"/>
    <x v="1"/>
    <n v="5"/>
  </r>
  <r>
    <n v="9211"/>
    <n v="4913"/>
    <n v="2939"/>
    <x v="0"/>
    <n v="5"/>
  </r>
  <r>
    <n v="9216"/>
    <n v="2411"/>
    <n v="1032"/>
    <x v="0"/>
    <n v="5"/>
  </r>
  <r>
    <n v="9229"/>
    <n v="3206"/>
    <n v="1109"/>
    <x v="2"/>
    <n v="5"/>
  </r>
  <r>
    <n v="9243"/>
    <n v="2814"/>
    <n v="1134"/>
    <x v="2"/>
    <n v="5"/>
  </r>
  <r>
    <n v="9245"/>
    <n v="2112"/>
    <n v="4764"/>
    <x v="0"/>
    <n v="5"/>
  </r>
  <r>
    <n v="9254"/>
    <n v="3376"/>
    <n v="4496"/>
    <x v="0"/>
    <n v="5"/>
  </r>
  <r>
    <n v="9255"/>
    <n v="1954"/>
    <n v="1918"/>
    <x v="0"/>
    <n v="5"/>
  </r>
  <r>
    <n v="9264"/>
    <n v="1399"/>
    <n v="1803"/>
    <x v="0"/>
    <n v="5"/>
  </r>
  <r>
    <n v="9267"/>
    <n v="4658"/>
    <n v="1428"/>
    <x v="2"/>
    <n v="5"/>
  </r>
  <r>
    <n v="9275"/>
    <n v="1310"/>
    <n v="1896"/>
    <x v="2"/>
    <n v="5"/>
  </r>
  <r>
    <n v="9280"/>
    <n v="3274"/>
    <n v="3464"/>
    <x v="1"/>
    <n v="5"/>
  </r>
  <r>
    <n v="9281"/>
    <n v="4619"/>
    <n v="1177"/>
    <x v="2"/>
    <n v="5"/>
  </r>
  <r>
    <n v="9282"/>
    <n v="4544"/>
    <n v="3542"/>
    <x v="1"/>
    <n v="5"/>
  </r>
  <r>
    <n v="9289"/>
    <n v="650"/>
    <n v="1417"/>
    <x v="2"/>
    <n v="5"/>
  </r>
  <r>
    <n v="9292"/>
    <n v="1161"/>
    <n v="2760"/>
    <x v="0"/>
    <n v="5"/>
  </r>
  <r>
    <n v="9295"/>
    <n v="2318"/>
    <n v="2909"/>
    <x v="0"/>
    <n v="5"/>
  </r>
  <r>
    <n v="9296"/>
    <n v="4949"/>
    <n v="4833"/>
    <x v="0"/>
    <n v="5"/>
  </r>
  <r>
    <n v="9303"/>
    <n v="1020"/>
    <n v="2121"/>
    <x v="2"/>
    <n v="5"/>
  </r>
  <r>
    <n v="9304"/>
    <n v="389"/>
    <n v="4714"/>
    <x v="1"/>
    <n v="5"/>
  </r>
  <r>
    <n v="9318"/>
    <n v="538"/>
    <n v="1463"/>
    <x v="1"/>
    <n v="5"/>
  </r>
  <r>
    <n v="9323"/>
    <n v="4112"/>
    <n v="4977"/>
    <x v="2"/>
    <n v="5"/>
  </r>
  <r>
    <n v="9327"/>
    <n v="751"/>
    <n v="4755"/>
    <x v="2"/>
    <n v="5"/>
  </r>
  <r>
    <n v="9345"/>
    <n v="704"/>
    <n v="559"/>
    <x v="1"/>
    <n v="5"/>
  </r>
  <r>
    <n v="9350"/>
    <n v="4529"/>
    <n v="1987"/>
    <x v="1"/>
    <n v="5"/>
  </r>
  <r>
    <n v="9368"/>
    <n v="490"/>
    <n v="4892"/>
    <x v="1"/>
    <n v="5"/>
  </r>
  <r>
    <n v="9377"/>
    <n v="4579"/>
    <n v="2650"/>
    <x v="0"/>
    <n v="5"/>
  </r>
  <r>
    <n v="9378"/>
    <n v="2992"/>
    <n v="2630"/>
    <x v="0"/>
    <n v="5"/>
  </r>
  <r>
    <n v="9382"/>
    <n v="3593"/>
    <n v="2841"/>
    <x v="0"/>
    <n v="5"/>
  </r>
  <r>
    <n v="9388"/>
    <n v="3568"/>
    <n v="2089"/>
    <x v="0"/>
    <n v="5"/>
  </r>
  <r>
    <n v="9394"/>
    <n v="3326"/>
    <n v="1710"/>
    <x v="0"/>
    <n v="5"/>
  </r>
  <r>
    <n v="9408"/>
    <n v="3310"/>
    <n v="4814"/>
    <x v="1"/>
    <n v="5"/>
  </r>
  <r>
    <n v="9418"/>
    <n v="1393"/>
    <n v="1424"/>
    <x v="2"/>
    <n v="5"/>
  </r>
  <r>
    <n v="9428"/>
    <n v="2547"/>
    <n v="1789"/>
    <x v="2"/>
    <n v="5"/>
  </r>
  <r>
    <n v="9429"/>
    <n v="1725"/>
    <n v="914"/>
    <x v="2"/>
    <n v="5"/>
  </r>
  <r>
    <n v="9434"/>
    <n v="900"/>
    <n v="196"/>
    <x v="2"/>
    <n v="5"/>
  </r>
  <r>
    <n v="9435"/>
    <n v="120"/>
    <n v="2615"/>
    <x v="1"/>
    <n v="5"/>
  </r>
  <r>
    <n v="9437"/>
    <n v="1294"/>
    <n v="3660"/>
    <x v="0"/>
    <n v="5"/>
  </r>
  <r>
    <n v="9445"/>
    <n v="3046"/>
    <n v="57"/>
    <x v="3"/>
    <n v="5"/>
  </r>
  <r>
    <n v="9454"/>
    <n v="2295"/>
    <n v="1674"/>
    <x v="1"/>
    <n v="5"/>
  </r>
  <r>
    <n v="9456"/>
    <n v="4862"/>
    <n v="255"/>
    <x v="1"/>
    <n v="5"/>
  </r>
  <r>
    <n v="9457"/>
    <n v="2618"/>
    <n v="3193"/>
    <x v="1"/>
    <n v="5"/>
  </r>
  <r>
    <n v="9459"/>
    <n v="3597"/>
    <n v="2716"/>
    <x v="0"/>
    <n v="5"/>
  </r>
  <r>
    <n v="9472"/>
    <n v="3953"/>
    <n v="2788"/>
    <x v="2"/>
    <n v="5"/>
  </r>
  <r>
    <n v="9475"/>
    <n v="711"/>
    <n v="4517"/>
    <x v="0"/>
    <n v="5"/>
  </r>
  <r>
    <n v="9477"/>
    <n v="622"/>
    <n v="2426"/>
    <x v="0"/>
    <n v="5"/>
  </r>
  <r>
    <n v="9482"/>
    <n v="1792"/>
    <n v="2496"/>
    <x v="0"/>
    <n v="5"/>
  </r>
  <r>
    <n v="9484"/>
    <n v="517"/>
    <n v="3669"/>
    <x v="1"/>
    <n v="5"/>
  </r>
  <r>
    <n v="9485"/>
    <n v="872"/>
    <n v="2681"/>
    <x v="1"/>
    <n v="5"/>
  </r>
  <r>
    <n v="9486"/>
    <n v="841"/>
    <n v="2151"/>
    <x v="1"/>
    <n v="5"/>
  </r>
  <r>
    <n v="9494"/>
    <n v="3363"/>
    <n v="4990"/>
    <x v="2"/>
    <n v="5"/>
  </r>
  <r>
    <n v="9501"/>
    <n v="1985"/>
    <n v="2205"/>
    <x v="2"/>
    <n v="5"/>
  </r>
  <r>
    <n v="9506"/>
    <n v="1979"/>
    <n v="1009"/>
    <x v="0"/>
    <n v="5"/>
  </r>
  <r>
    <n v="9519"/>
    <n v="801"/>
    <n v="400"/>
    <x v="1"/>
    <n v="5"/>
  </r>
  <r>
    <n v="9523"/>
    <n v="4614"/>
    <n v="3503"/>
    <x v="0"/>
    <n v="5"/>
  </r>
  <r>
    <n v="9525"/>
    <n v="4056"/>
    <n v="1739"/>
    <x v="0"/>
    <n v="5"/>
  </r>
  <r>
    <n v="9531"/>
    <n v="3912"/>
    <n v="750"/>
    <x v="1"/>
    <n v="5"/>
  </r>
  <r>
    <n v="9534"/>
    <n v="3482"/>
    <n v="2631"/>
    <x v="2"/>
    <n v="5"/>
  </r>
  <r>
    <n v="9536"/>
    <n v="4315"/>
    <n v="2705"/>
    <x v="2"/>
    <n v="5"/>
  </r>
  <r>
    <n v="9545"/>
    <n v="1192"/>
    <n v="10"/>
    <x v="3"/>
    <n v="5"/>
  </r>
  <r>
    <n v="9548"/>
    <n v="2467"/>
    <n v="786"/>
    <x v="0"/>
    <n v="5"/>
  </r>
  <r>
    <n v="9550"/>
    <n v="206"/>
    <n v="1935"/>
    <x v="2"/>
    <n v="5"/>
  </r>
  <r>
    <n v="9553"/>
    <n v="3609"/>
    <n v="64"/>
    <x v="3"/>
    <n v="5"/>
  </r>
  <r>
    <n v="9560"/>
    <n v="1119"/>
    <n v="4038"/>
    <x v="2"/>
    <n v="5"/>
  </r>
  <r>
    <n v="9563"/>
    <n v="3939"/>
    <n v="4330"/>
    <x v="2"/>
    <n v="5"/>
  </r>
  <r>
    <n v="9576"/>
    <n v="300"/>
    <n v="2464"/>
    <x v="1"/>
    <n v="5"/>
  </r>
  <r>
    <n v="9583"/>
    <n v="1615"/>
    <n v="508"/>
    <x v="2"/>
    <n v="5"/>
  </r>
  <r>
    <n v="9595"/>
    <n v="2023"/>
    <n v="4703"/>
    <x v="0"/>
    <n v="5"/>
  </r>
  <r>
    <n v="9613"/>
    <n v="1962"/>
    <n v="2239"/>
    <x v="0"/>
    <n v="5"/>
  </r>
  <r>
    <n v="9616"/>
    <n v="4378"/>
    <n v="3924"/>
    <x v="2"/>
    <n v="5"/>
  </r>
  <r>
    <n v="9623"/>
    <n v="1642"/>
    <n v="2291"/>
    <x v="0"/>
    <n v="5"/>
  </r>
  <r>
    <n v="9651"/>
    <n v="1811"/>
    <n v="3220"/>
    <x v="2"/>
    <n v="5"/>
  </r>
  <r>
    <n v="9652"/>
    <n v="1008"/>
    <n v="1091"/>
    <x v="2"/>
    <n v="5"/>
  </r>
  <r>
    <n v="9677"/>
    <n v="4461"/>
    <n v="4166"/>
    <x v="2"/>
    <n v="5"/>
  </r>
  <r>
    <n v="9679"/>
    <n v="3472"/>
    <n v="12"/>
    <x v="3"/>
    <n v="5"/>
  </r>
  <r>
    <n v="9687"/>
    <n v="1721"/>
    <n v="1763"/>
    <x v="0"/>
    <n v="5"/>
  </r>
  <r>
    <n v="9695"/>
    <n v="2358"/>
    <n v="930"/>
    <x v="2"/>
    <n v="5"/>
  </r>
  <r>
    <n v="9713"/>
    <n v="3849"/>
    <n v="4682"/>
    <x v="2"/>
    <n v="5"/>
  </r>
  <r>
    <n v="9725"/>
    <n v="1792"/>
    <n v="4468"/>
    <x v="1"/>
    <n v="5"/>
  </r>
  <r>
    <n v="9730"/>
    <n v="4459"/>
    <n v="4005"/>
    <x v="0"/>
    <n v="5"/>
  </r>
  <r>
    <n v="9732"/>
    <n v="4996"/>
    <n v="915"/>
    <x v="1"/>
    <n v="5"/>
  </r>
  <r>
    <n v="9734"/>
    <n v="2489"/>
    <n v="69"/>
    <x v="3"/>
    <n v="5"/>
  </r>
  <r>
    <n v="9740"/>
    <n v="1076"/>
    <n v="539"/>
    <x v="0"/>
    <n v="5"/>
  </r>
  <r>
    <n v="9741"/>
    <n v="3570"/>
    <n v="2274"/>
    <x v="2"/>
    <n v="5"/>
  </r>
  <r>
    <n v="9743"/>
    <n v="1833"/>
    <n v="3893"/>
    <x v="2"/>
    <n v="5"/>
  </r>
  <r>
    <n v="9759"/>
    <n v="1281"/>
    <n v="4695"/>
    <x v="0"/>
    <n v="5"/>
  </r>
  <r>
    <n v="9761"/>
    <n v="888"/>
    <n v="3429"/>
    <x v="1"/>
    <n v="5"/>
  </r>
  <r>
    <n v="9764"/>
    <n v="4777"/>
    <n v="4664"/>
    <x v="2"/>
    <n v="5"/>
  </r>
  <r>
    <n v="9765"/>
    <n v="2229"/>
    <n v="3335"/>
    <x v="2"/>
    <n v="5"/>
  </r>
  <r>
    <n v="9770"/>
    <n v="4068"/>
    <n v="4414"/>
    <x v="1"/>
    <n v="5"/>
  </r>
  <r>
    <n v="9775"/>
    <n v="2765"/>
    <n v="4930"/>
    <x v="2"/>
    <n v="5"/>
  </r>
  <r>
    <n v="9782"/>
    <n v="1085"/>
    <n v="945"/>
    <x v="2"/>
    <n v="5"/>
  </r>
  <r>
    <n v="9789"/>
    <n v="3798"/>
    <n v="4183"/>
    <x v="2"/>
    <n v="5"/>
  </r>
  <r>
    <n v="9810"/>
    <n v="3347"/>
    <n v="2221"/>
    <x v="0"/>
    <n v="5"/>
  </r>
  <r>
    <n v="9814"/>
    <n v="4363"/>
    <n v="842"/>
    <x v="1"/>
    <n v="5"/>
  </r>
  <r>
    <n v="9817"/>
    <n v="1221"/>
    <n v="218"/>
    <x v="1"/>
    <n v="5"/>
  </r>
  <r>
    <n v="9833"/>
    <n v="4674"/>
    <n v="4742"/>
    <x v="0"/>
    <n v="5"/>
  </r>
  <r>
    <n v="9839"/>
    <n v="2410"/>
    <n v="4269"/>
    <x v="1"/>
    <n v="5"/>
  </r>
  <r>
    <n v="9841"/>
    <n v="892"/>
    <n v="1318"/>
    <x v="2"/>
    <n v="5"/>
  </r>
  <r>
    <n v="9842"/>
    <n v="2909"/>
    <n v="3927"/>
    <x v="1"/>
    <n v="5"/>
  </r>
  <r>
    <n v="9845"/>
    <n v="875"/>
    <n v="3220"/>
    <x v="2"/>
    <n v="5"/>
  </r>
  <r>
    <n v="9846"/>
    <n v="470"/>
    <n v="1013"/>
    <x v="0"/>
    <n v="5"/>
  </r>
  <r>
    <n v="9847"/>
    <n v="37"/>
    <n v="479"/>
    <x v="1"/>
    <n v="5"/>
  </r>
  <r>
    <n v="9848"/>
    <n v="1211"/>
    <n v="1702"/>
    <x v="0"/>
    <n v="5"/>
  </r>
  <r>
    <n v="9851"/>
    <n v="1085"/>
    <n v="3768"/>
    <x v="1"/>
    <n v="5"/>
  </r>
  <r>
    <n v="9853"/>
    <n v="4366"/>
    <n v="4557"/>
    <x v="2"/>
    <n v="5"/>
  </r>
  <r>
    <n v="9860"/>
    <n v="1147"/>
    <n v="3996"/>
    <x v="1"/>
    <n v="5"/>
  </r>
  <r>
    <n v="9868"/>
    <n v="1084"/>
    <n v="4507"/>
    <x v="2"/>
    <n v="5"/>
  </r>
  <r>
    <n v="9872"/>
    <n v="2656"/>
    <n v="3210"/>
    <x v="2"/>
    <n v="5"/>
  </r>
  <r>
    <n v="9885"/>
    <n v="279"/>
    <n v="2282"/>
    <x v="0"/>
    <n v="5"/>
  </r>
  <r>
    <n v="9889"/>
    <n v="3402"/>
    <n v="4531"/>
    <x v="1"/>
    <n v="5"/>
  </r>
  <r>
    <n v="9894"/>
    <n v="2368"/>
    <n v="3413"/>
    <x v="1"/>
    <n v="5"/>
  </r>
  <r>
    <n v="9899"/>
    <n v="3987"/>
    <n v="4100"/>
    <x v="2"/>
    <n v="5"/>
  </r>
  <r>
    <n v="9906"/>
    <n v="900"/>
    <n v="1753"/>
    <x v="2"/>
    <n v="5"/>
  </r>
  <r>
    <n v="9913"/>
    <n v="490"/>
    <n v="1345"/>
    <x v="1"/>
    <n v="5"/>
  </r>
  <r>
    <n v="9915"/>
    <n v="566"/>
    <n v="4944"/>
    <x v="2"/>
    <n v="5"/>
  </r>
  <r>
    <n v="9921"/>
    <n v="2544"/>
    <n v="3538"/>
    <x v="1"/>
    <n v="5"/>
  </r>
  <r>
    <n v="9922"/>
    <n v="312"/>
    <n v="2602"/>
    <x v="2"/>
    <n v="5"/>
  </r>
  <r>
    <n v="9929"/>
    <n v="4643"/>
    <n v="3639"/>
    <x v="0"/>
    <n v="5"/>
  </r>
  <r>
    <n v="9936"/>
    <n v="4781"/>
    <n v="2161"/>
    <x v="2"/>
    <n v="5"/>
  </r>
  <r>
    <n v="9945"/>
    <n v="3021"/>
    <n v="3190"/>
    <x v="2"/>
    <n v="5"/>
  </r>
  <r>
    <n v="9949"/>
    <n v="3116"/>
    <n v="3452"/>
    <x v="0"/>
    <n v="5"/>
  </r>
  <r>
    <n v="9952"/>
    <n v="2370"/>
    <n v="4137"/>
    <x v="2"/>
    <n v="5"/>
  </r>
  <r>
    <n v="9955"/>
    <n v="880"/>
    <n v="1461"/>
    <x v="0"/>
    <n v="5"/>
  </r>
  <r>
    <n v="9965"/>
    <n v="1920"/>
    <n v="3142"/>
    <x v="0"/>
    <n v="5"/>
  </r>
  <r>
    <n v="9972"/>
    <n v="392"/>
    <n v="3580"/>
    <x v="1"/>
    <n v="5"/>
  </r>
  <r>
    <n v="9975"/>
    <n v="4647"/>
    <n v="3513"/>
    <x v="1"/>
    <n v="5"/>
  </r>
  <r>
    <n v="9978"/>
    <n v="930"/>
    <n v="4626"/>
    <x v="2"/>
    <n v="5"/>
  </r>
  <r>
    <n v="9988"/>
    <n v="3790"/>
    <n v="2562"/>
    <x v="2"/>
    <n v="5"/>
  </r>
  <r>
    <n v="9995"/>
    <n v="4263"/>
    <n v="1449"/>
    <x v="2"/>
    <n v="5"/>
  </r>
  <r>
    <n v="9998"/>
    <n v="3963"/>
    <n v="3601"/>
    <x v="1"/>
    <n v="5"/>
  </r>
  <r>
    <n v="5"/>
    <n v="4526"/>
    <n v="1304"/>
    <x v="0"/>
    <n v="1"/>
  </r>
  <r>
    <n v="7"/>
    <n v="3251"/>
    <n v="4478"/>
    <x v="2"/>
    <n v="1"/>
  </r>
  <r>
    <n v="10"/>
    <n v="31"/>
    <n v="2069"/>
    <x v="2"/>
    <n v="1"/>
  </r>
  <r>
    <n v="13"/>
    <n v="1207"/>
    <n v="2751"/>
    <x v="0"/>
    <n v="1"/>
  </r>
  <r>
    <n v="17"/>
    <n v="3517"/>
    <n v="50"/>
    <x v="3"/>
    <n v="1"/>
  </r>
  <r>
    <n v="18"/>
    <n v="1655"/>
    <n v="4930"/>
    <x v="2"/>
    <n v="1"/>
  </r>
  <r>
    <n v="23"/>
    <n v="3880"/>
    <n v="4588"/>
    <x v="2"/>
    <n v="1"/>
  </r>
  <r>
    <n v="25"/>
    <n v="4490"/>
    <n v="1501"/>
    <x v="1"/>
    <n v="1"/>
  </r>
  <r>
    <n v="27"/>
    <n v="4916"/>
    <n v="3204"/>
    <x v="2"/>
    <n v="1"/>
  </r>
  <r>
    <n v="29"/>
    <n v="4045"/>
    <n v="3055"/>
    <x v="1"/>
    <n v="1"/>
  </r>
  <r>
    <n v="36"/>
    <n v="595"/>
    <n v="350"/>
    <x v="1"/>
    <n v="1"/>
  </r>
  <r>
    <n v="43"/>
    <n v="1180"/>
    <n v="2210"/>
    <x v="1"/>
    <n v="1"/>
  </r>
  <r>
    <n v="52"/>
    <n v="3069"/>
    <n v="2056"/>
    <x v="0"/>
    <n v="1"/>
  </r>
  <r>
    <n v="86"/>
    <n v="201"/>
    <n v="3940"/>
    <x v="2"/>
    <n v="1"/>
  </r>
  <r>
    <n v="89"/>
    <n v="119"/>
    <n v="4525"/>
    <x v="2"/>
    <n v="1"/>
  </r>
  <r>
    <n v="90"/>
    <n v="1878"/>
    <n v="1154"/>
    <x v="2"/>
    <n v="1"/>
  </r>
  <r>
    <n v="93"/>
    <n v="835"/>
    <n v="4367"/>
    <x v="0"/>
    <n v="1"/>
  </r>
  <r>
    <n v="104"/>
    <n v="67"/>
    <n v="3336"/>
    <x v="0"/>
    <n v="1"/>
  </r>
  <r>
    <n v="105"/>
    <n v="1791"/>
    <n v="747"/>
    <x v="1"/>
    <n v="1"/>
  </r>
  <r>
    <n v="106"/>
    <n v="4897"/>
    <n v="1089"/>
    <x v="2"/>
    <n v="1"/>
  </r>
  <r>
    <n v="111"/>
    <n v="415"/>
    <n v="4237"/>
    <x v="2"/>
    <n v="1"/>
  </r>
  <r>
    <n v="119"/>
    <n v="473"/>
    <n v="158"/>
    <x v="1"/>
    <n v="1"/>
  </r>
  <r>
    <n v="120"/>
    <n v="1580"/>
    <n v="4884"/>
    <x v="2"/>
    <n v="1"/>
  </r>
  <r>
    <n v="126"/>
    <n v="4712"/>
    <n v="1177"/>
    <x v="2"/>
    <n v="1"/>
  </r>
  <r>
    <n v="127"/>
    <n v="1510"/>
    <n v="276"/>
    <x v="0"/>
    <n v="1"/>
  </r>
  <r>
    <n v="132"/>
    <n v="1428"/>
    <n v="4857"/>
    <x v="0"/>
    <n v="1"/>
  </r>
  <r>
    <n v="143"/>
    <n v="2182"/>
    <n v="851"/>
    <x v="1"/>
    <n v="1"/>
  </r>
  <r>
    <n v="149"/>
    <n v="91"/>
    <n v="4175"/>
    <x v="1"/>
    <n v="1"/>
  </r>
  <r>
    <n v="158"/>
    <n v="2877"/>
    <n v="246"/>
    <x v="2"/>
    <n v="1"/>
  </r>
  <r>
    <n v="164"/>
    <n v="4744"/>
    <n v="3853"/>
    <x v="2"/>
    <n v="1"/>
  </r>
  <r>
    <n v="170"/>
    <n v="612"/>
    <n v="700"/>
    <x v="2"/>
    <n v="1"/>
  </r>
  <r>
    <n v="211"/>
    <n v="3970"/>
    <n v="4712"/>
    <x v="0"/>
    <n v="1"/>
  </r>
  <r>
    <n v="224"/>
    <n v="3250"/>
    <n v="2852"/>
    <x v="1"/>
    <n v="1"/>
  </r>
  <r>
    <n v="226"/>
    <n v="2479"/>
    <n v="513"/>
    <x v="2"/>
    <n v="1"/>
  </r>
  <r>
    <n v="230"/>
    <n v="4073"/>
    <n v="4092"/>
    <x v="1"/>
    <n v="1"/>
  </r>
  <r>
    <n v="237"/>
    <n v="4079"/>
    <n v="1117"/>
    <x v="1"/>
    <n v="1"/>
  </r>
  <r>
    <n v="257"/>
    <n v="3966"/>
    <n v="3207"/>
    <x v="0"/>
    <n v="1"/>
  </r>
  <r>
    <n v="268"/>
    <n v="2503"/>
    <n v="4062"/>
    <x v="0"/>
    <n v="1"/>
  </r>
  <r>
    <n v="278"/>
    <n v="4692"/>
    <n v="4679"/>
    <x v="0"/>
    <n v="1"/>
  </r>
  <r>
    <n v="282"/>
    <n v="512"/>
    <n v="1363"/>
    <x v="0"/>
    <n v="1"/>
  </r>
  <r>
    <n v="294"/>
    <n v="387"/>
    <n v="1434"/>
    <x v="0"/>
    <n v="1"/>
  </r>
  <r>
    <n v="303"/>
    <n v="9"/>
    <n v="152"/>
    <x v="0"/>
    <n v="1"/>
  </r>
  <r>
    <n v="308"/>
    <n v="1373"/>
    <n v="4126"/>
    <x v="2"/>
    <n v="1"/>
  </r>
  <r>
    <n v="317"/>
    <n v="3300"/>
    <n v="919"/>
    <x v="2"/>
    <n v="1"/>
  </r>
  <r>
    <n v="318"/>
    <n v="3995"/>
    <n v="1734"/>
    <x v="2"/>
    <n v="1"/>
  </r>
  <r>
    <n v="323"/>
    <n v="2874"/>
    <n v="3505"/>
    <x v="0"/>
    <n v="1"/>
  </r>
  <r>
    <n v="328"/>
    <n v="284"/>
    <n v="389"/>
    <x v="0"/>
    <n v="1"/>
  </r>
  <r>
    <n v="340"/>
    <n v="4719"/>
    <n v="3415"/>
    <x v="0"/>
    <n v="1"/>
  </r>
  <r>
    <n v="342"/>
    <n v="1512"/>
    <n v="4309"/>
    <x v="1"/>
    <n v="1"/>
  </r>
  <r>
    <n v="365"/>
    <n v="3885"/>
    <n v="2500"/>
    <x v="1"/>
    <n v="1"/>
  </r>
  <r>
    <n v="366"/>
    <n v="1856"/>
    <n v="1461"/>
    <x v="0"/>
    <n v="1"/>
  </r>
  <r>
    <n v="375"/>
    <n v="847"/>
    <n v="1505"/>
    <x v="1"/>
    <n v="1"/>
  </r>
  <r>
    <n v="379"/>
    <n v="4079"/>
    <n v="3222"/>
    <x v="2"/>
    <n v="1"/>
  </r>
  <r>
    <n v="381"/>
    <n v="3412"/>
    <n v="1789"/>
    <x v="2"/>
    <n v="1"/>
  </r>
  <r>
    <n v="382"/>
    <n v="1055"/>
    <n v="1091"/>
    <x v="2"/>
    <n v="1"/>
  </r>
  <r>
    <n v="383"/>
    <n v="241"/>
    <n v="3395"/>
    <x v="0"/>
    <n v="1"/>
  </r>
  <r>
    <n v="386"/>
    <n v="4003"/>
    <n v="73"/>
    <x v="3"/>
    <n v="1"/>
  </r>
  <r>
    <n v="392"/>
    <n v="4051"/>
    <n v="4392"/>
    <x v="2"/>
    <n v="1"/>
  </r>
  <r>
    <n v="395"/>
    <n v="1813"/>
    <n v="4062"/>
    <x v="0"/>
    <n v="1"/>
  </r>
  <r>
    <n v="401"/>
    <n v="34"/>
    <n v="3635"/>
    <x v="0"/>
    <n v="1"/>
  </r>
  <r>
    <n v="424"/>
    <n v="3048"/>
    <n v="2934"/>
    <x v="1"/>
    <n v="1"/>
  </r>
  <r>
    <n v="426"/>
    <n v="3928"/>
    <n v="3310"/>
    <x v="1"/>
    <n v="1"/>
  </r>
  <r>
    <n v="428"/>
    <n v="4487"/>
    <n v="3230"/>
    <x v="0"/>
    <n v="1"/>
  </r>
  <r>
    <n v="431"/>
    <n v="3465"/>
    <n v="4772"/>
    <x v="2"/>
    <n v="1"/>
  </r>
  <r>
    <n v="437"/>
    <n v="3564"/>
    <n v="2785"/>
    <x v="1"/>
    <n v="1"/>
  </r>
  <r>
    <n v="438"/>
    <n v="208"/>
    <n v="944"/>
    <x v="1"/>
    <n v="1"/>
  </r>
  <r>
    <n v="444"/>
    <n v="1968"/>
    <n v="4649"/>
    <x v="0"/>
    <n v="1"/>
  </r>
  <r>
    <n v="453"/>
    <n v="587"/>
    <n v="4365"/>
    <x v="0"/>
    <n v="1"/>
  </r>
  <r>
    <n v="454"/>
    <n v="3621"/>
    <n v="3868"/>
    <x v="1"/>
    <n v="1"/>
  </r>
  <r>
    <n v="456"/>
    <n v="3352"/>
    <n v="368"/>
    <x v="1"/>
    <n v="1"/>
  </r>
  <r>
    <n v="457"/>
    <n v="1064"/>
    <n v="2674"/>
    <x v="2"/>
    <n v="1"/>
  </r>
  <r>
    <n v="461"/>
    <n v="4947"/>
    <n v="3228"/>
    <x v="2"/>
    <n v="1"/>
  </r>
  <r>
    <n v="463"/>
    <n v="50"/>
    <n v="1326"/>
    <x v="0"/>
    <n v="1"/>
  </r>
  <r>
    <n v="472"/>
    <n v="2283"/>
    <n v="4745"/>
    <x v="0"/>
    <n v="1"/>
  </r>
  <r>
    <n v="476"/>
    <n v="3306"/>
    <n v="3727"/>
    <x v="1"/>
    <n v="1"/>
  </r>
  <r>
    <n v="500"/>
    <n v="1449"/>
    <n v="2644"/>
    <x v="2"/>
    <n v="1"/>
  </r>
  <r>
    <n v="501"/>
    <n v="290"/>
    <n v="1864"/>
    <x v="0"/>
    <n v="1"/>
  </r>
  <r>
    <n v="504"/>
    <n v="4997"/>
    <n v="1079"/>
    <x v="2"/>
    <n v="1"/>
  </r>
  <r>
    <n v="516"/>
    <n v="2890"/>
    <n v="4476"/>
    <x v="0"/>
    <n v="1"/>
  </r>
  <r>
    <n v="523"/>
    <n v="3889"/>
    <n v="4745"/>
    <x v="0"/>
    <n v="1"/>
  </r>
  <r>
    <n v="528"/>
    <n v="1879"/>
    <n v="2802"/>
    <x v="0"/>
    <n v="1"/>
  </r>
  <r>
    <n v="535"/>
    <n v="4771"/>
    <n v="1779"/>
    <x v="2"/>
    <n v="1"/>
  </r>
  <r>
    <n v="537"/>
    <n v="2556"/>
    <n v="3454"/>
    <x v="0"/>
    <n v="1"/>
  </r>
  <r>
    <n v="539"/>
    <n v="4603"/>
    <n v="2269"/>
    <x v="1"/>
    <n v="1"/>
  </r>
  <r>
    <n v="542"/>
    <n v="1362"/>
    <n v="293"/>
    <x v="2"/>
    <n v="1"/>
  </r>
  <r>
    <n v="548"/>
    <n v="4929"/>
    <n v="4945"/>
    <x v="1"/>
    <n v="1"/>
  </r>
  <r>
    <n v="550"/>
    <n v="1886"/>
    <n v="4288"/>
    <x v="0"/>
    <n v="1"/>
  </r>
  <r>
    <n v="553"/>
    <n v="3299"/>
    <n v="408"/>
    <x v="0"/>
    <n v="1"/>
  </r>
  <r>
    <n v="560"/>
    <n v="3134"/>
    <n v="325"/>
    <x v="2"/>
    <n v="1"/>
  </r>
  <r>
    <n v="566"/>
    <n v="1754"/>
    <n v="833"/>
    <x v="1"/>
    <n v="1"/>
  </r>
  <r>
    <n v="569"/>
    <n v="2113"/>
    <n v="3445"/>
    <x v="1"/>
    <n v="1"/>
  </r>
  <r>
    <n v="573"/>
    <n v="833"/>
    <n v="1043"/>
    <x v="0"/>
    <n v="1"/>
  </r>
  <r>
    <n v="586"/>
    <n v="3143"/>
    <n v="3876"/>
    <x v="1"/>
    <n v="1"/>
  </r>
  <r>
    <n v="602"/>
    <n v="4914"/>
    <n v="4139"/>
    <x v="1"/>
    <n v="1"/>
  </r>
  <r>
    <n v="606"/>
    <n v="1692"/>
    <n v="1005"/>
    <x v="0"/>
    <n v="1"/>
  </r>
  <r>
    <n v="607"/>
    <n v="3355"/>
    <n v="2913"/>
    <x v="0"/>
    <n v="1"/>
  </r>
  <r>
    <n v="609"/>
    <n v="3491"/>
    <n v="4827"/>
    <x v="2"/>
    <n v="1"/>
  </r>
  <r>
    <n v="615"/>
    <n v="3478"/>
    <n v="2586"/>
    <x v="2"/>
    <n v="1"/>
  </r>
  <r>
    <n v="625"/>
    <n v="3025"/>
    <n v="1672"/>
    <x v="2"/>
    <n v="1"/>
  </r>
  <r>
    <n v="628"/>
    <n v="2076"/>
    <n v="1766"/>
    <x v="1"/>
    <n v="1"/>
  </r>
  <r>
    <n v="633"/>
    <n v="10"/>
    <n v="66"/>
    <x v="3"/>
    <n v="1"/>
  </r>
  <r>
    <n v="635"/>
    <n v="2689"/>
    <n v="2807"/>
    <x v="2"/>
    <n v="1"/>
  </r>
  <r>
    <n v="647"/>
    <n v="2765"/>
    <n v="2131"/>
    <x v="1"/>
    <n v="1"/>
  </r>
  <r>
    <n v="655"/>
    <n v="774"/>
    <n v="3136"/>
    <x v="1"/>
    <n v="1"/>
  </r>
  <r>
    <n v="660"/>
    <n v="2409"/>
    <n v="780"/>
    <x v="1"/>
    <n v="1"/>
  </r>
  <r>
    <n v="682"/>
    <n v="3897"/>
    <n v="1167"/>
    <x v="2"/>
    <n v="1"/>
  </r>
  <r>
    <n v="696"/>
    <n v="4740"/>
    <n v="3053"/>
    <x v="1"/>
    <n v="1"/>
  </r>
  <r>
    <n v="703"/>
    <n v="3382"/>
    <n v="2103"/>
    <x v="1"/>
    <n v="1"/>
  </r>
  <r>
    <n v="718"/>
    <n v="4422"/>
    <n v="20"/>
    <x v="3"/>
    <n v="1"/>
  </r>
  <r>
    <n v="720"/>
    <n v="4057"/>
    <n v="2661"/>
    <x v="0"/>
    <n v="1"/>
  </r>
  <r>
    <n v="722"/>
    <n v="292"/>
    <n v="1362"/>
    <x v="1"/>
    <n v="1"/>
  </r>
  <r>
    <n v="723"/>
    <n v="732"/>
    <n v="1888"/>
    <x v="1"/>
    <n v="1"/>
  </r>
  <r>
    <n v="734"/>
    <n v="51"/>
    <n v="2027"/>
    <x v="0"/>
    <n v="1"/>
  </r>
  <r>
    <n v="739"/>
    <n v="927"/>
    <n v="2197"/>
    <x v="1"/>
    <n v="1"/>
  </r>
  <r>
    <n v="752"/>
    <n v="2787"/>
    <n v="2148"/>
    <x v="1"/>
    <n v="1"/>
  </r>
  <r>
    <n v="754"/>
    <n v="4172"/>
    <n v="987"/>
    <x v="2"/>
    <n v="1"/>
  </r>
  <r>
    <n v="755"/>
    <n v="305"/>
    <n v="889"/>
    <x v="2"/>
    <n v="1"/>
  </r>
  <r>
    <n v="763"/>
    <n v="4450"/>
    <n v="2181"/>
    <x v="0"/>
    <n v="1"/>
  </r>
  <r>
    <n v="764"/>
    <n v="2926"/>
    <n v="1798"/>
    <x v="0"/>
    <n v="1"/>
  </r>
  <r>
    <n v="772"/>
    <n v="3163"/>
    <n v="3467"/>
    <x v="1"/>
    <n v="1"/>
  </r>
  <r>
    <n v="784"/>
    <n v="1998"/>
    <n v="734"/>
    <x v="0"/>
    <n v="1"/>
  </r>
  <r>
    <n v="795"/>
    <n v="2309"/>
    <n v="3345"/>
    <x v="0"/>
    <n v="1"/>
  </r>
  <r>
    <n v="797"/>
    <n v="4281"/>
    <n v="3247"/>
    <x v="1"/>
    <n v="1"/>
  </r>
  <r>
    <n v="801"/>
    <n v="1270"/>
    <n v="4024"/>
    <x v="0"/>
    <n v="1"/>
  </r>
  <r>
    <n v="811"/>
    <n v="4751"/>
    <n v="3758"/>
    <x v="2"/>
    <n v="1"/>
  </r>
  <r>
    <n v="817"/>
    <n v="2819"/>
    <n v="3492"/>
    <x v="1"/>
    <n v="1"/>
  </r>
  <r>
    <n v="837"/>
    <n v="1663"/>
    <n v="2249"/>
    <x v="2"/>
    <n v="1"/>
  </r>
  <r>
    <n v="843"/>
    <n v="1607"/>
    <n v="2168"/>
    <x v="1"/>
    <n v="1"/>
  </r>
  <r>
    <n v="854"/>
    <n v="1993"/>
    <n v="1507"/>
    <x v="1"/>
    <n v="1"/>
  </r>
  <r>
    <n v="856"/>
    <n v="1119"/>
    <n v="1255"/>
    <x v="2"/>
    <n v="1"/>
  </r>
  <r>
    <n v="872"/>
    <n v="4653"/>
    <n v="1387"/>
    <x v="2"/>
    <n v="1"/>
  </r>
  <r>
    <n v="876"/>
    <n v="4359"/>
    <n v="819"/>
    <x v="0"/>
    <n v="1"/>
  </r>
  <r>
    <n v="886"/>
    <n v="536"/>
    <n v="3099"/>
    <x v="1"/>
    <n v="1"/>
  </r>
  <r>
    <n v="888"/>
    <n v="157"/>
    <n v="150"/>
    <x v="2"/>
    <n v="1"/>
  </r>
  <r>
    <n v="892"/>
    <n v="319"/>
    <n v="2653"/>
    <x v="2"/>
    <n v="1"/>
  </r>
  <r>
    <n v="907"/>
    <n v="4682"/>
    <n v="712"/>
    <x v="2"/>
    <n v="1"/>
  </r>
  <r>
    <n v="909"/>
    <n v="1062"/>
    <n v="453"/>
    <x v="2"/>
    <n v="1"/>
  </r>
  <r>
    <n v="910"/>
    <n v="3743"/>
    <n v="2325"/>
    <x v="1"/>
    <n v="1"/>
  </r>
  <r>
    <n v="915"/>
    <n v="4552"/>
    <n v="1774"/>
    <x v="2"/>
    <n v="1"/>
  </r>
  <r>
    <n v="920"/>
    <n v="2722"/>
    <n v="2657"/>
    <x v="1"/>
    <n v="1"/>
  </r>
  <r>
    <n v="925"/>
    <n v="3664"/>
    <n v="3792"/>
    <x v="0"/>
    <n v="1"/>
  </r>
  <r>
    <n v="936"/>
    <n v="2586"/>
    <n v="2485"/>
    <x v="0"/>
    <n v="1"/>
  </r>
  <r>
    <n v="943"/>
    <n v="1422"/>
    <n v="4715"/>
    <x v="2"/>
    <n v="1"/>
  </r>
  <r>
    <n v="944"/>
    <n v="3820"/>
    <n v="279"/>
    <x v="0"/>
    <n v="1"/>
  </r>
  <r>
    <n v="961"/>
    <n v="3974"/>
    <n v="1234"/>
    <x v="1"/>
    <n v="1"/>
  </r>
  <r>
    <n v="979"/>
    <n v="631"/>
    <n v="528"/>
    <x v="0"/>
    <n v="1"/>
  </r>
  <r>
    <n v="980"/>
    <n v="882"/>
    <n v="4944"/>
    <x v="2"/>
    <n v="1"/>
  </r>
  <r>
    <n v="989"/>
    <n v="2834"/>
    <n v="1195"/>
    <x v="0"/>
    <n v="1"/>
  </r>
  <r>
    <n v="992"/>
    <n v="587"/>
    <n v="1931"/>
    <x v="2"/>
    <n v="1"/>
  </r>
  <r>
    <n v="994"/>
    <n v="3782"/>
    <n v="711"/>
    <x v="0"/>
    <n v="1"/>
  </r>
  <r>
    <n v="998"/>
    <n v="1311"/>
    <n v="2307"/>
    <x v="2"/>
    <n v="1"/>
  </r>
  <r>
    <n v="1002"/>
    <n v="477"/>
    <n v="2131"/>
    <x v="1"/>
    <n v="1"/>
  </r>
  <r>
    <n v="1004"/>
    <n v="1939"/>
    <n v="1284"/>
    <x v="2"/>
    <n v="1"/>
  </r>
  <r>
    <n v="1014"/>
    <n v="4481"/>
    <n v="3420"/>
    <x v="1"/>
    <n v="1"/>
  </r>
  <r>
    <n v="1029"/>
    <n v="4606"/>
    <n v="2308"/>
    <x v="2"/>
    <n v="1"/>
  </r>
  <r>
    <n v="1054"/>
    <n v="1222"/>
    <n v="1251"/>
    <x v="1"/>
    <n v="1"/>
  </r>
  <r>
    <n v="1065"/>
    <n v="420"/>
    <n v="4751"/>
    <x v="0"/>
    <n v="1"/>
  </r>
  <r>
    <n v="1070"/>
    <n v="4354"/>
    <n v="139"/>
    <x v="1"/>
    <n v="1"/>
  </r>
  <r>
    <n v="1075"/>
    <n v="3850"/>
    <n v="4666"/>
    <x v="1"/>
    <n v="1"/>
  </r>
  <r>
    <n v="1079"/>
    <n v="4581"/>
    <n v="1555"/>
    <x v="1"/>
    <n v="1"/>
  </r>
  <r>
    <n v="1085"/>
    <n v="4836"/>
    <n v="2016"/>
    <x v="1"/>
    <n v="1"/>
  </r>
  <r>
    <n v="1090"/>
    <n v="3384"/>
    <n v="1744"/>
    <x v="0"/>
    <n v="1"/>
  </r>
  <r>
    <n v="1098"/>
    <n v="3145"/>
    <n v="4146"/>
    <x v="0"/>
    <n v="1"/>
  </r>
  <r>
    <n v="1110"/>
    <n v="4782"/>
    <n v="474"/>
    <x v="0"/>
    <n v="1"/>
  </r>
  <r>
    <n v="1117"/>
    <n v="1401"/>
    <n v="4374"/>
    <x v="1"/>
    <n v="1"/>
  </r>
  <r>
    <n v="1118"/>
    <n v="1757"/>
    <n v="4229"/>
    <x v="0"/>
    <n v="1"/>
  </r>
  <r>
    <n v="1125"/>
    <n v="4963"/>
    <n v="2985"/>
    <x v="1"/>
    <n v="1"/>
  </r>
  <r>
    <n v="1127"/>
    <n v="917"/>
    <n v="3961"/>
    <x v="0"/>
    <n v="1"/>
  </r>
  <r>
    <n v="1148"/>
    <n v="4099"/>
    <n v="1533"/>
    <x v="1"/>
    <n v="1"/>
  </r>
  <r>
    <n v="1153"/>
    <n v="4581"/>
    <n v="4053"/>
    <x v="1"/>
    <n v="1"/>
  </r>
  <r>
    <n v="1154"/>
    <n v="4912"/>
    <n v="3817"/>
    <x v="1"/>
    <n v="1"/>
  </r>
  <r>
    <n v="1155"/>
    <n v="4085"/>
    <n v="3148"/>
    <x v="2"/>
    <n v="1"/>
  </r>
  <r>
    <n v="1160"/>
    <n v="522"/>
    <n v="2625"/>
    <x v="0"/>
    <n v="1"/>
  </r>
  <r>
    <n v="1166"/>
    <n v="1517"/>
    <n v="3327"/>
    <x v="0"/>
    <n v="1"/>
  </r>
  <r>
    <n v="1168"/>
    <n v="2410"/>
    <n v="3543"/>
    <x v="2"/>
    <n v="1"/>
  </r>
  <r>
    <n v="1173"/>
    <n v="4535"/>
    <n v="4242"/>
    <x v="1"/>
    <n v="1"/>
  </r>
  <r>
    <n v="1181"/>
    <n v="924"/>
    <n v="2445"/>
    <x v="0"/>
    <n v="1"/>
  </r>
  <r>
    <n v="1182"/>
    <n v="1023"/>
    <n v="4326"/>
    <x v="0"/>
    <n v="1"/>
  </r>
  <r>
    <n v="1200"/>
    <n v="1854"/>
    <n v="2676"/>
    <x v="0"/>
    <n v="1"/>
  </r>
  <r>
    <n v="1208"/>
    <n v="2495"/>
    <n v="4830"/>
    <x v="1"/>
    <n v="1"/>
  </r>
  <r>
    <n v="1209"/>
    <n v="1484"/>
    <n v="4744"/>
    <x v="0"/>
    <n v="1"/>
  </r>
  <r>
    <n v="1230"/>
    <n v="4647"/>
    <n v="1587"/>
    <x v="1"/>
    <n v="1"/>
  </r>
  <r>
    <n v="1235"/>
    <n v="3964"/>
    <n v="696"/>
    <x v="2"/>
    <n v="1"/>
  </r>
  <r>
    <n v="1236"/>
    <n v="3228"/>
    <n v="2624"/>
    <x v="1"/>
    <n v="1"/>
  </r>
  <r>
    <n v="1237"/>
    <n v="3714"/>
    <n v="2501"/>
    <x v="0"/>
    <n v="1"/>
  </r>
  <r>
    <n v="1243"/>
    <n v="3628"/>
    <n v="1568"/>
    <x v="1"/>
    <n v="1"/>
  </r>
  <r>
    <n v="1244"/>
    <n v="2789"/>
    <n v="2764"/>
    <x v="2"/>
    <n v="1"/>
  </r>
  <r>
    <n v="1257"/>
    <n v="390"/>
    <n v="2357"/>
    <x v="1"/>
    <n v="1"/>
  </r>
  <r>
    <n v="1261"/>
    <n v="626"/>
    <n v="736"/>
    <x v="0"/>
    <n v="1"/>
  </r>
  <r>
    <n v="1263"/>
    <n v="1223"/>
    <n v="391"/>
    <x v="2"/>
    <n v="1"/>
  </r>
  <r>
    <n v="1271"/>
    <n v="1070"/>
    <n v="3700"/>
    <x v="1"/>
    <n v="1"/>
  </r>
  <r>
    <n v="1274"/>
    <n v="4896"/>
    <n v="259"/>
    <x v="0"/>
    <n v="1"/>
  </r>
  <r>
    <n v="1275"/>
    <n v="4839"/>
    <n v="2980"/>
    <x v="2"/>
    <n v="1"/>
  </r>
  <r>
    <n v="1300"/>
    <n v="4731"/>
    <n v="4905"/>
    <x v="0"/>
    <n v="1"/>
  </r>
  <r>
    <n v="1302"/>
    <n v="4985"/>
    <n v="2907"/>
    <x v="1"/>
    <n v="1"/>
  </r>
  <r>
    <n v="1305"/>
    <n v="3520"/>
    <n v="34"/>
    <x v="3"/>
    <n v="1"/>
  </r>
  <r>
    <n v="1311"/>
    <n v="5000"/>
    <n v="2888"/>
    <x v="1"/>
    <n v="1"/>
  </r>
  <r>
    <n v="1313"/>
    <n v="2443"/>
    <n v="4799"/>
    <x v="1"/>
    <n v="1"/>
  </r>
  <r>
    <n v="1318"/>
    <n v="3203"/>
    <n v="3984"/>
    <x v="2"/>
    <n v="1"/>
  </r>
  <r>
    <n v="1327"/>
    <n v="3866"/>
    <n v="2051"/>
    <x v="1"/>
    <n v="1"/>
  </r>
  <r>
    <n v="1329"/>
    <n v="2270"/>
    <n v="1211"/>
    <x v="2"/>
    <n v="1"/>
  </r>
  <r>
    <n v="1330"/>
    <n v="4640"/>
    <n v="1677"/>
    <x v="1"/>
    <n v="1"/>
  </r>
  <r>
    <n v="1336"/>
    <n v="3255"/>
    <n v="3681"/>
    <x v="2"/>
    <n v="1"/>
  </r>
  <r>
    <n v="1341"/>
    <n v="1033"/>
    <n v="4911"/>
    <x v="0"/>
    <n v="1"/>
  </r>
  <r>
    <n v="1344"/>
    <n v="2820"/>
    <n v="3098"/>
    <x v="1"/>
    <n v="1"/>
  </r>
  <r>
    <n v="1364"/>
    <n v="4396"/>
    <n v="4859"/>
    <x v="2"/>
    <n v="1"/>
  </r>
  <r>
    <n v="1367"/>
    <n v="3430"/>
    <n v="3590"/>
    <x v="2"/>
    <n v="1"/>
  </r>
  <r>
    <n v="1372"/>
    <n v="2768"/>
    <n v="4152"/>
    <x v="2"/>
    <n v="1"/>
  </r>
  <r>
    <n v="1373"/>
    <n v="758"/>
    <n v="90"/>
    <x v="3"/>
    <n v="1"/>
  </r>
  <r>
    <n v="1374"/>
    <n v="3892"/>
    <n v="4071"/>
    <x v="1"/>
    <n v="1"/>
  </r>
  <r>
    <n v="1377"/>
    <n v="4091"/>
    <n v="4419"/>
    <x v="0"/>
    <n v="1"/>
  </r>
  <r>
    <n v="1392"/>
    <n v="1979"/>
    <n v="2927"/>
    <x v="2"/>
    <n v="1"/>
  </r>
  <r>
    <n v="1395"/>
    <n v="4478"/>
    <n v="1094"/>
    <x v="1"/>
    <n v="1"/>
  </r>
  <r>
    <n v="1409"/>
    <n v="3409"/>
    <n v="3278"/>
    <x v="0"/>
    <n v="1"/>
  </r>
  <r>
    <n v="1410"/>
    <n v="1734"/>
    <n v="950"/>
    <x v="1"/>
    <n v="1"/>
  </r>
  <r>
    <n v="1423"/>
    <n v="1351"/>
    <n v="3885"/>
    <x v="0"/>
    <n v="1"/>
  </r>
  <r>
    <n v="1433"/>
    <n v="1716"/>
    <n v="3658"/>
    <x v="0"/>
    <n v="1"/>
  </r>
  <r>
    <n v="1436"/>
    <n v="3454"/>
    <n v="2362"/>
    <x v="1"/>
    <n v="1"/>
  </r>
  <r>
    <n v="1443"/>
    <n v="3337"/>
    <n v="2895"/>
    <x v="2"/>
    <n v="1"/>
  </r>
  <r>
    <n v="1447"/>
    <n v="1515"/>
    <n v="3382"/>
    <x v="2"/>
    <n v="1"/>
  </r>
  <r>
    <n v="1452"/>
    <n v="2692"/>
    <n v="3051"/>
    <x v="1"/>
    <n v="1"/>
  </r>
  <r>
    <n v="1454"/>
    <n v="4712"/>
    <n v="2043"/>
    <x v="2"/>
    <n v="1"/>
  </r>
  <r>
    <n v="1456"/>
    <n v="150"/>
    <n v="1850"/>
    <x v="1"/>
    <n v="1"/>
  </r>
  <r>
    <n v="1460"/>
    <n v="4248"/>
    <n v="2122"/>
    <x v="0"/>
    <n v="1"/>
  </r>
  <r>
    <n v="1469"/>
    <n v="1506"/>
    <n v="1916"/>
    <x v="2"/>
    <n v="1"/>
  </r>
  <r>
    <n v="1475"/>
    <n v="3870"/>
    <n v="3616"/>
    <x v="2"/>
    <n v="1"/>
  </r>
  <r>
    <n v="1479"/>
    <n v="3011"/>
    <n v="1093"/>
    <x v="2"/>
    <n v="1"/>
  </r>
  <r>
    <n v="1488"/>
    <n v="1426"/>
    <n v="4933"/>
    <x v="2"/>
    <n v="1"/>
  </r>
  <r>
    <n v="1489"/>
    <n v="3018"/>
    <n v="3285"/>
    <x v="0"/>
    <n v="1"/>
  </r>
  <r>
    <n v="1495"/>
    <n v="1525"/>
    <n v="162"/>
    <x v="0"/>
    <n v="1"/>
  </r>
  <r>
    <n v="1506"/>
    <n v="4847"/>
    <n v="2488"/>
    <x v="0"/>
    <n v="1"/>
  </r>
  <r>
    <n v="1517"/>
    <n v="1949"/>
    <n v="1357"/>
    <x v="0"/>
    <n v="1"/>
  </r>
  <r>
    <n v="1520"/>
    <n v="4580"/>
    <n v="1575"/>
    <x v="0"/>
    <n v="1"/>
  </r>
  <r>
    <n v="1524"/>
    <n v="2979"/>
    <n v="4553"/>
    <x v="2"/>
    <n v="1"/>
  </r>
  <r>
    <n v="1526"/>
    <n v="3917"/>
    <n v="582"/>
    <x v="0"/>
    <n v="1"/>
  </r>
  <r>
    <n v="1533"/>
    <n v="1408"/>
    <n v="2114"/>
    <x v="2"/>
    <n v="1"/>
  </r>
  <r>
    <n v="1552"/>
    <n v="3618"/>
    <n v="3961"/>
    <x v="0"/>
    <n v="1"/>
  </r>
  <r>
    <n v="1561"/>
    <n v="659"/>
    <n v="47"/>
    <x v="3"/>
    <n v="1"/>
  </r>
  <r>
    <n v="1563"/>
    <n v="642"/>
    <n v="3235"/>
    <x v="0"/>
    <n v="1"/>
  </r>
  <r>
    <n v="1567"/>
    <n v="2354"/>
    <n v="277"/>
    <x v="0"/>
    <n v="1"/>
  </r>
  <r>
    <n v="1569"/>
    <n v="105"/>
    <n v="4490"/>
    <x v="2"/>
    <n v="1"/>
  </r>
  <r>
    <n v="1585"/>
    <n v="4523"/>
    <n v="655"/>
    <x v="0"/>
    <n v="1"/>
  </r>
  <r>
    <n v="1594"/>
    <n v="1775"/>
    <n v="411"/>
    <x v="2"/>
    <n v="1"/>
  </r>
  <r>
    <n v="1605"/>
    <n v="1873"/>
    <n v="3377"/>
    <x v="0"/>
    <n v="1"/>
  </r>
  <r>
    <n v="1609"/>
    <n v="4066"/>
    <n v="2531"/>
    <x v="2"/>
    <n v="1"/>
  </r>
  <r>
    <n v="1632"/>
    <n v="4148"/>
    <n v="3146"/>
    <x v="0"/>
    <n v="1"/>
  </r>
  <r>
    <n v="1634"/>
    <n v="665"/>
    <n v="1428"/>
    <x v="2"/>
    <n v="1"/>
  </r>
  <r>
    <n v="1652"/>
    <n v="2534"/>
    <n v="2584"/>
    <x v="0"/>
    <n v="1"/>
  </r>
  <r>
    <n v="1661"/>
    <n v="3561"/>
    <n v="2182"/>
    <x v="0"/>
    <n v="1"/>
  </r>
  <r>
    <n v="1664"/>
    <n v="3850"/>
    <n v="1312"/>
    <x v="1"/>
    <n v="1"/>
  </r>
  <r>
    <n v="1667"/>
    <n v="2098"/>
    <n v="1797"/>
    <x v="2"/>
    <n v="1"/>
  </r>
  <r>
    <n v="1669"/>
    <n v="4226"/>
    <n v="957"/>
    <x v="0"/>
    <n v="1"/>
  </r>
  <r>
    <n v="1678"/>
    <n v="1760"/>
    <n v="229"/>
    <x v="1"/>
    <n v="1"/>
  </r>
  <r>
    <n v="1682"/>
    <n v="4588"/>
    <n v="4014"/>
    <x v="0"/>
    <n v="1"/>
  </r>
  <r>
    <n v="1689"/>
    <n v="4108"/>
    <n v="4911"/>
    <x v="0"/>
    <n v="1"/>
  </r>
  <r>
    <n v="1692"/>
    <n v="345"/>
    <n v="2179"/>
    <x v="2"/>
    <n v="1"/>
  </r>
  <r>
    <n v="1696"/>
    <n v="4322"/>
    <n v="2963"/>
    <x v="0"/>
    <n v="1"/>
  </r>
  <r>
    <n v="1708"/>
    <n v="4411"/>
    <n v="592"/>
    <x v="2"/>
    <n v="1"/>
  </r>
  <r>
    <n v="1713"/>
    <n v="1119"/>
    <n v="4528"/>
    <x v="1"/>
    <n v="1"/>
  </r>
  <r>
    <n v="1719"/>
    <n v="4851"/>
    <n v="3987"/>
    <x v="1"/>
    <n v="1"/>
  </r>
  <r>
    <n v="1733"/>
    <n v="1102"/>
    <n v="764"/>
    <x v="2"/>
    <n v="1"/>
  </r>
  <r>
    <n v="1734"/>
    <n v="244"/>
    <n v="2144"/>
    <x v="0"/>
    <n v="1"/>
  </r>
  <r>
    <n v="1741"/>
    <n v="298"/>
    <n v="3603"/>
    <x v="0"/>
    <n v="1"/>
  </r>
  <r>
    <n v="1744"/>
    <n v="662"/>
    <n v="618"/>
    <x v="0"/>
    <n v="1"/>
  </r>
  <r>
    <n v="1747"/>
    <n v="3640"/>
    <n v="811"/>
    <x v="1"/>
    <n v="1"/>
  </r>
  <r>
    <n v="1748"/>
    <n v="843"/>
    <n v="208"/>
    <x v="2"/>
    <n v="1"/>
  </r>
  <r>
    <n v="1757"/>
    <n v="1004"/>
    <n v="2073"/>
    <x v="0"/>
    <n v="1"/>
  </r>
  <r>
    <n v="1761"/>
    <n v="4087"/>
    <n v="246"/>
    <x v="2"/>
    <n v="1"/>
  </r>
  <r>
    <n v="1779"/>
    <n v="1234"/>
    <n v="4052"/>
    <x v="2"/>
    <n v="1"/>
  </r>
  <r>
    <n v="1782"/>
    <n v="2224"/>
    <n v="447"/>
    <x v="2"/>
    <n v="1"/>
  </r>
  <r>
    <n v="1798"/>
    <n v="1371"/>
    <n v="1105"/>
    <x v="2"/>
    <n v="1"/>
  </r>
  <r>
    <n v="1801"/>
    <n v="476"/>
    <n v="1716"/>
    <x v="0"/>
    <n v="1"/>
  </r>
  <r>
    <n v="1810"/>
    <n v="2697"/>
    <n v="2517"/>
    <x v="2"/>
    <n v="1"/>
  </r>
  <r>
    <n v="1811"/>
    <n v="2423"/>
    <n v="2480"/>
    <x v="0"/>
    <n v="1"/>
  </r>
  <r>
    <n v="1820"/>
    <n v="3143"/>
    <n v="2057"/>
    <x v="0"/>
    <n v="1"/>
  </r>
  <r>
    <n v="1823"/>
    <n v="646"/>
    <n v="2020"/>
    <x v="2"/>
    <n v="1"/>
  </r>
  <r>
    <n v="1838"/>
    <n v="2313"/>
    <n v="1873"/>
    <x v="0"/>
    <n v="1"/>
  </r>
  <r>
    <n v="1841"/>
    <n v="982"/>
    <n v="1890"/>
    <x v="0"/>
    <n v="1"/>
  </r>
  <r>
    <n v="1842"/>
    <n v="800"/>
    <n v="602"/>
    <x v="0"/>
    <n v="1"/>
  </r>
  <r>
    <n v="1861"/>
    <n v="2061"/>
    <n v="622"/>
    <x v="2"/>
    <n v="1"/>
  </r>
  <r>
    <n v="1865"/>
    <n v="535"/>
    <n v="4608"/>
    <x v="2"/>
    <n v="1"/>
  </r>
  <r>
    <n v="1886"/>
    <n v="447"/>
    <n v="1774"/>
    <x v="2"/>
    <n v="1"/>
  </r>
  <r>
    <n v="1897"/>
    <n v="3129"/>
    <n v="311"/>
    <x v="0"/>
    <n v="1"/>
  </r>
  <r>
    <n v="1914"/>
    <n v="4535"/>
    <n v="3831"/>
    <x v="2"/>
    <n v="1"/>
  </r>
  <r>
    <n v="1924"/>
    <n v="4771"/>
    <n v="2536"/>
    <x v="2"/>
    <n v="1"/>
  </r>
  <r>
    <n v="1936"/>
    <n v="3362"/>
    <n v="4107"/>
    <x v="1"/>
    <n v="1"/>
  </r>
  <r>
    <n v="1938"/>
    <n v="502"/>
    <n v="1648"/>
    <x v="2"/>
    <n v="1"/>
  </r>
  <r>
    <n v="1939"/>
    <n v="3761"/>
    <n v="449"/>
    <x v="1"/>
    <n v="1"/>
  </r>
  <r>
    <n v="1945"/>
    <n v="3353"/>
    <n v="324"/>
    <x v="2"/>
    <n v="1"/>
  </r>
  <r>
    <n v="1949"/>
    <n v="4463"/>
    <n v="1001"/>
    <x v="0"/>
    <n v="1"/>
  </r>
  <r>
    <n v="1953"/>
    <n v="2465"/>
    <n v="2430"/>
    <x v="2"/>
    <n v="1"/>
  </r>
  <r>
    <n v="1955"/>
    <n v="382"/>
    <n v="4415"/>
    <x v="2"/>
    <n v="1"/>
  </r>
  <r>
    <n v="1956"/>
    <n v="138"/>
    <n v="2143"/>
    <x v="0"/>
    <n v="1"/>
  </r>
  <r>
    <n v="1959"/>
    <n v="3305"/>
    <n v="575"/>
    <x v="2"/>
    <n v="1"/>
  </r>
  <r>
    <n v="1970"/>
    <n v="195"/>
    <n v="1114"/>
    <x v="0"/>
    <n v="1"/>
  </r>
  <r>
    <n v="1973"/>
    <n v="1095"/>
    <n v="2812"/>
    <x v="2"/>
    <n v="1"/>
  </r>
  <r>
    <n v="1976"/>
    <n v="4111"/>
    <n v="812"/>
    <x v="0"/>
    <n v="1"/>
  </r>
  <r>
    <n v="1978"/>
    <n v="841"/>
    <n v="178"/>
    <x v="2"/>
    <n v="1"/>
  </r>
  <r>
    <n v="1982"/>
    <n v="945"/>
    <n v="4638"/>
    <x v="2"/>
    <n v="1"/>
  </r>
  <r>
    <n v="1987"/>
    <n v="1201"/>
    <n v="1600"/>
    <x v="1"/>
    <n v="1"/>
  </r>
  <r>
    <n v="1996"/>
    <n v="523"/>
    <n v="3530"/>
    <x v="1"/>
    <n v="1"/>
  </r>
  <r>
    <n v="1999"/>
    <n v="2557"/>
    <n v="541"/>
    <x v="2"/>
    <n v="1"/>
  </r>
  <r>
    <n v="2001"/>
    <n v="3421"/>
    <n v="1176"/>
    <x v="1"/>
    <n v="1"/>
  </r>
  <r>
    <n v="2014"/>
    <n v="2937"/>
    <n v="2931"/>
    <x v="1"/>
    <n v="1"/>
  </r>
  <r>
    <n v="2020"/>
    <n v="3452"/>
    <n v="1932"/>
    <x v="1"/>
    <n v="1"/>
  </r>
  <r>
    <n v="2022"/>
    <n v="3498"/>
    <n v="606"/>
    <x v="1"/>
    <n v="1"/>
  </r>
  <r>
    <n v="2033"/>
    <n v="4690"/>
    <n v="4467"/>
    <x v="1"/>
    <n v="1"/>
  </r>
  <r>
    <n v="2035"/>
    <n v="4344"/>
    <n v="3466"/>
    <x v="2"/>
    <n v="1"/>
  </r>
  <r>
    <n v="2048"/>
    <n v="4260"/>
    <n v="3998"/>
    <x v="1"/>
    <n v="1"/>
  </r>
  <r>
    <n v="2049"/>
    <n v="687"/>
    <n v="1176"/>
    <x v="1"/>
    <n v="1"/>
  </r>
  <r>
    <n v="2054"/>
    <n v="3937"/>
    <n v="1211"/>
    <x v="2"/>
    <n v="1"/>
  </r>
  <r>
    <n v="2062"/>
    <n v="1194"/>
    <n v="106"/>
    <x v="0"/>
    <n v="1"/>
  </r>
  <r>
    <n v="2063"/>
    <n v="3139"/>
    <n v="3316"/>
    <x v="2"/>
    <n v="1"/>
  </r>
  <r>
    <n v="2064"/>
    <n v="2916"/>
    <n v="3410"/>
    <x v="1"/>
    <n v="1"/>
  </r>
  <r>
    <n v="2070"/>
    <n v="2546"/>
    <n v="3193"/>
    <x v="1"/>
    <n v="1"/>
  </r>
  <r>
    <n v="2082"/>
    <n v="1060"/>
    <n v="1050"/>
    <x v="2"/>
    <n v="1"/>
  </r>
  <r>
    <n v="2083"/>
    <n v="166"/>
    <n v="4350"/>
    <x v="2"/>
    <n v="1"/>
  </r>
  <r>
    <n v="2085"/>
    <n v="2284"/>
    <n v="841"/>
    <x v="2"/>
    <n v="1"/>
  </r>
  <r>
    <n v="2115"/>
    <n v="4990"/>
    <n v="3639"/>
    <x v="0"/>
    <n v="1"/>
  </r>
  <r>
    <n v="2134"/>
    <n v="2809"/>
    <n v="519"/>
    <x v="0"/>
    <n v="1"/>
  </r>
  <r>
    <n v="2137"/>
    <n v="4618"/>
    <n v="2028"/>
    <x v="1"/>
    <n v="1"/>
  </r>
  <r>
    <n v="2148"/>
    <n v="1675"/>
    <n v="1734"/>
    <x v="2"/>
    <n v="1"/>
  </r>
  <r>
    <n v="2150"/>
    <n v="4084"/>
    <n v="2457"/>
    <x v="1"/>
    <n v="1"/>
  </r>
  <r>
    <n v="2155"/>
    <n v="2517"/>
    <n v="3390"/>
    <x v="0"/>
    <n v="1"/>
  </r>
  <r>
    <n v="2162"/>
    <n v="2636"/>
    <n v="2723"/>
    <x v="0"/>
    <n v="1"/>
  </r>
  <r>
    <n v="2165"/>
    <n v="1162"/>
    <n v="3380"/>
    <x v="0"/>
    <n v="1"/>
  </r>
  <r>
    <n v="2173"/>
    <n v="2142"/>
    <n v="1210"/>
    <x v="1"/>
    <n v="1"/>
  </r>
  <r>
    <n v="2181"/>
    <n v="231"/>
    <n v="3053"/>
    <x v="1"/>
    <n v="1"/>
  </r>
  <r>
    <n v="2195"/>
    <n v="3120"/>
    <n v="3557"/>
    <x v="0"/>
    <n v="1"/>
  </r>
  <r>
    <n v="2215"/>
    <n v="3162"/>
    <n v="4610"/>
    <x v="1"/>
    <n v="1"/>
  </r>
  <r>
    <n v="2216"/>
    <n v="275"/>
    <n v="779"/>
    <x v="1"/>
    <n v="1"/>
  </r>
  <r>
    <n v="2217"/>
    <n v="991"/>
    <n v="3460"/>
    <x v="0"/>
    <n v="1"/>
  </r>
  <r>
    <n v="2219"/>
    <n v="2479"/>
    <n v="3858"/>
    <x v="2"/>
    <n v="1"/>
  </r>
  <r>
    <n v="2224"/>
    <n v="4166"/>
    <n v="816"/>
    <x v="0"/>
    <n v="1"/>
  </r>
  <r>
    <n v="2238"/>
    <n v="4316"/>
    <n v="2547"/>
    <x v="1"/>
    <n v="1"/>
  </r>
  <r>
    <n v="2239"/>
    <n v="4157"/>
    <n v="3457"/>
    <x v="2"/>
    <n v="1"/>
  </r>
  <r>
    <n v="2248"/>
    <n v="2301"/>
    <n v="3344"/>
    <x v="0"/>
    <n v="1"/>
  </r>
  <r>
    <n v="2253"/>
    <n v="1165"/>
    <n v="794"/>
    <x v="1"/>
    <n v="1"/>
  </r>
  <r>
    <n v="2254"/>
    <n v="3052"/>
    <n v="3899"/>
    <x v="1"/>
    <n v="1"/>
  </r>
  <r>
    <n v="2262"/>
    <n v="567"/>
    <n v="2110"/>
    <x v="0"/>
    <n v="1"/>
  </r>
  <r>
    <n v="2287"/>
    <n v="1905"/>
    <n v="3395"/>
    <x v="0"/>
    <n v="1"/>
  </r>
  <r>
    <n v="2288"/>
    <n v="2781"/>
    <n v="2305"/>
    <x v="1"/>
    <n v="1"/>
  </r>
  <r>
    <n v="2292"/>
    <n v="1230"/>
    <n v="659"/>
    <x v="1"/>
    <n v="1"/>
  </r>
  <r>
    <n v="2295"/>
    <n v="2856"/>
    <n v="4416"/>
    <x v="1"/>
    <n v="1"/>
  </r>
  <r>
    <n v="2302"/>
    <n v="2950"/>
    <n v="4911"/>
    <x v="0"/>
    <n v="1"/>
  </r>
  <r>
    <n v="2309"/>
    <n v="3642"/>
    <n v="956"/>
    <x v="1"/>
    <n v="1"/>
  </r>
  <r>
    <n v="2311"/>
    <n v="2086"/>
    <n v="4286"/>
    <x v="2"/>
    <n v="1"/>
  </r>
  <r>
    <n v="2318"/>
    <n v="4262"/>
    <n v="3233"/>
    <x v="2"/>
    <n v="1"/>
  </r>
  <r>
    <n v="2320"/>
    <n v="1943"/>
    <n v="2372"/>
    <x v="1"/>
    <n v="1"/>
  </r>
  <r>
    <n v="2344"/>
    <n v="2662"/>
    <n v="2700"/>
    <x v="2"/>
    <n v="1"/>
  </r>
  <r>
    <n v="2353"/>
    <n v="3181"/>
    <n v="1434"/>
    <x v="0"/>
    <n v="1"/>
  </r>
  <r>
    <n v="2354"/>
    <n v="2372"/>
    <n v="2460"/>
    <x v="1"/>
    <n v="1"/>
  </r>
  <r>
    <n v="2355"/>
    <n v="4487"/>
    <n v="2988"/>
    <x v="1"/>
    <n v="1"/>
  </r>
  <r>
    <n v="2357"/>
    <n v="3406"/>
    <n v="1994"/>
    <x v="2"/>
    <n v="1"/>
  </r>
  <r>
    <n v="2364"/>
    <n v="4543"/>
    <n v="4890"/>
    <x v="2"/>
    <n v="1"/>
  </r>
  <r>
    <n v="2366"/>
    <n v="1632"/>
    <n v="1911"/>
    <x v="2"/>
    <n v="1"/>
  </r>
  <r>
    <n v="2368"/>
    <n v="2662"/>
    <n v="4062"/>
    <x v="0"/>
    <n v="1"/>
  </r>
  <r>
    <n v="2369"/>
    <n v="1059"/>
    <n v="361"/>
    <x v="1"/>
    <n v="1"/>
  </r>
  <r>
    <n v="2375"/>
    <n v="1680"/>
    <n v="3988"/>
    <x v="2"/>
    <n v="1"/>
  </r>
  <r>
    <n v="2377"/>
    <n v="2742"/>
    <n v="4233"/>
    <x v="1"/>
    <n v="1"/>
  </r>
  <r>
    <n v="2384"/>
    <n v="3724"/>
    <n v="1758"/>
    <x v="2"/>
    <n v="1"/>
  </r>
  <r>
    <n v="2387"/>
    <n v="1779"/>
    <n v="3482"/>
    <x v="2"/>
    <n v="1"/>
  </r>
  <r>
    <n v="2391"/>
    <n v="456"/>
    <n v="4096"/>
    <x v="0"/>
    <n v="1"/>
  </r>
  <r>
    <n v="2392"/>
    <n v="4236"/>
    <n v="3194"/>
    <x v="1"/>
    <n v="1"/>
  </r>
  <r>
    <n v="2393"/>
    <n v="101"/>
    <n v="2218"/>
    <x v="1"/>
    <n v="1"/>
  </r>
  <r>
    <n v="2404"/>
    <n v="1977"/>
    <n v="3750"/>
    <x v="1"/>
    <n v="1"/>
  </r>
  <r>
    <n v="2409"/>
    <n v="1931"/>
    <n v="3483"/>
    <x v="2"/>
    <n v="1"/>
  </r>
  <r>
    <n v="2413"/>
    <n v="4772"/>
    <n v="2291"/>
    <x v="0"/>
    <n v="1"/>
  </r>
  <r>
    <n v="2424"/>
    <n v="4559"/>
    <n v="1974"/>
    <x v="2"/>
    <n v="1"/>
  </r>
  <r>
    <n v="2427"/>
    <n v="3264"/>
    <n v="2012"/>
    <x v="2"/>
    <n v="1"/>
  </r>
  <r>
    <n v="2432"/>
    <n v="190"/>
    <n v="3394"/>
    <x v="2"/>
    <n v="1"/>
  </r>
  <r>
    <n v="2437"/>
    <n v="2748"/>
    <n v="3175"/>
    <x v="2"/>
    <n v="1"/>
  </r>
  <r>
    <n v="2446"/>
    <n v="784"/>
    <n v="2636"/>
    <x v="1"/>
    <n v="1"/>
  </r>
  <r>
    <n v="2447"/>
    <n v="1683"/>
    <n v="3085"/>
    <x v="2"/>
    <n v="1"/>
  </r>
  <r>
    <n v="2458"/>
    <n v="1349"/>
    <n v="4404"/>
    <x v="0"/>
    <n v="1"/>
  </r>
  <r>
    <n v="2469"/>
    <n v="2979"/>
    <n v="4872"/>
    <x v="2"/>
    <n v="1"/>
  </r>
  <r>
    <n v="2483"/>
    <n v="2379"/>
    <n v="453"/>
    <x v="2"/>
    <n v="1"/>
  </r>
  <r>
    <n v="2487"/>
    <n v="2704"/>
    <n v="3882"/>
    <x v="0"/>
    <n v="1"/>
  </r>
  <r>
    <n v="2492"/>
    <n v="2610"/>
    <n v="4979"/>
    <x v="0"/>
    <n v="1"/>
  </r>
  <r>
    <n v="2499"/>
    <n v="1740"/>
    <n v="2251"/>
    <x v="1"/>
    <n v="1"/>
  </r>
  <r>
    <n v="2500"/>
    <n v="1601"/>
    <n v="21"/>
    <x v="3"/>
    <n v="1"/>
  </r>
  <r>
    <n v="2501"/>
    <n v="3783"/>
    <n v="3510"/>
    <x v="0"/>
    <n v="1"/>
  </r>
  <r>
    <n v="2504"/>
    <n v="1047"/>
    <n v="2196"/>
    <x v="0"/>
    <n v="1"/>
  </r>
  <r>
    <n v="2521"/>
    <n v="1270"/>
    <n v="2067"/>
    <x v="2"/>
    <n v="1"/>
  </r>
  <r>
    <n v="2528"/>
    <n v="3338"/>
    <n v="1837"/>
    <x v="0"/>
    <n v="1"/>
  </r>
  <r>
    <n v="2533"/>
    <n v="4009"/>
    <n v="3600"/>
    <x v="2"/>
    <n v="1"/>
  </r>
  <r>
    <n v="2540"/>
    <n v="2214"/>
    <n v="113"/>
    <x v="0"/>
    <n v="1"/>
  </r>
  <r>
    <n v="2546"/>
    <n v="4597"/>
    <n v="1388"/>
    <x v="0"/>
    <n v="1"/>
  </r>
  <r>
    <n v="2547"/>
    <n v="139"/>
    <n v="1838"/>
    <x v="2"/>
    <n v="1"/>
  </r>
  <r>
    <n v="2549"/>
    <n v="3772"/>
    <n v="723"/>
    <x v="0"/>
    <n v="1"/>
  </r>
  <r>
    <n v="2556"/>
    <n v="1397"/>
    <n v="2104"/>
    <x v="0"/>
    <n v="1"/>
  </r>
  <r>
    <n v="2564"/>
    <n v="4603"/>
    <n v="4993"/>
    <x v="0"/>
    <n v="1"/>
  </r>
  <r>
    <n v="2570"/>
    <n v="212"/>
    <n v="4492"/>
    <x v="2"/>
    <n v="1"/>
  </r>
  <r>
    <n v="2578"/>
    <n v="577"/>
    <n v="4377"/>
    <x v="1"/>
    <n v="1"/>
  </r>
  <r>
    <n v="2581"/>
    <n v="944"/>
    <n v="2415"/>
    <x v="2"/>
    <n v="1"/>
  </r>
  <r>
    <n v="2589"/>
    <n v="4073"/>
    <n v="2257"/>
    <x v="2"/>
    <n v="1"/>
  </r>
  <r>
    <n v="2592"/>
    <n v="3517"/>
    <n v="1972"/>
    <x v="0"/>
    <n v="1"/>
  </r>
  <r>
    <n v="2595"/>
    <n v="4698"/>
    <n v="3741"/>
    <x v="0"/>
    <n v="1"/>
  </r>
  <r>
    <n v="2602"/>
    <n v="1080"/>
    <n v="5000"/>
    <x v="0"/>
    <n v="1"/>
  </r>
  <r>
    <n v="2608"/>
    <n v="1679"/>
    <n v="1841"/>
    <x v="2"/>
    <n v="1"/>
  </r>
  <r>
    <n v="2609"/>
    <n v="219"/>
    <n v="1320"/>
    <x v="2"/>
    <n v="1"/>
  </r>
  <r>
    <n v="2610"/>
    <n v="3212"/>
    <n v="155"/>
    <x v="0"/>
    <n v="1"/>
  </r>
  <r>
    <n v="2616"/>
    <n v="445"/>
    <n v="3997"/>
    <x v="2"/>
    <n v="1"/>
  </r>
  <r>
    <n v="2617"/>
    <n v="3811"/>
    <n v="4752"/>
    <x v="1"/>
    <n v="1"/>
  </r>
  <r>
    <n v="2620"/>
    <n v="4387"/>
    <n v="2392"/>
    <x v="2"/>
    <n v="1"/>
  </r>
  <r>
    <n v="2626"/>
    <n v="569"/>
    <n v="3315"/>
    <x v="2"/>
    <n v="1"/>
  </r>
  <r>
    <n v="2631"/>
    <n v="4129"/>
    <n v="4466"/>
    <x v="0"/>
    <n v="1"/>
  </r>
  <r>
    <n v="2633"/>
    <n v="3728"/>
    <n v="4837"/>
    <x v="0"/>
    <n v="1"/>
  </r>
  <r>
    <n v="2634"/>
    <n v="2082"/>
    <n v="3433"/>
    <x v="0"/>
    <n v="1"/>
  </r>
  <r>
    <n v="2650"/>
    <n v="497"/>
    <n v="749"/>
    <x v="1"/>
    <n v="1"/>
  </r>
  <r>
    <n v="2657"/>
    <n v="1526"/>
    <n v="4075"/>
    <x v="0"/>
    <n v="1"/>
  </r>
  <r>
    <n v="2665"/>
    <n v="3597"/>
    <n v="1080"/>
    <x v="0"/>
    <n v="1"/>
  </r>
  <r>
    <n v="2669"/>
    <n v="2319"/>
    <n v="2296"/>
    <x v="1"/>
    <n v="1"/>
  </r>
  <r>
    <n v="2673"/>
    <n v="3383"/>
    <n v="4948"/>
    <x v="1"/>
    <n v="1"/>
  </r>
  <r>
    <n v="2674"/>
    <n v="717"/>
    <n v="595"/>
    <x v="2"/>
    <n v="1"/>
  </r>
  <r>
    <n v="2682"/>
    <n v="132"/>
    <n v="2626"/>
    <x v="2"/>
    <n v="1"/>
  </r>
  <r>
    <n v="2696"/>
    <n v="4260"/>
    <n v="2386"/>
    <x v="2"/>
    <n v="1"/>
  </r>
  <r>
    <n v="2699"/>
    <n v="1965"/>
    <n v="1642"/>
    <x v="1"/>
    <n v="1"/>
  </r>
  <r>
    <n v="2700"/>
    <n v="1564"/>
    <n v="2934"/>
    <x v="1"/>
    <n v="1"/>
  </r>
  <r>
    <n v="2701"/>
    <n v="604"/>
    <n v="2335"/>
    <x v="2"/>
    <n v="1"/>
  </r>
  <r>
    <n v="2709"/>
    <n v="4409"/>
    <n v="2348"/>
    <x v="2"/>
    <n v="1"/>
  </r>
  <r>
    <n v="2710"/>
    <n v="3718"/>
    <n v="3412"/>
    <x v="0"/>
    <n v="1"/>
  </r>
  <r>
    <n v="2712"/>
    <n v="3250"/>
    <n v="1904"/>
    <x v="1"/>
    <n v="1"/>
  </r>
  <r>
    <n v="2717"/>
    <n v="293"/>
    <n v="290"/>
    <x v="2"/>
    <n v="1"/>
  </r>
  <r>
    <n v="2726"/>
    <n v="1200"/>
    <n v="40"/>
    <x v="3"/>
    <n v="1"/>
  </r>
  <r>
    <n v="2731"/>
    <n v="426"/>
    <n v="2053"/>
    <x v="2"/>
    <n v="1"/>
  </r>
  <r>
    <n v="2742"/>
    <n v="1077"/>
    <n v="2135"/>
    <x v="2"/>
    <n v="1"/>
  </r>
  <r>
    <n v="2747"/>
    <n v="2043"/>
    <n v="1191"/>
    <x v="1"/>
    <n v="1"/>
  </r>
  <r>
    <n v="2748"/>
    <n v="875"/>
    <n v="1506"/>
    <x v="1"/>
    <n v="1"/>
  </r>
  <r>
    <n v="2751"/>
    <n v="4828"/>
    <n v="2982"/>
    <x v="2"/>
    <n v="1"/>
  </r>
  <r>
    <n v="2757"/>
    <n v="4169"/>
    <n v="2579"/>
    <x v="0"/>
    <n v="1"/>
  </r>
  <r>
    <n v="2759"/>
    <n v="2805"/>
    <n v="4466"/>
    <x v="0"/>
    <n v="1"/>
  </r>
  <r>
    <n v="2774"/>
    <n v="177"/>
    <n v="2046"/>
    <x v="2"/>
    <n v="1"/>
  </r>
  <r>
    <n v="2778"/>
    <n v="2082"/>
    <n v="886"/>
    <x v="1"/>
    <n v="1"/>
  </r>
  <r>
    <n v="2780"/>
    <n v="4773"/>
    <n v="577"/>
    <x v="2"/>
    <n v="1"/>
  </r>
  <r>
    <n v="2802"/>
    <n v="4002"/>
    <n v="26"/>
    <x v="3"/>
    <n v="1"/>
  </r>
  <r>
    <n v="2804"/>
    <n v="2248"/>
    <n v="848"/>
    <x v="2"/>
    <n v="1"/>
  </r>
  <r>
    <n v="2809"/>
    <n v="3989"/>
    <n v="4944"/>
    <x v="2"/>
    <n v="1"/>
  </r>
  <r>
    <n v="2813"/>
    <n v="4586"/>
    <n v="1047"/>
    <x v="2"/>
    <n v="1"/>
  </r>
  <r>
    <n v="2818"/>
    <n v="3658"/>
    <n v="1369"/>
    <x v="0"/>
    <n v="1"/>
  </r>
  <r>
    <n v="2824"/>
    <n v="1874"/>
    <n v="3837"/>
    <x v="0"/>
    <n v="1"/>
  </r>
  <r>
    <n v="2830"/>
    <n v="4528"/>
    <n v="27"/>
    <x v="3"/>
    <n v="1"/>
  </r>
  <r>
    <n v="2842"/>
    <n v="3044"/>
    <n v="2874"/>
    <x v="0"/>
    <n v="1"/>
  </r>
  <r>
    <n v="2843"/>
    <n v="1945"/>
    <n v="557"/>
    <x v="1"/>
    <n v="1"/>
  </r>
  <r>
    <n v="2849"/>
    <n v="3332"/>
    <n v="2060"/>
    <x v="2"/>
    <n v="1"/>
  </r>
  <r>
    <n v="2853"/>
    <n v="4089"/>
    <n v="3152"/>
    <x v="1"/>
    <n v="1"/>
  </r>
  <r>
    <n v="2856"/>
    <n v="467"/>
    <n v="250"/>
    <x v="1"/>
    <n v="1"/>
  </r>
  <r>
    <n v="2860"/>
    <n v="4543"/>
    <n v="4649"/>
    <x v="0"/>
    <n v="1"/>
  </r>
  <r>
    <n v="2862"/>
    <n v="205"/>
    <n v="1486"/>
    <x v="1"/>
    <n v="1"/>
  </r>
  <r>
    <n v="2863"/>
    <n v="2967"/>
    <n v="1289"/>
    <x v="2"/>
    <n v="1"/>
  </r>
  <r>
    <n v="2873"/>
    <n v="4704"/>
    <n v="34"/>
    <x v="3"/>
    <n v="1"/>
  </r>
  <r>
    <n v="2879"/>
    <n v="2788"/>
    <n v="2221"/>
    <x v="0"/>
    <n v="1"/>
  </r>
  <r>
    <n v="2892"/>
    <n v="4063"/>
    <n v="2079"/>
    <x v="0"/>
    <n v="1"/>
  </r>
  <r>
    <n v="2909"/>
    <n v="2708"/>
    <n v="950"/>
    <x v="1"/>
    <n v="1"/>
  </r>
  <r>
    <n v="2911"/>
    <n v="1891"/>
    <n v="3361"/>
    <x v="1"/>
    <n v="1"/>
  </r>
  <r>
    <n v="2918"/>
    <n v="2504"/>
    <n v="1994"/>
    <x v="2"/>
    <n v="1"/>
  </r>
  <r>
    <n v="2919"/>
    <n v="4323"/>
    <n v="4719"/>
    <x v="0"/>
    <n v="1"/>
  </r>
  <r>
    <n v="2924"/>
    <n v="1972"/>
    <n v="3472"/>
    <x v="2"/>
    <n v="1"/>
  </r>
  <r>
    <n v="2935"/>
    <n v="1071"/>
    <n v="1951"/>
    <x v="2"/>
    <n v="1"/>
  </r>
  <r>
    <n v="2943"/>
    <n v="3436"/>
    <n v="1805"/>
    <x v="1"/>
    <n v="1"/>
  </r>
  <r>
    <n v="2948"/>
    <n v="2659"/>
    <n v="4644"/>
    <x v="1"/>
    <n v="1"/>
  </r>
  <r>
    <n v="2956"/>
    <n v="650"/>
    <n v="1846"/>
    <x v="2"/>
    <n v="1"/>
  </r>
  <r>
    <n v="2957"/>
    <n v="2435"/>
    <n v="4016"/>
    <x v="1"/>
    <n v="1"/>
  </r>
  <r>
    <n v="2959"/>
    <n v="953"/>
    <n v="1422"/>
    <x v="0"/>
    <n v="1"/>
  </r>
  <r>
    <n v="2963"/>
    <n v="4117"/>
    <n v="3451"/>
    <x v="0"/>
    <n v="1"/>
  </r>
  <r>
    <n v="2965"/>
    <n v="2490"/>
    <n v="1544"/>
    <x v="2"/>
    <n v="1"/>
  </r>
  <r>
    <n v="2984"/>
    <n v="2506"/>
    <n v="2293"/>
    <x v="1"/>
    <n v="1"/>
  </r>
  <r>
    <n v="2987"/>
    <n v="1231"/>
    <n v="4413"/>
    <x v="2"/>
    <n v="1"/>
  </r>
  <r>
    <n v="3008"/>
    <n v="3845"/>
    <n v="3203"/>
    <x v="1"/>
    <n v="1"/>
  </r>
  <r>
    <n v="3025"/>
    <n v="2950"/>
    <n v="362"/>
    <x v="1"/>
    <n v="1"/>
  </r>
  <r>
    <n v="3029"/>
    <n v="1126"/>
    <n v="1367"/>
    <x v="1"/>
    <n v="1"/>
  </r>
  <r>
    <n v="3035"/>
    <n v="4194"/>
    <n v="940"/>
    <x v="1"/>
    <n v="1"/>
  </r>
  <r>
    <n v="3039"/>
    <n v="3975"/>
    <n v="2269"/>
    <x v="1"/>
    <n v="1"/>
  </r>
  <r>
    <n v="3045"/>
    <n v="1048"/>
    <n v="2918"/>
    <x v="1"/>
    <n v="1"/>
  </r>
  <r>
    <n v="3064"/>
    <n v="2765"/>
    <n v="3994"/>
    <x v="1"/>
    <n v="1"/>
  </r>
  <r>
    <n v="3077"/>
    <n v="3549"/>
    <n v="4307"/>
    <x v="0"/>
    <n v="1"/>
  </r>
  <r>
    <n v="3085"/>
    <n v="42"/>
    <n v="986"/>
    <x v="1"/>
    <n v="1"/>
  </r>
  <r>
    <n v="3086"/>
    <n v="4895"/>
    <n v="2975"/>
    <x v="0"/>
    <n v="1"/>
  </r>
  <r>
    <n v="3092"/>
    <n v="1385"/>
    <n v="739"/>
    <x v="0"/>
    <n v="1"/>
  </r>
  <r>
    <n v="3095"/>
    <n v="2972"/>
    <n v="4870"/>
    <x v="1"/>
    <n v="1"/>
  </r>
  <r>
    <n v="3110"/>
    <n v="920"/>
    <n v="3142"/>
    <x v="0"/>
    <n v="1"/>
  </r>
  <r>
    <n v="3117"/>
    <n v="894"/>
    <n v="1241"/>
    <x v="2"/>
    <n v="1"/>
  </r>
  <r>
    <n v="3126"/>
    <n v="2655"/>
    <n v="1868"/>
    <x v="1"/>
    <n v="1"/>
  </r>
  <r>
    <n v="3133"/>
    <n v="3770"/>
    <n v="4548"/>
    <x v="1"/>
    <n v="1"/>
  </r>
  <r>
    <n v="3140"/>
    <n v="844"/>
    <n v="3820"/>
    <x v="2"/>
    <n v="1"/>
  </r>
  <r>
    <n v="3146"/>
    <n v="628"/>
    <n v="4570"/>
    <x v="0"/>
    <n v="1"/>
  </r>
  <r>
    <n v="3154"/>
    <n v="1545"/>
    <n v="3200"/>
    <x v="1"/>
    <n v="1"/>
  </r>
  <r>
    <n v="3156"/>
    <n v="4424"/>
    <n v="1013"/>
    <x v="0"/>
    <n v="1"/>
  </r>
  <r>
    <n v="3175"/>
    <n v="1467"/>
    <n v="1044"/>
    <x v="2"/>
    <n v="1"/>
  </r>
  <r>
    <n v="3180"/>
    <n v="4462"/>
    <n v="1163"/>
    <x v="0"/>
    <n v="1"/>
  </r>
  <r>
    <n v="3189"/>
    <n v="3319"/>
    <n v="2101"/>
    <x v="0"/>
    <n v="1"/>
  </r>
  <r>
    <n v="3201"/>
    <n v="1674"/>
    <n v="4892"/>
    <x v="1"/>
    <n v="1"/>
  </r>
  <r>
    <n v="3210"/>
    <n v="4528"/>
    <n v="3817"/>
    <x v="1"/>
    <n v="1"/>
  </r>
  <r>
    <n v="3216"/>
    <n v="3680"/>
    <n v="4818"/>
    <x v="1"/>
    <n v="1"/>
  </r>
  <r>
    <n v="3220"/>
    <n v="1633"/>
    <n v="1878"/>
    <x v="2"/>
    <n v="1"/>
  </r>
  <r>
    <n v="3226"/>
    <n v="4033"/>
    <n v="4219"/>
    <x v="1"/>
    <n v="1"/>
  </r>
  <r>
    <n v="3231"/>
    <n v="3057"/>
    <n v="4653"/>
    <x v="1"/>
    <n v="1"/>
  </r>
  <r>
    <n v="3232"/>
    <n v="1196"/>
    <n v="4678"/>
    <x v="1"/>
    <n v="1"/>
  </r>
  <r>
    <n v="3236"/>
    <n v="2444"/>
    <n v="314"/>
    <x v="0"/>
    <n v="1"/>
  </r>
  <r>
    <n v="3237"/>
    <n v="4254"/>
    <n v="3002"/>
    <x v="0"/>
    <n v="1"/>
  </r>
  <r>
    <n v="3248"/>
    <n v="892"/>
    <n v="3186"/>
    <x v="2"/>
    <n v="1"/>
  </r>
  <r>
    <n v="3250"/>
    <n v="2671"/>
    <n v="3311"/>
    <x v="1"/>
    <n v="1"/>
  </r>
  <r>
    <n v="3251"/>
    <n v="3196"/>
    <n v="2189"/>
    <x v="2"/>
    <n v="1"/>
  </r>
  <r>
    <n v="3262"/>
    <n v="1682"/>
    <n v="2195"/>
    <x v="2"/>
    <n v="1"/>
  </r>
  <r>
    <n v="3270"/>
    <n v="2738"/>
    <n v="2436"/>
    <x v="2"/>
    <n v="1"/>
  </r>
  <r>
    <n v="3286"/>
    <n v="3466"/>
    <n v="3977"/>
    <x v="2"/>
    <n v="1"/>
  </r>
  <r>
    <n v="3289"/>
    <n v="842"/>
    <n v="433"/>
    <x v="0"/>
    <n v="1"/>
  </r>
  <r>
    <n v="3296"/>
    <n v="2375"/>
    <n v="598"/>
    <x v="1"/>
    <n v="1"/>
  </r>
  <r>
    <n v="3298"/>
    <n v="1222"/>
    <n v="3850"/>
    <x v="0"/>
    <n v="1"/>
  </r>
  <r>
    <n v="3302"/>
    <n v="2046"/>
    <n v="2331"/>
    <x v="1"/>
    <n v="1"/>
  </r>
  <r>
    <n v="3307"/>
    <n v="3080"/>
    <n v="4543"/>
    <x v="1"/>
    <n v="1"/>
  </r>
  <r>
    <n v="3308"/>
    <n v="1476"/>
    <n v="1817"/>
    <x v="0"/>
    <n v="1"/>
  </r>
  <r>
    <n v="3310"/>
    <n v="1558"/>
    <n v="2633"/>
    <x v="0"/>
    <n v="1"/>
  </r>
  <r>
    <n v="3316"/>
    <n v="2422"/>
    <n v="465"/>
    <x v="2"/>
    <n v="1"/>
  </r>
  <r>
    <n v="3319"/>
    <n v="716"/>
    <n v="3506"/>
    <x v="2"/>
    <n v="1"/>
  </r>
  <r>
    <n v="3327"/>
    <n v="2580"/>
    <n v="3163"/>
    <x v="0"/>
    <n v="1"/>
  </r>
  <r>
    <n v="3334"/>
    <n v="2350"/>
    <n v="3597"/>
    <x v="0"/>
    <n v="1"/>
  </r>
  <r>
    <n v="3336"/>
    <n v="60"/>
    <n v="541"/>
    <x v="2"/>
    <n v="1"/>
  </r>
  <r>
    <n v="3337"/>
    <n v="2900"/>
    <n v="1328"/>
    <x v="2"/>
    <n v="1"/>
  </r>
  <r>
    <n v="3345"/>
    <n v="4635"/>
    <n v="4742"/>
    <x v="0"/>
    <n v="1"/>
  </r>
  <r>
    <n v="3347"/>
    <n v="104"/>
    <n v="3218"/>
    <x v="2"/>
    <n v="1"/>
  </r>
  <r>
    <n v="3348"/>
    <n v="4875"/>
    <n v="4627"/>
    <x v="1"/>
    <n v="1"/>
  </r>
  <r>
    <n v="3350"/>
    <n v="992"/>
    <n v="1702"/>
    <x v="0"/>
    <n v="1"/>
  </r>
  <r>
    <n v="3363"/>
    <n v="3802"/>
    <n v="2809"/>
    <x v="0"/>
    <n v="1"/>
  </r>
  <r>
    <n v="3364"/>
    <n v="307"/>
    <n v="3647"/>
    <x v="1"/>
    <n v="1"/>
  </r>
  <r>
    <n v="3373"/>
    <n v="1299"/>
    <n v="3615"/>
    <x v="2"/>
    <n v="1"/>
  </r>
  <r>
    <n v="3382"/>
    <n v="376"/>
    <n v="1393"/>
    <x v="0"/>
    <n v="1"/>
  </r>
  <r>
    <n v="3392"/>
    <n v="1615"/>
    <n v="4800"/>
    <x v="0"/>
    <n v="1"/>
  </r>
  <r>
    <n v="3393"/>
    <n v="1330"/>
    <n v="664"/>
    <x v="1"/>
    <n v="1"/>
  </r>
  <r>
    <n v="3396"/>
    <n v="4519"/>
    <n v="4604"/>
    <x v="1"/>
    <n v="1"/>
  </r>
  <r>
    <n v="3415"/>
    <n v="1598"/>
    <n v="501"/>
    <x v="1"/>
    <n v="1"/>
  </r>
  <r>
    <n v="3416"/>
    <n v="448"/>
    <n v="639"/>
    <x v="0"/>
    <n v="1"/>
  </r>
  <r>
    <n v="3426"/>
    <n v="3350"/>
    <n v="2308"/>
    <x v="2"/>
    <n v="1"/>
  </r>
  <r>
    <n v="3429"/>
    <n v="3053"/>
    <n v="3057"/>
    <x v="0"/>
    <n v="1"/>
  </r>
  <r>
    <n v="3431"/>
    <n v="1664"/>
    <n v="1870"/>
    <x v="1"/>
    <n v="1"/>
  </r>
  <r>
    <n v="3436"/>
    <n v="4825"/>
    <n v="4389"/>
    <x v="1"/>
    <n v="1"/>
  </r>
  <r>
    <n v="3438"/>
    <n v="913"/>
    <n v="1242"/>
    <x v="1"/>
    <n v="1"/>
  </r>
  <r>
    <n v="3445"/>
    <n v="4975"/>
    <n v="2209"/>
    <x v="1"/>
    <n v="1"/>
  </r>
  <r>
    <n v="3456"/>
    <n v="1974"/>
    <n v="478"/>
    <x v="0"/>
    <n v="1"/>
  </r>
  <r>
    <n v="3459"/>
    <n v="4707"/>
    <n v="4738"/>
    <x v="0"/>
    <n v="1"/>
  </r>
  <r>
    <n v="3463"/>
    <n v="4457"/>
    <n v="434"/>
    <x v="2"/>
    <n v="1"/>
  </r>
  <r>
    <n v="3467"/>
    <n v="4917"/>
    <n v="2468"/>
    <x v="0"/>
    <n v="1"/>
  </r>
  <r>
    <n v="3470"/>
    <n v="2875"/>
    <n v="1531"/>
    <x v="1"/>
    <n v="1"/>
  </r>
  <r>
    <n v="3486"/>
    <n v="2817"/>
    <n v="4199"/>
    <x v="1"/>
    <n v="1"/>
  </r>
  <r>
    <n v="3504"/>
    <n v="2744"/>
    <n v="2234"/>
    <x v="0"/>
    <n v="1"/>
  </r>
  <r>
    <n v="3508"/>
    <n v="188"/>
    <n v="4937"/>
    <x v="0"/>
    <n v="1"/>
  </r>
  <r>
    <n v="3513"/>
    <n v="4012"/>
    <n v="3554"/>
    <x v="2"/>
    <n v="1"/>
  </r>
  <r>
    <n v="3518"/>
    <n v="468"/>
    <n v="2615"/>
    <x v="1"/>
    <n v="1"/>
  </r>
  <r>
    <n v="3525"/>
    <n v="2081"/>
    <n v="1178"/>
    <x v="2"/>
    <n v="1"/>
  </r>
  <r>
    <n v="3530"/>
    <n v="73"/>
    <n v="2808"/>
    <x v="2"/>
    <n v="1"/>
  </r>
  <r>
    <n v="3533"/>
    <n v="2829"/>
    <n v="3526"/>
    <x v="1"/>
    <n v="1"/>
  </r>
  <r>
    <n v="3553"/>
    <n v="84"/>
    <n v="485"/>
    <x v="2"/>
    <n v="1"/>
  </r>
  <r>
    <n v="3567"/>
    <n v="2105"/>
    <n v="3132"/>
    <x v="0"/>
    <n v="1"/>
  </r>
  <r>
    <n v="3571"/>
    <n v="3867"/>
    <n v="461"/>
    <x v="1"/>
    <n v="1"/>
  </r>
  <r>
    <n v="3580"/>
    <n v="3454"/>
    <n v="834"/>
    <x v="1"/>
    <n v="1"/>
  </r>
  <r>
    <n v="3604"/>
    <n v="423"/>
    <n v="4818"/>
    <x v="1"/>
    <n v="1"/>
  </r>
  <r>
    <n v="3605"/>
    <n v="2489"/>
    <n v="1351"/>
    <x v="2"/>
    <n v="1"/>
  </r>
  <r>
    <n v="3609"/>
    <n v="3390"/>
    <n v="2554"/>
    <x v="1"/>
    <n v="1"/>
  </r>
  <r>
    <n v="3610"/>
    <n v="2088"/>
    <n v="1950"/>
    <x v="1"/>
    <n v="1"/>
  </r>
  <r>
    <n v="3625"/>
    <n v="4340"/>
    <n v="4944"/>
    <x v="2"/>
    <n v="1"/>
  </r>
  <r>
    <n v="3626"/>
    <n v="4203"/>
    <n v="4266"/>
    <x v="2"/>
    <n v="1"/>
  </r>
  <r>
    <n v="3627"/>
    <n v="1218"/>
    <n v="4886"/>
    <x v="2"/>
    <n v="1"/>
  </r>
  <r>
    <n v="3638"/>
    <n v="2981"/>
    <n v="4600"/>
    <x v="1"/>
    <n v="1"/>
  </r>
  <r>
    <n v="3642"/>
    <n v="3816"/>
    <n v="4991"/>
    <x v="0"/>
    <n v="1"/>
  </r>
  <r>
    <n v="3648"/>
    <n v="1934"/>
    <n v="3637"/>
    <x v="1"/>
    <n v="1"/>
  </r>
  <r>
    <n v="3654"/>
    <n v="1579"/>
    <n v="3075"/>
    <x v="2"/>
    <n v="1"/>
  </r>
  <r>
    <n v="3661"/>
    <n v="1805"/>
    <n v="1332"/>
    <x v="1"/>
    <n v="1"/>
  </r>
  <r>
    <n v="3665"/>
    <n v="3513"/>
    <n v="4509"/>
    <x v="0"/>
    <n v="1"/>
  </r>
  <r>
    <n v="3666"/>
    <n v="2694"/>
    <n v="4344"/>
    <x v="0"/>
    <n v="1"/>
  </r>
  <r>
    <n v="3683"/>
    <n v="459"/>
    <n v="344"/>
    <x v="1"/>
    <n v="1"/>
  </r>
  <r>
    <n v="3697"/>
    <n v="4786"/>
    <n v="2349"/>
    <x v="1"/>
    <n v="1"/>
  </r>
  <r>
    <n v="3701"/>
    <n v="4686"/>
    <n v="453"/>
    <x v="2"/>
    <n v="1"/>
  </r>
  <r>
    <n v="3705"/>
    <n v="2589"/>
    <n v="4981"/>
    <x v="0"/>
    <n v="1"/>
  </r>
  <r>
    <n v="3721"/>
    <n v="644"/>
    <n v="3548"/>
    <x v="1"/>
    <n v="1"/>
  </r>
  <r>
    <n v="3724"/>
    <n v="2576"/>
    <n v="4824"/>
    <x v="2"/>
    <n v="1"/>
  </r>
  <r>
    <n v="3729"/>
    <n v="4052"/>
    <n v="2268"/>
    <x v="2"/>
    <n v="1"/>
  </r>
  <r>
    <n v="3730"/>
    <n v="2468"/>
    <n v="1244"/>
    <x v="1"/>
    <n v="1"/>
  </r>
  <r>
    <n v="3736"/>
    <n v="4012"/>
    <n v="2554"/>
    <x v="1"/>
    <n v="1"/>
  </r>
  <r>
    <n v="3739"/>
    <n v="4894"/>
    <n v="4521"/>
    <x v="2"/>
    <n v="1"/>
  </r>
  <r>
    <n v="3754"/>
    <n v="767"/>
    <n v="3722"/>
    <x v="2"/>
    <n v="1"/>
  </r>
  <r>
    <n v="3768"/>
    <n v="763"/>
    <n v="4411"/>
    <x v="2"/>
    <n v="1"/>
  </r>
  <r>
    <n v="3769"/>
    <n v="1495"/>
    <n v="3049"/>
    <x v="2"/>
    <n v="1"/>
  </r>
  <r>
    <n v="3772"/>
    <n v="3035"/>
    <n v="1229"/>
    <x v="2"/>
    <n v="1"/>
  </r>
  <r>
    <n v="3774"/>
    <n v="3807"/>
    <n v="1089"/>
    <x v="2"/>
    <n v="1"/>
  </r>
  <r>
    <n v="3776"/>
    <n v="4653"/>
    <n v="803"/>
    <x v="1"/>
    <n v="1"/>
  </r>
  <r>
    <n v="3777"/>
    <n v="3468"/>
    <n v="1372"/>
    <x v="0"/>
    <n v="1"/>
  </r>
  <r>
    <n v="3788"/>
    <n v="930"/>
    <n v="1451"/>
    <x v="2"/>
    <n v="1"/>
  </r>
  <r>
    <n v="3790"/>
    <n v="3236"/>
    <n v="1118"/>
    <x v="0"/>
    <n v="1"/>
  </r>
  <r>
    <n v="3792"/>
    <n v="1721"/>
    <n v="3129"/>
    <x v="0"/>
    <n v="1"/>
  </r>
  <r>
    <n v="3795"/>
    <n v="3624"/>
    <n v="4278"/>
    <x v="2"/>
    <n v="1"/>
  </r>
  <r>
    <n v="3797"/>
    <n v="3425"/>
    <n v="4857"/>
    <x v="0"/>
    <n v="1"/>
  </r>
  <r>
    <n v="3812"/>
    <n v="1448"/>
    <n v="4103"/>
    <x v="2"/>
    <n v="1"/>
  </r>
  <r>
    <n v="3837"/>
    <n v="820"/>
    <n v="3830"/>
    <x v="0"/>
    <n v="1"/>
  </r>
  <r>
    <n v="3839"/>
    <n v="2183"/>
    <n v="1535"/>
    <x v="1"/>
    <n v="1"/>
  </r>
  <r>
    <n v="3844"/>
    <n v="2659"/>
    <n v="4622"/>
    <x v="1"/>
    <n v="1"/>
  </r>
  <r>
    <n v="3850"/>
    <n v="2598"/>
    <n v="1069"/>
    <x v="2"/>
    <n v="1"/>
  </r>
  <r>
    <n v="3852"/>
    <n v="4087"/>
    <n v="587"/>
    <x v="1"/>
    <n v="1"/>
  </r>
  <r>
    <n v="3854"/>
    <n v="2644"/>
    <n v="1083"/>
    <x v="0"/>
    <n v="1"/>
  </r>
  <r>
    <n v="3859"/>
    <n v="4942"/>
    <n v="821"/>
    <x v="2"/>
    <n v="1"/>
  </r>
  <r>
    <n v="3864"/>
    <n v="3526"/>
    <n v="2619"/>
    <x v="1"/>
    <n v="1"/>
  </r>
  <r>
    <n v="3866"/>
    <n v="4285"/>
    <n v="961"/>
    <x v="0"/>
    <n v="1"/>
  </r>
  <r>
    <n v="3880"/>
    <n v="2681"/>
    <n v="1369"/>
    <x v="0"/>
    <n v="1"/>
  </r>
  <r>
    <n v="3892"/>
    <n v="1955"/>
    <n v="4453"/>
    <x v="2"/>
    <n v="1"/>
  </r>
  <r>
    <n v="3903"/>
    <n v="608"/>
    <n v="1107"/>
    <x v="1"/>
    <n v="1"/>
  </r>
  <r>
    <n v="3909"/>
    <n v="2023"/>
    <n v="2970"/>
    <x v="0"/>
    <n v="1"/>
  </r>
  <r>
    <n v="3914"/>
    <n v="1610"/>
    <n v="4026"/>
    <x v="1"/>
    <n v="1"/>
  </r>
  <r>
    <n v="3915"/>
    <n v="106"/>
    <n v="1246"/>
    <x v="1"/>
    <n v="1"/>
  </r>
  <r>
    <n v="3919"/>
    <n v="1326"/>
    <n v="1988"/>
    <x v="1"/>
    <n v="1"/>
  </r>
  <r>
    <n v="3924"/>
    <n v="2445"/>
    <n v="3839"/>
    <x v="1"/>
    <n v="1"/>
  </r>
  <r>
    <n v="3934"/>
    <n v="2231"/>
    <n v="1975"/>
    <x v="2"/>
    <n v="1"/>
  </r>
  <r>
    <n v="3939"/>
    <n v="1332"/>
    <n v="4021"/>
    <x v="2"/>
    <n v="1"/>
  </r>
  <r>
    <n v="3945"/>
    <n v="2648"/>
    <n v="1780"/>
    <x v="0"/>
    <n v="1"/>
  </r>
  <r>
    <n v="3946"/>
    <n v="2886"/>
    <n v="3660"/>
    <x v="0"/>
    <n v="1"/>
  </r>
  <r>
    <n v="3948"/>
    <n v="1988"/>
    <n v="851"/>
    <x v="1"/>
    <n v="1"/>
  </r>
  <r>
    <n v="3952"/>
    <n v="1303"/>
    <n v="1476"/>
    <x v="2"/>
    <n v="1"/>
  </r>
  <r>
    <n v="3955"/>
    <n v="2564"/>
    <n v="3673"/>
    <x v="0"/>
    <n v="1"/>
  </r>
  <r>
    <n v="3956"/>
    <n v="4957"/>
    <n v="4780"/>
    <x v="1"/>
    <n v="1"/>
  </r>
  <r>
    <n v="3958"/>
    <n v="4725"/>
    <n v="778"/>
    <x v="2"/>
    <n v="1"/>
  </r>
  <r>
    <n v="3962"/>
    <n v="1816"/>
    <n v="156"/>
    <x v="2"/>
    <n v="1"/>
  </r>
  <r>
    <n v="3963"/>
    <n v="4640"/>
    <n v="1243"/>
    <x v="0"/>
    <n v="1"/>
  </r>
  <r>
    <n v="3967"/>
    <n v="165"/>
    <n v="685"/>
    <x v="0"/>
    <n v="1"/>
  </r>
  <r>
    <n v="3969"/>
    <n v="416"/>
    <n v="4509"/>
    <x v="0"/>
    <n v="1"/>
  </r>
  <r>
    <n v="3976"/>
    <n v="4837"/>
    <n v="1992"/>
    <x v="1"/>
    <n v="1"/>
  </r>
  <r>
    <n v="3978"/>
    <n v="4413"/>
    <n v="939"/>
    <x v="1"/>
    <n v="1"/>
  </r>
  <r>
    <n v="3981"/>
    <n v="3452"/>
    <n v="2646"/>
    <x v="2"/>
    <n v="1"/>
  </r>
  <r>
    <n v="3990"/>
    <n v="1867"/>
    <n v="1173"/>
    <x v="0"/>
    <n v="1"/>
  </r>
  <r>
    <n v="3994"/>
    <n v="951"/>
    <n v="644"/>
    <x v="0"/>
    <n v="1"/>
  </r>
  <r>
    <n v="3999"/>
    <n v="3212"/>
    <n v="1171"/>
    <x v="2"/>
    <n v="1"/>
  </r>
  <r>
    <n v="4000"/>
    <n v="1359"/>
    <n v="3239"/>
    <x v="0"/>
    <n v="1"/>
  </r>
  <r>
    <n v="4015"/>
    <n v="3031"/>
    <n v="1126"/>
    <x v="0"/>
    <n v="1"/>
  </r>
  <r>
    <n v="4017"/>
    <n v="4374"/>
    <n v="3891"/>
    <x v="0"/>
    <n v="1"/>
  </r>
  <r>
    <n v="4018"/>
    <n v="273"/>
    <n v="4234"/>
    <x v="0"/>
    <n v="1"/>
  </r>
  <r>
    <n v="4019"/>
    <n v="2243"/>
    <n v="4977"/>
    <x v="2"/>
    <n v="1"/>
  </r>
  <r>
    <n v="4026"/>
    <n v="2009"/>
    <n v="457"/>
    <x v="2"/>
    <n v="1"/>
  </r>
  <r>
    <n v="4037"/>
    <n v="4107"/>
    <n v="4443"/>
    <x v="2"/>
    <n v="1"/>
  </r>
  <r>
    <n v="4038"/>
    <n v="4711"/>
    <n v="3404"/>
    <x v="0"/>
    <n v="1"/>
  </r>
  <r>
    <n v="4048"/>
    <n v="2759"/>
    <n v="4945"/>
    <x v="1"/>
    <n v="1"/>
  </r>
  <r>
    <n v="4057"/>
    <n v="3211"/>
    <n v="3819"/>
    <x v="0"/>
    <n v="1"/>
  </r>
  <r>
    <n v="4059"/>
    <n v="3744"/>
    <n v="2798"/>
    <x v="2"/>
    <n v="1"/>
  </r>
  <r>
    <n v="4067"/>
    <n v="4260"/>
    <n v="3911"/>
    <x v="1"/>
    <n v="1"/>
  </r>
  <r>
    <n v="4069"/>
    <n v="4692"/>
    <n v="1907"/>
    <x v="2"/>
    <n v="1"/>
  </r>
  <r>
    <n v="4084"/>
    <n v="4343"/>
    <n v="4834"/>
    <x v="2"/>
    <n v="1"/>
  </r>
  <r>
    <n v="4085"/>
    <n v="513"/>
    <n v="529"/>
    <x v="2"/>
    <n v="1"/>
  </r>
  <r>
    <n v="4096"/>
    <n v="396"/>
    <n v="4064"/>
    <x v="2"/>
    <n v="1"/>
  </r>
  <r>
    <n v="4100"/>
    <n v="1289"/>
    <n v="2203"/>
    <x v="2"/>
    <n v="1"/>
  </r>
  <r>
    <n v="4108"/>
    <n v="1865"/>
    <n v="468"/>
    <x v="0"/>
    <n v="1"/>
  </r>
  <r>
    <n v="4125"/>
    <n v="1123"/>
    <n v="770"/>
    <x v="0"/>
    <n v="1"/>
  </r>
  <r>
    <n v="4136"/>
    <n v="2310"/>
    <n v="193"/>
    <x v="0"/>
    <n v="1"/>
  </r>
  <r>
    <n v="4138"/>
    <n v="1221"/>
    <n v="927"/>
    <x v="1"/>
    <n v="1"/>
  </r>
  <r>
    <n v="4140"/>
    <n v="4247"/>
    <n v="580"/>
    <x v="1"/>
    <n v="1"/>
  </r>
  <r>
    <n v="4142"/>
    <n v="3664"/>
    <n v="4449"/>
    <x v="2"/>
    <n v="1"/>
  </r>
  <r>
    <n v="4152"/>
    <n v="4848"/>
    <n v="1931"/>
    <x v="2"/>
    <n v="1"/>
  </r>
  <r>
    <n v="4154"/>
    <n v="872"/>
    <n v="3727"/>
    <x v="1"/>
    <n v="1"/>
  </r>
  <r>
    <n v="4157"/>
    <n v="4061"/>
    <n v="1946"/>
    <x v="0"/>
    <n v="1"/>
  </r>
  <r>
    <n v="4163"/>
    <n v="788"/>
    <n v="1542"/>
    <x v="2"/>
    <n v="1"/>
  </r>
  <r>
    <n v="4168"/>
    <n v="1459"/>
    <n v="3528"/>
    <x v="1"/>
    <n v="1"/>
  </r>
  <r>
    <n v="4171"/>
    <n v="1421"/>
    <n v="2700"/>
    <x v="2"/>
    <n v="1"/>
  </r>
  <r>
    <n v="4182"/>
    <n v="884"/>
    <n v="4325"/>
    <x v="2"/>
    <n v="1"/>
  </r>
  <r>
    <n v="4185"/>
    <n v="3860"/>
    <n v="3545"/>
    <x v="1"/>
    <n v="1"/>
  </r>
  <r>
    <n v="4188"/>
    <n v="2928"/>
    <n v="2848"/>
    <x v="1"/>
    <n v="1"/>
  </r>
  <r>
    <n v="4208"/>
    <n v="2806"/>
    <n v="3028"/>
    <x v="1"/>
    <n v="1"/>
  </r>
  <r>
    <n v="4210"/>
    <n v="2495"/>
    <n v="4643"/>
    <x v="0"/>
    <n v="1"/>
  </r>
  <r>
    <n v="4229"/>
    <n v="1327"/>
    <n v="760"/>
    <x v="2"/>
    <n v="1"/>
  </r>
  <r>
    <n v="4231"/>
    <n v="4495"/>
    <n v="2603"/>
    <x v="2"/>
    <n v="1"/>
  </r>
  <r>
    <n v="4240"/>
    <n v="121"/>
    <n v="2219"/>
    <x v="0"/>
    <n v="1"/>
  </r>
  <r>
    <n v="4244"/>
    <n v="339"/>
    <n v="3437"/>
    <x v="1"/>
    <n v="1"/>
  </r>
  <r>
    <n v="4250"/>
    <n v="4208"/>
    <n v="3620"/>
    <x v="0"/>
    <n v="1"/>
  </r>
  <r>
    <n v="4255"/>
    <n v="3746"/>
    <n v="2656"/>
    <x v="1"/>
    <n v="1"/>
  </r>
  <r>
    <n v="4258"/>
    <n v="3534"/>
    <n v="3072"/>
    <x v="1"/>
    <n v="1"/>
  </r>
  <r>
    <n v="4261"/>
    <n v="4035"/>
    <n v="4320"/>
    <x v="2"/>
    <n v="1"/>
  </r>
  <r>
    <n v="4263"/>
    <n v="1130"/>
    <n v="3068"/>
    <x v="2"/>
    <n v="1"/>
  </r>
  <r>
    <n v="4268"/>
    <n v="3725"/>
    <n v="4220"/>
    <x v="2"/>
    <n v="1"/>
  </r>
  <r>
    <n v="4276"/>
    <n v="724"/>
    <n v="4995"/>
    <x v="2"/>
    <n v="1"/>
  </r>
  <r>
    <n v="4302"/>
    <n v="2417"/>
    <n v="948"/>
    <x v="0"/>
    <n v="1"/>
  </r>
  <r>
    <n v="4307"/>
    <n v="1914"/>
    <n v="2740"/>
    <x v="0"/>
    <n v="1"/>
  </r>
  <r>
    <n v="4309"/>
    <n v="2187"/>
    <n v="1158"/>
    <x v="2"/>
    <n v="1"/>
  </r>
  <r>
    <n v="4311"/>
    <n v="1905"/>
    <n v="4958"/>
    <x v="1"/>
    <n v="1"/>
  </r>
  <r>
    <n v="4319"/>
    <n v="743"/>
    <n v="531"/>
    <x v="1"/>
    <n v="1"/>
  </r>
  <r>
    <n v="4320"/>
    <n v="3351"/>
    <n v="2667"/>
    <x v="0"/>
    <n v="1"/>
  </r>
  <r>
    <n v="4347"/>
    <n v="4080"/>
    <n v="4615"/>
    <x v="0"/>
    <n v="1"/>
  </r>
  <r>
    <n v="4351"/>
    <n v="3375"/>
    <n v="3675"/>
    <x v="0"/>
    <n v="1"/>
  </r>
  <r>
    <n v="4354"/>
    <n v="3983"/>
    <n v="4628"/>
    <x v="0"/>
    <n v="1"/>
  </r>
  <r>
    <n v="4381"/>
    <n v="4957"/>
    <n v="1792"/>
    <x v="1"/>
    <n v="1"/>
  </r>
  <r>
    <n v="4385"/>
    <n v="4106"/>
    <n v="3081"/>
    <x v="1"/>
    <n v="1"/>
  </r>
  <r>
    <n v="4390"/>
    <n v="2219"/>
    <n v="4792"/>
    <x v="0"/>
    <n v="1"/>
  </r>
  <r>
    <n v="4392"/>
    <n v="384"/>
    <n v="4547"/>
    <x v="0"/>
    <n v="1"/>
  </r>
  <r>
    <n v="4426"/>
    <n v="1385"/>
    <n v="4502"/>
    <x v="0"/>
    <n v="1"/>
  </r>
  <r>
    <n v="4427"/>
    <n v="2598"/>
    <n v="997"/>
    <x v="1"/>
    <n v="1"/>
  </r>
  <r>
    <n v="4431"/>
    <n v="1202"/>
    <n v="4185"/>
    <x v="1"/>
    <n v="1"/>
  </r>
  <r>
    <n v="4433"/>
    <n v="1797"/>
    <n v="1906"/>
    <x v="0"/>
    <n v="1"/>
  </r>
  <r>
    <n v="4435"/>
    <n v="2866"/>
    <n v="3583"/>
    <x v="2"/>
    <n v="1"/>
  </r>
  <r>
    <n v="4441"/>
    <n v="4141"/>
    <n v="3971"/>
    <x v="0"/>
    <n v="1"/>
  </r>
  <r>
    <n v="4445"/>
    <n v="1519"/>
    <n v="4970"/>
    <x v="2"/>
    <n v="1"/>
  </r>
  <r>
    <n v="4448"/>
    <n v="4472"/>
    <n v="611"/>
    <x v="2"/>
    <n v="1"/>
  </r>
  <r>
    <n v="4449"/>
    <n v="1358"/>
    <n v="1462"/>
    <x v="2"/>
    <n v="1"/>
  </r>
  <r>
    <n v="4456"/>
    <n v="1964"/>
    <n v="1469"/>
    <x v="2"/>
    <n v="1"/>
  </r>
  <r>
    <n v="4458"/>
    <n v="2873"/>
    <n v="4695"/>
    <x v="0"/>
    <n v="1"/>
  </r>
  <r>
    <n v="4465"/>
    <n v="4499"/>
    <n v="661"/>
    <x v="2"/>
    <n v="1"/>
  </r>
  <r>
    <n v="4466"/>
    <n v="1229"/>
    <n v="1660"/>
    <x v="1"/>
    <n v="1"/>
  </r>
  <r>
    <n v="4468"/>
    <n v="3456"/>
    <n v="2617"/>
    <x v="2"/>
    <n v="1"/>
  </r>
  <r>
    <n v="4471"/>
    <n v="257"/>
    <n v="1747"/>
    <x v="1"/>
    <n v="1"/>
  </r>
  <r>
    <n v="4480"/>
    <n v="996"/>
    <n v="4560"/>
    <x v="1"/>
    <n v="1"/>
  </r>
  <r>
    <n v="4488"/>
    <n v="4159"/>
    <n v="3194"/>
    <x v="1"/>
    <n v="1"/>
  </r>
  <r>
    <n v="4505"/>
    <n v="2897"/>
    <n v="2037"/>
    <x v="0"/>
    <n v="1"/>
  </r>
  <r>
    <n v="4510"/>
    <n v="745"/>
    <n v="1577"/>
    <x v="1"/>
    <n v="1"/>
  </r>
  <r>
    <n v="4513"/>
    <n v="3153"/>
    <n v="2048"/>
    <x v="0"/>
    <n v="1"/>
  </r>
  <r>
    <n v="4522"/>
    <n v="4435"/>
    <n v="2546"/>
    <x v="2"/>
    <n v="1"/>
  </r>
  <r>
    <n v="4534"/>
    <n v="2261"/>
    <n v="3508"/>
    <x v="0"/>
    <n v="1"/>
  </r>
  <r>
    <n v="4546"/>
    <n v="2143"/>
    <n v="3222"/>
    <x v="2"/>
    <n v="1"/>
  </r>
  <r>
    <n v="4551"/>
    <n v="1159"/>
    <n v="612"/>
    <x v="1"/>
    <n v="1"/>
  </r>
  <r>
    <n v="4553"/>
    <n v="1561"/>
    <n v="727"/>
    <x v="1"/>
    <n v="1"/>
  </r>
  <r>
    <n v="4555"/>
    <n v="3776"/>
    <n v="3474"/>
    <x v="0"/>
    <n v="1"/>
  </r>
  <r>
    <n v="4558"/>
    <n v="538"/>
    <n v="3752"/>
    <x v="1"/>
    <n v="1"/>
  </r>
  <r>
    <n v="4562"/>
    <n v="4657"/>
    <n v="4515"/>
    <x v="0"/>
    <n v="1"/>
  </r>
  <r>
    <n v="4570"/>
    <n v="4347"/>
    <n v="990"/>
    <x v="2"/>
    <n v="1"/>
  </r>
  <r>
    <n v="4572"/>
    <n v="3200"/>
    <n v="881"/>
    <x v="1"/>
    <n v="1"/>
  </r>
  <r>
    <n v="4602"/>
    <n v="4589"/>
    <n v="1064"/>
    <x v="0"/>
    <n v="1"/>
  </r>
  <r>
    <n v="4606"/>
    <n v="2184"/>
    <n v="3091"/>
    <x v="1"/>
    <n v="1"/>
  </r>
  <r>
    <n v="4612"/>
    <n v="4763"/>
    <n v="2372"/>
    <x v="1"/>
    <n v="1"/>
  </r>
  <r>
    <n v="4616"/>
    <n v="793"/>
    <n v="2571"/>
    <x v="1"/>
    <n v="1"/>
  </r>
  <r>
    <n v="4625"/>
    <n v="1729"/>
    <n v="2604"/>
    <x v="2"/>
    <n v="1"/>
  </r>
  <r>
    <n v="4626"/>
    <n v="4135"/>
    <n v="1384"/>
    <x v="0"/>
    <n v="1"/>
  </r>
  <r>
    <n v="4627"/>
    <n v="117"/>
    <n v="3649"/>
    <x v="0"/>
    <n v="1"/>
  </r>
  <r>
    <n v="4628"/>
    <n v="3392"/>
    <n v="3690"/>
    <x v="1"/>
    <n v="1"/>
  </r>
  <r>
    <n v="4639"/>
    <n v="97"/>
    <n v="3846"/>
    <x v="0"/>
    <n v="1"/>
  </r>
  <r>
    <n v="4645"/>
    <n v="3563"/>
    <n v="114"/>
    <x v="0"/>
    <n v="1"/>
  </r>
  <r>
    <n v="4646"/>
    <n v="2226"/>
    <n v="1223"/>
    <x v="2"/>
    <n v="1"/>
  </r>
  <r>
    <n v="4654"/>
    <n v="1321"/>
    <n v="3401"/>
    <x v="0"/>
    <n v="1"/>
  </r>
  <r>
    <n v="4658"/>
    <n v="3432"/>
    <n v="1991"/>
    <x v="1"/>
    <n v="1"/>
  </r>
  <r>
    <n v="4661"/>
    <n v="672"/>
    <n v="1459"/>
    <x v="2"/>
    <n v="1"/>
  </r>
  <r>
    <n v="4677"/>
    <n v="679"/>
    <n v="3570"/>
    <x v="0"/>
    <n v="1"/>
  </r>
  <r>
    <n v="4680"/>
    <n v="1754"/>
    <n v="1867"/>
    <x v="2"/>
    <n v="1"/>
  </r>
  <r>
    <n v="4685"/>
    <n v="2310"/>
    <n v="3472"/>
    <x v="2"/>
    <n v="1"/>
  </r>
  <r>
    <n v="4692"/>
    <n v="1003"/>
    <n v="1345"/>
    <x v="1"/>
    <n v="1"/>
  </r>
  <r>
    <n v="4709"/>
    <n v="2326"/>
    <n v="3926"/>
    <x v="0"/>
    <n v="1"/>
  </r>
  <r>
    <n v="4710"/>
    <n v="2513"/>
    <n v="683"/>
    <x v="2"/>
    <n v="1"/>
  </r>
  <r>
    <n v="4713"/>
    <n v="4292"/>
    <n v="2960"/>
    <x v="1"/>
    <n v="1"/>
  </r>
  <r>
    <n v="4716"/>
    <n v="1064"/>
    <n v="3764"/>
    <x v="0"/>
    <n v="1"/>
  </r>
  <r>
    <n v="4717"/>
    <n v="3934"/>
    <n v="1968"/>
    <x v="0"/>
    <n v="1"/>
  </r>
  <r>
    <n v="4720"/>
    <n v="811"/>
    <n v="301"/>
    <x v="2"/>
    <n v="1"/>
  </r>
  <r>
    <n v="4737"/>
    <n v="1591"/>
    <n v="4413"/>
    <x v="2"/>
    <n v="1"/>
  </r>
  <r>
    <n v="4747"/>
    <n v="3191"/>
    <n v="4474"/>
    <x v="1"/>
    <n v="1"/>
  </r>
  <r>
    <n v="4753"/>
    <n v="921"/>
    <n v="4522"/>
    <x v="1"/>
    <n v="1"/>
  </r>
  <r>
    <n v="4756"/>
    <n v="2206"/>
    <n v="2052"/>
    <x v="1"/>
    <n v="1"/>
  </r>
  <r>
    <n v="4759"/>
    <n v="3072"/>
    <n v="2435"/>
    <x v="1"/>
    <n v="1"/>
  </r>
  <r>
    <n v="4760"/>
    <n v="2964"/>
    <n v="3389"/>
    <x v="1"/>
    <n v="1"/>
  </r>
  <r>
    <n v="4766"/>
    <n v="1801"/>
    <n v="3209"/>
    <x v="0"/>
    <n v="1"/>
  </r>
  <r>
    <n v="4774"/>
    <n v="3230"/>
    <n v="1300"/>
    <x v="0"/>
    <n v="1"/>
  </r>
  <r>
    <n v="4778"/>
    <n v="3249"/>
    <n v="3500"/>
    <x v="1"/>
    <n v="1"/>
  </r>
  <r>
    <n v="4779"/>
    <n v="2550"/>
    <n v="4996"/>
    <x v="0"/>
    <n v="1"/>
  </r>
  <r>
    <n v="4783"/>
    <n v="1552"/>
    <n v="164"/>
    <x v="1"/>
    <n v="1"/>
  </r>
  <r>
    <n v="4795"/>
    <n v="3748"/>
    <n v="2292"/>
    <x v="2"/>
    <n v="1"/>
  </r>
  <r>
    <n v="4796"/>
    <n v="4197"/>
    <n v="204"/>
    <x v="2"/>
    <n v="1"/>
  </r>
  <r>
    <n v="4816"/>
    <n v="1121"/>
    <n v="774"/>
    <x v="1"/>
    <n v="1"/>
  </r>
  <r>
    <n v="4819"/>
    <n v="4143"/>
    <n v="3168"/>
    <x v="1"/>
    <n v="1"/>
  </r>
  <r>
    <n v="4826"/>
    <n v="1940"/>
    <n v="826"/>
    <x v="1"/>
    <n v="1"/>
  </r>
  <r>
    <n v="4831"/>
    <n v="1342"/>
    <n v="1960"/>
    <x v="2"/>
    <n v="1"/>
  </r>
  <r>
    <n v="4833"/>
    <n v="647"/>
    <n v="2145"/>
    <x v="0"/>
    <n v="1"/>
  </r>
  <r>
    <n v="4840"/>
    <n v="1106"/>
    <n v="906"/>
    <x v="2"/>
    <n v="1"/>
  </r>
  <r>
    <n v="4849"/>
    <n v="1625"/>
    <n v="4253"/>
    <x v="2"/>
    <n v="1"/>
  </r>
  <r>
    <n v="4854"/>
    <n v="218"/>
    <n v="1112"/>
    <x v="1"/>
    <n v="1"/>
  </r>
  <r>
    <n v="4856"/>
    <n v="4296"/>
    <n v="1548"/>
    <x v="2"/>
    <n v="1"/>
  </r>
  <r>
    <n v="4860"/>
    <n v="942"/>
    <n v="2017"/>
    <x v="0"/>
    <n v="1"/>
  </r>
  <r>
    <n v="4865"/>
    <n v="4794"/>
    <n v="678"/>
    <x v="1"/>
    <n v="1"/>
  </r>
  <r>
    <n v="4867"/>
    <n v="999"/>
    <n v="114"/>
    <x v="0"/>
    <n v="1"/>
  </r>
  <r>
    <n v="4869"/>
    <n v="4889"/>
    <n v="4247"/>
    <x v="1"/>
    <n v="1"/>
  </r>
  <r>
    <n v="4876"/>
    <n v="1333"/>
    <n v="1463"/>
    <x v="1"/>
    <n v="1"/>
  </r>
  <r>
    <n v="4879"/>
    <n v="1525"/>
    <n v="4179"/>
    <x v="1"/>
    <n v="1"/>
  </r>
  <r>
    <n v="4881"/>
    <n v="2675"/>
    <n v="19"/>
    <x v="3"/>
    <n v="1"/>
  </r>
  <r>
    <n v="4885"/>
    <n v="958"/>
    <n v="1085"/>
    <x v="1"/>
    <n v="1"/>
  </r>
  <r>
    <n v="4891"/>
    <n v="2959"/>
    <n v="3465"/>
    <x v="1"/>
    <n v="1"/>
  </r>
  <r>
    <n v="4893"/>
    <n v="2472"/>
    <n v="2756"/>
    <x v="2"/>
    <n v="1"/>
  </r>
  <r>
    <n v="4894"/>
    <n v="4991"/>
    <n v="1032"/>
    <x v="0"/>
    <n v="1"/>
  </r>
  <r>
    <n v="4908"/>
    <n v="1617"/>
    <n v="931"/>
    <x v="0"/>
    <n v="1"/>
  </r>
  <r>
    <n v="4910"/>
    <n v="567"/>
    <n v="787"/>
    <x v="2"/>
    <n v="1"/>
  </r>
  <r>
    <n v="4925"/>
    <n v="1328"/>
    <n v="247"/>
    <x v="0"/>
    <n v="1"/>
  </r>
  <r>
    <n v="4927"/>
    <n v="3901"/>
    <n v="3134"/>
    <x v="2"/>
    <n v="1"/>
  </r>
  <r>
    <n v="4928"/>
    <n v="406"/>
    <n v="1967"/>
    <x v="1"/>
    <n v="1"/>
  </r>
  <r>
    <n v="4929"/>
    <n v="1787"/>
    <n v="2468"/>
    <x v="0"/>
    <n v="1"/>
  </r>
  <r>
    <n v="4934"/>
    <n v="1042"/>
    <n v="3194"/>
    <x v="1"/>
    <n v="1"/>
  </r>
  <r>
    <n v="4941"/>
    <n v="244"/>
    <n v="224"/>
    <x v="0"/>
    <n v="1"/>
  </r>
  <r>
    <n v="4953"/>
    <n v="1050"/>
    <n v="2842"/>
    <x v="0"/>
    <n v="1"/>
  </r>
  <r>
    <n v="4959"/>
    <n v="3156"/>
    <n v="4644"/>
    <x v="1"/>
    <n v="1"/>
  </r>
  <r>
    <n v="4963"/>
    <n v="193"/>
    <n v="4716"/>
    <x v="2"/>
    <n v="1"/>
  </r>
  <r>
    <n v="4969"/>
    <n v="803"/>
    <n v="3873"/>
    <x v="0"/>
    <n v="1"/>
  </r>
  <r>
    <n v="4972"/>
    <n v="3861"/>
    <n v="3015"/>
    <x v="2"/>
    <n v="1"/>
  </r>
  <r>
    <n v="4979"/>
    <n v="2821"/>
    <n v="2653"/>
    <x v="2"/>
    <n v="1"/>
  </r>
  <r>
    <n v="4982"/>
    <n v="1443"/>
    <n v="2630"/>
    <x v="0"/>
    <n v="1"/>
  </r>
  <r>
    <n v="4998"/>
    <n v="2323"/>
    <n v="158"/>
    <x v="1"/>
    <n v="1"/>
  </r>
  <r>
    <n v="5006"/>
    <n v="3883"/>
    <n v="373"/>
    <x v="2"/>
    <n v="1"/>
  </r>
  <r>
    <n v="5018"/>
    <n v="1834"/>
    <n v="3022"/>
    <x v="2"/>
    <n v="1"/>
  </r>
  <r>
    <n v="5019"/>
    <n v="3482"/>
    <n v="3899"/>
    <x v="1"/>
    <n v="1"/>
  </r>
  <r>
    <n v="5027"/>
    <n v="900"/>
    <n v="461"/>
    <x v="1"/>
    <n v="1"/>
  </r>
  <r>
    <n v="5045"/>
    <n v="146"/>
    <n v="461"/>
    <x v="1"/>
    <n v="1"/>
  </r>
  <r>
    <n v="5049"/>
    <n v="3631"/>
    <n v="3990"/>
    <x v="1"/>
    <n v="1"/>
  </r>
  <r>
    <n v="5057"/>
    <n v="1485"/>
    <n v="1046"/>
    <x v="2"/>
    <n v="1"/>
  </r>
  <r>
    <n v="5061"/>
    <n v="4785"/>
    <n v="78"/>
    <x v="3"/>
    <n v="1"/>
  </r>
  <r>
    <n v="5067"/>
    <n v="4729"/>
    <n v="4382"/>
    <x v="0"/>
    <n v="1"/>
  </r>
  <r>
    <n v="5070"/>
    <n v="1323"/>
    <n v="1527"/>
    <x v="0"/>
    <n v="1"/>
  </r>
  <r>
    <n v="5074"/>
    <n v="1337"/>
    <n v="757"/>
    <x v="1"/>
    <n v="1"/>
  </r>
  <r>
    <n v="5076"/>
    <n v="4478"/>
    <n v="3226"/>
    <x v="2"/>
    <n v="1"/>
  </r>
  <r>
    <n v="5079"/>
    <n v="1125"/>
    <n v="2524"/>
    <x v="2"/>
    <n v="1"/>
  </r>
  <r>
    <n v="5080"/>
    <n v="2357"/>
    <n v="231"/>
    <x v="1"/>
    <n v="1"/>
  </r>
  <r>
    <n v="5083"/>
    <n v="2764"/>
    <n v="3101"/>
    <x v="0"/>
    <n v="1"/>
  </r>
  <r>
    <n v="5095"/>
    <n v="316"/>
    <n v="3733"/>
    <x v="1"/>
    <n v="1"/>
  </r>
  <r>
    <n v="5098"/>
    <n v="3732"/>
    <n v="2324"/>
    <x v="2"/>
    <n v="1"/>
  </r>
  <r>
    <n v="5103"/>
    <n v="1806"/>
    <n v="1973"/>
    <x v="1"/>
    <n v="1"/>
  </r>
  <r>
    <n v="5108"/>
    <n v="3117"/>
    <n v="2626"/>
    <x v="2"/>
    <n v="1"/>
  </r>
  <r>
    <n v="5111"/>
    <n v="4113"/>
    <n v="1644"/>
    <x v="2"/>
    <n v="1"/>
  </r>
  <r>
    <n v="5112"/>
    <n v="3598"/>
    <n v="1632"/>
    <x v="1"/>
    <n v="1"/>
  </r>
  <r>
    <n v="5141"/>
    <n v="2533"/>
    <n v="4579"/>
    <x v="2"/>
    <n v="1"/>
  </r>
  <r>
    <n v="5150"/>
    <n v="4957"/>
    <n v="4876"/>
    <x v="2"/>
    <n v="1"/>
  </r>
  <r>
    <n v="5156"/>
    <n v="2644"/>
    <n v="1131"/>
    <x v="1"/>
    <n v="1"/>
  </r>
  <r>
    <n v="5166"/>
    <n v="653"/>
    <n v="402"/>
    <x v="0"/>
    <n v="1"/>
  </r>
  <r>
    <n v="5170"/>
    <n v="902"/>
    <n v="346"/>
    <x v="2"/>
    <n v="1"/>
  </r>
  <r>
    <n v="5174"/>
    <n v="1544"/>
    <n v="3967"/>
    <x v="2"/>
    <n v="1"/>
  </r>
  <r>
    <n v="5176"/>
    <n v="4265"/>
    <n v="2113"/>
    <x v="2"/>
    <n v="1"/>
  </r>
  <r>
    <n v="5181"/>
    <n v="954"/>
    <n v="2283"/>
    <x v="0"/>
    <n v="1"/>
  </r>
  <r>
    <n v="5189"/>
    <n v="2563"/>
    <n v="4173"/>
    <x v="2"/>
    <n v="1"/>
  </r>
  <r>
    <n v="5197"/>
    <n v="847"/>
    <n v="3492"/>
    <x v="1"/>
    <n v="1"/>
  </r>
  <r>
    <n v="5198"/>
    <n v="3750"/>
    <n v="1896"/>
    <x v="2"/>
    <n v="1"/>
  </r>
  <r>
    <n v="5200"/>
    <n v="1955"/>
    <n v="1829"/>
    <x v="1"/>
    <n v="1"/>
  </r>
  <r>
    <n v="5202"/>
    <n v="3113"/>
    <n v="676"/>
    <x v="0"/>
    <n v="1"/>
  </r>
  <r>
    <n v="5206"/>
    <n v="2724"/>
    <n v="1354"/>
    <x v="0"/>
    <n v="1"/>
  </r>
  <r>
    <n v="5217"/>
    <n v="4962"/>
    <n v="3743"/>
    <x v="2"/>
    <n v="1"/>
  </r>
  <r>
    <n v="5220"/>
    <n v="4882"/>
    <n v="2569"/>
    <x v="0"/>
    <n v="1"/>
  </r>
  <r>
    <n v="5221"/>
    <n v="4173"/>
    <n v="1679"/>
    <x v="1"/>
    <n v="1"/>
  </r>
  <r>
    <n v="5226"/>
    <n v="3439"/>
    <n v="4649"/>
    <x v="0"/>
    <n v="1"/>
  </r>
  <r>
    <n v="5231"/>
    <n v="2720"/>
    <n v="1496"/>
    <x v="0"/>
    <n v="1"/>
  </r>
  <r>
    <n v="5235"/>
    <n v="2060"/>
    <n v="4327"/>
    <x v="0"/>
    <n v="1"/>
  </r>
  <r>
    <n v="5237"/>
    <n v="1813"/>
    <n v="1164"/>
    <x v="1"/>
    <n v="1"/>
  </r>
  <r>
    <n v="5238"/>
    <n v="864"/>
    <n v="3551"/>
    <x v="1"/>
    <n v="1"/>
  </r>
  <r>
    <n v="5240"/>
    <n v="4774"/>
    <n v="1582"/>
    <x v="1"/>
    <n v="1"/>
  </r>
  <r>
    <n v="5243"/>
    <n v="3193"/>
    <n v="4751"/>
    <x v="0"/>
    <n v="1"/>
  </r>
  <r>
    <n v="5247"/>
    <n v="1372"/>
    <n v="1016"/>
    <x v="2"/>
    <n v="1"/>
  </r>
  <r>
    <n v="5248"/>
    <n v="2347"/>
    <n v="22"/>
    <x v="3"/>
    <n v="1"/>
  </r>
  <r>
    <n v="5265"/>
    <n v="879"/>
    <n v="3101"/>
    <x v="0"/>
    <n v="1"/>
  </r>
  <r>
    <n v="5285"/>
    <n v="4862"/>
    <n v="2013"/>
    <x v="0"/>
    <n v="1"/>
  </r>
  <r>
    <n v="5292"/>
    <n v="3106"/>
    <n v="2891"/>
    <x v="2"/>
    <n v="1"/>
  </r>
  <r>
    <n v="5293"/>
    <n v="2826"/>
    <n v="3893"/>
    <x v="2"/>
    <n v="1"/>
  </r>
  <r>
    <n v="5297"/>
    <n v="1350"/>
    <n v="3349"/>
    <x v="2"/>
    <n v="1"/>
  </r>
  <r>
    <n v="5301"/>
    <n v="3916"/>
    <n v="2296"/>
    <x v="1"/>
    <n v="1"/>
  </r>
  <r>
    <n v="5304"/>
    <n v="3776"/>
    <n v="2000"/>
    <x v="2"/>
    <n v="1"/>
  </r>
  <r>
    <n v="5308"/>
    <n v="3171"/>
    <n v="2615"/>
    <x v="1"/>
    <n v="1"/>
  </r>
  <r>
    <n v="5312"/>
    <n v="1170"/>
    <n v="3619"/>
    <x v="2"/>
    <n v="1"/>
  </r>
  <r>
    <n v="5325"/>
    <n v="3148"/>
    <n v="2525"/>
    <x v="0"/>
    <n v="1"/>
  </r>
  <r>
    <n v="5327"/>
    <n v="4688"/>
    <n v="1021"/>
    <x v="1"/>
    <n v="1"/>
  </r>
  <r>
    <n v="5341"/>
    <n v="4598"/>
    <n v="4144"/>
    <x v="1"/>
    <n v="1"/>
  </r>
  <r>
    <n v="5344"/>
    <n v="632"/>
    <n v="4499"/>
    <x v="1"/>
    <n v="1"/>
  </r>
  <r>
    <n v="5351"/>
    <n v="1802"/>
    <n v="2363"/>
    <x v="2"/>
    <n v="1"/>
  </r>
  <r>
    <n v="5353"/>
    <n v="4817"/>
    <n v="3721"/>
    <x v="0"/>
    <n v="1"/>
  </r>
  <r>
    <n v="5360"/>
    <n v="2803"/>
    <n v="650"/>
    <x v="1"/>
    <n v="1"/>
  </r>
  <r>
    <n v="5367"/>
    <n v="4308"/>
    <n v="2860"/>
    <x v="2"/>
    <n v="1"/>
  </r>
  <r>
    <n v="5368"/>
    <n v="1336"/>
    <n v="2565"/>
    <x v="2"/>
    <n v="1"/>
  </r>
  <r>
    <n v="5375"/>
    <n v="4527"/>
    <n v="4356"/>
    <x v="0"/>
    <n v="1"/>
  </r>
  <r>
    <n v="5393"/>
    <n v="689"/>
    <n v="2507"/>
    <x v="2"/>
    <n v="1"/>
  </r>
  <r>
    <n v="5394"/>
    <n v="3129"/>
    <n v="2885"/>
    <x v="1"/>
    <n v="1"/>
  </r>
  <r>
    <n v="5398"/>
    <n v="2779"/>
    <n v="4819"/>
    <x v="0"/>
    <n v="1"/>
  </r>
  <r>
    <n v="5400"/>
    <n v="2128"/>
    <n v="1747"/>
    <x v="1"/>
    <n v="1"/>
  </r>
  <r>
    <n v="5402"/>
    <n v="3370"/>
    <n v="4915"/>
    <x v="1"/>
    <n v="1"/>
  </r>
  <r>
    <n v="5408"/>
    <n v="4634"/>
    <n v="59"/>
    <x v="3"/>
    <n v="1"/>
  </r>
  <r>
    <n v="5412"/>
    <n v="1598"/>
    <n v="1243"/>
    <x v="0"/>
    <n v="1"/>
  </r>
  <r>
    <n v="5421"/>
    <n v="2948"/>
    <n v="584"/>
    <x v="2"/>
    <n v="1"/>
  </r>
  <r>
    <n v="5430"/>
    <n v="930"/>
    <n v="1809"/>
    <x v="2"/>
    <n v="1"/>
  </r>
  <r>
    <n v="5433"/>
    <n v="360"/>
    <n v="4555"/>
    <x v="2"/>
    <n v="1"/>
  </r>
  <r>
    <n v="5441"/>
    <n v="2715"/>
    <n v="2495"/>
    <x v="0"/>
    <n v="1"/>
  </r>
  <r>
    <n v="5445"/>
    <n v="3163"/>
    <n v="3023"/>
    <x v="2"/>
    <n v="1"/>
  </r>
  <r>
    <n v="5455"/>
    <n v="2823"/>
    <n v="4257"/>
    <x v="1"/>
    <n v="1"/>
  </r>
  <r>
    <n v="5458"/>
    <n v="2036"/>
    <n v="3356"/>
    <x v="0"/>
    <n v="1"/>
  </r>
  <r>
    <n v="5460"/>
    <n v="3329"/>
    <n v="3397"/>
    <x v="1"/>
    <n v="1"/>
  </r>
  <r>
    <n v="5461"/>
    <n v="4838"/>
    <n v="1402"/>
    <x v="1"/>
    <n v="1"/>
  </r>
  <r>
    <n v="5481"/>
    <n v="3642"/>
    <n v="4023"/>
    <x v="1"/>
    <n v="1"/>
  </r>
  <r>
    <n v="5483"/>
    <n v="2580"/>
    <n v="4476"/>
    <x v="0"/>
    <n v="1"/>
  </r>
  <r>
    <n v="5498"/>
    <n v="1786"/>
    <n v="688"/>
    <x v="2"/>
    <n v="1"/>
  </r>
  <r>
    <n v="5508"/>
    <n v="3651"/>
    <n v="1202"/>
    <x v="0"/>
    <n v="1"/>
  </r>
  <r>
    <n v="5515"/>
    <n v="2498"/>
    <n v="4819"/>
    <x v="0"/>
    <n v="1"/>
  </r>
  <r>
    <n v="5523"/>
    <n v="1768"/>
    <n v="2077"/>
    <x v="0"/>
    <n v="1"/>
  </r>
  <r>
    <n v="5532"/>
    <n v="1400"/>
    <n v="4989"/>
    <x v="0"/>
    <n v="1"/>
  </r>
  <r>
    <n v="5545"/>
    <n v="4372"/>
    <n v="788"/>
    <x v="2"/>
    <n v="1"/>
  </r>
  <r>
    <n v="5564"/>
    <n v="1781"/>
    <n v="3899"/>
    <x v="1"/>
    <n v="1"/>
  </r>
  <r>
    <n v="5567"/>
    <n v="4877"/>
    <n v="638"/>
    <x v="2"/>
    <n v="1"/>
  </r>
  <r>
    <n v="5583"/>
    <n v="2128"/>
    <n v="4037"/>
    <x v="2"/>
    <n v="1"/>
  </r>
  <r>
    <n v="5590"/>
    <n v="2826"/>
    <n v="3776"/>
    <x v="0"/>
    <n v="1"/>
  </r>
  <r>
    <n v="5597"/>
    <n v="605"/>
    <n v="1846"/>
    <x v="2"/>
    <n v="1"/>
  </r>
  <r>
    <n v="5605"/>
    <n v="2338"/>
    <n v="3030"/>
    <x v="1"/>
    <n v="1"/>
  </r>
  <r>
    <n v="5607"/>
    <n v="3436"/>
    <n v="1083"/>
    <x v="0"/>
    <n v="1"/>
  </r>
  <r>
    <n v="5609"/>
    <n v="1955"/>
    <n v="3897"/>
    <x v="2"/>
    <n v="1"/>
  </r>
  <r>
    <n v="5617"/>
    <n v="413"/>
    <n v="982"/>
    <x v="2"/>
    <n v="1"/>
  </r>
  <r>
    <n v="5621"/>
    <n v="767"/>
    <n v="3531"/>
    <x v="0"/>
    <n v="1"/>
  </r>
  <r>
    <n v="5627"/>
    <n v="883"/>
    <n v="363"/>
    <x v="2"/>
    <n v="1"/>
  </r>
  <r>
    <n v="5628"/>
    <n v="3012"/>
    <n v="3748"/>
    <x v="0"/>
    <n v="1"/>
  </r>
  <r>
    <n v="5630"/>
    <n v="3284"/>
    <n v="1143"/>
    <x v="0"/>
    <n v="1"/>
  </r>
  <r>
    <n v="5632"/>
    <n v="2702"/>
    <n v="1625"/>
    <x v="2"/>
    <n v="1"/>
  </r>
  <r>
    <n v="5647"/>
    <n v="752"/>
    <n v="3163"/>
    <x v="0"/>
    <n v="1"/>
  </r>
  <r>
    <n v="5649"/>
    <n v="2436"/>
    <n v="688"/>
    <x v="2"/>
    <n v="1"/>
  </r>
  <r>
    <n v="5650"/>
    <n v="1002"/>
    <n v="4077"/>
    <x v="0"/>
    <n v="1"/>
  </r>
  <r>
    <n v="5658"/>
    <n v="889"/>
    <n v="195"/>
    <x v="1"/>
    <n v="1"/>
  </r>
  <r>
    <n v="5677"/>
    <n v="4713"/>
    <n v="121"/>
    <x v="1"/>
    <n v="1"/>
  </r>
  <r>
    <n v="5678"/>
    <n v="4115"/>
    <n v="1983"/>
    <x v="1"/>
    <n v="1"/>
  </r>
  <r>
    <n v="5679"/>
    <n v="1342"/>
    <n v="4706"/>
    <x v="1"/>
    <n v="1"/>
  </r>
  <r>
    <n v="5686"/>
    <n v="1253"/>
    <n v="2137"/>
    <x v="1"/>
    <n v="1"/>
  </r>
  <r>
    <n v="5687"/>
    <n v="4814"/>
    <n v="47"/>
    <x v="3"/>
    <n v="1"/>
  </r>
  <r>
    <n v="5696"/>
    <n v="3769"/>
    <n v="1492"/>
    <x v="1"/>
    <n v="1"/>
  </r>
  <r>
    <n v="5697"/>
    <n v="4775"/>
    <n v="4068"/>
    <x v="2"/>
    <n v="1"/>
  </r>
  <r>
    <n v="5708"/>
    <n v="4947"/>
    <n v="2954"/>
    <x v="2"/>
    <n v="1"/>
  </r>
  <r>
    <n v="5713"/>
    <n v="2488"/>
    <n v="2631"/>
    <x v="2"/>
    <n v="1"/>
  </r>
  <r>
    <n v="5718"/>
    <n v="2731"/>
    <n v="4227"/>
    <x v="2"/>
    <n v="1"/>
  </r>
  <r>
    <n v="5721"/>
    <n v="3153"/>
    <n v="4660"/>
    <x v="2"/>
    <n v="1"/>
  </r>
  <r>
    <n v="5724"/>
    <n v="3396"/>
    <n v="3370"/>
    <x v="2"/>
    <n v="1"/>
  </r>
  <r>
    <n v="5756"/>
    <n v="2174"/>
    <n v="2232"/>
    <x v="0"/>
    <n v="1"/>
  </r>
  <r>
    <n v="5766"/>
    <n v="1913"/>
    <n v="3255"/>
    <x v="0"/>
    <n v="1"/>
  </r>
  <r>
    <n v="5776"/>
    <n v="3271"/>
    <n v="4143"/>
    <x v="1"/>
    <n v="1"/>
  </r>
  <r>
    <n v="5777"/>
    <n v="2148"/>
    <n v="2843"/>
    <x v="0"/>
    <n v="1"/>
  </r>
  <r>
    <n v="5781"/>
    <n v="2336"/>
    <n v="1849"/>
    <x v="1"/>
    <n v="1"/>
  </r>
  <r>
    <n v="5785"/>
    <n v="886"/>
    <n v="1204"/>
    <x v="1"/>
    <n v="1"/>
  </r>
  <r>
    <n v="5794"/>
    <n v="4298"/>
    <n v="132"/>
    <x v="1"/>
    <n v="1"/>
  </r>
  <r>
    <n v="5821"/>
    <n v="4189"/>
    <n v="5"/>
    <x v="3"/>
    <n v="1"/>
  </r>
  <r>
    <n v="5825"/>
    <n v="713"/>
    <n v="1051"/>
    <x v="2"/>
    <n v="1"/>
  </r>
  <r>
    <n v="5827"/>
    <n v="4395"/>
    <n v="4778"/>
    <x v="2"/>
    <n v="1"/>
  </r>
  <r>
    <n v="5828"/>
    <n v="1715"/>
    <n v="1506"/>
    <x v="1"/>
    <n v="1"/>
  </r>
  <r>
    <n v="5838"/>
    <n v="685"/>
    <n v="977"/>
    <x v="0"/>
    <n v="1"/>
  </r>
  <r>
    <n v="5870"/>
    <n v="3863"/>
    <n v="1886"/>
    <x v="1"/>
    <n v="1"/>
  </r>
  <r>
    <n v="5871"/>
    <n v="4312"/>
    <n v="4474"/>
    <x v="1"/>
    <n v="1"/>
  </r>
  <r>
    <n v="5877"/>
    <n v="4013"/>
    <n v="880"/>
    <x v="1"/>
    <n v="1"/>
  </r>
  <r>
    <n v="5880"/>
    <n v="2712"/>
    <n v="611"/>
    <x v="2"/>
    <n v="1"/>
  </r>
  <r>
    <n v="5887"/>
    <n v="3731"/>
    <n v="3084"/>
    <x v="0"/>
    <n v="1"/>
  </r>
  <r>
    <n v="5894"/>
    <n v="3609"/>
    <n v="2229"/>
    <x v="1"/>
    <n v="1"/>
  </r>
  <r>
    <n v="5898"/>
    <n v="3404"/>
    <n v="4996"/>
    <x v="0"/>
    <n v="1"/>
  </r>
  <r>
    <n v="5902"/>
    <n v="3182"/>
    <n v="4207"/>
    <x v="2"/>
    <n v="1"/>
  </r>
  <r>
    <n v="5910"/>
    <n v="662"/>
    <n v="995"/>
    <x v="1"/>
    <n v="1"/>
  </r>
  <r>
    <n v="5917"/>
    <n v="4032"/>
    <n v="3837"/>
    <x v="0"/>
    <n v="1"/>
  </r>
  <r>
    <n v="5925"/>
    <n v="3182"/>
    <n v="3554"/>
    <x v="2"/>
    <n v="1"/>
  </r>
  <r>
    <n v="5936"/>
    <n v="3285"/>
    <n v="3224"/>
    <x v="1"/>
    <n v="1"/>
  </r>
  <r>
    <n v="5939"/>
    <n v="3001"/>
    <n v="3064"/>
    <x v="0"/>
    <n v="1"/>
  </r>
  <r>
    <n v="5944"/>
    <n v="2783"/>
    <n v="3099"/>
    <x v="1"/>
    <n v="1"/>
  </r>
  <r>
    <n v="5956"/>
    <n v="3614"/>
    <n v="3695"/>
    <x v="1"/>
    <n v="1"/>
  </r>
  <r>
    <n v="5958"/>
    <n v="721"/>
    <n v="1744"/>
    <x v="0"/>
    <n v="1"/>
  </r>
  <r>
    <n v="5962"/>
    <n v="2624"/>
    <n v="1963"/>
    <x v="0"/>
    <n v="1"/>
  </r>
  <r>
    <n v="5968"/>
    <n v="58"/>
    <n v="481"/>
    <x v="1"/>
    <n v="1"/>
  </r>
  <r>
    <n v="5969"/>
    <n v="1963"/>
    <n v="3623"/>
    <x v="2"/>
    <n v="1"/>
  </r>
  <r>
    <n v="5974"/>
    <n v="2414"/>
    <n v="2099"/>
    <x v="2"/>
    <n v="1"/>
  </r>
  <r>
    <n v="5977"/>
    <n v="4721"/>
    <n v="4203"/>
    <x v="2"/>
    <n v="1"/>
  </r>
  <r>
    <n v="5979"/>
    <n v="1779"/>
    <n v="1947"/>
    <x v="1"/>
    <n v="1"/>
  </r>
  <r>
    <n v="5986"/>
    <n v="2933"/>
    <n v="4411"/>
    <x v="2"/>
    <n v="1"/>
  </r>
  <r>
    <n v="5987"/>
    <n v="4165"/>
    <n v="2911"/>
    <x v="0"/>
    <n v="1"/>
  </r>
  <r>
    <n v="5991"/>
    <n v="1778"/>
    <n v="1222"/>
    <x v="0"/>
    <n v="1"/>
  </r>
  <r>
    <n v="5997"/>
    <n v="3174"/>
    <n v="721"/>
    <x v="2"/>
    <n v="1"/>
  </r>
  <r>
    <n v="6006"/>
    <n v="2165"/>
    <n v="251"/>
    <x v="1"/>
    <n v="1"/>
  </r>
  <r>
    <n v="6009"/>
    <n v="4741"/>
    <n v="4644"/>
    <x v="1"/>
    <n v="1"/>
  </r>
  <r>
    <n v="6012"/>
    <n v="2914"/>
    <n v="117"/>
    <x v="1"/>
    <n v="1"/>
  </r>
  <r>
    <n v="6018"/>
    <n v="3687"/>
    <n v="3677"/>
    <x v="0"/>
    <n v="1"/>
  </r>
  <r>
    <n v="6030"/>
    <n v="4954"/>
    <n v="4964"/>
    <x v="0"/>
    <n v="1"/>
  </r>
  <r>
    <n v="6035"/>
    <n v="4962"/>
    <n v="704"/>
    <x v="0"/>
    <n v="1"/>
  </r>
  <r>
    <n v="6054"/>
    <n v="3255"/>
    <n v="2010"/>
    <x v="1"/>
    <n v="1"/>
  </r>
  <r>
    <n v="6061"/>
    <n v="3611"/>
    <n v="2750"/>
    <x v="1"/>
    <n v="1"/>
  </r>
  <r>
    <n v="6078"/>
    <n v="1033"/>
    <n v="932"/>
    <x v="0"/>
    <n v="1"/>
  </r>
  <r>
    <n v="6080"/>
    <n v="4871"/>
    <n v="3187"/>
    <x v="2"/>
    <n v="1"/>
  </r>
  <r>
    <n v="6082"/>
    <n v="1730"/>
    <n v="1540"/>
    <x v="0"/>
    <n v="1"/>
  </r>
  <r>
    <n v="6091"/>
    <n v="1699"/>
    <n v="1967"/>
    <x v="1"/>
    <n v="1"/>
  </r>
  <r>
    <n v="6098"/>
    <n v="478"/>
    <n v="2014"/>
    <x v="0"/>
    <n v="1"/>
  </r>
  <r>
    <n v="6104"/>
    <n v="3790"/>
    <n v="4318"/>
    <x v="0"/>
    <n v="1"/>
  </r>
  <r>
    <n v="6110"/>
    <n v="3075"/>
    <n v="2363"/>
    <x v="2"/>
    <n v="1"/>
  </r>
  <r>
    <n v="6116"/>
    <n v="2901"/>
    <n v="502"/>
    <x v="2"/>
    <n v="1"/>
  </r>
  <r>
    <n v="6131"/>
    <n v="3758"/>
    <n v="4835"/>
    <x v="1"/>
    <n v="1"/>
  </r>
  <r>
    <n v="6133"/>
    <n v="4699"/>
    <n v="4621"/>
    <x v="2"/>
    <n v="1"/>
  </r>
  <r>
    <n v="6138"/>
    <n v="70"/>
    <n v="2311"/>
    <x v="1"/>
    <n v="1"/>
  </r>
  <r>
    <n v="6144"/>
    <n v="3609"/>
    <n v="758"/>
    <x v="1"/>
    <n v="1"/>
  </r>
  <r>
    <n v="6151"/>
    <n v="1649"/>
    <n v="1286"/>
    <x v="2"/>
    <n v="1"/>
  </r>
  <r>
    <n v="6153"/>
    <n v="1995"/>
    <n v="4199"/>
    <x v="1"/>
    <n v="1"/>
  </r>
  <r>
    <n v="6163"/>
    <n v="3865"/>
    <n v="1342"/>
    <x v="2"/>
    <n v="1"/>
  </r>
  <r>
    <n v="6164"/>
    <n v="2578"/>
    <n v="2523"/>
    <x v="1"/>
    <n v="1"/>
  </r>
  <r>
    <n v="6172"/>
    <n v="1855"/>
    <n v="646"/>
    <x v="0"/>
    <n v="1"/>
  </r>
  <r>
    <n v="6176"/>
    <n v="70"/>
    <n v="181"/>
    <x v="0"/>
    <n v="1"/>
  </r>
  <r>
    <n v="6179"/>
    <n v="448"/>
    <n v="270"/>
    <x v="1"/>
    <n v="1"/>
  </r>
  <r>
    <n v="6188"/>
    <n v="3591"/>
    <n v="591"/>
    <x v="2"/>
    <n v="1"/>
  </r>
  <r>
    <n v="6191"/>
    <n v="733"/>
    <n v="4079"/>
    <x v="2"/>
    <n v="1"/>
  </r>
  <r>
    <n v="6192"/>
    <n v="4740"/>
    <n v="100"/>
    <x v="3"/>
    <n v="1"/>
  </r>
  <r>
    <n v="6194"/>
    <n v="4913"/>
    <n v="3443"/>
    <x v="0"/>
    <n v="1"/>
  </r>
  <r>
    <n v="6196"/>
    <n v="4341"/>
    <n v="772"/>
    <x v="2"/>
    <n v="1"/>
  </r>
  <r>
    <n v="6202"/>
    <n v="4613"/>
    <n v="1779"/>
    <x v="2"/>
    <n v="1"/>
  </r>
  <r>
    <n v="6205"/>
    <n v="3938"/>
    <n v="3555"/>
    <x v="1"/>
    <n v="1"/>
  </r>
  <r>
    <n v="6211"/>
    <n v="4385"/>
    <n v="703"/>
    <x v="0"/>
    <n v="1"/>
  </r>
  <r>
    <n v="6218"/>
    <n v="2318"/>
    <n v="3273"/>
    <x v="2"/>
    <n v="1"/>
  </r>
  <r>
    <n v="6234"/>
    <n v="4904"/>
    <n v="3654"/>
    <x v="0"/>
    <n v="1"/>
  </r>
  <r>
    <n v="6236"/>
    <n v="912"/>
    <n v="1566"/>
    <x v="1"/>
    <n v="1"/>
  </r>
  <r>
    <n v="6237"/>
    <n v="2613"/>
    <n v="4399"/>
    <x v="0"/>
    <n v="1"/>
  </r>
  <r>
    <n v="6238"/>
    <n v="2234"/>
    <n v="3137"/>
    <x v="1"/>
    <n v="1"/>
  </r>
  <r>
    <n v="6250"/>
    <n v="406"/>
    <n v="2534"/>
    <x v="0"/>
    <n v="1"/>
  </r>
  <r>
    <n v="6256"/>
    <n v="1180"/>
    <n v="4463"/>
    <x v="1"/>
    <n v="1"/>
  </r>
  <r>
    <n v="6262"/>
    <n v="3721"/>
    <n v="3467"/>
    <x v="1"/>
    <n v="1"/>
  </r>
  <r>
    <n v="6265"/>
    <n v="1298"/>
    <n v="3508"/>
    <x v="0"/>
    <n v="1"/>
  </r>
  <r>
    <n v="6269"/>
    <n v="744"/>
    <n v="1236"/>
    <x v="2"/>
    <n v="1"/>
  </r>
  <r>
    <n v="6272"/>
    <n v="4361"/>
    <n v="1577"/>
    <x v="1"/>
    <n v="1"/>
  </r>
  <r>
    <n v="6275"/>
    <n v="3950"/>
    <n v="584"/>
    <x v="2"/>
    <n v="1"/>
  </r>
  <r>
    <n v="6279"/>
    <n v="3675"/>
    <n v="2949"/>
    <x v="1"/>
    <n v="1"/>
  </r>
  <r>
    <n v="6280"/>
    <n v="3033"/>
    <n v="2749"/>
    <x v="2"/>
    <n v="1"/>
  </r>
  <r>
    <n v="6298"/>
    <n v="3110"/>
    <n v="348"/>
    <x v="2"/>
    <n v="1"/>
  </r>
  <r>
    <n v="6309"/>
    <n v="1220"/>
    <n v="4479"/>
    <x v="1"/>
    <n v="1"/>
  </r>
  <r>
    <n v="6316"/>
    <n v="4014"/>
    <n v="3732"/>
    <x v="0"/>
    <n v="1"/>
  </r>
  <r>
    <n v="6327"/>
    <n v="4671"/>
    <n v="1598"/>
    <x v="1"/>
    <n v="1"/>
  </r>
  <r>
    <n v="6340"/>
    <n v="690"/>
    <n v="4820"/>
    <x v="0"/>
    <n v="1"/>
  </r>
  <r>
    <n v="6343"/>
    <n v="1515"/>
    <n v="1883"/>
    <x v="0"/>
    <n v="1"/>
  </r>
  <r>
    <n v="6354"/>
    <n v="309"/>
    <n v="664"/>
    <x v="1"/>
    <n v="1"/>
  </r>
  <r>
    <n v="6366"/>
    <n v="4120"/>
    <n v="3443"/>
    <x v="0"/>
    <n v="1"/>
  </r>
  <r>
    <n v="6371"/>
    <n v="1927"/>
    <n v="4121"/>
    <x v="2"/>
    <n v="1"/>
  </r>
  <r>
    <n v="6372"/>
    <n v="4769"/>
    <n v="3812"/>
    <x v="0"/>
    <n v="1"/>
  </r>
  <r>
    <n v="6373"/>
    <n v="1907"/>
    <n v="452"/>
    <x v="2"/>
    <n v="1"/>
  </r>
  <r>
    <n v="6374"/>
    <n v="634"/>
    <n v="4342"/>
    <x v="1"/>
    <n v="1"/>
  </r>
  <r>
    <n v="6380"/>
    <n v="2897"/>
    <n v="441"/>
    <x v="0"/>
    <n v="1"/>
  </r>
  <r>
    <n v="6383"/>
    <n v="4321"/>
    <n v="2938"/>
    <x v="1"/>
    <n v="1"/>
  </r>
  <r>
    <n v="6389"/>
    <n v="112"/>
    <n v="2108"/>
    <x v="0"/>
    <n v="1"/>
  </r>
  <r>
    <n v="6390"/>
    <n v="1906"/>
    <n v="2692"/>
    <x v="2"/>
    <n v="1"/>
  </r>
  <r>
    <n v="6392"/>
    <n v="3026"/>
    <n v="1730"/>
    <x v="0"/>
    <n v="1"/>
  </r>
  <r>
    <n v="6415"/>
    <n v="1297"/>
    <n v="798"/>
    <x v="0"/>
    <n v="1"/>
  </r>
  <r>
    <n v="6416"/>
    <n v="4642"/>
    <n v="1445"/>
    <x v="0"/>
    <n v="1"/>
  </r>
  <r>
    <n v="6423"/>
    <n v="1462"/>
    <n v="4817"/>
    <x v="1"/>
    <n v="1"/>
  </r>
  <r>
    <n v="6431"/>
    <n v="2802"/>
    <n v="3687"/>
    <x v="0"/>
    <n v="1"/>
  </r>
  <r>
    <n v="6437"/>
    <n v="589"/>
    <n v="724"/>
    <x v="1"/>
    <n v="1"/>
  </r>
  <r>
    <n v="6446"/>
    <n v="1169"/>
    <n v="4554"/>
    <x v="2"/>
    <n v="1"/>
  </r>
  <r>
    <n v="6447"/>
    <n v="2618"/>
    <n v="1725"/>
    <x v="1"/>
    <n v="1"/>
  </r>
  <r>
    <n v="6454"/>
    <n v="2817"/>
    <n v="3930"/>
    <x v="0"/>
    <n v="1"/>
  </r>
  <r>
    <n v="6455"/>
    <n v="2593"/>
    <n v="2286"/>
    <x v="0"/>
    <n v="1"/>
  </r>
  <r>
    <n v="6469"/>
    <n v="4697"/>
    <n v="2464"/>
    <x v="1"/>
    <n v="1"/>
  </r>
  <r>
    <n v="6476"/>
    <n v="3527"/>
    <n v="3597"/>
    <x v="0"/>
    <n v="1"/>
  </r>
  <r>
    <n v="6483"/>
    <n v="4903"/>
    <n v="989"/>
    <x v="2"/>
    <n v="1"/>
  </r>
  <r>
    <n v="6498"/>
    <n v="2652"/>
    <n v="3155"/>
    <x v="1"/>
    <n v="1"/>
  </r>
  <r>
    <n v="6511"/>
    <n v="2558"/>
    <n v="3312"/>
    <x v="0"/>
    <n v="1"/>
  </r>
  <r>
    <n v="6516"/>
    <n v="73"/>
    <n v="1820"/>
    <x v="0"/>
    <n v="1"/>
  </r>
  <r>
    <n v="6521"/>
    <n v="208"/>
    <n v="2113"/>
    <x v="2"/>
    <n v="1"/>
  </r>
  <r>
    <n v="6530"/>
    <n v="3108"/>
    <n v="2143"/>
    <x v="0"/>
    <n v="1"/>
  </r>
  <r>
    <n v="6533"/>
    <n v="412"/>
    <n v="1121"/>
    <x v="1"/>
    <n v="1"/>
  </r>
  <r>
    <n v="6539"/>
    <n v="2401"/>
    <n v="3864"/>
    <x v="1"/>
    <n v="1"/>
  </r>
  <r>
    <n v="6544"/>
    <n v="4550"/>
    <n v="4959"/>
    <x v="2"/>
    <n v="1"/>
  </r>
  <r>
    <n v="6546"/>
    <n v="3921"/>
    <n v="2766"/>
    <x v="2"/>
    <n v="1"/>
  </r>
  <r>
    <n v="6553"/>
    <n v="1834"/>
    <n v="1201"/>
    <x v="2"/>
    <n v="1"/>
  </r>
  <r>
    <n v="6556"/>
    <n v="824"/>
    <n v="4608"/>
    <x v="2"/>
    <n v="1"/>
  </r>
  <r>
    <n v="6561"/>
    <n v="2473"/>
    <n v="1811"/>
    <x v="1"/>
    <n v="1"/>
  </r>
  <r>
    <n v="6562"/>
    <n v="1557"/>
    <n v="1009"/>
    <x v="0"/>
    <n v="1"/>
  </r>
  <r>
    <n v="6576"/>
    <n v="2337"/>
    <n v="3116"/>
    <x v="2"/>
    <n v="1"/>
  </r>
  <r>
    <n v="6588"/>
    <n v="2336"/>
    <n v="1201"/>
    <x v="2"/>
    <n v="1"/>
  </r>
  <r>
    <n v="6604"/>
    <n v="4525"/>
    <n v="1877"/>
    <x v="0"/>
    <n v="1"/>
  </r>
  <r>
    <n v="6614"/>
    <n v="2227"/>
    <n v="260"/>
    <x v="0"/>
    <n v="1"/>
  </r>
  <r>
    <n v="6628"/>
    <n v="4856"/>
    <n v="3762"/>
    <x v="0"/>
    <n v="1"/>
  </r>
  <r>
    <n v="6643"/>
    <n v="1120"/>
    <n v="390"/>
    <x v="2"/>
    <n v="1"/>
  </r>
  <r>
    <n v="6650"/>
    <n v="162"/>
    <n v="4157"/>
    <x v="0"/>
    <n v="1"/>
  </r>
  <r>
    <n v="6656"/>
    <n v="2948"/>
    <n v="2367"/>
    <x v="0"/>
    <n v="1"/>
  </r>
  <r>
    <n v="6664"/>
    <n v="2147"/>
    <n v="636"/>
    <x v="0"/>
    <n v="1"/>
  </r>
  <r>
    <n v="6672"/>
    <n v="3704"/>
    <n v="2096"/>
    <x v="2"/>
    <n v="1"/>
  </r>
  <r>
    <n v="6678"/>
    <n v="1704"/>
    <n v="2943"/>
    <x v="2"/>
    <n v="1"/>
  </r>
  <r>
    <n v="6688"/>
    <n v="397"/>
    <n v="2053"/>
    <x v="2"/>
    <n v="1"/>
  </r>
  <r>
    <n v="6695"/>
    <n v="2246"/>
    <n v="1651"/>
    <x v="2"/>
    <n v="1"/>
  </r>
  <r>
    <n v="6697"/>
    <n v="4812"/>
    <n v="4490"/>
    <x v="2"/>
    <n v="1"/>
  </r>
  <r>
    <n v="6699"/>
    <n v="2280"/>
    <n v="3830"/>
    <x v="0"/>
    <n v="1"/>
  </r>
  <r>
    <n v="6702"/>
    <n v="4809"/>
    <n v="1828"/>
    <x v="2"/>
    <n v="1"/>
  </r>
  <r>
    <n v="6705"/>
    <n v="3739"/>
    <n v="4876"/>
    <x v="2"/>
    <n v="1"/>
  </r>
  <r>
    <n v="6707"/>
    <n v="3482"/>
    <n v="3152"/>
    <x v="1"/>
    <n v="1"/>
  </r>
  <r>
    <n v="6718"/>
    <n v="4135"/>
    <n v="2009"/>
    <x v="1"/>
    <n v="1"/>
  </r>
  <r>
    <n v="6732"/>
    <n v="3555"/>
    <n v="2804"/>
    <x v="1"/>
    <n v="1"/>
  </r>
  <r>
    <n v="6738"/>
    <n v="1956"/>
    <n v="1138"/>
    <x v="0"/>
    <n v="1"/>
  </r>
  <r>
    <n v="6750"/>
    <n v="521"/>
    <n v="254"/>
    <x v="1"/>
    <n v="1"/>
  </r>
  <r>
    <n v="6751"/>
    <n v="513"/>
    <n v="2580"/>
    <x v="1"/>
    <n v="1"/>
  </r>
  <r>
    <n v="6760"/>
    <n v="3634"/>
    <n v="3981"/>
    <x v="0"/>
    <n v="1"/>
  </r>
  <r>
    <n v="6775"/>
    <n v="685"/>
    <n v="621"/>
    <x v="0"/>
    <n v="1"/>
  </r>
  <r>
    <n v="6776"/>
    <n v="3590"/>
    <n v="3234"/>
    <x v="0"/>
    <n v="1"/>
  </r>
  <r>
    <n v="6781"/>
    <n v="3101"/>
    <n v="3322"/>
    <x v="2"/>
    <n v="1"/>
  </r>
  <r>
    <n v="6786"/>
    <n v="2040"/>
    <n v="2630"/>
    <x v="0"/>
    <n v="1"/>
  </r>
  <r>
    <n v="6789"/>
    <n v="1241"/>
    <n v="2727"/>
    <x v="1"/>
    <n v="1"/>
  </r>
  <r>
    <n v="6816"/>
    <n v="4040"/>
    <n v="2977"/>
    <x v="2"/>
    <n v="1"/>
  </r>
  <r>
    <n v="6821"/>
    <n v="2979"/>
    <n v="4634"/>
    <x v="2"/>
    <n v="1"/>
  </r>
  <r>
    <n v="6822"/>
    <n v="3857"/>
    <n v="845"/>
    <x v="1"/>
    <n v="1"/>
  </r>
  <r>
    <n v="6831"/>
    <n v="1080"/>
    <n v="334"/>
    <x v="0"/>
    <n v="1"/>
  </r>
  <r>
    <n v="6832"/>
    <n v="3421"/>
    <n v="4643"/>
    <x v="0"/>
    <n v="1"/>
  </r>
  <r>
    <n v="6835"/>
    <n v="1249"/>
    <n v="81"/>
    <x v="3"/>
    <n v="1"/>
  </r>
  <r>
    <n v="6838"/>
    <n v="3068"/>
    <n v="1893"/>
    <x v="0"/>
    <n v="1"/>
  </r>
  <r>
    <n v="6845"/>
    <n v="2090"/>
    <n v="2930"/>
    <x v="1"/>
    <n v="1"/>
  </r>
  <r>
    <n v="6856"/>
    <n v="1591"/>
    <n v="596"/>
    <x v="1"/>
    <n v="1"/>
  </r>
  <r>
    <n v="6860"/>
    <n v="1797"/>
    <n v="3622"/>
    <x v="2"/>
    <n v="1"/>
  </r>
  <r>
    <n v="6862"/>
    <n v="1827"/>
    <n v="244"/>
    <x v="2"/>
    <n v="1"/>
  </r>
  <r>
    <n v="6864"/>
    <n v="610"/>
    <n v="3261"/>
    <x v="0"/>
    <n v="1"/>
  </r>
  <r>
    <n v="6882"/>
    <n v="2508"/>
    <n v="4336"/>
    <x v="2"/>
    <n v="1"/>
  </r>
  <r>
    <n v="6885"/>
    <n v="649"/>
    <n v="2276"/>
    <x v="2"/>
    <n v="1"/>
  </r>
  <r>
    <n v="6893"/>
    <n v="4905"/>
    <n v="982"/>
    <x v="2"/>
    <n v="1"/>
  </r>
  <r>
    <n v="6897"/>
    <n v="2503"/>
    <n v="2922"/>
    <x v="1"/>
    <n v="1"/>
  </r>
  <r>
    <n v="6914"/>
    <n v="4277"/>
    <n v="2666"/>
    <x v="2"/>
    <n v="1"/>
  </r>
  <r>
    <n v="6917"/>
    <n v="2164"/>
    <n v="3785"/>
    <x v="1"/>
    <n v="1"/>
  </r>
  <r>
    <n v="6918"/>
    <n v="1082"/>
    <n v="266"/>
    <x v="1"/>
    <n v="1"/>
  </r>
  <r>
    <n v="6920"/>
    <n v="2574"/>
    <n v="4858"/>
    <x v="1"/>
    <n v="1"/>
  </r>
  <r>
    <n v="6921"/>
    <n v="1782"/>
    <n v="200"/>
    <x v="0"/>
    <n v="1"/>
  </r>
  <r>
    <n v="6923"/>
    <n v="4006"/>
    <n v="2707"/>
    <x v="0"/>
    <n v="1"/>
  </r>
  <r>
    <n v="6925"/>
    <n v="1024"/>
    <n v="232"/>
    <x v="0"/>
    <n v="1"/>
  </r>
  <r>
    <n v="6927"/>
    <n v="4666"/>
    <n v="4136"/>
    <x v="2"/>
    <n v="1"/>
  </r>
  <r>
    <n v="6931"/>
    <n v="71"/>
    <n v="4682"/>
    <x v="2"/>
    <n v="1"/>
  </r>
  <r>
    <n v="6935"/>
    <n v="1741"/>
    <n v="1962"/>
    <x v="1"/>
    <n v="1"/>
  </r>
  <r>
    <n v="6938"/>
    <n v="1034"/>
    <n v="3363"/>
    <x v="1"/>
    <n v="1"/>
  </r>
  <r>
    <n v="6940"/>
    <n v="3556"/>
    <n v="1839"/>
    <x v="0"/>
    <n v="1"/>
  </r>
  <r>
    <n v="6949"/>
    <n v="4200"/>
    <n v="4922"/>
    <x v="0"/>
    <n v="1"/>
  </r>
  <r>
    <n v="6952"/>
    <n v="2249"/>
    <n v="227"/>
    <x v="2"/>
    <n v="1"/>
  </r>
  <r>
    <n v="6953"/>
    <n v="3271"/>
    <n v="4503"/>
    <x v="1"/>
    <n v="1"/>
  </r>
  <r>
    <n v="6962"/>
    <n v="3720"/>
    <n v="2518"/>
    <x v="1"/>
    <n v="1"/>
  </r>
  <r>
    <n v="6968"/>
    <n v="1072"/>
    <n v="4876"/>
    <x v="2"/>
    <n v="1"/>
  </r>
  <r>
    <n v="6970"/>
    <n v="4313"/>
    <n v="4203"/>
    <x v="2"/>
    <n v="1"/>
  </r>
  <r>
    <n v="6975"/>
    <n v="1307"/>
    <n v="836"/>
    <x v="0"/>
    <n v="1"/>
  </r>
  <r>
    <n v="6979"/>
    <n v="3085"/>
    <n v="3131"/>
    <x v="2"/>
    <n v="1"/>
  </r>
  <r>
    <n v="6980"/>
    <n v="125"/>
    <n v="1956"/>
    <x v="1"/>
    <n v="1"/>
  </r>
  <r>
    <n v="6982"/>
    <n v="3898"/>
    <n v="2693"/>
    <x v="1"/>
    <n v="1"/>
  </r>
  <r>
    <n v="6985"/>
    <n v="480"/>
    <n v="1994"/>
    <x v="2"/>
    <n v="1"/>
  </r>
  <r>
    <n v="7000"/>
    <n v="2120"/>
    <n v="2341"/>
    <x v="2"/>
    <n v="1"/>
  </r>
  <r>
    <n v="7009"/>
    <n v="4001"/>
    <n v="1188"/>
    <x v="1"/>
    <n v="1"/>
  </r>
  <r>
    <n v="7013"/>
    <n v="4181"/>
    <n v="2552"/>
    <x v="1"/>
    <n v="1"/>
  </r>
  <r>
    <n v="7017"/>
    <n v="1397"/>
    <n v="2698"/>
    <x v="2"/>
    <n v="1"/>
  </r>
  <r>
    <n v="7018"/>
    <n v="4040"/>
    <n v="2046"/>
    <x v="2"/>
    <n v="1"/>
  </r>
  <r>
    <n v="7019"/>
    <n v="234"/>
    <n v="4689"/>
    <x v="2"/>
    <n v="1"/>
  </r>
  <r>
    <n v="7029"/>
    <n v="4813"/>
    <n v="3534"/>
    <x v="1"/>
    <n v="1"/>
  </r>
  <r>
    <n v="7031"/>
    <n v="195"/>
    <n v="4168"/>
    <x v="0"/>
    <n v="1"/>
  </r>
  <r>
    <n v="7033"/>
    <n v="2627"/>
    <n v="3653"/>
    <x v="2"/>
    <n v="1"/>
  </r>
  <r>
    <n v="7043"/>
    <n v="678"/>
    <n v="249"/>
    <x v="0"/>
    <n v="1"/>
  </r>
  <r>
    <n v="7045"/>
    <n v="809"/>
    <n v="30"/>
    <x v="3"/>
    <n v="1"/>
  </r>
  <r>
    <n v="7046"/>
    <n v="686"/>
    <n v="3778"/>
    <x v="2"/>
    <n v="1"/>
  </r>
  <r>
    <n v="7051"/>
    <n v="3140"/>
    <n v="2478"/>
    <x v="0"/>
    <n v="1"/>
  </r>
  <r>
    <n v="7057"/>
    <n v="1187"/>
    <n v="489"/>
    <x v="0"/>
    <n v="1"/>
  </r>
  <r>
    <n v="7063"/>
    <n v="1487"/>
    <n v="1264"/>
    <x v="1"/>
    <n v="1"/>
  </r>
  <r>
    <n v="7065"/>
    <n v="4239"/>
    <n v="2815"/>
    <x v="0"/>
    <n v="1"/>
  </r>
  <r>
    <n v="7066"/>
    <n v="3638"/>
    <n v="1727"/>
    <x v="1"/>
    <n v="1"/>
  </r>
  <r>
    <n v="7072"/>
    <n v="4773"/>
    <n v="3160"/>
    <x v="2"/>
    <n v="1"/>
  </r>
  <r>
    <n v="7080"/>
    <n v="582"/>
    <n v="4931"/>
    <x v="1"/>
    <n v="1"/>
  </r>
  <r>
    <n v="7090"/>
    <n v="788"/>
    <n v="2569"/>
    <x v="0"/>
    <n v="1"/>
  </r>
  <r>
    <n v="7092"/>
    <n v="4762"/>
    <n v="21"/>
    <x v="3"/>
    <n v="1"/>
  </r>
  <r>
    <n v="7099"/>
    <n v="2563"/>
    <n v="3959"/>
    <x v="1"/>
    <n v="1"/>
  </r>
  <r>
    <n v="7104"/>
    <n v="2023"/>
    <n v="2635"/>
    <x v="1"/>
    <n v="1"/>
  </r>
  <r>
    <n v="7110"/>
    <n v="4006"/>
    <n v="4404"/>
    <x v="0"/>
    <n v="1"/>
  </r>
  <r>
    <n v="7116"/>
    <n v="19"/>
    <n v="287"/>
    <x v="1"/>
    <n v="1"/>
  </r>
  <r>
    <n v="7125"/>
    <n v="3860"/>
    <n v="4692"/>
    <x v="2"/>
    <n v="1"/>
  </r>
  <r>
    <n v="7126"/>
    <n v="1058"/>
    <n v="4501"/>
    <x v="0"/>
    <n v="1"/>
  </r>
  <r>
    <n v="7128"/>
    <n v="2566"/>
    <n v="1100"/>
    <x v="0"/>
    <n v="1"/>
  </r>
  <r>
    <n v="7146"/>
    <n v="2075"/>
    <n v="1312"/>
    <x v="1"/>
    <n v="1"/>
  </r>
  <r>
    <n v="7156"/>
    <n v="3523"/>
    <n v="2107"/>
    <x v="1"/>
    <n v="1"/>
  </r>
  <r>
    <n v="7160"/>
    <n v="3209"/>
    <n v="400"/>
    <x v="1"/>
    <n v="1"/>
  </r>
  <r>
    <n v="7162"/>
    <n v="1869"/>
    <n v="233"/>
    <x v="2"/>
    <n v="1"/>
  </r>
  <r>
    <n v="7165"/>
    <n v="3457"/>
    <n v="3267"/>
    <x v="1"/>
    <n v="1"/>
  </r>
  <r>
    <n v="7166"/>
    <n v="4600"/>
    <n v="509"/>
    <x v="2"/>
    <n v="1"/>
  </r>
  <r>
    <n v="7169"/>
    <n v="2922"/>
    <n v="207"/>
    <x v="2"/>
    <n v="1"/>
  </r>
  <r>
    <n v="7172"/>
    <n v="4331"/>
    <n v="1966"/>
    <x v="1"/>
    <n v="1"/>
  </r>
  <r>
    <n v="7180"/>
    <n v="4377"/>
    <n v="3032"/>
    <x v="1"/>
    <n v="1"/>
  </r>
  <r>
    <n v="7186"/>
    <n v="2752"/>
    <n v="2319"/>
    <x v="1"/>
    <n v="1"/>
  </r>
  <r>
    <n v="7190"/>
    <n v="356"/>
    <n v="896"/>
    <x v="0"/>
    <n v="1"/>
  </r>
  <r>
    <n v="7193"/>
    <n v="1280"/>
    <n v="4573"/>
    <x v="0"/>
    <n v="1"/>
  </r>
  <r>
    <n v="7199"/>
    <n v="2378"/>
    <n v="1650"/>
    <x v="1"/>
    <n v="1"/>
  </r>
  <r>
    <n v="7205"/>
    <n v="2205"/>
    <n v="1060"/>
    <x v="0"/>
    <n v="1"/>
  </r>
  <r>
    <n v="7217"/>
    <n v="815"/>
    <n v="3852"/>
    <x v="0"/>
    <n v="1"/>
  </r>
  <r>
    <n v="7221"/>
    <n v="690"/>
    <n v="1465"/>
    <x v="2"/>
    <n v="1"/>
  </r>
  <r>
    <n v="7235"/>
    <n v="4161"/>
    <n v="3536"/>
    <x v="0"/>
    <n v="1"/>
  </r>
  <r>
    <n v="7238"/>
    <n v="2807"/>
    <n v="1618"/>
    <x v="1"/>
    <n v="1"/>
  </r>
  <r>
    <n v="7248"/>
    <n v="1848"/>
    <n v="4659"/>
    <x v="2"/>
    <n v="1"/>
  </r>
  <r>
    <n v="7251"/>
    <n v="2729"/>
    <n v="1094"/>
    <x v="1"/>
    <n v="1"/>
  </r>
  <r>
    <n v="7267"/>
    <n v="3192"/>
    <n v="2047"/>
    <x v="2"/>
    <n v="1"/>
  </r>
  <r>
    <n v="7271"/>
    <n v="2460"/>
    <n v="1370"/>
    <x v="0"/>
    <n v="1"/>
  </r>
  <r>
    <n v="7279"/>
    <n v="2749"/>
    <n v="2603"/>
    <x v="2"/>
    <n v="1"/>
  </r>
  <r>
    <n v="7282"/>
    <n v="3662"/>
    <n v="1598"/>
    <x v="1"/>
    <n v="1"/>
  </r>
  <r>
    <n v="7292"/>
    <n v="1719"/>
    <n v="105"/>
    <x v="1"/>
    <n v="1"/>
  </r>
  <r>
    <n v="7305"/>
    <n v="4774"/>
    <n v="555"/>
    <x v="2"/>
    <n v="1"/>
  </r>
  <r>
    <n v="7312"/>
    <n v="4970"/>
    <n v="2602"/>
    <x v="2"/>
    <n v="1"/>
  </r>
  <r>
    <n v="7323"/>
    <n v="2128"/>
    <n v="4182"/>
    <x v="2"/>
    <n v="1"/>
  </r>
  <r>
    <n v="7332"/>
    <n v="390"/>
    <n v="1103"/>
    <x v="0"/>
    <n v="1"/>
  </r>
  <r>
    <n v="7337"/>
    <n v="4418"/>
    <n v="4963"/>
    <x v="2"/>
    <n v="1"/>
  </r>
  <r>
    <n v="7338"/>
    <n v="1055"/>
    <n v="3058"/>
    <x v="2"/>
    <n v="1"/>
  </r>
  <r>
    <n v="7350"/>
    <n v="1475"/>
    <n v="4176"/>
    <x v="1"/>
    <n v="1"/>
  </r>
  <r>
    <n v="7363"/>
    <n v="686"/>
    <n v="3427"/>
    <x v="2"/>
    <n v="1"/>
  </r>
  <r>
    <n v="7367"/>
    <n v="4973"/>
    <n v="1986"/>
    <x v="2"/>
    <n v="1"/>
  </r>
  <r>
    <n v="7385"/>
    <n v="4611"/>
    <n v="4157"/>
    <x v="0"/>
    <n v="1"/>
  </r>
  <r>
    <n v="7389"/>
    <n v="3459"/>
    <n v="2431"/>
    <x v="1"/>
    <n v="1"/>
  </r>
  <r>
    <n v="7396"/>
    <n v="604"/>
    <n v="4795"/>
    <x v="1"/>
    <n v="1"/>
  </r>
  <r>
    <n v="7403"/>
    <n v="1827"/>
    <n v="4539"/>
    <x v="1"/>
    <n v="1"/>
  </r>
  <r>
    <n v="7406"/>
    <n v="1980"/>
    <n v="2461"/>
    <x v="1"/>
    <n v="1"/>
  </r>
  <r>
    <n v="7412"/>
    <n v="3847"/>
    <n v="1525"/>
    <x v="1"/>
    <n v="1"/>
  </r>
  <r>
    <n v="7414"/>
    <n v="1216"/>
    <n v="2824"/>
    <x v="2"/>
    <n v="1"/>
  </r>
  <r>
    <n v="7418"/>
    <n v="646"/>
    <n v="4506"/>
    <x v="1"/>
    <n v="1"/>
  </r>
  <r>
    <n v="7419"/>
    <n v="4016"/>
    <n v="3851"/>
    <x v="2"/>
    <n v="1"/>
  </r>
  <r>
    <n v="7420"/>
    <n v="3692"/>
    <n v="1695"/>
    <x v="2"/>
    <n v="1"/>
  </r>
  <r>
    <n v="7428"/>
    <n v="726"/>
    <n v="1954"/>
    <x v="0"/>
    <n v="1"/>
  </r>
  <r>
    <n v="7432"/>
    <n v="1426"/>
    <n v="837"/>
    <x v="1"/>
    <n v="1"/>
  </r>
  <r>
    <n v="7442"/>
    <n v="3289"/>
    <n v="3275"/>
    <x v="1"/>
    <n v="1"/>
  </r>
  <r>
    <n v="7443"/>
    <n v="3389"/>
    <n v="1559"/>
    <x v="2"/>
    <n v="1"/>
  </r>
  <r>
    <n v="7451"/>
    <n v="1403"/>
    <n v="3039"/>
    <x v="0"/>
    <n v="1"/>
  </r>
  <r>
    <n v="7467"/>
    <n v="3422"/>
    <n v="1116"/>
    <x v="1"/>
    <n v="1"/>
  </r>
  <r>
    <n v="7474"/>
    <n v="951"/>
    <n v="4330"/>
    <x v="2"/>
    <n v="1"/>
  </r>
  <r>
    <n v="7486"/>
    <n v="2003"/>
    <n v="4457"/>
    <x v="0"/>
    <n v="1"/>
  </r>
  <r>
    <n v="7496"/>
    <n v="4480"/>
    <n v="438"/>
    <x v="0"/>
    <n v="1"/>
  </r>
  <r>
    <n v="7497"/>
    <n v="399"/>
    <n v="4915"/>
    <x v="1"/>
    <n v="1"/>
  </r>
  <r>
    <n v="7499"/>
    <n v="4345"/>
    <n v="1708"/>
    <x v="1"/>
    <n v="1"/>
  </r>
  <r>
    <n v="7502"/>
    <n v="2253"/>
    <n v="3717"/>
    <x v="1"/>
    <n v="1"/>
  </r>
  <r>
    <n v="7508"/>
    <n v="406"/>
    <n v="4265"/>
    <x v="1"/>
    <n v="1"/>
  </r>
  <r>
    <n v="7511"/>
    <n v="4530"/>
    <n v="2134"/>
    <x v="1"/>
    <n v="1"/>
  </r>
  <r>
    <n v="7513"/>
    <n v="4764"/>
    <n v="1252"/>
    <x v="1"/>
    <n v="1"/>
  </r>
  <r>
    <n v="7514"/>
    <n v="569"/>
    <n v="249"/>
    <x v="0"/>
    <n v="1"/>
  </r>
  <r>
    <n v="7561"/>
    <n v="699"/>
    <n v="3802"/>
    <x v="2"/>
    <n v="1"/>
  </r>
  <r>
    <n v="7568"/>
    <n v="4194"/>
    <n v="2130"/>
    <x v="2"/>
    <n v="1"/>
  </r>
  <r>
    <n v="7569"/>
    <n v="4492"/>
    <n v="4228"/>
    <x v="1"/>
    <n v="1"/>
  </r>
  <r>
    <n v="7573"/>
    <n v="3361"/>
    <n v="1462"/>
    <x v="2"/>
    <n v="1"/>
  </r>
  <r>
    <n v="7576"/>
    <n v="4002"/>
    <n v="2371"/>
    <x v="1"/>
    <n v="1"/>
  </r>
  <r>
    <n v="7578"/>
    <n v="3340"/>
    <n v="4751"/>
    <x v="0"/>
    <n v="1"/>
  </r>
  <r>
    <n v="7582"/>
    <n v="3809"/>
    <n v="3624"/>
    <x v="0"/>
    <n v="1"/>
  </r>
  <r>
    <n v="7594"/>
    <n v="514"/>
    <n v="4398"/>
    <x v="1"/>
    <n v="1"/>
  </r>
  <r>
    <n v="7596"/>
    <n v="1769"/>
    <n v="2382"/>
    <x v="0"/>
    <n v="1"/>
  </r>
  <r>
    <n v="7606"/>
    <n v="4384"/>
    <n v="105"/>
    <x v="1"/>
    <n v="1"/>
  </r>
  <r>
    <n v="7609"/>
    <n v="61"/>
    <n v="2223"/>
    <x v="1"/>
    <n v="1"/>
  </r>
  <r>
    <n v="7613"/>
    <n v="3237"/>
    <n v="4758"/>
    <x v="2"/>
    <n v="1"/>
  </r>
  <r>
    <n v="7626"/>
    <n v="3824"/>
    <n v="4383"/>
    <x v="2"/>
    <n v="1"/>
  </r>
  <r>
    <n v="7635"/>
    <n v="1458"/>
    <n v="4289"/>
    <x v="0"/>
    <n v="1"/>
  </r>
  <r>
    <n v="7638"/>
    <n v="264"/>
    <n v="3908"/>
    <x v="1"/>
    <n v="1"/>
  </r>
  <r>
    <n v="7643"/>
    <n v="3442"/>
    <n v="605"/>
    <x v="1"/>
    <n v="1"/>
  </r>
  <r>
    <n v="7644"/>
    <n v="1491"/>
    <n v="4862"/>
    <x v="2"/>
    <n v="1"/>
  </r>
  <r>
    <n v="7645"/>
    <n v="725"/>
    <n v="797"/>
    <x v="1"/>
    <n v="1"/>
  </r>
  <r>
    <n v="7648"/>
    <n v="4531"/>
    <n v="3670"/>
    <x v="0"/>
    <n v="1"/>
  </r>
  <r>
    <n v="7655"/>
    <n v="105"/>
    <n v="4411"/>
    <x v="2"/>
    <n v="1"/>
  </r>
  <r>
    <n v="7660"/>
    <n v="595"/>
    <n v="4035"/>
    <x v="2"/>
    <n v="1"/>
  </r>
  <r>
    <n v="7661"/>
    <n v="1047"/>
    <n v="2223"/>
    <x v="1"/>
    <n v="1"/>
  </r>
  <r>
    <n v="7662"/>
    <n v="1961"/>
    <n v="1878"/>
    <x v="2"/>
    <n v="1"/>
  </r>
  <r>
    <n v="7663"/>
    <n v="3812"/>
    <n v="4421"/>
    <x v="1"/>
    <n v="1"/>
  </r>
  <r>
    <n v="7665"/>
    <n v="3343"/>
    <n v="1798"/>
    <x v="0"/>
    <n v="1"/>
  </r>
  <r>
    <n v="7666"/>
    <n v="4621"/>
    <n v="1826"/>
    <x v="2"/>
    <n v="1"/>
  </r>
  <r>
    <n v="7676"/>
    <n v="3699"/>
    <n v="714"/>
    <x v="1"/>
    <n v="1"/>
  </r>
  <r>
    <n v="7684"/>
    <n v="4354"/>
    <n v="3663"/>
    <x v="0"/>
    <n v="1"/>
  </r>
  <r>
    <n v="7692"/>
    <n v="4460"/>
    <n v="4118"/>
    <x v="2"/>
    <n v="1"/>
  </r>
  <r>
    <n v="7702"/>
    <n v="2188"/>
    <n v="2290"/>
    <x v="0"/>
    <n v="1"/>
  </r>
  <r>
    <n v="7707"/>
    <n v="3175"/>
    <n v="1375"/>
    <x v="1"/>
    <n v="1"/>
  </r>
  <r>
    <n v="7722"/>
    <n v="826"/>
    <n v="1194"/>
    <x v="1"/>
    <n v="1"/>
  </r>
  <r>
    <n v="7724"/>
    <n v="3753"/>
    <n v="2587"/>
    <x v="2"/>
    <n v="1"/>
  </r>
  <r>
    <n v="7737"/>
    <n v="366"/>
    <n v="3336"/>
    <x v="0"/>
    <n v="1"/>
  </r>
  <r>
    <n v="7746"/>
    <n v="2510"/>
    <n v="4321"/>
    <x v="2"/>
    <n v="1"/>
  </r>
  <r>
    <n v="7768"/>
    <n v="3482"/>
    <n v="3110"/>
    <x v="0"/>
    <n v="1"/>
  </r>
  <r>
    <n v="7769"/>
    <n v="142"/>
    <n v="4929"/>
    <x v="2"/>
    <n v="1"/>
  </r>
  <r>
    <n v="7788"/>
    <n v="3378"/>
    <n v="733"/>
    <x v="2"/>
    <n v="1"/>
  </r>
  <r>
    <n v="7807"/>
    <n v="4502"/>
    <n v="1808"/>
    <x v="1"/>
    <n v="1"/>
  </r>
  <r>
    <n v="7816"/>
    <n v="2262"/>
    <n v="1237"/>
    <x v="0"/>
    <n v="1"/>
  </r>
  <r>
    <n v="7829"/>
    <n v="4446"/>
    <n v="1504"/>
    <x v="1"/>
    <n v="1"/>
  </r>
  <r>
    <n v="7836"/>
    <n v="3739"/>
    <n v="4561"/>
    <x v="0"/>
    <n v="1"/>
  </r>
  <r>
    <n v="7837"/>
    <n v="67"/>
    <n v="1763"/>
    <x v="0"/>
    <n v="1"/>
  </r>
  <r>
    <n v="7839"/>
    <n v="2419"/>
    <n v="2953"/>
    <x v="1"/>
    <n v="1"/>
  </r>
  <r>
    <n v="7840"/>
    <n v="3992"/>
    <n v="2089"/>
    <x v="0"/>
    <n v="1"/>
  </r>
  <r>
    <n v="7844"/>
    <n v="2841"/>
    <n v="889"/>
    <x v="2"/>
    <n v="1"/>
  </r>
  <r>
    <n v="7853"/>
    <n v="4770"/>
    <n v="1312"/>
    <x v="1"/>
    <n v="1"/>
  </r>
  <r>
    <n v="7868"/>
    <n v="3601"/>
    <n v="2218"/>
    <x v="1"/>
    <n v="1"/>
  </r>
  <r>
    <n v="7869"/>
    <n v="27"/>
    <n v="923"/>
    <x v="2"/>
    <n v="1"/>
  </r>
  <r>
    <n v="7874"/>
    <n v="3782"/>
    <n v="1570"/>
    <x v="0"/>
    <n v="1"/>
  </r>
  <r>
    <n v="7901"/>
    <n v="1738"/>
    <n v="2449"/>
    <x v="2"/>
    <n v="1"/>
  </r>
  <r>
    <n v="7903"/>
    <n v="4930"/>
    <n v="4642"/>
    <x v="2"/>
    <n v="1"/>
  </r>
  <r>
    <n v="7947"/>
    <n v="4696"/>
    <n v="1430"/>
    <x v="1"/>
    <n v="1"/>
  </r>
  <r>
    <n v="7950"/>
    <n v="39"/>
    <n v="3576"/>
    <x v="0"/>
    <n v="1"/>
  </r>
  <r>
    <n v="7953"/>
    <n v="3800"/>
    <n v="265"/>
    <x v="2"/>
    <n v="1"/>
  </r>
  <r>
    <n v="7962"/>
    <n v="2329"/>
    <n v="718"/>
    <x v="1"/>
    <n v="1"/>
  </r>
  <r>
    <n v="7963"/>
    <n v="3675"/>
    <n v="328"/>
    <x v="1"/>
    <n v="1"/>
  </r>
  <r>
    <n v="7967"/>
    <n v="218"/>
    <n v="3897"/>
    <x v="2"/>
    <n v="1"/>
  </r>
  <r>
    <n v="7974"/>
    <n v="133"/>
    <n v="3336"/>
    <x v="0"/>
    <n v="1"/>
  </r>
  <r>
    <n v="7975"/>
    <n v="4041"/>
    <n v="2735"/>
    <x v="0"/>
    <n v="1"/>
  </r>
  <r>
    <n v="7982"/>
    <n v="348"/>
    <n v="3751"/>
    <x v="1"/>
    <n v="1"/>
  </r>
  <r>
    <n v="8009"/>
    <n v="2963"/>
    <n v="4188"/>
    <x v="0"/>
    <n v="1"/>
  </r>
  <r>
    <n v="8010"/>
    <n v="3671"/>
    <n v="1502"/>
    <x v="2"/>
    <n v="1"/>
  </r>
  <r>
    <n v="8012"/>
    <n v="356"/>
    <n v="3665"/>
    <x v="1"/>
    <n v="1"/>
  </r>
  <r>
    <n v="8026"/>
    <n v="2086"/>
    <n v="2416"/>
    <x v="2"/>
    <n v="1"/>
  </r>
  <r>
    <n v="8027"/>
    <n v="2466"/>
    <n v="1609"/>
    <x v="0"/>
    <n v="1"/>
  </r>
  <r>
    <n v="8029"/>
    <n v="2240"/>
    <n v="2376"/>
    <x v="1"/>
    <n v="1"/>
  </r>
  <r>
    <n v="8030"/>
    <n v="1851"/>
    <n v="3462"/>
    <x v="1"/>
    <n v="1"/>
  </r>
  <r>
    <n v="8039"/>
    <n v="2540"/>
    <n v="1634"/>
    <x v="1"/>
    <n v="1"/>
  </r>
  <r>
    <n v="8050"/>
    <n v="4401"/>
    <n v="697"/>
    <x v="2"/>
    <n v="1"/>
  </r>
  <r>
    <n v="8051"/>
    <n v="4786"/>
    <n v="449"/>
    <x v="1"/>
    <n v="1"/>
  </r>
  <r>
    <n v="8061"/>
    <n v="1618"/>
    <n v="1570"/>
    <x v="0"/>
    <n v="1"/>
  </r>
  <r>
    <n v="8070"/>
    <n v="143"/>
    <n v="190"/>
    <x v="0"/>
    <n v="1"/>
  </r>
  <r>
    <n v="8079"/>
    <n v="4315"/>
    <n v="3060"/>
    <x v="2"/>
    <n v="1"/>
  </r>
  <r>
    <n v="8085"/>
    <n v="4153"/>
    <n v="483"/>
    <x v="1"/>
    <n v="1"/>
  </r>
  <r>
    <n v="8089"/>
    <n v="4791"/>
    <n v="4578"/>
    <x v="1"/>
    <n v="1"/>
  </r>
  <r>
    <n v="8093"/>
    <n v="3561"/>
    <n v="3793"/>
    <x v="0"/>
    <n v="1"/>
  </r>
  <r>
    <n v="8094"/>
    <n v="3248"/>
    <n v="4602"/>
    <x v="1"/>
    <n v="1"/>
  </r>
  <r>
    <n v="8097"/>
    <n v="2464"/>
    <n v="574"/>
    <x v="0"/>
    <n v="1"/>
  </r>
  <r>
    <n v="8099"/>
    <n v="4667"/>
    <n v="3831"/>
    <x v="2"/>
    <n v="1"/>
  </r>
  <r>
    <n v="8100"/>
    <n v="1147"/>
    <n v="3941"/>
    <x v="2"/>
    <n v="1"/>
  </r>
  <r>
    <n v="8103"/>
    <n v="4662"/>
    <n v="2493"/>
    <x v="2"/>
    <n v="1"/>
  </r>
  <r>
    <n v="8107"/>
    <n v="3852"/>
    <n v="3968"/>
    <x v="1"/>
    <n v="1"/>
  </r>
  <r>
    <n v="8109"/>
    <n v="1446"/>
    <n v="1170"/>
    <x v="0"/>
    <n v="1"/>
  </r>
  <r>
    <n v="8116"/>
    <n v="2583"/>
    <n v="2207"/>
    <x v="0"/>
    <n v="1"/>
  </r>
  <r>
    <n v="8120"/>
    <n v="2665"/>
    <n v="2402"/>
    <x v="0"/>
    <n v="1"/>
  </r>
  <r>
    <n v="8136"/>
    <n v="740"/>
    <n v="3260"/>
    <x v="0"/>
    <n v="1"/>
  </r>
  <r>
    <n v="8138"/>
    <n v="3912"/>
    <n v="1001"/>
    <x v="0"/>
    <n v="1"/>
  </r>
  <r>
    <n v="8139"/>
    <n v="1555"/>
    <n v="4760"/>
    <x v="0"/>
    <n v="1"/>
  </r>
  <r>
    <n v="8142"/>
    <n v="4670"/>
    <n v="3295"/>
    <x v="1"/>
    <n v="1"/>
  </r>
  <r>
    <n v="8146"/>
    <n v="314"/>
    <n v="444"/>
    <x v="1"/>
    <n v="1"/>
  </r>
  <r>
    <n v="8162"/>
    <n v="4369"/>
    <n v="664"/>
    <x v="1"/>
    <n v="1"/>
  </r>
  <r>
    <n v="8169"/>
    <n v="3735"/>
    <n v="762"/>
    <x v="0"/>
    <n v="1"/>
  </r>
  <r>
    <n v="8174"/>
    <n v="4169"/>
    <n v="3164"/>
    <x v="0"/>
    <n v="1"/>
  </r>
  <r>
    <n v="8181"/>
    <n v="4774"/>
    <n v="523"/>
    <x v="1"/>
    <n v="1"/>
  </r>
  <r>
    <n v="8183"/>
    <n v="1575"/>
    <n v="3647"/>
    <x v="1"/>
    <n v="1"/>
  </r>
  <r>
    <n v="8205"/>
    <n v="4477"/>
    <n v="1969"/>
    <x v="2"/>
    <n v="1"/>
  </r>
  <r>
    <n v="8215"/>
    <n v="1717"/>
    <n v="1513"/>
    <x v="0"/>
    <n v="1"/>
  </r>
  <r>
    <n v="8226"/>
    <n v="980"/>
    <n v="425"/>
    <x v="1"/>
    <n v="1"/>
  </r>
  <r>
    <n v="8231"/>
    <n v="3102"/>
    <n v="4539"/>
    <x v="1"/>
    <n v="1"/>
  </r>
  <r>
    <n v="8234"/>
    <n v="2638"/>
    <n v="330"/>
    <x v="1"/>
    <n v="1"/>
  </r>
  <r>
    <n v="8238"/>
    <n v="4756"/>
    <n v="879"/>
    <x v="1"/>
    <n v="1"/>
  </r>
  <r>
    <n v="8247"/>
    <n v="1678"/>
    <n v="3711"/>
    <x v="1"/>
    <n v="1"/>
  </r>
  <r>
    <n v="8248"/>
    <n v="1022"/>
    <n v="1682"/>
    <x v="1"/>
    <n v="1"/>
  </r>
  <r>
    <n v="8257"/>
    <n v="1855"/>
    <n v="85"/>
    <x v="3"/>
    <n v="1"/>
  </r>
  <r>
    <n v="8294"/>
    <n v="2418"/>
    <n v="3417"/>
    <x v="1"/>
    <n v="1"/>
  </r>
  <r>
    <n v="8296"/>
    <n v="908"/>
    <n v="2083"/>
    <x v="2"/>
    <n v="1"/>
  </r>
  <r>
    <n v="8297"/>
    <n v="1386"/>
    <n v="4351"/>
    <x v="1"/>
    <n v="1"/>
  </r>
  <r>
    <n v="8302"/>
    <n v="4283"/>
    <n v="4541"/>
    <x v="0"/>
    <n v="1"/>
  </r>
  <r>
    <n v="8306"/>
    <n v="4792"/>
    <n v="1598"/>
    <x v="1"/>
    <n v="1"/>
  </r>
  <r>
    <n v="8334"/>
    <n v="253"/>
    <n v="1348"/>
    <x v="2"/>
    <n v="1"/>
  </r>
  <r>
    <n v="8346"/>
    <n v="4372"/>
    <n v="1978"/>
    <x v="2"/>
    <n v="1"/>
  </r>
  <r>
    <n v="8347"/>
    <n v="3340"/>
    <n v="6"/>
    <x v="3"/>
    <n v="1"/>
  </r>
  <r>
    <n v="8361"/>
    <n v="2149"/>
    <n v="2089"/>
    <x v="0"/>
    <n v="1"/>
  </r>
  <r>
    <n v="8363"/>
    <n v="1536"/>
    <n v="269"/>
    <x v="1"/>
    <n v="1"/>
  </r>
  <r>
    <n v="8365"/>
    <n v="901"/>
    <n v="838"/>
    <x v="0"/>
    <n v="1"/>
  </r>
  <r>
    <n v="8367"/>
    <n v="3088"/>
    <n v="1255"/>
    <x v="2"/>
    <n v="1"/>
  </r>
  <r>
    <n v="8370"/>
    <n v="254"/>
    <n v="1250"/>
    <x v="0"/>
    <n v="1"/>
  </r>
  <r>
    <n v="8371"/>
    <n v="1695"/>
    <n v="277"/>
    <x v="0"/>
    <n v="1"/>
  </r>
  <r>
    <n v="8372"/>
    <n v="2633"/>
    <n v="3169"/>
    <x v="2"/>
    <n v="1"/>
  </r>
  <r>
    <n v="8375"/>
    <n v="962"/>
    <n v="2380"/>
    <x v="0"/>
    <n v="1"/>
  </r>
  <r>
    <n v="8393"/>
    <n v="4201"/>
    <n v="614"/>
    <x v="0"/>
    <n v="1"/>
  </r>
  <r>
    <n v="8397"/>
    <n v="4057"/>
    <n v="3133"/>
    <x v="2"/>
    <n v="1"/>
  </r>
  <r>
    <n v="8399"/>
    <n v="3140"/>
    <n v="4228"/>
    <x v="1"/>
    <n v="1"/>
  </r>
  <r>
    <n v="8400"/>
    <n v="1391"/>
    <n v="4622"/>
    <x v="1"/>
    <n v="1"/>
  </r>
  <r>
    <n v="8405"/>
    <n v="2968"/>
    <n v="1200"/>
    <x v="2"/>
    <n v="1"/>
  </r>
  <r>
    <n v="8410"/>
    <n v="1002"/>
    <n v="4831"/>
    <x v="2"/>
    <n v="1"/>
  </r>
  <r>
    <n v="8414"/>
    <n v="233"/>
    <n v="4789"/>
    <x v="2"/>
    <n v="1"/>
  </r>
  <r>
    <n v="8415"/>
    <n v="3253"/>
    <n v="1456"/>
    <x v="1"/>
    <n v="1"/>
  </r>
  <r>
    <n v="8420"/>
    <n v="4279"/>
    <n v="152"/>
    <x v="0"/>
    <n v="1"/>
  </r>
  <r>
    <n v="8421"/>
    <n v="4077"/>
    <n v="1136"/>
    <x v="0"/>
    <n v="1"/>
  </r>
  <r>
    <n v="8424"/>
    <n v="1446"/>
    <n v="2912"/>
    <x v="2"/>
    <n v="1"/>
  </r>
  <r>
    <n v="8427"/>
    <n v="4762"/>
    <n v="606"/>
    <x v="1"/>
    <n v="1"/>
  </r>
  <r>
    <n v="8431"/>
    <n v="3094"/>
    <n v="4548"/>
    <x v="1"/>
    <n v="1"/>
  </r>
  <r>
    <n v="8433"/>
    <n v="2245"/>
    <n v="2591"/>
    <x v="2"/>
    <n v="1"/>
  </r>
  <r>
    <n v="8436"/>
    <n v="1137"/>
    <n v="2932"/>
    <x v="2"/>
    <n v="1"/>
  </r>
  <r>
    <n v="8437"/>
    <n v="613"/>
    <n v="3130"/>
    <x v="1"/>
    <n v="1"/>
  </r>
  <r>
    <n v="8439"/>
    <n v="2152"/>
    <n v="3502"/>
    <x v="1"/>
    <n v="1"/>
  </r>
  <r>
    <n v="8445"/>
    <n v="1210"/>
    <n v="4914"/>
    <x v="1"/>
    <n v="1"/>
  </r>
  <r>
    <n v="8448"/>
    <n v="4914"/>
    <n v="1982"/>
    <x v="1"/>
    <n v="1"/>
  </r>
  <r>
    <n v="8455"/>
    <n v="2794"/>
    <n v="1749"/>
    <x v="0"/>
    <n v="1"/>
  </r>
  <r>
    <n v="8462"/>
    <n v="2366"/>
    <n v="992"/>
    <x v="2"/>
    <n v="1"/>
  </r>
  <r>
    <n v="8464"/>
    <n v="1191"/>
    <n v="3265"/>
    <x v="0"/>
    <n v="1"/>
  </r>
  <r>
    <n v="8474"/>
    <n v="2281"/>
    <n v="3983"/>
    <x v="2"/>
    <n v="1"/>
  </r>
  <r>
    <n v="8475"/>
    <n v="312"/>
    <n v="2923"/>
    <x v="0"/>
    <n v="1"/>
  </r>
  <r>
    <n v="8478"/>
    <n v="1208"/>
    <n v="1583"/>
    <x v="2"/>
    <n v="1"/>
  </r>
  <r>
    <n v="8483"/>
    <n v="53"/>
    <n v="1426"/>
    <x v="0"/>
    <n v="1"/>
  </r>
  <r>
    <n v="8485"/>
    <n v="4346"/>
    <n v="554"/>
    <x v="2"/>
    <n v="1"/>
  </r>
  <r>
    <n v="8492"/>
    <n v="890"/>
    <n v="4914"/>
    <x v="1"/>
    <n v="1"/>
  </r>
  <r>
    <n v="8496"/>
    <n v="2225"/>
    <n v="1923"/>
    <x v="0"/>
    <n v="1"/>
  </r>
  <r>
    <n v="8510"/>
    <n v="64"/>
    <n v="3688"/>
    <x v="1"/>
    <n v="1"/>
  </r>
  <r>
    <n v="8513"/>
    <n v="794"/>
    <n v="4998"/>
    <x v="2"/>
    <n v="1"/>
  </r>
  <r>
    <n v="8515"/>
    <n v="3240"/>
    <n v="1154"/>
    <x v="2"/>
    <n v="1"/>
  </r>
  <r>
    <n v="8523"/>
    <n v="1653"/>
    <n v="4656"/>
    <x v="0"/>
    <n v="1"/>
  </r>
  <r>
    <n v="8527"/>
    <n v="3002"/>
    <n v="4622"/>
    <x v="1"/>
    <n v="1"/>
  </r>
  <r>
    <n v="8529"/>
    <n v="4092"/>
    <n v="1397"/>
    <x v="1"/>
    <n v="1"/>
  </r>
  <r>
    <n v="8531"/>
    <n v="920"/>
    <n v="2480"/>
    <x v="0"/>
    <n v="1"/>
  </r>
  <r>
    <n v="8532"/>
    <n v="2988"/>
    <n v="4169"/>
    <x v="2"/>
    <n v="1"/>
  </r>
  <r>
    <n v="8541"/>
    <n v="2082"/>
    <n v="1857"/>
    <x v="0"/>
    <n v="1"/>
  </r>
  <r>
    <n v="8544"/>
    <n v="1034"/>
    <n v="3611"/>
    <x v="1"/>
    <n v="1"/>
  </r>
  <r>
    <n v="8545"/>
    <n v="3807"/>
    <n v="4944"/>
    <x v="2"/>
    <n v="1"/>
  </r>
  <r>
    <n v="8553"/>
    <n v="250"/>
    <n v="949"/>
    <x v="2"/>
    <n v="1"/>
  </r>
  <r>
    <n v="8556"/>
    <n v="182"/>
    <n v="1233"/>
    <x v="2"/>
    <n v="1"/>
  </r>
  <r>
    <n v="8562"/>
    <n v="858"/>
    <n v="3843"/>
    <x v="0"/>
    <n v="1"/>
  </r>
  <r>
    <n v="8565"/>
    <n v="3876"/>
    <n v="4845"/>
    <x v="1"/>
    <n v="1"/>
  </r>
  <r>
    <n v="8577"/>
    <n v="2148"/>
    <n v="1393"/>
    <x v="0"/>
    <n v="1"/>
  </r>
  <r>
    <n v="8579"/>
    <n v="4157"/>
    <n v="25"/>
    <x v="3"/>
    <n v="1"/>
  </r>
  <r>
    <n v="8583"/>
    <n v="2793"/>
    <n v="4522"/>
    <x v="1"/>
    <n v="1"/>
  </r>
  <r>
    <n v="8587"/>
    <n v="787"/>
    <n v="4298"/>
    <x v="0"/>
    <n v="1"/>
  </r>
  <r>
    <n v="8590"/>
    <n v="3758"/>
    <n v="1961"/>
    <x v="1"/>
    <n v="1"/>
  </r>
  <r>
    <n v="8592"/>
    <n v="4547"/>
    <n v="705"/>
    <x v="0"/>
    <n v="1"/>
  </r>
  <r>
    <n v="8593"/>
    <n v="2972"/>
    <n v="3853"/>
    <x v="2"/>
    <n v="1"/>
  </r>
  <r>
    <n v="8602"/>
    <n v="4812"/>
    <n v="1836"/>
    <x v="2"/>
    <n v="1"/>
  </r>
  <r>
    <n v="8618"/>
    <n v="3050"/>
    <n v="383"/>
    <x v="1"/>
    <n v="1"/>
  </r>
  <r>
    <n v="8619"/>
    <n v="2386"/>
    <n v="4539"/>
    <x v="1"/>
    <n v="1"/>
  </r>
  <r>
    <n v="8624"/>
    <n v="3246"/>
    <n v="1564"/>
    <x v="2"/>
    <n v="1"/>
  </r>
  <r>
    <n v="8627"/>
    <n v="4009"/>
    <n v="2681"/>
    <x v="1"/>
    <n v="1"/>
  </r>
  <r>
    <n v="8629"/>
    <n v="4267"/>
    <n v="65"/>
    <x v="3"/>
    <n v="1"/>
  </r>
  <r>
    <n v="8631"/>
    <n v="4591"/>
    <n v="4412"/>
    <x v="0"/>
    <n v="1"/>
  </r>
  <r>
    <n v="8635"/>
    <n v="874"/>
    <n v="2617"/>
    <x v="2"/>
    <n v="1"/>
  </r>
  <r>
    <n v="8637"/>
    <n v="4183"/>
    <n v="1782"/>
    <x v="1"/>
    <n v="1"/>
  </r>
  <r>
    <n v="8641"/>
    <n v="4017"/>
    <n v="2957"/>
    <x v="0"/>
    <n v="1"/>
  </r>
  <r>
    <n v="8658"/>
    <n v="589"/>
    <n v="590"/>
    <x v="2"/>
    <n v="1"/>
  </r>
  <r>
    <n v="8662"/>
    <n v="1670"/>
    <n v="1092"/>
    <x v="1"/>
    <n v="1"/>
  </r>
  <r>
    <n v="8665"/>
    <n v="4410"/>
    <n v="493"/>
    <x v="0"/>
    <n v="1"/>
  </r>
  <r>
    <n v="8670"/>
    <n v="4663"/>
    <n v="4207"/>
    <x v="2"/>
    <n v="1"/>
  </r>
  <r>
    <n v="8678"/>
    <n v="3178"/>
    <n v="3416"/>
    <x v="1"/>
    <n v="1"/>
  </r>
  <r>
    <n v="8683"/>
    <n v="3409"/>
    <n v="463"/>
    <x v="1"/>
    <n v="1"/>
  </r>
  <r>
    <n v="8686"/>
    <n v="4349"/>
    <n v="2006"/>
    <x v="0"/>
    <n v="1"/>
  </r>
  <r>
    <n v="8695"/>
    <n v="197"/>
    <n v="3619"/>
    <x v="2"/>
    <n v="1"/>
  </r>
  <r>
    <n v="8700"/>
    <n v="4874"/>
    <n v="4740"/>
    <x v="2"/>
    <n v="1"/>
  </r>
  <r>
    <n v="8707"/>
    <n v="3394"/>
    <n v="518"/>
    <x v="0"/>
    <n v="1"/>
  </r>
  <r>
    <n v="8709"/>
    <n v="1262"/>
    <n v="3972"/>
    <x v="2"/>
    <n v="1"/>
  </r>
  <r>
    <n v="8714"/>
    <n v="1138"/>
    <n v="4469"/>
    <x v="2"/>
    <n v="1"/>
  </r>
  <r>
    <n v="8731"/>
    <n v="1478"/>
    <n v="806"/>
    <x v="2"/>
    <n v="1"/>
  </r>
  <r>
    <n v="8739"/>
    <n v="2835"/>
    <n v="3030"/>
    <x v="1"/>
    <n v="1"/>
  </r>
  <r>
    <n v="8740"/>
    <n v="234"/>
    <n v="4537"/>
    <x v="2"/>
    <n v="1"/>
  </r>
  <r>
    <n v="8746"/>
    <n v="29"/>
    <n v="3087"/>
    <x v="0"/>
    <n v="1"/>
  </r>
  <r>
    <n v="8749"/>
    <n v="1844"/>
    <n v="3015"/>
    <x v="2"/>
    <n v="1"/>
  </r>
  <r>
    <n v="8756"/>
    <n v="2775"/>
    <n v="3343"/>
    <x v="2"/>
    <n v="1"/>
  </r>
  <r>
    <n v="8762"/>
    <n v="3283"/>
    <n v="1117"/>
    <x v="1"/>
    <n v="1"/>
  </r>
  <r>
    <n v="8763"/>
    <n v="690"/>
    <n v="2375"/>
    <x v="1"/>
    <n v="1"/>
  </r>
  <r>
    <n v="8766"/>
    <n v="4486"/>
    <n v="627"/>
    <x v="2"/>
    <n v="1"/>
  </r>
  <r>
    <n v="8768"/>
    <n v="2733"/>
    <n v="3895"/>
    <x v="0"/>
    <n v="1"/>
  </r>
  <r>
    <n v="8774"/>
    <n v="4368"/>
    <n v="3754"/>
    <x v="2"/>
    <n v="1"/>
  </r>
  <r>
    <n v="8781"/>
    <n v="2273"/>
    <n v="2492"/>
    <x v="2"/>
    <n v="1"/>
  </r>
  <r>
    <n v="8786"/>
    <n v="3309"/>
    <n v="4966"/>
    <x v="1"/>
    <n v="1"/>
  </r>
  <r>
    <n v="8788"/>
    <n v="3148"/>
    <n v="153"/>
    <x v="0"/>
    <n v="1"/>
  </r>
  <r>
    <n v="8793"/>
    <n v="1198"/>
    <n v="1291"/>
    <x v="0"/>
    <n v="1"/>
  </r>
  <r>
    <n v="8794"/>
    <n v="4311"/>
    <n v="887"/>
    <x v="1"/>
    <n v="1"/>
  </r>
  <r>
    <n v="8807"/>
    <n v="4829"/>
    <n v="64"/>
    <x v="3"/>
    <n v="1"/>
  </r>
  <r>
    <n v="8808"/>
    <n v="3964"/>
    <n v="1909"/>
    <x v="1"/>
    <n v="1"/>
  </r>
  <r>
    <n v="8810"/>
    <n v="4178"/>
    <n v="3534"/>
    <x v="1"/>
    <n v="1"/>
  </r>
  <r>
    <n v="8819"/>
    <n v="3812"/>
    <n v="4466"/>
    <x v="0"/>
    <n v="1"/>
  </r>
  <r>
    <n v="8825"/>
    <n v="2988"/>
    <n v="3820"/>
    <x v="2"/>
    <n v="1"/>
  </r>
  <r>
    <n v="8841"/>
    <n v="2057"/>
    <n v="2521"/>
    <x v="2"/>
    <n v="1"/>
  </r>
  <r>
    <n v="8848"/>
    <n v="2118"/>
    <n v="116"/>
    <x v="2"/>
    <n v="1"/>
  </r>
  <r>
    <n v="8856"/>
    <n v="4663"/>
    <n v="169"/>
    <x v="2"/>
    <n v="1"/>
  </r>
  <r>
    <n v="8862"/>
    <n v="5"/>
    <n v="270"/>
    <x v="1"/>
    <n v="1"/>
  </r>
  <r>
    <n v="8875"/>
    <n v="3621"/>
    <n v="2562"/>
    <x v="2"/>
    <n v="1"/>
  </r>
  <r>
    <n v="8877"/>
    <n v="469"/>
    <n v="2920"/>
    <x v="0"/>
    <n v="1"/>
  </r>
  <r>
    <n v="8885"/>
    <n v="2238"/>
    <n v="2005"/>
    <x v="2"/>
    <n v="1"/>
  </r>
  <r>
    <n v="8891"/>
    <n v="1320"/>
    <n v="4204"/>
    <x v="0"/>
    <n v="1"/>
  </r>
  <r>
    <n v="8896"/>
    <n v="3645"/>
    <n v="1931"/>
    <x v="2"/>
    <n v="1"/>
  </r>
  <r>
    <n v="8900"/>
    <n v="1294"/>
    <n v="242"/>
    <x v="2"/>
    <n v="1"/>
  </r>
  <r>
    <n v="8903"/>
    <n v="2939"/>
    <n v="4738"/>
    <x v="0"/>
    <n v="1"/>
  </r>
  <r>
    <n v="8906"/>
    <n v="4052"/>
    <n v="2213"/>
    <x v="2"/>
    <n v="1"/>
  </r>
  <r>
    <n v="8916"/>
    <n v="4802"/>
    <n v="3481"/>
    <x v="1"/>
    <n v="1"/>
  </r>
  <r>
    <n v="8928"/>
    <n v="2995"/>
    <n v="4487"/>
    <x v="1"/>
    <n v="1"/>
  </r>
  <r>
    <n v="8933"/>
    <n v="1639"/>
    <n v="3719"/>
    <x v="1"/>
    <n v="1"/>
  </r>
  <r>
    <n v="8937"/>
    <n v="4294"/>
    <n v="2478"/>
    <x v="0"/>
    <n v="1"/>
  </r>
  <r>
    <n v="8949"/>
    <n v="3091"/>
    <n v="3742"/>
    <x v="1"/>
    <n v="1"/>
  </r>
  <r>
    <n v="8953"/>
    <n v="4397"/>
    <n v="2139"/>
    <x v="0"/>
    <n v="1"/>
  </r>
  <r>
    <n v="8964"/>
    <n v="3869"/>
    <n v="1356"/>
    <x v="1"/>
    <n v="1"/>
  </r>
  <r>
    <n v="8972"/>
    <n v="3575"/>
    <n v="2793"/>
    <x v="2"/>
    <n v="1"/>
  </r>
  <r>
    <n v="8976"/>
    <n v="4434"/>
    <n v="1919"/>
    <x v="0"/>
    <n v="1"/>
  </r>
  <r>
    <n v="8980"/>
    <n v="3236"/>
    <n v="3629"/>
    <x v="2"/>
    <n v="1"/>
  </r>
  <r>
    <n v="8982"/>
    <n v="4984"/>
    <n v="1087"/>
    <x v="0"/>
    <n v="1"/>
  </r>
  <r>
    <n v="8983"/>
    <n v="2275"/>
    <n v="4133"/>
    <x v="2"/>
    <n v="1"/>
  </r>
  <r>
    <n v="8989"/>
    <n v="1044"/>
    <n v="2961"/>
    <x v="1"/>
    <n v="1"/>
  </r>
  <r>
    <n v="8990"/>
    <n v="1467"/>
    <n v="2577"/>
    <x v="0"/>
    <n v="1"/>
  </r>
  <r>
    <n v="8991"/>
    <n v="998"/>
    <n v="535"/>
    <x v="0"/>
    <n v="1"/>
  </r>
  <r>
    <n v="8997"/>
    <n v="386"/>
    <n v="1701"/>
    <x v="1"/>
    <n v="1"/>
  </r>
  <r>
    <n v="9003"/>
    <n v="440"/>
    <n v="3491"/>
    <x v="0"/>
    <n v="1"/>
  </r>
  <r>
    <n v="9007"/>
    <n v="1362"/>
    <n v="342"/>
    <x v="1"/>
    <n v="1"/>
  </r>
  <r>
    <n v="9016"/>
    <n v="237"/>
    <n v="2922"/>
    <x v="1"/>
    <n v="1"/>
  </r>
  <r>
    <n v="9020"/>
    <n v="4634"/>
    <n v="2880"/>
    <x v="2"/>
    <n v="1"/>
  </r>
  <r>
    <n v="9029"/>
    <n v="147"/>
    <n v="2213"/>
    <x v="2"/>
    <n v="1"/>
  </r>
  <r>
    <n v="9032"/>
    <n v="165"/>
    <n v="1105"/>
    <x v="2"/>
    <n v="1"/>
  </r>
  <r>
    <n v="9035"/>
    <n v="140"/>
    <n v="931"/>
    <x v="0"/>
    <n v="1"/>
  </r>
  <r>
    <n v="9045"/>
    <n v="329"/>
    <n v="3512"/>
    <x v="1"/>
    <n v="1"/>
  </r>
  <r>
    <n v="9047"/>
    <n v="3213"/>
    <n v="4362"/>
    <x v="1"/>
    <n v="1"/>
  </r>
  <r>
    <n v="9067"/>
    <n v="76"/>
    <n v="3024"/>
    <x v="2"/>
    <n v="1"/>
  </r>
  <r>
    <n v="9068"/>
    <n v="3302"/>
    <n v="2785"/>
    <x v="1"/>
    <n v="1"/>
  </r>
  <r>
    <n v="9081"/>
    <n v="3786"/>
    <n v="2185"/>
    <x v="2"/>
    <n v="1"/>
  </r>
  <r>
    <n v="9082"/>
    <n v="3353"/>
    <n v="1861"/>
    <x v="0"/>
    <n v="1"/>
  </r>
  <r>
    <n v="9095"/>
    <n v="2883"/>
    <n v="2242"/>
    <x v="2"/>
    <n v="1"/>
  </r>
  <r>
    <n v="9100"/>
    <n v="3199"/>
    <n v="3018"/>
    <x v="1"/>
    <n v="1"/>
  </r>
  <r>
    <n v="9112"/>
    <n v="4627"/>
    <n v="2997"/>
    <x v="2"/>
    <n v="1"/>
  </r>
  <r>
    <n v="9121"/>
    <n v="112"/>
    <n v="849"/>
    <x v="1"/>
    <n v="1"/>
  </r>
  <r>
    <n v="9122"/>
    <n v="575"/>
    <n v="879"/>
    <x v="1"/>
    <n v="1"/>
  </r>
  <r>
    <n v="9133"/>
    <n v="4312"/>
    <n v="3242"/>
    <x v="0"/>
    <n v="1"/>
  </r>
  <r>
    <n v="9136"/>
    <n v="3642"/>
    <n v="1321"/>
    <x v="2"/>
    <n v="1"/>
  </r>
  <r>
    <n v="9141"/>
    <n v="101"/>
    <n v="4742"/>
    <x v="0"/>
    <n v="1"/>
  </r>
  <r>
    <n v="9142"/>
    <n v="1130"/>
    <n v="1571"/>
    <x v="1"/>
    <n v="1"/>
  </r>
  <r>
    <n v="9143"/>
    <n v="2072"/>
    <n v="1002"/>
    <x v="1"/>
    <n v="1"/>
  </r>
  <r>
    <n v="9147"/>
    <n v="2802"/>
    <n v="3920"/>
    <x v="2"/>
    <n v="1"/>
  </r>
  <r>
    <n v="9149"/>
    <n v="201"/>
    <n v="1667"/>
    <x v="1"/>
    <n v="1"/>
  </r>
  <r>
    <n v="9155"/>
    <n v="3923"/>
    <n v="4551"/>
    <x v="2"/>
    <n v="1"/>
  </r>
  <r>
    <n v="9157"/>
    <n v="1401"/>
    <n v="3989"/>
    <x v="1"/>
    <n v="1"/>
  </r>
  <r>
    <n v="9158"/>
    <n v="1344"/>
    <n v="3151"/>
    <x v="0"/>
    <n v="1"/>
  </r>
  <r>
    <n v="9161"/>
    <n v="4690"/>
    <n v="1090"/>
    <x v="2"/>
    <n v="1"/>
  </r>
  <r>
    <n v="9164"/>
    <n v="3735"/>
    <n v="2944"/>
    <x v="2"/>
    <n v="1"/>
  </r>
  <r>
    <n v="9165"/>
    <n v="141"/>
    <n v="911"/>
    <x v="1"/>
    <n v="1"/>
  </r>
  <r>
    <n v="9174"/>
    <n v="443"/>
    <n v="2615"/>
    <x v="1"/>
    <n v="1"/>
  </r>
  <r>
    <n v="9177"/>
    <n v="1263"/>
    <n v="2815"/>
    <x v="0"/>
    <n v="1"/>
  </r>
  <r>
    <n v="9186"/>
    <n v="1453"/>
    <n v="1272"/>
    <x v="0"/>
    <n v="1"/>
  </r>
  <r>
    <n v="9191"/>
    <n v="2155"/>
    <n v="3336"/>
    <x v="0"/>
    <n v="1"/>
  </r>
  <r>
    <n v="9196"/>
    <n v="3236"/>
    <n v="3"/>
    <x v="3"/>
    <n v="1"/>
  </r>
  <r>
    <n v="9199"/>
    <n v="4662"/>
    <n v="700"/>
    <x v="2"/>
    <n v="1"/>
  </r>
  <r>
    <n v="9203"/>
    <n v="4441"/>
    <n v="1789"/>
    <x v="2"/>
    <n v="1"/>
  </r>
  <r>
    <n v="9204"/>
    <n v="1977"/>
    <n v="3572"/>
    <x v="0"/>
    <n v="1"/>
  </r>
  <r>
    <n v="9205"/>
    <n v="1838"/>
    <n v="2815"/>
    <x v="0"/>
    <n v="1"/>
  </r>
  <r>
    <n v="9215"/>
    <n v="347"/>
    <n v="1556"/>
    <x v="0"/>
    <n v="1"/>
  </r>
  <r>
    <n v="9217"/>
    <n v="484"/>
    <n v="2940"/>
    <x v="0"/>
    <n v="1"/>
  </r>
  <r>
    <n v="9224"/>
    <n v="1201"/>
    <n v="5"/>
    <x v="3"/>
    <n v="1"/>
  </r>
  <r>
    <n v="9228"/>
    <n v="432"/>
    <n v="746"/>
    <x v="2"/>
    <n v="1"/>
  </r>
  <r>
    <n v="9234"/>
    <n v="401"/>
    <n v="4352"/>
    <x v="2"/>
    <n v="1"/>
  </r>
  <r>
    <n v="9235"/>
    <n v="4583"/>
    <n v="72"/>
    <x v="3"/>
    <n v="1"/>
  </r>
  <r>
    <n v="9236"/>
    <n v="2689"/>
    <n v="1200"/>
    <x v="2"/>
    <n v="1"/>
  </r>
  <r>
    <n v="9241"/>
    <n v="4056"/>
    <n v="2752"/>
    <x v="2"/>
    <n v="1"/>
  </r>
  <r>
    <n v="9242"/>
    <n v="709"/>
    <n v="469"/>
    <x v="0"/>
    <n v="1"/>
  </r>
  <r>
    <n v="9250"/>
    <n v="1129"/>
    <n v="2683"/>
    <x v="1"/>
    <n v="1"/>
  </r>
  <r>
    <n v="9263"/>
    <n v="3939"/>
    <n v="4730"/>
    <x v="0"/>
    <n v="1"/>
  </r>
  <r>
    <n v="9266"/>
    <n v="1831"/>
    <n v="3668"/>
    <x v="2"/>
    <n v="1"/>
  </r>
  <r>
    <n v="9276"/>
    <n v="4183"/>
    <n v="520"/>
    <x v="1"/>
    <n v="1"/>
  </r>
  <r>
    <n v="9283"/>
    <n v="2068"/>
    <n v="4254"/>
    <x v="1"/>
    <n v="1"/>
  </r>
  <r>
    <n v="9286"/>
    <n v="1397"/>
    <n v="3268"/>
    <x v="1"/>
    <n v="1"/>
  </r>
  <r>
    <n v="9297"/>
    <n v="818"/>
    <n v="2733"/>
    <x v="2"/>
    <n v="1"/>
  </r>
  <r>
    <n v="9301"/>
    <n v="456"/>
    <n v="4679"/>
    <x v="0"/>
    <n v="1"/>
  </r>
  <r>
    <n v="9305"/>
    <n v="1704"/>
    <n v="1208"/>
    <x v="2"/>
    <n v="1"/>
  </r>
  <r>
    <n v="9311"/>
    <n v="2374"/>
    <n v="3441"/>
    <x v="0"/>
    <n v="1"/>
  </r>
  <r>
    <n v="9313"/>
    <n v="1562"/>
    <n v="1055"/>
    <x v="2"/>
    <n v="1"/>
  </r>
  <r>
    <n v="9316"/>
    <n v="4793"/>
    <n v="2353"/>
    <x v="1"/>
    <n v="1"/>
  </r>
  <r>
    <n v="9321"/>
    <n v="2921"/>
    <n v="393"/>
    <x v="1"/>
    <n v="1"/>
  </r>
  <r>
    <n v="9328"/>
    <n v="1051"/>
    <n v="517"/>
    <x v="1"/>
    <n v="1"/>
  </r>
  <r>
    <n v="9346"/>
    <n v="1001"/>
    <n v="3119"/>
    <x v="0"/>
    <n v="1"/>
  </r>
  <r>
    <n v="9347"/>
    <n v="2773"/>
    <n v="4258"/>
    <x v="1"/>
    <n v="1"/>
  </r>
  <r>
    <n v="9349"/>
    <n v="1740"/>
    <n v="3833"/>
    <x v="1"/>
    <n v="1"/>
  </r>
  <r>
    <n v="9354"/>
    <n v="3153"/>
    <n v="4580"/>
    <x v="2"/>
    <n v="1"/>
  </r>
  <r>
    <n v="9372"/>
    <n v="4661"/>
    <n v="3694"/>
    <x v="1"/>
    <n v="1"/>
  </r>
  <r>
    <n v="9374"/>
    <n v="4515"/>
    <n v="4075"/>
    <x v="0"/>
    <n v="1"/>
  </r>
  <r>
    <n v="9375"/>
    <n v="178"/>
    <n v="1318"/>
    <x v="2"/>
    <n v="1"/>
  </r>
  <r>
    <n v="9376"/>
    <n v="326"/>
    <n v="4135"/>
    <x v="1"/>
    <n v="1"/>
  </r>
  <r>
    <n v="9380"/>
    <n v="4222"/>
    <n v="2016"/>
    <x v="1"/>
    <n v="1"/>
  </r>
  <r>
    <n v="9381"/>
    <n v="2495"/>
    <n v="1651"/>
    <x v="2"/>
    <n v="1"/>
  </r>
  <r>
    <n v="9386"/>
    <n v="4204"/>
    <n v="4818"/>
    <x v="1"/>
    <n v="1"/>
  </r>
  <r>
    <n v="9401"/>
    <n v="1534"/>
    <n v="3842"/>
    <x v="2"/>
    <n v="1"/>
  </r>
  <r>
    <n v="9409"/>
    <n v="2318"/>
    <n v="2421"/>
    <x v="0"/>
    <n v="1"/>
  </r>
  <r>
    <n v="9423"/>
    <n v="128"/>
    <n v="4178"/>
    <x v="0"/>
    <n v="1"/>
  </r>
  <r>
    <n v="9433"/>
    <n v="4345"/>
    <n v="2718"/>
    <x v="2"/>
    <n v="1"/>
  </r>
  <r>
    <n v="9490"/>
    <n v="4109"/>
    <n v="1253"/>
    <x v="2"/>
    <n v="1"/>
  </r>
  <r>
    <n v="9497"/>
    <n v="3436"/>
    <n v="708"/>
    <x v="0"/>
    <n v="1"/>
  </r>
  <r>
    <n v="9499"/>
    <n v="1990"/>
    <n v="545"/>
    <x v="2"/>
    <n v="1"/>
  </r>
  <r>
    <n v="9503"/>
    <n v="519"/>
    <n v="822"/>
    <x v="1"/>
    <n v="1"/>
  </r>
  <r>
    <n v="9510"/>
    <n v="619"/>
    <n v="1811"/>
    <x v="1"/>
    <n v="1"/>
  </r>
  <r>
    <n v="9527"/>
    <n v="4317"/>
    <n v="631"/>
    <x v="2"/>
    <n v="1"/>
  </r>
  <r>
    <n v="9529"/>
    <n v="3656"/>
    <n v="1310"/>
    <x v="0"/>
    <n v="1"/>
  </r>
  <r>
    <n v="9533"/>
    <n v="972"/>
    <n v="2878"/>
    <x v="0"/>
    <n v="1"/>
  </r>
  <r>
    <n v="9543"/>
    <n v="1972"/>
    <n v="228"/>
    <x v="1"/>
    <n v="1"/>
  </r>
  <r>
    <n v="9544"/>
    <n v="3295"/>
    <n v="1763"/>
    <x v="0"/>
    <n v="1"/>
  </r>
  <r>
    <n v="9549"/>
    <n v="4042"/>
    <n v="596"/>
    <x v="1"/>
    <n v="1"/>
  </r>
  <r>
    <n v="9551"/>
    <n v="1269"/>
    <n v="2710"/>
    <x v="2"/>
    <n v="1"/>
  </r>
  <r>
    <n v="9554"/>
    <n v="3065"/>
    <n v="1934"/>
    <x v="1"/>
    <n v="1"/>
  </r>
  <r>
    <n v="9555"/>
    <n v="1102"/>
    <n v="3370"/>
    <x v="2"/>
    <n v="1"/>
  </r>
  <r>
    <n v="9557"/>
    <n v="1613"/>
    <n v="3206"/>
    <x v="0"/>
    <n v="1"/>
  </r>
  <r>
    <n v="9564"/>
    <n v="966"/>
    <n v="853"/>
    <x v="0"/>
    <n v="1"/>
  </r>
  <r>
    <n v="9566"/>
    <n v="2298"/>
    <n v="1544"/>
    <x v="2"/>
    <n v="1"/>
  </r>
  <r>
    <n v="9569"/>
    <n v="1254"/>
    <n v="947"/>
    <x v="0"/>
    <n v="1"/>
  </r>
  <r>
    <n v="9581"/>
    <n v="1274"/>
    <n v="1150"/>
    <x v="1"/>
    <n v="1"/>
  </r>
  <r>
    <n v="9584"/>
    <n v="4003"/>
    <n v="717"/>
    <x v="2"/>
    <n v="1"/>
  </r>
  <r>
    <n v="9586"/>
    <n v="3937"/>
    <n v="3227"/>
    <x v="2"/>
    <n v="1"/>
  </r>
  <r>
    <n v="9604"/>
    <n v="1224"/>
    <n v="3975"/>
    <x v="2"/>
    <n v="1"/>
  </r>
  <r>
    <n v="9609"/>
    <n v="3064"/>
    <n v="2236"/>
    <x v="0"/>
    <n v="1"/>
  </r>
  <r>
    <n v="9624"/>
    <n v="2063"/>
    <n v="2306"/>
    <x v="2"/>
    <n v="1"/>
  </r>
  <r>
    <n v="9625"/>
    <n v="3431"/>
    <n v="4009"/>
    <x v="1"/>
    <n v="1"/>
  </r>
  <r>
    <n v="9628"/>
    <n v="1300"/>
    <n v="113"/>
    <x v="0"/>
    <n v="1"/>
  </r>
  <r>
    <n v="9632"/>
    <n v="1740"/>
    <n v="2748"/>
    <x v="1"/>
    <n v="1"/>
  </r>
  <r>
    <n v="9638"/>
    <n v="4149"/>
    <n v="4360"/>
    <x v="0"/>
    <n v="1"/>
  </r>
  <r>
    <n v="9639"/>
    <n v="702"/>
    <n v="1055"/>
    <x v="2"/>
    <n v="1"/>
  </r>
  <r>
    <n v="9654"/>
    <n v="1535"/>
    <n v="1805"/>
    <x v="1"/>
    <n v="1"/>
  </r>
  <r>
    <n v="9656"/>
    <n v="3764"/>
    <n v="3260"/>
    <x v="0"/>
    <n v="1"/>
  </r>
  <r>
    <n v="9660"/>
    <n v="1781"/>
    <n v="342"/>
    <x v="1"/>
    <n v="1"/>
  </r>
  <r>
    <n v="9663"/>
    <n v="3699"/>
    <n v="3043"/>
    <x v="2"/>
    <n v="1"/>
  </r>
  <r>
    <n v="9669"/>
    <n v="1451"/>
    <n v="1006"/>
    <x v="1"/>
    <n v="1"/>
  </r>
  <r>
    <n v="9674"/>
    <n v="3556"/>
    <n v="3973"/>
    <x v="1"/>
    <n v="1"/>
  </r>
  <r>
    <n v="9675"/>
    <n v="1694"/>
    <n v="1727"/>
    <x v="1"/>
    <n v="1"/>
  </r>
  <r>
    <n v="9676"/>
    <n v="446"/>
    <n v="7"/>
    <x v="3"/>
    <n v="1"/>
  </r>
  <r>
    <n v="9678"/>
    <n v="502"/>
    <n v="4756"/>
    <x v="2"/>
    <n v="1"/>
  </r>
  <r>
    <n v="9681"/>
    <n v="1093"/>
    <n v="387"/>
    <x v="2"/>
    <n v="1"/>
  </r>
  <r>
    <n v="9694"/>
    <n v="3374"/>
    <n v="1961"/>
    <x v="1"/>
    <n v="1"/>
  </r>
  <r>
    <n v="9700"/>
    <n v="4390"/>
    <n v="4826"/>
    <x v="0"/>
    <n v="1"/>
  </r>
  <r>
    <n v="9702"/>
    <n v="454"/>
    <n v="2268"/>
    <x v="2"/>
    <n v="1"/>
  </r>
  <r>
    <n v="9703"/>
    <n v="1912"/>
    <n v="4530"/>
    <x v="1"/>
    <n v="1"/>
  </r>
  <r>
    <n v="9709"/>
    <n v="784"/>
    <n v="2330"/>
    <x v="2"/>
    <n v="1"/>
  </r>
  <r>
    <n v="9721"/>
    <n v="2892"/>
    <n v="2780"/>
    <x v="0"/>
    <n v="1"/>
  </r>
  <r>
    <n v="9723"/>
    <n v="4402"/>
    <n v="111"/>
    <x v="0"/>
    <n v="1"/>
  </r>
  <r>
    <n v="9724"/>
    <n v="3210"/>
    <n v="4100"/>
    <x v="2"/>
    <n v="1"/>
  </r>
  <r>
    <n v="9733"/>
    <n v="1399"/>
    <n v="2300"/>
    <x v="1"/>
    <n v="1"/>
  </r>
  <r>
    <n v="9738"/>
    <n v="806"/>
    <n v="4747"/>
    <x v="1"/>
    <n v="1"/>
  </r>
  <r>
    <n v="9755"/>
    <n v="4296"/>
    <n v="1570"/>
    <x v="0"/>
    <n v="1"/>
  </r>
  <r>
    <n v="9756"/>
    <n v="216"/>
    <n v="820"/>
    <x v="2"/>
    <n v="1"/>
  </r>
  <r>
    <n v="9763"/>
    <n v="1184"/>
    <n v="4863"/>
    <x v="0"/>
    <n v="1"/>
  </r>
  <r>
    <n v="9792"/>
    <n v="1222"/>
    <n v="4724"/>
    <x v="2"/>
    <n v="1"/>
  </r>
  <r>
    <n v="9793"/>
    <n v="4270"/>
    <n v="2511"/>
    <x v="0"/>
    <n v="1"/>
  </r>
  <r>
    <n v="9804"/>
    <n v="3997"/>
    <n v="1735"/>
    <x v="2"/>
    <n v="1"/>
  </r>
  <r>
    <n v="9819"/>
    <n v="1629"/>
    <n v="1322"/>
    <x v="1"/>
    <n v="1"/>
  </r>
  <r>
    <n v="9837"/>
    <n v="3276"/>
    <n v="1309"/>
    <x v="1"/>
    <n v="1"/>
  </r>
  <r>
    <n v="9840"/>
    <n v="696"/>
    <n v="2964"/>
    <x v="0"/>
    <n v="1"/>
  </r>
  <r>
    <n v="9849"/>
    <n v="42"/>
    <n v="1781"/>
    <x v="1"/>
    <n v="1"/>
  </r>
  <r>
    <n v="9856"/>
    <n v="1714"/>
    <n v="4879"/>
    <x v="1"/>
    <n v="1"/>
  </r>
  <r>
    <n v="9857"/>
    <n v="667"/>
    <n v="1160"/>
    <x v="2"/>
    <n v="1"/>
  </r>
  <r>
    <n v="9859"/>
    <n v="2825"/>
    <n v="2903"/>
    <x v="2"/>
    <n v="1"/>
  </r>
  <r>
    <n v="9861"/>
    <n v="758"/>
    <n v="2741"/>
    <x v="2"/>
    <n v="1"/>
  </r>
  <r>
    <n v="9869"/>
    <n v="2745"/>
    <n v="263"/>
    <x v="0"/>
    <n v="1"/>
  </r>
  <r>
    <n v="9890"/>
    <n v="3278"/>
    <n v="4282"/>
    <x v="1"/>
    <n v="1"/>
  </r>
  <r>
    <n v="9903"/>
    <n v="2335"/>
    <n v="1922"/>
    <x v="2"/>
    <n v="1"/>
  </r>
  <r>
    <n v="9904"/>
    <n v="4531"/>
    <n v="731"/>
    <x v="1"/>
    <n v="1"/>
  </r>
  <r>
    <n v="9905"/>
    <n v="4840"/>
    <n v="1053"/>
    <x v="1"/>
    <n v="1"/>
  </r>
  <r>
    <n v="9914"/>
    <n v="2712"/>
    <n v="3340"/>
    <x v="1"/>
    <n v="1"/>
  </r>
  <r>
    <n v="9926"/>
    <n v="4150"/>
    <n v="202"/>
    <x v="0"/>
    <n v="1"/>
  </r>
  <r>
    <n v="9957"/>
    <n v="1448"/>
    <n v="398"/>
    <x v="1"/>
    <n v="1"/>
  </r>
  <r>
    <n v="9958"/>
    <n v="342"/>
    <n v="4501"/>
    <x v="0"/>
    <n v="1"/>
  </r>
  <r>
    <n v="9974"/>
    <n v="606"/>
    <n v="3638"/>
    <x v="1"/>
    <n v="1"/>
  </r>
  <r>
    <n v="9976"/>
    <n v="3530"/>
    <n v="2953"/>
    <x v="1"/>
    <n v="1"/>
  </r>
  <r>
    <n v="9980"/>
    <n v="3723"/>
    <n v="3077"/>
    <x v="2"/>
    <n v="1"/>
  </r>
  <r>
    <n v="9985"/>
    <n v="4010"/>
    <n v="779"/>
    <x v="1"/>
    <n v="1"/>
  </r>
  <r>
    <n v="9986"/>
    <n v="407"/>
    <n v="2469"/>
    <x v="0"/>
    <n v="1"/>
  </r>
  <r>
    <n v="9989"/>
    <n v="3914"/>
    <n v="3236"/>
    <x v="2"/>
    <n v="1"/>
  </r>
  <r>
    <n v="9994"/>
    <n v="3404"/>
    <n v="236"/>
    <x v="1"/>
    <n v="1"/>
  </r>
  <r>
    <n v="9999"/>
    <n v="2058"/>
    <n v="2327"/>
    <x v="2"/>
    <n v="1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4"/>
    <x v="0"/>
    <d v="2023-05-22T00:00:00"/>
    <x v="0"/>
  </r>
  <r>
    <n v="12"/>
    <x v="0"/>
    <d v="2023-11-02T00:00:00"/>
    <x v="0"/>
  </r>
  <r>
    <n v="17"/>
    <x v="0"/>
    <d v="2023-07-15T00:00:00"/>
    <x v="0"/>
  </r>
  <r>
    <n v="19"/>
    <x v="0"/>
    <d v="2023-12-03T00:00:00"/>
    <x v="0"/>
  </r>
  <r>
    <n v="20"/>
    <x v="0"/>
    <d v="2023-04-15T00:00:00"/>
    <x v="0"/>
  </r>
  <r>
    <n v="21"/>
    <x v="0"/>
    <d v="2023-08-03T00:00:00"/>
    <x v="0"/>
  </r>
  <r>
    <n v="25"/>
    <x v="0"/>
    <d v="2023-01-17T00:00:00"/>
    <x v="0"/>
  </r>
  <r>
    <n v="30"/>
    <x v="0"/>
    <d v="2023-01-05T00:00:00"/>
    <x v="0"/>
  </r>
  <r>
    <n v="31"/>
    <x v="0"/>
    <d v="2023-02-07T00:00:00"/>
    <x v="0"/>
  </r>
  <r>
    <n v="35"/>
    <x v="0"/>
    <d v="2023-08-10T00:00:00"/>
    <x v="0"/>
  </r>
  <r>
    <n v="40"/>
    <x v="0"/>
    <d v="2023-07-11T00:00:00"/>
    <x v="0"/>
  </r>
  <r>
    <n v="41"/>
    <x v="0"/>
    <d v="2023-01-06T00:00:00"/>
    <x v="0"/>
  </r>
  <r>
    <n v="42"/>
    <x v="0"/>
    <d v="2023-03-22T00:00:00"/>
    <x v="0"/>
  </r>
  <r>
    <n v="44"/>
    <x v="0"/>
    <d v="2023-12-13T00:00:00"/>
    <x v="0"/>
  </r>
  <r>
    <n v="45"/>
    <x v="0"/>
    <d v="2023-12-11T00:00:00"/>
    <x v="0"/>
  </r>
  <r>
    <n v="47"/>
    <x v="0"/>
    <d v="2023-11-24T00:00:00"/>
    <x v="0"/>
  </r>
  <r>
    <n v="53"/>
    <x v="0"/>
    <d v="2023-12-13T00:00:00"/>
    <x v="0"/>
  </r>
  <r>
    <n v="55"/>
    <x v="0"/>
    <d v="2023-04-01T00:00:00"/>
    <x v="0"/>
  </r>
  <r>
    <n v="60"/>
    <x v="0"/>
    <d v="2023-08-11T00:00:00"/>
    <x v="0"/>
  </r>
  <r>
    <n v="61"/>
    <x v="0"/>
    <d v="2023-12-23T00:00:00"/>
    <x v="0"/>
  </r>
  <r>
    <n v="63"/>
    <x v="0"/>
    <d v="2023-06-01T00:00:00"/>
    <x v="0"/>
  </r>
  <r>
    <n v="65"/>
    <x v="0"/>
    <d v="2023-06-15T00:00:00"/>
    <x v="0"/>
  </r>
  <r>
    <n v="69"/>
    <x v="0"/>
    <d v="2023-04-03T00:00:00"/>
    <x v="0"/>
  </r>
  <r>
    <n v="72"/>
    <x v="0"/>
    <d v="2023-02-14T00:00:00"/>
    <x v="0"/>
  </r>
  <r>
    <n v="77"/>
    <x v="0"/>
    <d v="2023-04-09T00:00:00"/>
    <x v="0"/>
  </r>
  <r>
    <n v="78"/>
    <x v="0"/>
    <d v="2023-05-07T00:00:00"/>
    <x v="0"/>
  </r>
  <r>
    <n v="84"/>
    <x v="0"/>
    <d v="2023-01-03T00:00:00"/>
    <x v="0"/>
  </r>
  <r>
    <n v="88"/>
    <x v="0"/>
    <d v="2023-10-21T00:00:00"/>
    <x v="0"/>
  </r>
  <r>
    <n v="99"/>
    <x v="0"/>
    <d v="2023-09-28T00:00:00"/>
    <x v="0"/>
  </r>
  <r>
    <n v="105"/>
    <x v="0"/>
    <d v="2023-12-14T00:00:00"/>
    <x v="0"/>
  </r>
  <r>
    <n v="110"/>
    <x v="0"/>
    <d v="2023-03-04T00:00:00"/>
    <x v="0"/>
  </r>
  <r>
    <n v="116"/>
    <x v="0"/>
    <d v="2023-11-10T00:00:00"/>
    <x v="0"/>
  </r>
  <r>
    <n v="121"/>
    <x v="0"/>
    <d v="2023-08-29T00:00:00"/>
    <x v="0"/>
  </r>
  <r>
    <n v="124"/>
    <x v="0"/>
    <d v="2023-09-19T00:00:00"/>
    <x v="0"/>
  </r>
  <r>
    <n v="125"/>
    <x v="0"/>
    <d v="2023-07-19T00:00:00"/>
    <x v="0"/>
  </r>
  <r>
    <n v="126"/>
    <x v="0"/>
    <d v="2023-03-13T00:00:00"/>
    <x v="0"/>
  </r>
  <r>
    <n v="130"/>
    <x v="0"/>
    <d v="2023-01-25T00:00:00"/>
    <x v="0"/>
  </r>
  <r>
    <n v="131"/>
    <x v="0"/>
    <d v="2023-11-09T00:00:00"/>
    <x v="0"/>
  </r>
  <r>
    <n v="132"/>
    <x v="0"/>
    <d v="2023-09-21T00:00:00"/>
    <x v="0"/>
  </r>
  <r>
    <n v="134"/>
    <x v="0"/>
    <d v="2023-07-24T00:00:00"/>
    <x v="0"/>
  </r>
  <r>
    <n v="135"/>
    <x v="0"/>
    <d v="2023-07-08T00:00:00"/>
    <x v="0"/>
  </r>
  <r>
    <n v="137"/>
    <x v="0"/>
    <d v="2023-05-09T00:00:00"/>
    <x v="0"/>
  </r>
  <r>
    <n v="140"/>
    <x v="0"/>
    <d v="2023-05-28T00:00:00"/>
    <x v="0"/>
  </r>
  <r>
    <n v="144"/>
    <x v="0"/>
    <d v="2023-12-30T00:00:00"/>
    <x v="0"/>
  </r>
  <r>
    <n v="145"/>
    <x v="0"/>
    <d v="2023-01-02T00:00:00"/>
    <x v="0"/>
  </r>
  <r>
    <n v="156"/>
    <x v="0"/>
    <d v="2023-04-16T00:00:00"/>
    <x v="0"/>
  </r>
  <r>
    <n v="163"/>
    <x v="0"/>
    <d v="2023-02-11T00:00:00"/>
    <x v="0"/>
  </r>
  <r>
    <n v="166"/>
    <x v="0"/>
    <d v="2023-02-02T00:00:00"/>
    <x v="0"/>
  </r>
  <r>
    <n v="183"/>
    <x v="0"/>
    <d v="2023-07-19T00:00:00"/>
    <x v="0"/>
  </r>
  <r>
    <n v="185"/>
    <x v="0"/>
    <d v="2023-05-15T00:00:00"/>
    <x v="0"/>
  </r>
  <r>
    <n v="187"/>
    <x v="0"/>
    <d v="2023-07-26T00:00:00"/>
    <x v="0"/>
  </r>
  <r>
    <n v="193"/>
    <x v="0"/>
    <d v="2023-07-11T00:00:00"/>
    <x v="0"/>
  </r>
  <r>
    <n v="195"/>
    <x v="0"/>
    <d v="2023-02-22T00:00:00"/>
    <x v="0"/>
  </r>
  <r>
    <n v="197"/>
    <x v="0"/>
    <d v="2023-02-22T00:00:00"/>
    <x v="0"/>
  </r>
  <r>
    <n v="207"/>
    <x v="0"/>
    <d v="2023-04-15T00:00:00"/>
    <x v="0"/>
  </r>
  <r>
    <n v="211"/>
    <x v="0"/>
    <d v="2023-05-22T00:00:00"/>
    <x v="0"/>
  </r>
  <r>
    <n v="212"/>
    <x v="0"/>
    <d v="2023-06-07T00:00:00"/>
    <x v="0"/>
  </r>
  <r>
    <n v="214"/>
    <x v="0"/>
    <d v="2023-07-03T00:00:00"/>
    <x v="0"/>
  </r>
  <r>
    <n v="225"/>
    <x v="0"/>
    <d v="2023-10-04T00:00:00"/>
    <x v="0"/>
  </r>
  <r>
    <n v="226"/>
    <x v="0"/>
    <d v="2023-07-18T00:00:00"/>
    <x v="0"/>
  </r>
  <r>
    <n v="230"/>
    <x v="0"/>
    <d v="2023-09-07T00:00:00"/>
    <x v="0"/>
  </r>
  <r>
    <n v="231"/>
    <x v="0"/>
    <d v="2023-11-18T00:00:00"/>
    <x v="0"/>
  </r>
  <r>
    <n v="235"/>
    <x v="0"/>
    <d v="2023-08-14T00:00:00"/>
    <x v="0"/>
  </r>
  <r>
    <n v="237"/>
    <x v="0"/>
    <d v="2023-03-26T00:00:00"/>
    <x v="0"/>
  </r>
  <r>
    <n v="249"/>
    <x v="0"/>
    <d v="2023-02-07T00:00:00"/>
    <x v="0"/>
  </r>
  <r>
    <n v="254"/>
    <x v="0"/>
    <d v="2023-04-14T00:00:00"/>
    <x v="0"/>
  </r>
  <r>
    <n v="256"/>
    <x v="0"/>
    <d v="2023-05-13T00:00:00"/>
    <x v="0"/>
  </r>
  <r>
    <n v="260"/>
    <x v="0"/>
    <d v="2023-07-28T00:00:00"/>
    <x v="0"/>
  </r>
  <r>
    <n v="263"/>
    <x v="0"/>
    <d v="2023-10-16T00:00:00"/>
    <x v="0"/>
  </r>
  <r>
    <n v="271"/>
    <x v="0"/>
    <d v="2023-12-18T00:00:00"/>
    <x v="0"/>
  </r>
  <r>
    <n v="272"/>
    <x v="0"/>
    <d v="2023-07-25T00:00:00"/>
    <x v="0"/>
  </r>
  <r>
    <n v="274"/>
    <x v="0"/>
    <d v="2023-09-28T00:00:00"/>
    <x v="0"/>
  </r>
  <r>
    <n v="278"/>
    <x v="0"/>
    <d v="2023-05-13T00:00:00"/>
    <x v="0"/>
  </r>
  <r>
    <n v="282"/>
    <x v="0"/>
    <d v="2023-01-30T00:00:00"/>
    <x v="0"/>
  </r>
  <r>
    <n v="288"/>
    <x v="0"/>
    <d v="2023-06-30T00:00:00"/>
    <x v="0"/>
  </r>
  <r>
    <n v="293"/>
    <x v="0"/>
    <d v="2023-03-09T00:00:00"/>
    <x v="0"/>
  </r>
  <r>
    <n v="294"/>
    <x v="0"/>
    <d v="2023-05-11T00:00:00"/>
    <x v="0"/>
  </r>
  <r>
    <n v="296"/>
    <x v="0"/>
    <d v="2023-09-12T00:00:00"/>
    <x v="0"/>
  </r>
  <r>
    <n v="297"/>
    <x v="0"/>
    <d v="2023-07-05T00:00:00"/>
    <x v="0"/>
  </r>
  <r>
    <n v="306"/>
    <x v="0"/>
    <d v="2023-05-04T00:00:00"/>
    <x v="0"/>
  </r>
  <r>
    <n v="308"/>
    <x v="0"/>
    <d v="2023-04-23T00:00:00"/>
    <x v="0"/>
  </r>
  <r>
    <n v="312"/>
    <x v="0"/>
    <d v="2023-04-17T00:00:00"/>
    <x v="0"/>
  </r>
  <r>
    <n v="313"/>
    <x v="0"/>
    <d v="2023-01-16T00:00:00"/>
    <x v="0"/>
  </r>
  <r>
    <n v="315"/>
    <x v="0"/>
    <d v="2023-11-14T00:00:00"/>
    <x v="0"/>
  </r>
  <r>
    <n v="316"/>
    <x v="0"/>
    <d v="2023-12-19T00:00:00"/>
    <x v="0"/>
  </r>
  <r>
    <n v="322"/>
    <x v="0"/>
    <d v="2023-07-05T00:00:00"/>
    <x v="0"/>
  </r>
  <r>
    <n v="323"/>
    <x v="0"/>
    <d v="2023-05-16T00:00:00"/>
    <x v="0"/>
  </r>
  <r>
    <n v="327"/>
    <x v="0"/>
    <d v="2023-03-04T00:00:00"/>
    <x v="0"/>
  </r>
  <r>
    <n v="331"/>
    <x v="0"/>
    <d v="2023-06-29T00:00:00"/>
    <x v="0"/>
  </r>
  <r>
    <n v="332"/>
    <x v="0"/>
    <d v="2023-06-07T00:00:00"/>
    <x v="0"/>
  </r>
  <r>
    <n v="335"/>
    <x v="0"/>
    <d v="2023-07-03T00:00:00"/>
    <x v="0"/>
  </r>
  <r>
    <n v="339"/>
    <x v="0"/>
    <d v="2023-03-27T00:00:00"/>
    <x v="0"/>
  </r>
  <r>
    <n v="341"/>
    <x v="0"/>
    <d v="2023-09-18T00:00:00"/>
    <x v="0"/>
  </r>
  <r>
    <n v="342"/>
    <x v="0"/>
    <d v="2023-08-23T00:00:00"/>
    <x v="0"/>
  </r>
  <r>
    <n v="363"/>
    <x v="0"/>
    <d v="2023-01-02T00:00:00"/>
    <x v="0"/>
  </r>
  <r>
    <n v="366"/>
    <x v="0"/>
    <d v="2023-04-18T00:00:00"/>
    <x v="0"/>
  </r>
  <r>
    <n v="367"/>
    <x v="0"/>
    <d v="2023-12-16T00:00:00"/>
    <x v="0"/>
  </r>
  <r>
    <n v="368"/>
    <x v="0"/>
    <d v="2023-02-16T00:00:00"/>
    <x v="0"/>
  </r>
  <r>
    <n v="371"/>
    <x v="0"/>
    <d v="2023-05-06T00:00:00"/>
    <x v="0"/>
  </r>
  <r>
    <n v="373"/>
    <x v="0"/>
    <d v="2023-02-07T00:00:00"/>
    <x v="0"/>
  </r>
  <r>
    <n v="378"/>
    <x v="0"/>
    <d v="2023-03-14T00:00:00"/>
    <x v="0"/>
  </r>
  <r>
    <n v="379"/>
    <x v="0"/>
    <d v="2023-09-29T00:00:00"/>
    <x v="0"/>
  </r>
  <r>
    <n v="380"/>
    <x v="0"/>
    <d v="2023-05-07T00:00:00"/>
    <x v="0"/>
  </r>
  <r>
    <n v="387"/>
    <x v="0"/>
    <d v="2023-08-25T00:00:00"/>
    <x v="0"/>
  </r>
  <r>
    <n v="391"/>
    <x v="0"/>
    <d v="2023-04-03T00:00:00"/>
    <x v="0"/>
  </r>
  <r>
    <n v="397"/>
    <x v="0"/>
    <d v="2023-12-06T00:00:00"/>
    <x v="0"/>
  </r>
  <r>
    <n v="398"/>
    <x v="0"/>
    <d v="2023-08-29T00:00:00"/>
    <x v="0"/>
  </r>
  <r>
    <n v="399"/>
    <x v="0"/>
    <d v="2023-10-27T00:00:00"/>
    <x v="0"/>
  </r>
  <r>
    <n v="400"/>
    <x v="0"/>
    <d v="2023-02-28T00:00:00"/>
    <x v="0"/>
  </r>
  <r>
    <n v="402"/>
    <x v="0"/>
    <d v="2023-07-22T00:00:00"/>
    <x v="0"/>
  </r>
  <r>
    <n v="406"/>
    <x v="0"/>
    <d v="2023-10-03T00:00:00"/>
    <x v="0"/>
  </r>
  <r>
    <n v="413"/>
    <x v="0"/>
    <d v="2023-04-11T00:00:00"/>
    <x v="0"/>
  </r>
  <r>
    <n v="414"/>
    <x v="0"/>
    <d v="2023-03-13T00:00:00"/>
    <x v="0"/>
  </r>
  <r>
    <n v="416"/>
    <x v="0"/>
    <d v="2023-07-29T00:00:00"/>
    <x v="0"/>
  </r>
  <r>
    <n v="427"/>
    <x v="0"/>
    <d v="2023-01-25T00:00:00"/>
    <x v="0"/>
  </r>
  <r>
    <n v="430"/>
    <x v="0"/>
    <d v="2023-03-11T00:00:00"/>
    <x v="0"/>
  </r>
  <r>
    <n v="434"/>
    <x v="0"/>
    <d v="2023-05-20T00:00:00"/>
    <x v="0"/>
  </r>
  <r>
    <n v="435"/>
    <x v="0"/>
    <d v="2023-01-08T00:00:00"/>
    <x v="0"/>
  </r>
  <r>
    <n v="436"/>
    <x v="0"/>
    <d v="2023-06-26T00:00:00"/>
    <x v="0"/>
  </r>
  <r>
    <n v="443"/>
    <x v="0"/>
    <d v="2023-09-04T00:00:00"/>
    <x v="0"/>
  </r>
  <r>
    <n v="446"/>
    <x v="0"/>
    <d v="2023-07-27T00:00:00"/>
    <x v="0"/>
  </r>
  <r>
    <n v="450"/>
    <x v="0"/>
    <d v="2023-09-25T00:00:00"/>
    <x v="0"/>
  </r>
  <r>
    <n v="452"/>
    <x v="0"/>
    <d v="2023-03-23T00:00:00"/>
    <x v="0"/>
  </r>
  <r>
    <n v="455"/>
    <x v="0"/>
    <d v="2023-09-27T00:00:00"/>
    <x v="0"/>
  </r>
  <r>
    <n v="458"/>
    <x v="0"/>
    <d v="2023-10-25T00:00:00"/>
    <x v="0"/>
  </r>
  <r>
    <n v="469"/>
    <x v="0"/>
    <d v="2023-03-20T00:00:00"/>
    <x v="0"/>
  </r>
  <r>
    <n v="479"/>
    <x v="0"/>
    <d v="2023-03-13T00:00:00"/>
    <x v="0"/>
  </r>
  <r>
    <n v="480"/>
    <x v="0"/>
    <d v="2023-10-29T00:00:00"/>
    <x v="0"/>
  </r>
  <r>
    <n v="484"/>
    <x v="0"/>
    <d v="2023-03-16T00:00:00"/>
    <x v="0"/>
  </r>
  <r>
    <n v="494"/>
    <x v="0"/>
    <d v="2023-08-21T00:00:00"/>
    <x v="0"/>
  </r>
  <r>
    <n v="498"/>
    <x v="0"/>
    <d v="2023-01-04T00:00:00"/>
    <x v="0"/>
  </r>
  <r>
    <n v="502"/>
    <x v="0"/>
    <d v="2023-12-09T00:00:00"/>
    <x v="0"/>
  </r>
  <r>
    <n v="507"/>
    <x v="0"/>
    <d v="2023-11-06T00:00:00"/>
    <x v="0"/>
  </r>
  <r>
    <n v="514"/>
    <x v="0"/>
    <d v="2023-09-27T00:00:00"/>
    <x v="0"/>
  </r>
  <r>
    <n v="517"/>
    <x v="0"/>
    <d v="2023-10-15T00:00:00"/>
    <x v="0"/>
  </r>
  <r>
    <n v="518"/>
    <x v="0"/>
    <d v="2023-11-14T00:00:00"/>
    <x v="0"/>
  </r>
  <r>
    <n v="523"/>
    <x v="0"/>
    <d v="2023-03-30T00:00:00"/>
    <x v="0"/>
  </r>
  <r>
    <n v="525"/>
    <x v="0"/>
    <d v="2023-09-02T00:00:00"/>
    <x v="0"/>
  </r>
  <r>
    <n v="530"/>
    <x v="0"/>
    <d v="2023-04-06T00:00:00"/>
    <x v="0"/>
  </r>
  <r>
    <n v="539"/>
    <x v="0"/>
    <d v="2023-01-21T00:00:00"/>
    <x v="0"/>
  </r>
  <r>
    <n v="541"/>
    <x v="0"/>
    <d v="2023-09-27T00:00:00"/>
    <x v="0"/>
  </r>
  <r>
    <n v="549"/>
    <x v="0"/>
    <d v="2023-09-04T00:00:00"/>
    <x v="0"/>
  </r>
  <r>
    <n v="552"/>
    <x v="0"/>
    <d v="2023-09-16T00:00:00"/>
    <x v="0"/>
  </r>
  <r>
    <n v="556"/>
    <x v="0"/>
    <d v="2023-12-21T00:00:00"/>
    <x v="0"/>
  </r>
  <r>
    <n v="564"/>
    <x v="0"/>
    <d v="2023-03-30T00:00:00"/>
    <x v="0"/>
  </r>
  <r>
    <n v="570"/>
    <x v="0"/>
    <d v="2023-02-05T00:00:00"/>
    <x v="0"/>
  </r>
  <r>
    <n v="571"/>
    <x v="0"/>
    <d v="2023-02-02T00:00:00"/>
    <x v="0"/>
  </r>
  <r>
    <n v="572"/>
    <x v="0"/>
    <d v="2023-06-03T00:00:00"/>
    <x v="0"/>
  </r>
  <r>
    <n v="578"/>
    <x v="0"/>
    <d v="2023-06-24T00:00:00"/>
    <x v="0"/>
  </r>
  <r>
    <n v="579"/>
    <x v="0"/>
    <d v="2023-08-13T00:00:00"/>
    <x v="0"/>
  </r>
  <r>
    <n v="580"/>
    <x v="0"/>
    <d v="2023-02-18T00:00:00"/>
    <x v="0"/>
  </r>
  <r>
    <n v="586"/>
    <x v="0"/>
    <d v="2023-06-28T00:00:00"/>
    <x v="0"/>
  </r>
  <r>
    <n v="602"/>
    <x v="0"/>
    <d v="2023-01-19T00:00:00"/>
    <x v="0"/>
  </r>
  <r>
    <n v="605"/>
    <x v="0"/>
    <d v="2023-07-19T00:00:00"/>
    <x v="0"/>
  </r>
  <r>
    <n v="607"/>
    <x v="0"/>
    <d v="2023-11-04T00:00:00"/>
    <x v="0"/>
  </r>
  <r>
    <n v="608"/>
    <x v="0"/>
    <d v="2023-10-02T00:00:00"/>
    <x v="0"/>
  </r>
  <r>
    <n v="609"/>
    <x v="0"/>
    <d v="2023-05-23T00:00:00"/>
    <x v="0"/>
  </r>
  <r>
    <n v="610"/>
    <x v="0"/>
    <d v="2023-11-15T00:00:00"/>
    <x v="0"/>
  </r>
  <r>
    <n v="616"/>
    <x v="0"/>
    <d v="2023-08-01T00:00:00"/>
    <x v="0"/>
  </r>
  <r>
    <n v="617"/>
    <x v="0"/>
    <d v="2023-02-11T00:00:00"/>
    <x v="0"/>
  </r>
  <r>
    <n v="622"/>
    <x v="0"/>
    <d v="2023-07-23T00:00:00"/>
    <x v="0"/>
  </r>
  <r>
    <n v="626"/>
    <x v="0"/>
    <d v="2023-10-24T00:00:00"/>
    <x v="0"/>
  </r>
  <r>
    <n v="627"/>
    <x v="0"/>
    <d v="2023-08-01T00:00:00"/>
    <x v="0"/>
  </r>
  <r>
    <n v="629"/>
    <x v="0"/>
    <d v="2023-12-05T00:00:00"/>
    <x v="0"/>
  </r>
  <r>
    <n v="630"/>
    <x v="0"/>
    <d v="2023-05-03T00:00:00"/>
    <x v="0"/>
  </r>
  <r>
    <n v="631"/>
    <x v="0"/>
    <d v="2023-11-09T00:00:00"/>
    <x v="0"/>
  </r>
  <r>
    <n v="634"/>
    <x v="0"/>
    <d v="2023-03-29T00:00:00"/>
    <x v="0"/>
  </r>
  <r>
    <n v="650"/>
    <x v="0"/>
    <d v="2023-02-07T00:00:00"/>
    <x v="0"/>
  </r>
  <r>
    <n v="657"/>
    <x v="0"/>
    <d v="2023-02-11T00:00:00"/>
    <x v="0"/>
  </r>
  <r>
    <n v="659"/>
    <x v="0"/>
    <d v="2023-06-02T00:00:00"/>
    <x v="0"/>
  </r>
  <r>
    <n v="661"/>
    <x v="0"/>
    <d v="2023-01-18T00:00:00"/>
    <x v="0"/>
  </r>
  <r>
    <n v="664"/>
    <x v="0"/>
    <d v="2023-12-20T00:00:00"/>
    <x v="0"/>
  </r>
  <r>
    <n v="665"/>
    <x v="0"/>
    <d v="2023-08-20T00:00:00"/>
    <x v="0"/>
  </r>
  <r>
    <n v="666"/>
    <x v="0"/>
    <d v="2023-09-11T00:00:00"/>
    <x v="0"/>
  </r>
  <r>
    <n v="670"/>
    <x v="0"/>
    <d v="2023-07-11T00:00:00"/>
    <x v="0"/>
  </r>
  <r>
    <n v="672"/>
    <x v="0"/>
    <d v="2023-02-03T00:00:00"/>
    <x v="0"/>
  </r>
  <r>
    <n v="677"/>
    <x v="0"/>
    <d v="2023-09-18T00:00:00"/>
    <x v="0"/>
  </r>
  <r>
    <n v="679"/>
    <x v="0"/>
    <d v="2023-10-21T00:00:00"/>
    <x v="0"/>
  </r>
  <r>
    <n v="680"/>
    <x v="0"/>
    <d v="2023-12-13T00:00:00"/>
    <x v="0"/>
  </r>
  <r>
    <n v="681"/>
    <x v="0"/>
    <d v="2023-02-23T00:00:00"/>
    <x v="0"/>
  </r>
  <r>
    <n v="683"/>
    <x v="0"/>
    <d v="2023-03-08T00:00:00"/>
    <x v="0"/>
  </r>
  <r>
    <n v="688"/>
    <x v="0"/>
    <d v="2023-09-19T00:00:00"/>
    <x v="0"/>
  </r>
  <r>
    <n v="690"/>
    <x v="0"/>
    <d v="2023-06-23T00:00:00"/>
    <x v="0"/>
  </r>
  <r>
    <n v="691"/>
    <x v="0"/>
    <d v="2023-11-14T00:00:00"/>
    <x v="0"/>
  </r>
  <r>
    <n v="694"/>
    <x v="0"/>
    <d v="2023-03-19T00:00:00"/>
    <x v="0"/>
  </r>
  <r>
    <n v="699"/>
    <x v="0"/>
    <d v="2023-04-16T00:00:00"/>
    <x v="0"/>
  </r>
  <r>
    <n v="701"/>
    <x v="0"/>
    <d v="2023-12-22T00:00:00"/>
    <x v="0"/>
  </r>
  <r>
    <n v="702"/>
    <x v="0"/>
    <d v="2023-09-07T00:00:00"/>
    <x v="0"/>
  </r>
  <r>
    <n v="703"/>
    <x v="0"/>
    <d v="2023-11-16T00:00:00"/>
    <x v="0"/>
  </r>
  <r>
    <n v="708"/>
    <x v="0"/>
    <d v="2023-06-03T00:00:00"/>
    <x v="0"/>
  </r>
  <r>
    <n v="709"/>
    <x v="0"/>
    <d v="2023-02-27T00:00:00"/>
    <x v="0"/>
  </r>
  <r>
    <n v="711"/>
    <x v="0"/>
    <d v="2023-09-20T00:00:00"/>
    <x v="0"/>
  </r>
  <r>
    <n v="718"/>
    <x v="0"/>
    <d v="2023-11-18T00:00:00"/>
    <x v="0"/>
  </r>
  <r>
    <n v="725"/>
    <x v="0"/>
    <d v="2023-05-08T00:00:00"/>
    <x v="0"/>
  </r>
  <r>
    <n v="726"/>
    <x v="0"/>
    <d v="2023-08-22T00:00:00"/>
    <x v="0"/>
  </r>
  <r>
    <n v="731"/>
    <x v="0"/>
    <d v="2023-09-26T00:00:00"/>
    <x v="0"/>
  </r>
  <r>
    <n v="732"/>
    <x v="0"/>
    <d v="2023-07-24T00:00:00"/>
    <x v="0"/>
  </r>
  <r>
    <n v="733"/>
    <x v="0"/>
    <d v="2023-05-03T00:00:00"/>
    <x v="0"/>
  </r>
  <r>
    <n v="735"/>
    <x v="0"/>
    <d v="2023-08-15T00:00:00"/>
    <x v="0"/>
  </r>
  <r>
    <n v="739"/>
    <x v="0"/>
    <d v="2023-03-03T00:00:00"/>
    <x v="0"/>
  </r>
  <r>
    <n v="742"/>
    <x v="0"/>
    <d v="2023-11-09T00:00:00"/>
    <x v="0"/>
  </r>
  <r>
    <n v="748"/>
    <x v="0"/>
    <d v="2023-09-10T00:00:00"/>
    <x v="0"/>
  </r>
  <r>
    <n v="749"/>
    <x v="0"/>
    <d v="2023-06-20T00:00:00"/>
    <x v="0"/>
  </r>
  <r>
    <n v="754"/>
    <x v="0"/>
    <d v="2023-11-06T00:00:00"/>
    <x v="0"/>
  </r>
  <r>
    <n v="756"/>
    <x v="0"/>
    <d v="2023-04-23T00:00:00"/>
    <x v="0"/>
  </r>
  <r>
    <n v="759"/>
    <x v="0"/>
    <d v="2023-01-22T00:00:00"/>
    <x v="0"/>
  </r>
  <r>
    <n v="760"/>
    <x v="0"/>
    <d v="2023-12-15T00:00:00"/>
    <x v="0"/>
  </r>
  <r>
    <n v="763"/>
    <x v="0"/>
    <d v="2023-09-03T00:00:00"/>
    <x v="0"/>
  </r>
  <r>
    <n v="768"/>
    <x v="0"/>
    <d v="2023-06-20T00:00:00"/>
    <x v="0"/>
  </r>
  <r>
    <n v="770"/>
    <x v="0"/>
    <d v="2023-11-29T00:00:00"/>
    <x v="0"/>
  </r>
  <r>
    <n v="772"/>
    <x v="0"/>
    <d v="2023-01-15T00:00:00"/>
    <x v="0"/>
  </r>
  <r>
    <n v="775"/>
    <x v="0"/>
    <d v="2023-07-18T00:00:00"/>
    <x v="0"/>
  </r>
  <r>
    <n v="781"/>
    <x v="0"/>
    <d v="2023-03-13T00:00:00"/>
    <x v="0"/>
  </r>
  <r>
    <n v="784"/>
    <x v="0"/>
    <d v="2023-01-03T00:00:00"/>
    <x v="0"/>
  </r>
  <r>
    <n v="787"/>
    <x v="0"/>
    <d v="2023-05-04T00:00:00"/>
    <x v="0"/>
  </r>
  <r>
    <n v="788"/>
    <x v="0"/>
    <d v="2023-06-28T00:00:00"/>
    <x v="0"/>
  </r>
  <r>
    <n v="797"/>
    <x v="0"/>
    <d v="2023-01-25T00:00:00"/>
    <x v="0"/>
  </r>
  <r>
    <n v="802"/>
    <x v="0"/>
    <d v="2023-07-05T00:00:00"/>
    <x v="0"/>
  </r>
  <r>
    <n v="804"/>
    <x v="0"/>
    <d v="2023-02-21T00:00:00"/>
    <x v="0"/>
  </r>
  <r>
    <n v="808"/>
    <x v="0"/>
    <d v="2023-04-20T00:00:00"/>
    <x v="0"/>
  </r>
  <r>
    <n v="810"/>
    <x v="0"/>
    <d v="2023-06-09T00:00:00"/>
    <x v="0"/>
  </r>
  <r>
    <n v="814"/>
    <x v="0"/>
    <d v="2023-06-16T00:00:00"/>
    <x v="0"/>
  </r>
  <r>
    <n v="819"/>
    <x v="0"/>
    <d v="2023-06-20T00:00:00"/>
    <x v="0"/>
  </r>
  <r>
    <n v="821"/>
    <x v="0"/>
    <d v="2023-12-18T00:00:00"/>
    <x v="0"/>
  </r>
  <r>
    <n v="824"/>
    <x v="0"/>
    <d v="2023-04-20T00:00:00"/>
    <x v="0"/>
  </r>
  <r>
    <n v="827"/>
    <x v="0"/>
    <d v="2023-06-22T00:00:00"/>
    <x v="0"/>
  </r>
  <r>
    <n v="829"/>
    <x v="0"/>
    <d v="2023-08-22T00:00:00"/>
    <x v="0"/>
  </r>
  <r>
    <n v="832"/>
    <x v="0"/>
    <d v="2023-09-11T00:00:00"/>
    <x v="0"/>
  </r>
  <r>
    <n v="834"/>
    <x v="0"/>
    <d v="2023-05-07T00:00:00"/>
    <x v="0"/>
  </r>
  <r>
    <n v="840"/>
    <x v="0"/>
    <d v="2023-05-08T00:00:00"/>
    <x v="0"/>
  </r>
  <r>
    <n v="842"/>
    <x v="0"/>
    <d v="2023-06-29T00:00:00"/>
    <x v="0"/>
  </r>
  <r>
    <n v="843"/>
    <x v="0"/>
    <d v="2023-05-30T00:00:00"/>
    <x v="0"/>
  </r>
  <r>
    <n v="851"/>
    <x v="0"/>
    <d v="2023-08-18T00:00:00"/>
    <x v="0"/>
  </r>
  <r>
    <n v="856"/>
    <x v="0"/>
    <d v="2023-06-22T00:00:00"/>
    <x v="0"/>
  </r>
  <r>
    <n v="857"/>
    <x v="0"/>
    <d v="2023-11-12T00:00:00"/>
    <x v="0"/>
  </r>
  <r>
    <n v="863"/>
    <x v="0"/>
    <d v="2023-05-03T00:00:00"/>
    <x v="0"/>
  </r>
  <r>
    <n v="868"/>
    <x v="0"/>
    <d v="2023-05-22T00:00:00"/>
    <x v="0"/>
  </r>
  <r>
    <n v="870"/>
    <x v="0"/>
    <d v="2023-07-19T00:00:00"/>
    <x v="0"/>
  </r>
  <r>
    <n v="871"/>
    <x v="0"/>
    <d v="2023-01-20T00:00:00"/>
    <x v="0"/>
  </r>
  <r>
    <n v="877"/>
    <x v="0"/>
    <d v="2023-06-17T00:00:00"/>
    <x v="0"/>
  </r>
  <r>
    <n v="882"/>
    <x v="0"/>
    <d v="2023-08-19T00:00:00"/>
    <x v="0"/>
  </r>
  <r>
    <n v="883"/>
    <x v="0"/>
    <d v="2023-08-19T00:00:00"/>
    <x v="0"/>
  </r>
  <r>
    <n v="889"/>
    <x v="0"/>
    <d v="2023-11-30T00:00:00"/>
    <x v="0"/>
  </r>
  <r>
    <n v="890"/>
    <x v="0"/>
    <d v="2023-12-29T00:00:00"/>
    <x v="0"/>
  </r>
  <r>
    <n v="893"/>
    <x v="0"/>
    <d v="2023-08-21T00:00:00"/>
    <x v="0"/>
  </r>
  <r>
    <n v="895"/>
    <x v="0"/>
    <d v="2023-11-13T00:00:00"/>
    <x v="0"/>
  </r>
  <r>
    <n v="899"/>
    <x v="0"/>
    <d v="2023-11-21T00:00:00"/>
    <x v="0"/>
  </r>
  <r>
    <n v="901"/>
    <x v="0"/>
    <d v="2023-12-10T00:00:00"/>
    <x v="0"/>
  </r>
  <r>
    <n v="904"/>
    <x v="0"/>
    <d v="2023-12-10T00:00:00"/>
    <x v="0"/>
  </r>
  <r>
    <n v="908"/>
    <x v="0"/>
    <d v="2023-10-01T00:00:00"/>
    <x v="0"/>
  </r>
  <r>
    <n v="913"/>
    <x v="0"/>
    <d v="2023-11-23T00:00:00"/>
    <x v="0"/>
  </r>
  <r>
    <n v="915"/>
    <x v="0"/>
    <d v="2023-10-03T00:00:00"/>
    <x v="0"/>
  </r>
  <r>
    <n v="919"/>
    <x v="0"/>
    <d v="2023-08-16T00:00:00"/>
    <x v="0"/>
  </r>
  <r>
    <n v="923"/>
    <x v="0"/>
    <d v="2023-02-12T00:00:00"/>
    <x v="0"/>
  </r>
  <r>
    <n v="924"/>
    <x v="0"/>
    <d v="2023-08-17T00:00:00"/>
    <x v="0"/>
  </r>
  <r>
    <n v="927"/>
    <x v="0"/>
    <d v="2023-04-27T00:00:00"/>
    <x v="0"/>
  </r>
  <r>
    <n v="929"/>
    <x v="0"/>
    <d v="2023-10-28T00:00:00"/>
    <x v="0"/>
  </r>
  <r>
    <n v="934"/>
    <x v="0"/>
    <d v="2023-10-08T00:00:00"/>
    <x v="0"/>
  </r>
  <r>
    <n v="949"/>
    <x v="0"/>
    <d v="2023-08-14T00:00:00"/>
    <x v="0"/>
  </r>
  <r>
    <n v="952"/>
    <x v="0"/>
    <d v="2023-07-30T00:00:00"/>
    <x v="0"/>
  </r>
  <r>
    <n v="961"/>
    <x v="0"/>
    <d v="2023-09-06T00:00:00"/>
    <x v="0"/>
  </r>
  <r>
    <n v="971"/>
    <x v="0"/>
    <d v="2023-05-06T00:00:00"/>
    <x v="0"/>
  </r>
  <r>
    <n v="972"/>
    <x v="0"/>
    <d v="2023-12-29T00:00:00"/>
    <x v="0"/>
  </r>
  <r>
    <n v="979"/>
    <x v="0"/>
    <d v="2023-06-22T00:00:00"/>
    <x v="0"/>
  </r>
  <r>
    <n v="981"/>
    <x v="0"/>
    <d v="2023-03-25T00:00:00"/>
    <x v="0"/>
  </r>
  <r>
    <n v="988"/>
    <x v="0"/>
    <d v="2023-04-17T00:00:00"/>
    <x v="0"/>
  </r>
  <r>
    <n v="995"/>
    <x v="0"/>
    <d v="2023-02-03T00:00:00"/>
    <x v="0"/>
  </r>
  <r>
    <n v="1008"/>
    <x v="0"/>
    <d v="2023-03-03T00:00:00"/>
    <x v="0"/>
  </r>
  <r>
    <n v="1009"/>
    <x v="0"/>
    <d v="2023-08-14T00:00:00"/>
    <x v="0"/>
  </r>
  <r>
    <n v="1010"/>
    <x v="0"/>
    <d v="2023-04-24T00:00:00"/>
    <x v="0"/>
  </r>
  <r>
    <n v="1014"/>
    <x v="0"/>
    <d v="2023-12-01T00:00:00"/>
    <x v="0"/>
  </r>
  <r>
    <n v="1019"/>
    <x v="0"/>
    <d v="2023-11-29T00:00:00"/>
    <x v="0"/>
  </r>
  <r>
    <n v="1020"/>
    <x v="0"/>
    <d v="2023-09-26T00:00:00"/>
    <x v="0"/>
  </r>
  <r>
    <n v="1031"/>
    <x v="0"/>
    <d v="2023-01-21T00:00:00"/>
    <x v="0"/>
  </r>
  <r>
    <n v="1033"/>
    <x v="0"/>
    <d v="2023-08-12T00:00:00"/>
    <x v="0"/>
  </r>
  <r>
    <n v="1034"/>
    <x v="0"/>
    <d v="2023-04-19T00:00:00"/>
    <x v="0"/>
  </r>
  <r>
    <n v="1037"/>
    <x v="0"/>
    <d v="2023-04-29T00:00:00"/>
    <x v="0"/>
  </r>
  <r>
    <n v="1038"/>
    <x v="0"/>
    <d v="2023-07-07T00:00:00"/>
    <x v="0"/>
  </r>
  <r>
    <n v="1040"/>
    <x v="0"/>
    <d v="2023-08-20T00:00:00"/>
    <x v="0"/>
  </r>
  <r>
    <n v="1047"/>
    <x v="0"/>
    <d v="2023-03-17T00:00:00"/>
    <x v="0"/>
  </r>
  <r>
    <n v="1048"/>
    <x v="0"/>
    <d v="2023-05-30T00:00:00"/>
    <x v="0"/>
  </r>
  <r>
    <n v="1060"/>
    <x v="0"/>
    <d v="2023-01-22T00:00:00"/>
    <x v="0"/>
  </r>
  <r>
    <n v="1061"/>
    <x v="0"/>
    <d v="2023-06-28T00:00:00"/>
    <x v="0"/>
  </r>
  <r>
    <n v="1062"/>
    <x v="0"/>
    <d v="2023-08-05T00:00:00"/>
    <x v="0"/>
  </r>
  <r>
    <n v="1063"/>
    <x v="0"/>
    <d v="2023-03-18T00:00:00"/>
    <x v="0"/>
  </r>
  <r>
    <n v="1067"/>
    <x v="0"/>
    <d v="2023-05-18T00:00:00"/>
    <x v="0"/>
  </r>
  <r>
    <n v="1068"/>
    <x v="0"/>
    <d v="2023-12-16T00:00:00"/>
    <x v="0"/>
  </r>
  <r>
    <n v="1077"/>
    <x v="0"/>
    <d v="2023-07-17T00:00:00"/>
    <x v="0"/>
  </r>
  <r>
    <n v="1080"/>
    <x v="0"/>
    <d v="2023-11-18T00:00:00"/>
    <x v="0"/>
  </r>
  <r>
    <n v="1082"/>
    <x v="0"/>
    <d v="2023-07-20T00:00:00"/>
    <x v="0"/>
  </r>
  <r>
    <n v="1083"/>
    <x v="0"/>
    <d v="2023-01-23T00:00:00"/>
    <x v="0"/>
  </r>
  <r>
    <n v="1084"/>
    <x v="0"/>
    <d v="2023-01-17T00:00:00"/>
    <x v="0"/>
  </r>
  <r>
    <n v="1085"/>
    <x v="0"/>
    <d v="2023-08-14T00:00:00"/>
    <x v="0"/>
  </r>
  <r>
    <n v="1086"/>
    <x v="0"/>
    <d v="2023-10-30T00:00:00"/>
    <x v="0"/>
  </r>
  <r>
    <n v="1089"/>
    <x v="0"/>
    <d v="2023-07-24T00:00:00"/>
    <x v="0"/>
  </r>
  <r>
    <n v="1090"/>
    <x v="0"/>
    <d v="2023-05-05T00:00:00"/>
    <x v="0"/>
  </r>
  <r>
    <n v="1093"/>
    <x v="0"/>
    <d v="2023-04-28T00:00:00"/>
    <x v="0"/>
  </r>
  <r>
    <n v="1098"/>
    <x v="0"/>
    <d v="2023-06-11T00:00:00"/>
    <x v="0"/>
  </r>
  <r>
    <n v="1102"/>
    <x v="0"/>
    <d v="2023-11-03T00:00:00"/>
    <x v="0"/>
  </r>
  <r>
    <n v="1110"/>
    <x v="0"/>
    <d v="2023-02-15T00:00:00"/>
    <x v="0"/>
  </r>
  <r>
    <n v="1111"/>
    <x v="0"/>
    <d v="2023-01-19T00:00:00"/>
    <x v="0"/>
  </r>
  <r>
    <n v="1118"/>
    <x v="0"/>
    <d v="2023-10-01T00:00:00"/>
    <x v="0"/>
  </r>
  <r>
    <n v="1121"/>
    <x v="0"/>
    <d v="2023-02-02T00:00:00"/>
    <x v="0"/>
  </r>
  <r>
    <n v="1123"/>
    <x v="0"/>
    <d v="2023-11-14T00:00:00"/>
    <x v="0"/>
  </r>
  <r>
    <n v="1129"/>
    <x v="0"/>
    <d v="2023-02-15T00:00:00"/>
    <x v="0"/>
  </r>
  <r>
    <n v="1134"/>
    <x v="0"/>
    <d v="2023-12-09T00:00:00"/>
    <x v="0"/>
  </r>
  <r>
    <n v="1138"/>
    <x v="0"/>
    <d v="2023-02-21T00:00:00"/>
    <x v="0"/>
  </r>
  <r>
    <n v="1143"/>
    <x v="0"/>
    <d v="2023-07-10T00:00:00"/>
    <x v="0"/>
  </r>
  <r>
    <n v="1151"/>
    <x v="0"/>
    <d v="2023-01-22T00:00:00"/>
    <x v="0"/>
  </r>
  <r>
    <n v="1154"/>
    <x v="0"/>
    <d v="2023-03-07T00:00:00"/>
    <x v="0"/>
  </r>
  <r>
    <n v="1156"/>
    <x v="0"/>
    <d v="2023-01-27T00:00:00"/>
    <x v="0"/>
  </r>
  <r>
    <n v="1161"/>
    <x v="0"/>
    <d v="2023-03-18T00:00:00"/>
    <x v="0"/>
  </r>
  <r>
    <n v="1164"/>
    <x v="0"/>
    <d v="2023-07-12T00:00:00"/>
    <x v="0"/>
  </r>
  <r>
    <n v="1165"/>
    <x v="0"/>
    <d v="2023-03-04T00:00:00"/>
    <x v="0"/>
  </r>
  <r>
    <n v="1171"/>
    <x v="0"/>
    <d v="2023-09-05T00:00:00"/>
    <x v="0"/>
  </r>
  <r>
    <n v="1176"/>
    <x v="0"/>
    <d v="2023-04-24T00:00:00"/>
    <x v="0"/>
  </r>
  <r>
    <n v="1177"/>
    <x v="0"/>
    <d v="2023-07-15T00:00:00"/>
    <x v="0"/>
  </r>
  <r>
    <n v="1178"/>
    <x v="0"/>
    <d v="2023-05-23T00:00:00"/>
    <x v="0"/>
  </r>
  <r>
    <n v="1182"/>
    <x v="0"/>
    <d v="2023-12-16T00:00:00"/>
    <x v="0"/>
  </r>
  <r>
    <n v="1191"/>
    <x v="0"/>
    <d v="2023-02-17T00:00:00"/>
    <x v="0"/>
  </r>
  <r>
    <n v="1197"/>
    <x v="0"/>
    <d v="2023-11-16T00:00:00"/>
    <x v="0"/>
  </r>
  <r>
    <n v="1199"/>
    <x v="0"/>
    <d v="2023-09-15T00:00:00"/>
    <x v="0"/>
  </r>
  <r>
    <n v="1200"/>
    <x v="0"/>
    <d v="2023-07-07T00:00:00"/>
    <x v="0"/>
  </r>
  <r>
    <n v="1203"/>
    <x v="0"/>
    <d v="2023-10-13T00:00:00"/>
    <x v="0"/>
  </r>
  <r>
    <n v="1206"/>
    <x v="0"/>
    <d v="2023-04-12T00:00:00"/>
    <x v="0"/>
  </r>
  <r>
    <n v="1211"/>
    <x v="0"/>
    <d v="2023-01-13T00:00:00"/>
    <x v="0"/>
  </r>
  <r>
    <n v="1219"/>
    <x v="0"/>
    <d v="2023-08-23T00:00:00"/>
    <x v="0"/>
  </r>
  <r>
    <n v="1229"/>
    <x v="0"/>
    <d v="2023-10-19T00:00:00"/>
    <x v="0"/>
  </r>
  <r>
    <n v="1230"/>
    <x v="0"/>
    <d v="2023-12-18T00:00:00"/>
    <x v="0"/>
  </r>
  <r>
    <n v="1231"/>
    <x v="0"/>
    <d v="2023-05-29T00:00:00"/>
    <x v="0"/>
  </r>
  <r>
    <n v="1235"/>
    <x v="0"/>
    <d v="2023-06-21T00:00:00"/>
    <x v="0"/>
  </r>
  <r>
    <n v="1236"/>
    <x v="0"/>
    <d v="2023-03-30T00:00:00"/>
    <x v="0"/>
  </r>
  <r>
    <n v="1246"/>
    <x v="0"/>
    <d v="2023-11-09T00:00:00"/>
    <x v="0"/>
  </r>
  <r>
    <n v="1247"/>
    <x v="0"/>
    <d v="2023-08-08T00:00:00"/>
    <x v="0"/>
  </r>
  <r>
    <n v="1248"/>
    <x v="0"/>
    <d v="2023-05-31T00:00:00"/>
    <x v="0"/>
  </r>
  <r>
    <n v="1251"/>
    <x v="0"/>
    <d v="2023-11-13T00:00:00"/>
    <x v="0"/>
  </r>
  <r>
    <n v="1257"/>
    <x v="0"/>
    <d v="2023-12-15T00:00:00"/>
    <x v="0"/>
  </r>
  <r>
    <n v="1259"/>
    <x v="0"/>
    <d v="2023-10-30T00:00:00"/>
    <x v="0"/>
  </r>
  <r>
    <n v="1260"/>
    <x v="0"/>
    <d v="2023-01-20T00:00:00"/>
    <x v="0"/>
  </r>
  <r>
    <n v="1261"/>
    <x v="0"/>
    <d v="2023-01-03T00:00:00"/>
    <x v="0"/>
  </r>
  <r>
    <n v="1264"/>
    <x v="0"/>
    <d v="2023-10-07T00:00:00"/>
    <x v="0"/>
  </r>
  <r>
    <n v="1266"/>
    <x v="0"/>
    <d v="2023-04-24T00:00:00"/>
    <x v="0"/>
  </r>
  <r>
    <n v="1267"/>
    <x v="0"/>
    <d v="2023-12-11T00:00:00"/>
    <x v="0"/>
  </r>
  <r>
    <n v="1268"/>
    <x v="0"/>
    <d v="2023-10-31T00:00:00"/>
    <x v="0"/>
  </r>
  <r>
    <n v="1270"/>
    <x v="0"/>
    <d v="2023-05-31T00:00:00"/>
    <x v="0"/>
  </r>
  <r>
    <n v="1274"/>
    <x v="0"/>
    <d v="2023-12-20T00:00:00"/>
    <x v="0"/>
  </r>
  <r>
    <n v="1275"/>
    <x v="0"/>
    <d v="2023-09-09T00:00:00"/>
    <x v="0"/>
  </r>
  <r>
    <n v="1276"/>
    <x v="0"/>
    <d v="2023-09-13T00:00:00"/>
    <x v="0"/>
  </r>
  <r>
    <n v="1281"/>
    <x v="0"/>
    <d v="2023-07-18T00:00:00"/>
    <x v="0"/>
  </r>
  <r>
    <n v="1284"/>
    <x v="0"/>
    <d v="2023-06-21T00:00:00"/>
    <x v="0"/>
  </r>
  <r>
    <n v="1286"/>
    <x v="0"/>
    <d v="2023-04-11T00:00:00"/>
    <x v="0"/>
  </r>
  <r>
    <n v="1287"/>
    <x v="0"/>
    <d v="2023-03-02T00:00:00"/>
    <x v="0"/>
  </r>
  <r>
    <n v="1299"/>
    <x v="0"/>
    <d v="2023-06-03T00:00:00"/>
    <x v="0"/>
  </r>
  <r>
    <n v="1300"/>
    <x v="0"/>
    <d v="2023-01-06T00:00:00"/>
    <x v="0"/>
  </r>
  <r>
    <n v="1301"/>
    <x v="0"/>
    <d v="2023-03-15T00:00:00"/>
    <x v="0"/>
  </r>
  <r>
    <n v="1308"/>
    <x v="0"/>
    <d v="2023-05-26T00:00:00"/>
    <x v="0"/>
  </r>
  <r>
    <n v="1309"/>
    <x v="0"/>
    <d v="2023-11-28T00:00:00"/>
    <x v="0"/>
  </r>
  <r>
    <n v="1310"/>
    <x v="0"/>
    <d v="2023-07-10T00:00:00"/>
    <x v="0"/>
  </r>
  <r>
    <n v="1312"/>
    <x v="0"/>
    <d v="2023-06-20T00:00:00"/>
    <x v="0"/>
  </r>
  <r>
    <n v="1318"/>
    <x v="0"/>
    <d v="2023-01-21T00:00:00"/>
    <x v="0"/>
  </r>
  <r>
    <n v="1322"/>
    <x v="0"/>
    <d v="2023-02-21T00:00:00"/>
    <x v="0"/>
  </r>
  <r>
    <n v="1325"/>
    <x v="0"/>
    <d v="2023-04-26T00:00:00"/>
    <x v="0"/>
  </r>
  <r>
    <n v="1326"/>
    <x v="0"/>
    <d v="2023-11-19T00:00:00"/>
    <x v="0"/>
  </r>
  <r>
    <n v="1328"/>
    <x v="0"/>
    <d v="2023-12-08T00:00:00"/>
    <x v="0"/>
  </r>
  <r>
    <n v="1331"/>
    <x v="0"/>
    <d v="2023-07-02T00:00:00"/>
    <x v="0"/>
  </r>
  <r>
    <n v="1337"/>
    <x v="0"/>
    <d v="2023-02-11T00:00:00"/>
    <x v="0"/>
  </r>
  <r>
    <n v="1342"/>
    <x v="0"/>
    <d v="2023-12-12T00:00:00"/>
    <x v="0"/>
  </r>
  <r>
    <n v="1349"/>
    <x v="0"/>
    <d v="2023-05-05T00:00:00"/>
    <x v="0"/>
  </r>
  <r>
    <n v="1350"/>
    <x v="0"/>
    <d v="2023-12-04T00:00:00"/>
    <x v="0"/>
  </r>
  <r>
    <n v="1355"/>
    <x v="0"/>
    <d v="2023-09-12T00:00:00"/>
    <x v="0"/>
  </r>
  <r>
    <n v="1356"/>
    <x v="0"/>
    <d v="2023-02-15T00:00:00"/>
    <x v="0"/>
  </r>
  <r>
    <n v="1357"/>
    <x v="0"/>
    <d v="2023-02-23T00:00:00"/>
    <x v="0"/>
  </r>
  <r>
    <n v="1361"/>
    <x v="0"/>
    <d v="2023-05-08T00:00:00"/>
    <x v="0"/>
  </r>
  <r>
    <n v="1364"/>
    <x v="0"/>
    <d v="2023-09-29T00:00:00"/>
    <x v="0"/>
  </r>
  <r>
    <n v="1368"/>
    <x v="0"/>
    <d v="2023-09-17T00:00:00"/>
    <x v="0"/>
  </r>
  <r>
    <n v="1375"/>
    <x v="0"/>
    <d v="2023-07-31T00:00:00"/>
    <x v="0"/>
  </r>
  <r>
    <n v="1376"/>
    <x v="0"/>
    <d v="2023-06-08T00:00:00"/>
    <x v="0"/>
  </r>
  <r>
    <n v="1379"/>
    <x v="0"/>
    <d v="2023-01-11T00:00:00"/>
    <x v="0"/>
  </r>
  <r>
    <n v="1382"/>
    <x v="0"/>
    <d v="2023-03-24T00:00:00"/>
    <x v="0"/>
  </r>
  <r>
    <n v="1383"/>
    <x v="0"/>
    <d v="2023-07-29T00:00:00"/>
    <x v="0"/>
  </r>
  <r>
    <n v="1385"/>
    <x v="0"/>
    <d v="2023-03-03T00:00:00"/>
    <x v="0"/>
  </r>
  <r>
    <n v="1395"/>
    <x v="0"/>
    <d v="2023-12-05T00:00:00"/>
    <x v="0"/>
  </r>
  <r>
    <n v="1398"/>
    <x v="0"/>
    <d v="2023-01-18T00:00:00"/>
    <x v="0"/>
  </r>
  <r>
    <n v="1402"/>
    <x v="0"/>
    <d v="2023-01-14T00:00:00"/>
    <x v="0"/>
  </r>
  <r>
    <n v="1410"/>
    <x v="0"/>
    <d v="2023-12-20T00:00:00"/>
    <x v="0"/>
  </r>
  <r>
    <n v="1411"/>
    <x v="0"/>
    <d v="2023-03-06T00:00:00"/>
    <x v="0"/>
  </r>
  <r>
    <n v="1412"/>
    <x v="0"/>
    <d v="2023-02-12T00:00:00"/>
    <x v="0"/>
  </r>
  <r>
    <n v="1414"/>
    <x v="0"/>
    <d v="2023-04-15T00:00:00"/>
    <x v="0"/>
  </r>
  <r>
    <n v="1422"/>
    <x v="0"/>
    <d v="2023-08-07T00:00:00"/>
    <x v="0"/>
  </r>
  <r>
    <n v="1423"/>
    <x v="0"/>
    <d v="2023-03-08T00:00:00"/>
    <x v="0"/>
  </r>
  <r>
    <n v="1424"/>
    <x v="0"/>
    <d v="2023-03-31T00:00:00"/>
    <x v="0"/>
  </r>
  <r>
    <n v="1425"/>
    <x v="0"/>
    <d v="2023-07-28T00:00:00"/>
    <x v="0"/>
  </r>
  <r>
    <n v="1426"/>
    <x v="0"/>
    <d v="2023-11-29T00:00:00"/>
    <x v="0"/>
  </r>
  <r>
    <n v="1427"/>
    <x v="0"/>
    <d v="2023-12-29T00:00:00"/>
    <x v="0"/>
  </r>
  <r>
    <n v="1428"/>
    <x v="0"/>
    <d v="2023-10-06T00:00:00"/>
    <x v="0"/>
  </r>
  <r>
    <n v="1429"/>
    <x v="0"/>
    <d v="2023-07-17T00:00:00"/>
    <x v="0"/>
  </r>
  <r>
    <n v="1430"/>
    <x v="0"/>
    <d v="2023-10-10T00:00:00"/>
    <x v="0"/>
  </r>
  <r>
    <n v="1431"/>
    <x v="0"/>
    <d v="2023-07-18T00:00:00"/>
    <x v="0"/>
  </r>
  <r>
    <n v="1433"/>
    <x v="0"/>
    <d v="2023-01-24T00:00:00"/>
    <x v="0"/>
  </r>
  <r>
    <n v="1439"/>
    <x v="0"/>
    <d v="2023-05-21T00:00:00"/>
    <x v="0"/>
  </r>
  <r>
    <n v="1441"/>
    <x v="0"/>
    <d v="2023-11-12T00:00:00"/>
    <x v="0"/>
  </r>
  <r>
    <n v="1447"/>
    <x v="0"/>
    <d v="2023-06-09T00:00:00"/>
    <x v="0"/>
  </r>
  <r>
    <n v="1448"/>
    <x v="0"/>
    <d v="2023-10-22T00:00:00"/>
    <x v="0"/>
  </r>
  <r>
    <n v="1461"/>
    <x v="0"/>
    <d v="2023-11-23T00:00:00"/>
    <x v="0"/>
  </r>
  <r>
    <n v="1462"/>
    <x v="0"/>
    <d v="2023-07-06T00:00:00"/>
    <x v="0"/>
  </r>
  <r>
    <n v="1464"/>
    <x v="0"/>
    <d v="2023-05-30T00:00:00"/>
    <x v="0"/>
  </r>
  <r>
    <n v="1467"/>
    <x v="0"/>
    <d v="2023-07-11T00:00:00"/>
    <x v="0"/>
  </r>
  <r>
    <n v="1475"/>
    <x v="0"/>
    <d v="2023-12-26T00:00:00"/>
    <x v="0"/>
  </r>
  <r>
    <n v="1476"/>
    <x v="0"/>
    <d v="2023-10-04T00:00:00"/>
    <x v="0"/>
  </r>
  <r>
    <n v="1488"/>
    <x v="0"/>
    <d v="2023-12-13T00:00:00"/>
    <x v="0"/>
  </r>
  <r>
    <n v="1491"/>
    <x v="0"/>
    <d v="2023-01-09T00:00:00"/>
    <x v="0"/>
  </r>
  <r>
    <n v="1497"/>
    <x v="0"/>
    <d v="2023-03-22T00:00:00"/>
    <x v="0"/>
  </r>
  <r>
    <n v="1518"/>
    <x v="0"/>
    <d v="2023-09-10T00:00:00"/>
    <x v="0"/>
  </r>
  <r>
    <n v="1521"/>
    <x v="0"/>
    <d v="2023-10-09T00:00:00"/>
    <x v="0"/>
  </r>
  <r>
    <n v="1522"/>
    <x v="0"/>
    <d v="2023-09-28T00:00:00"/>
    <x v="0"/>
  </r>
  <r>
    <n v="1526"/>
    <x v="0"/>
    <d v="2023-12-22T00:00:00"/>
    <x v="0"/>
  </r>
  <r>
    <n v="1532"/>
    <x v="0"/>
    <d v="2023-11-28T00:00:00"/>
    <x v="0"/>
  </r>
  <r>
    <n v="1536"/>
    <x v="0"/>
    <d v="2023-12-23T00:00:00"/>
    <x v="0"/>
  </r>
  <r>
    <n v="1541"/>
    <x v="0"/>
    <d v="2023-01-20T00:00:00"/>
    <x v="0"/>
  </r>
  <r>
    <n v="1546"/>
    <x v="0"/>
    <d v="2023-07-31T00:00:00"/>
    <x v="0"/>
  </r>
  <r>
    <n v="1549"/>
    <x v="0"/>
    <d v="2023-01-17T00:00:00"/>
    <x v="0"/>
  </r>
  <r>
    <n v="1551"/>
    <x v="0"/>
    <d v="2023-10-15T00:00:00"/>
    <x v="0"/>
  </r>
  <r>
    <n v="1553"/>
    <x v="0"/>
    <d v="2023-11-14T00:00:00"/>
    <x v="0"/>
  </r>
  <r>
    <n v="1555"/>
    <x v="0"/>
    <d v="2023-12-14T00:00:00"/>
    <x v="0"/>
  </r>
  <r>
    <n v="1559"/>
    <x v="0"/>
    <d v="2023-01-06T00:00:00"/>
    <x v="0"/>
  </r>
  <r>
    <n v="1567"/>
    <x v="0"/>
    <d v="2023-03-04T00:00:00"/>
    <x v="0"/>
  </r>
  <r>
    <n v="1568"/>
    <x v="0"/>
    <d v="2023-02-09T00:00:00"/>
    <x v="0"/>
  </r>
  <r>
    <n v="1575"/>
    <x v="0"/>
    <d v="2023-06-14T00:00:00"/>
    <x v="0"/>
  </r>
  <r>
    <n v="1577"/>
    <x v="0"/>
    <d v="2023-01-02T00:00:00"/>
    <x v="0"/>
  </r>
  <r>
    <n v="1580"/>
    <x v="0"/>
    <d v="2023-07-22T00:00:00"/>
    <x v="0"/>
  </r>
  <r>
    <n v="1583"/>
    <x v="0"/>
    <d v="2023-06-27T00:00:00"/>
    <x v="0"/>
  </r>
  <r>
    <n v="1585"/>
    <x v="0"/>
    <d v="2023-07-15T00:00:00"/>
    <x v="0"/>
  </r>
  <r>
    <n v="1586"/>
    <x v="0"/>
    <d v="2023-12-22T00:00:00"/>
    <x v="0"/>
  </r>
  <r>
    <n v="1587"/>
    <x v="0"/>
    <d v="2023-06-08T00:00:00"/>
    <x v="0"/>
  </r>
  <r>
    <n v="1590"/>
    <x v="0"/>
    <d v="2023-01-11T00:00:00"/>
    <x v="0"/>
  </r>
  <r>
    <n v="1591"/>
    <x v="0"/>
    <d v="2023-01-03T00:00:00"/>
    <x v="0"/>
  </r>
  <r>
    <n v="1593"/>
    <x v="0"/>
    <d v="2023-12-31T00:00:00"/>
    <x v="0"/>
  </r>
  <r>
    <n v="1602"/>
    <x v="0"/>
    <d v="2023-03-19T00:00:00"/>
    <x v="0"/>
  </r>
  <r>
    <n v="1603"/>
    <x v="0"/>
    <d v="2023-02-02T00:00:00"/>
    <x v="0"/>
  </r>
  <r>
    <n v="1605"/>
    <x v="0"/>
    <d v="2023-07-13T00:00:00"/>
    <x v="0"/>
  </r>
  <r>
    <n v="1610"/>
    <x v="0"/>
    <d v="2023-10-09T00:00:00"/>
    <x v="0"/>
  </r>
  <r>
    <n v="1611"/>
    <x v="0"/>
    <d v="2023-04-04T00:00:00"/>
    <x v="0"/>
  </r>
  <r>
    <n v="1620"/>
    <x v="0"/>
    <d v="2023-08-20T00:00:00"/>
    <x v="0"/>
  </r>
  <r>
    <n v="1622"/>
    <x v="0"/>
    <d v="2023-08-31T00:00:00"/>
    <x v="0"/>
  </r>
  <r>
    <n v="1628"/>
    <x v="0"/>
    <d v="2023-02-13T00:00:00"/>
    <x v="0"/>
  </r>
  <r>
    <n v="1633"/>
    <x v="0"/>
    <d v="2023-01-10T00:00:00"/>
    <x v="0"/>
  </r>
  <r>
    <n v="1667"/>
    <x v="0"/>
    <d v="2023-01-16T00:00:00"/>
    <x v="0"/>
  </r>
  <r>
    <n v="1668"/>
    <x v="0"/>
    <d v="2023-10-01T00:00:00"/>
    <x v="0"/>
  </r>
  <r>
    <n v="1671"/>
    <x v="0"/>
    <d v="2023-02-07T00:00:00"/>
    <x v="0"/>
  </r>
  <r>
    <n v="1673"/>
    <x v="0"/>
    <d v="2023-05-26T00:00:00"/>
    <x v="0"/>
  </r>
  <r>
    <n v="1675"/>
    <x v="0"/>
    <d v="2023-02-11T00:00:00"/>
    <x v="0"/>
  </r>
  <r>
    <n v="1683"/>
    <x v="0"/>
    <d v="2023-08-06T00:00:00"/>
    <x v="0"/>
  </r>
  <r>
    <n v="1685"/>
    <x v="0"/>
    <d v="2023-07-20T00:00:00"/>
    <x v="0"/>
  </r>
  <r>
    <n v="1686"/>
    <x v="0"/>
    <d v="2023-01-20T00:00:00"/>
    <x v="0"/>
  </r>
  <r>
    <n v="1687"/>
    <x v="0"/>
    <d v="2023-12-14T00:00:00"/>
    <x v="0"/>
  </r>
  <r>
    <n v="1688"/>
    <x v="0"/>
    <d v="2023-07-22T00:00:00"/>
    <x v="0"/>
  </r>
  <r>
    <n v="1691"/>
    <x v="0"/>
    <d v="2023-10-05T00:00:00"/>
    <x v="0"/>
  </r>
  <r>
    <n v="1692"/>
    <x v="0"/>
    <d v="2023-07-27T00:00:00"/>
    <x v="0"/>
  </r>
  <r>
    <n v="1693"/>
    <x v="0"/>
    <d v="2023-12-25T00:00:00"/>
    <x v="0"/>
  </r>
  <r>
    <n v="1696"/>
    <x v="0"/>
    <d v="2023-03-21T00:00:00"/>
    <x v="0"/>
  </r>
  <r>
    <n v="1704"/>
    <x v="0"/>
    <d v="2023-04-03T00:00:00"/>
    <x v="0"/>
  </r>
  <r>
    <n v="1706"/>
    <x v="0"/>
    <d v="2023-05-26T00:00:00"/>
    <x v="0"/>
  </r>
  <r>
    <n v="1713"/>
    <x v="0"/>
    <d v="2023-01-29T00:00:00"/>
    <x v="0"/>
  </r>
  <r>
    <n v="1717"/>
    <x v="0"/>
    <d v="2023-04-25T00:00:00"/>
    <x v="0"/>
  </r>
  <r>
    <n v="1720"/>
    <x v="0"/>
    <d v="2023-01-22T00:00:00"/>
    <x v="0"/>
  </r>
  <r>
    <n v="1721"/>
    <x v="0"/>
    <d v="2023-02-07T00:00:00"/>
    <x v="0"/>
  </r>
  <r>
    <n v="1726"/>
    <x v="0"/>
    <d v="2023-04-10T00:00:00"/>
    <x v="0"/>
  </r>
  <r>
    <n v="1735"/>
    <x v="0"/>
    <d v="2023-08-13T00:00:00"/>
    <x v="0"/>
  </r>
  <r>
    <n v="1741"/>
    <x v="0"/>
    <d v="2023-02-10T00:00:00"/>
    <x v="0"/>
  </r>
  <r>
    <n v="1742"/>
    <x v="0"/>
    <d v="2023-10-23T00:00:00"/>
    <x v="0"/>
  </r>
  <r>
    <n v="1747"/>
    <x v="0"/>
    <d v="2023-01-22T00:00:00"/>
    <x v="0"/>
  </r>
  <r>
    <n v="1751"/>
    <x v="0"/>
    <d v="2023-03-21T00:00:00"/>
    <x v="0"/>
  </r>
  <r>
    <n v="1759"/>
    <x v="0"/>
    <d v="2023-03-23T00:00:00"/>
    <x v="0"/>
  </r>
  <r>
    <n v="1763"/>
    <x v="0"/>
    <d v="2023-10-28T00:00:00"/>
    <x v="0"/>
  </r>
  <r>
    <n v="1765"/>
    <x v="0"/>
    <d v="2023-10-21T00:00:00"/>
    <x v="0"/>
  </r>
  <r>
    <n v="1771"/>
    <x v="0"/>
    <d v="2023-05-14T00:00:00"/>
    <x v="0"/>
  </r>
  <r>
    <n v="1774"/>
    <x v="0"/>
    <d v="2023-09-27T00:00:00"/>
    <x v="0"/>
  </r>
  <r>
    <n v="1785"/>
    <x v="0"/>
    <d v="2023-04-18T00:00:00"/>
    <x v="0"/>
  </r>
  <r>
    <n v="1794"/>
    <x v="0"/>
    <d v="2023-01-09T00:00:00"/>
    <x v="0"/>
  </r>
  <r>
    <n v="1796"/>
    <x v="0"/>
    <d v="2023-06-05T00:00:00"/>
    <x v="0"/>
  </r>
  <r>
    <n v="1802"/>
    <x v="0"/>
    <d v="2023-02-20T00:00:00"/>
    <x v="0"/>
  </r>
  <r>
    <n v="1807"/>
    <x v="0"/>
    <d v="2023-04-07T00:00:00"/>
    <x v="0"/>
  </r>
  <r>
    <n v="1812"/>
    <x v="0"/>
    <d v="2023-06-27T00:00:00"/>
    <x v="0"/>
  </r>
  <r>
    <n v="1816"/>
    <x v="0"/>
    <d v="2023-03-06T00:00:00"/>
    <x v="0"/>
  </r>
  <r>
    <n v="1819"/>
    <x v="0"/>
    <d v="2023-03-02T00:00:00"/>
    <x v="0"/>
  </r>
  <r>
    <n v="1824"/>
    <x v="0"/>
    <d v="2023-03-17T00:00:00"/>
    <x v="0"/>
  </r>
  <r>
    <n v="1829"/>
    <x v="0"/>
    <d v="2023-09-09T00:00:00"/>
    <x v="0"/>
  </r>
  <r>
    <n v="1832"/>
    <x v="0"/>
    <d v="2023-07-26T00:00:00"/>
    <x v="0"/>
  </r>
  <r>
    <n v="1833"/>
    <x v="0"/>
    <d v="2023-05-18T00:00:00"/>
    <x v="0"/>
  </r>
  <r>
    <n v="1839"/>
    <x v="0"/>
    <d v="2023-07-02T00:00:00"/>
    <x v="0"/>
  </r>
  <r>
    <n v="1844"/>
    <x v="0"/>
    <d v="2023-05-08T00:00:00"/>
    <x v="0"/>
  </r>
  <r>
    <n v="1850"/>
    <x v="0"/>
    <d v="2023-05-10T00:00:00"/>
    <x v="0"/>
  </r>
  <r>
    <n v="1851"/>
    <x v="0"/>
    <d v="2023-01-07T00:00:00"/>
    <x v="0"/>
  </r>
  <r>
    <n v="1853"/>
    <x v="0"/>
    <d v="2023-08-10T00:00:00"/>
    <x v="0"/>
  </r>
  <r>
    <n v="1855"/>
    <x v="0"/>
    <d v="2023-11-01T00:00:00"/>
    <x v="0"/>
  </r>
  <r>
    <n v="1866"/>
    <x v="0"/>
    <d v="2023-08-06T00:00:00"/>
    <x v="0"/>
  </r>
  <r>
    <n v="1875"/>
    <x v="0"/>
    <d v="2023-11-07T00:00:00"/>
    <x v="0"/>
  </r>
  <r>
    <n v="1882"/>
    <x v="0"/>
    <d v="2023-12-27T00:00:00"/>
    <x v="0"/>
  </r>
  <r>
    <n v="1883"/>
    <x v="0"/>
    <d v="2023-09-13T00:00:00"/>
    <x v="0"/>
  </r>
  <r>
    <n v="1884"/>
    <x v="0"/>
    <d v="2023-02-10T00:00:00"/>
    <x v="0"/>
  </r>
  <r>
    <n v="1885"/>
    <x v="0"/>
    <d v="2023-11-14T00:00:00"/>
    <x v="0"/>
  </r>
  <r>
    <n v="1889"/>
    <x v="0"/>
    <d v="2023-10-02T00:00:00"/>
    <x v="0"/>
  </r>
  <r>
    <n v="1891"/>
    <x v="0"/>
    <d v="2023-07-16T00:00:00"/>
    <x v="0"/>
  </r>
  <r>
    <n v="1896"/>
    <x v="0"/>
    <d v="2023-01-07T00:00:00"/>
    <x v="0"/>
  </r>
  <r>
    <n v="1901"/>
    <x v="0"/>
    <d v="2023-10-18T00:00:00"/>
    <x v="0"/>
  </r>
  <r>
    <n v="1904"/>
    <x v="0"/>
    <d v="2023-11-19T00:00:00"/>
    <x v="0"/>
  </r>
  <r>
    <n v="1906"/>
    <x v="0"/>
    <d v="2023-02-14T00:00:00"/>
    <x v="0"/>
  </r>
  <r>
    <n v="1909"/>
    <x v="0"/>
    <d v="2023-11-23T00:00:00"/>
    <x v="0"/>
  </r>
  <r>
    <n v="1910"/>
    <x v="0"/>
    <d v="2023-03-14T00:00:00"/>
    <x v="0"/>
  </r>
  <r>
    <n v="1911"/>
    <x v="0"/>
    <d v="2023-05-02T00:00:00"/>
    <x v="0"/>
  </r>
  <r>
    <n v="1912"/>
    <x v="0"/>
    <d v="2023-12-11T00:00:00"/>
    <x v="0"/>
  </r>
  <r>
    <n v="1916"/>
    <x v="0"/>
    <d v="2023-12-19T00:00:00"/>
    <x v="0"/>
  </r>
  <r>
    <n v="1931"/>
    <x v="0"/>
    <d v="2023-04-18T00:00:00"/>
    <x v="0"/>
  </r>
  <r>
    <n v="1934"/>
    <x v="0"/>
    <d v="2023-07-06T00:00:00"/>
    <x v="0"/>
  </r>
  <r>
    <n v="1935"/>
    <x v="0"/>
    <d v="2023-09-04T00:00:00"/>
    <x v="0"/>
  </r>
  <r>
    <n v="1946"/>
    <x v="0"/>
    <d v="2023-10-21T00:00:00"/>
    <x v="0"/>
  </r>
  <r>
    <n v="1949"/>
    <x v="0"/>
    <d v="2023-07-28T00:00:00"/>
    <x v="0"/>
  </r>
  <r>
    <n v="1950"/>
    <x v="0"/>
    <d v="2023-03-14T00:00:00"/>
    <x v="0"/>
  </r>
  <r>
    <n v="1956"/>
    <x v="0"/>
    <d v="2023-09-07T00:00:00"/>
    <x v="0"/>
  </r>
  <r>
    <n v="1959"/>
    <x v="0"/>
    <d v="2023-02-15T00:00:00"/>
    <x v="0"/>
  </r>
  <r>
    <n v="1960"/>
    <x v="0"/>
    <d v="2023-10-01T00:00:00"/>
    <x v="0"/>
  </r>
  <r>
    <n v="1965"/>
    <x v="0"/>
    <d v="2023-11-15T00:00:00"/>
    <x v="0"/>
  </r>
  <r>
    <n v="1972"/>
    <x v="0"/>
    <d v="2023-08-10T00:00:00"/>
    <x v="0"/>
  </r>
  <r>
    <n v="1973"/>
    <x v="0"/>
    <d v="2023-06-03T00:00:00"/>
    <x v="0"/>
  </r>
  <r>
    <n v="1976"/>
    <x v="0"/>
    <d v="2023-01-12T00:00:00"/>
    <x v="0"/>
  </r>
  <r>
    <n v="1977"/>
    <x v="0"/>
    <d v="2023-12-13T00:00:00"/>
    <x v="0"/>
  </r>
  <r>
    <n v="1980"/>
    <x v="0"/>
    <d v="2023-07-27T00:00:00"/>
    <x v="0"/>
  </r>
  <r>
    <n v="1983"/>
    <x v="0"/>
    <d v="2023-04-26T00:00:00"/>
    <x v="0"/>
  </r>
  <r>
    <n v="1986"/>
    <x v="0"/>
    <d v="2023-10-02T00:00:00"/>
    <x v="0"/>
  </r>
  <r>
    <n v="1989"/>
    <x v="0"/>
    <d v="2023-09-09T00:00:00"/>
    <x v="0"/>
  </r>
  <r>
    <n v="1994"/>
    <x v="0"/>
    <d v="2023-05-11T00:00:00"/>
    <x v="0"/>
  </r>
  <r>
    <n v="1999"/>
    <x v="0"/>
    <d v="2023-07-02T00:00:00"/>
    <x v="0"/>
  </r>
  <r>
    <n v="2012"/>
    <x v="0"/>
    <d v="2023-10-27T00:00:00"/>
    <x v="0"/>
  </r>
  <r>
    <n v="2027"/>
    <x v="0"/>
    <d v="2023-02-13T00:00:00"/>
    <x v="0"/>
  </r>
  <r>
    <n v="2031"/>
    <x v="0"/>
    <d v="2023-05-20T00:00:00"/>
    <x v="0"/>
  </r>
  <r>
    <n v="2038"/>
    <x v="0"/>
    <d v="2023-05-05T00:00:00"/>
    <x v="0"/>
  </r>
  <r>
    <n v="2043"/>
    <x v="0"/>
    <d v="2023-01-25T00:00:00"/>
    <x v="0"/>
  </r>
  <r>
    <n v="2048"/>
    <x v="0"/>
    <d v="2023-03-25T00:00:00"/>
    <x v="0"/>
  </r>
  <r>
    <n v="2051"/>
    <x v="0"/>
    <d v="2023-03-22T00:00:00"/>
    <x v="0"/>
  </r>
  <r>
    <n v="2052"/>
    <x v="0"/>
    <d v="2023-02-02T00:00:00"/>
    <x v="0"/>
  </r>
  <r>
    <n v="2054"/>
    <x v="0"/>
    <d v="2023-11-03T00:00:00"/>
    <x v="0"/>
  </r>
  <r>
    <n v="2055"/>
    <x v="0"/>
    <d v="2023-04-04T00:00:00"/>
    <x v="0"/>
  </r>
  <r>
    <n v="2058"/>
    <x v="0"/>
    <d v="2023-10-28T00:00:00"/>
    <x v="0"/>
  </r>
  <r>
    <n v="2059"/>
    <x v="0"/>
    <d v="2023-05-09T00:00:00"/>
    <x v="0"/>
  </r>
  <r>
    <n v="2061"/>
    <x v="0"/>
    <d v="2023-12-17T00:00:00"/>
    <x v="0"/>
  </r>
  <r>
    <n v="2073"/>
    <x v="0"/>
    <d v="2023-02-15T00:00:00"/>
    <x v="0"/>
  </r>
  <r>
    <n v="2078"/>
    <x v="0"/>
    <d v="2023-08-10T00:00:00"/>
    <x v="0"/>
  </r>
  <r>
    <n v="2080"/>
    <x v="0"/>
    <d v="2023-12-04T00:00:00"/>
    <x v="0"/>
  </r>
  <r>
    <n v="2082"/>
    <x v="0"/>
    <d v="2023-07-15T00:00:00"/>
    <x v="0"/>
  </r>
  <r>
    <n v="2087"/>
    <x v="0"/>
    <d v="2023-08-22T00:00:00"/>
    <x v="0"/>
  </r>
  <r>
    <n v="2090"/>
    <x v="0"/>
    <d v="2023-10-07T00:00:00"/>
    <x v="0"/>
  </r>
  <r>
    <n v="2093"/>
    <x v="0"/>
    <d v="2023-04-09T00:00:00"/>
    <x v="0"/>
  </r>
  <r>
    <n v="2094"/>
    <x v="0"/>
    <d v="2023-07-20T00:00:00"/>
    <x v="0"/>
  </r>
  <r>
    <n v="2096"/>
    <x v="0"/>
    <d v="2023-11-19T00:00:00"/>
    <x v="0"/>
  </r>
  <r>
    <n v="2098"/>
    <x v="0"/>
    <d v="2023-11-06T00:00:00"/>
    <x v="0"/>
  </r>
  <r>
    <n v="2101"/>
    <x v="0"/>
    <d v="2023-07-26T00:00:00"/>
    <x v="0"/>
  </r>
  <r>
    <n v="2104"/>
    <x v="0"/>
    <d v="2023-06-17T00:00:00"/>
    <x v="0"/>
  </r>
  <r>
    <n v="2120"/>
    <x v="0"/>
    <d v="2023-11-17T00:00:00"/>
    <x v="0"/>
  </r>
  <r>
    <n v="2122"/>
    <x v="0"/>
    <d v="2023-10-17T00:00:00"/>
    <x v="0"/>
  </r>
  <r>
    <n v="2131"/>
    <x v="0"/>
    <d v="2023-12-19T00:00:00"/>
    <x v="0"/>
  </r>
  <r>
    <n v="2140"/>
    <x v="0"/>
    <d v="2023-11-29T00:00:00"/>
    <x v="0"/>
  </r>
  <r>
    <n v="2157"/>
    <x v="0"/>
    <d v="2023-03-05T00:00:00"/>
    <x v="0"/>
  </r>
  <r>
    <n v="2161"/>
    <x v="0"/>
    <d v="2023-08-24T00:00:00"/>
    <x v="0"/>
  </r>
  <r>
    <n v="2166"/>
    <x v="0"/>
    <d v="2023-02-06T00:00:00"/>
    <x v="0"/>
  </r>
  <r>
    <n v="2171"/>
    <x v="0"/>
    <d v="2023-06-02T00:00:00"/>
    <x v="0"/>
  </r>
  <r>
    <n v="2181"/>
    <x v="0"/>
    <d v="2023-02-01T00:00:00"/>
    <x v="0"/>
  </r>
  <r>
    <n v="2187"/>
    <x v="0"/>
    <d v="2023-08-09T00:00:00"/>
    <x v="0"/>
  </r>
  <r>
    <n v="2196"/>
    <x v="0"/>
    <d v="2023-01-17T00:00:00"/>
    <x v="0"/>
  </r>
  <r>
    <n v="2204"/>
    <x v="0"/>
    <d v="2023-04-14T00:00:00"/>
    <x v="0"/>
  </r>
  <r>
    <n v="2207"/>
    <x v="0"/>
    <d v="2023-11-26T00:00:00"/>
    <x v="0"/>
  </r>
  <r>
    <n v="2211"/>
    <x v="0"/>
    <d v="2023-07-20T00:00:00"/>
    <x v="0"/>
  </r>
  <r>
    <n v="2212"/>
    <x v="0"/>
    <d v="2023-03-22T00:00:00"/>
    <x v="0"/>
  </r>
  <r>
    <n v="2213"/>
    <x v="0"/>
    <d v="2023-03-16T00:00:00"/>
    <x v="0"/>
  </r>
  <r>
    <n v="2215"/>
    <x v="0"/>
    <d v="2023-03-24T00:00:00"/>
    <x v="0"/>
  </r>
  <r>
    <n v="2218"/>
    <x v="0"/>
    <d v="2023-09-28T00:00:00"/>
    <x v="0"/>
  </r>
  <r>
    <n v="2221"/>
    <x v="0"/>
    <d v="2023-08-23T00:00:00"/>
    <x v="0"/>
  </r>
  <r>
    <n v="2226"/>
    <x v="0"/>
    <d v="2023-05-30T00:00:00"/>
    <x v="0"/>
  </r>
  <r>
    <n v="2228"/>
    <x v="0"/>
    <d v="2023-09-21T00:00:00"/>
    <x v="0"/>
  </r>
  <r>
    <n v="2240"/>
    <x v="0"/>
    <d v="2023-05-07T00:00:00"/>
    <x v="0"/>
  </r>
  <r>
    <n v="2243"/>
    <x v="0"/>
    <d v="2023-04-23T00:00:00"/>
    <x v="0"/>
  </r>
  <r>
    <n v="2255"/>
    <x v="0"/>
    <d v="2023-11-30T00:00:00"/>
    <x v="0"/>
  </r>
  <r>
    <n v="2258"/>
    <x v="0"/>
    <d v="2023-07-19T00:00:00"/>
    <x v="0"/>
  </r>
  <r>
    <n v="2263"/>
    <x v="0"/>
    <d v="2023-12-19T00:00:00"/>
    <x v="0"/>
  </r>
  <r>
    <n v="2264"/>
    <x v="0"/>
    <d v="2023-04-11T00:00:00"/>
    <x v="0"/>
  </r>
  <r>
    <n v="2269"/>
    <x v="0"/>
    <d v="2023-09-19T00:00:00"/>
    <x v="0"/>
  </r>
  <r>
    <n v="2274"/>
    <x v="0"/>
    <d v="2023-06-18T00:00:00"/>
    <x v="0"/>
  </r>
  <r>
    <n v="2279"/>
    <x v="0"/>
    <d v="2023-08-23T00:00:00"/>
    <x v="0"/>
  </r>
  <r>
    <n v="2280"/>
    <x v="0"/>
    <d v="2023-08-14T00:00:00"/>
    <x v="0"/>
  </r>
  <r>
    <n v="2286"/>
    <x v="0"/>
    <d v="2023-03-30T00:00:00"/>
    <x v="0"/>
  </r>
  <r>
    <n v="2290"/>
    <x v="0"/>
    <d v="2023-01-02T00:00:00"/>
    <x v="0"/>
  </r>
  <r>
    <n v="2292"/>
    <x v="0"/>
    <d v="2023-10-04T00:00:00"/>
    <x v="0"/>
  </r>
  <r>
    <n v="2295"/>
    <x v="0"/>
    <d v="2023-08-24T00:00:00"/>
    <x v="0"/>
  </r>
  <r>
    <n v="2300"/>
    <x v="0"/>
    <d v="2023-02-11T00:00:00"/>
    <x v="0"/>
  </r>
  <r>
    <n v="2307"/>
    <x v="0"/>
    <d v="2023-09-12T00:00:00"/>
    <x v="0"/>
  </r>
  <r>
    <n v="2308"/>
    <x v="0"/>
    <d v="2023-02-17T00:00:00"/>
    <x v="0"/>
  </r>
  <r>
    <n v="2313"/>
    <x v="0"/>
    <d v="2023-11-08T00:00:00"/>
    <x v="0"/>
  </r>
  <r>
    <n v="2320"/>
    <x v="0"/>
    <d v="2023-10-11T00:00:00"/>
    <x v="0"/>
  </r>
  <r>
    <n v="2322"/>
    <x v="0"/>
    <d v="2023-12-13T00:00:00"/>
    <x v="0"/>
  </r>
  <r>
    <n v="2323"/>
    <x v="0"/>
    <d v="2023-01-25T00:00:00"/>
    <x v="0"/>
  </r>
  <r>
    <n v="2333"/>
    <x v="0"/>
    <d v="2023-06-26T00:00:00"/>
    <x v="0"/>
  </r>
  <r>
    <n v="2334"/>
    <x v="0"/>
    <d v="2023-07-27T00:00:00"/>
    <x v="0"/>
  </r>
  <r>
    <n v="2339"/>
    <x v="0"/>
    <d v="2023-12-05T00:00:00"/>
    <x v="0"/>
  </r>
  <r>
    <n v="2343"/>
    <x v="0"/>
    <d v="2023-04-16T00:00:00"/>
    <x v="0"/>
  </r>
  <r>
    <n v="2345"/>
    <x v="0"/>
    <d v="2023-10-25T00:00:00"/>
    <x v="0"/>
  </r>
  <r>
    <n v="2346"/>
    <x v="0"/>
    <d v="2023-06-09T00:00:00"/>
    <x v="0"/>
  </r>
  <r>
    <n v="2347"/>
    <x v="0"/>
    <d v="2023-03-09T00:00:00"/>
    <x v="0"/>
  </r>
  <r>
    <n v="2351"/>
    <x v="0"/>
    <d v="2023-05-12T00:00:00"/>
    <x v="0"/>
  </r>
  <r>
    <n v="2353"/>
    <x v="0"/>
    <d v="2023-01-24T00:00:00"/>
    <x v="0"/>
  </r>
  <r>
    <n v="2362"/>
    <x v="0"/>
    <d v="2023-01-28T00:00:00"/>
    <x v="0"/>
  </r>
  <r>
    <n v="2367"/>
    <x v="0"/>
    <d v="2023-01-05T00:00:00"/>
    <x v="0"/>
  </r>
  <r>
    <n v="2368"/>
    <x v="0"/>
    <d v="2023-01-26T00:00:00"/>
    <x v="0"/>
  </r>
  <r>
    <n v="2370"/>
    <x v="0"/>
    <d v="2023-07-18T00:00:00"/>
    <x v="0"/>
  </r>
  <r>
    <n v="2372"/>
    <x v="0"/>
    <d v="2023-10-15T00:00:00"/>
    <x v="0"/>
  </r>
  <r>
    <n v="2377"/>
    <x v="0"/>
    <d v="2023-10-23T00:00:00"/>
    <x v="0"/>
  </r>
  <r>
    <n v="2379"/>
    <x v="0"/>
    <d v="2023-09-28T00:00:00"/>
    <x v="0"/>
  </r>
  <r>
    <n v="2381"/>
    <x v="0"/>
    <d v="2023-07-12T00:00:00"/>
    <x v="0"/>
  </r>
  <r>
    <n v="2389"/>
    <x v="0"/>
    <d v="2023-11-27T00:00:00"/>
    <x v="0"/>
  </r>
  <r>
    <n v="2391"/>
    <x v="0"/>
    <d v="2023-11-16T00:00:00"/>
    <x v="0"/>
  </r>
  <r>
    <n v="2399"/>
    <x v="0"/>
    <d v="2023-03-06T00:00:00"/>
    <x v="0"/>
  </r>
  <r>
    <n v="2403"/>
    <x v="0"/>
    <d v="2023-03-09T00:00:00"/>
    <x v="0"/>
  </r>
  <r>
    <n v="2404"/>
    <x v="0"/>
    <d v="2023-05-05T00:00:00"/>
    <x v="0"/>
  </r>
  <r>
    <n v="2406"/>
    <x v="0"/>
    <d v="2023-10-26T00:00:00"/>
    <x v="0"/>
  </r>
  <r>
    <n v="2408"/>
    <x v="0"/>
    <d v="2023-10-23T00:00:00"/>
    <x v="0"/>
  </r>
  <r>
    <n v="2411"/>
    <x v="0"/>
    <d v="2023-03-24T00:00:00"/>
    <x v="0"/>
  </r>
  <r>
    <n v="2412"/>
    <x v="0"/>
    <d v="2023-09-12T00:00:00"/>
    <x v="0"/>
  </r>
  <r>
    <n v="2415"/>
    <x v="0"/>
    <d v="2023-06-17T00:00:00"/>
    <x v="0"/>
  </r>
  <r>
    <n v="2416"/>
    <x v="0"/>
    <d v="2023-01-28T00:00:00"/>
    <x v="0"/>
  </r>
  <r>
    <n v="2417"/>
    <x v="0"/>
    <d v="2023-03-24T00:00:00"/>
    <x v="0"/>
  </r>
  <r>
    <n v="2419"/>
    <x v="0"/>
    <d v="2023-03-19T00:00:00"/>
    <x v="0"/>
  </r>
  <r>
    <n v="2420"/>
    <x v="0"/>
    <d v="2023-12-14T00:00:00"/>
    <x v="0"/>
  </r>
  <r>
    <n v="2422"/>
    <x v="0"/>
    <d v="2023-11-23T00:00:00"/>
    <x v="0"/>
  </r>
  <r>
    <n v="2424"/>
    <x v="0"/>
    <d v="2023-01-12T00:00:00"/>
    <x v="0"/>
  </r>
  <r>
    <n v="2429"/>
    <x v="0"/>
    <d v="2023-02-15T00:00:00"/>
    <x v="0"/>
  </r>
  <r>
    <n v="2431"/>
    <x v="0"/>
    <d v="2023-01-11T00:00:00"/>
    <x v="0"/>
  </r>
  <r>
    <n v="2434"/>
    <x v="0"/>
    <d v="2023-04-09T00:00:00"/>
    <x v="0"/>
  </r>
  <r>
    <n v="2436"/>
    <x v="0"/>
    <d v="2023-09-29T00:00:00"/>
    <x v="0"/>
  </r>
  <r>
    <n v="2443"/>
    <x v="0"/>
    <d v="2023-03-24T00:00:00"/>
    <x v="0"/>
  </r>
  <r>
    <n v="2447"/>
    <x v="0"/>
    <d v="2023-08-18T00:00:00"/>
    <x v="0"/>
  </r>
  <r>
    <n v="2458"/>
    <x v="0"/>
    <d v="2023-12-29T00:00:00"/>
    <x v="0"/>
  </r>
  <r>
    <n v="2463"/>
    <x v="0"/>
    <d v="2023-11-05T00:00:00"/>
    <x v="0"/>
  </r>
  <r>
    <n v="2469"/>
    <x v="0"/>
    <d v="2023-02-16T00:00:00"/>
    <x v="0"/>
  </r>
  <r>
    <n v="2471"/>
    <x v="0"/>
    <d v="2023-06-21T00:00:00"/>
    <x v="0"/>
  </r>
  <r>
    <n v="2473"/>
    <x v="0"/>
    <d v="2023-05-25T00:00:00"/>
    <x v="0"/>
  </r>
  <r>
    <n v="2474"/>
    <x v="0"/>
    <d v="2023-10-08T00:00:00"/>
    <x v="0"/>
  </r>
  <r>
    <n v="2485"/>
    <x v="0"/>
    <d v="2023-11-08T00:00:00"/>
    <x v="0"/>
  </r>
  <r>
    <n v="2487"/>
    <x v="0"/>
    <d v="2023-04-16T00:00:00"/>
    <x v="0"/>
  </r>
  <r>
    <n v="2496"/>
    <x v="0"/>
    <d v="2023-07-17T00:00:00"/>
    <x v="0"/>
  </r>
  <r>
    <n v="2503"/>
    <x v="0"/>
    <d v="2023-10-06T00:00:00"/>
    <x v="0"/>
  </r>
  <r>
    <n v="2506"/>
    <x v="0"/>
    <d v="2023-10-11T00:00:00"/>
    <x v="0"/>
  </r>
  <r>
    <n v="2512"/>
    <x v="0"/>
    <d v="2023-10-03T00:00:00"/>
    <x v="0"/>
  </r>
  <r>
    <n v="2514"/>
    <x v="0"/>
    <d v="2023-12-19T00:00:00"/>
    <x v="0"/>
  </r>
  <r>
    <n v="2521"/>
    <x v="0"/>
    <d v="2023-01-30T00:00:00"/>
    <x v="0"/>
  </r>
  <r>
    <n v="2535"/>
    <x v="0"/>
    <d v="2023-06-18T00:00:00"/>
    <x v="0"/>
  </r>
  <r>
    <n v="2537"/>
    <x v="0"/>
    <d v="2023-08-13T00:00:00"/>
    <x v="0"/>
  </r>
  <r>
    <n v="2542"/>
    <x v="0"/>
    <d v="2023-10-16T00:00:00"/>
    <x v="0"/>
  </r>
  <r>
    <n v="2543"/>
    <x v="0"/>
    <d v="2023-04-04T00:00:00"/>
    <x v="0"/>
  </r>
  <r>
    <n v="2548"/>
    <x v="0"/>
    <d v="2023-04-29T00:00:00"/>
    <x v="0"/>
  </r>
  <r>
    <n v="2550"/>
    <x v="0"/>
    <d v="2023-01-03T00:00:00"/>
    <x v="0"/>
  </r>
  <r>
    <n v="2551"/>
    <x v="0"/>
    <d v="2023-02-13T00:00:00"/>
    <x v="0"/>
  </r>
  <r>
    <n v="2554"/>
    <x v="0"/>
    <d v="2023-06-04T00:00:00"/>
    <x v="0"/>
  </r>
  <r>
    <n v="2555"/>
    <x v="0"/>
    <d v="2023-10-06T00:00:00"/>
    <x v="0"/>
  </r>
  <r>
    <n v="2563"/>
    <x v="0"/>
    <d v="2023-07-26T00:00:00"/>
    <x v="0"/>
  </r>
  <r>
    <n v="2571"/>
    <x v="0"/>
    <d v="2023-12-16T00:00:00"/>
    <x v="0"/>
  </r>
  <r>
    <n v="2572"/>
    <x v="0"/>
    <d v="2023-12-01T00:00:00"/>
    <x v="0"/>
  </r>
  <r>
    <n v="2580"/>
    <x v="0"/>
    <d v="2023-09-11T00:00:00"/>
    <x v="0"/>
  </r>
  <r>
    <n v="2583"/>
    <x v="0"/>
    <d v="2023-01-10T00:00:00"/>
    <x v="0"/>
  </r>
  <r>
    <n v="2585"/>
    <x v="0"/>
    <d v="2023-07-27T00:00:00"/>
    <x v="0"/>
  </r>
  <r>
    <n v="2588"/>
    <x v="0"/>
    <d v="2023-10-01T00:00:00"/>
    <x v="0"/>
  </r>
  <r>
    <n v="2589"/>
    <x v="0"/>
    <d v="2023-10-31T00:00:00"/>
    <x v="0"/>
  </r>
  <r>
    <n v="2591"/>
    <x v="0"/>
    <d v="2023-03-26T00:00:00"/>
    <x v="0"/>
  </r>
  <r>
    <n v="2593"/>
    <x v="0"/>
    <d v="2023-06-04T00:00:00"/>
    <x v="0"/>
  </r>
  <r>
    <n v="2596"/>
    <x v="0"/>
    <d v="2023-12-12T00:00:00"/>
    <x v="0"/>
  </r>
  <r>
    <n v="2597"/>
    <x v="0"/>
    <d v="2023-12-03T00:00:00"/>
    <x v="0"/>
  </r>
  <r>
    <n v="2601"/>
    <x v="0"/>
    <d v="2023-05-11T00:00:00"/>
    <x v="0"/>
  </r>
  <r>
    <n v="2605"/>
    <x v="0"/>
    <d v="2023-11-02T00:00:00"/>
    <x v="0"/>
  </r>
  <r>
    <n v="2606"/>
    <x v="0"/>
    <d v="2023-06-12T00:00:00"/>
    <x v="0"/>
  </r>
  <r>
    <n v="2614"/>
    <x v="0"/>
    <d v="2023-04-23T00:00:00"/>
    <x v="0"/>
  </r>
  <r>
    <n v="2616"/>
    <x v="0"/>
    <d v="2023-09-03T00:00:00"/>
    <x v="0"/>
  </r>
  <r>
    <n v="2617"/>
    <x v="0"/>
    <d v="2023-11-26T00:00:00"/>
    <x v="0"/>
  </r>
  <r>
    <n v="2618"/>
    <x v="0"/>
    <d v="2023-02-04T00:00:00"/>
    <x v="0"/>
  </r>
  <r>
    <n v="2619"/>
    <x v="0"/>
    <d v="2023-07-10T00:00:00"/>
    <x v="0"/>
  </r>
  <r>
    <n v="2620"/>
    <x v="0"/>
    <d v="2023-07-05T00:00:00"/>
    <x v="0"/>
  </r>
  <r>
    <n v="2626"/>
    <x v="0"/>
    <d v="2023-09-26T00:00:00"/>
    <x v="0"/>
  </r>
  <r>
    <n v="2632"/>
    <x v="0"/>
    <d v="2023-09-09T00:00:00"/>
    <x v="0"/>
  </r>
  <r>
    <n v="2633"/>
    <x v="0"/>
    <d v="2023-03-12T00:00:00"/>
    <x v="0"/>
  </r>
  <r>
    <n v="2637"/>
    <x v="0"/>
    <d v="2023-06-15T00:00:00"/>
    <x v="0"/>
  </r>
  <r>
    <n v="2638"/>
    <x v="0"/>
    <d v="2023-09-14T00:00:00"/>
    <x v="0"/>
  </r>
  <r>
    <n v="2640"/>
    <x v="0"/>
    <d v="2023-12-22T00:00:00"/>
    <x v="0"/>
  </r>
  <r>
    <n v="2641"/>
    <x v="0"/>
    <d v="2023-09-26T00:00:00"/>
    <x v="0"/>
  </r>
  <r>
    <n v="2644"/>
    <x v="0"/>
    <d v="2023-06-20T00:00:00"/>
    <x v="0"/>
  </r>
  <r>
    <n v="2647"/>
    <x v="0"/>
    <d v="2023-04-05T00:00:00"/>
    <x v="0"/>
  </r>
  <r>
    <n v="2654"/>
    <x v="0"/>
    <d v="2023-01-25T00:00:00"/>
    <x v="0"/>
  </r>
  <r>
    <n v="2660"/>
    <x v="0"/>
    <d v="2023-09-13T00:00:00"/>
    <x v="0"/>
  </r>
  <r>
    <n v="2663"/>
    <x v="0"/>
    <d v="2023-03-09T00:00:00"/>
    <x v="0"/>
  </r>
  <r>
    <n v="2667"/>
    <x v="0"/>
    <d v="2023-08-31T00:00:00"/>
    <x v="0"/>
  </r>
  <r>
    <n v="2670"/>
    <x v="0"/>
    <d v="2023-10-05T00:00:00"/>
    <x v="0"/>
  </r>
  <r>
    <n v="2672"/>
    <x v="0"/>
    <d v="2023-01-10T00:00:00"/>
    <x v="0"/>
  </r>
  <r>
    <n v="2673"/>
    <x v="0"/>
    <d v="2023-07-10T00:00:00"/>
    <x v="0"/>
  </r>
  <r>
    <n v="2675"/>
    <x v="0"/>
    <d v="2023-04-16T00:00:00"/>
    <x v="0"/>
  </r>
  <r>
    <n v="2681"/>
    <x v="0"/>
    <d v="2024-01-01T00:00:00"/>
    <x v="0"/>
  </r>
  <r>
    <n v="2687"/>
    <x v="0"/>
    <d v="2023-09-22T00:00:00"/>
    <x v="0"/>
  </r>
  <r>
    <n v="2688"/>
    <x v="0"/>
    <d v="2023-12-01T00:00:00"/>
    <x v="0"/>
  </r>
  <r>
    <n v="2689"/>
    <x v="0"/>
    <d v="2023-06-14T00:00:00"/>
    <x v="0"/>
  </r>
  <r>
    <n v="2691"/>
    <x v="0"/>
    <d v="2023-09-17T00:00:00"/>
    <x v="0"/>
  </r>
  <r>
    <n v="2701"/>
    <x v="0"/>
    <d v="2023-12-22T00:00:00"/>
    <x v="0"/>
  </r>
  <r>
    <n v="2702"/>
    <x v="0"/>
    <d v="2023-06-04T00:00:00"/>
    <x v="0"/>
  </r>
  <r>
    <n v="2707"/>
    <x v="0"/>
    <d v="2023-05-12T00:00:00"/>
    <x v="0"/>
  </r>
  <r>
    <n v="2711"/>
    <x v="0"/>
    <d v="2023-06-09T00:00:00"/>
    <x v="0"/>
  </r>
  <r>
    <n v="2715"/>
    <x v="0"/>
    <d v="2023-12-22T00:00:00"/>
    <x v="0"/>
  </r>
  <r>
    <n v="2717"/>
    <x v="0"/>
    <d v="2023-02-01T00:00:00"/>
    <x v="0"/>
  </r>
  <r>
    <n v="2723"/>
    <x v="0"/>
    <d v="2023-03-30T00:00:00"/>
    <x v="0"/>
  </r>
  <r>
    <n v="2728"/>
    <x v="0"/>
    <d v="2023-02-07T00:00:00"/>
    <x v="0"/>
  </r>
  <r>
    <n v="2729"/>
    <x v="0"/>
    <d v="2023-07-27T00:00:00"/>
    <x v="0"/>
  </r>
  <r>
    <n v="2731"/>
    <x v="0"/>
    <d v="2023-08-07T00:00:00"/>
    <x v="0"/>
  </r>
  <r>
    <n v="2742"/>
    <x v="0"/>
    <d v="2023-05-21T00:00:00"/>
    <x v="0"/>
  </r>
  <r>
    <n v="2746"/>
    <x v="0"/>
    <d v="2023-02-02T00:00:00"/>
    <x v="0"/>
  </r>
  <r>
    <n v="2748"/>
    <x v="0"/>
    <d v="2023-01-06T00:00:00"/>
    <x v="0"/>
  </r>
  <r>
    <n v="2754"/>
    <x v="0"/>
    <d v="2023-04-03T00:00:00"/>
    <x v="0"/>
  </r>
  <r>
    <n v="2760"/>
    <x v="0"/>
    <d v="2023-05-11T00:00:00"/>
    <x v="0"/>
  </r>
  <r>
    <n v="2766"/>
    <x v="0"/>
    <d v="2023-05-24T00:00:00"/>
    <x v="0"/>
  </r>
  <r>
    <n v="2767"/>
    <x v="0"/>
    <d v="2023-08-01T00:00:00"/>
    <x v="0"/>
  </r>
  <r>
    <n v="2769"/>
    <x v="0"/>
    <d v="2023-09-15T00:00:00"/>
    <x v="0"/>
  </r>
  <r>
    <n v="2775"/>
    <x v="0"/>
    <d v="2023-05-19T00:00:00"/>
    <x v="0"/>
  </r>
  <r>
    <n v="2779"/>
    <x v="0"/>
    <d v="2023-02-21T00:00:00"/>
    <x v="0"/>
  </r>
  <r>
    <n v="2780"/>
    <x v="0"/>
    <d v="2023-06-03T00:00:00"/>
    <x v="0"/>
  </r>
  <r>
    <n v="2782"/>
    <x v="0"/>
    <d v="2023-08-17T00:00:00"/>
    <x v="0"/>
  </r>
  <r>
    <n v="2785"/>
    <x v="0"/>
    <d v="2023-11-14T00:00:00"/>
    <x v="0"/>
  </r>
  <r>
    <n v="2787"/>
    <x v="0"/>
    <d v="2023-07-21T00:00:00"/>
    <x v="0"/>
  </r>
  <r>
    <n v="2791"/>
    <x v="0"/>
    <d v="2023-09-29T00:00:00"/>
    <x v="0"/>
  </r>
  <r>
    <n v="2797"/>
    <x v="0"/>
    <d v="2023-01-23T00:00:00"/>
    <x v="0"/>
  </r>
  <r>
    <n v="2798"/>
    <x v="0"/>
    <d v="2023-01-07T00:00:00"/>
    <x v="0"/>
  </r>
  <r>
    <n v="2801"/>
    <x v="0"/>
    <d v="2023-10-04T00:00:00"/>
    <x v="0"/>
  </r>
  <r>
    <n v="2802"/>
    <x v="0"/>
    <d v="2023-03-30T00:00:00"/>
    <x v="0"/>
  </r>
  <r>
    <n v="2811"/>
    <x v="0"/>
    <d v="2023-12-22T00:00:00"/>
    <x v="0"/>
  </r>
  <r>
    <n v="2816"/>
    <x v="0"/>
    <d v="2023-12-16T00:00:00"/>
    <x v="0"/>
  </r>
  <r>
    <n v="2825"/>
    <x v="0"/>
    <d v="2023-06-12T00:00:00"/>
    <x v="0"/>
  </r>
  <r>
    <n v="2831"/>
    <x v="0"/>
    <d v="2023-02-14T00:00:00"/>
    <x v="0"/>
  </r>
  <r>
    <n v="2832"/>
    <x v="0"/>
    <d v="2023-10-22T00:00:00"/>
    <x v="0"/>
  </r>
  <r>
    <n v="2834"/>
    <x v="0"/>
    <d v="2023-12-05T00:00:00"/>
    <x v="0"/>
  </r>
  <r>
    <n v="2844"/>
    <x v="0"/>
    <d v="2023-02-16T00:00:00"/>
    <x v="0"/>
  </r>
  <r>
    <n v="2845"/>
    <x v="0"/>
    <d v="2023-04-25T00:00:00"/>
    <x v="0"/>
  </r>
  <r>
    <n v="2846"/>
    <x v="0"/>
    <d v="2023-02-24T00:00:00"/>
    <x v="0"/>
  </r>
  <r>
    <n v="2848"/>
    <x v="0"/>
    <d v="2023-12-15T00:00:00"/>
    <x v="0"/>
  </r>
  <r>
    <n v="2852"/>
    <x v="0"/>
    <d v="2023-06-19T00:00:00"/>
    <x v="0"/>
  </r>
  <r>
    <n v="2865"/>
    <x v="0"/>
    <d v="2023-03-21T00:00:00"/>
    <x v="0"/>
  </r>
  <r>
    <n v="2866"/>
    <x v="0"/>
    <d v="2023-12-09T00:00:00"/>
    <x v="0"/>
  </r>
  <r>
    <n v="2867"/>
    <x v="0"/>
    <d v="2023-05-25T00:00:00"/>
    <x v="0"/>
  </r>
  <r>
    <n v="2868"/>
    <x v="0"/>
    <d v="2023-05-05T00:00:00"/>
    <x v="0"/>
  </r>
  <r>
    <n v="2878"/>
    <x v="0"/>
    <d v="2023-09-19T00:00:00"/>
    <x v="0"/>
  </r>
  <r>
    <n v="2884"/>
    <x v="0"/>
    <d v="2023-12-26T00:00:00"/>
    <x v="0"/>
  </r>
  <r>
    <n v="2888"/>
    <x v="0"/>
    <d v="2023-07-14T00:00:00"/>
    <x v="0"/>
  </r>
  <r>
    <n v="2894"/>
    <x v="0"/>
    <d v="2023-05-26T00:00:00"/>
    <x v="0"/>
  </r>
  <r>
    <n v="2899"/>
    <x v="0"/>
    <d v="2023-04-14T00:00:00"/>
    <x v="0"/>
  </r>
  <r>
    <n v="2900"/>
    <x v="0"/>
    <d v="2023-06-08T00:00:00"/>
    <x v="0"/>
  </r>
  <r>
    <n v="2901"/>
    <x v="0"/>
    <d v="2023-07-26T00:00:00"/>
    <x v="0"/>
  </r>
  <r>
    <n v="2902"/>
    <x v="0"/>
    <d v="2023-01-21T00:00:00"/>
    <x v="0"/>
  </r>
  <r>
    <n v="2912"/>
    <x v="0"/>
    <d v="2023-02-16T00:00:00"/>
    <x v="0"/>
  </r>
  <r>
    <n v="2914"/>
    <x v="0"/>
    <d v="2023-02-15T00:00:00"/>
    <x v="0"/>
  </r>
  <r>
    <n v="2916"/>
    <x v="0"/>
    <d v="2023-01-10T00:00:00"/>
    <x v="0"/>
  </r>
  <r>
    <n v="2922"/>
    <x v="0"/>
    <d v="2023-06-16T00:00:00"/>
    <x v="0"/>
  </r>
  <r>
    <n v="2923"/>
    <x v="0"/>
    <d v="2023-03-22T00:00:00"/>
    <x v="0"/>
  </r>
  <r>
    <n v="2927"/>
    <x v="0"/>
    <d v="2023-03-09T00:00:00"/>
    <x v="0"/>
  </r>
  <r>
    <n v="2932"/>
    <x v="0"/>
    <d v="2023-09-27T00:00:00"/>
    <x v="0"/>
  </r>
  <r>
    <n v="2938"/>
    <x v="0"/>
    <d v="2023-02-08T00:00:00"/>
    <x v="0"/>
  </r>
  <r>
    <n v="2940"/>
    <x v="0"/>
    <d v="2023-12-10T00:00:00"/>
    <x v="0"/>
  </r>
  <r>
    <n v="2946"/>
    <x v="0"/>
    <d v="2023-02-14T00:00:00"/>
    <x v="0"/>
  </r>
  <r>
    <n v="2956"/>
    <x v="0"/>
    <d v="2023-12-23T00:00:00"/>
    <x v="0"/>
  </r>
  <r>
    <n v="2958"/>
    <x v="0"/>
    <d v="2023-10-10T00:00:00"/>
    <x v="0"/>
  </r>
  <r>
    <n v="2960"/>
    <x v="0"/>
    <d v="2023-03-16T00:00:00"/>
    <x v="0"/>
  </r>
  <r>
    <n v="2966"/>
    <x v="0"/>
    <d v="2023-01-08T00:00:00"/>
    <x v="0"/>
  </r>
  <r>
    <n v="2967"/>
    <x v="0"/>
    <d v="2023-07-27T00:00:00"/>
    <x v="0"/>
  </r>
  <r>
    <n v="2973"/>
    <x v="0"/>
    <d v="2023-10-09T00:00:00"/>
    <x v="0"/>
  </r>
  <r>
    <n v="2980"/>
    <x v="0"/>
    <d v="2023-04-09T00:00:00"/>
    <x v="0"/>
  </r>
  <r>
    <n v="2982"/>
    <x v="0"/>
    <d v="2023-09-05T00:00:00"/>
    <x v="0"/>
  </r>
  <r>
    <n v="2991"/>
    <x v="0"/>
    <d v="2023-03-25T00:00:00"/>
    <x v="0"/>
  </r>
  <r>
    <n v="2992"/>
    <x v="0"/>
    <d v="2023-06-01T00:00:00"/>
    <x v="0"/>
  </r>
  <r>
    <n v="2996"/>
    <x v="0"/>
    <d v="2023-08-15T00:00:00"/>
    <x v="0"/>
  </r>
  <r>
    <n v="3003"/>
    <x v="0"/>
    <d v="2023-05-03T00:00:00"/>
    <x v="0"/>
  </r>
  <r>
    <n v="3006"/>
    <x v="0"/>
    <d v="2023-02-05T00:00:00"/>
    <x v="0"/>
  </r>
  <r>
    <n v="3009"/>
    <x v="0"/>
    <d v="2023-05-01T00:00:00"/>
    <x v="0"/>
  </r>
  <r>
    <n v="3011"/>
    <x v="0"/>
    <d v="2023-01-27T00:00:00"/>
    <x v="0"/>
  </r>
  <r>
    <n v="3012"/>
    <x v="0"/>
    <d v="2023-12-11T00:00:00"/>
    <x v="0"/>
  </r>
  <r>
    <n v="3018"/>
    <x v="0"/>
    <d v="2023-06-07T00:00:00"/>
    <x v="0"/>
  </r>
  <r>
    <n v="3019"/>
    <x v="0"/>
    <d v="2023-08-02T00:00:00"/>
    <x v="0"/>
  </r>
  <r>
    <n v="3024"/>
    <x v="0"/>
    <d v="2023-12-14T00:00:00"/>
    <x v="0"/>
  </r>
  <r>
    <n v="3032"/>
    <x v="0"/>
    <d v="2023-08-22T00:00:00"/>
    <x v="0"/>
  </r>
  <r>
    <n v="3033"/>
    <x v="0"/>
    <d v="2023-09-20T00:00:00"/>
    <x v="0"/>
  </r>
  <r>
    <n v="3036"/>
    <x v="0"/>
    <d v="2023-12-11T00:00:00"/>
    <x v="0"/>
  </r>
  <r>
    <n v="3037"/>
    <x v="0"/>
    <d v="2023-12-28T00:00:00"/>
    <x v="0"/>
  </r>
  <r>
    <n v="3041"/>
    <x v="0"/>
    <d v="2023-09-21T00:00:00"/>
    <x v="0"/>
  </r>
  <r>
    <n v="3043"/>
    <x v="0"/>
    <d v="2023-12-22T00:00:00"/>
    <x v="0"/>
  </r>
  <r>
    <n v="3044"/>
    <x v="0"/>
    <d v="2023-02-26T00:00:00"/>
    <x v="0"/>
  </r>
  <r>
    <n v="3045"/>
    <x v="0"/>
    <d v="2023-04-26T00:00:00"/>
    <x v="0"/>
  </r>
  <r>
    <n v="3050"/>
    <x v="0"/>
    <d v="2023-10-19T00:00:00"/>
    <x v="0"/>
  </r>
  <r>
    <n v="3054"/>
    <x v="0"/>
    <d v="2023-02-22T00:00:00"/>
    <x v="0"/>
  </r>
  <r>
    <n v="3056"/>
    <x v="0"/>
    <d v="2023-08-27T00:00:00"/>
    <x v="0"/>
  </r>
  <r>
    <n v="3061"/>
    <x v="0"/>
    <d v="2023-06-12T00:00:00"/>
    <x v="0"/>
  </r>
  <r>
    <n v="3064"/>
    <x v="0"/>
    <d v="2023-06-27T00:00:00"/>
    <x v="0"/>
  </r>
  <r>
    <n v="3066"/>
    <x v="0"/>
    <d v="2023-08-06T00:00:00"/>
    <x v="0"/>
  </r>
  <r>
    <n v="3082"/>
    <x v="0"/>
    <d v="2023-09-05T00:00:00"/>
    <x v="0"/>
  </r>
  <r>
    <n v="3087"/>
    <x v="0"/>
    <d v="2023-09-08T00:00:00"/>
    <x v="0"/>
  </r>
  <r>
    <n v="3088"/>
    <x v="0"/>
    <d v="2023-09-12T00:00:00"/>
    <x v="0"/>
  </r>
  <r>
    <n v="3092"/>
    <x v="0"/>
    <d v="2023-10-18T00:00:00"/>
    <x v="0"/>
  </r>
  <r>
    <n v="3093"/>
    <x v="0"/>
    <d v="2023-08-07T00:00:00"/>
    <x v="0"/>
  </r>
  <r>
    <n v="3105"/>
    <x v="0"/>
    <d v="2023-01-06T00:00:00"/>
    <x v="0"/>
  </r>
  <r>
    <n v="3110"/>
    <x v="0"/>
    <d v="2023-09-03T00:00:00"/>
    <x v="0"/>
  </r>
  <r>
    <n v="3111"/>
    <x v="0"/>
    <d v="2023-01-03T00:00:00"/>
    <x v="0"/>
  </r>
  <r>
    <n v="3112"/>
    <x v="0"/>
    <d v="2023-04-22T00:00:00"/>
    <x v="0"/>
  </r>
  <r>
    <n v="3113"/>
    <x v="0"/>
    <d v="2023-01-31T00:00:00"/>
    <x v="0"/>
  </r>
  <r>
    <n v="3117"/>
    <x v="0"/>
    <d v="2023-01-15T00:00:00"/>
    <x v="0"/>
  </r>
  <r>
    <n v="3133"/>
    <x v="0"/>
    <d v="2023-03-28T00:00:00"/>
    <x v="0"/>
  </r>
  <r>
    <n v="3136"/>
    <x v="0"/>
    <d v="2023-07-23T00:00:00"/>
    <x v="0"/>
  </r>
  <r>
    <n v="3137"/>
    <x v="0"/>
    <d v="2023-06-04T00:00:00"/>
    <x v="0"/>
  </r>
  <r>
    <n v="3140"/>
    <x v="0"/>
    <d v="2023-08-28T00:00:00"/>
    <x v="0"/>
  </r>
  <r>
    <n v="3145"/>
    <x v="0"/>
    <d v="2023-12-13T00:00:00"/>
    <x v="0"/>
  </r>
  <r>
    <n v="3151"/>
    <x v="0"/>
    <d v="2023-06-08T00:00:00"/>
    <x v="0"/>
  </r>
  <r>
    <n v="3156"/>
    <x v="0"/>
    <d v="2023-10-12T00:00:00"/>
    <x v="0"/>
  </r>
  <r>
    <n v="3158"/>
    <x v="0"/>
    <d v="2023-04-13T00:00:00"/>
    <x v="0"/>
  </r>
  <r>
    <n v="3165"/>
    <x v="0"/>
    <d v="2023-07-15T00:00:00"/>
    <x v="0"/>
  </r>
  <r>
    <n v="3169"/>
    <x v="0"/>
    <d v="2023-09-09T00:00:00"/>
    <x v="0"/>
  </r>
  <r>
    <n v="3170"/>
    <x v="0"/>
    <d v="2023-06-23T00:00:00"/>
    <x v="0"/>
  </r>
  <r>
    <n v="3174"/>
    <x v="0"/>
    <d v="2023-12-13T00:00:00"/>
    <x v="0"/>
  </r>
  <r>
    <n v="3175"/>
    <x v="0"/>
    <d v="2023-05-24T00:00:00"/>
    <x v="0"/>
  </r>
  <r>
    <n v="3180"/>
    <x v="0"/>
    <d v="2023-05-08T00:00:00"/>
    <x v="0"/>
  </r>
  <r>
    <n v="3188"/>
    <x v="0"/>
    <d v="2023-06-13T00:00:00"/>
    <x v="0"/>
  </r>
  <r>
    <n v="3189"/>
    <x v="0"/>
    <d v="2023-02-04T00:00:00"/>
    <x v="0"/>
  </r>
  <r>
    <n v="3206"/>
    <x v="0"/>
    <d v="2023-07-17T00:00:00"/>
    <x v="0"/>
  </r>
  <r>
    <n v="3211"/>
    <x v="0"/>
    <d v="2023-08-05T00:00:00"/>
    <x v="0"/>
  </r>
  <r>
    <n v="3214"/>
    <x v="0"/>
    <d v="2023-06-07T00:00:00"/>
    <x v="0"/>
  </r>
  <r>
    <n v="3215"/>
    <x v="0"/>
    <d v="2023-08-16T00:00:00"/>
    <x v="0"/>
  </r>
  <r>
    <n v="3216"/>
    <x v="0"/>
    <d v="2023-02-10T00:00:00"/>
    <x v="0"/>
  </r>
  <r>
    <n v="3218"/>
    <x v="0"/>
    <d v="2023-02-24T00:00:00"/>
    <x v="0"/>
  </r>
  <r>
    <n v="3223"/>
    <x v="0"/>
    <d v="2023-11-23T00:00:00"/>
    <x v="0"/>
  </r>
  <r>
    <n v="3232"/>
    <x v="0"/>
    <d v="2023-10-20T00:00:00"/>
    <x v="0"/>
  </r>
  <r>
    <n v="3233"/>
    <x v="0"/>
    <d v="2023-06-24T00:00:00"/>
    <x v="0"/>
  </r>
  <r>
    <n v="3247"/>
    <x v="0"/>
    <d v="2023-12-23T00:00:00"/>
    <x v="0"/>
  </r>
  <r>
    <n v="3248"/>
    <x v="0"/>
    <d v="2023-03-07T00:00:00"/>
    <x v="0"/>
  </r>
  <r>
    <n v="3251"/>
    <x v="0"/>
    <d v="2023-11-20T00:00:00"/>
    <x v="0"/>
  </r>
  <r>
    <n v="3254"/>
    <x v="0"/>
    <d v="2023-09-29T00:00:00"/>
    <x v="0"/>
  </r>
  <r>
    <n v="3255"/>
    <x v="0"/>
    <d v="2023-02-16T00:00:00"/>
    <x v="0"/>
  </r>
  <r>
    <n v="3258"/>
    <x v="0"/>
    <d v="2023-10-06T00:00:00"/>
    <x v="0"/>
  </r>
  <r>
    <n v="3263"/>
    <x v="0"/>
    <d v="2023-03-02T00:00:00"/>
    <x v="0"/>
  </r>
  <r>
    <n v="3265"/>
    <x v="0"/>
    <d v="2023-05-02T00:00:00"/>
    <x v="0"/>
  </r>
  <r>
    <n v="3268"/>
    <x v="0"/>
    <d v="2023-11-25T00:00:00"/>
    <x v="0"/>
  </r>
  <r>
    <n v="3269"/>
    <x v="0"/>
    <d v="2023-08-02T00:00:00"/>
    <x v="0"/>
  </r>
  <r>
    <n v="3270"/>
    <x v="0"/>
    <d v="2023-04-08T00:00:00"/>
    <x v="0"/>
  </r>
  <r>
    <n v="3282"/>
    <x v="0"/>
    <d v="2023-09-03T00:00:00"/>
    <x v="0"/>
  </r>
  <r>
    <n v="3286"/>
    <x v="0"/>
    <d v="2023-01-25T00:00:00"/>
    <x v="0"/>
  </r>
  <r>
    <n v="3292"/>
    <x v="0"/>
    <d v="2023-09-24T00:00:00"/>
    <x v="0"/>
  </r>
  <r>
    <n v="3310"/>
    <x v="0"/>
    <d v="2023-05-13T00:00:00"/>
    <x v="0"/>
  </r>
  <r>
    <n v="3311"/>
    <x v="0"/>
    <d v="2023-06-17T00:00:00"/>
    <x v="0"/>
  </r>
  <r>
    <n v="3318"/>
    <x v="0"/>
    <d v="2023-11-16T00:00:00"/>
    <x v="0"/>
  </r>
  <r>
    <n v="3320"/>
    <x v="0"/>
    <d v="2023-05-01T00:00:00"/>
    <x v="0"/>
  </r>
  <r>
    <n v="3321"/>
    <x v="0"/>
    <d v="2023-08-03T00:00:00"/>
    <x v="0"/>
  </r>
  <r>
    <n v="3328"/>
    <x v="0"/>
    <d v="2023-12-28T00:00:00"/>
    <x v="0"/>
  </r>
  <r>
    <n v="3329"/>
    <x v="0"/>
    <d v="2023-09-27T00:00:00"/>
    <x v="0"/>
  </r>
  <r>
    <n v="3332"/>
    <x v="0"/>
    <d v="2023-02-08T00:00:00"/>
    <x v="0"/>
  </r>
  <r>
    <n v="3333"/>
    <x v="0"/>
    <d v="2023-08-15T00:00:00"/>
    <x v="0"/>
  </r>
  <r>
    <n v="3340"/>
    <x v="0"/>
    <d v="2023-11-14T00:00:00"/>
    <x v="0"/>
  </r>
  <r>
    <n v="3342"/>
    <x v="0"/>
    <d v="2023-12-17T00:00:00"/>
    <x v="0"/>
  </r>
  <r>
    <n v="3345"/>
    <x v="0"/>
    <d v="2023-09-04T00:00:00"/>
    <x v="0"/>
  </r>
  <r>
    <n v="3349"/>
    <x v="0"/>
    <d v="2023-10-29T00:00:00"/>
    <x v="0"/>
  </r>
  <r>
    <n v="3355"/>
    <x v="0"/>
    <d v="2023-07-23T00:00:00"/>
    <x v="0"/>
  </r>
  <r>
    <n v="3356"/>
    <x v="0"/>
    <d v="2023-09-11T00:00:00"/>
    <x v="0"/>
  </r>
  <r>
    <n v="3357"/>
    <x v="0"/>
    <d v="2023-07-09T00:00:00"/>
    <x v="0"/>
  </r>
  <r>
    <n v="3360"/>
    <x v="0"/>
    <d v="2023-07-08T00:00:00"/>
    <x v="0"/>
  </r>
  <r>
    <n v="3361"/>
    <x v="0"/>
    <d v="2023-10-20T00:00:00"/>
    <x v="0"/>
  </r>
  <r>
    <n v="3365"/>
    <x v="0"/>
    <d v="2023-10-23T00:00:00"/>
    <x v="0"/>
  </r>
  <r>
    <n v="3368"/>
    <x v="0"/>
    <d v="2023-02-22T00:00:00"/>
    <x v="0"/>
  </r>
  <r>
    <n v="3369"/>
    <x v="0"/>
    <d v="2023-07-19T00:00:00"/>
    <x v="0"/>
  </r>
  <r>
    <n v="3371"/>
    <x v="0"/>
    <d v="2023-01-02T00:00:00"/>
    <x v="0"/>
  </r>
  <r>
    <n v="3372"/>
    <x v="0"/>
    <d v="2023-02-07T00:00:00"/>
    <x v="0"/>
  </r>
  <r>
    <n v="3375"/>
    <x v="0"/>
    <d v="2023-09-21T00:00:00"/>
    <x v="0"/>
  </r>
  <r>
    <n v="3376"/>
    <x v="0"/>
    <d v="2023-10-25T00:00:00"/>
    <x v="0"/>
  </r>
  <r>
    <n v="3378"/>
    <x v="0"/>
    <d v="2023-06-28T00:00:00"/>
    <x v="0"/>
  </r>
  <r>
    <n v="3381"/>
    <x v="0"/>
    <d v="2023-11-28T00:00:00"/>
    <x v="0"/>
  </r>
  <r>
    <n v="3383"/>
    <x v="0"/>
    <d v="2023-02-18T00:00:00"/>
    <x v="0"/>
  </r>
  <r>
    <n v="3384"/>
    <x v="0"/>
    <d v="2023-07-14T00:00:00"/>
    <x v="0"/>
  </r>
  <r>
    <n v="3387"/>
    <x v="0"/>
    <d v="2023-04-12T00:00:00"/>
    <x v="0"/>
  </r>
  <r>
    <n v="3394"/>
    <x v="0"/>
    <d v="2023-10-05T00:00:00"/>
    <x v="0"/>
  </r>
  <r>
    <n v="3402"/>
    <x v="0"/>
    <d v="2023-02-28T00:00:00"/>
    <x v="0"/>
  </r>
  <r>
    <n v="3403"/>
    <x v="0"/>
    <d v="2023-05-26T00:00:00"/>
    <x v="0"/>
  </r>
  <r>
    <n v="3406"/>
    <x v="0"/>
    <d v="2023-09-24T00:00:00"/>
    <x v="0"/>
  </r>
  <r>
    <n v="3407"/>
    <x v="0"/>
    <d v="2023-02-03T00:00:00"/>
    <x v="0"/>
  </r>
  <r>
    <n v="3408"/>
    <x v="0"/>
    <d v="2023-01-07T00:00:00"/>
    <x v="0"/>
  </r>
  <r>
    <n v="3412"/>
    <x v="0"/>
    <d v="2023-02-22T00:00:00"/>
    <x v="0"/>
  </r>
  <r>
    <n v="3414"/>
    <x v="0"/>
    <d v="2023-05-21T00:00:00"/>
    <x v="0"/>
  </r>
  <r>
    <n v="3417"/>
    <x v="0"/>
    <d v="2023-02-08T00:00:00"/>
    <x v="0"/>
  </r>
  <r>
    <n v="3419"/>
    <x v="0"/>
    <d v="2023-12-23T00:00:00"/>
    <x v="0"/>
  </r>
  <r>
    <n v="3422"/>
    <x v="0"/>
    <d v="2023-08-30T00:00:00"/>
    <x v="0"/>
  </r>
  <r>
    <n v="3424"/>
    <x v="0"/>
    <d v="2023-09-14T00:00:00"/>
    <x v="0"/>
  </r>
  <r>
    <n v="3431"/>
    <x v="0"/>
    <d v="2023-11-10T00:00:00"/>
    <x v="0"/>
  </r>
  <r>
    <n v="3439"/>
    <x v="0"/>
    <d v="2023-06-15T00:00:00"/>
    <x v="0"/>
  </r>
  <r>
    <n v="3441"/>
    <x v="0"/>
    <d v="2023-07-24T00:00:00"/>
    <x v="0"/>
  </r>
  <r>
    <n v="3442"/>
    <x v="0"/>
    <d v="2023-02-04T00:00:00"/>
    <x v="0"/>
  </r>
  <r>
    <n v="3449"/>
    <x v="0"/>
    <d v="2023-06-08T00:00:00"/>
    <x v="0"/>
  </r>
  <r>
    <n v="3459"/>
    <x v="0"/>
    <d v="2023-04-19T00:00:00"/>
    <x v="0"/>
  </r>
  <r>
    <n v="3465"/>
    <x v="0"/>
    <d v="2023-10-26T00:00:00"/>
    <x v="0"/>
  </r>
  <r>
    <n v="3470"/>
    <x v="0"/>
    <d v="2023-05-28T00:00:00"/>
    <x v="0"/>
  </r>
  <r>
    <n v="3476"/>
    <x v="0"/>
    <d v="2023-02-06T00:00:00"/>
    <x v="0"/>
  </r>
  <r>
    <n v="3477"/>
    <x v="0"/>
    <d v="2023-05-03T00:00:00"/>
    <x v="0"/>
  </r>
  <r>
    <n v="3480"/>
    <x v="0"/>
    <d v="2023-01-07T00:00:00"/>
    <x v="0"/>
  </r>
  <r>
    <n v="3484"/>
    <x v="0"/>
    <d v="2023-08-10T00:00:00"/>
    <x v="0"/>
  </r>
  <r>
    <n v="3485"/>
    <x v="0"/>
    <d v="2023-11-22T00:00:00"/>
    <x v="0"/>
  </r>
  <r>
    <n v="3486"/>
    <x v="0"/>
    <d v="2023-02-16T00:00:00"/>
    <x v="0"/>
  </r>
  <r>
    <n v="3488"/>
    <x v="0"/>
    <d v="2023-04-12T00:00:00"/>
    <x v="0"/>
  </r>
  <r>
    <n v="3490"/>
    <x v="0"/>
    <d v="2023-01-12T00:00:00"/>
    <x v="0"/>
  </r>
  <r>
    <n v="3497"/>
    <x v="0"/>
    <d v="2023-12-14T00:00:00"/>
    <x v="0"/>
  </r>
  <r>
    <n v="3501"/>
    <x v="0"/>
    <d v="2023-08-21T00:00:00"/>
    <x v="0"/>
  </r>
  <r>
    <n v="3508"/>
    <x v="0"/>
    <d v="2023-12-25T00:00:00"/>
    <x v="0"/>
  </r>
  <r>
    <n v="3509"/>
    <x v="0"/>
    <d v="2023-03-06T00:00:00"/>
    <x v="0"/>
  </r>
  <r>
    <n v="3511"/>
    <x v="0"/>
    <d v="2023-08-08T00:00:00"/>
    <x v="0"/>
  </r>
  <r>
    <n v="3515"/>
    <x v="0"/>
    <d v="2023-10-22T00:00:00"/>
    <x v="0"/>
  </r>
  <r>
    <n v="3518"/>
    <x v="0"/>
    <d v="2023-07-20T00:00:00"/>
    <x v="0"/>
  </r>
  <r>
    <n v="3528"/>
    <x v="0"/>
    <d v="2023-01-08T00:00:00"/>
    <x v="0"/>
  </r>
  <r>
    <n v="3529"/>
    <x v="0"/>
    <d v="2023-09-15T00:00:00"/>
    <x v="0"/>
  </r>
  <r>
    <n v="3532"/>
    <x v="0"/>
    <d v="2023-01-27T00:00:00"/>
    <x v="0"/>
  </r>
  <r>
    <n v="3535"/>
    <x v="0"/>
    <d v="2023-02-23T00:00:00"/>
    <x v="0"/>
  </r>
  <r>
    <n v="3538"/>
    <x v="0"/>
    <d v="2023-06-02T00:00:00"/>
    <x v="0"/>
  </r>
  <r>
    <n v="3539"/>
    <x v="0"/>
    <d v="2023-11-21T00:00:00"/>
    <x v="0"/>
  </r>
  <r>
    <n v="3543"/>
    <x v="0"/>
    <d v="2023-09-27T00:00:00"/>
    <x v="0"/>
  </r>
  <r>
    <n v="3544"/>
    <x v="0"/>
    <d v="2023-12-29T00:00:00"/>
    <x v="0"/>
  </r>
  <r>
    <n v="3550"/>
    <x v="0"/>
    <d v="2023-12-04T00:00:00"/>
    <x v="0"/>
  </r>
  <r>
    <n v="3554"/>
    <x v="0"/>
    <d v="2023-03-21T00:00:00"/>
    <x v="0"/>
  </r>
  <r>
    <n v="3565"/>
    <x v="0"/>
    <d v="2023-05-11T00:00:00"/>
    <x v="0"/>
  </r>
  <r>
    <n v="3571"/>
    <x v="0"/>
    <d v="2023-12-02T00:00:00"/>
    <x v="0"/>
  </r>
  <r>
    <n v="3573"/>
    <x v="0"/>
    <d v="2023-05-30T00:00:00"/>
    <x v="0"/>
  </r>
  <r>
    <n v="3575"/>
    <x v="0"/>
    <d v="2023-05-05T00:00:00"/>
    <x v="0"/>
  </r>
  <r>
    <n v="3584"/>
    <x v="0"/>
    <d v="2023-02-16T00:00:00"/>
    <x v="0"/>
  </r>
  <r>
    <n v="3592"/>
    <x v="0"/>
    <d v="2023-08-06T00:00:00"/>
    <x v="0"/>
  </r>
  <r>
    <n v="3597"/>
    <x v="0"/>
    <d v="2023-03-14T00:00:00"/>
    <x v="0"/>
  </r>
  <r>
    <n v="3600"/>
    <x v="0"/>
    <d v="2023-10-05T00:00:00"/>
    <x v="0"/>
  </r>
  <r>
    <n v="3603"/>
    <x v="0"/>
    <d v="2023-06-13T00:00:00"/>
    <x v="0"/>
  </r>
  <r>
    <n v="3604"/>
    <x v="0"/>
    <d v="2023-11-06T00:00:00"/>
    <x v="0"/>
  </r>
  <r>
    <n v="3605"/>
    <x v="0"/>
    <d v="2023-12-24T00:00:00"/>
    <x v="0"/>
  </r>
  <r>
    <n v="3612"/>
    <x v="0"/>
    <d v="2023-06-16T00:00:00"/>
    <x v="0"/>
  </r>
  <r>
    <n v="3613"/>
    <x v="0"/>
    <d v="2023-02-03T00:00:00"/>
    <x v="0"/>
  </r>
  <r>
    <n v="3614"/>
    <x v="0"/>
    <d v="2023-12-18T00:00:00"/>
    <x v="0"/>
  </r>
  <r>
    <n v="3617"/>
    <x v="0"/>
    <d v="2023-07-14T00:00:00"/>
    <x v="0"/>
  </r>
  <r>
    <n v="3618"/>
    <x v="0"/>
    <d v="2023-06-05T00:00:00"/>
    <x v="0"/>
  </r>
  <r>
    <n v="3622"/>
    <x v="0"/>
    <d v="2023-02-25T00:00:00"/>
    <x v="0"/>
  </r>
  <r>
    <n v="3625"/>
    <x v="0"/>
    <d v="2023-04-30T00:00:00"/>
    <x v="0"/>
  </r>
  <r>
    <n v="3637"/>
    <x v="0"/>
    <d v="2023-09-03T00:00:00"/>
    <x v="0"/>
  </r>
  <r>
    <n v="3642"/>
    <x v="0"/>
    <d v="2023-06-26T00:00:00"/>
    <x v="0"/>
  </r>
  <r>
    <n v="3647"/>
    <x v="0"/>
    <d v="2023-11-06T00:00:00"/>
    <x v="0"/>
  </r>
  <r>
    <n v="3655"/>
    <x v="0"/>
    <d v="2023-09-28T00:00:00"/>
    <x v="0"/>
  </r>
  <r>
    <n v="3658"/>
    <x v="0"/>
    <d v="2023-04-05T00:00:00"/>
    <x v="0"/>
  </r>
  <r>
    <n v="3663"/>
    <x v="0"/>
    <d v="2023-08-27T00:00:00"/>
    <x v="0"/>
  </r>
  <r>
    <n v="3666"/>
    <x v="0"/>
    <d v="2023-07-09T00:00:00"/>
    <x v="0"/>
  </r>
  <r>
    <n v="3670"/>
    <x v="0"/>
    <d v="2023-10-28T00:00:00"/>
    <x v="0"/>
  </r>
  <r>
    <n v="3673"/>
    <x v="0"/>
    <d v="2023-11-03T00:00:00"/>
    <x v="0"/>
  </r>
  <r>
    <n v="3674"/>
    <x v="0"/>
    <d v="2023-10-06T00:00:00"/>
    <x v="0"/>
  </r>
  <r>
    <n v="3678"/>
    <x v="0"/>
    <d v="2023-10-28T00:00:00"/>
    <x v="0"/>
  </r>
  <r>
    <n v="3679"/>
    <x v="0"/>
    <d v="2023-05-16T00:00:00"/>
    <x v="0"/>
  </r>
  <r>
    <n v="3685"/>
    <x v="0"/>
    <d v="2023-05-12T00:00:00"/>
    <x v="0"/>
  </r>
  <r>
    <n v="3688"/>
    <x v="0"/>
    <d v="2023-04-28T00:00:00"/>
    <x v="0"/>
  </r>
  <r>
    <n v="3695"/>
    <x v="0"/>
    <d v="2023-01-08T00:00:00"/>
    <x v="0"/>
  </r>
  <r>
    <n v="3696"/>
    <x v="0"/>
    <d v="2023-01-29T00:00:00"/>
    <x v="0"/>
  </r>
  <r>
    <n v="3700"/>
    <x v="0"/>
    <d v="2023-11-21T00:00:00"/>
    <x v="0"/>
  </r>
  <r>
    <n v="3702"/>
    <x v="0"/>
    <d v="2023-05-21T00:00:00"/>
    <x v="0"/>
  </r>
  <r>
    <n v="3704"/>
    <x v="0"/>
    <d v="2023-07-23T00:00:00"/>
    <x v="0"/>
  </r>
  <r>
    <n v="3705"/>
    <x v="0"/>
    <d v="2023-02-25T00:00:00"/>
    <x v="0"/>
  </r>
  <r>
    <n v="3711"/>
    <x v="0"/>
    <d v="2023-02-19T00:00:00"/>
    <x v="0"/>
  </r>
  <r>
    <n v="3716"/>
    <x v="0"/>
    <d v="2023-05-13T00:00:00"/>
    <x v="0"/>
  </r>
  <r>
    <n v="3717"/>
    <x v="0"/>
    <d v="2023-11-16T00:00:00"/>
    <x v="0"/>
  </r>
  <r>
    <n v="3723"/>
    <x v="0"/>
    <d v="2023-11-25T00:00:00"/>
    <x v="0"/>
  </r>
  <r>
    <n v="3732"/>
    <x v="0"/>
    <d v="2023-04-13T00:00:00"/>
    <x v="0"/>
  </r>
  <r>
    <n v="3733"/>
    <x v="0"/>
    <d v="2023-01-13T00:00:00"/>
    <x v="0"/>
  </r>
  <r>
    <n v="3742"/>
    <x v="0"/>
    <d v="2023-10-07T00:00:00"/>
    <x v="0"/>
  </r>
  <r>
    <n v="3747"/>
    <x v="0"/>
    <d v="2023-08-05T00:00:00"/>
    <x v="0"/>
  </r>
  <r>
    <n v="3750"/>
    <x v="0"/>
    <d v="2023-05-16T00:00:00"/>
    <x v="0"/>
  </r>
  <r>
    <n v="3753"/>
    <x v="0"/>
    <d v="2023-06-17T00:00:00"/>
    <x v="0"/>
  </r>
  <r>
    <n v="3759"/>
    <x v="0"/>
    <d v="2023-03-30T00:00:00"/>
    <x v="0"/>
  </r>
  <r>
    <n v="3768"/>
    <x v="0"/>
    <d v="2023-04-28T00:00:00"/>
    <x v="0"/>
  </r>
  <r>
    <n v="3770"/>
    <x v="0"/>
    <d v="2023-07-15T00:00:00"/>
    <x v="0"/>
  </r>
  <r>
    <n v="3776"/>
    <x v="0"/>
    <d v="2023-07-14T00:00:00"/>
    <x v="0"/>
  </r>
  <r>
    <n v="3781"/>
    <x v="0"/>
    <d v="2023-03-18T00:00:00"/>
    <x v="0"/>
  </r>
  <r>
    <n v="3782"/>
    <x v="0"/>
    <d v="2023-10-25T00:00:00"/>
    <x v="0"/>
  </r>
  <r>
    <n v="3783"/>
    <x v="0"/>
    <d v="2023-03-31T00:00:00"/>
    <x v="0"/>
  </r>
  <r>
    <n v="3784"/>
    <x v="0"/>
    <d v="2023-06-09T00:00:00"/>
    <x v="0"/>
  </r>
  <r>
    <n v="3793"/>
    <x v="0"/>
    <d v="2023-07-15T00:00:00"/>
    <x v="0"/>
  </r>
  <r>
    <n v="3795"/>
    <x v="0"/>
    <d v="2023-04-22T00:00:00"/>
    <x v="0"/>
  </r>
  <r>
    <n v="3802"/>
    <x v="0"/>
    <d v="2023-12-20T00:00:00"/>
    <x v="0"/>
  </r>
  <r>
    <n v="3806"/>
    <x v="0"/>
    <d v="2023-08-11T00:00:00"/>
    <x v="0"/>
  </r>
  <r>
    <n v="3809"/>
    <x v="0"/>
    <d v="2023-04-14T00:00:00"/>
    <x v="0"/>
  </r>
  <r>
    <n v="3810"/>
    <x v="0"/>
    <d v="2023-03-27T00:00:00"/>
    <x v="0"/>
  </r>
  <r>
    <n v="3812"/>
    <x v="0"/>
    <d v="2023-02-09T00:00:00"/>
    <x v="0"/>
  </r>
  <r>
    <n v="3817"/>
    <x v="0"/>
    <d v="2023-12-28T00:00:00"/>
    <x v="0"/>
  </r>
  <r>
    <n v="3822"/>
    <x v="0"/>
    <d v="2023-03-06T00:00:00"/>
    <x v="0"/>
  </r>
  <r>
    <n v="3823"/>
    <x v="0"/>
    <d v="2023-10-10T00:00:00"/>
    <x v="0"/>
  </r>
  <r>
    <n v="3824"/>
    <x v="0"/>
    <d v="2023-09-26T00:00:00"/>
    <x v="0"/>
  </r>
  <r>
    <n v="3828"/>
    <x v="0"/>
    <d v="2023-08-28T00:00:00"/>
    <x v="0"/>
  </r>
  <r>
    <n v="3829"/>
    <x v="0"/>
    <d v="2023-04-23T00:00:00"/>
    <x v="0"/>
  </r>
  <r>
    <n v="3830"/>
    <x v="0"/>
    <d v="2023-09-13T00:00:00"/>
    <x v="0"/>
  </r>
  <r>
    <n v="3832"/>
    <x v="0"/>
    <d v="2023-05-21T00:00:00"/>
    <x v="0"/>
  </r>
  <r>
    <n v="3836"/>
    <x v="0"/>
    <d v="2023-03-24T00:00:00"/>
    <x v="0"/>
  </r>
  <r>
    <n v="3839"/>
    <x v="0"/>
    <d v="2023-04-05T00:00:00"/>
    <x v="0"/>
  </r>
  <r>
    <n v="3840"/>
    <x v="0"/>
    <d v="2023-07-04T00:00:00"/>
    <x v="0"/>
  </r>
  <r>
    <n v="3842"/>
    <x v="0"/>
    <d v="2023-01-20T00:00:00"/>
    <x v="0"/>
  </r>
  <r>
    <n v="3843"/>
    <x v="0"/>
    <d v="2023-02-24T00:00:00"/>
    <x v="0"/>
  </r>
  <r>
    <n v="3850"/>
    <x v="0"/>
    <d v="2023-10-11T00:00:00"/>
    <x v="0"/>
  </r>
  <r>
    <n v="3854"/>
    <x v="0"/>
    <d v="2023-06-11T00:00:00"/>
    <x v="0"/>
  </r>
  <r>
    <n v="3858"/>
    <x v="0"/>
    <d v="2023-10-12T00:00:00"/>
    <x v="0"/>
  </r>
  <r>
    <n v="3859"/>
    <x v="0"/>
    <d v="2023-09-27T00:00:00"/>
    <x v="0"/>
  </r>
  <r>
    <n v="3870"/>
    <x v="0"/>
    <d v="2023-09-21T00:00:00"/>
    <x v="0"/>
  </r>
  <r>
    <n v="3872"/>
    <x v="0"/>
    <d v="2023-07-21T00:00:00"/>
    <x v="0"/>
  </r>
  <r>
    <n v="3879"/>
    <x v="0"/>
    <d v="2023-01-15T00:00:00"/>
    <x v="0"/>
  </r>
  <r>
    <n v="3891"/>
    <x v="0"/>
    <d v="2023-04-01T00:00:00"/>
    <x v="0"/>
  </r>
  <r>
    <n v="3896"/>
    <x v="0"/>
    <d v="2023-06-13T00:00:00"/>
    <x v="0"/>
  </r>
  <r>
    <n v="3904"/>
    <x v="0"/>
    <d v="2023-10-25T00:00:00"/>
    <x v="0"/>
  </r>
  <r>
    <n v="3908"/>
    <x v="0"/>
    <d v="2023-05-21T00:00:00"/>
    <x v="0"/>
  </r>
  <r>
    <n v="3913"/>
    <x v="0"/>
    <d v="2023-01-02T00:00:00"/>
    <x v="0"/>
  </r>
  <r>
    <n v="3914"/>
    <x v="0"/>
    <d v="2023-02-23T00:00:00"/>
    <x v="0"/>
  </r>
  <r>
    <n v="3916"/>
    <x v="0"/>
    <d v="2023-06-12T00:00:00"/>
    <x v="0"/>
  </r>
  <r>
    <n v="3925"/>
    <x v="0"/>
    <d v="2023-08-10T00:00:00"/>
    <x v="0"/>
  </r>
  <r>
    <n v="3931"/>
    <x v="0"/>
    <d v="2023-09-09T00:00:00"/>
    <x v="0"/>
  </r>
  <r>
    <n v="3932"/>
    <x v="0"/>
    <d v="2023-10-03T00:00:00"/>
    <x v="0"/>
  </r>
  <r>
    <n v="3933"/>
    <x v="0"/>
    <d v="2023-05-30T00:00:00"/>
    <x v="0"/>
  </r>
  <r>
    <n v="3937"/>
    <x v="0"/>
    <d v="2023-05-11T00:00:00"/>
    <x v="0"/>
  </r>
  <r>
    <n v="3941"/>
    <x v="0"/>
    <d v="2023-03-26T00:00:00"/>
    <x v="0"/>
  </r>
  <r>
    <n v="3943"/>
    <x v="0"/>
    <d v="2023-07-03T00:00:00"/>
    <x v="0"/>
  </r>
  <r>
    <n v="3944"/>
    <x v="0"/>
    <d v="2023-02-08T00:00:00"/>
    <x v="0"/>
  </r>
  <r>
    <n v="3945"/>
    <x v="0"/>
    <d v="2023-05-28T00:00:00"/>
    <x v="0"/>
  </r>
  <r>
    <n v="3951"/>
    <x v="0"/>
    <d v="2023-09-09T00:00:00"/>
    <x v="0"/>
  </r>
  <r>
    <n v="3953"/>
    <x v="0"/>
    <d v="2023-07-28T00:00:00"/>
    <x v="0"/>
  </r>
  <r>
    <n v="3957"/>
    <x v="0"/>
    <d v="2023-08-09T00:00:00"/>
    <x v="0"/>
  </r>
  <r>
    <n v="3959"/>
    <x v="0"/>
    <d v="2023-10-20T00:00:00"/>
    <x v="0"/>
  </r>
  <r>
    <n v="3961"/>
    <x v="0"/>
    <d v="2023-04-28T00:00:00"/>
    <x v="0"/>
  </r>
  <r>
    <n v="3967"/>
    <x v="0"/>
    <d v="2023-09-06T00:00:00"/>
    <x v="0"/>
  </r>
  <r>
    <n v="3977"/>
    <x v="0"/>
    <d v="2023-07-02T00:00:00"/>
    <x v="0"/>
  </r>
  <r>
    <n v="3985"/>
    <x v="0"/>
    <d v="2023-08-01T00:00:00"/>
    <x v="0"/>
  </r>
  <r>
    <n v="3988"/>
    <x v="0"/>
    <d v="2023-05-31T00:00:00"/>
    <x v="0"/>
  </r>
  <r>
    <n v="3993"/>
    <x v="0"/>
    <d v="2023-10-21T00:00:00"/>
    <x v="0"/>
  </r>
  <r>
    <n v="3995"/>
    <x v="0"/>
    <d v="2023-09-06T00:00:00"/>
    <x v="0"/>
  </r>
  <r>
    <n v="3999"/>
    <x v="0"/>
    <d v="2023-07-09T00:00:00"/>
    <x v="0"/>
  </r>
  <r>
    <n v="4000"/>
    <x v="0"/>
    <d v="2023-05-20T00:00:00"/>
    <x v="0"/>
  </r>
  <r>
    <n v="4001"/>
    <x v="0"/>
    <d v="2023-11-22T00:00:00"/>
    <x v="0"/>
  </r>
  <r>
    <n v="4003"/>
    <x v="0"/>
    <d v="2023-02-21T00:00:00"/>
    <x v="0"/>
  </r>
  <r>
    <n v="4005"/>
    <x v="0"/>
    <d v="2023-09-24T00:00:00"/>
    <x v="0"/>
  </r>
  <r>
    <n v="4006"/>
    <x v="0"/>
    <d v="2023-11-19T00:00:00"/>
    <x v="0"/>
  </r>
  <r>
    <n v="4009"/>
    <x v="0"/>
    <d v="2023-06-04T00:00:00"/>
    <x v="0"/>
  </r>
  <r>
    <n v="4012"/>
    <x v="0"/>
    <d v="2023-11-25T00:00:00"/>
    <x v="0"/>
  </r>
  <r>
    <n v="4014"/>
    <x v="0"/>
    <d v="2023-03-26T00:00:00"/>
    <x v="0"/>
  </r>
  <r>
    <n v="4021"/>
    <x v="0"/>
    <d v="2023-07-15T00:00:00"/>
    <x v="0"/>
  </r>
  <r>
    <n v="4022"/>
    <x v="0"/>
    <d v="2023-12-12T00:00:00"/>
    <x v="0"/>
  </r>
  <r>
    <n v="4023"/>
    <x v="0"/>
    <d v="2023-03-25T00:00:00"/>
    <x v="0"/>
  </r>
  <r>
    <n v="4026"/>
    <x v="0"/>
    <d v="2023-12-08T00:00:00"/>
    <x v="0"/>
  </r>
  <r>
    <n v="4027"/>
    <x v="0"/>
    <d v="2023-06-07T00:00:00"/>
    <x v="0"/>
  </r>
  <r>
    <n v="4033"/>
    <x v="0"/>
    <d v="2023-01-20T00:00:00"/>
    <x v="0"/>
  </r>
  <r>
    <n v="4035"/>
    <x v="0"/>
    <d v="2023-11-19T00:00:00"/>
    <x v="0"/>
  </r>
  <r>
    <n v="4038"/>
    <x v="0"/>
    <d v="2023-02-25T00:00:00"/>
    <x v="0"/>
  </r>
  <r>
    <n v="4042"/>
    <x v="0"/>
    <d v="2023-06-14T00:00:00"/>
    <x v="0"/>
  </r>
  <r>
    <n v="4053"/>
    <x v="0"/>
    <d v="2023-02-17T00:00:00"/>
    <x v="0"/>
  </r>
  <r>
    <n v="4057"/>
    <x v="0"/>
    <d v="2023-04-20T00:00:00"/>
    <x v="0"/>
  </r>
  <r>
    <n v="4062"/>
    <x v="0"/>
    <d v="2023-04-30T00:00:00"/>
    <x v="0"/>
  </r>
  <r>
    <n v="4068"/>
    <x v="0"/>
    <d v="2023-03-07T00:00:00"/>
    <x v="0"/>
  </r>
  <r>
    <n v="4069"/>
    <x v="0"/>
    <d v="2023-11-26T00:00:00"/>
    <x v="0"/>
  </r>
  <r>
    <n v="4072"/>
    <x v="0"/>
    <d v="2023-09-07T00:00:00"/>
    <x v="0"/>
  </r>
  <r>
    <n v="4083"/>
    <x v="0"/>
    <d v="2023-09-04T00:00:00"/>
    <x v="0"/>
  </r>
  <r>
    <n v="4084"/>
    <x v="0"/>
    <d v="2023-08-21T00:00:00"/>
    <x v="0"/>
  </r>
  <r>
    <n v="4085"/>
    <x v="0"/>
    <d v="2023-10-25T00:00:00"/>
    <x v="0"/>
  </r>
  <r>
    <n v="4093"/>
    <x v="0"/>
    <d v="2023-01-26T00:00:00"/>
    <x v="0"/>
  </r>
  <r>
    <n v="4094"/>
    <x v="0"/>
    <d v="2023-09-02T00:00:00"/>
    <x v="0"/>
  </r>
  <r>
    <n v="4096"/>
    <x v="0"/>
    <d v="2023-04-08T00:00:00"/>
    <x v="0"/>
  </r>
  <r>
    <n v="4103"/>
    <x v="0"/>
    <d v="2023-08-19T00:00:00"/>
    <x v="0"/>
  </r>
  <r>
    <n v="4115"/>
    <x v="0"/>
    <d v="2023-11-09T00:00:00"/>
    <x v="0"/>
  </r>
  <r>
    <n v="4116"/>
    <x v="0"/>
    <d v="2023-01-11T00:00:00"/>
    <x v="0"/>
  </r>
  <r>
    <n v="4117"/>
    <x v="0"/>
    <d v="2023-11-15T00:00:00"/>
    <x v="0"/>
  </r>
  <r>
    <n v="4124"/>
    <x v="0"/>
    <d v="2023-02-02T00:00:00"/>
    <x v="0"/>
  </r>
  <r>
    <n v="4125"/>
    <x v="0"/>
    <d v="2023-12-25T00:00:00"/>
    <x v="0"/>
  </r>
  <r>
    <n v="4127"/>
    <x v="0"/>
    <d v="2023-01-31T00:00:00"/>
    <x v="0"/>
  </r>
  <r>
    <n v="4129"/>
    <x v="0"/>
    <d v="2023-08-24T00:00:00"/>
    <x v="0"/>
  </r>
  <r>
    <n v="4130"/>
    <x v="0"/>
    <d v="2023-08-21T00:00:00"/>
    <x v="0"/>
  </r>
  <r>
    <n v="4133"/>
    <x v="0"/>
    <d v="2023-05-03T00:00:00"/>
    <x v="0"/>
  </r>
  <r>
    <n v="4134"/>
    <x v="0"/>
    <d v="2023-01-12T00:00:00"/>
    <x v="0"/>
  </r>
  <r>
    <n v="4139"/>
    <x v="0"/>
    <d v="2023-01-23T00:00:00"/>
    <x v="0"/>
  </r>
  <r>
    <n v="4144"/>
    <x v="0"/>
    <d v="2023-04-18T00:00:00"/>
    <x v="0"/>
  </r>
  <r>
    <n v="4149"/>
    <x v="0"/>
    <d v="2023-09-20T00:00:00"/>
    <x v="0"/>
  </r>
  <r>
    <n v="4151"/>
    <x v="0"/>
    <d v="2023-12-08T00:00:00"/>
    <x v="0"/>
  </r>
  <r>
    <n v="4152"/>
    <x v="0"/>
    <d v="2023-06-04T00:00:00"/>
    <x v="0"/>
  </r>
  <r>
    <n v="4154"/>
    <x v="0"/>
    <d v="2023-07-16T00:00:00"/>
    <x v="0"/>
  </r>
  <r>
    <n v="4155"/>
    <x v="0"/>
    <d v="2023-04-27T00:00:00"/>
    <x v="0"/>
  </r>
  <r>
    <n v="4156"/>
    <x v="0"/>
    <d v="2023-12-08T00:00:00"/>
    <x v="0"/>
  </r>
  <r>
    <n v="4164"/>
    <x v="0"/>
    <d v="2023-06-10T00:00:00"/>
    <x v="0"/>
  </r>
  <r>
    <n v="4165"/>
    <x v="0"/>
    <d v="2023-04-25T00:00:00"/>
    <x v="0"/>
  </r>
  <r>
    <n v="4168"/>
    <x v="0"/>
    <d v="2023-07-15T00:00:00"/>
    <x v="0"/>
  </r>
  <r>
    <n v="4170"/>
    <x v="0"/>
    <d v="2023-01-15T00:00:00"/>
    <x v="0"/>
  </r>
  <r>
    <n v="4172"/>
    <x v="0"/>
    <d v="2023-10-25T00:00:00"/>
    <x v="0"/>
  </r>
  <r>
    <n v="4174"/>
    <x v="0"/>
    <d v="2023-11-12T00:00:00"/>
    <x v="0"/>
  </r>
  <r>
    <n v="4177"/>
    <x v="0"/>
    <d v="2023-10-07T00:00:00"/>
    <x v="0"/>
  </r>
  <r>
    <n v="4179"/>
    <x v="0"/>
    <d v="2023-08-13T00:00:00"/>
    <x v="0"/>
  </r>
  <r>
    <n v="4185"/>
    <x v="0"/>
    <d v="2023-10-14T00:00:00"/>
    <x v="0"/>
  </r>
  <r>
    <n v="4190"/>
    <x v="0"/>
    <d v="2023-02-03T00:00:00"/>
    <x v="0"/>
  </r>
  <r>
    <n v="4200"/>
    <x v="0"/>
    <d v="2023-03-26T00:00:00"/>
    <x v="0"/>
  </r>
  <r>
    <n v="4204"/>
    <x v="0"/>
    <d v="2023-09-21T00:00:00"/>
    <x v="0"/>
  </r>
  <r>
    <n v="4205"/>
    <x v="0"/>
    <d v="2023-03-11T00:00:00"/>
    <x v="0"/>
  </r>
  <r>
    <n v="4206"/>
    <x v="0"/>
    <d v="2023-06-28T00:00:00"/>
    <x v="0"/>
  </r>
  <r>
    <n v="4211"/>
    <x v="0"/>
    <d v="2023-01-20T00:00:00"/>
    <x v="0"/>
  </r>
  <r>
    <n v="4213"/>
    <x v="0"/>
    <d v="2023-02-09T00:00:00"/>
    <x v="0"/>
  </r>
  <r>
    <n v="4220"/>
    <x v="0"/>
    <d v="2023-08-30T00:00:00"/>
    <x v="0"/>
  </r>
  <r>
    <n v="4226"/>
    <x v="0"/>
    <d v="2023-03-23T00:00:00"/>
    <x v="0"/>
  </r>
  <r>
    <n v="4227"/>
    <x v="0"/>
    <d v="2023-02-16T00:00:00"/>
    <x v="0"/>
  </r>
  <r>
    <n v="4231"/>
    <x v="0"/>
    <d v="2023-08-23T00:00:00"/>
    <x v="0"/>
  </r>
  <r>
    <n v="4236"/>
    <x v="0"/>
    <d v="2023-10-11T00:00:00"/>
    <x v="0"/>
  </r>
  <r>
    <n v="4237"/>
    <x v="0"/>
    <d v="2023-06-27T00:00:00"/>
    <x v="0"/>
  </r>
  <r>
    <n v="4241"/>
    <x v="0"/>
    <d v="2023-02-15T00:00:00"/>
    <x v="0"/>
  </r>
  <r>
    <n v="4243"/>
    <x v="0"/>
    <d v="2023-10-03T00:00:00"/>
    <x v="0"/>
  </r>
  <r>
    <n v="4245"/>
    <x v="0"/>
    <d v="2023-08-15T00:00:00"/>
    <x v="0"/>
  </r>
  <r>
    <n v="4249"/>
    <x v="0"/>
    <d v="2023-10-25T00:00:00"/>
    <x v="0"/>
  </r>
  <r>
    <n v="4251"/>
    <x v="0"/>
    <d v="2023-06-21T00:00:00"/>
    <x v="0"/>
  </r>
  <r>
    <n v="4253"/>
    <x v="0"/>
    <d v="2023-03-30T00:00:00"/>
    <x v="0"/>
  </r>
  <r>
    <n v="4257"/>
    <x v="0"/>
    <d v="2023-04-07T00:00:00"/>
    <x v="0"/>
  </r>
  <r>
    <n v="4260"/>
    <x v="0"/>
    <d v="2023-08-15T00:00:00"/>
    <x v="0"/>
  </r>
  <r>
    <n v="4261"/>
    <x v="0"/>
    <d v="2023-06-16T00:00:00"/>
    <x v="0"/>
  </r>
  <r>
    <n v="4268"/>
    <x v="0"/>
    <d v="2023-11-07T00:00:00"/>
    <x v="0"/>
  </r>
  <r>
    <n v="4274"/>
    <x v="0"/>
    <d v="2023-01-03T00:00:00"/>
    <x v="0"/>
  </r>
  <r>
    <n v="4280"/>
    <x v="0"/>
    <d v="2023-06-08T00:00:00"/>
    <x v="0"/>
  </r>
  <r>
    <n v="4281"/>
    <x v="0"/>
    <d v="2023-10-21T00:00:00"/>
    <x v="0"/>
  </r>
  <r>
    <n v="4290"/>
    <x v="0"/>
    <d v="2023-10-26T00:00:00"/>
    <x v="0"/>
  </r>
  <r>
    <n v="4291"/>
    <x v="0"/>
    <d v="2023-08-02T00:00:00"/>
    <x v="0"/>
  </r>
  <r>
    <n v="4292"/>
    <x v="0"/>
    <d v="2023-11-30T00:00:00"/>
    <x v="0"/>
  </r>
  <r>
    <n v="4294"/>
    <x v="0"/>
    <d v="2023-12-24T00:00:00"/>
    <x v="0"/>
  </r>
  <r>
    <n v="4297"/>
    <x v="0"/>
    <d v="2023-06-02T00:00:00"/>
    <x v="0"/>
  </r>
  <r>
    <n v="4299"/>
    <x v="0"/>
    <d v="2023-12-01T00:00:00"/>
    <x v="0"/>
  </r>
  <r>
    <n v="4304"/>
    <x v="0"/>
    <d v="2023-09-16T00:00:00"/>
    <x v="0"/>
  </r>
  <r>
    <n v="4310"/>
    <x v="0"/>
    <d v="2023-09-15T00:00:00"/>
    <x v="0"/>
  </r>
  <r>
    <n v="4311"/>
    <x v="0"/>
    <d v="2023-11-13T00:00:00"/>
    <x v="0"/>
  </r>
  <r>
    <n v="4312"/>
    <x v="0"/>
    <d v="2023-05-15T00:00:00"/>
    <x v="0"/>
  </r>
  <r>
    <n v="4313"/>
    <x v="0"/>
    <d v="2023-10-31T00:00:00"/>
    <x v="0"/>
  </r>
  <r>
    <n v="4317"/>
    <x v="0"/>
    <d v="2023-12-08T00:00:00"/>
    <x v="0"/>
  </r>
  <r>
    <n v="4320"/>
    <x v="0"/>
    <d v="2023-02-14T00:00:00"/>
    <x v="0"/>
  </r>
  <r>
    <n v="4323"/>
    <x v="0"/>
    <d v="2023-07-12T00:00:00"/>
    <x v="0"/>
  </r>
  <r>
    <n v="4328"/>
    <x v="0"/>
    <d v="2023-10-31T00:00:00"/>
    <x v="0"/>
  </r>
  <r>
    <n v="4329"/>
    <x v="0"/>
    <d v="2023-05-13T00:00:00"/>
    <x v="0"/>
  </r>
  <r>
    <n v="4330"/>
    <x v="0"/>
    <d v="2023-06-27T00:00:00"/>
    <x v="0"/>
  </r>
  <r>
    <n v="4331"/>
    <x v="0"/>
    <d v="2023-04-02T00:00:00"/>
    <x v="0"/>
  </r>
  <r>
    <n v="4333"/>
    <x v="0"/>
    <d v="2023-04-18T00:00:00"/>
    <x v="0"/>
  </r>
  <r>
    <n v="4336"/>
    <x v="0"/>
    <d v="2023-01-18T00:00:00"/>
    <x v="0"/>
  </r>
  <r>
    <n v="4338"/>
    <x v="0"/>
    <d v="2023-07-23T00:00:00"/>
    <x v="0"/>
  </r>
  <r>
    <n v="4340"/>
    <x v="0"/>
    <d v="2023-05-01T00:00:00"/>
    <x v="0"/>
  </r>
  <r>
    <n v="4342"/>
    <x v="0"/>
    <d v="2023-08-10T00:00:00"/>
    <x v="0"/>
  </r>
  <r>
    <n v="4354"/>
    <x v="0"/>
    <d v="2024-01-01T00:00:00"/>
    <x v="0"/>
  </r>
  <r>
    <n v="4363"/>
    <x v="0"/>
    <d v="2023-12-09T00:00:00"/>
    <x v="0"/>
  </r>
  <r>
    <n v="4370"/>
    <x v="0"/>
    <d v="2023-08-18T00:00:00"/>
    <x v="0"/>
  </r>
  <r>
    <n v="4374"/>
    <x v="0"/>
    <d v="2023-11-28T00:00:00"/>
    <x v="0"/>
  </r>
  <r>
    <n v="4380"/>
    <x v="0"/>
    <d v="2023-09-25T00:00:00"/>
    <x v="0"/>
  </r>
  <r>
    <n v="4383"/>
    <x v="0"/>
    <d v="2023-05-19T00:00:00"/>
    <x v="0"/>
  </r>
  <r>
    <n v="4386"/>
    <x v="0"/>
    <d v="2023-03-12T00:00:00"/>
    <x v="0"/>
  </r>
  <r>
    <n v="4390"/>
    <x v="0"/>
    <d v="2023-03-14T00:00:00"/>
    <x v="0"/>
  </r>
  <r>
    <n v="4392"/>
    <x v="0"/>
    <d v="2023-10-04T00:00:00"/>
    <x v="0"/>
  </r>
  <r>
    <n v="4395"/>
    <x v="0"/>
    <d v="2023-08-11T00:00:00"/>
    <x v="0"/>
  </r>
  <r>
    <n v="4396"/>
    <x v="0"/>
    <d v="2023-08-21T00:00:00"/>
    <x v="0"/>
  </r>
  <r>
    <n v="4399"/>
    <x v="0"/>
    <d v="2023-03-24T00:00:00"/>
    <x v="0"/>
  </r>
  <r>
    <n v="4421"/>
    <x v="0"/>
    <d v="2023-07-07T00:00:00"/>
    <x v="0"/>
  </r>
  <r>
    <n v="4425"/>
    <x v="0"/>
    <d v="2023-01-19T00:00:00"/>
    <x v="0"/>
  </r>
  <r>
    <n v="4427"/>
    <x v="0"/>
    <d v="2023-06-20T00:00:00"/>
    <x v="0"/>
  </r>
  <r>
    <n v="4436"/>
    <x v="0"/>
    <d v="2023-04-08T00:00:00"/>
    <x v="0"/>
  </r>
  <r>
    <n v="4439"/>
    <x v="0"/>
    <d v="2023-09-18T00:00:00"/>
    <x v="0"/>
  </r>
  <r>
    <n v="4444"/>
    <x v="0"/>
    <d v="2023-06-29T00:00:00"/>
    <x v="0"/>
  </r>
  <r>
    <n v="4450"/>
    <x v="0"/>
    <d v="2023-12-25T00:00:00"/>
    <x v="0"/>
  </r>
  <r>
    <n v="4455"/>
    <x v="0"/>
    <d v="2023-09-22T00:00:00"/>
    <x v="0"/>
  </r>
  <r>
    <n v="4458"/>
    <x v="0"/>
    <d v="2023-11-24T00:00:00"/>
    <x v="0"/>
  </r>
  <r>
    <n v="4472"/>
    <x v="0"/>
    <d v="2023-07-02T00:00:00"/>
    <x v="0"/>
  </r>
  <r>
    <n v="4475"/>
    <x v="0"/>
    <d v="2023-07-01T00:00:00"/>
    <x v="0"/>
  </r>
  <r>
    <n v="4487"/>
    <x v="0"/>
    <d v="2023-09-20T00:00:00"/>
    <x v="0"/>
  </r>
  <r>
    <n v="4490"/>
    <x v="0"/>
    <d v="2023-02-19T00:00:00"/>
    <x v="0"/>
  </r>
  <r>
    <n v="4493"/>
    <x v="0"/>
    <d v="2023-01-08T00:00:00"/>
    <x v="0"/>
  </r>
  <r>
    <n v="4495"/>
    <x v="0"/>
    <d v="2023-10-25T00:00:00"/>
    <x v="0"/>
  </r>
  <r>
    <n v="4496"/>
    <x v="0"/>
    <d v="2023-09-25T00:00:00"/>
    <x v="0"/>
  </r>
  <r>
    <n v="4502"/>
    <x v="0"/>
    <d v="2023-08-19T00:00:00"/>
    <x v="0"/>
  </r>
  <r>
    <n v="4503"/>
    <x v="0"/>
    <d v="2023-04-30T00:00:00"/>
    <x v="0"/>
  </r>
  <r>
    <n v="4514"/>
    <x v="0"/>
    <d v="2023-11-15T00:00:00"/>
    <x v="0"/>
  </r>
  <r>
    <n v="4521"/>
    <x v="0"/>
    <d v="2023-08-15T00:00:00"/>
    <x v="0"/>
  </r>
  <r>
    <n v="4526"/>
    <x v="0"/>
    <d v="2023-05-06T00:00:00"/>
    <x v="0"/>
  </r>
  <r>
    <n v="4532"/>
    <x v="0"/>
    <d v="2023-05-17T00:00:00"/>
    <x v="0"/>
  </r>
  <r>
    <n v="4536"/>
    <x v="0"/>
    <d v="2023-03-22T00:00:00"/>
    <x v="0"/>
  </r>
  <r>
    <n v="4538"/>
    <x v="0"/>
    <d v="2023-02-04T00:00:00"/>
    <x v="0"/>
  </r>
  <r>
    <n v="4539"/>
    <x v="0"/>
    <d v="2023-12-09T00:00:00"/>
    <x v="0"/>
  </r>
  <r>
    <n v="4540"/>
    <x v="0"/>
    <d v="2023-02-21T00:00:00"/>
    <x v="0"/>
  </r>
  <r>
    <n v="4543"/>
    <x v="0"/>
    <d v="2023-03-05T00:00:00"/>
    <x v="0"/>
  </r>
  <r>
    <n v="4544"/>
    <x v="0"/>
    <d v="2023-03-26T00:00:00"/>
    <x v="0"/>
  </r>
  <r>
    <n v="4552"/>
    <x v="0"/>
    <d v="2023-05-19T00:00:00"/>
    <x v="0"/>
  </r>
  <r>
    <n v="4554"/>
    <x v="0"/>
    <d v="2023-05-29T00:00:00"/>
    <x v="0"/>
  </r>
  <r>
    <n v="4559"/>
    <x v="0"/>
    <d v="2023-06-03T00:00:00"/>
    <x v="0"/>
  </r>
  <r>
    <n v="4562"/>
    <x v="0"/>
    <d v="2023-03-10T00:00:00"/>
    <x v="0"/>
  </r>
  <r>
    <n v="4570"/>
    <x v="0"/>
    <d v="2023-02-12T00:00:00"/>
    <x v="0"/>
  </r>
  <r>
    <n v="4577"/>
    <x v="0"/>
    <d v="2023-06-21T00:00:00"/>
    <x v="0"/>
  </r>
  <r>
    <n v="4579"/>
    <x v="0"/>
    <d v="2023-06-10T00:00:00"/>
    <x v="0"/>
  </r>
  <r>
    <n v="4583"/>
    <x v="0"/>
    <d v="2023-09-11T00:00:00"/>
    <x v="0"/>
  </r>
  <r>
    <n v="4584"/>
    <x v="0"/>
    <d v="2023-02-15T00:00:00"/>
    <x v="0"/>
  </r>
  <r>
    <n v="4590"/>
    <x v="0"/>
    <d v="2023-04-04T00:00:00"/>
    <x v="0"/>
  </r>
  <r>
    <n v="4596"/>
    <x v="0"/>
    <d v="2023-12-07T00:00:00"/>
    <x v="0"/>
  </r>
  <r>
    <n v="4603"/>
    <x v="0"/>
    <d v="2023-08-26T00:00:00"/>
    <x v="0"/>
  </r>
  <r>
    <n v="4605"/>
    <x v="0"/>
    <d v="2023-08-05T00:00:00"/>
    <x v="0"/>
  </r>
  <r>
    <n v="4611"/>
    <x v="0"/>
    <d v="2023-02-10T00:00:00"/>
    <x v="0"/>
  </r>
  <r>
    <n v="4614"/>
    <x v="0"/>
    <d v="2023-11-16T00:00:00"/>
    <x v="0"/>
  </r>
  <r>
    <n v="4615"/>
    <x v="0"/>
    <d v="2023-04-21T00:00:00"/>
    <x v="0"/>
  </r>
  <r>
    <n v="4618"/>
    <x v="0"/>
    <d v="2023-11-27T00:00:00"/>
    <x v="0"/>
  </r>
  <r>
    <n v="4626"/>
    <x v="0"/>
    <d v="2023-12-26T00:00:00"/>
    <x v="0"/>
  </r>
  <r>
    <n v="4633"/>
    <x v="0"/>
    <d v="2023-10-13T00:00:00"/>
    <x v="0"/>
  </r>
  <r>
    <n v="4635"/>
    <x v="0"/>
    <d v="2023-09-07T00:00:00"/>
    <x v="0"/>
  </r>
  <r>
    <n v="4636"/>
    <x v="0"/>
    <d v="2023-02-08T00:00:00"/>
    <x v="0"/>
  </r>
  <r>
    <n v="4639"/>
    <x v="0"/>
    <d v="2023-07-03T00:00:00"/>
    <x v="0"/>
  </r>
  <r>
    <n v="4642"/>
    <x v="0"/>
    <d v="2023-03-02T00:00:00"/>
    <x v="0"/>
  </r>
  <r>
    <n v="4645"/>
    <x v="0"/>
    <d v="2023-01-17T00:00:00"/>
    <x v="0"/>
  </r>
  <r>
    <n v="4647"/>
    <x v="0"/>
    <d v="2023-02-11T00:00:00"/>
    <x v="0"/>
  </r>
  <r>
    <n v="4649"/>
    <x v="0"/>
    <d v="2023-07-17T00:00:00"/>
    <x v="0"/>
  </r>
  <r>
    <n v="4650"/>
    <x v="0"/>
    <d v="2023-11-30T00:00:00"/>
    <x v="0"/>
  </r>
  <r>
    <n v="4652"/>
    <x v="0"/>
    <d v="2023-08-18T00:00:00"/>
    <x v="0"/>
  </r>
  <r>
    <n v="4653"/>
    <x v="0"/>
    <d v="2023-03-07T00:00:00"/>
    <x v="0"/>
  </r>
  <r>
    <n v="4655"/>
    <x v="0"/>
    <d v="2023-12-01T00:00:00"/>
    <x v="0"/>
  </r>
  <r>
    <n v="4656"/>
    <x v="0"/>
    <d v="2023-10-07T00:00:00"/>
    <x v="0"/>
  </r>
  <r>
    <n v="4657"/>
    <x v="0"/>
    <d v="2023-09-25T00:00:00"/>
    <x v="0"/>
  </r>
  <r>
    <n v="4658"/>
    <x v="0"/>
    <d v="2023-06-10T00:00:00"/>
    <x v="0"/>
  </r>
  <r>
    <n v="4659"/>
    <x v="0"/>
    <d v="2023-02-25T00:00:00"/>
    <x v="0"/>
  </r>
  <r>
    <n v="4663"/>
    <x v="0"/>
    <d v="2023-03-15T00:00:00"/>
    <x v="0"/>
  </r>
  <r>
    <n v="4664"/>
    <x v="0"/>
    <d v="2023-01-23T00:00:00"/>
    <x v="0"/>
  </r>
  <r>
    <n v="4672"/>
    <x v="0"/>
    <d v="2023-07-19T00:00:00"/>
    <x v="0"/>
  </r>
  <r>
    <n v="4675"/>
    <x v="0"/>
    <d v="2023-07-10T00:00:00"/>
    <x v="0"/>
  </r>
  <r>
    <n v="4676"/>
    <x v="0"/>
    <d v="2023-02-01T00:00:00"/>
    <x v="0"/>
  </r>
  <r>
    <n v="4677"/>
    <x v="0"/>
    <d v="2023-07-19T00:00:00"/>
    <x v="0"/>
  </r>
  <r>
    <n v="4683"/>
    <x v="0"/>
    <d v="2023-08-25T00:00:00"/>
    <x v="0"/>
  </r>
  <r>
    <n v="4686"/>
    <x v="0"/>
    <d v="2023-02-07T00:00:00"/>
    <x v="0"/>
  </r>
  <r>
    <n v="4688"/>
    <x v="0"/>
    <d v="2023-12-21T00:00:00"/>
    <x v="0"/>
  </r>
  <r>
    <n v="4693"/>
    <x v="0"/>
    <d v="2023-12-18T00:00:00"/>
    <x v="0"/>
  </r>
  <r>
    <n v="4694"/>
    <x v="0"/>
    <d v="2023-05-05T00:00:00"/>
    <x v="0"/>
  </r>
  <r>
    <n v="4710"/>
    <x v="0"/>
    <d v="2023-05-10T00:00:00"/>
    <x v="0"/>
  </r>
  <r>
    <n v="4711"/>
    <x v="0"/>
    <d v="2023-01-31T00:00:00"/>
    <x v="0"/>
  </r>
  <r>
    <n v="4713"/>
    <x v="0"/>
    <d v="2023-10-28T00:00:00"/>
    <x v="0"/>
  </r>
  <r>
    <n v="4714"/>
    <x v="0"/>
    <d v="2023-05-28T00:00:00"/>
    <x v="0"/>
  </r>
  <r>
    <n v="4718"/>
    <x v="0"/>
    <d v="2023-04-04T00:00:00"/>
    <x v="0"/>
  </r>
  <r>
    <n v="4720"/>
    <x v="0"/>
    <d v="2023-09-23T00:00:00"/>
    <x v="0"/>
  </r>
  <r>
    <n v="4728"/>
    <x v="0"/>
    <d v="2023-10-29T00:00:00"/>
    <x v="0"/>
  </r>
  <r>
    <n v="4729"/>
    <x v="0"/>
    <d v="2023-12-18T00:00:00"/>
    <x v="0"/>
  </r>
  <r>
    <n v="4732"/>
    <x v="0"/>
    <d v="2023-06-22T00:00:00"/>
    <x v="0"/>
  </r>
  <r>
    <n v="4733"/>
    <x v="0"/>
    <d v="2023-10-21T00:00:00"/>
    <x v="0"/>
  </r>
  <r>
    <n v="4734"/>
    <x v="0"/>
    <d v="2023-01-16T00:00:00"/>
    <x v="0"/>
  </r>
  <r>
    <n v="4737"/>
    <x v="0"/>
    <d v="2023-12-04T00:00:00"/>
    <x v="0"/>
  </r>
  <r>
    <n v="4746"/>
    <x v="0"/>
    <d v="2023-02-23T00:00:00"/>
    <x v="0"/>
  </r>
  <r>
    <n v="4756"/>
    <x v="0"/>
    <d v="2023-03-22T00:00:00"/>
    <x v="0"/>
  </r>
  <r>
    <n v="4757"/>
    <x v="0"/>
    <d v="2023-02-03T00:00:00"/>
    <x v="0"/>
  </r>
  <r>
    <n v="4758"/>
    <x v="0"/>
    <d v="2023-09-23T00:00:00"/>
    <x v="0"/>
  </r>
  <r>
    <n v="4760"/>
    <x v="0"/>
    <d v="2023-12-20T00:00:00"/>
    <x v="0"/>
  </r>
  <r>
    <n v="4763"/>
    <x v="0"/>
    <d v="2023-07-17T00:00:00"/>
    <x v="0"/>
  </r>
  <r>
    <n v="4764"/>
    <x v="0"/>
    <d v="2023-07-12T00:00:00"/>
    <x v="0"/>
  </r>
  <r>
    <n v="4769"/>
    <x v="0"/>
    <d v="2023-10-11T00:00:00"/>
    <x v="0"/>
  </r>
  <r>
    <n v="4772"/>
    <x v="0"/>
    <d v="2023-09-15T00:00:00"/>
    <x v="0"/>
  </r>
  <r>
    <n v="4775"/>
    <x v="0"/>
    <d v="2023-03-11T00:00:00"/>
    <x v="0"/>
  </r>
  <r>
    <n v="4782"/>
    <x v="0"/>
    <d v="2023-04-23T00:00:00"/>
    <x v="0"/>
  </r>
  <r>
    <n v="4784"/>
    <x v="0"/>
    <d v="2023-01-26T00:00:00"/>
    <x v="0"/>
  </r>
  <r>
    <n v="4799"/>
    <x v="0"/>
    <d v="2023-04-08T00:00:00"/>
    <x v="0"/>
  </r>
  <r>
    <n v="4803"/>
    <x v="0"/>
    <d v="2023-10-24T00:00:00"/>
    <x v="0"/>
  </r>
  <r>
    <n v="4807"/>
    <x v="0"/>
    <d v="2023-09-06T00:00:00"/>
    <x v="0"/>
  </r>
  <r>
    <n v="4808"/>
    <x v="0"/>
    <d v="2023-09-08T00:00:00"/>
    <x v="0"/>
  </r>
  <r>
    <n v="4811"/>
    <x v="0"/>
    <d v="2023-07-30T00:00:00"/>
    <x v="0"/>
  </r>
  <r>
    <n v="4816"/>
    <x v="0"/>
    <d v="2023-03-08T00:00:00"/>
    <x v="0"/>
  </r>
  <r>
    <n v="4817"/>
    <x v="0"/>
    <d v="2023-01-22T00:00:00"/>
    <x v="0"/>
  </r>
  <r>
    <n v="4821"/>
    <x v="0"/>
    <d v="2023-06-30T00:00:00"/>
    <x v="0"/>
  </r>
  <r>
    <n v="4824"/>
    <x v="0"/>
    <d v="2023-06-24T00:00:00"/>
    <x v="0"/>
  </r>
  <r>
    <n v="4825"/>
    <x v="0"/>
    <d v="2023-09-15T00:00:00"/>
    <x v="0"/>
  </r>
  <r>
    <n v="4826"/>
    <x v="0"/>
    <d v="2023-05-16T00:00:00"/>
    <x v="0"/>
  </r>
  <r>
    <n v="4827"/>
    <x v="0"/>
    <d v="2023-07-15T00:00:00"/>
    <x v="0"/>
  </r>
  <r>
    <n v="4831"/>
    <x v="0"/>
    <d v="2023-11-30T00:00:00"/>
    <x v="0"/>
  </r>
  <r>
    <n v="4838"/>
    <x v="0"/>
    <d v="2023-03-25T00:00:00"/>
    <x v="0"/>
  </r>
  <r>
    <n v="4840"/>
    <x v="0"/>
    <d v="2023-11-12T00:00:00"/>
    <x v="0"/>
  </r>
  <r>
    <n v="4853"/>
    <x v="0"/>
    <d v="2023-07-11T00:00:00"/>
    <x v="0"/>
  </r>
  <r>
    <n v="4855"/>
    <x v="0"/>
    <d v="2023-09-24T00:00:00"/>
    <x v="0"/>
  </r>
  <r>
    <n v="4857"/>
    <x v="0"/>
    <d v="2023-09-12T00:00:00"/>
    <x v="0"/>
  </r>
  <r>
    <n v="4860"/>
    <x v="0"/>
    <d v="2023-04-11T00:00:00"/>
    <x v="0"/>
  </r>
  <r>
    <n v="4866"/>
    <x v="0"/>
    <d v="2023-12-14T00:00:00"/>
    <x v="0"/>
  </r>
  <r>
    <n v="4867"/>
    <x v="0"/>
    <d v="2023-04-06T00:00:00"/>
    <x v="0"/>
  </r>
  <r>
    <n v="4871"/>
    <x v="0"/>
    <d v="2023-04-11T00:00:00"/>
    <x v="0"/>
  </r>
  <r>
    <n v="4876"/>
    <x v="0"/>
    <d v="2023-11-21T00:00:00"/>
    <x v="0"/>
  </r>
  <r>
    <n v="4883"/>
    <x v="0"/>
    <d v="2023-01-11T00:00:00"/>
    <x v="0"/>
  </r>
  <r>
    <n v="4884"/>
    <x v="0"/>
    <d v="2023-10-21T00:00:00"/>
    <x v="0"/>
  </r>
  <r>
    <n v="4894"/>
    <x v="0"/>
    <d v="2023-07-05T00:00:00"/>
    <x v="0"/>
  </r>
  <r>
    <n v="4895"/>
    <x v="0"/>
    <d v="2023-06-26T00:00:00"/>
    <x v="0"/>
  </r>
  <r>
    <n v="4897"/>
    <x v="0"/>
    <d v="2023-05-16T00:00:00"/>
    <x v="0"/>
  </r>
  <r>
    <n v="4899"/>
    <x v="0"/>
    <d v="2023-06-04T00:00:00"/>
    <x v="0"/>
  </r>
  <r>
    <n v="4904"/>
    <x v="0"/>
    <d v="2023-04-21T00:00:00"/>
    <x v="0"/>
  </r>
  <r>
    <n v="4913"/>
    <x v="0"/>
    <d v="2023-09-28T00:00:00"/>
    <x v="0"/>
  </r>
  <r>
    <n v="4930"/>
    <x v="0"/>
    <d v="2023-05-15T00:00:00"/>
    <x v="0"/>
  </r>
  <r>
    <n v="4933"/>
    <x v="0"/>
    <d v="2023-10-28T00:00:00"/>
    <x v="0"/>
  </r>
  <r>
    <n v="4940"/>
    <x v="0"/>
    <d v="2023-01-20T00:00:00"/>
    <x v="0"/>
  </r>
  <r>
    <n v="4945"/>
    <x v="0"/>
    <d v="2023-02-28T00:00:00"/>
    <x v="0"/>
  </r>
  <r>
    <n v="4949"/>
    <x v="0"/>
    <d v="2023-07-10T00:00:00"/>
    <x v="0"/>
  </r>
  <r>
    <n v="4951"/>
    <x v="0"/>
    <d v="2023-07-31T00:00:00"/>
    <x v="0"/>
  </r>
  <r>
    <n v="4956"/>
    <x v="0"/>
    <d v="2023-09-05T00:00:00"/>
    <x v="0"/>
  </r>
  <r>
    <n v="4962"/>
    <x v="0"/>
    <d v="2023-11-24T00:00:00"/>
    <x v="0"/>
  </r>
  <r>
    <n v="4964"/>
    <x v="0"/>
    <d v="2023-09-21T00:00:00"/>
    <x v="0"/>
  </r>
  <r>
    <n v="4966"/>
    <x v="0"/>
    <d v="2023-07-14T00:00:00"/>
    <x v="0"/>
  </r>
  <r>
    <n v="4967"/>
    <x v="0"/>
    <d v="2023-04-09T00:00:00"/>
    <x v="0"/>
  </r>
  <r>
    <n v="4968"/>
    <x v="0"/>
    <d v="2023-10-27T00:00:00"/>
    <x v="0"/>
  </r>
  <r>
    <n v="4969"/>
    <x v="0"/>
    <d v="2023-12-22T00:00:00"/>
    <x v="0"/>
  </r>
  <r>
    <n v="4970"/>
    <x v="0"/>
    <d v="2023-06-29T00:00:00"/>
    <x v="0"/>
  </r>
  <r>
    <n v="4974"/>
    <x v="0"/>
    <d v="2023-03-11T00:00:00"/>
    <x v="0"/>
  </r>
  <r>
    <n v="4980"/>
    <x v="0"/>
    <d v="2023-04-26T00:00:00"/>
    <x v="0"/>
  </r>
  <r>
    <n v="4982"/>
    <x v="0"/>
    <d v="2023-11-21T00:00:00"/>
    <x v="0"/>
  </r>
  <r>
    <n v="4987"/>
    <x v="0"/>
    <d v="2023-12-11T00:00:00"/>
    <x v="0"/>
  </r>
  <r>
    <n v="4992"/>
    <x v="0"/>
    <d v="2023-11-23T00:00:00"/>
    <x v="0"/>
  </r>
  <r>
    <n v="4993"/>
    <x v="0"/>
    <d v="2023-12-06T00:00:00"/>
    <x v="0"/>
  </r>
  <r>
    <n v="4994"/>
    <x v="0"/>
    <d v="2023-09-01T00:00:00"/>
    <x v="0"/>
  </r>
  <r>
    <n v="4997"/>
    <x v="0"/>
    <d v="2023-06-27T00:00:00"/>
    <x v="0"/>
  </r>
  <r>
    <n v="1"/>
    <x v="1"/>
    <d v="2023-07-10T00:00:00"/>
    <x v="0"/>
  </r>
  <r>
    <n v="10"/>
    <x v="1"/>
    <d v="2023-08-04T00:00:00"/>
    <x v="0"/>
  </r>
  <r>
    <n v="13"/>
    <x v="1"/>
    <d v="2023-03-13T00:00:00"/>
    <x v="0"/>
  </r>
  <r>
    <n v="16"/>
    <x v="1"/>
    <d v="2024-01-01T00:00:00"/>
    <x v="0"/>
  </r>
  <r>
    <n v="18"/>
    <x v="1"/>
    <d v="2023-02-05T00:00:00"/>
    <x v="0"/>
  </r>
  <r>
    <n v="26"/>
    <x v="1"/>
    <d v="2023-07-18T00:00:00"/>
    <x v="0"/>
  </r>
  <r>
    <n v="32"/>
    <x v="1"/>
    <d v="2023-07-07T00:00:00"/>
    <x v="0"/>
  </r>
  <r>
    <n v="33"/>
    <x v="1"/>
    <d v="2023-01-14T00:00:00"/>
    <x v="0"/>
  </r>
  <r>
    <n v="39"/>
    <x v="1"/>
    <d v="2023-07-03T00:00:00"/>
    <x v="0"/>
  </r>
  <r>
    <n v="43"/>
    <x v="1"/>
    <d v="2023-02-10T00:00:00"/>
    <x v="0"/>
  </r>
  <r>
    <n v="49"/>
    <x v="1"/>
    <d v="2023-11-16T00:00:00"/>
    <x v="0"/>
  </r>
  <r>
    <n v="52"/>
    <x v="1"/>
    <d v="2023-07-11T00:00:00"/>
    <x v="0"/>
  </r>
  <r>
    <n v="58"/>
    <x v="1"/>
    <d v="2023-11-21T00:00:00"/>
    <x v="0"/>
  </r>
  <r>
    <n v="64"/>
    <x v="1"/>
    <d v="2023-02-25T00:00:00"/>
    <x v="0"/>
  </r>
  <r>
    <n v="66"/>
    <x v="1"/>
    <d v="2023-06-16T00:00:00"/>
    <x v="0"/>
  </r>
  <r>
    <n v="76"/>
    <x v="1"/>
    <d v="2023-12-17T00:00:00"/>
    <x v="0"/>
  </r>
  <r>
    <n v="86"/>
    <x v="1"/>
    <d v="2023-04-03T00:00:00"/>
    <x v="0"/>
  </r>
  <r>
    <n v="91"/>
    <x v="1"/>
    <d v="2023-04-04T00:00:00"/>
    <x v="0"/>
  </r>
  <r>
    <n v="92"/>
    <x v="1"/>
    <d v="2023-11-30T00:00:00"/>
    <x v="0"/>
  </r>
  <r>
    <n v="93"/>
    <x v="1"/>
    <d v="2023-06-11T00:00:00"/>
    <x v="0"/>
  </r>
  <r>
    <n v="95"/>
    <x v="1"/>
    <d v="2023-05-01T00:00:00"/>
    <x v="0"/>
  </r>
  <r>
    <n v="96"/>
    <x v="1"/>
    <d v="2023-07-21T00:00:00"/>
    <x v="0"/>
  </r>
  <r>
    <n v="98"/>
    <x v="1"/>
    <d v="2023-03-19T00:00:00"/>
    <x v="0"/>
  </r>
  <r>
    <n v="100"/>
    <x v="1"/>
    <d v="2023-02-07T00:00:00"/>
    <x v="0"/>
  </r>
  <r>
    <n v="108"/>
    <x v="1"/>
    <d v="2023-01-29T00:00:00"/>
    <x v="0"/>
  </r>
  <r>
    <n v="111"/>
    <x v="1"/>
    <d v="2023-09-07T00:00:00"/>
    <x v="0"/>
  </r>
  <r>
    <n v="112"/>
    <x v="1"/>
    <d v="2023-11-14T00:00:00"/>
    <x v="0"/>
  </r>
  <r>
    <n v="118"/>
    <x v="1"/>
    <d v="2023-12-21T00:00:00"/>
    <x v="0"/>
  </r>
  <r>
    <n v="120"/>
    <x v="1"/>
    <d v="2023-12-20T00:00:00"/>
    <x v="0"/>
  </r>
  <r>
    <n v="123"/>
    <x v="1"/>
    <d v="2023-06-17T00:00:00"/>
    <x v="0"/>
  </r>
  <r>
    <n v="129"/>
    <x v="1"/>
    <d v="2023-03-13T00:00:00"/>
    <x v="0"/>
  </r>
  <r>
    <n v="133"/>
    <x v="1"/>
    <d v="2023-10-22T00:00:00"/>
    <x v="0"/>
  </r>
  <r>
    <n v="147"/>
    <x v="1"/>
    <d v="2023-02-14T00:00:00"/>
    <x v="0"/>
  </r>
  <r>
    <n v="148"/>
    <x v="1"/>
    <d v="2023-12-14T00:00:00"/>
    <x v="0"/>
  </r>
  <r>
    <n v="150"/>
    <x v="1"/>
    <d v="2023-04-14T00:00:00"/>
    <x v="0"/>
  </r>
  <r>
    <n v="151"/>
    <x v="1"/>
    <d v="2023-04-27T00:00:00"/>
    <x v="0"/>
  </r>
  <r>
    <n v="152"/>
    <x v="1"/>
    <d v="2023-09-20T00:00:00"/>
    <x v="0"/>
  </r>
  <r>
    <n v="153"/>
    <x v="1"/>
    <d v="2023-12-08T00:00:00"/>
    <x v="0"/>
  </r>
  <r>
    <n v="154"/>
    <x v="1"/>
    <d v="2023-07-25T00:00:00"/>
    <x v="0"/>
  </r>
  <r>
    <n v="155"/>
    <x v="1"/>
    <d v="2023-12-11T00:00:00"/>
    <x v="0"/>
  </r>
  <r>
    <n v="158"/>
    <x v="1"/>
    <d v="2023-12-15T00:00:00"/>
    <x v="0"/>
  </r>
  <r>
    <n v="167"/>
    <x v="1"/>
    <d v="2023-12-21T00:00:00"/>
    <x v="0"/>
  </r>
  <r>
    <n v="171"/>
    <x v="1"/>
    <d v="2023-11-18T00:00:00"/>
    <x v="0"/>
  </r>
  <r>
    <n v="174"/>
    <x v="1"/>
    <d v="2023-09-25T00:00:00"/>
    <x v="0"/>
  </r>
  <r>
    <n v="177"/>
    <x v="1"/>
    <d v="2023-07-20T00:00:00"/>
    <x v="0"/>
  </r>
  <r>
    <n v="180"/>
    <x v="1"/>
    <d v="2023-08-23T00:00:00"/>
    <x v="0"/>
  </r>
  <r>
    <n v="181"/>
    <x v="1"/>
    <d v="2023-02-17T00:00:00"/>
    <x v="0"/>
  </r>
  <r>
    <n v="184"/>
    <x v="1"/>
    <d v="2023-12-15T00:00:00"/>
    <x v="0"/>
  </r>
  <r>
    <n v="186"/>
    <x v="1"/>
    <d v="2023-08-17T00:00:00"/>
    <x v="0"/>
  </r>
  <r>
    <n v="190"/>
    <x v="1"/>
    <d v="2023-04-21T00:00:00"/>
    <x v="0"/>
  </r>
  <r>
    <n v="196"/>
    <x v="1"/>
    <d v="2023-07-17T00:00:00"/>
    <x v="0"/>
  </r>
  <r>
    <n v="200"/>
    <x v="1"/>
    <d v="2023-08-27T00:00:00"/>
    <x v="0"/>
  </r>
  <r>
    <n v="202"/>
    <x v="1"/>
    <d v="2023-12-11T00:00:00"/>
    <x v="0"/>
  </r>
  <r>
    <n v="217"/>
    <x v="1"/>
    <d v="2023-06-28T00:00:00"/>
    <x v="0"/>
  </r>
  <r>
    <n v="221"/>
    <x v="1"/>
    <d v="2023-02-06T00:00:00"/>
    <x v="0"/>
  </r>
  <r>
    <n v="227"/>
    <x v="1"/>
    <d v="2023-05-29T00:00:00"/>
    <x v="0"/>
  </r>
  <r>
    <n v="233"/>
    <x v="1"/>
    <d v="2023-10-05T00:00:00"/>
    <x v="0"/>
  </r>
  <r>
    <n v="234"/>
    <x v="1"/>
    <d v="2023-07-02T00:00:00"/>
    <x v="0"/>
  </r>
  <r>
    <n v="236"/>
    <x v="1"/>
    <d v="2023-10-26T00:00:00"/>
    <x v="0"/>
  </r>
  <r>
    <n v="243"/>
    <x v="1"/>
    <d v="2023-08-06T00:00:00"/>
    <x v="0"/>
  </r>
  <r>
    <n v="246"/>
    <x v="1"/>
    <d v="2023-06-11T00:00:00"/>
    <x v="0"/>
  </r>
  <r>
    <n v="248"/>
    <x v="1"/>
    <d v="2023-10-25T00:00:00"/>
    <x v="0"/>
  </r>
  <r>
    <n v="251"/>
    <x v="1"/>
    <d v="2023-03-10T00:00:00"/>
    <x v="0"/>
  </r>
  <r>
    <n v="252"/>
    <x v="1"/>
    <d v="2023-12-11T00:00:00"/>
    <x v="0"/>
  </r>
  <r>
    <n v="257"/>
    <x v="1"/>
    <d v="2023-03-08T00:00:00"/>
    <x v="0"/>
  </r>
  <r>
    <n v="261"/>
    <x v="1"/>
    <d v="2023-11-05T00:00:00"/>
    <x v="0"/>
  </r>
  <r>
    <n v="262"/>
    <x v="1"/>
    <d v="2023-03-24T00:00:00"/>
    <x v="0"/>
  </r>
  <r>
    <n v="264"/>
    <x v="1"/>
    <d v="2023-08-09T00:00:00"/>
    <x v="0"/>
  </r>
  <r>
    <n v="275"/>
    <x v="1"/>
    <d v="2023-12-22T00:00:00"/>
    <x v="0"/>
  </r>
  <r>
    <n v="283"/>
    <x v="1"/>
    <d v="2023-07-04T00:00:00"/>
    <x v="0"/>
  </r>
  <r>
    <n v="285"/>
    <x v="1"/>
    <d v="2023-03-22T00:00:00"/>
    <x v="0"/>
  </r>
  <r>
    <n v="286"/>
    <x v="1"/>
    <d v="2023-01-19T00:00:00"/>
    <x v="0"/>
  </r>
  <r>
    <n v="290"/>
    <x v="1"/>
    <d v="2023-06-28T00:00:00"/>
    <x v="0"/>
  </r>
  <r>
    <n v="292"/>
    <x v="1"/>
    <d v="2023-10-06T00:00:00"/>
    <x v="0"/>
  </r>
  <r>
    <n v="299"/>
    <x v="1"/>
    <d v="2023-04-09T00:00:00"/>
    <x v="0"/>
  </r>
  <r>
    <n v="311"/>
    <x v="1"/>
    <d v="2023-03-27T00:00:00"/>
    <x v="0"/>
  </r>
  <r>
    <n v="329"/>
    <x v="1"/>
    <d v="2023-08-12T00:00:00"/>
    <x v="0"/>
  </r>
  <r>
    <n v="330"/>
    <x v="1"/>
    <d v="2023-12-16T00:00:00"/>
    <x v="0"/>
  </r>
  <r>
    <n v="333"/>
    <x v="1"/>
    <d v="2023-07-25T00:00:00"/>
    <x v="0"/>
  </r>
  <r>
    <n v="336"/>
    <x v="1"/>
    <d v="2023-12-31T00:00:00"/>
    <x v="0"/>
  </r>
  <r>
    <n v="346"/>
    <x v="1"/>
    <d v="2023-08-06T00:00:00"/>
    <x v="0"/>
  </r>
  <r>
    <n v="348"/>
    <x v="1"/>
    <d v="2023-03-20T00:00:00"/>
    <x v="0"/>
  </r>
  <r>
    <n v="351"/>
    <x v="1"/>
    <d v="2023-01-24T00:00:00"/>
    <x v="0"/>
  </r>
  <r>
    <n v="352"/>
    <x v="1"/>
    <d v="2023-04-30T00:00:00"/>
    <x v="0"/>
  </r>
  <r>
    <n v="356"/>
    <x v="1"/>
    <d v="2023-12-24T00:00:00"/>
    <x v="0"/>
  </r>
  <r>
    <n v="360"/>
    <x v="1"/>
    <d v="2023-09-17T00:00:00"/>
    <x v="0"/>
  </r>
  <r>
    <n v="365"/>
    <x v="1"/>
    <d v="2023-05-22T00:00:00"/>
    <x v="0"/>
  </r>
  <r>
    <n v="369"/>
    <x v="1"/>
    <d v="2023-02-23T00:00:00"/>
    <x v="0"/>
  </r>
  <r>
    <n v="370"/>
    <x v="1"/>
    <d v="2023-07-17T00:00:00"/>
    <x v="0"/>
  </r>
  <r>
    <n v="374"/>
    <x v="1"/>
    <d v="2023-06-03T00:00:00"/>
    <x v="0"/>
  </r>
  <r>
    <n v="381"/>
    <x v="1"/>
    <d v="2023-01-22T00:00:00"/>
    <x v="0"/>
  </r>
  <r>
    <n v="396"/>
    <x v="1"/>
    <d v="2023-12-17T00:00:00"/>
    <x v="0"/>
  </r>
  <r>
    <n v="401"/>
    <x v="1"/>
    <d v="2023-09-06T00:00:00"/>
    <x v="0"/>
  </r>
  <r>
    <n v="404"/>
    <x v="1"/>
    <d v="2023-03-26T00:00:00"/>
    <x v="0"/>
  </r>
  <r>
    <n v="407"/>
    <x v="1"/>
    <d v="2023-02-02T00:00:00"/>
    <x v="0"/>
  </r>
  <r>
    <n v="408"/>
    <x v="1"/>
    <d v="2023-06-11T00:00:00"/>
    <x v="0"/>
  </r>
  <r>
    <n v="409"/>
    <x v="1"/>
    <d v="2023-08-14T00:00:00"/>
    <x v="0"/>
  </r>
  <r>
    <n v="420"/>
    <x v="1"/>
    <d v="2023-06-20T00:00:00"/>
    <x v="0"/>
  </r>
  <r>
    <n v="424"/>
    <x v="1"/>
    <d v="2023-03-23T00:00:00"/>
    <x v="0"/>
  </r>
  <r>
    <n v="425"/>
    <x v="1"/>
    <d v="2023-08-29T00:00:00"/>
    <x v="0"/>
  </r>
  <r>
    <n v="428"/>
    <x v="1"/>
    <d v="2023-02-13T00:00:00"/>
    <x v="0"/>
  </r>
  <r>
    <n v="431"/>
    <x v="1"/>
    <d v="2023-07-04T00:00:00"/>
    <x v="0"/>
  </r>
  <r>
    <n v="432"/>
    <x v="1"/>
    <d v="2023-05-03T00:00:00"/>
    <x v="0"/>
  </r>
  <r>
    <n v="433"/>
    <x v="1"/>
    <d v="2023-12-25T00:00:00"/>
    <x v="0"/>
  </r>
  <r>
    <n v="444"/>
    <x v="1"/>
    <d v="2023-04-28T00:00:00"/>
    <x v="0"/>
  </r>
  <r>
    <n v="447"/>
    <x v="1"/>
    <d v="2023-03-15T00:00:00"/>
    <x v="0"/>
  </r>
  <r>
    <n v="449"/>
    <x v="1"/>
    <d v="2023-02-26T00:00:00"/>
    <x v="0"/>
  </r>
  <r>
    <n v="453"/>
    <x v="1"/>
    <d v="2023-02-12T00:00:00"/>
    <x v="0"/>
  </r>
  <r>
    <n v="460"/>
    <x v="1"/>
    <d v="2023-12-21T00:00:00"/>
    <x v="0"/>
  </r>
  <r>
    <n v="461"/>
    <x v="1"/>
    <d v="2023-05-28T00:00:00"/>
    <x v="0"/>
  </r>
  <r>
    <n v="462"/>
    <x v="1"/>
    <d v="2023-11-17T00:00:00"/>
    <x v="0"/>
  </r>
  <r>
    <n v="463"/>
    <x v="1"/>
    <d v="2023-10-24T00:00:00"/>
    <x v="0"/>
  </r>
  <r>
    <n v="466"/>
    <x v="1"/>
    <d v="2023-07-06T00:00:00"/>
    <x v="0"/>
  </r>
  <r>
    <n v="468"/>
    <x v="1"/>
    <d v="2023-08-10T00:00:00"/>
    <x v="0"/>
  </r>
  <r>
    <n v="471"/>
    <x v="1"/>
    <d v="2023-02-12T00:00:00"/>
    <x v="0"/>
  </r>
  <r>
    <n v="474"/>
    <x v="1"/>
    <d v="2023-01-11T00:00:00"/>
    <x v="0"/>
  </r>
  <r>
    <n v="476"/>
    <x v="1"/>
    <d v="2023-12-11T00:00:00"/>
    <x v="0"/>
  </r>
  <r>
    <n v="481"/>
    <x v="1"/>
    <d v="2023-10-20T00:00:00"/>
    <x v="0"/>
  </r>
  <r>
    <n v="483"/>
    <x v="1"/>
    <d v="2023-04-10T00:00:00"/>
    <x v="0"/>
  </r>
  <r>
    <n v="486"/>
    <x v="1"/>
    <d v="2023-04-26T00:00:00"/>
    <x v="0"/>
  </r>
  <r>
    <n v="488"/>
    <x v="1"/>
    <d v="2023-03-15T00:00:00"/>
    <x v="0"/>
  </r>
  <r>
    <n v="492"/>
    <x v="1"/>
    <d v="2023-12-29T00:00:00"/>
    <x v="0"/>
  </r>
  <r>
    <n v="495"/>
    <x v="1"/>
    <d v="2023-12-16T00:00:00"/>
    <x v="0"/>
  </r>
  <r>
    <n v="497"/>
    <x v="1"/>
    <d v="2023-03-28T00:00:00"/>
    <x v="0"/>
  </r>
  <r>
    <n v="500"/>
    <x v="1"/>
    <d v="2023-09-18T00:00:00"/>
    <x v="0"/>
  </r>
  <r>
    <n v="504"/>
    <x v="1"/>
    <d v="2023-01-08T00:00:00"/>
    <x v="0"/>
  </r>
  <r>
    <n v="513"/>
    <x v="1"/>
    <d v="2023-09-16T00:00:00"/>
    <x v="0"/>
  </r>
  <r>
    <n v="519"/>
    <x v="1"/>
    <d v="2023-08-19T00:00:00"/>
    <x v="0"/>
  </r>
  <r>
    <n v="527"/>
    <x v="1"/>
    <d v="2023-04-27T00:00:00"/>
    <x v="0"/>
  </r>
  <r>
    <n v="532"/>
    <x v="1"/>
    <d v="2023-05-01T00:00:00"/>
    <x v="0"/>
  </r>
  <r>
    <n v="537"/>
    <x v="1"/>
    <d v="2023-04-24T00:00:00"/>
    <x v="0"/>
  </r>
  <r>
    <n v="538"/>
    <x v="1"/>
    <d v="2023-08-17T00:00:00"/>
    <x v="0"/>
  </r>
  <r>
    <n v="546"/>
    <x v="1"/>
    <d v="2023-08-07T00:00:00"/>
    <x v="0"/>
  </r>
  <r>
    <n v="547"/>
    <x v="1"/>
    <d v="2023-12-11T00:00:00"/>
    <x v="0"/>
  </r>
  <r>
    <n v="557"/>
    <x v="1"/>
    <d v="2023-04-21T00:00:00"/>
    <x v="0"/>
  </r>
  <r>
    <n v="563"/>
    <x v="1"/>
    <d v="2023-02-03T00:00:00"/>
    <x v="0"/>
  </r>
  <r>
    <n v="569"/>
    <x v="1"/>
    <d v="2023-11-11T00:00:00"/>
    <x v="0"/>
  </r>
  <r>
    <n v="574"/>
    <x v="1"/>
    <d v="2023-07-16T00:00:00"/>
    <x v="0"/>
  </r>
  <r>
    <n v="581"/>
    <x v="1"/>
    <d v="2023-12-28T00:00:00"/>
    <x v="0"/>
  </r>
  <r>
    <n v="584"/>
    <x v="1"/>
    <d v="2023-11-16T00:00:00"/>
    <x v="0"/>
  </r>
  <r>
    <n v="587"/>
    <x v="1"/>
    <d v="2023-08-02T00:00:00"/>
    <x v="0"/>
  </r>
  <r>
    <n v="593"/>
    <x v="1"/>
    <d v="2023-03-15T00:00:00"/>
    <x v="0"/>
  </r>
  <r>
    <n v="598"/>
    <x v="1"/>
    <d v="2023-01-26T00:00:00"/>
    <x v="0"/>
  </r>
  <r>
    <n v="612"/>
    <x v="1"/>
    <d v="2023-05-05T00:00:00"/>
    <x v="0"/>
  </r>
  <r>
    <n v="621"/>
    <x v="1"/>
    <d v="2023-04-12T00:00:00"/>
    <x v="0"/>
  </r>
  <r>
    <n v="623"/>
    <x v="1"/>
    <d v="2023-06-14T00:00:00"/>
    <x v="0"/>
  </r>
  <r>
    <n v="628"/>
    <x v="1"/>
    <d v="2023-05-19T00:00:00"/>
    <x v="0"/>
  </r>
  <r>
    <n v="637"/>
    <x v="1"/>
    <d v="2023-07-30T00:00:00"/>
    <x v="0"/>
  </r>
  <r>
    <n v="643"/>
    <x v="1"/>
    <d v="2023-09-15T00:00:00"/>
    <x v="0"/>
  </r>
  <r>
    <n v="645"/>
    <x v="1"/>
    <d v="2023-05-15T00:00:00"/>
    <x v="0"/>
  </r>
  <r>
    <n v="647"/>
    <x v="1"/>
    <d v="2023-03-17T00:00:00"/>
    <x v="0"/>
  </r>
  <r>
    <n v="654"/>
    <x v="1"/>
    <d v="2023-06-08T00:00:00"/>
    <x v="0"/>
  </r>
  <r>
    <n v="655"/>
    <x v="1"/>
    <d v="2023-05-23T00:00:00"/>
    <x v="0"/>
  </r>
  <r>
    <n v="658"/>
    <x v="1"/>
    <d v="2023-04-28T00:00:00"/>
    <x v="0"/>
  </r>
  <r>
    <n v="660"/>
    <x v="1"/>
    <d v="2023-12-20T00:00:00"/>
    <x v="0"/>
  </r>
  <r>
    <n v="662"/>
    <x v="1"/>
    <d v="2023-10-06T00:00:00"/>
    <x v="0"/>
  </r>
  <r>
    <n v="667"/>
    <x v="1"/>
    <d v="2023-02-18T00:00:00"/>
    <x v="0"/>
  </r>
  <r>
    <n v="668"/>
    <x v="1"/>
    <d v="2023-12-12T00:00:00"/>
    <x v="0"/>
  </r>
  <r>
    <n v="669"/>
    <x v="1"/>
    <d v="2023-10-24T00:00:00"/>
    <x v="0"/>
  </r>
  <r>
    <n v="675"/>
    <x v="1"/>
    <d v="2023-07-25T00:00:00"/>
    <x v="0"/>
  </r>
  <r>
    <n v="686"/>
    <x v="1"/>
    <d v="2023-11-10T00:00:00"/>
    <x v="0"/>
  </r>
  <r>
    <n v="692"/>
    <x v="1"/>
    <d v="2023-04-01T00:00:00"/>
    <x v="0"/>
  </r>
  <r>
    <n v="700"/>
    <x v="1"/>
    <d v="2023-03-19T00:00:00"/>
    <x v="0"/>
  </r>
  <r>
    <n v="704"/>
    <x v="1"/>
    <d v="2023-07-14T00:00:00"/>
    <x v="0"/>
  </r>
  <r>
    <n v="706"/>
    <x v="1"/>
    <d v="2023-03-05T00:00:00"/>
    <x v="0"/>
  </r>
  <r>
    <n v="717"/>
    <x v="1"/>
    <d v="2023-10-09T00:00:00"/>
    <x v="0"/>
  </r>
  <r>
    <n v="719"/>
    <x v="1"/>
    <d v="2023-12-16T00:00:00"/>
    <x v="0"/>
  </r>
  <r>
    <n v="721"/>
    <x v="1"/>
    <d v="2023-04-12T00:00:00"/>
    <x v="0"/>
  </r>
  <r>
    <n v="722"/>
    <x v="1"/>
    <d v="2023-03-13T00:00:00"/>
    <x v="0"/>
  </r>
  <r>
    <n v="728"/>
    <x v="1"/>
    <d v="2023-01-26T00:00:00"/>
    <x v="0"/>
  </r>
  <r>
    <n v="729"/>
    <x v="1"/>
    <d v="2023-02-10T00:00:00"/>
    <x v="0"/>
  </r>
  <r>
    <n v="736"/>
    <x v="1"/>
    <d v="2023-08-05T00:00:00"/>
    <x v="0"/>
  </r>
  <r>
    <n v="740"/>
    <x v="1"/>
    <d v="2023-01-18T00:00:00"/>
    <x v="0"/>
  </r>
  <r>
    <n v="741"/>
    <x v="1"/>
    <d v="2023-01-23T00:00:00"/>
    <x v="0"/>
  </r>
  <r>
    <n v="747"/>
    <x v="1"/>
    <d v="2023-01-03T00:00:00"/>
    <x v="0"/>
  </r>
  <r>
    <n v="750"/>
    <x v="1"/>
    <d v="2023-12-15T00:00:00"/>
    <x v="0"/>
  </r>
  <r>
    <n v="751"/>
    <x v="1"/>
    <d v="2023-07-06T00:00:00"/>
    <x v="0"/>
  </r>
  <r>
    <n v="752"/>
    <x v="1"/>
    <d v="2023-04-13T00:00:00"/>
    <x v="0"/>
  </r>
  <r>
    <n v="755"/>
    <x v="1"/>
    <d v="2023-08-02T00:00:00"/>
    <x v="0"/>
  </r>
  <r>
    <n v="767"/>
    <x v="1"/>
    <d v="2023-11-22T00:00:00"/>
    <x v="0"/>
  </r>
  <r>
    <n v="776"/>
    <x v="1"/>
    <d v="2023-01-08T00:00:00"/>
    <x v="0"/>
  </r>
  <r>
    <n v="777"/>
    <x v="1"/>
    <d v="2023-09-14T00:00:00"/>
    <x v="0"/>
  </r>
  <r>
    <n v="778"/>
    <x v="1"/>
    <d v="2023-09-29T00:00:00"/>
    <x v="0"/>
  </r>
  <r>
    <n v="786"/>
    <x v="1"/>
    <d v="2023-05-18T00:00:00"/>
    <x v="0"/>
  </r>
  <r>
    <n v="792"/>
    <x v="1"/>
    <d v="2023-07-17T00:00:00"/>
    <x v="0"/>
  </r>
  <r>
    <n v="798"/>
    <x v="1"/>
    <d v="2023-04-30T00:00:00"/>
    <x v="0"/>
  </r>
  <r>
    <n v="801"/>
    <x v="1"/>
    <d v="2023-01-25T00:00:00"/>
    <x v="0"/>
  </r>
  <r>
    <n v="811"/>
    <x v="1"/>
    <d v="2023-10-04T00:00:00"/>
    <x v="0"/>
  </r>
  <r>
    <n v="812"/>
    <x v="1"/>
    <d v="2023-05-22T00:00:00"/>
    <x v="0"/>
  </r>
  <r>
    <n v="813"/>
    <x v="1"/>
    <d v="2023-01-07T00:00:00"/>
    <x v="0"/>
  </r>
  <r>
    <n v="815"/>
    <x v="1"/>
    <d v="2023-08-28T00:00:00"/>
    <x v="0"/>
  </r>
  <r>
    <n v="816"/>
    <x v="1"/>
    <d v="2023-01-03T00:00:00"/>
    <x v="0"/>
  </r>
  <r>
    <n v="820"/>
    <x v="1"/>
    <d v="2023-09-12T00:00:00"/>
    <x v="0"/>
  </r>
  <r>
    <n v="830"/>
    <x v="1"/>
    <d v="2023-06-12T00:00:00"/>
    <x v="0"/>
  </r>
  <r>
    <n v="831"/>
    <x v="1"/>
    <d v="2023-08-04T00:00:00"/>
    <x v="0"/>
  </r>
  <r>
    <n v="833"/>
    <x v="1"/>
    <d v="2023-08-17T00:00:00"/>
    <x v="0"/>
  </r>
  <r>
    <n v="837"/>
    <x v="1"/>
    <d v="2023-03-06T00:00:00"/>
    <x v="0"/>
  </r>
  <r>
    <n v="839"/>
    <x v="1"/>
    <d v="2023-01-16T00:00:00"/>
    <x v="0"/>
  </r>
  <r>
    <n v="841"/>
    <x v="1"/>
    <d v="2023-01-24T00:00:00"/>
    <x v="0"/>
  </r>
  <r>
    <n v="845"/>
    <x v="1"/>
    <d v="2023-08-31T00:00:00"/>
    <x v="0"/>
  </r>
  <r>
    <n v="847"/>
    <x v="1"/>
    <d v="2023-03-22T00:00:00"/>
    <x v="0"/>
  </r>
  <r>
    <n v="848"/>
    <x v="1"/>
    <d v="2023-01-04T00:00:00"/>
    <x v="0"/>
  </r>
  <r>
    <n v="852"/>
    <x v="1"/>
    <d v="2023-03-05T00:00:00"/>
    <x v="0"/>
  </r>
  <r>
    <n v="853"/>
    <x v="1"/>
    <d v="2023-12-16T00:00:00"/>
    <x v="0"/>
  </r>
  <r>
    <n v="854"/>
    <x v="1"/>
    <d v="2023-03-03T00:00:00"/>
    <x v="0"/>
  </r>
  <r>
    <n v="855"/>
    <x v="1"/>
    <d v="2023-05-19T00:00:00"/>
    <x v="0"/>
  </r>
  <r>
    <n v="858"/>
    <x v="1"/>
    <d v="2023-10-10T00:00:00"/>
    <x v="0"/>
  </r>
  <r>
    <n v="864"/>
    <x v="1"/>
    <d v="2023-12-29T00:00:00"/>
    <x v="0"/>
  </r>
  <r>
    <n v="865"/>
    <x v="1"/>
    <d v="2023-08-13T00:00:00"/>
    <x v="0"/>
  </r>
  <r>
    <n v="869"/>
    <x v="1"/>
    <d v="2023-10-28T00:00:00"/>
    <x v="0"/>
  </r>
  <r>
    <n v="876"/>
    <x v="1"/>
    <d v="2023-09-14T00:00:00"/>
    <x v="0"/>
  </r>
  <r>
    <n v="878"/>
    <x v="1"/>
    <d v="2023-06-17T00:00:00"/>
    <x v="0"/>
  </r>
  <r>
    <n v="879"/>
    <x v="1"/>
    <d v="2023-07-20T00:00:00"/>
    <x v="0"/>
  </r>
  <r>
    <n v="884"/>
    <x v="1"/>
    <d v="2023-09-11T00:00:00"/>
    <x v="0"/>
  </r>
  <r>
    <n v="885"/>
    <x v="1"/>
    <d v="2023-12-21T00:00:00"/>
    <x v="0"/>
  </r>
  <r>
    <n v="886"/>
    <x v="1"/>
    <d v="2023-06-30T00:00:00"/>
    <x v="0"/>
  </r>
  <r>
    <n v="887"/>
    <x v="1"/>
    <d v="2023-11-12T00:00:00"/>
    <x v="0"/>
  </r>
  <r>
    <n v="892"/>
    <x v="1"/>
    <d v="2023-12-05T00:00:00"/>
    <x v="0"/>
  </r>
  <r>
    <n v="903"/>
    <x v="1"/>
    <d v="2023-03-24T00:00:00"/>
    <x v="0"/>
  </r>
  <r>
    <n v="905"/>
    <x v="1"/>
    <d v="2023-11-12T00:00:00"/>
    <x v="0"/>
  </r>
  <r>
    <n v="906"/>
    <x v="1"/>
    <d v="2023-02-15T00:00:00"/>
    <x v="0"/>
  </r>
  <r>
    <n v="907"/>
    <x v="1"/>
    <d v="2023-07-16T00:00:00"/>
    <x v="0"/>
  </r>
  <r>
    <n v="910"/>
    <x v="1"/>
    <d v="2023-10-06T00:00:00"/>
    <x v="0"/>
  </r>
  <r>
    <n v="912"/>
    <x v="1"/>
    <d v="2023-03-23T00:00:00"/>
    <x v="0"/>
  </r>
  <r>
    <n v="914"/>
    <x v="1"/>
    <d v="2023-01-26T00:00:00"/>
    <x v="0"/>
  </r>
  <r>
    <n v="916"/>
    <x v="1"/>
    <d v="2023-06-23T00:00:00"/>
    <x v="0"/>
  </r>
  <r>
    <n v="917"/>
    <x v="1"/>
    <d v="2023-10-06T00:00:00"/>
    <x v="0"/>
  </r>
  <r>
    <n v="920"/>
    <x v="1"/>
    <d v="2023-08-22T00:00:00"/>
    <x v="0"/>
  </r>
  <r>
    <n v="921"/>
    <x v="1"/>
    <d v="2023-05-21T00:00:00"/>
    <x v="0"/>
  </r>
  <r>
    <n v="925"/>
    <x v="1"/>
    <d v="2023-11-01T00:00:00"/>
    <x v="0"/>
  </r>
  <r>
    <n v="933"/>
    <x v="1"/>
    <d v="2023-02-27T00:00:00"/>
    <x v="0"/>
  </r>
  <r>
    <n v="935"/>
    <x v="1"/>
    <d v="2023-12-25T00:00:00"/>
    <x v="0"/>
  </r>
  <r>
    <n v="936"/>
    <x v="1"/>
    <d v="2023-06-10T00:00:00"/>
    <x v="0"/>
  </r>
  <r>
    <n v="942"/>
    <x v="1"/>
    <d v="2023-06-19T00:00:00"/>
    <x v="0"/>
  </r>
  <r>
    <n v="943"/>
    <x v="1"/>
    <d v="2023-02-01T00:00:00"/>
    <x v="0"/>
  </r>
  <r>
    <n v="945"/>
    <x v="1"/>
    <d v="2023-03-25T00:00:00"/>
    <x v="0"/>
  </r>
  <r>
    <n v="948"/>
    <x v="1"/>
    <d v="2023-01-21T00:00:00"/>
    <x v="0"/>
  </r>
  <r>
    <n v="954"/>
    <x v="1"/>
    <d v="2023-10-24T00:00:00"/>
    <x v="0"/>
  </r>
  <r>
    <n v="957"/>
    <x v="1"/>
    <d v="2023-08-18T00:00:00"/>
    <x v="0"/>
  </r>
  <r>
    <n v="958"/>
    <x v="1"/>
    <d v="2023-08-09T00:00:00"/>
    <x v="0"/>
  </r>
  <r>
    <n v="963"/>
    <x v="1"/>
    <d v="2023-08-27T00:00:00"/>
    <x v="0"/>
  </r>
  <r>
    <n v="966"/>
    <x v="1"/>
    <d v="2023-09-22T00:00:00"/>
    <x v="0"/>
  </r>
  <r>
    <n v="974"/>
    <x v="1"/>
    <d v="2023-06-12T00:00:00"/>
    <x v="0"/>
  </r>
  <r>
    <n v="975"/>
    <x v="1"/>
    <d v="2023-01-06T00:00:00"/>
    <x v="0"/>
  </r>
  <r>
    <n v="980"/>
    <x v="1"/>
    <d v="2023-02-03T00:00:00"/>
    <x v="0"/>
  </r>
  <r>
    <n v="990"/>
    <x v="1"/>
    <d v="2023-11-05T00:00:00"/>
    <x v="0"/>
  </r>
  <r>
    <n v="994"/>
    <x v="1"/>
    <d v="2023-11-16T00:00:00"/>
    <x v="0"/>
  </r>
  <r>
    <n v="1000"/>
    <x v="1"/>
    <d v="2023-01-17T00:00:00"/>
    <x v="0"/>
  </r>
  <r>
    <n v="1004"/>
    <x v="1"/>
    <d v="2023-06-15T00:00:00"/>
    <x v="0"/>
  </r>
  <r>
    <n v="1006"/>
    <x v="1"/>
    <d v="2023-04-01T00:00:00"/>
    <x v="0"/>
  </r>
  <r>
    <n v="1011"/>
    <x v="1"/>
    <d v="2023-11-18T00:00:00"/>
    <x v="0"/>
  </r>
  <r>
    <n v="1012"/>
    <x v="1"/>
    <d v="2023-04-01T00:00:00"/>
    <x v="0"/>
  </r>
  <r>
    <n v="1013"/>
    <x v="1"/>
    <d v="2023-03-19T00:00:00"/>
    <x v="0"/>
  </r>
  <r>
    <n v="1018"/>
    <x v="1"/>
    <d v="2023-01-16T00:00:00"/>
    <x v="0"/>
  </r>
  <r>
    <n v="1025"/>
    <x v="1"/>
    <d v="2023-09-30T00:00:00"/>
    <x v="0"/>
  </r>
  <r>
    <n v="1028"/>
    <x v="1"/>
    <d v="2023-10-09T00:00:00"/>
    <x v="0"/>
  </r>
  <r>
    <n v="1029"/>
    <x v="1"/>
    <d v="2023-12-19T00:00:00"/>
    <x v="0"/>
  </r>
  <r>
    <n v="1036"/>
    <x v="1"/>
    <d v="2023-12-13T00:00:00"/>
    <x v="0"/>
  </r>
  <r>
    <n v="1041"/>
    <x v="1"/>
    <d v="2023-02-24T00:00:00"/>
    <x v="0"/>
  </r>
  <r>
    <n v="1042"/>
    <x v="1"/>
    <d v="2023-04-27T00:00:00"/>
    <x v="0"/>
  </r>
  <r>
    <n v="1046"/>
    <x v="1"/>
    <d v="2023-07-06T00:00:00"/>
    <x v="0"/>
  </r>
  <r>
    <n v="1050"/>
    <x v="1"/>
    <d v="2023-02-15T00:00:00"/>
    <x v="0"/>
  </r>
  <r>
    <n v="1051"/>
    <x v="1"/>
    <d v="2023-09-25T00:00:00"/>
    <x v="0"/>
  </r>
  <r>
    <n v="1069"/>
    <x v="1"/>
    <d v="2023-07-04T00:00:00"/>
    <x v="0"/>
  </r>
  <r>
    <n v="1070"/>
    <x v="1"/>
    <d v="2023-03-06T00:00:00"/>
    <x v="0"/>
  </r>
  <r>
    <n v="1071"/>
    <x v="1"/>
    <d v="2023-06-20T00:00:00"/>
    <x v="0"/>
  </r>
  <r>
    <n v="1072"/>
    <x v="1"/>
    <d v="2023-05-25T00:00:00"/>
    <x v="0"/>
  </r>
  <r>
    <n v="1075"/>
    <x v="1"/>
    <d v="2023-05-01T00:00:00"/>
    <x v="0"/>
  </r>
  <r>
    <n v="1096"/>
    <x v="1"/>
    <d v="2023-06-18T00:00:00"/>
    <x v="0"/>
  </r>
  <r>
    <n v="1097"/>
    <x v="1"/>
    <d v="2023-12-24T00:00:00"/>
    <x v="0"/>
  </r>
  <r>
    <n v="1104"/>
    <x v="1"/>
    <d v="2023-01-23T00:00:00"/>
    <x v="0"/>
  </r>
  <r>
    <n v="1106"/>
    <x v="1"/>
    <d v="2023-10-12T00:00:00"/>
    <x v="0"/>
  </r>
  <r>
    <n v="1108"/>
    <x v="1"/>
    <d v="2023-11-17T00:00:00"/>
    <x v="0"/>
  </r>
  <r>
    <n v="1116"/>
    <x v="1"/>
    <d v="2023-11-07T00:00:00"/>
    <x v="0"/>
  </r>
  <r>
    <n v="1122"/>
    <x v="1"/>
    <d v="2023-11-29T00:00:00"/>
    <x v="0"/>
  </r>
  <r>
    <n v="1130"/>
    <x v="1"/>
    <d v="2023-07-16T00:00:00"/>
    <x v="0"/>
  </r>
  <r>
    <n v="1136"/>
    <x v="1"/>
    <d v="2023-01-30T00:00:00"/>
    <x v="0"/>
  </r>
  <r>
    <n v="1140"/>
    <x v="1"/>
    <d v="2023-02-08T00:00:00"/>
    <x v="0"/>
  </r>
  <r>
    <n v="1141"/>
    <x v="1"/>
    <d v="2023-07-24T00:00:00"/>
    <x v="0"/>
  </r>
  <r>
    <n v="1144"/>
    <x v="1"/>
    <d v="2023-12-12T00:00:00"/>
    <x v="0"/>
  </r>
  <r>
    <n v="1149"/>
    <x v="1"/>
    <d v="2023-04-22T00:00:00"/>
    <x v="0"/>
  </r>
  <r>
    <n v="1155"/>
    <x v="1"/>
    <d v="2023-08-09T00:00:00"/>
    <x v="0"/>
  </r>
  <r>
    <n v="1157"/>
    <x v="1"/>
    <d v="2023-07-25T00:00:00"/>
    <x v="0"/>
  </r>
  <r>
    <n v="1159"/>
    <x v="1"/>
    <d v="2023-07-07T00:00:00"/>
    <x v="0"/>
  </r>
  <r>
    <n v="1166"/>
    <x v="1"/>
    <d v="2023-01-11T00:00:00"/>
    <x v="0"/>
  </r>
  <r>
    <n v="1167"/>
    <x v="1"/>
    <d v="2023-07-03T00:00:00"/>
    <x v="0"/>
  </r>
  <r>
    <n v="1168"/>
    <x v="1"/>
    <d v="2023-09-05T00:00:00"/>
    <x v="0"/>
  </r>
  <r>
    <n v="1169"/>
    <x v="1"/>
    <d v="2023-07-11T00:00:00"/>
    <x v="0"/>
  </r>
  <r>
    <n v="1172"/>
    <x v="1"/>
    <d v="2023-04-24T00:00:00"/>
    <x v="0"/>
  </r>
  <r>
    <n v="1174"/>
    <x v="1"/>
    <d v="2023-09-17T00:00:00"/>
    <x v="0"/>
  </r>
  <r>
    <n v="1175"/>
    <x v="1"/>
    <d v="2023-03-15T00:00:00"/>
    <x v="0"/>
  </r>
  <r>
    <n v="1179"/>
    <x v="1"/>
    <d v="2023-05-31T00:00:00"/>
    <x v="0"/>
  </r>
  <r>
    <n v="1183"/>
    <x v="1"/>
    <d v="2023-08-11T00:00:00"/>
    <x v="0"/>
  </r>
  <r>
    <n v="1189"/>
    <x v="1"/>
    <d v="2023-11-04T00:00:00"/>
    <x v="0"/>
  </r>
  <r>
    <n v="1190"/>
    <x v="1"/>
    <d v="2023-06-21T00:00:00"/>
    <x v="0"/>
  </r>
  <r>
    <n v="1194"/>
    <x v="1"/>
    <d v="2023-04-14T00:00:00"/>
    <x v="0"/>
  </r>
  <r>
    <n v="1198"/>
    <x v="1"/>
    <d v="2023-02-04T00:00:00"/>
    <x v="0"/>
  </r>
  <r>
    <n v="1204"/>
    <x v="1"/>
    <d v="2023-12-19T00:00:00"/>
    <x v="0"/>
  </r>
  <r>
    <n v="1207"/>
    <x v="1"/>
    <d v="2023-09-08T00:00:00"/>
    <x v="0"/>
  </r>
  <r>
    <n v="1216"/>
    <x v="1"/>
    <d v="2023-07-23T00:00:00"/>
    <x v="0"/>
  </r>
  <r>
    <n v="1217"/>
    <x v="1"/>
    <d v="2023-08-08T00:00:00"/>
    <x v="0"/>
  </r>
  <r>
    <n v="1218"/>
    <x v="1"/>
    <d v="2023-09-01T00:00:00"/>
    <x v="0"/>
  </r>
  <r>
    <n v="1220"/>
    <x v="1"/>
    <d v="2023-11-18T00:00:00"/>
    <x v="0"/>
  </r>
  <r>
    <n v="1228"/>
    <x v="1"/>
    <d v="2023-11-25T00:00:00"/>
    <x v="0"/>
  </r>
  <r>
    <n v="1234"/>
    <x v="1"/>
    <d v="2023-11-20T00:00:00"/>
    <x v="0"/>
  </r>
  <r>
    <n v="1238"/>
    <x v="1"/>
    <d v="2023-03-20T00:00:00"/>
    <x v="0"/>
  </r>
  <r>
    <n v="1239"/>
    <x v="1"/>
    <d v="2023-09-22T00:00:00"/>
    <x v="0"/>
  </r>
  <r>
    <n v="1250"/>
    <x v="1"/>
    <d v="2023-12-24T00:00:00"/>
    <x v="0"/>
  </r>
  <r>
    <n v="1253"/>
    <x v="1"/>
    <d v="2023-02-04T00:00:00"/>
    <x v="0"/>
  </r>
  <r>
    <n v="1258"/>
    <x v="1"/>
    <d v="2023-06-05T00:00:00"/>
    <x v="0"/>
  </r>
  <r>
    <n v="1263"/>
    <x v="1"/>
    <d v="2023-03-13T00:00:00"/>
    <x v="0"/>
  </r>
  <r>
    <n v="1272"/>
    <x v="1"/>
    <d v="2023-10-08T00:00:00"/>
    <x v="0"/>
  </r>
  <r>
    <n v="1283"/>
    <x v="1"/>
    <d v="2023-09-12T00:00:00"/>
    <x v="0"/>
  </r>
  <r>
    <n v="1289"/>
    <x v="1"/>
    <d v="2023-06-09T00:00:00"/>
    <x v="0"/>
  </r>
  <r>
    <n v="1290"/>
    <x v="1"/>
    <d v="2023-07-11T00:00:00"/>
    <x v="0"/>
  </r>
  <r>
    <n v="1292"/>
    <x v="1"/>
    <d v="2023-03-25T00:00:00"/>
    <x v="0"/>
  </r>
  <r>
    <n v="1294"/>
    <x v="1"/>
    <d v="2023-08-08T00:00:00"/>
    <x v="0"/>
  </r>
  <r>
    <n v="1297"/>
    <x v="1"/>
    <d v="2023-08-19T00:00:00"/>
    <x v="0"/>
  </r>
  <r>
    <n v="1307"/>
    <x v="1"/>
    <d v="2023-10-24T00:00:00"/>
    <x v="0"/>
  </r>
  <r>
    <n v="1314"/>
    <x v="1"/>
    <d v="2023-04-17T00:00:00"/>
    <x v="0"/>
  </r>
  <r>
    <n v="1316"/>
    <x v="1"/>
    <d v="2023-10-04T00:00:00"/>
    <x v="0"/>
  </r>
  <r>
    <n v="1319"/>
    <x v="1"/>
    <d v="2023-05-16T00:00:00"/>
    <x v="0"/>
  </r>
  <r>
    <n v="1320"/>
    <x v="1"/>
    <d v="2023-06-28T00:00:00"/>
    <x v="0"/>
  </r>
  <r>
    <n v="1323"/>
    <x v="1"/>
    <d v="2023-11-06T00:00:00"/>
    <x v="0"/>
  </r>
  <r>
    <n v="1324"/>
    <x v="1"/>
    <d v="2023-05-07T00:00:00"/>
    <x v="0"/>
  </r>
  <r>
    <n v="1329"/>
    <x v="1"/>
    <d v="2023-08-06T00:00:00"/>
    <x v="0"/>
  </r>
  <r>
    <n v="1330"/>
    <x v="1"/>
    <d v="2023-04-25T00:00:00"/>
    <x v="0"/>
  </r>
  <r>
    <n v="1336"/>
    <x v="1"/>
    <d v="2023-05-17T00:00:00"/>
    <x v="0"/>
  </r>
  <r>
    <n v="1339"/>
    <x v="1"/>
    <d v="2023-11-26T00:00:00"/>
    <x v="0"/>
  </r>
  <r>
    <n v="1340"/>
    <x v="1"/>
    <d v="2023-06-06T00:00:00"/>
    <x v="0"/>
  </r>
  <r>
    <n v="1343"/>
    <x v="1"/>
    <d v="2023-01-27T00:00:00"/>
    <x v="0"/>
  </r>
  <r>
    <n v="1347"/>
    <x v="1"/>
    <d v="2023-09-25T00:00:00"/>
    <x v="0"/>
  </r>
  <r>
    <n v="1351"/>
    <x v="1"/>
    <d v="2023-11-27T00:00:00"/>
    <x v="0"/>
  </r>
  <r>
    <n v="1359"/>
    <x v="1"/>
    <d v="2023-03-31T00:00:00"/>
    <x v="0"/>
  </r>
  <r>
    <n v="1360"/>
    <x v="1"/>
    <d v="2023-03-26T00:00:00"/>
    <x v="0"/>
  </r>
  <r>
    <n v="1362"/>
    <x v="1"/>
    <d v="2023-03-04T00:00:00"/>
    <x v="0"/>
  </r>
  <r>
    <n v="1372"/>
    <x v="1"/>
    <d v="2023-07-06T00:00:00"/>
    <x v="0"/>
  </r>
  <r>
    <n v="1380"/>
    <x v="1"/>
    <d v="2023-08-02T00:00:00"/>
    <x v="0"/>
  </r>
  <r>
    <n v="1381"/>
    <x v="1"/>
    <d v="2024-01-01T00:00:00"/>
    <x v="0"/>
  </r>
  <r>
    <n v="1384"/>
    <x v="1"/>
    <d v="2023-01-06T00:00:00"/>
    <x v="0"/>
  </r>
  <r>
    <n v="1388"/>
    <x v="1"/>
    <d v="2023-11-04T00:00:00"/>
    <x v="0"/>
  </r>
  <r>
    <n v="1393"/>
    <x v="1"/>
    <d v="2023-05-03T00:00:00"/>
    <x v="0"/>
  </r>
  <r>
    <n v="1401"/>
    <x v="1"/>
    <d v="2023-01-10T00:00:00"/>
    <x v="0"/>
  </r>
  <r>
    <n v="1404"/>
    <x v="1"/>
    <d v="2023-05-21T00:00:00"/>
    <x v="0"/>
  </r>
  <r>
    <n v="1406"/>
    <x v="1"/>
    <d v="2023-09-08T00:00:00"/>
    <x v="0"/>
  </r>
  <r>
    <n v="1408"/>
    <x v="1"/>
    <d v="2023-04-30T00:00:00"/>
    <x v="0"/>
  </r>
  <r>
    <n v="1415"/>
    <x v="1"/>
    <d v="2023-07-18T00:00:00"/>
    <x v="0"/>
  </r>
  <r>
    <n v="1420"/>
    <x v="1"/>
    <d v="2023-03-26T00:00:00"/>
    <x v="0"/>
  </r>
  <r>
    <n v="1432"/>
    <x v="1"/>
    <d v="2023-03-21T00:00:00"/>
    <x v="0"/>
  </r>
  <r>
    <n v="1434"/>
    <x v="1"/>
    <d v="2023-07-25T00:00:00"/>
    <x v="0"/>
  </r>
  <r>
    <n v="1435"/>
    <x v="1"/>
    <d v="2023-10-06T00:00:00"/>
    <x v="0"/>
  </r>
  <r>
    <n v="1444"/>
    <x v="1"/>
    <d v="2023-10-18T00:00:00"/>
    <x v="0"/>
  </r>
  <r>
    <n v="1446"/>
    <x v="1"/>
    <d v="2023-07-04T00:00:00"/>
    <x v="0"/>
  </r>
  <r>
    <n v="1452"/>
    <x v="1"/>
    <d v="2023-12-11T00:00:00"/>
    <x v="0"/>
  </r>
  <r>
    <n v="1453"/>
    <x v="1"/>
    <d v="2023-01-03T00:00:00"/>
    <x v="0"/>
  </r>
  <r>
    <n v="1458"/>
    <x v="1"/>
    <d v="2023-08-04T00:00:00"/>
    <x v="0"/>
  </r>
  <r>
    <n v="1479"/>
    <x v="1"/>
    <d v="2023-07-21T00:00:00"/>
    <x v="0"/>
  </r>
  <r>
    <n v="1480"/>
    <x v="1"/>
    <d v="2023-03-29T00:00:00"/>
    <x v="0"/>
  </r>
  <r>
    <n v="1482"/>
    <x v="1"/>
    <d v="2023-11-30T00:00:00"/>
    <x v="0"/>
  </r>
  <r>
    <n v="1487"/>
    <x v="1"/>
    <d v="2023-07-29T00:00:00"/>
    <x v="0"/>
  </r>
  <r>
    <n v="1489"/>
    <x v="1"/>
    <d v="2023-11-07T00:00:00"/>
    <x v="0"/>
  </r>
  <r>
    <n v="1492"/>
    <x v="1"/>
    <d v="2023-08-10T00:00:00"/>
    <x v="0"/>
  </r>
  <r>
    <n v="1493"/>
    <x v="1"/>
    <d v="2023-02-27T00:00:00"/>
    <x v="0"/>
  </r>
  <r>
    <n v="1499"/>
    <x v="1"/>
    <d v="2023-01-30T00:00:00"/>
    <x v="0"/>
  </r>
  <r>
    <n v="1500"/>
    <x v="1"/>
    <d v="2023-04-14T00:00:00"/>
    <x v="0"/>
  </r>
  <r>
    <n v="1501"/>
    <x v="1"/>
    <d v="2023-06-11T00:00:00"/>
    <x v="0"/>
  </r>
  <r>
    <n v="1506"/>
    <x v="1"/>
    <d v="2023-10-06T00:00:00"/>
    <x v="0"/>
  </r>
  <r>
    <n v="1510"/>
    <x v="1"/>
    <d v="2023-07-16T00:00:00"/>
    <x v="0"/>
  </r>
  <r>
    <n v="1511"/>
    <x v="1"/>
    <d v="2023-09-28T00:00:00"/>
    <x v="0"/>
  </r>
  <r>
    <n v="1514"/>
    <x v="1"/>
    <d v="2023-12-24T00:00:00"/>
    <x v="0"/>
  </r>
  <r>
    <n v="1517"/>
    <x v="1"/>
    <d v="2023-12-27T00:00:00"/>
    <x v="0"/>
  </r>
  <r>
    <n v="1519"/>
    <x v="1"/>
    <d v="2023-11-17T00:00:00"/>
    <x v="0"/>
  </r>
  <r>
    <n v="1520"/>
    <x v="1"/>
    <d v="2023-08-14T00:00:00"/>
    <x v="0"/>
  </r>
  <r>
    <n v="1525"/>
    <x v="1"/>
    <d v="2023-12-12T00:00:00"/>
    <x v="0"/>
  </r>
  <r>
    <n v="1531"/>
    <x v="1"/>
    <d v="2023-04-24T00:00:00"/>
    <x v="0"/>
  </r>
  <r>
    <n v="1537"/>
    <x v="1"/>
    <d v="2023-01-26T00:00:00"/>
    <x v="0"/>
  </r>
  <r>
    <n v="1542"/>
    <x v="1"/>
    <d v="2023-06-11T00:00:00"/>
    <x v="0"/>
  </r>
  <r>
    <n v="1545"/>
    <x v="1"/>
    <d v="2023-04-08T00:00:00"/>
    <x v="0"/>
  </r>
  <r>
    <n v="1548"/>
    <x v="1"/>
    <d v="2023-05-04T00:00:00"/>
    <x v="0"/>
  </r>
  <r>
    <n v="1563"/>
    <x v="1"/>
    <d v="2023-02-01T00:00:00"/>
    <x v="0"/>
  </r>
  <r>
    <n v="1564"/>
    <x v="1"/>
    <d v="2023-02-03T00:00:00"/>
    <x v="0"/>
  </r>
  <r>
    <n v="1566"/>
    <x v="1"/>
    <d v="2023-06-16T00:00:00"/>
    <x v="0"/>
  </r>
  <r>
    <n v="1569"/>
    <x v="1"/>
    <d v="2023-10-22T00:00:00"/>
    <x v="0"/>
  </r>
  <r>
    <n v="1573"/>
    <x v="1"/>
    <d v="2023-11-22T00:00:00"/>
    <x v="0"/>
  </r>
  <r>
    <n v="1574"/>
    <x v="1"/>
    <d v="2023-02-02T00:00:00"/>
    <x v="0"/>
  </r>
  <r>
    <n v="1582"/>
    <x v="1"/>
    <d v="2023-07-04T00:00:00"/>
    <x v="0"/>
  </r>
  <r>
    <n v="1594"/>
    <x v="1"/>
    <d v="2023-04-13T00:00:00"/>
    <x v="0"/>
  </r>
  <r>
    <n v="1596"/>
    <x v="1"/>
    <d v="2023-12-18T00:00:00"/>
    <x v="0"/>
  </r>
  <r>
    <n v="1598"/>
    <x v="1"/>
    <d v="2023-01-07T00:00:00"/>
    <x v="0"/>
  </r>
  <r>
    <n v="1599"/>
    <x v="1"/>
    <d v="2023-10-19T00:00:00"/>
    <x v="0"/>
  </r>
  <r>
    <n v="1600"/>
    <x v="1"/>
    <d v="2023-08-02T00:00:00"/>
    <x v="0"/>
  </r>
  <r>
    <n v="1601"/>
    <x v="1"/>
    <d v="2023-10-01T00:00:00"/>
    <x v="0"/>
  </r>
  <r>
    <n v="1607"/>
    <x v="1"/>
    <d v="2023-05-22T00:00:00"/>
    <x v="0"/>
  </r>
  <r>
    <n v="1613"/>
    <x v="1"/>
    <d v="2023-09-16T00:00:00"/>
    <x v="0"/>
  </r>
  <r>
    <n v="1615"/>
    <x v="1"/>
    <d v="2023-08-19T00:00:00"/>
    <x v="0"/>
  </r>
  <r>
    <n v="1623"/>
    <x v="1"/>
    <d v="2023-11-05T00:00:00"/>
    <x v="0"/>
  </r>
  <r>
    <n v="1624"/>
    <x v="1"/>
    <d v="2023-10-15T00:00:00"/>
    <x v="0"/>
  </r>
  <r>
    <n v="1625"/>
    <x v="1"/>
    <d v="2023-07-03T00:00:00"/>
    <x v="0"/>
  </r>
  <r>
    <n v="1627"/>
    <x v="1"/>
    <d v="2023-07-12T00:00:00"/>
    <x v="0"/>
  </r>
  <r>
    <n v="1629"/>
    <x v="1"/>
    <d v="2023-03-27T00:00:00"/>
    <x v="0"/>
  </r>
  <r>
    <n v="1630"/>
    <x v="1"/>
    <d v="2023-07-17T00:00:00"/>
    <x v="0"/>
  </r>
  <r>
    <n v="1631"/>
    <x v="1"/>
    <d v="2023-09-30T00:00:00"/>
    <x v="0"/>
  </r>
  <r>
    <n v="1635"/>
    <x v="1"/>
    <d v="2023-08-03T00:00:00"/>
    <x v="0"/>
  </r>
  <r>
    <n v="1637"/>
    <x v="1"/>
    <d v="2023-07-01T00:00:00"/>
    <x v="0"/>
  </r>
  <r>
    <n v="1639"/>
    <x v="1"/>
    <d v="2023-10-18T00:00:00"/>
    <x v="0"/>
  </r>
  <r>
    <n v="1642"/>
    <x v="1"/>
    <d v="2023-08-04T00:00:00"/>
    <x v="0"/>
  </r>
  <r>
    <n v="1649"/>
    <x v="1"/>
    <d v="2023-08-06T00:00:00"/>
    <x v="0"/>
  </r>
  <r>
    <n v="1650"/>
    <x v="1"/>
    <d v="2023-01-31T00:00:00"/>
    <x v="0"/>
  </r>
  <r>
    <n v="1655"/>
    <x v="1"/>
    <d v="2023-11-14T00:00:00"/>
    <x v="0"/>
  </r>
  <r>
    <n v="1661"/>
    <x v="1"/>
    <d v="2023-07-17T00:00:00"/>
    <x v="0"/>
  </r>
  <r>
    <n v="1676"/>
    <x v="1"/>
    <d v="2023-10-30T00:00:00"/>
    <x v="0"/>
  </r>
  <r>
    <n v="1677"/>
    <x v="1"/>
    <d v="2023-12-29T00:00:00"/>
    <x v="0"/>
  </r>
  <r>
    <n v="1678"/>
    <x v="1"/>
    <d v="2023-03-18T00:00:00"/>
    <x v="0"/>
  </r>
  <r>
    <n v="1681"/>
    <x v="1"/>
    <d v="2023-04-04T00:00:00"/>
    <x v="0"/>
  </r>
  <r>
    <n v="1684"/>
    <x v="1"/>
    <d v="2023-02-15T00:00:00"/>
    <x v="0"/>
  </r>
  <r>
    <n v="1689"/>
    <x v="1"/>
    <d v="2023-03-28T00:00:00"/>
    <x v="0"/>
  </r>
  <r>
    <n v="1690"/>
    <x v="1"/>
    <d v="2023-10-27T00:00:00"/>
    <x v="0"/>
  </r>
  <r>
    <n v="1702"/>
    <x v="1"/>
    <d v="2023-01-08T00:00:00"/>
    <x v="0"/>
  </r>
  <r>
    <n v="1703"/>
    <x v="1"/>
    <d v="2023-12-22T00:00:00"/>
    <x v="0"/>
  </r>
  <r>
    <n v="1707"/>
    <x v="1"/>
    <d v="2023-12-24T00:00:00"/>
    <x v="0"/>
  </r>
  <r>
    <n v="1715"/>
    <x v="1"/>
    <d v="2023-02-09T00:00:00"/>
    <x v="0"/>
  </r>
  <r>
    <n v="1718"/>
    <x v="1"/>
    <d v="2023-02-11T00:00:00"/>
    <x v="0"/>
  </r>
  <r>
    <n v="1728"/>
    <x v="1"/>
    <d v="2023-06-17T00:00:00"/>
    <x v="0"/>
  </r>
  <r>
    <n v="1730"/>
    <x v="1"/>
    <d v="2023-12-14T00:00:00"/>
    <x v="0"/>
  </r>
  <r>
    <n v="1732"/>
    <x v="1"/>
    <d v="2023-04-10T00:00:00"/>
    <x v="0"/>
  </r>
  <r>
    <n v="1737"/>
    <x v="1"/>
    <d v="2023-07-01T00:00:00"/>
    <x v="0"/>
  </r>
  <r>
    <n v="1738"/>
    <x v="1"/>
    <d v="2023-06-03T00:00:00"/>
    <x v="0"/>
  </r>
  <r>
    <n v="1739"/>
    <x v="1"/>
    <d v="2023-12-23T00:00:00"/>
    <x v="0"/>
  </r>
  <r>
    <n v="1744"/>
    <x v="1"/>
    <d v="2023-07-06T00:00:00"/>
    <x v="0"/>
  </r>
  <r>
    <n v="1752"/>
    <x v="1"/>
    <d v="2023-09-21T00:00:00"/>
    <x v="0"/>
  </r>
  <r>
    <n v="1754"/>
    <x v="1"/>
    <d v="2023-02-08T00:00:00"/>
    <x v="0"/>
  </r>
  <r>
    <n v="1756"/>
    <x v="1"/>
    <d v="2023-06-28T00:00:00"/>
    <x v="0"/>
  </r>
  <r>
    <n v="1757"/>
    <x v="1"/>
    <d v="2023-02-27T00:00:00"/>
    <x v="0"/>
  </r>
  <r>
    <n v="1758"/>
    <x v="1"/>
    <d v="2023-04-21T00:00:00"/>
    <x v="0"/>
  </r>
  <r>
    <n v="1761"/>
    <x v="1"/>
    <d v="2023-08-16T00:00:00"/>
    <x v="0"/>
  </r>
  <r>
    <n v="1762"/>
    <x v="1"/>
    <d v="2023-01-23T00:00:00"/>
    <x v="0"/>
  </r>
  <r>
    <n v="1766"/>
    <x v="1"/>
    <d v="2023-08-15T00:00:00"/>
    <x v="0"/>
  </r>
  <r>
    <n v="1769"/>
    <x v="1"/>
    <d v="2023-03-04T00:00:00"/>
    <x v="0"/>
  </r>
  <r>
    <n v="1770"/>
    <x v="1"/>
    <d v="2023-01-16T00:00:00"/>
    <x v="0"/>
  </r>
  <r>
    <n v="1773"/>
    <x v="1"/>
    <d v="2023-05-02T00:00:00"/>
    <x v="0"/>
  </r>
  <r>
    <n v="1775"/>
    <x v="1"/>
    <d v="2023-08-23T00:00:00"/>
    <x v="0"/>
  </r>
  <r>
    <n v="1783"/>
    <x v="1"/>
    <d v="2023-04-09T00:00:00"/>
    <x v="0"/>
  </r>
  <r>
    <n v="1784"/>
    <x v="1"/>
    <d v="2023-07-30T00:00:00"/>
    <x v="0"/>
  </r>
  <r>
    <n v="1787"/>
    <x v="1"/>
    <d v="2023-05-06T00:00:00"/>
    <x v="0"/>
  </r>
  <r>
    <n v="1789"/>
    <x v="1"/>
    <d v="2023-07-16T00:00:00"/>
    <x v="0"/>
  </r>
  <r>
    <n v="1790"/>
    <x v="1"/>
    <d v="2023-08-29T00:00:00"/>
    <x v="0"/>
  </r>
  <r>
    <n v="1792"/>
    <x v="1"/>
    <d v="2023-06-19T00:00:00"/>
    <x v="0"/>
  </r>
  <r>
    <n v="1795"/>
    <x v="1"/>
    <d v="2023-08-10T00:00:00"/>
    <x v="0"/>
  </r>
  <r>
    <n v="1799"/>
    <x v="1"/>
    <d v="2023-11-05T00:00:00"/>
    <x v="0"/>
  </r>
  <r>
    <n v="1803"/>
    <x v="1"/>
    <d v="2023-04-26T00:00:00"/>
    <x v="0"/>
  </r>
  <r>
    <n v="1806"/>
    <x v="1"/>
    <d v="2023-06-10T00:00:00"/>
    <x v="0"/>
  </r>
  <r>
    <n v="1809"/>
    <x v="1"/>
    <d v="2023-05-13T00:00:00"/>
    <x v="0"/>
  </r>
  <r>
    <n v="1810"/>
    <x v="1"/>
    <d v="2023-07-05T00:00:00"/>
    <x v="0"/>
  </r>
  <r>
    <n v="1817"/>
    <x v="1"/>
    <d v="2023-06-10T00:00:00"/>
    <x v="0"/>
  </r>
  <r>
    <n v="1820"/>
    <x v="1"/>
    <d v="2023-03-20T00:00:00"/>
    <x v="0"/>
  </r>
  <r>
    <n v="1826"/>
    <x v="1"/>
    <d v="2023-01-24T00:00:00"/>
    <x v="0"/>
  </r>
  <r>
    <n v="1834"/>
    <x v="1"/>
    <d v="2023-07-14T00:00:00"/>
    <x v="0"/>
  </r>
  <r>
    <n v="1837"/>
    <x v="1"/>
    <d v="2023-10-25T00:00:00"/>
    <x v="0"/>
  </r>
  <r>
    <n v="1842"/>
    <x v="1"/>
    <d v="2023-04-03T00:00:00"/>
    <x v="0"/>
  </r>
  <r>
    <n v="1849"/>
    <x v="1"/>
    <d v="2023-06-06T00:00:00"/>
    <x v="0"/>
  </r>
  <r>
    <n v="1857"/>
    <x v="1"/>
    <d v="2023-07-30T00:00:00"/>
    <x v="0"/>
  </r>
  <r>
    <n v="1861"/>
    <x v="1"/>
    <d v="2023-12-17T00:00:00"/>
    <x v="0"/>
  </r>
  <r>
    <n v="1863"/>
    <x v="1"/>
    <d v="2023-06-23T00:00:00"/>
    <x v="0"/>
  </r>
  <r>
    <n v="1874"/>
    <x v="1"/>
    <d v="2023-01-22T00:00:00"/>
    <x v="0"/>
  </r>
  <r>
    <n v="1878"/>
    <x v="1"/>
    <d v="2023-04-13T00:00:00"/>
    <x v="0"/>
  </r>
  <r>
    <n v="1886"/>
    <x v="1"/>
    <d v="2023-12-30T00:00:00"/>
    <x v="0"/>
  </r>
  <r>
    <n v="1892"/>
    <x v="1"/>
    <d v="2023-07-04T00:00:00"/>
    <x v="0"/>
  </r>
  <r>
    <n v="1902"/>
    <x v="1"/>
    <d v="2023-12-19T00:00:00"/>
    <x v="0"/>
  </r>
  <r>
    <n v="1913"/>
    <x v="1"/>
    <d v="2023-12-31T00:00:00"/>
    <x v="0"/>
  </r>
  <r>
    <n v="1918"/>
    <x v="1"/>
    <d v="2023-12-18T00:00:00"/>
    <x v="0"/>
  </r>
  <r>
    <n v="1922"/>
    <x v="1"/>
    <d v="2023-07-21T00:00:00"/>
    <x v="0"/>
  </r>
  <r>
    <n v="1926"/>
    <x v="1"/>
    <d v="2023-04-21T00:00:00"/>
    <x v="0"/>
  </r>
  <r>
    <n v="1928"/>
    <x v="1"/>
    <d v="2023-09-13T00:00:00"/>
    <x v="0"/>
  </r>
  <r>
    <n v="1929"/>
    <x v="1"/>
    <d v="2023-11-16T00:00:00"/>
    <x v="0"/>
  </r>
  <r>
    <n v="1930"/>
    <x v="1"/>
    <d v="2023-08-02T00:00:00"/>
    <x v="0"/>
  </r>
  <r>
    <n v="1936"/>
    <x v="1"/>
    <d v="2023-08-18T00:00:00"/>
    <x v="0"/>
  </r>
  <r>
    <n v="1944"/>
    <x v="1"/>
    <d v="2023-05-03T00:00:00"/>
    <x v="0"/>
  </r>
  <r>
    <n v="1948"/>
    <x v="1"/>
    <d v="2023-11-26T00:00:00"/>
    <x v="0"/>
  </r>
  <r>
    <n v="1951"/>
    <x v="1"/>
    <d v="2023-03-09T00:00:00"/>
    <x v="0"/>
  </r>
  <r>
    <n v="1953"/>
    <x v="1"/>
    <d v="2023-09-04T00:00:00"/>
    <x v="0"/>
  </r>
  <r>
    <n v="1954"/>
    <x v="1"/>
    <d v="2023-09-19T00:00:00"/>
    <x v="0"/>
  </r>
  <r>
    <n v="1962"/>
    <x v="1"/>
    <d v="2023-06-25T00:00:00"/>
    <x v="0"/>
  </r>
  <r>
    <n v="1967"/>
    <x v="1"/>
    <d v="2023-06-22T00:00:00"/>
    <x v="0"/>
  </r>
  <r>
    <n v="1969"/>
    <x v="1"/>
    <d v="2023-12-10T00:00:00"/>
    <x v="0"/>
  </r>
  <r>
    <n v="1974"/>
    <x v="1"/>
    <d v="2023-12-15T00:00:00"/>
    <x v="0"/>
  </r>
  <r>
    <n v="1975"/>
    <x v="1"/>
    <d v="2023-01-21T00:00:00"/>
    <x v="0"/>
  </r>
  <r>
    <n v="1985"/>
    <x v="1"/>
    <d v="2023-03-24T00:00:00"/>
    <x v="0"/>
  </r>
  <r>
    <n v="1987"/>
    <x v="1"/>
    <d v="2023-06-02T00:00:00"/>
    <x v="0"/>
  </r>
  <r>
    <n v="1990"/>
    <x v="1"/>
    <d v="2023-02-18T00:00:00"/>
    <x v="0"/>
  </r>
  <r>
    <n v="1997"/>
    <x v="1"/>
    <d v="2023-11-06T00:00:00"/>
    <x v="0"/>
  </r>
  <r>
    <n v="2000"/>
    <x v="1"/>
    <d v="2023-04-18T00:00:00"/>
    <x v="0"/>
  </r>
  <r>
    <n v="2008"/>
    <x v="1"/>
    <d v="2023-06-13T00:00:00"/>
    <x v="0"/>
  </r>
  <r>
    <n v="2010"/>
    <x v="1"/>
    <d v="2023-05-27T00:00:00"/>
    <x v="0"/>
  </r>
  <r>
    <n v="2011"/>
    <x v="1"/>
    <d v="2023-03-04T00:00:00"/>
    <x v="0"/>
  </r>
  <r>
    <n v="2013"/>
    <x v="1"/>
    <d v="2023-02-05T00:00:00"/>
    <x v="0"/>
  </r>
  <r>
    <n v="2015"/>
    <x v="1"/>
    <d v="2023-07-18T00:00:00"/>
    <x v="0"/>
  </r>
  <r>
    <n v="2016"/>
    <x v="1"/>
    <d v="2023-08-13T00:00:00"/>
    <x v="0"/>
  </r>
  <r>
    <n v="2017"/>
    <x v="1"/>
    <d v="2023-06-03T00:00:00"/>
    <x v="0"/>
  </r>
  <r>
    <n v="2018"/>
    <x v="1"/>
    <d v="2023-01-21T00:00:00"/>
    <x v="0"/>
  </r>
  <r>
    <n v="2019"/>
    <x v="1"/>
    <d v="2023-04-04T00:00:00"/>
    <x v="0"/>
  </r>
  <r>
    <n v="2026"/>
    <x v="1"/>
    <d v="2023-03-23T00:00:00"/>
    <x v="0"/>
  </r>
  <r>
    <n v="2030"/>
    <x v="1"/>
    <d v="2023-12-14T00:00:00"/>
    <x v="0"/>
  </r>
  <r>
    <n v="2032"/>
    <x v="1"/>
    <d v="2023-01-11T00:00:00"/>
    <x v="0"/>
  </r>
  <r>
    <n v="2040"/>
    <x v="1"/>
    <d v="2023-10-29T00:00:00"/>
    <x v="0"/>
  </r>
  <r>
    <n v="2041"/>
    <x v="1"/>
    <d v="2023-04-12T00:00:00"/>
    <x v="0"/>
  </r>
  <r>
    <n v="2046"/>
    <x v="1"/>
    <d v="2023-12-02T00:00:00"/>
    <x v="0"/>
  </r>
  <r>
    <n v="2047"/>
    <x v="1"/>
    <d v="2023-01-21T00:00:00"/>
    <x v="0"/>
  </r>
  <r>
    <n v="2050"/>
    <x v="1"/>
    <d v="2023-02-06T00:00:00"/>
    <x v="0"/>
  </r>
  <r>
    <n v="2056"/>
    <x v="1"/>
    <d v="2023-04-26T00:00:00"/>
    <x v="0"/>
  </r>
  <r>
    <n v="2057"/>
    <x v="1"/>
    <d v="2023-04-12T00:00:00"/>
    <x v="0"/>
  </r>
  <r>
    <n v="2062"/>
    <x v="1"/>
    <d v="2023-07-19T00:00:00"/>
    <x v="0"/>
  </r>
  <r>
    <n v="2065"/>
    <x v="1"/>
    <d v="2023-12-17T00:00:00"/>
    <x v="0"/>
  </r>
  <r>
    <n v="2068"/>
    <x v="1"/>
    <d v="2023-01-06T00:00:00"/>
    <x v="0"/>
  </r>
  <r>
    <n v="2069"/>
    <x v="1"/>
    <d v="2023-05-24T00:00:00"/>
    <x v="0"/>
  </r>
  <r>
    <n v="2076"/>
    <x v="1"/>
    <d v="2023-10-18T00:00:00"/>
    <x v="0"/>
  </r>
  <r>
    <n v="2079"/>
    <x v="1"/>
    <d v="2023-05-09T00:00:00"/>
    <x v="0"/>
  </r>
  <r>
    <n v="2081"/>
    <x v="1"/>
    <d v="2023-10-06T00:00:00"/>
    <x v="0"/>
  </r>
  <r>
    <n v="2085"/>
    <x v="1"/>
    <d v="2023-11-26T00:00:00"/>
    <x v="0"/>
  </r>
  <r>
    <n v="2091"/>
    <x v="1"/>
    <d v="2023-06-12T00:00:00"/>
    <x v="0"/>
  </r>
  <r>
    <n v="2102"/>
    <x v="1"/>
    <d v="2023-06-28T00:00:00"/>
    <x v="0"/>
  </r>
  <r>
    <n v="2115"/>
    <x v="1"/>
    <d v="2023-09-19T00:00:00"/>
    <x v="0"/>
  </r>
  <r>
    <n v="2116"/>
    <x v="1"/>
    <d v="2023-03-01T00:00:00"/>
    <x v="0"/>
  </r>
  <r>
    <n v="2117"/>
    <x v="1"/>
    <d v="2023-12-15T00:00:00"/>
    <x v="0"/>
  </r>
  <r>
    <n v="2118"/>
    <x v="1"/>
    <d v="2023-07-13T00:00:00"/>
    <x v="0"/>
  </r>
  <r>
    <n v="2119"/>
    <x v="1"/>
    <d v="2023-05-31T00:00:00"/>
    <x v="0"/>
  </r>
  <r>
    <n v="2121"/>
    <x v="1"/>
    <d v="2023-04-11T00:00:00"/>
    <x v="0"/>
  </r>
  <r>
    <n v="2130"/>
    <x v="1"/>
    <d v="2023-06-23T00:00:00"/>
    <x v="0"/>
  </r>
  <r>
    <n v="2132"/>
    <x v="1"/>
    <d v="2023-10-26T00:00:00"/>
    <x v="0"/>
  </r>
  <r>
    <n v="2134"/>
    <x v="1"/>
    <d v="2023-02-10T00:00:00"/>
    <x v="0"/>
  </r>
  <r>
    <n v="2136"/>
    <x v="1"/>
    <d v="2023-09-30T00:00:00"/>
    <x v="0"/>
  </r>
  <r>
    <n v="2137"/>
    <x v="1"/>
    <d v="2023-09-26T00:00:00"/>
    <x v="0"/>
  </r>
  <r>
    <n v="2145"/>
    <x v="1"/>
    <d v="2023-09-11T00:00:00"/>
    <x v="0"/>
  </r>
  <r>
    <n v="2147"/>
    <x v="1"/>
    <d v="2023-08-14T00:00:00"/>
    <x v="0"/>
  </r>
  <r>
    <n v="2148"/>
    <x v="1"/>
    <d v="2023-10-15T00:00:00"/>
    <x v="0"/>
  </r>
  <r>
    <n v="2149"/>
    <x v="1"/>
    <d v="2023-05-24T00:00:00"/>
    <x v="0"/>
  </r>
  <r>
    <n v="2150"/>
    <x v="1"/>
    <d v="2023-10-31T00:00:00"/>
    <x v="0"/>
  </r>
  <r>
    <n v="2152"/>
    <x v="1"/>
    <d v="2023-09-08T00:00:00"/>
    <x v="0"/>
  </r>
  <r>
    <n v="2153"/>
    <x v="1"/>
    <d v="2023-06-05T00:00:00"/>
    <x v="0"/>
  </r>
  <r>
    <n v="2162"/>
    <x v="1"/>
    <d v="2023-06-11T00:00:00"/>
    <x v="0"/>
  </r>
  <r>
    <n v="2163"/>
    <x v="1"/>
    <d v="2023-01-09T00:00:00"/>
    <x v="0"/>
  </r>
  <r>
    <n v="2172"/>
    <x v="1"/>
    <d v="2023-02-19T00:00:00"/>
    <x v="0"/>
  </r>
  <r>
    <n v="2173"/>
    <x v="1"/>
    <d v="2023-11-12T00:00:00"/>
    <x v="0"/>
  </r>
  <r>
    <n v="2174"/>
    <x v="1"/>
    <d v="2023-12-15T00:00:00"/>
    <x v="0"/>
  </r>
  <r>
    <n v="2177"/>
    <x v="1"/>
    <d v="2023-01-24T00:00:00"/>
    <x v="0"/>
  </r>
  <r>
    <n v="2179"/>
    <x v="1"/>
    <d v="2023-03-07T00:00:00"/>
    <x v="0"/>
  </r>
  <r>
    <n v="2180"/>
    <x v="1"/>
    <d v="2023-05-31T00:00:00"/>
    <x v="0"/>
  </r>
  <r>
    <n v="2184"/>
    <x v="1"/>
    <d v="2023-10-01T00:00:00"/>
    <x v="0"/>
  </r>
  <r>
    <n v="2185"/>
    <x v="1"/>
    <d v="2023-11-20T00:00:00"/>
    <x v="0"/>
  </r>
  <r>
    <n v="2190"/>
    <x v="1"/>
    <d v="2023-01-04T00:00:00"/>
    <x v="0"/>
  </r>
  <r>
    <n v="2191"/>
    <x v="1"/>
    <d v="2023-11-07T00:00:00"/>
    <x v="0"/>
  </r>
  <r>
    <n v="2194"/>
    <x v="1"/>
    <d v="2023-08-07T00:00:00"/>
    <x v="0"/>
  </r>
  <r>
    <n v="2197"/>
    <x v="1"/>
    <d v="2023-08-09T00:00:00"/>
    <x v="0"/>
  </r>
  <r>
    <n v="2198"/>
    <x v="1"/>
    <d v="2023-07-06T00:00:00"/>
    <x v="0"/>
  </r>
  <r>
    <n v="2200"/>
    <x v="1"/>
    <d v="2023-11-14T00:00:00"/>
    <x v="0"/>
  </r>
  <r>
    <n v="2206"/>
    <x v="1"/>
    <d v="2023-04-23T00:00:00"/>
    <x v="0"/>
  </r>
  <r>
    <n v="2217"/>
    <x v="1"/>
    <d v="2023-04-12T00:00:00"/>
    <x v="0"/>
  </r>
  <r>
    <n v="2219"/>
    <x v="1"/>
    <d v="2023-06-15T00:00:00"/>
    <x v="0"/>
  </r>
  <r>
    <n v="2220"/>
    <x v="1"/>
    <d v="2023-08-05T00:00:00"/>
    <x v="0"/>
  </r>
  <r>
    <n v="2225"/>
    <x v="1"/>
    <d v="2023-05-18T00:00:00"/>
    <x v="0"/>
  </r>
  <r>
    <n v="2227"/>
    <x v="1"/>
    <d v="2023-07-04T00:00:00"/>
    <x v="0"/>
  </r>
  <r>
    <n v="2232"/>
    <x v="1"/>
    <d v="2023-04-02T00:00:00"/>
    <x v="0"/>
  </r>
  <r>
    <n v="2233"/>
    <x v="1"/>
    <d v="2023-04-08T00:00:00"/>
    <x v="0"/>
  </r>
  <r>
    <n v="2236"/>
    <x v="1"/>
    <d v="2023-09-25T00:00:00"/>
    <x v="0"/>
  </r>
  <r>
    <n v="2239"/>
    <x v="1"/>
    <d v="2023-11-26T00:00:00"/>
    <x v="0"/>
  </r>
  <r>
    <n v="2246"/>
    <x v="1"/>
    <d v="2023-04-27T00:00:00"/>
    <x v="0"/>
  </r>
  <r>
    <n v="2247"/>
    <x v="1"/>
    <d v="2023-12-14T00:00:00"/>
    <x v="0"/>
  </r>
  <r>
    <n v="2249"/>
    <x v="1"/>
    <d v="2023-05-07T00:00:00"/>
    <x v="0"/>
  </r>
  <r>
    <n v="2251"/>
    <x v="1"/>
    <d v="2023-07-15T00:00:00"/>
    <x v="0"/>
  </r>
  <r>
    <n v="2257"/>
    <x v="1"/>
    <d v="2023-01-11T00:00:00"/>
    <x v="0"/>
  </r>
  <r>
    <n v="2259"/>
    <x v="1"/>
    <d v="2023-05-21T00:00:00"/>
    <x v="0"/>
  </r>
  <r>
    <n v="2266"/>
    <x v="1"/>
    <d v="2023-11-09T00:00:00"/>
    <x v="0"/>
  </r>
  <r>
    <n v="2267"/>
    <x v="1"/>
    <d v="2023-01-28T00:00:00"/>
    <x v="0"/>
  </r>
  <r>
    <n v="2270"/>
    <x v="1"/>
    <d v="2023-08-07T00:00:00"/>
    <x v="0"/>
  </r>
  <r>
    <n v="2275"/>
    <x v="1"/>
    <d v="2023-04-17T00:00:00"/>
    <x v="0"/>
  </r>
  <r>
    <n v="2276"/>
    <x v="1"/>
    <d v="2023-06-18T00:00:00"/>
    <x v="0"/>
  </r>
  <r>
    <n v="2281"/>
    <x v="1"/>
    <d v="2023-05-04T00:00:00"/>
    <x v="0"/>
  </r>
  <r>
    <n v="2283"/>
    <x v="1"/>
    <d v="2023-01-28T00:00:00"/>
    <x v="0"/>
  </r>
  <r>
    <n v="2284"/>
    <x v="1"/>
    <d v="2023-02-01T00:00:00"/>
    <x v="0"/>
  </r>
  <r>
    <n v="2287"/>
    <x v="1"/>
    <d v="2023-09-14T00:00:00"/>
    <x v="0"/>
  </r>
  <r>
    <n v="2288"/>
    <x v="1"/>
    <d v="2023-05-07T00:00:00"/>
    <x v="0"/>
  </r>
  <r>
    <n v="2289"/>
    <x v="1"/>
    <d v="2023-03-06T00:00:00"/>
    <x v="0"/>
  </r>
  <r>
    <n v="2294"/>
    <x v="1"/>
    <d v="2023-09-12T00:00:00"/>
    <x v="0"/>
  </r>
  <r>
    <n v="2305"/>
    <x v="1"/>
    <d v="2023-07-18T00:00:00"/>
    <x v="0"/>
  </r>
  <r>
    <n v="2314"/>
    <x v="1"/>
    <d v="2023-10-23T00:00:00"/>
    <x v="0"/>
  </r>
  <r>
    <n v="2318"/>
    <x v="1"/>
    <d v="2023-04-08T00:00:00"/>
    <x v="0"/>
  </r>
  <r>
    <n v="2319"/>
    <x v="1"/>
    <d v="2023-01-07T00:00:00"/>
    <x v="0"/>
  </r>
  <r>
    <n v="2321"/>
    <x v="1"/>
    <d v="2023-10-24T00:00:00"/>
    <x v="0"/>
  </r>
  <r>
    <n v="2325"/>
    <x v="1"/>
    <d v="2023-04-07T00:00:00"/>
    <x v="0"/>
  </r>
  <r>
    <n v="2328"/>
    <x v="1"/>
    <d v="2023-03-14T00:00:00"/>
    <x v="0"/>
  </r>
  <r>
    <n v="2340"/>
    <x v="1"/>
    <d v="2023-04-17T00:00:00"/>
    <x v="0"/>
  </r>
  <r>
    <n v="2349"/>
    <x v="1"/>
    <d v="2023-02-18T00:00:00"/>
    <x v="0"/>
  </r>
  <r>
    <n v="2356"/>
    <x v="1"/>
    <d v="2023-10-27T00:00:00"/>
    <x v="0"/>
  </r>
  <r>
    <n v="2358"/>
    <x v="1"/>
    <d v="2023-09-11T00:00:00"/>
    <x v="0"/>
  </r>
  <r>
    <n v="2359"/>
    <x v="1"/>
    <d v="2023-08-25T00:00:00"/>
    <x v="0"/>
  </r>
  <r>
    <n v="2364"/>
    <x v="1"/>
    <d v="2023-03-21T00:00:00"/>
    <x v="0"/>
  </r>
  <r>
    <n v="2374"/>
    <x v="1"/>
    <d v="2023-01-05T00:00:00"/>
    <x v="0"/>
  </r>
  <r>
    <n v="2375"/>
    <x v="1"/>
    <d v="2023-11-28T00:00:00"/>
    <x v="0"/>
  </r>
  <r>
    <n v="2376"/>
    <x v="1"/>
    <d v="2023-03-14T00:00:00"/>
    <x v="0"/>
  </r>
  <r>
    <n v="2384"/>
    <x v="1"/>
    <d v="2023-01-04T00:00:00"/>
    <x v="0"/>
  </r>
  <r>
    <n v="2396"/>
    <x v="1"/>
    <d v="2023-02-24T00:00:00"/>
    <x v="0"/>
  </r>
  <r>
    <n v="2398"/>
    <x v="1"/>
    <d v="2023-04-02T00:00:00"/>
    <x v="0"/>
  </r>
  <r>
    <n v="2402"/>
    <x v="1"/>
    <d v="2023-09-24T00:00:00"/>
    <x v="0"/>
  </r>
  <r>
    <n v="2409"/>
    <x v="1"/>
    <d v="2023-03-11T00:00:00"/>
    <x v="0"/>
  </r>
  <r>
    <n v="2410"/>
    <x v="1"/>
    <d v="2023-11-28T00:00:00"/>
    <x v="0"/>
  </r>
  <r>
    <n v="2414"/>
    <x v="1"/>
    <d v="2023-08-02T00:00:00"/>
    <x v="0"/>
  </r>
  <r>
    <n v="2425"/>
    <x v="1"/>
    <d v="2023-07-06T00:00:00"/>
    <x v="0"/>
  </r>
  <r>
    <n v="2427"/>
    <x v="1"/>
    <d v="2023-08-19T00:00:00"/>
    <x v="0"/>
  </r>
  <r>
    <n v="2428"/>
    <x v="1"/>
    <d v="2023-07-22T00:00:00"/>
    <x v="0"/>
  </r>
  <r>
    <n v="2433"/>
    <x v="1"/>
    <d v="2023-06-13T00:00:00"/>
    <x v="0"/>
  </r>
  <r>
    <n v="2439"/>
    <x v="1"/>
    <d v="2023-06-04T00:00:00"/>
    <x v="0"/>
  </r>
  <r>
    <n v="2440"/>
    <x v="1"/>
    <d v="2023-06-13T00:00:00"/>
    <x v="0"/>
  </r>
  <r>
    <n v="2441"/>
    <x v="1"/>
    <d v="2023-10-04T00:00:00"/>
    <x v="0"/>
  </r>
  <r>
    <n v="2448"/>
    <x v="1"/>
    <d v="2023-09-01T00:00:00"/>
    <x v="0"/>
  </r>
  <r>
    <n v="2450"/>
    <x v="1"/>
    <d v="2023-07-13T00:00:00"/>
    <x v="0"/>
  </r>
  <r>
    <n v="2457"/>
    <x v="1"/>
    <d v="2023-05-01T00:00:00"/>
    <x v="0"/>
  </r>
  <r>
    <n v="2465"/>
    <x v="1"/>
    <d v="2023-01-03T00:00:00"/>
    <x v="0"/>
  </r>
  <r>
    <n v="2466"/>
    <x v="1"/>
    <d v="2023-01-31T00:00:00"/>
    <x v="0"/>
  </r>
  <r>
    <n v="2467"/>
    <x v="1"/>
    <d v="2023-06-14T00:00:00"/>
    <x v="0"/>
  </r>
  <r>
    <n v="2476"/>
    <x v="1"/>
    <d v="2023-07-06T00:00:00"/>
    <x v="0"/>
  </r>
  <r>
    <n v="2478"/>
    <x v="1"/>
    <d v="2023-07-15T00:00:00"/>
    <x v="0"/>
  </r>
  <r>
    <n v="2479"/>
    <x v="1"/>
    <d v="2023-07-29T00:00:00"/>
    <x v="0"/>
  </r>
  <r>
    <n v="2480"/>
    <x v="1"/>
    <d v="2023-10-27T00:00:00"/>
    <x v="0"/>
  </r>
  <r>
    <n v="2484"/>
    <x v="1"/>
    <d v="2023-07-27T00:00:00"/>
    <x v="0"/>
  </r>
  <r>
    <n v="2488"/>
    <x v="1"/>
    <d v="2023-12-10T00:00:00"/>
    <x v="0"/>
  </r>
  <r>
    <n v="2490"/>
    <x v="1"/>
    <d v="2023-03-22T00:00:00"/>
    <x v="0"/>
  </r>
  <r>
    <n v="2499"/>
    <x v="1"/>
    <d v="2023-01-16T00:00:00"/>
    <x v="0"/>
  </r>
  <r>
    <n v="2501"/>
    <x v="1"/>
    <d v="2023-05-06T00:00:00"/>
    <x v="0"/>
  </r>
  <r>
    <n v="2504"/>
    <x v="1"/>
    <d v="2023-07-05T00:00:00"/>
    <x v="0"/>
  </r>
  <r>
    <n v="2505"/>
    <x v="1"/>
    <d v="2023-03-25T00:00:00"/>
    <x v="0"/>
  </r>
  <r>
    <n v="2520"/>
    <x v="1"/>
    <d v="2023-03-02T00:00:00"/>
    <x v="0"/>
  </r>
  <r>
    <n v="2523"/>
    <x v="1"/>
    <d v="2023-08-30T00:00:00"/>
    <x v="0"/>
  </r>
  <r>
    <n v="2525"/>
    <x v="1"/>
    <d v="2023-03-25T00:00:00"/>
    <x v="0"/>
  </r>
  <r>
    <n v="2528"/>
    <x v="1"/>
    <d v="2023-10-24T00:00:00"/>
    <x v="0"/>
  </r>
  <r>
    <n v="2531"/>
    <x v="1"/>
    <d v="2023-03-14T00:00:00"/>
    <x v="0"/>
  </r>
  <r>
    <n v="2534"/>
    <x v="1"/>
    <d v="2023-06-21T00:00:00"/>
    <x v="0"/>
  </r>
  <r>
    <n v="2536"/>
    <x v="1"/>
    <d v="2023-01-21T00:00:00"/>
    <x v="0"/>
  </r>
  <r>
    <n v="2539"/>
    <x v="1"/>
    <d v="2023-08-26T00:00:00"/>
    <x v="0"/>
  </r>
  <r>
    <n v="2545"/>
    <x v="1"/>
    <d v="2023-02-05T00:00:00"/>
    <x v="0"/>
  </r>
  <r>
    <n v="2547"/>
    <x v="1"/>
    <d v="2023-04-07T00:00:00"/>
    <x v="0"/>
  </r>
  <r>
    <n v="2549"/>
    <x v="1"/>
    <d v="2023-09-21T00:00:00"/>
    <x v="0"/>
  </r>
  <r>
    <n v="2560"/>
    <x v="1"/>
    <d v="2023-05-26T00:00:00"/>
    <x v="0"/>
  </r>
  <r>
    <n v="2564"/>
    <x v="1"/>
    <d v="2023-01-19T00:00:00"/>
    <x v="0"/>
  </r>
  <r>
    <n v="2578"/>
    <x v="1"/>
    <d v="2023-09-24T00:00:00"/>
    <x v="0"/>
  </r>
  <r>
    <n v="2590"/>
    <x v="1"/>
    <d v="2023-01-29T00:00:00"/>
    <x v="0"/>
  </r>
  <r>
    <n v="2592"/>
    <x v="1"/>
    <d v="2023-01-21T00:00:00"/>
    <x v="0"/>
  </r>
  <r>
    <n v="2598"/>
    <x v="1"/>
    <d v="2023-06-25T00:00:00"/>
    <x v="0"/>
  </r>
  <r>
    <n v="2602"/>
    <x v="1"/>
    <d v="2023-05-24T00:00:00"/>
    <x v="0"/>
  </r>
  <r>
    <n v="2603"/>
    <x v="1"/>
    <d v="2023-11-21T00:00:00"/>
    <x v="0"/>
  </r>
  <r>
    <n v="2608"/>
    <x v="1"/>
    <d v="2023-10-08T00:00:00"/>
    <x v="0"/>
  </r>
  <r>
    <n v="2622"/>
    <x v="1"/>
    <d v="2023-10-18T00:00:00"/>
    <x v="0"/>
  </r>
  <r>
    <n v="2624"/>
    <x v="1"/>
    <d v="2023-05-18T00:00:00"/>
    <x v="0"/>
  </r>
  <r>
    <n v="2627"/>
    <x v="1"/>
    <d v="2023-12-28T00:00:00"/>
    <x v="0"/>
  </r>
  <r>
    <n v="2629"/>
    <x v="1"/>
    <d v="2023-04-19T00:00:00"/>
    <x v="0"/>
  </r>
  <r>
    <n v="2643"/>
    <x v="1"/>
    <d v="2023-10-29T00:00:00"/>
    <x v="0"/>
  </r>
  <r>
    <n v="2649"/>
    <x v="1"/>
    <d v="2023-08-23T00:00:00"/>
    <x v="0"/>
  </r>
  <r>
    <n v="2652"/>
    <x v="1"/>
    <d v="2023-08-06T00:00:00"/>
    <x v="0"/>
  </r>
  <r>
    <n v="2653"/>
    <x v="1"/>
    <d v="2023-07-26T00:00:00"/>
    <x v="0"/>
  </r>
  <r>
    <n v="2655"/>
    <x v="1"/>
    <d v="2023-01-06T00:00:00"/>
    <x v="0"/>
  </r>
  <r>
    <n v="2658"/>
    <x v="1"/>
    <d v="2023-09-25T00:00:00"/>
    <x v="0"/>
  </r>
  <r>
    <n v="2661"/>
    <x v="1"/>
    <d v="2023-03-12T00:00:00"/>
    <x v="0"/>
  </r>
  <r>
    <n v="2662"/>
    <x v="1"/>
    <d v="2023-03-09T00:00:00"/>
    <x v="0"/>
  </r>
  <r>
    <n v="2665"/>
    <x v="1"/>
    <d v="2023-06-11T00:00:00"/>
    <x v="0"/>
  </r>
  <r>
    <n v="2666"/>
    <x v="1"/>
    <d v="2023-03-04T00:00:00"/>
    <x v="0"/>
  </r>
  <r>
    <n v="2668"/>
    <x v="1"/>
    <d v="2023-02-01T00:00:00"/>
    <x v="0"/>
  </r>
  <r>
    <n v="2679"/>
    <x v="1"/>
    <d v="2023-12-21T00:00:00"/>
    <x v="0"/>
  </r>
  <r>
    <n v="2680"/>
    <x v="1"/>
    <d v="2023-04-20T00:00:00"/>
    <x v="0"/>
  </r>
  <r>
    <n v="2684"/>
    <x v="1"/>
    <d v="2023-04-29T00:00:00"/>
    <x v="0"/>
  </r>
  <r>
    <n v="2690"/>
    <x v="1"/>
    <d v="2023-11-05T00:00:00"/>
    <x v="0"/>
  </r>
  <r>
    <n v="2694"/>
    <x v="1"/>
    <d v="2023-12-03T00:00:00"/>
    <x v="0"/>
  </r>
  <r>
    <n v="2699"/>
    <x v="1"/>
    <d v="2023-03-17T00:00:00"/>
    <x v="0"/>
  </r>
  <r>
    <n v="2705"/>
    <x v="1"/>
    <d v="2023-02-23T00:00:00"/>
    <x v="0"/>
  </r>
  <r>
    <n v="2706"/>
    <x v="1"/>
    <d v="2023-02-24T00:00:00"/>
    <x v="0"/>
  </r>
  <r>
    <n v="2709"/>
    <x v="1"/>
    <d v="2023-10-14T00:00:00"/>
    <x v="0"/>
  </r>
  <r>
    <n v="2713"/>
    <x v="1"/>
    <d v="2023-07-09T00:00:00"/>
    <x v="0"/>
  </r>
  <r>
    <n v="2714"/>
    <x v="1"/>
    <d v="2023-07-21T00:00:00"/>
    <x v="0"/>
  </r>
  <r>
    <n v="2716"/>
    <x v="1"/>
    <d v="2023-10-23T00:00:00"/>
    <x v="0"/>
  </r>
  <r>
    <n v="2719"/>
    <x v="1"/>
    <d v="2023-08-09T00:00:00"/>
    <x v="0"/>
  </r>
  <r>
    <n v="2722"/>
    <x v="1"/>
    <d v="2023-03-31T00:00:00"/>
    <x v="0"/>
  </r>
  <r>
    <n v="2724"/>
    <x v="1"/>
    <d v="2023-09-08T00:00:00"/>
    <x v="0"/>
  </r>
  <r>
    <n v="2736"/>
    <x v="1"/>
    <d v="2023-05-14T00:00:00"/>
    <x v="0"/>
  </r>
  <r>
    <n v="2737"/>
    <x v="1"/>
    <d v="2023-03-02T00:00:00"/>
    <x v="0"/>
  </r>
  <r>
    <n v="2740"/>
    <x v="1"/>
    <d v="2023-05-01T00:00:00"/>
    <x v="0"/>
  </r>
  <r>
    <n v="2747"/>
    <x v="1"/>
    <d v="2023-06-14T00:00:00"/>
    <x v="0"/>
  </r>
  <r>
    <n v="2749"/>
    <x v="1"/>
    <d v="2023-09-26T00:00:00"/>
    <x v="0"/>
  </r>
  <r>
    <n v="2757"/>
    <x v="1"/>
    <d v="2023-08-27T00:00:00"/>
    <x v="0"/>
  </r>
  <r>
    <n v="2773"/>
    <x v="1"/>
    <d v="2023-10-05T00:00:00"/>
    <x v="0"/>
  </r>
  <r>
    <n v="2778"/>
    <x v="1"/>
    <d v="2023-01-03T00:00:00"/>
    <x v="0"/>
  </r>
  <r>
    <n v="2781"/>
    <x v="1"/>
    <d v="2023-08-29T00:00:00"/>
    <x v="0"/>
  </r>
  <r>
    <n v="2784"/>
    <x v="1"/>
    <d v="2023-12-27T00:00:00"/>
    <x v="0"/>
  </r>
  <r>
    <n v="2795"/>
    <x v="1"/>
    <d v="2023-11-19T00:00:00"/>
    <x v="0"/>
  </r>
  <r>
    <n v="2800"/>
    <x v="1"/>
    <d v="2023-10-04T00:00:00"/>
    <x v="0"/>
  </r>
  <r>
    <n v="2805"/>
    <x v="1"/>
    <d v="2023-06-08T00:00:00"/>
    <x v="0"/>
  </r>
  <r>
    <n v="2807"/>
    <x v="1"/>
    <d v="2023-08-15T00:00:00"/>
    <x v="0"/>
  </r>
  <r>
    <n v="2812"/>
    <x v="1"/>
    <d v="2023-01-22T00:00:00"/>
    <x v="0"/>
  </r>
  <r>
    <n v="2814"/>
    <x v="1"/>
    <d v="2023-02-15T00:00:00"/>
    <x v="0"/>
  </r>
  <r>
    <n v="2821"/>
    <x v="1"/>
    <d v="2023-09-02T00:00:00"/>
    <x v="0"/>
  </r>
  <r>
    <n v="2822"/>
    <x v="1"/>
    <d v="2023-11-26T00:00:00"/>
    <x v="0"/>
  </r>
  <r>
    <n v="2829"/>
    <x v="1"/>
    <d v="2023-06-25T00:00:00"/>
    <x v="0"/>
  </r>
  <r>
    <n v="2830"/>
    <x v="1"/>
    <d v="2023-08-22T00:00:00"/>
    <x v="0"/>
  </r>
  <r>
    <n v="2833"/>
    <x v="1"/>
    <d v="2023-01-20T00:00:00"/>
    <x v="0"/>
  </r>
  <r>
    <n v="2841"/>
    <x v="1"/>
    <d v="2023-09-01T00:00:00"/>
    <x v="0"/>
  </r>
  <r>
    <n v="2850"/>
    <x v="1"/>
    <d v="2024-01-01T00:00:00"/>
    <x v="0"/>
  </r>
  <r>
    <n v="2853"/>
    <x v="1"/>
    <d v="2023-08-09T00:00:00"/>
    <x v="0"/>
  </r>
  <r>
    <n v="2858"/>
    <x v="1"/>
    <d v="2023-01-13T00:00:00"/>
    <x v="0"/>
  </r>
  <r>
    <n v="2877"/>
    <x v="1"/>
    <d v="2023-08-17T00:00:00"/>
    <x v="0"/>
  </r>
  <r>
    <n v="2879"/>
    <x v="1"/>
    <d v="2023-09-04T00:00:00"/>
    <x v="0"/>
  </r>
  <r>
    <n v="2885"/>
    <x v="1"/>
    <d v="2023-11-11T00:00:00"/>
    <x v="0"/>
  </r>
  <r>
    <n v="2886"/>
    <x v="1"/>
    <d v="2023-03-12T00:00:00"/>
    <x v="0"/>
  </r>
  <r>
    <n v="2890"/>
    <x v="1"/>
    <d v="2023-07-05T00:00:00"/>
    <x v="0"/>
  </r>
  <r>
    <n v="2891"/>
    <x v="1"/>
    <d v="2023-10-20T00:00:00"/>
    <x v="0"/>
  </r>
  <r>
    <n v="2896"/>
    <x v="1"/>
    <d v="2023-12-01T00:00:00"/>
    <x v="0"/>
  </r>
  <r>
    <n v="2906"/>
    <x v="1"/>
    <d v="2023-10-30T00:00:00"/>
    <x v="0"/>
  </r>
  <r>
    <n v="2908"/>
    <x v="1"/>
    <d v="2023-07-21T00:00:00"/>
    <x v="0"/>
  </r>
  <r>
    <n v="2910"/>
    <x v="1"/>
    <d v="2023-06-05T00:00:00"/>
    <x v="0"/>
  </r>
  <r>
    <n v="2915"/>
    <x v="1"/>
    <d v="2023-02-11T00:00:00"/>
    <x v="0"/>
  </r>
  <r>
    <n v="2920"/>
    <x v="1"/>
    <d v="2023-09-02T00:00:00"/>
    <x v="0"/>
  </r>
  <r>
    <n v="2924"/>
    <x v="1"/>
    <d v="2023-11-18T00:00:00"/>
    <x v="0"/>
  </r>
  <r>
    <n v="2925"/>
    <x v="1"/>
    <d v="2023-08-24T00:00:00"/>
    <x v="0"/>
  </r>
  <r>
    <n v="2928"/>
    <x v="1"/>
    <d v="2023-11-02T00:00:00"/>
    <x v="0"/>
  </r>
  <r>
    <n v="2930"/>
    <x v="1"/>
    <d v="2023-03-06T00:00:00"/>
    <x v="0"/>
  </r>
  <r>
    <n v="2931"/>
    <x v="1"/>
    <d v="2023-11-14T00:00:00"/>
    <x v="0"/>
  </r>
  <r>
    <n v="2935"/>
    <x v="1"/>
    <d v="2023-07-20T00:00:00"/>
    <x v="0"/>
  </r>
  <r>
    <n v="2936"/>
    <x v="1"/>
    <d v="2023-03-02T00:00:00"/>
    <x v="0"/>
  </r>
  <r>
    <n v="2941"/>
    <x v="1"/>
    <d v="2023-09-17T00:00:00"/>
    <x v="0"/>
  </r>
  <r>
    <n v="2943"/>
    <x v="1"/>
    <d v="2023-09-30T00:00:00"/>
    <x v="0"/>
  </r>
  <r>
    <n v="2945"/>
    <x v="1"/>
    <d v="2023-01-23T00:00:00"/>
    <x v="0"/>
  </r>
  <r>
    <n v="2950"/>
    <x v="1"/>
    <d v="2023-06-03T00:00:00"/>
    <x v="0"/>
  </r>
  <r>
    <n v="2955"/>
    <x v="1"/>
    <d v="2023-08-30T00:00:00"/>
    <x v="0"/>
  </r>
  <r>
    <n v="2959"/>
    <x v="1"/>
    <d v="2023-12-22T00:00:00"/>
    <x v="0"/>
  </r>
  <r>
    <n v="2962"/>
    <x v="1"/>
    <d v="2023-06-16T00:00:00"/>
    <x v="0"/>
  </r>
  <r>
    <n v="2963"/>
    <x v="1"/>
    <d v="2023-03-05T00:00:00"/>
    <x v="0"/>
  </r>
  <r>
    <n v="2965"/>
    <x v="1"/>
    <d v="2023-01-16T00:00:00"/>
    <x v="0"/>
  </r>
  <r>
    <n v="2974"/>
    <x v="1"/>
    <d v="2023-07-09T00:00:00"/>
    <x v="0"/>
  </r>
  <r>
    <n v="2978"/>
    <x v="1"/>
    <d v="2023-01-30T00:00:00"/>
    <x v="0"/>
  </r>
  <r>
    <n v="2981"/>
    <x v="1"/>
    <d v="2023-11-28T00:00:00"/>
    <x v="0"/>
  </r>
  <r>
    <n v="2987"/>
    <x v="1"/>
    <d v="2023-10-07T00:00:00"/>
    <x v="0"/>
  </r>
  <r>
    <n v="2989"/>
    <x v="1"/>
    <d v="2023-12-24T00:00:00"/>
    <x v="0"/>
  </r>
  <r>
    <n v="2995"/>
    <x v="1"/>
    <d v="2023-09-19T00:00:00"/>
    <x v="0"/>
  </r>
  <r>
    <n v="2998"/>
    <x v="1"/>
    <d v="2023-12-31T00:00:00"/>
    <x v="0"/>
  </r>
  <r>
    <n v="2999"/>
    <x v="1"/>
    <d v="2023-03-20T00:00:00"/>
    <x v="0"/>
  </r>
  <r>
    <n v="3000"/>
    <x v="1"/>
    <d v="2023-07-17T00:00:00"/>
    <x v="0"/>
  </r>
  <r>
    <n v="3008"/>
    <x v="1"/>
    <d v="2023-03-14T00:00:00"/>
    <x v="0"/>
  </r>
  <r>
    <n v="3010"/>
    <x v="1"/>
    <d v="2023-10-31T00:00:00"/>
    <x v="0"/>
  </r>
  <r>
    <n v="3013"/>
    <x v="1"/>
    <d v="2023-03-23T00:00:00"/>
    <x v="0"/>
  </r>
  <r>
    <n v="3014"/>
    <x v="1"/>
    <d v="2023-08-05T00:00:00"/>
    <x v="0"/>
  </r>
  <r>
    <n v="3015"/>
    <x v="1"/>
    <d v="2023-06-12T00:00:00"/>
    <x v="0"/>
  </r>
  <r>
    <n v="3017"/>
    <x v="1"/>
    <d v="2023-10-05T00:00:00"/>
    <x v="0"/>
  </r>
  <r>
    <n v="3020"/>
    <x v="1"/>
    <d v="2023-05-27T00:00:00"/>
    <x v="0"/>
  </r>
  <r>
    <n v="3023"/>
    <x v="1"/>
    <d v="2023-09-12T00:00:00"/>
    <x v="0"/>
  </r>
  <r>
    <n v="3027"/>
    <x v="1"/>
    <d v="2023-02-20T00:00:00"/>
    <x v="0"/>
  </r>
  <r>
    <n v="3034"/>
    <x v="1"/>
    <d v="2023-04-10T00:00:00"/>
    <x v="0"/>
  </r>
  <r>
    <n v="3046"/>
    <x v="1"/>
    <d v="2023-06-25T00:00:00"/>
    <x v="0"/>
  </r>
  <r>
    <n v="3047"/>
    <x v="1"/>
    <d v="2023-06-19T00:00:00"/>
    <x v="0"/>
  </r>
  <r>
    <n v="3049"/>
    <x v="1"/>
    <d v="2023-01-29T00:00:00"/>
    <x v="0"/>
  </r>
  <r>
    <n v="3051"/>
    <x v="1"/>
    <d v="2023-12-06T00:00:00"/>
    <x v="0"/>
  </r>
  <r>
    <n v="3052"/>
    <x v="1"/>
    <d v="2023-05-30T00:00:00"/>
    <x v="0"/>
  </r>
  <r>
    <n v="3055"/>
    <x v="1"/>
    <d v="2023-07-10T00:00:00"/>
    <x v="0"/>
  </r>
  <r>
    <n v="3059"/>
    <x v="1"/>
    <d v="2023-07-08T00:00:00"/>
    <x v="0"/>
  </r>
  <r>
    <n v="3065"/>
    <x v="1"/>
    <d v="2023-12-03T00:00:00"/>
    <x v="0"/>
  </r>
  <r>
    <n v="3068"/>
    <x v="1"/>
    <d v="2023-10-14T00:00:00"/>
    <x v="0"/>
  </r>
  <r>
    <n v="3071"/>
    <x v="1"/>
    <d v="2023-11-27T00:00:00"/>
    <x v="0"/>
  </r>
  <r>
    <n v="3075"/>
    <x v="1"/>
    <d v="2023-02-03T00:00:00"/>
    <x v="0"/>
  </r>
  <r>
    <n v="3077"/>
    <x v="1"/>
    <d v="2023-01-22T00:00:00"/>
    <x v="0"/>
  </r>
  <r>
    <n v="3081"/>
    <x v="1"/>
    <d v="2023-06-14T00:00:00"/>
    <x v="0"/>
  </r>
  <r>
    <n v="3083"/>
    <x v="1"/>
    <d v="2023-07-15T00:00:00"/>
    <x v="0"/>
  </r>
  <r>
    <n v="3084"/>
    <x v="1"/>
    <d v="2023-01-20T00:00:00"/>
    <x v="0"/>
  </r>
  <r>
    <n v="3085"/>
    <x v="1"/>
    <d v="2023-04-08T00:00:00"/>
    <x v="0"/>
  </r>
  <r>
    <n v="3096"/>
    <x v="1"/>
    <d v="2023-01-26T00:00:00"/>
    <x v="0"/>
  </r>
  <r>
    <n v="3098"/>
    <x v="1"/>
    <d v="2023-03-04T00:00:00"/>
    <x v="0"/>
  </r>
  <r>
    <n v="3099"/>
    <x v="1"/>
    <d v="2023-01-16T00:00:00"/>
    <x v="0"/>
  </r>
  <r>
    <n v="3100"/>
    <x v="1"/>
    <d v="2023-08-08T00:00:00"/>
    <x v="0"/>
  </r>
  <r>
    <n v="3102"/>
    <x v="1"/>
    <d v="2023-02-15T00:00:00"/>
    <x v="0"/>
  </r>
  <r>
    <n v="3103"/>
    <x v="1"/>
    <d v="2023-01-03T00:00:00"/>
    <x v="0"/>
  </r>
  <r>
    <n v="3109"/>
    <x v="1"/>
    <d v="2023-03-06T00:00:00"/>
    <x v="0"/>
  </r>
  <r>
    <n v="3118"/>
    <x v="1"/>
    <d v="2023-08-27T00:00:00"/>
    <x v="0"/>
  </r>
  <r>
    <n v="3138"/>
    <x v="1"/>
    <d v="2023-04-20T00:00:00"/>
    <x v="0"/>
  </r>
  <r>
    <n v="3144"/>
    <x v="1"/>
    <d v="2023-11-26T00:00:00"/>
    <x v="0"/>
  </r>
  <r>
    <n v="3146"/>
    <x v="1"/>
    <d v="2023-07-02T00:00:00"/>
    <x v="0"/>
  </r>
  <r>
    <n v="3147"/>
    <x v="1"/>
    <d v="2023-02-11T00:00:00"/>
    <x v="0"/>
  </r>
  <r>
    <n v="3150"/>
    <x v="1"/>
    <d v="2023-08-08T00:00:00"/>
    <x v="0"/>
  </r>
  <r>
    <n v="3152"/>
    <x v="1"/>
    <d v="2023-09-23T00:00:00"/>
    <x v="0"/>
  </r>
  <r>
    <n v="3153"/>
    <x v="1"/>
    <d v="2023-12-02T00:00:00"/>
    <x v="0"/>
  </r>
  <r>
    <n v="3154"/>
    <x v="1"/>
    <d v="2023-02-25T00:00:00"/>
    <x v="0"/>
  </r>
  <r>
    <n v="3155"/>
    <x v="1"/>
    <d v="2023-03-22T00:00:00"/>
    <x v="0"/>
  </r>
  <r>
    <n v="3162"/>
    <x v="1"/>
    <d v="2023-08-09T00:00:00"/>
    <x v="0"/>
  </r>
  <r>
    <n v="3163"/>
    <x v="1"/>
    <d v="2023-10-12T00:00:00"/>
    <x v="0"/>
  </r>
  <r>
    <n v="3168"/>
    <x v="1"/>
    <d v="2023-12-03T00:00:00"/>
    <x v="0"/>
  </r>
  <r>
    <n v="3183"/>
    <x v="1"/>
    <d v="2023-12-13T00:00:00"/>
    <x v="0"/>
  </r>
  <r>
    <n v="3185"/>
    <x v="1"/>
    <d v="2023-10-10T00:00:00"/>
    <x v="0"/>
  </r>
  <r>
    <n v="3194"/>
    <x v="1"/>
    <d v="2023-05-15T00:00:00"/>
    <x v="0"/>
  </r>
  <r>
    <n v="3204"/>
    <x v="1"/>
    <d v="2023-11-05T00:00:00"/>
    <x v="0"/>
  </r>
  <r>
    <n v="3208"/>
    <x v="1"/>
    <d v="2023-02-10T00:00:00"/>
    <x v="0"/>
  </r>
  <r>
    <n v="3209"/>
    <x v="1"/>
    <d v="2023-06-21T00:00:00"/>
    <x v="0"/>
  </r>
  <r>
    <n v="3210"/>
    <x v="1"/>
    <d v="2023-05-20T00:00:00"/>
    <x v="0"/>
  </r>
  <r>
    <n v="3212"/>
    <x v="1"/>
    <d v="2023-05-24T00:00:00"/>
    <x v="0"/>
  </r>
  <r>
    <n v="3219"/>
    <x v="1"/>
    <d v="2023-08-04T00:00:00"/>
    <x v="0"/>
  </r>
  <r>
    <n v="3224"/>
    <x v="1"/>
    <d v="2023-09-12T00:00:00"/>
    <x v="0"/>
  </r>
  <r>
    <n v="3227"/>
    <x v="1"/>
    <d v="2023-05-11T00:00:00"/>
    <x v="0"/>
  </r>
  <r>
    <n v="3237"/>
    <x v="1"/>
    <d v="2023-11-16T00:00:00"/>
    <x v="0"/>
  </r>
  <r>
    <n v="3239"/>
    <x v="1"/>
    <d v="2023-01-16T00:00:00"/>
    <x v="0"/>
  </r>
  <r>
    <n v="3243"/>
    <x v="1"/>
    <d v="2023-09-28T00:00:00"/>
    <x v="0"/>
  </r>
  <r>
    <n v="3245"/>
    <x v="1"/>
    <d v="2023-02-26T00:00:00"/>
    <x v="0"/>
  </r>
  <r>
    <n v="3252"/>
    <x v="1"/>
    <d v="2023-07-26T00:00:00"/>
    <x v="0"/>
  </r>
  <r>
    <n v="3253"/>
    <x v="1"/>
    <d v="2023-02-06T00:00:00"/>
    <x v="0"/>
  </r>
  <r>
    <n v="3257"/>
    <x v="1"/>
    <d v="2023-05-01T00:00:00"/>
    <x v="0"/>
  </r>
  <r>
    <n v="3259"/>
    <x v="1"/>
    <d v="2023-10-28T00:00:00"/>
    <x v="0"/>
  </r>
  <r>
    <n v="3261"/>
    <x v="1"/>
    <d v="2023-06-28T00:00:00"/>
    <x v="0"/>
  </r>
  <r>
    <n v="3266"/>
    <x v="1"/>
    <d v="2023-09-06T00:00:00"/>
    <x v="0"/>
  </r>
  <r>
    <n v="3267"/>
    <x v="1"/>
    <d v="2023-03-01T00:00:00"/>
    <x v="0"/>
  </r>
  <r>
    <n v="3279"/>
    <x v="1"/>
    <d v="2023-03-20T00:00:00"/>
    <x v="0"/>
  </r>
  <r>
    <n v="3284"/>
    <x v="1"/>
    <d v="2023-01-03T00:00:00"/>
    <x v="0"/>
  </r>
  <r>
    <n v="3285"/>
    <x v="1"/>
    <d v="2023-02-10T00:00:00"/>
    <x v="0"/>
  </r>
  <r>
    <n v="3288"/>
    <x v="1"/>
    <d v="2023-11-24T00:00:00"/>
    <x v="0"/>
  </r>
  <r>
    <n v="3289"/>
    <x v="1"/>
    <d v="2023-06-11T00:00:00"/>
    <x v="0"/>
  </r>
  <r>
    <n v="3293"/>
    <x v="1"/>
    <d v="2023-09-23T00:00:00"/>
    <x v="0"/>
  </r>
  <r>
    <n v="3294"/>
    <x v="1"/>
    <d v="2023-01-22T00:00:00"/>
    <x v="0"/>
  </r>
  <r>
    <n v="3296"/>
    <x v="1"/>
    <d v="2023-12-10T00:00:00"/>
    <x v="0"/>
  </r>
  <r>
    <n v="3297"/>
    <x v="1"/>
    <d v="2023-10-04T00:00:00"/>
    <x v="0"/>
  </r>
  <r>
    <n v="3298"/>
    <x v="1"/>
    <d v="2023-12-21T00:00:00"/>
    <x v="0"/>
  </r>
  <r>
    <n v="3299"/>
    <x v="1"/>
    <d v="2023-11-14T00:00:00"/>
    <x v="0"/>
  </r>
  <r>
    <n v="3304"/>
    <x v="1"/>
    <d v="2023-03-01T00:00:00"/>
    <x v="0"/>
  </r>
  <r>
    <n v="3305"/>
    <x v="1"/>
    <d v="2023-12-14T00:00:00"/>
    <x v="0"/>
  </r>
  <r>
    <n v="3306"/>
    <x v="1"/>
    <d v="2023-02-21T00:00:00"/>
    <x v="0"/>
  </r>
  <r>
    <n v="3313"/>
    <x v="1"/>
    <d v="2023-10-07T00:00:00"/>
    <x v="0"/>
  </r>
  <r>
    <n v="3314"/>
    <x v="1"/>
    <d v="2023-01-26T00:00:00"/>
    <x v="0"/>
  </r>
  <r>
    <n v="3323"/>
    <x v="1"/>
    <d v="2023-10-04T00:00:00"/>
    <x v="0"/>
  </r>
  <r>
    <n v="3324"/>
    <x v="1"/>
    <d v="2023-06-01T00:00:00"/>
    <x v="0"/>
  </r>
  <r>
    <n v="3325"/>
    <x v="1"/>
    <d v="2023-03-22T00:00:00"/>
    <x v="0"/>
  </r>
  <r>
    <n v="3330"/>
    <x v="1"/>
    <d v="2023-01-20T00:00:00"/>
    <x v="0"/>
  </r>
  <r>
    <n v="3331"/>
    <x v="1"/>
    <d v="2023-11-17T00:00:00"/>
    <x v="0"/>
  </r>
  <r>
    <n v="3334"/>
    <x v="1"/>
    <d v="2023-07-26T00:00:00"/>
    <x v="0"/>
  </r>
  <r>
    <n v="3336"/>
    <x v="1"/>
    <d v="2023-10-03T00:00:00"/>
    <x v="0"/>
  </r>
  <r>
    <n v="3337"/>
    <x v="1"/>
    <d v="2023-09-22T00:00:00"/>
    <x v="0"/>
  </r>
  <r>
    <n v="3346"/>
    <x v="1"/>
    <d v="2023-03-30T00:00:00"/>
    <x v="0"/>
  </r>
  <r>
    <n v="3359"/>
    <x v="1"/>
    <d v="2023-03-05T00:00:00"/>
    <x v="0"/>
  </r>
  <r>
    <n v="3366"/>
    <x v="1"/>
    <d v="2023-01-03T00:00:00"/>
    <x v="0"/>
  </r>
  <r>
    <n v="3367"/>
    <x v="1"/>
    <d v="2023-10-13T00:00:00"/>
    <x v="0"/>
  </r>
  <r>
    <n v="3370"/>
    <x v="1"/>
    <d v="2023-06-04T00:00:00"/>
    <x v="0"/>
  </r>
  <r>
    <n v="3373"/>
    <x v="1"/>
    <d v="2023-03-27T00:00:00"/>
    <x v="0"/>
  </r>
  <r>
    <n v="3374"/>
    <x v="1"/>
    <d v="2023-05-27T00:00:00"/>
    <x v="0"/>
  </r>
  <r>
    <n v="3379"/>
    <x v="1"/>
    <d v="2023-12-03T00:00:00"/>
    <x v="0"/>
  </r>
  <r>
    <n v="3380"/>
    <x v="1"/>
    <d v="2023-02-17T00:00:00"/>
    <x v="0"/>
  </r>
  <r>
    <n v="3385"/>
    <x v="1"/>
    <d v="2023-10-13T00:00:00"/>
    <x v="0"/>
  </r>
  <r>
    <n v="3389"/>
    <x v="1"/>
    <d v="2023-11-25T00:00:00"/>
    <x v="0"/>
  </r>
  <r>
    <n v="3390"/>
    <x v="1"/>
    <d v="2023-07-10T00:00:00"/>
    <x v="0"/>
  </r>
  <r>
    <n v="3401"/>
    <x v="1"/>
    <d v="2023-11-26T00:00:00"/>
    <x v="0"/>
  </r>
  <r>
    <n v="3405"/>
    <x v="1"/>
    <d v="2023-10-18T00:00:00"/>
    <x v="0"/>
  </r>
  <r>
    <n v="3411"/>
    <x v="1"/>
    <d v="2023-09-21T00:00:00"/>
    <x v="0"/>
  </r>
  <r>
    <n v="3418"/>
    <x v="1"/>
    <d v="2023-01-08T00:00:00"/>
    <x v="0"/>
  </r>
  <r>
    <n v="3420"/>
    <x v="1"/>
    <d v="2023-07-27T00:00:00"/>
    <x v="0"/>
  </r>
  <r>
    <n v="3421"/>
    <x v="1"/>
    <d v="2023-06-11T00:00:00"/>
    <x v="0"/>
  </r>
  <r>
    <n v="3429"/>
    <x v="1"/>
    <d v="2023-06-24T00:00:00"/>
    <x v="0"/>
  </r>
  <r>
    <n v="3430"/>
    <x v="1"/>
    <d v="2023-03-05T00:00:00"/>
    <x v="0"/>
  </r>
  <r>
    <n v="3432"/>
    <x v="1"/>
    <d v="2023-06-25T00:00:00"/>
    <x v="0"/>
  </r>
  <r>
    <n v="3434"/>
    <x v="1"/>
    <d v="2023-02-28T00:00:00"/>
    <x v="0"/>
  </r>
  <r>
    <n v="3435"/>
    <x v="1"/>
    <d v="2023-06-06T00:00:00"/>
    <x v="0"/>
  </r>
  <r>
    <n v="3437"/>
    <x v="1"/>
    <d v="2023-10-02T00:00:00"/>
    <x v="0"/>
  </r>
  <r>
    <n v="3450"/>
    <x v="1"/>
    <d v="2023-02-04T00:00:00"/>
    <x v="0"/>
  </r>
  <r>
    <n v="3451"/>
    <x v="1"/>
    <d v="2023-03-04T00:00:00"/>
    <x v="0"/>
  </r>
  <r>
    <n v="3453"/>
    <x v="1"/>
    <d v="2023-03-19T00:00:00"/>
    <x v="0"/>
  </r>
  <r>
    <n v="3460"/>
    <x v="1"/>
    <d v="2023-10-29T00:00:00"/>
    <x v="0"/>
  </r>
  <r>
    <n v="3463"/>
    <x v="1"/>
    <d v="2023-02-08T00:00:00"/>
    <x v="0"/>
  </r>
  <r>
    <n v="3468"/>
    <x v="1"/>
    <d v="2023-10-20T00:00:00"/>
    <x v="0"/>
  </r>
  <r>
    <n v="3471"/>
    <x v="1"/>
    <d v="2023-01-30T00:00:00"/>
    <x v="0"/>
  </r>
  <r>
    <n v="3478"/>
    <x v="1"/>
    <d v="2023-12-11T00:00:00"/>
    <x v="0"/>
  </r>
  <r>
    <n v="3482"/>
    <x v="1"/>
    <d v="2023-07-04T00:00:00"/>
    <x v="0"/>
  </r>
  <r>
    <n v="3496"/>
    <x v="1"/>
    <d v="2023-10-09T00:00:00"/>
    <x v="0"/>
  </r>
  <r>
    <n v="3499"/>
    <x v="1"/>
    <d v="2023-01-17T00:00:00"/>
    <x v="0"/>
  </r>
  <r>
    <n v="3504"/>
    <x v="1"/>
    <d v="2023-05-23T00:00:00"/>
    <x v="0"/>
  </r>
  <r>
    <n v="3506"/>
    <x v="1"/>
    <d v="2023-10-25T00:00:00"/>
    <x v="0"/>
  </r>
  <r>
    <n v="3507"/>
    <x v="1"/>
    <d v="2023-06-10T00:00:00"/>
    <x v="0"/>
  </r>
  <r>
    <n v="3510"/>
    <x v="1"/>
    <d v="2023-07-23T00:00:00"/>
    <x v="0"/>
  </r>
  <r>
    <n v="3513"/>
    <x v="1"/>
    <d v="2023-05-25T00:00:00"/>
    <x v="0"/>
  </r>
  <r>
    <n v="3521"/>
    <x v="1"/>
    <d v="2023-10-02T00:00:00"/>
    <x v="0"/>
  </r>
  <r>
    <n v="3523"/>
    <x v="1"/>
    <d v="2023-10-10T00:00:00"/>
    <x v="0"/>
  </r>
  <r>
    <n v="3541"/>
    <x v="1"/>
    <d v="2023-04-23T00:00:00"/>
    <x v="0"/>
  </r>
  <r>
    <n v="3547"/>
    <x v="1"/>
    <d v="2023-03-08T00:00:00"/>
    <x v="0"/>
  </r>
  <r>
    <n v="3552"/>
    <x v="1"/>
    <d v="2023-09-24T00:00:00"/>
    <x v="0"/>
  </r>
  <r>
    <n v="3558"/>
    <x v="1"/>
    <d v="2023-07-27T00:00:00"/>
    <x v="0"/>
  </r>
  <r>
    <n v="3559"/>
    <x v="1"/>
    <d v="2023-04-19T00:00:00"/>
    <x v="0"/>
  </r>
  <r>
    <n v="3564"/>
    <x v="1"/>
    <d v="2023-10-15T00:00:00"/>
    <x v="0"/>
  </r>
  <r>
    <n v="3578"/>
    <x v="1"/>
    <d v="2023-08-27T00:00:00"/>
    <x v="0"/>
  </r>
  <r>
    <n v="3585"/>
    <x v="1"/>
    <d v="2023-10-18T00:00:00"/>
    <x v="0"/>
  </r>
  <r>
    <n v="3586"/>
    <x v="1"/>
    <d v="2023-02-24T00:00:00"/>
    <x v="0"/>
  </r>
  <r>
    <n v="3588"/>
    <x v="1"/>
    <d v="2024-01-01T00:00:00"/>
    <x v="0"/>
  </r>
  <r>
    <n v="3589"/>
    <x v="1"/>
    <d v="2023-09-30T00:00:00"/>
    <x v="0"/>
  </r>
  <r>
    <n v="3590"/>
    <x v="1"/>
    <d v="2023-05-22T00:00:00"/>
    <x v="0"/>
  </r>
  <r>
    <n v="3601"/>
    <x v="1"/>
    <d v="2023-10-03T00:00:00"/>
    <x v="0"/>
  </r>
  <r>
    <n v="3602"/>
    <x v="1"/>
    <d v="2023-05-25T00:00:00"/>
    <x v="0"/>
  </r>
  <r>
    <n v="3606"/>
    <x v="1"/>
    <d v="2023-06-28T00:00:00"/>
    <x v="0"/>
  </r>
  <r>
    <n v="3607"/>
    <x v="1"/>
    <d v="2023-07-23T00:00:00"/>
    <x v="0"/>
  </r>
  <r>
    <n v="3608"/>
    <x v="1"/>
    <d v="2023-05-31T00:00:00"/>
    <x v="0"/>
  </r>
  <r>
    <n v="3611"/>
    <x v="1"/>
    <d v="2023-06-09T00:00:00"/>
    <x v="0"/>
  </r>
  <r>
    <n v="3621"/>
    <x v="1"/>
    <d v="2023-09-20T00:00:00"/>
    <x v="0"/>
  </r>
  <r>
    <n v="3626"/>
    <x v="1"/>
    <d v="2023-04-07T00:00:00"/>
    <x v="0"/>
  </r>
  <r>
    <n v="3628"/>
    <x v="1"/>
    <d v="2023-12-11T00:00:00"/>
    <x v="0"/>
  </r>
  <r>
    <n v="3629"/>
    <x v="1"/>
    <d v="2023-02-13T00:00:00"/>
    <x v="0"/>
  </r>
  <r>
    <n v="3630"/>
    <x v="1"/>
    <d v="2023-02-26T00:00:00"/>
    <x v="0"/>
  </r>
  <r>
    <n v="3638"/>
    <x v="1"/>
    <d v="2023-07-02T00:00:00"/>
    <x v="0"/>
  </r>
  <r>
    <n v="3643"/>
    <x v="1"/>
    <d v="2023-03-20T00:00:00"/>
    <x v="0"/>
  </r>
  <r>
    <n v="3644"/>
    <x v="1"/>
    <d v="2023-05-26T00:00:00"/>
    <x v="0"/>
  </r>
  <r>
    <n v="3646"/>
    <x v="1"/>
    <d v="2023-02-08T00:00:00"/>
    <x v="0"/>
  </r>
  <r>
    <n v="3650"/>
    <x v="1"/>
    <d v="2023-04-07T00:00:00"/>
    <x v="0"/>
  </r>
  <r>
    <n v="3652"/>
    <x v="1"/>
    <d v="2023-11-19T00:00:00"/>
    <x v="0"/>
  </r>
  <r>
    <n v="3656"/>
    <x v="1"/>
    <d v="2023-06-26T00:00:00"/>
    <x v="0"/>
  </r>
  <r>
    <n v="3657"/>
    <x v="1"/>
    <d v="2023-08-07T00:00:00"/>
    <x v="0"/>
  </r>
  <r>
    <n v="3660"/>
    <x v="1"/>
    <d v="2023-08-17T00:00:00"/>
    <x v="0"/>
  </r>
  <r>
    <n v="3661"/>
    <x v="1"/>
    <d v="2023-09-18T00:00:00"/>
    <x v="0"/>
  </r>
  <r>
    <n v="3662"/>
    <x v="1"/>
    <d v="2023-01-05T00:00:00"/>
    <x v="0"/>
  </r>
  <r>
    <n v="3665"/>
    <x v="1"/>
    <d v="2023-06-07T00:00:00"/>
    <x v="0"/>
  </r>
  <r>
    <n v="3672"/>
    <x v="1"/>
    <d v="2023-02-18T00:00:00"/>
    <x v="0"/>
  </r>
  <r>
    <n v="3676"/>
    <x v="1"/>
    <d v="2023-05-22T00:00:00"/>
    <x v="0"/>
  </r>
  <r>
    <n v="3677"/>
    <x v="1"/>
    <d v="2023-05-08T00:00:00"/>
    <x v="0"/>
  </r>
  <r>
    <n v="3680"/>
    <x v="1"/>
    <d v="2023-01-13T00:00:00"/>
    <x v="0"/>
  </r>
  <r>
    <n v="3684"/>
    <x v="1"/>
    <d v="2023-03-01T00:00:00"/>
    <x v="0"/>
  </r>
  <r>
    <n v="3687"/>
    <x v="1"/>
    <d v="2023-08-01T00:00:00"/>
    <x v="0"/>
  </r>
  <r>
    <n v="3691"/>
    <x v="1"/>
    <d v="2023-02-13T00:00:00"/>
    <x v="0"/>
  </r>
  <r>
    <n v="3694"/>
    <x v="1"/>
    <d v="2023-12-30T00:00:00"/>
    <x v="0"/>
  </r>
  <r>
    <n v="3698"/>
    <x v="1"/>
    <d v="2023-06-14T00:00:00"/>
    <x v="0"/>
  </r>
  <r>
    <n v="3707"/>
    <x v="1"/>
    <d v="2023-05-30T00:00:00"/>
    <x v="0"/>
  </r>
  <r>
    <n v="3709"/>
    <x v="1"/>
    <d v="2023-09-05T00:00:00"/>
    <x v="0"/>
  </r>
  <r>
    <n v="3710"/>
    <x v="1"/>
    <d v="2023-01-31T00:00:00"/>
    <x v="0"/>
  </r>
  <r>
    <n v="3718"/>
    <x v="1"/>
    <d v="2023-07-11T00:00:00"/>
    <x v="0"/>
  </r>
  <r>
    <n v="3720"/>
    <x v="1"/>
    <d v="2023-08-17T00:00:00"/>
    <x v="0"/>
  </r>
  <r>
    <n v="3721"/>
    <x v="1"/>
    <d v="2023-09-27T00:00:00"/>
    <x v="0"/>
  </r>
  <r>
    <n v="3724"/>
    <x v="1"/>
    <d v="2023-03-12T00:00:00"/>
    <x v="0"/>
  </r>
  <r>
    <n v="3727"/>
    <x v="1"/>
    <d v="2023-07-04T00:00:00"/>
    <x v="0"/>
  </r>
  <r>
    <n v="3749"/>
    <x v="1"/>
    <d v="2023-04-05T00:00:00"/>
    <x v="0"/>
  </r>
  <r>
    <n v="3751"/>
    <x v="1"/>
    <d v="2023-07-28T00:00:00"/>
    <x v="0"/>
  </r>
  <r>
    <n v="3766"/>
    <x v="1"/>
    <d v="2023-04-17T00:00:00"/>
    <x v="0"/>
  </r>
  <r>
    <n v="3773"/>
    <x v="1"/>
    <d v="2023-04-21T00:00:00"/>
    <x v="0"/>
  </r>
  <r>
    <n v="3789"/>
    <x v="1"/>
    <d v="2023-12-17T00:00:00"/>
    <x v="0"/>
  </r>
  <r>
    <n v="3796"/>
    <x v="1"/>
    <d v="2023-12-31T00:00:00"/>
    <x v="0"/>
  </r>
  <r>
    <n v="3799"/>
    <x v="1"/>
    <d v="2023-10-27T00:00:00"/>
    <x v="0"/>
  </r>
  <r>
    <n v="3800"/>
    <x v="1"/>
    <d v="2023-08-05T00:00:00"/>
    <x v="0"/>
  </r>
  <r>
    <n v="3804"/>
    <x v="1"/>
    <d v="2023-10-20T00:00:00"/>
    <x v="0"/>
  </r>
  <r>
    <n v="3807"/>
    <x v="1"/>
    <d v="2023-09-03T00:00:00"/>
    <x v="0"/>
  </r>
  <r>
    <n v="3816"/>
    <x v="1"/>
    <d v="2023-12-13T00:00:00"/>
    <x v="0"/>
  </r>
  <r>
    <n v="3821"/>
    <x v="1"/>
    <d v="2023-12-12T00:00:00"/>
    <x v="0"/>
  </r>
  <r>
    <n v="3827"/>
    <x v="1"/>
    <d v="2023-04-17T00:00:00"/>
    <x v="0"/>
  </r>
  <r>
    <n v="3834"/>
    <x v="1"/>
    <d v="2023-06-25T00:00:00"/>
    <x v="0"/>
  </r>
  <r>
    <n v="3835"/>
    <x v="1"/>
    <d v="2023-05-04T00:00:00"/>
    <x v="0"/>
  </r>
  <r>
    <n v="3837"/>
    <x v="1"/>
    <d v="2023-10-30T00:00:00"/>
    <x v="0"/>
  </r>
  <r>
    <n v="3841"/>
    <x v="1"/>
    <d v="2023-07-08T00:00:00"/>
    <x v="0"/>
  </r>
  <r>
    <n v="3846"/>
    <x v="1"/>
    <d v="2023-05-11T00:00:00"/>
    <x v="0"/>
  </r>
  <r>
    <n v="3851"/>
    <x v="1"/>
    <d v="2023-08-29T00:00:00"/>
    <x v="0"/>
  </r>
  <r>
    <n v="3860"/>
    <x v="1"/>
    <d v="2023-03-21T00:00:00"/>
    <x v="0"/>
  </r>
  <r>
    <n v="3861"/>
    <x v="1"/>
    <d v="2023-03-30T00:00:00"/>
    <x v="0"/>
  </r>
  <r>
    <n v="3863"/>
    <x v="1"/>
    <d v="2023-05-25T00:00:00"/>
    <x v="0"/>
  </r>
  <r>
    <n v="3871"/>
    <x v="1"/>
    <d v="2023-03-30T00:00:00"/>
    <x v="0"/>
  </r>
  <r>
    <n v="3873"/>
    <x v="1"/>
    <d v="2023-10-10T00:00:00"/>
    <x v="0"/>
  </r>
  <r>
    <n v="3874"/>
    <x v="1"/>
    <d v="2023-02-27T00:00:00"/>
    <x v="0"/>
  </r>
  <r>
    <n v="3877"/>
    <x v="1"/>
    <d v="2023-04-17T00:00:00"/>
    <x v="0"/>
  </r>
  <r>
    <n v="3880"/>
    <x v="1"/>
    <d v="2023-10-12T00:00:00"/>
    <x v="0"/>
  </r>
  <r>
    <n v="3882"/>
    <x v="1"/>
    <d v="2023-01-22T00:00:00"/>
    <x v="0"/>
  </r>
  <r>
    <n v="3884"/>
    <x v="1"/>
    <d v="2023-11-02T00:00:00"/>
    <x v="0"/>
  </r>
  <r>
    <n v="3885"/>
    <x v="1"/>
    <d v="2023-03-19T00:00:00"/>
    <x v="0"/>
  </r>
  <r>
    <n v="3889"/>
    <x v="1"/>
    <d v="2023-01-16T00:00:00"/>
    <x v="0"/>
  </r>
  <r>
    <n v="3890"/>
    <x v="1"/>
    <d v="2023-03-22T00:00:00"/>
    <x v="0"/>
  </r>
  <r>
    <n v="3895"/>
    <x v="1"/>
    <d v="2023-02-09T00:00:00"/>
    <x v="0"/>
  </r>
  <r>
    <n v="3900"/>
    <x v="1"/>
    <d v="2023-07-14T00:00:00"/>
    <x v="0"/>
  </r>
  <r>
    <n v="3903"/>
    <x v="1"/>
    <d v="2023-07-26T00:00:00"/>
    <x v="0"/>
  </r>
  <r>
    <n v="3906"/>
    <x v="1"/>
    <d v="2023-03-04T00:00:00"/>
    <x v="0"/>
  </r>
  <r>
    <n v="3911"/>
    <x v="1"/>
    <d v="2023-10-20T00:00:00"/>
    <x v="0"/>
  </r>
  <r>
    <n v="3917"/>
    <x v="1"/>
    <d v="2023-07-19T00:00:00"/>
    <x v="0"/>
  </r>
  <r>
    <n v="3919"/>
    <x v="1"/>
    <d v="2023-02-27T00:00:00"/>
    <x v="0"/>
  </r>
  <r>
    <n v="3926"/>
    <x v="1"/>
    <d v="2023-08-05T00:00:00"/>
    <x v="0"/>
  </r>
  <r>
    <n v="3927"/>
    <x v="1"/>
    <d v="2023-08-17T00:00:00"/>
    <x v="0"/>
  </r>
  <r>
    <n v="3929"/>
    <x v="1"/>
    <d v="2023-02-13T00:00:00"/>
    <x v="0"/>
  </r>
  <r>
    <n v="3934"/>
    <x v="1"/>
    <d v="2023-10-12T00:00:00"/>
    <x v="0"/>
  </r>
  <r>
    <n v="3935"/>
    <x v="1"/>
    <d v="2023-10-30T00:00:00"/>
    <x v="0"/>
  </r>
  <r>
    <n v="3938"/>
    <x v="1"/>
    <d v="2023-08-03T00:00:00"/>
    <x v="0"/>
  </r>
  <r>
    <n v="3939"/>
    <x v="1"/>
    <d v="2023-03-13T00:00:00"/>
    <x v="0"/>
  </r>
  <r>
    <n v="3942"/>
    <x v="1"/>
    <d v="2023-02-06T00:00:00"/>
    <x v="0"/>
  </r>
  <r>
    <n v="3948"/>
    <x v="1"/>
    <d v="2023-09-23T00:00:00"/>
    <x v="0"/>
  </r>
  <r>
    <n v="3949"/>
    <x v="1"/>
    <d v="2023-08-08T00:00:00"/>
    <x v="0"/>
  </r>
  <r>
    <n v="3950"/>
    <x v="1"/>
    <d v="2023-02-17T00:00:00"/>
    <x v="0"/>
  </r>
  <r>
    <n v="3952"/>
    <x v="1"/>
    <d v="2023-11-22T00:00:00"/>
    <x v="0"/>
  </r>
  <r>
    <n v="3955"/>
    <x v="1"/>
    <d v="2023-09-18T00:00:00"/>
    <x v="0"/>
  </r>
  <r>
    <n v="3958"/>
    <x v="1"/>
    <d v="2023-06-06T00:00:00"/>
    <x v="0"/>
  </r>
  <r>
    <n v="3962"/>
    <x v="1"/>
    <d v="2023-09-19T00:00:00"/>
    <x v="0"/>
  </r>
  <r>
    <n v="3963"/>
    <x v="1"/>
    <d v="2023-09-25T00:00:00"/>
    <x v="0"/>
  </r>
  <r>
    <n v="3964"/>
    <x v="1"/>
    <d v="2023-10-02T00:00:00"/>
    <x v="0"/>
  </r>
  <r>
    <n v="3965"/>
    <x v="1"/>
    <d v="2023-06-04T00:00:00"/>
    <x v="0"/>
  </r>
  <r>
    <n v="3968"/>
    <x v="1"/>
    <d v="2023-12-19T00:00:00"/>
    <x v="0"/>
  </r>
  <r>
    <n v="3970"/>
    <x v="1"/>
    <d v="2023-06-08T00:00:00"/>
    <x v="0"/>
  </r>
  <r>
    <n v="3971"/>
    <x v="1"/>
    <d v="2023-12-29T00:00:00"/>
    <x v="0"/>
  </r>
  <r>
    <n v="3976"/>
    <x v="1"/>
    <d v="2023-03-08T00:00:00"/>
    <x v="0"/>
  </r>
  <r>
    <n v="3981"/>
    <x v="1"/>
    <d v="2023-01-11T00:00:00"/>
    <x v="0"/>
  </r>
  <r>
    <n v="3989"/>
    <x v="1"/>
    <d v="2023-03-12T00:00:00"/>
    <x v="0"/>
  </r>
  <r>
    <n v="3990"/>
    <x v="1"/>
    <d v="2023-07-17T00:00:00"/>
    <x v="0"/>
  </r>
  <r>
    <n v="3994"/>
    <x v="1"/>
    <d v="2023-06-17T00:00:00"/>
    <x v="0"/>
  </r>
  <r>
    <n v="3998"/>
    <x v="1"/>
    <d v="2023-08-07T00:00:00"/>
    <x v="0"/>
  </r>
  <r>
    <n v="4002"/>
    <x v="1"/>
    <d v="2023-02-20T00:00:00"/>
    <x v="0"/>
  </r>
  <r>
    <n v="4010"/>
    <x v="1"/>
    <d v="2023-05-01T00:00:00"/>
    <x v="0"/>
  </r>
  <r>
    <n v="4011"/>
    <x v="1"/>
    <d v="2023-08-17T00:00:00"/>
    <x v="0"/>
  </r>
  <r>
    <n v="4013"/>
    <x v="1"/>
    <d v="2023-04-14T00:00:00"/>
    <x v="0"/>
  </r>
  <r>
    <n v="4018"/>
    <x v="1"/>
    <d v="2023-03-18T00:00:00"/>
    <x v="0"/>
  </r>
  <r>
    <n v="4024"/>
    <x v="1"/>
    <d v="2023-10-12T00:00:00"/>
    <x v="0"/>
  </r>
  <r>
    <n v="4025"/>
    <x v="1"/>
    <d v="2023-10-07T00:00:00"/>
    <x v="0"/>
  </r>
  <r>
    <n v="4028"/>
    <x v="1"/>
    <d v="2023-11-19T00:00:00"/>
    <x v="0"/>
  </r>
  <r>
    <n v="4030"/>
    <x v="1"/>
    <d v="2023-03-09T00:00:00"/>
    <x v="0"/>
  </r>
  <r>
    <n v="4034"/>
    <x v="1"/>
    <d v="2023-02-21T00:00:00"/>
    <x v="0"/>
  </r>
  <r>
    <n v="4037"/>
    <x v="1"/>
    <d v="2023-02-11T00:00:00"/>
    <x v="0"/>
  </r>
  <r>
    <n v="4040"/>
    <x v="1"/>
    <d v="2023-06-13T00:00:00"/>
    <x v="0"/>
  </r>
  <r>
    <n v="4049"/>
    <x v="1"/>
    <d v="2023-05-12T00:00:00"/>
    <x v="0"/>
  </r>
  <r>
    <n v="4050"/>
    <x v="1"/>
    <d v="2023-06-13T00:00:00"/>
    <x v="0"/>
  </r>
  <r>
    <n v="4055"/>
    <x v="1"/>
    <d v="2023-04-28T00:00:00"/>
    <x v="0"/>
  </r>
  <r>
    <n v="4059"/>
    <x v="1"/>
    <d v="2023-12-29T00:00:00"/>
    <x v="0"/>
  </r>
  <r>
    <n v="4061"/>
    <x v="1"/>
    <d v="2023-04-10T00:00:00"/>
    <x v="0"/>
  </r>
  <r>
    <n v="4066"/>
    <x v="1"/>
    <d v="2023-05-15T00:00:00"/>
    <x v="0"/>
  </r>
  <r>
    <n v="4074"/>
    <x v="1"/>
    <d v="2023-02-24T00:00:00"/>
    <x v="0"/>
  </r>
  <r>
    <n v="4078"/>
    <x v="1"/>
    <d v="2023-09-29T00:00:00"/>
    <x v="0"/>
  </r>
  <r>
    <n v="4079"/>
    <x v="1"/>
    <d v="2023-11-23T00:00:00"/>
    <x v="0"/>
  </r>
  <r>
    <n v="4087"/>
    <x v="1"/>
    <d v="2023-01-14T00:00:00"/>
    <x v="0"/>
  </r>
  <r>
    <n v="4089"/>
    <x v="1"/>
    <d v="2023-01-06T00:00:00"/>
    <x v="0"/>
  </r>
  <r>
    <n v="4095"/>
    <x v="1"/>
    <d v="2023-01-20T00:00:00"/>
    <x v="0"/>
  </r>
  <r>
    <n v="4100"/>
    <x v="1"/>
    <d v="2023-09-08T00:00:00"/>
    <x v="0"/>
  </r>
  <r>
    <n v="4104"/>
    <x v="1"/>
    <d v="2023-04-14T00:00:00"/>
    <x v="0"/>
  </r>
  <r>
    <n v="4110"/>
    <x v="1"/>
    <d v="2023-07-10T00:00:00"/>
    <x v="0"/>
  </r>
  <r>
    <n v="4118"/>
    <x v="1"/>
    <d v="2023-09-03T00:00:00"/>
    <x v="0"/>
  </r>
  <r>
    <n v="4119"/>
    <x v="1"/>
    <d v="2023-10-25T00:00:00"/>
    <x v="0"/>
  </r>
  <r>
    <n v="4121"/>
    <x v="1"/>
    <d v="2023-05-28T00:00:00"/>
    <x v="0"/>
  </r>
  <r>
    <n v="4128"/>
    <x v="1"/>
    <d v="2023-08-03T00:00:00"/>
    <x v="0"/>
  </r>
  <r>
    <n v="4131"/>
    <x v="1"/>
    <d v="2023-03-12T00:00:00"/>
    <x v="0"/>
  </r>
  <r>
    <n v="4132"/>
    <x v="1"/>
    <d v="2023-08-23T00:00:00"/>
    <x v="0"/>
  </r>
  <r>
    <n v="4137"/>
    <x v="1"/>
    <d v="2023-12-19T00:00:00"/>
    <x v="0"/>
  </r>
  <r>
    <n v="4141"/>
    <x v="1"/>
    <d v="2023-08-16T00:00:00"/>
    <x v="0"/>
  </r>
  <r>
    <n v="4142"/>
    <x v="1"/>
    <d v="2023-10-03T00:00:00"/>
    <x v="0"/>
  </r>
  <r>
    <n v="4143"/>
    <x v="1"/>
    <d v="2023-10-24T00:00:00"/>
    <x v="0"/>
  </r>
  <r>
    <n v="4147"/>
    <x v="1"/>
    <d v="2023-05-05T00:00:00"/>
    <x v="0"/>
  </r>
  <r>
    <n v="4163"/>
    <x v="1"/>
    <d v="2023-07-18T00:00:00"/>
    <x v="0"/>
  </r>
  <r>
    <n v="4171"/>
    <x v="1"/>
    <d v="2023-07-11T00:00:00"/>
    <x v="0"/>
  </r>
  <r>
    <n v="4181"/>
    <x v="1"/>
    <d v="2023-08-07T00:00:00"/>
    <x v="0"/>
  </r>
  <r>
    <n v="4184"/>
    <x v="1"/>
    <d v="2023-12-18T00:00:00"/>
    <x v="0"/>
  </r>
  <r>
    <n v="4188"/>
    <x v="1"/>
    <d v="2023-03-17T00:00:00"/>
    <x v="0"/>
  </r>
  <r>
    <n v="4192"/>
    <x v="1"/>
    <d v="2023-04-16T00:00:00"/>
    <x v="0"/>
  </r>
  <r>
    <n v="4193"/>
    <x v="1"/>
    <d v="2023-12-29T00:00:00"/>
    <x v="0"/>
  </r>
  <r>
    <n v="4195"/>
    <x v="1"/>
    <d v="2023-09-01T00:00:00"/>
    <x v="0"/>
  </r>
  <r>
    <n v="4202"/>
    <x v="1"/>
    <d v="2023-08-29T00:00:00"/>
    <x v="0"/>
  </r>
  <r>
    <n v="4203"/>
    <x v="1"/>
    <d v="2023-07-19T00:00:00"/>
    <x v="0"/>
  </r>
  <r>
    <n v="4207"/>
    <x v="1"/>
    <d v="2023-03-06T00:00:00"/>
    <x v="0"/>
  </r>
  <r>
    <n v="4208"/>
    <x v="1"/>
    <d v="2023-05-12T00:00:00"/>
    <x v="0"/>
  </r>
  <r>
    <n v="4209"/>
    <x v="1"/>
    <d v="2023-06-27T00:00:00"/>
    <x v="0"/>
  </r>
  <r>
    <n v="4218"/>
    <x v="1"/>
    <d v="2023-09-27T00:00:00"/>
    <x v="0"/>
  </r>
  <r>
    <n v="4222"/>
    <x v="1"/>
    <d v="2023-11-06T00:00:00"/>
    <x v="0"/>
  </r>
  <r>
    <n v="4228"/>
    <x v="1"/>
    <d v="2023-01-25T00:00:00"/>
    <x v="0"/>
  </r>
  <r>
    <n v="4229"/>
    <x v="1"/>
    <d v="2023-12-08T00:00:00"/>
    <x v="0"/>
  </r>
  <r>
    <n v="4230"/>
    <x v="1"/>
    <d v="2023-11-18T00:00:00"/>
    <x v="0"/>
  </r>
  <r>
    <n v="4233"/>
    <x v="1"/>
    <d v="2023-10-07T00:00:00"/>
    <x v="0"/>
  </r>
  <r>
    <n v="4234"/>
    <x v="1"/>
    <d v="2023-04-23T00:00:00"/>
    <x v="0"/>
  </r>
  <r>
    <n v="4235"/>
    <x v="1"/>
    <d v="2023-06-13T00:00:00"/>
    <x v="0"/>
  </r>
  <r>
    <n v="4238"/>
    <x v="1"/>
    <d v="2023-01-11T00:00:00"/>
    <x v="0"/>
  </r>
  <r>
    <n v="4248"/>
    <x v="1"/>
    <d v="2023-11-05T00:00:00"/>
    <x v="0"/>
  </r>
  <r>
    <n v="4259"/>
    <x v="1"/>
    <d v="2023-03-10T00:00:00"/>
    <x v="0"/>
  </r>
  <r>
    <n v="4262"/>
    <x v="1"/>
    <d v="2023-06-30T00:00:00"/>
    <x v="0"/>
  </r>
  <r>
    <n v="4263"/>
    <x v="1"/>
    <d v="2023-04-11T00:00:00"/>
    <x v="0"/>
  </r>
  <r>
    <n v="4264"/>
    <x v="1"/>
    <d v="2023-04-18T00:00:00"/>
    <x v="0"/>
  </r>
  <r>
    <n v="4266"/>
    <x v="1"/>
    <d v="2023-05-20T00:00:00"/>
    <x v="0"/>
  </r>
  <r>
    <n v="4267"/>
    <x v="1"/>
    <d v="2023-06-09T00:00:00"/>
    <x v="0"/>
  </r>
  <r>
    <n v="4277"/>
    <x v="1"/>
    <d v="2023-09-19T00:00:00"/>
    <x v="0"/>
  </r>
  <r>
    <n v="4278"/>
    <x v="1"/>
    <d v="2023-01-03T00:00:00"/>
    <x v="0"/>
  </r>
  <r>
    <n v="4282"/>
    <x v="1"/>
    <d v="2023-09-01T00:00:00"/>
    <x v="0"/>
  </r>
  <r>
    <n v="4284"/>
    <x v="1"/>
    <d v="2023-12-17T00:00:00"/>
    <x v="0"/>
  </r>
  <r>
    <n v="4295"/>
    <x v="1"/>
    <d v="2023-04-29T00:00:00"/>
    <x v="0"/>
  </r>
  <r>
    <n v="4300"/>
    <x v="1"/>
    <d v="2023-12-20T00:00:00"/>
    <x v="0"/>
  </r>
  <r>
    <n v="4301"/>
    <x v="1"/>
    <d v="2023-05-13T00:00:00"/>
    <x v="0"/>
  </r>
  <r>
    <n v="4302"/>
    <x v="1"/>
    <d v="2023-10-19T00:00:00"/>
    <x v="0"/>
  </r>
  <r>
    <n v="4305"/>
    <x v="1"/>
    <d v="2023-03-10T00:00:00"/>
    <x v="0"/>
  </r>
  <r>
    <n v="4307"/>
    <x v="1"/>
    <d v="2023-03-16T00:00:00"/>
    <x v="0"/>
  </r>
  <r>
    <n v="4315"/>
    <x v="1"/>
    <d v="2023-06-13T00:00:00"/>
    <x v="0"/>
  </r>
  <r>
    <n v="4316"/>
    <x v="1"/>
    <d v="2024-01-01T00:00:00"/>
    <x v="0"/>
  </r>
  <r>
    <n v="4319"/>
    <x v="1"/>
    <d v="2023-05-07T00:00:00"/>
    <x v="0"/>
  </r>
  <r>
    <n v="4325"/>
    <x v="1"/>
    <d v="2023-06-18T00:00:00"/>
    <x v="0"/>
  </r>
  <r>
    <n v="4345"/>
    <x v="1"/>
    <d v="2023-05-10T00:00:00"/>
    <x v="0"/>
  </r>
  <r>
    <n v="4346"/>
    <x v="1"/>
    <d v="2023-06-10T00:00:00"/>
    <x v="0"/>
  </r>
  <r>
    <n v="4348"/>
    <x v="1"/>
    <d v="2023-10-25T00:00:00"/>
    <x v="0"/>
  </r>
  <r>
    <n v="4349"/>
    <x v="1"/>
    <d v="2023-10-25T00:00:00"/>
    <x v="0"/>
  </r>
  <r>
    <n v="4351"/>
    <x v="1"/>
    <d v="2023-09-06T00:00:00"/>
    <x v="0"/>
  </r>
  <r>
    <n v="4352"/>
    <x v="1"/>
    <d v="2023-06-18T00:00:00"/>
    <x v="0"/>
  </r>
  <r>
    <n v="4358"/>
    <x v="1"/>
    <d v="2023-04-01T00:00:00"/>
    <x v="0"/>
  </r>
  <r>
    <n v="4360"/>
    <x v="1"/>
    <d v="2023-03-17T00:00:00"/>
    <x v="0"/>
  </r>
  <r>
    <n v="4361"/>
    <x v="1"/>
    <d v="2023-08-30T00:00:00"/>
    <x v="0"/>
  </r>
  <r>
    <n v="4365"/>
    <x v="1"/>
    <d v="2023-02-25T00:00:00"/>
    <x v="0"/>
  </r>
  <r>
    <n v="4366"/>
    <x v="1"/>
    <d v="2023-05-01T00:00:00"/>
    <x v="0"/>
  </r>
  <r>
    <n v="4369"/>
    <x v="1"/>
    <d v="2023-09-23T00:00:00"/>
    <x v="0"/>
  </r>
  <r>
    <n v="4371"/>
    <x v="1"/>
    <d v="2023-08-13T00:00:00"/>
    <x v="0"/>
  </r>
  <r>
    <n v="4373"/>
    <x v="1"/>
    <d v="2023-04-03T00:00:00"/>
    <x v="0"/>
  </r>
  <r>
    <n v="4377"/>
    <x v="1"/>
    <d v="2023-11-23T00:00:00"/>
    <x v="0"/>
  </r>
  <r>
    <n v="4379"/>
    <x v="1"/>
    <d v="2023-06-24T00:00:00"/>
    <x v="0"/>
  </r>
  <r>
    <n v="4387"/>
    <x v="1"/>
    <d v="2023-02-21T00:00:00"/>
    <x v="0"/>
  </r>
  <r>
    <n v="4391"/>
    <x v="1"/>
    <d v="2023-05-12T00:00:00"/>
    <x v="0"/>
  </r>
  <r>
    <n v="4398"/>
    <x v="1"/>
    <d v="2023-03-24T00:00:00"/>
    <x v="0"/>
  </r>
  <r>
    <n v="4401"/>
    <x v="1"/>
    <d v="2023-07-08T00:00:00"/>
    <x v="0"/>
  </r>
  <r>
    <n v="4407"/>
    <x v="1"/>
    <d v="2023-09-11T00:00:00"/>
    <x v="0"/>
  </r>
  <r>
    <n v="4408"/>
    <x v="1"/>
    <d v="2023-03-07T00:00:00"/>
    <x v="0"/>
  </r>
  <r>
    <n v="4411"/>
    <x v="1"/>
    <d v="2023-08-27T00:00:00"/>
    <x v="0"/>
  </r>
  <r>
    <n v="4413"/>
    <x v="1"/>
    <d v="2023-05-06T00:00:00"/>
    <x v="0"/>
  </r>
  <r>
    <n v="4414"/>
    <x v="1"/>
    <d v="2023-05-13T00:00:00"/>
    <x v="0"/>
  </r>
  <r>
    <n v="4417"/>
    <x v="1"/>
    <d v="2023-01-17T00:00:00"/>
    <x v="0"/>
  </r>
  <r>
    <n v="4418"/>
    <x v="1"/>
    <d v="2023-04-24T00:00:00"/>
    <x v="0"/>
  </r>
  <r>
    <n v="4422"/>
    <x v="1"/>
    <d v="2023-09-01T00:00:00"/>
    <x v="0"/>
  </r>
  <r>
    <n v="4431"/>
    <x v="1"/>
    <d v="2023-03-18T00:00:00"/>
    <x v="0"/>
  </r>
  <r>
    <n v="4435"/>
    <x v="1"/>
    <d v="2023-01-28T00:00:00"/>
    <x v="0"/>
  </r>
  <r>
    <n v="4437"/>
    <x v="1"/>
    <d v="2023-05-03T00:00:00"/>
    <x v="0"/>
  </r>
  <r>
    <n v="4440"/>
    <x v="1"/>
    <d v="2023-09-16T00:00:00"/>
    <x v="0"/>
  </r>
  <r>
    <n v="4442"/>
    <x v="1"/>
    <d v="2023-09-02T00:00:00"/>
    <x v="0"/>
  </r>
  <r>
    <n v="4443"/>
    <x v="1"/>
    <d v="2023-12-13T00:00:00"/>
    <x v="0"/>
  </r>
  <r>
    <n v="4445"/>
    <x v="1"/>
    <d v="2023-04-10T00:00:00"/>
    <x v="0"/>
  </r>
  <r>
    <n v="4446"/>
    <x v="1"/>
    <d v="2023-12-17T00:00:00"/>
    <x v="0"/>
  </r>
  <r>
    <n v="4449"/>
    <x v="1"/>
    <d v="2023-03-06T00:00:00"/>
    <x v="0"/>
  </r>
  <r>
    <n v="4453"/>
    <x v="1"/>
    <d v="2023-12-14T00:00:00"/>
    <x v="0"/>
  </r>
  <r>
    <n v="4460"/>
    <x v="1"/>
    <d v="2023-05-08T00:00:00"/>
    <x v="0"/>
  </r>
  <r>
    <n v="4461"/>
    <x v="1"/>
    <d v="2023-09-12T00:00:00"/>
    <x v="0"/>
  </r>
  <r>
    <n v="4462"/>
    <x v="1"/>
    <d v="2023-06-18T00:00:00"/>
    <x v="0"/>
  </r>
  <r>
    <n v="4463"/>
    <x v="1"/>
    <d v="2023-06-17T00:00:00"/>
    <x v="0"/>
  </r>
  <r>
    <n v="4466"/>
    <x v="1"/>
    <d v="2023-01-26T00:00:00"/>
    <x v="0"/>
  </r>
  <r>
    <n v="4476"/>
    <x v="1"/>
    <d v="2023-01-05T00:00:00"/>
    <x v="0"/>
  </r>
  <r>
    <n v="4482"/>
    <x v="1"/>
    <d v="2023-06-26T00:00:00"/>
    <x v="0"/>
  </r>
  <r>
    <n v="4485"/>
    <x v="1"/>
    <d v="2023-04-05T00:00:00"/>
    <x v="0"/>
  </r>
  <r>
    <n v="4486"/>
    <x v="1"/>
    <d v="2023-09-11T00:00:00"/>
    <x v="0"/>
  </r>
  <r>
    <n v="4494"/>
    <x v="1"/>
    <d v="2023-12-12T00:00:00"/>
    <x v="0"/>
  </r>
  <r>
    <n v="4498"/>
    <x v="1"/>
    <d v="2023-10-03T00:00:00"/>
    <x v="0"/>
  </r>
  <r>
    <n v="4500"/>
    <x v="1"/>
    <d v="2023-01-27T00:00:00"/>
    <x v="0"/>
  </r>
  <r>
    <n v="4504"/>
    <x v="1"/>
    <d v="2023-04-03T00:00:00"/>
    <x v="0"/>
  </r>
  <r>
    <n v="4508"/>
    <x v="1"/>
    <d v="2023-12-20T00:00:00"/>
    <x v="0"/>
  </r>
  <r>
    <n v="4518"/>
    <x v="1"/>
    <d v="2023-01-06T00:00:00"/>
    <x v="0"/>
  </r>
  <r>
    <n v="4519"/>
    <x v="1"/>
    <d v="2023-07-05T00:00:00"/>
    <x v="0"/>
  </r>
  <r>
    <n v="4520"/>
    <x v="1"/>
    <d v="2023-08-28T00:00:00"/>
    <x v="0"/>
  </r>
  <r>
    <n v="4522"/>
    <x v="1"/>
    <d v="2023-03-28T00:00:00"/>
    <x v="0"/>
  </r>
  <r>
    <n v="4524"/>
    <x v="1"/>
    <d v="2023-09-16T00:00:00"/>
    <x v="0"/>
  </r>
  <r>
    <n v="4529"/>
    <x v="1"/>
    <d v="2023-02-20T00:00:00"/>
    <x v="0"/>
  </r>
  <r>
    <n v="4534"/>
    <x v="1"/>
    <d v="2023-08-10T00:00:00"/>
    <x v="0"/>
  </r>
  <r>
    <n v="4535"/>
    <x v="1"/>
    <d v="2023-11-15T00:00:00"/>
    <x v="0"/>
  </r>
  <r>
    <n v="4537"/>
    <x v="1"/>
    <d v="2023-09-12T00:00:00"/>
    <x v="0"/>
  </r>
  <r>
    <n v="4545"/>
    <x v="1"/>
    <d v="2023-12-06T00:00:00"/>
    <x v="0"/>
  </r>
  <r>
    <n v="4546"/>
    <x v="1"/>
    <d v="2023-07-28T00:00:00"/>
    <x v="0"/>
  </r>
  <r>
    <n v="4547"/>
    <x v="1"/>
    <d v="2023-09-05T00:00:00"/>
    <x v="0"/>
  </r>
  <r>
    <n v="4549"/>
    <x v="1"/>
    <d v="2023-09-18T00:00:00"/>
    <x v="0"/>
  </r>
  <r>
    <n v="4553"/>
    <x v="1"/>
    <d v="2023-09-17T00:00:00"/>
    <x v="0"/>
  </r>
  <r>
    <n v="4555"/>
    <x v="1"/>
    <d v="2023-07-08T00:00:00"/>
    <x v="0"/>
  </r>
  <r>
    <n v="4557"/>
    <x v="1"/>
    <d v="2023-04-07T00:00:00"/>
    <x v="0"/>
  </r>
  <r>
    <n v="4567"/>
    <x v="1"/>
    <d v="2023-11-07T00:00:00"/>
    <x v="0"/>
  </r>
  <r>
    <n v="4573"/>
    <x v="1"/>
    <d v="2023-03-19T00:00:00"/>
    <x v="0"/>
  </r>
  <r>
    <n v="4574"/>
    <x v="1"/>
    <d v="2023-12-12T00:00:00"/>
    <x v="0"/>
  </r>
  <r>
    <n v="4575"/>
    <x v="1"/>
    <d v="2023-08-09T00:00:00"/>
    <x v="0"/>
  </r>
  <r>
    <n v="4578"/>
    <x v="1"/>
    <d v="2023-04-08T00:00:00"/>
    <x v="0"/>
  </r>
  <r>
    <n v="4586"/>
    <x v="1"/>
    <d v="2023-03-28T00:00:00"/>
    <x v="0"/>
  </r>
  <r>
    <n v="4587"/>
    <x v="1"/>
    <d v="2023-07-13T00:00:00"/>
    <x v="0"/>
  </r>
  <r>
    <n v="4588"/>
    <x v="1"/>
    <d v="2023-11-20T00:00:00"/>
    <x v="0"/>
  </r>
  <r>
    <n v="4589"/>
    <x v="1"/>
    <d v="2023-03-11T00:00:00"/>
    <x v="0"/>
  </r>
  <r>
    <n v="4591"/>
    <x v="1"/>
    <d v="2023-04-25T00:00:00"/>
    <x v="0"/>
  </r>
  <r>
    <n v="4598"/>
    <x v="1"/>
    <d v="2023-08-24T00:00:00"/>
    <x v="0"/>
  </r>
  <r>
    <n v="4600"/>
    <x v="1"/>
    <d v="2023-11-21T00:00:00"/>
    <x v="0"/>
  </r>
  <r>
    <n v="4601"/>
    <x v="1"/>
    <d v="2023-10-20T00:00:00"/>
    <x v="0"/>
  </r>
  <r>
    <n v="4602"/>
    <x v="1"/>
    <d v="2023-10-31T00:00:00"/>
    <x v="0"/>
  </r>
  <r>
    <n v="4604"/>
    <x v="1"/>
    <d v="2023-11-17T00:00:00"/>
    <x v="0"/>
  </r>
  <r>
    <n v="4607"/>
    <x v="1"/>
    <d v="2023-06-25T00:00:00"/>
    <x v="0"/>
  </r>
  <r>
    <n v="4610"/>
    <x v="1"/>
    <d v="2023-11-05T00:00:00"/>
    <x v="0"/>
  </r>
  <r>
    <n v="4612"/>
    <x v="1"/>
    <d v="2023-12-09T00:00:00"/>
    <x v="0"/>
  </r>
  <r>
    <n v="4617"/>
    <x v="1"/>
    <d v="2023-07-15T00:00:00"/>
    <x v="0"/>
  </r>
  <r>
    <n v="4623"/>
    <x v="1"/>
    <d v="2023-08-02T00:00:00"/>
    <x v="0"/>
  </r>
  <r>
    <n v="4627"/>
    <x v="1"/>
    <d v="2023-12-19T00:00:00"/>
    <x v="0"/>
  </r>
  <r>
    <n v="4628"/>
    <x v="1"/>
    <d v="2023-02-25T00:00:00"/>
    <x v="0"/>
  </r>
  <r>
    <n v="4632"/>
    <x v="1"/>
    <d v="2023-01-11T00:00:00"/>
    <x v="0"/>
  </r>
  <r>
    <n v="4637"/>
    <x v="1"/>
    <d v="2023-07-30T00:00:00"/>
    <x v="0"/>
  </r>
  <r>
    <n v="4643"/>
    <x v="1"/>
    <d v="2023-08-18T00:00:00"/>
    <x v="0"/>
  </r>
  <r>
    <n v="4651"/>
    <x v="1"/>
    <d v="2023-08-17T00:00:00"/>
    <x v="0"/>
  </r>
  <r>
    <n v="4654"/>
    <x v="1"/>
    <d v="2023-08-26T00:00:00"/>
    <x v="0"/>
  </r>
  <r>
    <n v="4660"/>
    <x v="1"/>
    <d v="2023-08-04T00:00:00"/>
    <x v="0"/>
  </r>
  <r>
    <n v="4662"/>
    <x v="1"/>
    <d v="2023-04-17T00:00:00"/>
    <x v="0"/>
  </r>
  <r>
    <n v="4665"/>
    <x v="1"/>
    <d v="2023-04-28T00:00:00"/>
    <x v="0"/>
  </r>
  <r>
    <n v="4666"/>
    <x v="1"/>
    <d v="2023-09-13T00:00:00"/>
    <x v="0"/>
  </r>
  <r>
    <n v="4668"/>
    <x v="1"/>
    <d v="2023-12-15T00:00:00"/>
    <x v="0"/>
  </r>
  <r>
    <n v="4673"/>
    <x v="1"/>
    <d v="2023-09-11T00:00:00"/>
    <x v="0"/>
  </r>
  <r>
    <n v="4674"/>
    <x v="1"/>
    <d v="2023-12-25T00:00:00"/>
    <x v="0"/>
  </r>
  <r>
    <n v="4678"/>
    <x v="1"/>
    <d v="2023-09-07T00:00:00"/>
    <x v="0"/>
  </r>
  <r>
    <n v="4679"/>
    <x v="1"/>
    <d v="2023-04-05T00:00:00"/>
    <x v="0"/>
  </r>
  <r>
    <n v="4684"/>
    <x v="1"/>
    <d v="2023-11-10T00:00:00"/>
    <x v="0"/>
  </r>
  <r>
    <n v="4689"/>
    <x v="1"/>
    <d v="2023-06-13T00:00:00"/>
    <x v="0"/>
  </r>
  <r>
    <n v="4690"/>
    <x v="1"/>
    <d v="2023-11-29T00:00:00"/>
    <x v="0"/>
  </r>
  <r>
    <n v="4691"/>
    <x v="1"/>
    <d v="2023-07-16T00:00:00"/>
    <x v="0"/>
  </r>
  <r>
    <n v="4695"/>
    <x v="1"/>
    <d v="2023-11-05T00:00:00"/>
    <x v="0"/>
  </r>
  <r>
    <n v="4696"/>
    <x v="1"/>
    <d v="2023-11-27T00:00:00"/>
    <x v="0"/>
  </r>
  <r>
    <n v="4698"/>
    <x v="1"/>
    <d v="2023-06-08T00:00:00"/>
    <x v="0"/>
  </r>
  <r>
    <n v="4701"/>
    <x v="1"/>
    <d v="2023-03-28T00:00:00"/>
    <x v="0"/>
  </r>
  <r>
    <n v="4703"/>
    <x v="1"/>
    <d v="2023-12-05T00:00:00"/>
    <x v="0"/>
  </r>
  <r>
    <n v="4705"/>
    <x v="1"/>
    <d v="2023-01-12T00:00:00"/>
    <x v="0"/>
  </r>
  <r>
    <n v="4706"/>
    <x v="1"/>
    <d v="2023-05-25T00:00:00"/>
    <x v="0"/>
  </r>
  <r>
    <n v="4715"/>
    <x v="1"/>
    <d v="2023-04-17T00:00:00"/>
    <x v="0"/>
  </r>
  <r>
    <n v="4719"/>
    <x v="1"/>
    <d v="2023-05-14T00:00:00"/>
    <x v="0"/>
  </r>
  <r>
    <n v="4722"/>
    <x v="1"/>
    <d v="2023-07-21T00:00:00"/>
    <x v="0"/>
  </r>
  <r>
    <n v="4723"/>
    <x v="1"/>
    <d v="2023-10-12T00:00:00"/>
    <x v="0"/>
  </r>
  <r>
    <n v="4724"/>
    <x v="1"/>
    <d v="2023-07-27T00:00:00"/>
    <x v="0"/>
  </r>
  <r>
    <n v="4725"/>
    <x v="1"/>
    <d v="2023-12-04T00:00:00"/>
    <x v="0"/>
  </r>
  <r>
    <n v="4726"/>
    <x v="1"/>
    <d v="2023-03-28T00:00:00"/>
    <x v="0"/>
  </r>
  <r>
    <n v="4730"/>
    <x v="1"/>
    <d v="2023-07-14T00:00:00"/>
    <x v="0"/>
  </r>
  <r>
    <n v="4740"/>
    <x v="1"/>
    <d v="2023-04-30T00:00:00"/>
    <x v="0"/>
  </r>
  <r>
    <n v="4743"/>
    <x v="1"/>
    <d v="2023-08-11T00:00:00"/>
    <x v="0"/>
  </r>
  <r>
    <n v="4749"/>
    <x v="1"/>
    <d v="2023-12-15T00:00:00"/>
    <x v="0"/>
  </r>
  <r>
    <n v="4759"/>
    <x v="1"/>
    <d v="2023-11-09T00:00:00"/>
    <x v="0"/>
  </r>
  <r>
    <n v="4761"/>
    <x v="1"/>
    <d v="2023-03-10T00:00:00"/>
    <x v="0"/>
  </r>
  <r>
    <n v="4767"/>
    <x v="1"/>
    <d v="2023-06-23T00:00:00"/>
    <x v="0"/>
  </r>
  <r>
    <n v="4770"/>
    <x v="1"/>
    <d v="2023-11-06T00:00:00"/>
    <x v="0"/>
  </r>
  <r>
    <n v="4771"/>
    <x v="1"/>
    <d v="2023-04-27T00:00:00"/>
    <x v="0"/>
  </r>
  <r>
    <n v="4774"/>
    <x v="1"/>
    <d v="2023-06-10T00:00:00"/>
    <x v="0"/>
  </r>
  <r>
    <n v="4777"/>
    <x v="1"/>
    <d v="2023-04-30T00:00:00"/>
    <x v="0"/>
  </r>
  <r>
    <n v="4779"/>
    <x v="1"/>
    <d v="2023-02-01T00:00:00"/>
    <x v="0"/>
  </r>
  <r>
    <n v="4781"/>
    <x v="1"/>
    <d v="2023-02-13T00:00:00"/>
    <x v="0"/>
  </r>
  <r>
    <n v="4783"/>
    <x v="1"/>
    <d v="2023-04-30T00:00:00"/>
    <x v="0"/>
  </r>
  <r>
    <n v="4785"/>
    <x v="1"/>
    <d v="2023-08-10T00:00:00"/>
    <x v="0"/>
  </r>
  <r>
    <n v="4790"/>
    <x v="1"/>
    <d v="2023-02-22T00:00:00"/>
    <x v="0"/>
  </r>
  <r>
    <n v="4791"/>
    <x v="1"/>
    <d v="2023-05-13T00:00:00"/>
    <x v="0"/>
  </r>
  <r>
    <n v="4793"/>
    <x v="1"/>
    <d v="2023-06-08T00:00:00"/>
    <x v="0"/>
  </r>
  <r>
    <n v="4800"/>
    <x v="1"/>
    <d v="2023-06-18T00:00:00"/>
    <x v="0"/>
  </r>
  <r>
    <n v="4802"/>
    <x v="1"/>
    <d v="2023-10-09T00:00:00"/>
    <x v="0"/>
  </r>
  <r>
    <n v="4804"/>
    <x v="1"/>
    <d v="2023-08-20T00:00:00"/>
    <x v="0"/>
  </r>
  <r>
    <n v="4805"/>
    <x v="1"/>
    <d v="2023-08-03T00:00:00"/>
    <x v="0"/>
  </r>
  <r>
    <n v="4810"/>
    <x v="1"/>
    <d v="2023-04-08T00:00:00"/>
    <x v="0"/>
  </r>
  <r>
    <n v="4834"/>
    <x v="1"/>
    <d v="2023-12-12T00:00:00"/>
    <x v="0"/>
  </r>
  <r>
    <n v="4836"/>
    <x v="1"/>
    <d v="2023-10-29T00:00:00"/>
    <x v="0"/>
  </r>
  <r>
    <n v="4837"/>
    <x v="1"/>
    <d v="2023-07-12T00:00:00"/>
    <x v="0"/>
  </r>
  <r>
    <n v="4845"/>
    <x v="1"/>
    <d v="2023-09-18T00:00:00"/>
    <x v="0"/>
  </r>
  <r>
    <n v="4846"/>
    <x v="1"/>
    <d v="2023-10-17T00:00:00"/>
    <x v="0"/>
  </r>
  <r>
    <n v="4847"/>
    <x v="1"/>
    <d v="2023-05-06T00:00:00"/>
    <x v="0"/>
  </r>
  <r>
    <n v="4852"/>
    <x v="1"/>
    <d v="2023-12-31T00:00:00"/>
    <x v="0"/>
  </r>
  <r>
    <n v="4854"/>
    <x v="1"/>
    <d v="2023-12-15T00:00:00"/>
    <x v="0"/>
  </r>
  <r>
    <n v="4856"/>
    <x v="1"/>
    <d v="2023-07-14T00:00:00"/>
    <x v="0"/>
  </r>
  <r>
    <n v="4858"/>
    <x v="1"/>
    <d v="2023-01-07T00:00:00"/>
    <x v="0"/>
  </r>
  <r>
    <n v="4868"/>
    <x v="1"/>
    <d v="2023-04-28T00:00:00"/>
    <x v="0"/>
  </r>
  <r>
    <n v="4869"/>
    <x v="1"/>
    <d v="2023-04-30T00:00:00"/>
    <x v="0"/>
  </r>
  <r>
    <n v="4870"/>
    <x v="1"/>
    <d v="2023-04-29T00:00:00"/>
    <x v="0"/>
  </r>
  <r>
    <n v="4874"/>
    <x v="1"/>
    <d v="2023-05-05T00:00:00"/>
    <x v="0"/>
  </r>
  <r>
    <n v="4875"/>
    <x v="1"/>
    <d v="2023-01-09T00:00:00"/>
    <x v="0"/>
  </r>
  <r>
    <n v="4879"/>
    <x v="1"/>
    <d v="2023-05-26T00:00:00"/>
    <x v="0"/>
  </r>
  <r>
    <n v="4880"/>
    <x v="1"/>
    <d v="2023-02-24T00:00:00"/>
    <x v="0"/>
  </r>
  <r>
    <n v="4881"/>
    <x v="1"/>
    <d v="2023-04-20T00:00:00"/>
    <x v="0"/>
  </r>
  <r>
    <n v="4887"/>
    <x v="1"/>
    <d v="2023-01-04T00:00:00"/>
    <x v="0"/>
  </r>
  <r>
    <n v="4888"/>
    <x v="1"/>
    <d v="2023-10-22T00:00:00"/>
    <x v="0"/>
  </r>
  <r>
    <n v="4893"/>
    <x v="1"/>
    <d v="2023-03-20T00:00:00"/>
    <x v="0"/>
  </r>
  <r>
    <n v="4900"/>
    <x v="1"/>
    <d v="2023-01-11T00:00:00"/>
    <x v="0"/>
  </r>
  <r>
    <n v="4903"/>
    <x v="1"/>
    <d v="2023-04-08T00:00:00"/>
    <x v="0"/>
  </r>
  <r>
    <n v="4906"/>
    <x v="1"/>
    <d v="2023-05-10T00:00:00"/>
    <x v="0"/>
  </r>
  <r>
    <n v="4909"/>
    <x v="1"/>
    <d v="2023-08-14T00:00:00"/>
    <x v="0"/>
  </r>
  <r>
    <n v="4920"/>
    <x v="1"/>
    <d v="2023-05-04T00:00:00"/>
    <x v="0"/>
  </r>
  <r>
    <n v="4925"/>
    <x v="1"/>
    <d v="2023-02-01T00:00:00"/>
    <x v="0"/>
  </r>
  <r>
    <n v="4926"/>
    <x v="1"/>
    <d v="2023-11-08T00:00:00"/>
    <x v="0"/>
  </r>
  <r>
    <n v="4931"/>
    <x v="1"/>
    <d v="2023-07-19T00:00:00"/>
    <x v="0"/>
  </r>
  <r>
    <n v="4935"/>
    <x v="1"/>
    <d v="2023-01-06T00:00:00"/>
    <x v="0"/>
  </r>
  <r>
    <n v="4937"/>
    <x v="1"/>
    <d v="2023-07-09T00:00:00"/>
    <x v="0"/>
  </r>
  <r>
    <n v="4943"/>
    <x v="1"/>
    <d v="2023-09-07T00:00:00"/>
    <x v="0"/>
  </r>
  <r>
    <n v="4944"/>
    <x v="1"/>
    <d v="2023-02-02T00:00:00"/>
    <x v="0"/>
  </r>
  <r>
    <n v="4946"/>
    <x v="1"/>
    <d v="2023-07-06T00:00:00"/>
    <x v="0"/>
  </r>
  <r>
    <n v="4947"/>
    <x v="1"/>
    <d v="2023-06-05T00:00:00"/>
    <x v="0"/>
  </r>
  <r>
    <n v="4950"/>
    <x v="1"/>
    <d v="2023-07-17T00:00:00"/>
    <x v="0"/>
  </r>
  <r>
    <n v="4953"/>
    <x v="1"/>
    <d v="2023-09-15T00:00:00"/>
    <x v="0"/>
  </r>
  <r>
    <n v="4961"/>
    <x v="1"/>
    <d v="2023-09-28T00:00:00"/>
    <x v="0"/>
  </r>
  <r>
    <n v="4975"/>
    <x v="1"/>
    <d v="2023-02-23T00:00:00"/>
    <x v="0"/>
  </r>
  <r>
    <n v="4976"/>
    <x v="1"/>
    <d v="2023-06-28T00:00:00"/>
    <x v="0"/>
  </r>
  <r>
    <n v="4986"/>
    <x v="1"/>
    <d v="2023-07-26T00:00:00"/>
    <x v="0"/>
  </r>
  <r>
    <n v="4990"/>
    <x v="1"/>
    <d v="2023-05-13T00:00:00"/>
    <x v="0"/>
  </r>
  <r>
    <n v="4991"/>
    <x v="1"/>
    <d v="2023-11-04T00:00:00"/>
    <x v="0"/>
  </r>
  <r>
    <n v="2"/>
    <x v="0"/>
    <d v="2023-02-21T00:00:00"/>
    <x v="1"/>
  </r>
  <r>
    <n v="5"/>
    <x v="0"/>
    <d v="2023-03-23T00:00:00"/>
    <x v="1"/>
  </r>
  <r>
    <n v="9"/>
    <x v="0"/>
    <d v="2023-01-27T00:00:00"/>
    <x v="1"/>
  </r>
  <r>
    <n v="11"/>
    <x v="0"/>
    <d v="2023-06-07T00:00:00"/>
    <x v="1"/>
  </r>
  <r>
    <n v="22"/>
    <x v="0"/>
    <d v="2023-09-22T00:00:00"/>
    <x v="1"/>
  </r>
  <r>
    <n v="23"/>
    <x v="0"/>
    <d v="2023-04-05T00:00:00"/>
    <x v="1"/>
  </r>
  <r>
    <n v="29"/>
    <x v="0"/>
    <d v="2023-02-07T00:00:00"/>
    <x v="1"/>
  </r>
  <r>
    <n v="36"/>
    <x v="0"/>
    <d v="2023-09-19T00:00:00"/>
    <x v="1"/>
  </r>
  <r>
    <n v="37"/>
    <x v="0"/>
    <d v="2023-11-14T00:00:00"/>
    <x v="1"/>
  </r>
  <r>
    <n v="46"/>
    <x v="0"/>
    <d v="2023-05-18T00:00:00"/>
    <x v="1"/>
  </r>
  <r>
    <n v="50"/>
    <x v="0"/>
    <d v="2023-05-03T00:00:00"/>
    <x v="1"/>
  </r>
  <r>
    <n v="51"/>
    <x v="0"/>
    <d v="2023-02-28T00:00:00"/>
    <x v="1"/>
  </r>
  <r>
    <n v="54"/>
    <x v="0"/>
    <d v="2023-09-22T00:00:00"/>
    <x v="1"/>
  </r>
  <r>
    <n v="56"/>
    <x v="0"/>
    <d v="2023-03-19T00:00:00"/>
    <x v="1"/>
  </r>
  <r>
    <n v="62"/>
    <x v="0"/>
    <d v="2023-04-15T00:00:00"/>
    <x v="1"/>
  </r>
  <r>
    <n v="68"/>
    <x v="0"/>
    <d v="2023-05-09T00:00:00"/>
    <x v="1"/>
  </r>
  <r>
    <n v="70"/>
    <x v="0"/>
    <d v="2023-04-19T00:00:00"/>
    <x v="1"/>
  </r>
  <r>
    <n v="71"/>
    <x v="0"/>
    <d v="2023-02-25T00:00:00"/>
    <x v="1"/>
  </r>
  <r>
    <n v="73"/>
    <x v="0"/>
    <d v="2023-02-12T00:00:00"/>
    <x v="1"/>
  </r>
  <r>
    <n v="79"/>
    <x v="0"/>
    <d v="2023-10-09T00:00:00"/>
    <x v="1"/>
  </r>
  <r>
    <n v="81"/>
    <x v="0"/>
    <d v="2023-01-18T00:00:00"/>
    <x v="1"/>
  </r>
  <r>
    <n v="82"/>
    <x v="0"/>
    <d v="2023-04-05T00:00:00"/>
    <x v="1"/>
  </r>
  <r>
    <n v="83"/>
    <x v="0"/>
    <d v="2023-04-22T00:00:00"/>
    <x v="1"/>
  </r>
  <r>
    <n v="85"/>
    <x v="0"/>
    <d v="2023-04-30T00:00:00"/>
    <x v="1"/>
  </r>
  <r>
    <n v="87"/>
    <x v="0"/>
    <d v="2023-11-05T00:00:00"/>
    <x v="1"/>
  </r>
  <r>
    <n v="90"/>
    <x v="0"/>
    <d v="2023-09-28T00:00:00"/>
    <x v="1"/>
  </r>
  <r>
    <n v="101"/>
    <x v="0"/>
    <d v="2023-05-16T00:00:00"/>
    <x v="1"/>
  </r>
  <r>
    <n v="102"/>
    <x v="0"/>
    <d v="2023-06-25T00:00:00"/>
    <x v="1"/>
  </r>
  <r>
    <n v="103"/>
    <x v="0"/>
    <d v="2023-02-13T00:00:00"/>
    <x v="1"/>
  </r>
  <r>
    <n v="104"/>
    <x v="0"/>
    <d v="2023-12-11T00:00:00"/>
    <x v="1"/>
  </r>
  <r>
    <n v="109"/>
    <x v="0"/>
    <d v="2023-09-08T00:00:00"/>
    <x v="1"/>
  </r>
  <r>
    <n v="117"/>
    <x v="0"/>
    <d v="2023-03-14T00:00:00"/>
    <x v="1"/>
  </r>
  <r>
    <n v="119"/>
    <x v="0"/>
    <d v="2023-09-04T00:00:00"/>
    <x v="1"/>
  </r>
  <r>
    <n v="127"/>
    <x v="0"/>
    <d v="2023-08-19T00:00:00"/>
    <x v="1"/>
  </r>
  <r>
    <n v="128"/>
    <x v="0"/>
    <d v="2023-08-11T00:00:00"/>
    <x v="1"/>
  </r>
  <r>
    <n v="138"/>
    <x v="0"/>
    <d v="2023-06-18T00:00:00"/>
    <x v="1"/>
  </r>
  <r>
    <n v="139"/>
    <x v="0"/>
    <d v="2023-02-28T00:00:00"/>
    <x v="1"/>
  </r>
  <r>
    <n v="141"/>
    <x v="0"/>
    <d v="2023-10-15T00:00:00"/>
    <x v="1"/>
  </r>
  <r>
    <n v="143"/>
    <x v="0"/>
    <d v="2023-04-05T00:00:00"/>
    <x v="1"/>
  </r>
  <r>
    <n v="146"/>
    <x v="0"/>
    <d v="2023-03-14T00:00:00"/>
    <x v="1"/>
  </r>
  <r>
    <n v="149"/>
    <x v="0"/>
    <d v="2023-09-29T00:00:00"/>
    <x v="1"/>
  </r>
  <r>
    <n v="172"/>
    <x v="0"/>
    <d v="2023-01-15T00:00:00"/>
    <x v="1"/>
  </r>
  <r>
    <n v="175"/>
    <x v="0"/>
    <d v="2023-05-06T00:00:00"/>
    <x v="1"/>
  </r>
  <r>
    <n v="178"/>
    <x v="0"/>
    <d v="2023-09-21T00:00:00"/>
    <x v="1"/>
  </r>
  <r>
    <n v="179"/>
    <x v="0"/>
    <d v="2023-02-13T00:00:00"/>
    <x v="1"/>
  </r>
  <r>
    <n v="191"/>
    <x v="0"/>
    <d v="2023-03-23T00:00:00"/>
    <x v="1"/>
  </r>
  <r>
    <n v="199"/>
    <x v="0"/>
    <d v="2023-11-03T00:00:00"/>
    <x v="1"/>
  </r>
  <r>
    <n v="203"/>
    <x v="0"/>
    <d v="2023-01-08T00:00:00"/>
    <x v="1"/>
  </r>
  <r>
    <n v="204"/>
    <x v="0"/>
    <d v="2023-10-04T00:00:00"/>
    <x v="1"/>
  </r>
  <r>
    <n v="205"/>
    <x v="0"/>
    <d v="2023-01-02T00:00:00"/>
    <x v="1"/>
  </r>
  <r>
    <n v="206"/>
    <x v="0"/>
    <d v="2023-09-30T00:00:00"/>
    <x v="1"/>
  </r>
  <r>
    <n v="216"/>
    <x v="0"/>
    <d v="2023-11-11T00:00:00"/>
    <x v="1"/>
  </r>
  <r>
    <n v="220"/>
    <x v="0"/>
    <d v="2023-12-07T00:00:00"/>
    <x v="1"/>
  </r>
  <r>
    <n v="222"/>
    <x v="0"/>
    <d v="2023-11-27T00:00:00"/>
    <x v="1"/>
  </r>
  <r>
    <n v="223"/>
    <x v="0"/>
    <d v="2023-11-16T00:00:00"/>
    <x v="1"/>
  </r>
  <r>
    <n v="228"/>
    <x v="0"/>
    <d v="2023-07-03T00:00:00"/>
    <x v="1"/>
  </r>
  <r>
    <n v="229"/>
    <x v="0"/>
    <d v="2023-01-02T00:00:00"/>
    <x v="1"/>
  </r>
  <r>
    <n v="232"/>
    <x v="0"/>
    <d v="2023-11-02T00:00:00"/>
    <x v="1"/>
  </r>
  <r>
    <n v="238"/>
    <x v="0"/>
    <d v="2023-03-14T00:00:00"/>
    <x v="1"/>
  </r>
  <r>
    <n v="242"/>
    <x v="0"/>
    <d v="2023-10-01T00:00:00"/>
    <x v="1"/>
  </r>
  <r>
    <n v="247"/>
    <x v="0"/>
    <d v="2023-05-25T00:00:00"/>
    <x v="1"/>
  </r>
  <r>
    <n v="250"/>
    <x v="0"/>
    <d v="2023-04-11T00:00:00"/>
    <x v="1"/>
  </r>
  <r>
    <n v="255"/>
    <x v="0"/>
    <d v="2023-10-25T00:00:00"/>
    <x v="1"/>
  </r>
  <r>
    <n v="258"/>
    <x v="0"/>
    <d v="2023-08-07T00:00:00"/>
    <x v="1"/>
  </r>
  <r>
    <n v="259"/>
    <x v="0"/>
    <d v="2023-11-19T00:00:00"/>
    <x v="1"/>
  </r>
  <r>
    <n v="265"/>
    <x v="0"/>
    <d v="2023-07-26T00:00:00"/>
    <x v="1"/>
  </r>
  <r>
    <n v="266"/>
    <x v="0"/>
    <d v="2023-01-06T00:00:00"/>
    <x v="1"/>
  </r>
  <r>
    <n v="268"/>
    <x v="0"/>
    <d v="2023-07-05T00:00:00"/>
    <x v="1"/>
  </r>
  <r>
    <n v="276"/>
    <x v="0"/>
    <d v="2023-11-06T00:00:00"/>
    <x v="1"/>
  </r>
  <r>
    <n v="277"/>
    <x v="0"/>
    <d v="2023-03-11T00:00:00"/>
    <x v="1"/>
  </r>
  <r>
    <n v="280"/>
    <x v="0"/>
    <d v="2023-03-17T00:00:00"/>
    <x v="1"/>
  </r>
  <r>
    <n v="281"/>
    <x v="0"/>
    <d v="2023-11-27T00:00:00"/>
    <x v="1"/>
  </r>
  <r>
    <n v="287"/>
    <x v="0"/>
    <d v="2023-06-25T00:00:00"/>
    <x v="1"/>
  </r>
  <r>
    <n v="289"/>
    <x v="0"/>
    <d v="2023-01-29T00:00:00"/>
    <x v="1"/>
  </r>
  <r>
    <n v="295"/>
    <x v="0"/>
    <d v="2023-04-01T00:00:00"/>
    <x v="1"/>
  </r>
  <r>
    <n v="298"/>
    <x v="0"/>
    <d v="2023-11-20T00:00:00"/>
    <x v="1"/>
  </r>
  <r>
    <n v="301"/>
    <x v="0"/>
    <d v="2023-07-07T00:00:00"/>
    <x v="1"/>
  </r>
  <r>
    <n v="304"/>
    <x v="0"/>
    <d v="2023-02-13T00:00:00"/>
    <x v="1"/>
  </r>
  <r>
    <n v="305"/>
    <x v="0"/>
    <d v="2023-09-21T00:00:00"/>
    <x v="1"/>
  </r>
  <r>
    <n v="307"/>
    <x v="0"/>
    <d v="2023-04-29T00:00:00"/>
    <x v="1"/>
  </r>
  <r>
    <n v="319"/>
    <x v="0"/>
    <d v="2023-10-13T00:00:00"/>
    <x v="1"/>
  </r>
  <r>
    <n v="326"/>
    <x v="0"/>
    <d v="2023-05-17T00:00:00"/>
    <x v="1"/>
  </r>
  <r>
    <n v="334"/>
    <x v="0"/>
    <d v="2023-12-23T00:00:00"/>
    <x v="1"/>
  </r>
  <r>
    <n v="338"/>
    <x v="0"/>
    <d v="2023-04-21T00:00:00"/>
    <x v="1"/>
  </r>
  <r>
    <n v="344"/>
    <x v="0"/>
    <d v="2023-04-28T00:00:00"/>
    <x v="1"/>
  </r>
  <r>
    <n v="345"/>
    <x v="0"/>
    <d v="2023-10-03T00:00:00"/>
    <x v="1"/>
  </r>
  <r>
    <n v="347"/>
    <x v="0"/>
    <d v="2023-12-07T00:00:00"/>
    <x v="1"/>
  </r>
  <r>
    <n v="349"/>
    <x v="0"/>
    <d v="2023-06-30T00:00:00"/>
    <x v="1"/>
  </r>
  <r>
    <n v="353"/>
    <x v="0"/>
    <d v="2023-08-30T00:00:00"/>
    <x v="1"/>
  </r>
  <r>
    <n v="355"/>
    <x v="0"/>
    <d v="2023-05-17T00:00:00"/>
    <x v="1"/>
  </r>
  <r>
    <n v="357"/>
    <x v="0"/>
    <d v="2023-07-19T00:00:00"/>
    <x v="1"/>
  </r>
  <r>
    <n v="361"/>
    <x v="0"/>
    <d v="2023-03-19T00:00:00"/>
    <x v="1"/>
  </r>
  <r>
    <n v="372"/>
    <x v="0"/>
    <d v="2023-04-02T00:00:00"/>
    <x v="1"/>
  </r>
  <r>
    <n v="376"/>
    <x v="0"/>
    <d v="2023-04-20T00:00:00"/>
    <x v="1"/>
  </r>
  <r>
    <n v="377"/>
    <x v="0"/>
    <d v="2023-05-24T00:00:00"/>
    <x v="1"/>
  </r>
  <r>
    <n v="386"/>
    <x v="0"/>
    <d v="2023-06-24T00:00:00"/>
    <x v="1"/>
  </r>
  <r>
    <n v="388"/>
    <x v="0"/>
    <d v="2023-01-16T00:00:00"/>
    <x v="1"/>
  </r>
  <r>
    <n v="392"/>
    <x v="0"/>
    <d v="2023-07-03T00:00:00"/>
    <x v="1"/>
  </r>
  <r>
    <n v="394"/>
    <x v="0"/>
    <d v="2023-06-01T00:00:00"/>
    <x v="1"/>
  </r>
  <r>
    <n v="403"/>
    <x v="0"/>
    <d v="2023-05-08T00:00:00"/>
    <x v="1"/>
  </r>
  <r>
    <n v="410"/>
    <x v="0"/>
    <d v="2023-06-10T00:00:00"/>
    <x v="1"/>
  </r>
  <r>
    <n v="423"/>
    <x v="0"/>
    <d v="2023-12-10T00:00:00"/>
    <x v="1"/>
  </r>
  <r>
    <n v="426"/>
    <x v="0"/>
    <d v="2023-05-04T00:00:00"/>
    <x v="1"/>
  </r>
  <r>
    <n v="429"/>
    <x v="0"/>
    <d v="2023-12-26T00:00:00"/>
    <x v="1"/>
  </r>
  <r>
    <n v="438"/>
    <x v="0"/>
    <d v="2023-05-11T00:00:00"/>
    <x v="1"/>
  </r>
  <r>
    <n v="440"/>
    <x v="0"/>
    <d v="2023-10-19T00:00:00"/>
    <x v="1"/>
  </r>
  <r>
    <n v="448"/>
    <x v="0"/>
    <d v="2023-08-23T00:00:00"/>
    <x v="1"/>
  </r>
  <r>
    <n v="454"/>
    <x v="0"/>
    <d v="2023-06-19T00:00:00"/>
    <x v="1"/>
  </r>
  <r>
    <n v="456"/>
    <x v="0"/>
    <d v="2023-10-25T00:00:00"/>
    <x v="1"/>
  </r>
  <r>
    <n v="459"/>
    <x v="0"/>
    <d v="2023-06-21T00:00:00"/>
    <x v="1"/>
  </r>
  <r>
    <n v="470"/>
    <x v="0"/>
    <d v="2023-10-22T00:00:00"/>
    <x v="1"/>
  </r>
  <r>
    <n v="482"/>
    <x v="0"/>
    <d v="2023-10-26T00:00:00"/>
    <x v="1"/>
  </r>
  <r>
    <n v="489"/>
    <x v="0"/>
    <d v="2023-01-02T00:00:00"/>
    <x v="1"/>
  </r>
  <r>
    <n v="496"/>
    <x v="0"/>
    <d v="2023-08-06T00:00:00"/>
    <x v="1"/>
  </r>
  <r>
    <n v="499"/>
    <x v="0"/>
    <d v="2023-06-22T00:00:00"/>
    <x v="1"/>
  </r>
  <r>
    <n v="501"/>
    <x v="0"/>
    <d v="2023-06-09T00:00:00"/>
    <x v="1"/>
  </r>
  <r>
    <n v="505"/>
    <x v="0"/>
    <d v="2023-05-24T00:00:00"/>
    <x v="1"/>
  </r>
  <r>
    <n v="509"/>
    <x v="0"/>
    <d v="2023-08-16T00:00:00"/>
    <x v="1"/>
  </r>
  <r>
    <n v="510"/>
    <x v="0"/>
    <d v="2023-01-30T00:00:00"/>
    <x v="1"/>
  </r>
  <r>
    <n v="512"/>
    <x v="0"/>
    <d v="2023-06-09T00:00:00"/>
    <x v="1"/>
  </r>
  <r>
    <n v="515"/>
    <x v="0"/>
    <d v="2023-10-21T00:00:00"/>
    <x v="1"/>
  </r>
  <r>
    <n v="516"/>
    <x v="0"/>
    <d v="2023-05-01T00:00:00"/>
    <x v="1"/>
  </r>
  <r>
    <n v="521"/>
    <x v="0"/>
    <d v="2023-02-07T00:00:00"/>
    <x v="1"/>
  </r>
  <r>
    <n v="522"/>
    <x v="0"/>
    <d v="2023-07-11T00:00:00"/>
    <x v="1"/>
  </r>
  <r>
    <n v="524"/>
    <x v="0"/>
    <d v="2023-01-20T00:00:00"/>
    <x v="1"/>
  </r>
  <r>
    <n v="526"/>
    <x v="0"/>
    <d v="2023-03-22T00:00:00"/>
    <x v="1"/>
  </r>
  <r>
    <n v="528"/>
    <x v="0"/>
    <d v="2023-11-03T00:00:00"/>
    <x v="1"/>
  </r>
  <r>
    <n v="533"/>
    <x v="0"/>
    <d v="2023-01-10T00:00:00"/>
    <x v="1"/>
  </r>
  <r>
    <n v="535"/>
    <x v="0"/>
    <d v="2023-08-12T00:00:00"/>
    <x v="1"/>
  </r>
  <r>
    <n v="536"/>
    <x v="0"/>
    <d v="2023-03-07T00:00:00"/>
    <x v="1"/>
  </r>
  <r>
    <n v="540"/>
    <x v="0"/>
    <d v="2023-01-11T00:00:00"/>
    <x v="1"/>
  </r>
  <r>
    <n v="542"/>
    <x v="0"/>
    <d v="2023-05-23T00:00:00"/>
    <x v="1"/>
  </r>
  <r>
    <n v="543"/>
    <x v="0"/>
    <d v="2023-07-16T00:00:00"/>
    <x v="1"/>
  </r>
  <r>
    <n v="544"/>
    <x v="0"/>
    <d v="2023-04-15T00:00:00"/>
    <x v="1"/>
  </r>
  <r>
    <n v="548"/>
    <x v="0"/>
    <d v="2023-09-10T00:00:00"/>
    <x v="1"/>
  </r>
  <r>
    <n v="550"/>
    <x v="0"/>
    <d v="2023-03-18T00:00:00"/>
    <x v="1"/>
  </r>
  <r>
    <n v="558"/>
    <x v="0"/>
    <d v="2023-02-16T00:00:00"/>
    <x v="1"/>
  </r>
  <r>
    <n v="567"/>
    <x v="0"/>
    <d v="2023-08-12T00:00:00"/>
    <x v="1"/>
  </r>
  <r>
    <n v="585"/>
    <x v="0"/>
    <d v="2023-04-26T00:00:00"/>
    <x v="1"/>
  </r>
  <r>
    <n v="589"/>
    <x v="0"/>
    <d v="2023-02-04T00:00:00"/>
    <x v="1"/>
  </r>
  <r>
    <n v="594"/>
    <x v="0"/>
    <d v="2023-01-31T00:00:00"/>
    <x v="1"/>
  </r>
  <r>
    <n v="599"/>
    <x v="0"/>
    <d v="2023-07-15T00:00:00"/>
    <x v="1"/>
  </r>
  <r>
    <n v="600"/>
    <x v="0"/>
    <d v="2023-01-19T00:00:00"/>
    <x v="1"/>
  </r>
  <r>
    <n v="611"/>
    <x v="0"/>
    <d v="2023-12-10T00:00:00"/>
    <x v="1"/>
  </r>
  <r>
    <n v="613"/>
    <x v="0"/>
    <d v="2023-11-01T00:00:00"/>
    <x v="1"/>
  </r>
  <r>
    <n v="615"/>
    <x v="0"/>
    <d v="2023-03-12T00:00:00"/>
    <x v="1"/>
  </r>
  <r>
    <n v="618"/>
    <x v="0"/>
    <d v="2023-12-19T00:00:00"/>
    <x v="1"/>
  </r>
  <r>
    <n v="620"/>
    <x v="0"/>
    <d v="2023-11-13T00:00:00"/>
    <x v="1"/>
  </r>
  <r>
    <n v="624"/>
    <x v="0"/>
    <d v="2023-12-24T00:00:00"/>
    <x v="1"/>
  </r>
  <r>
    <n v="625"/>
    <x v="0"/>
    <d v="2023-02-11T00:00:00"/>
    <x v="1"/>
  </r>
  <r>
    <n v="632"/>
    <x v="0"/>
    <d v="2023-09-08T00:00:00"/>
    <x v="1"/>
  </r>
  <r>
    <n v="635"/>
    <x v="0"/>
    <d v="2023-06-28T00:00:00"/>
    <x v="1"/>
  </r>
  <r>
    <n v="636"/>
    <x v="0"/>
    <d v="2023-03-31T00:00:00"/>
    <x v="1"/>
  </r>
  <r>
    <n v="639"/>
    <x v="0"/>
    <d v="2023-04-28T00:00:00"/>
    <x v="1"/>
  </r>
  <r>
    <n v="640"/>
    <x v="0"/>
    <d v="2023-10-23T00:00:00"/>
    <x v="1"/>
  </r>
  <r>
    <n v="641"/>
    <x v="0"/>
    <d v="2023-08-26T00:00:00"/>
    <x v="1"/>
  </r>
  <r>
    <n v="642"/>
    <x v="0"/>
    <d v="2023-11-08T00:00:00"/>
    <x v="1"/>
  </r>
  <r>
    <n v="644"/>
    <x v="0"/>
    <d v="2023-08-21T00:00:00"/>
    <x v="1"/>
  </r>
  <r>
    <n v="646"/>
    <x v="0"/>
    <d v="2023-02-17T00:00:00"/>
    <x v="1"/>
  </r>
  <r>
    <n v="651"/>
    <x v="0"/>
    <d v="2023-07-27T00:00:00"/>
    <x v="1"/>
  </r>
  <r>
    <n v="656"/>
    <x v="0"/>
    <d v="2023-02-24T00:00:00"/>
    <x v="1"/>
  </r>
  <r>
    <n v="671"/>
    <x v="0"/>
    <d v="2023-10-06T00:00:00"/>
    <x v="1"/>
  </r>
  <r>
    <n v="673"/>
    <x v="0"/>
    <d v="2023-01-11T00:00:00"/>
    <x v="1"/>
  </r>
  <r>
    <n v="674"/>
    <x v="0"/>
    <d v="2023-09-14T00:00:00"/>
    <x v="1"/>
  </r>
  <r>
    <n v="678"/>
    <x v="0"/>
    <d v="2023-01-16T00:00:00"/>
    <x v="1"/>
  </r>
  <r>
    <n v="682"/>
    <x v="0"/>
    <d v="2023-03-16T00:00:00"/>
    <x v="1"/>
  </r>
  <r>
    <n v="684"/>
    <x v="0"/>
    <d v="2023-09-13T00:00:00"/>
    <x v="1"/>
  </r>
  <r>
    <n v="687"/>
    <x v="0"/>
    <d v="2023-03-07T00:00:00"/>
    <x v="1"/>
  </r>
  <r>
    <n v="693"/>
    <x v="0"/>
    <d v="2023-07-24T00:00:00"/>
    <x v="1"/>
  </r>
  <r>
    <n v="695"/>
    <x v="0"/>
    <d v="2023-01-04T00:00:00"/>
    <x v="1"/>
  </r>
  <r>
    <n v="696"/>
    <x v="0"/>
    <d v="2023-01-28T00:00:00"/>
    <x v="1"/>
  </r>
  <r>
    <n v="697"/>
    <x v="0"/>
    <d v="2023-03-21T00:00:00"/>
    <x v="1"/>
  </r>
  <r>
    <n v="698"/>
    <x v="0"/>
    <d v="2023-05-30T00:00:00"/>
    <x v="1"/>
  </r>
  <r>
    <n v="705"/>
    <x v="0"/>
    <d v="2023-03-14T00:00:00"/>
    <x v="1"/>
  </r>
  <r>
    <n v="710"/>
    <x v="0"/>
    <d v="2023-02-18T00:00:00"/>
    <x v="1"/>
  </r>
  <r>
    <n v="712"/>
    <x v="0"/>
    <d v="2023-04-20T00:00:00"/>
    <x v="1"/>
  </r>
  <r>
    <n v="714"/>
    <x v="0"/>
    <d v="2023-04-18T00:00:00"/>
    <x v="1"/>
  </r>
  <r>
    <n v="715"/>
    <x v="0"/>
    <d v="2023-07-31T00:00:00"/>
    <x v="1"/>
  </r>
  <r>
    <n v="723"/>
    <x v="0"/>
    <d v="2023-02-16T00:00:00"/>
    <x v="1"/>
  </r>
  <r>
    <n v="724"/>
    <x v="0"/>
    <d v="2023-04-21T00:00:00"/>
    <x v="1"/>
  </r>
  <r>
    <n v="727"/>
    <x v="0"/>
    <d v="2023-07-11T00:00:00"/>
    <x v="1"/>
  </r>
  <r>
    <n v="734"/>
    <x v="0"/>
    <d v="2023-02-18T00:00:00"/>
    <x v="1"/>
  </r>
  <r>
    <n v="737"/>
    <x v="0"/>
    <d v="2023-07-15T00:00:00"/>
    <x v="1"/>
  </r>
  <r>
    <n v="745"/>
    <x v="0"/>
    <d v="2023-01-25T00:00:00"/>
    <x v="1"/>
  </r>
  <r>
    <n v="753"/>
    <x v="0"/>
    <d v="2023-05-02T00:00:00"/>
    <x v="1"/>
  </r>
  <r>
    <n v="757"/>
    <x v="0"/>
    <d v="2023-09-17T00:00:00"/>
    <x v="1"/>
  </r>
  <r>
    <n v="769"/>
    <x v="0"/>
    <d v="2023-06-07T00:00:00"/>
    <x v="1"/>
  </r>
  <r>
    <n v="771"/>
    <x v="0"/>
    <d v="2023-10-30T00:00:00"/>
    <x v="1"/>
  </r>
  <r>
    <n v="782"/>
    <x v="0"/>
    <d v="2023-12-10T00:00:00"/>
    <x v="1"/>
  </r>
  <r>
    <n v="783"/>
    <x v="0"/>
    <d v="2023-01-24T00:00:00"/>
    <x v="1"/>
  </r>
  <r>
    <n v="785"/>
    <x v="0"/>
    <d v="2023-04-30T00:00:00"/>
    <x v="1"/>
  </r>
  <r>
    <n v="789"/>
    <x v="0"/>
    <d v="2023-10-04T00:00:00"/>
    <x v="1"/>
  </r>
  <r>
    <n v="790"/>
    <x v="0"/>
    <d v="2023-10-20T00:00:00"/>
    <x v="1"/>
  </r>
  <r>
    <n v="791"/>
    <x v="0"/>
    <d v="2023-05-19T00:00:00"/>
    <x v="1"/>
  </r>
  <r>
    <n v="799"/>
    <x v="0"/>
    <d v="2023-09-01T00:00:00"/>
    <x v="1"/>
  </r>
  <r>
    <n v="803"/>
    <x v="0"/>
    <d v="2023-11-21T00:00:00"/>
    <x v="1"/>
  </r>
  <r>
    <n v="806"/>
    <x v="0"/>
    <d v="2023-02-25T00:00:00"/>
    <x v="1"/>
  </r>
  <r>
    <n v="825"/>
    <x v="0"/>
    <d v="2023-12-11T00:00:00"/>
    <x v="1"/>
  </r>
  <r>
    <n v="836"/>
    <x v="0"/>
    <d v="2023-08-16T00:00:00"/>
    <x v="1"/>
  </r>
  <r>
    <n v="838"/>
    <x v="0"/>
    <d v="2023-12-06T00:00:00"/>
    <x v="1"/>
  </r>
  <r>
    <n v="844"/>
    <x v="0"/>
    <d v="2023-10-25T00:00:00"/>
    <x v="1"/>
  </r>
  <r>
    <n v="850"/>
    <x v="0"/>
    <d v="2023-10-30T00:00:00"/>
    <x v="1"/>
  </r>
  <r>
    <n v="859"/>
    <x v="0"/>
    <d v="2023-05-23T00:00:00"/>
    <x v="1"/>
  </r>
  <r>
    <n v="860"/>
    <x v="0"/>
    <d v="2023-06-16T00:00:00"/>
    <x v="1"/>
  </r>
  <r>
    <n v="866"/>
    <x v="0"/>
    <d v="2023-05-23T00:00:00"/>
    <x v="1"/>
  </r>
  <r>
    <n v="867"/>
    <x v="0"/>
    <d v="2023-02-24T00:00:00"/>
    <x v="1"/>
  </r>
  <r>
    <n v="880"/>
    <x v="0"/>
    <d v="2023-10-20T00:00:00"/>
    <x v="1"/>
  </r>
  <r>
    <n v="888"/>
    <x v="0"/>
    <d v="2023-12-28T00:00:00"/>
    <x v="1"/>
  </r>
  <r>
    <n v="894"/>
    <x v="0"/>
    <d v="2023-12-08T00:00:00"/>
    <x v="1"/>
  </r>
  <r>
    <n v="900"/>
    <x v="0"/>
    <d v="2023-07-01T00:00:00"/>
    <x v="1"/>
  </r>
  <r>
    <n v="909"/>
    <x v="0"/>
    <d v="2023-05-16T00:00:00"/>
    <x v="1"/>
  </r>
  <r>
    <n v="918"/>
    <x v="0"/>
    <d v="2023-11-21T00:00:00"/>
    <x v="1"/>
  </r>
  <r>
    <n v="922"/>
    <x v="0"/>
    <d v="2023-12-06T00:00:00"/>
    <x v="1"/>
  </r>
  <r>
    <n v="926"/>
    <x v="0"/>
    <d v="2023-09-14T00:00:00"/>
    <x v="1"/>
  </r>
  <r>
    <n v="930"/>
    <x v="0"/>
    <d v="2023-09-29T00:00:00"/>
    <x v="1"/>
  </r>
  <r>
    <n v="932"/>
    <x v="0"/>
    <d v="2023-03-27T00:00:00"/>
    <x v="1"/>
  </r>
  <r>
    <n v="937"/>
    <x v="0"/>
    <d v="2023-02-12T00:00:00"/>
    <x v="1"/>
  </r>
  <r>
    <n v="939"/>
    <x v="0"/>
    <d v="2023-04-23T00:00:00"/>
    <x v="1"/>
  </r>
  <r>
    <n v="944"/>
    <x v="0"/>
    <d v="2023-08-24T00:00:00"/>
    <x v="1"/>
  </r>
  <r>
    <n v="946"/>
    <x v="0"/>
    <d v="2023-12-26T00:00:00"/>
    <x v="1"/>
  </r>
  <r>
    <n v="951"/>
    <x v="0"/>
    <d v="2023-09-12T00:00:00"/>
    <x v="1"/>
  </r>
  <r>
    <n v="956"/>
    <x v="0"/>
    <d v="2023-06-28T00:00:00"/>
    <x v="1"/>
  </r>
  <r>
    <n v="959"/>
    <x v="0"/>
    <d v="2023-08-13T00:00:00"/>
    <x v="1"/>
  </r>
  <r>
    <n v="964"/>
    <x v="0"/>
    <d v="2023-04-08T00:00:00"/>
    <x v="1"/>
  </r>
  <r>
    <n v="965"/>
    <x v="0"/>
    <d v="2023-12-10T00:00:00"/>
    <x v="1"/>
  </r>
  <r>
    <n v="967"/>
    <x v="0"/>
    <d v="2023-06-26T00:00:00"/>
    <x v="1"/>
  </r>
  <r>
    <n v="969"/>
    <x v="0"/>
    <d v="2023-09-13T00:00:00"/>
    <x v="1"/>
  </r>
  <r>
    <n v="973"/>
    <x v="0"/>
    <d v="2023-06-05T00:00:00"/>
    <x v="1"/>
  </r>
  <r>
    <n v="978"/>
    <x v="0"/>
    <d v="2023-05-10T00:00:00"/>
    <x v="1"/>
  </r>
  <r>
    <n v="982"/>
    <x v="0"/>
    <d v="2023-12-10T00:00:00"/>
    <x v="1"/>
  </r>
  <r>
    <n v="984"/>
    <x v="0"/>
    <d v="2023-04-04T00:00:00"/>
    <x v="1"/>
  </r>
  <r>
    <n v="985"/>
    <x v="0"/>
    <d v="2023-05-28T00:00:00"/>
    <x v="1"/>
  </r>
  <r>
    <n v="989"/>
    <x v="0"/>
    <d v="2023-03-22T00:00:00"/>
    <x v="1"/>
  </r>
  <r>
    <n v="991"/>
    <x v="0"/>
    <d v="2023-09-18T00:00:00"/>
    <x v="1"/>
  </r>
  <r>
    <n v="998"/>
    <x v="0"/>
    <d v="2023-09-23T00:00:00"/>
    <x v="1"/>
  </r>
  <r>
    <n v="999"/>
    <x v="0"/>
    <d v="2023-08-13T00:00:00"/>
    <x v="1"/>
  </r>
  <r>
    <n v="1001"/>
    <x v="0"/>
    <d v="2023-10-12T00:00:00"/>
    <x v="1"/>
  </r>
  <r>
    <n v="1002"/>
    <x v="0"/>
    <d v="2023-11-06T00:00:00"/>
    <x v="1"/>
  </r>
  <r>
    <n v="1005"/>
    <x v="0"/>
    <d v="2023-07-27T00:00:00"/>
    <x v="1"/>
  </r>
  <r>
    <n v="1007"/>
    <x v="0"/>
    <d v="2023-07-15T00:00:00"/>
    <x v="1"/>
  </r>
  <r>
    <n v="1015"/>
    <x v="0"/>
    <d v="2023-06-01T00:00:00"/>
    <x v="1"/>
  </r>
  <r>
    <n v="1016"/>
    <x v="0"/>
    <d v="2023-07-01T00:00:00"/>
    <x v="1"/>
  </r>
  <r>
    <n v="1017"/>
    <x v="0"/>
    <d v="2023-05-30T00:00:00"/>
    <x v="1"/>
  </r>
  <r>
    <n v="1021"/>
    <x v="0"/>
    <d v="2023-07-24T00:00:00"/>
    <x v="1"/>
  </r>
  <r>
    <n v="1026"/>
    <x v="0"/>
    <d v="2023-10-04T00:00:00"/>
    <x v="1"/>
  </r>
  <r>
    <n v="1030"/>
    <x v="0"/>
    <d v="2023-08-25T00:00:00"/>
    <x v="1"/>
  </r>
  <r>
    <n v="1032"/>
    <x v="0"/>
    <d v="2023-09-10T00:00:00"/>
    <x v="1"/>
  </r>
  <r>
    <n v="1044"/>
    <x v="0"/>
    <d v="2023-07-01T00:00:00"/>
    <x v="1"/>
  </r>
  <r>
    <n v="1045"/>
    <x v="0"/>
    <d v="2023-10-01T00:00:00"/>
    <x v="1"/>
  </r>
  <r>
    <n v="1049"/>
    <x v="0"/>
    <d v="2023-03-27T00:00:00"/>
    <x v="1"/>
  </r>
  <r>
    <n v="1054"/>
    <x v="0"/>
    <d v="2023-04-25T00:00:00"/>
    <x v="1"/>
  </r>
  <r>
    <n v="1055"/>
    <x v="0"/>
    <d v="2023-10-25T00:00:00"/>
    <x v="1"/>
  </r>
  <r>
    <n v="1057"/>
    <x v="0"/>
    <d v="2023-03-10T00:00:00"/>
    <x v="1"/>
  </r>
  <r>
    <n v="1058"/>
    <x v="0"/>
    <d v="2023-02-24T00:00:00"/>
    <x v="1"/>
  </r>
  <r>
    <n v="1059"/>
    <x v="0"/>
    <d v="2023-03-10T00:00:00"/>
    <x v="1"/>
  </r>
  <r>
    <n v="1064"/>
    <x v="0"/>
    <d v="2023-10-16T00:00:00"/>
    <x v="1"/>
  </r>
  <r>
    <n v="1066"/>
    <x v="0"/>
    <d v="2023-07-02T00:00:00"/>
    <x v="1"/>
  </r>
  <r>
    <n v="1073"/>
    <x v="0"/>
    <d v="2023-02-18T00:00:00"/>
    <x v="1"/>
  </r>
  <r>
    <n v="1081"/>
    <x v="0"/>
    <d v="2023-01-06T00:00:00"/>
    <x v="1"/>
  </r>
  <r>
    <n v="1087"/>
    <x v="0"/>
    <d v="2023-10-23T00:00:00"/>
    <x v="1"/>
  </r>
  <r>
    <n v="1092"/>
    <x v="0"/>
    <d v="2023-10-28T00:00:00"/>
    <x v="1"/>
  </r>
  <r>
    <n v="1094"/>
    <x v="0"/>
    <d v="2023-10-31T00:00:00"/>
    <x v="1"/>
  </r>
  <r>
    <n v="1099"/>
    <x v="0"/>
    <d v="2023-05-16T00:00:00"/>
    <x v="1"/>
  </r>
  <r>
    <n v="1100"/>
    <x v="0"/>
    <d v="2023-03-10T00:00:00"/>
    <x v="1"/>
  </r>
  <r>
    <n v="1103"/>
    <x v="0"/>
    <d v="2023-10-22T00:00:00"/>
    <x v="1"/>
  </r>
  <r>
    <n v="1105"/>
    <x v="0"/>
    <d v="2023-01-12T00:00:00"/>
    <x v="1"/>
  </r>
  <r>
    <n v="1112"/>
    <x v="0"/>
    <d v="2023-05-23T00:00:00"/>
    <x v="1"/>
  </r>
  <r>
    <n v="1119"/>
    <x v="0"/>
    <d v="2023-08-29T00:00:00"/>
    <x v="1"/>
  </r>
  <r>
    <n v="1120"/>
    <x v="0"/>
    <d v="2023-10-08T00:00:00"/>
    <x v="1"/>
  </r>
  <r>
    <n v="1124"/>
    <x v="0"/>
    <d v="2023-04-12T00:00:00"/>
    <x v="1"/>
  </r>
  <r>
    <n v="1127"/>
    <x v="0"/>
    <d v="2023-09-28T00:00:00"/>
    <x v="1"/>
  </r>
  <r>
    <n v="1128"/>
    <x v="0"/>
    <d v="2023-10-17T00:00:00"/>
    <x v="1"/>
  </r>
  <r>
    <n v="1131"/>
    <x v="0"/>
    <d v="2023-06-08T00:00:00"/>
    <x v="1"/>
  </r>
  <r>
    <n v="1132"/>
    <x v="0"/>
    <d v="2023-07-26T00:00:00"/>
    <x v="1"/>
  </r>
  <r>
    <n v="1133"/>
    <x v="0"/>
    <d v="2023-10-07T00:00:00"/>
    <x v="1"/>
  </r>
  <r>
    <n v="1135"/>
    <x v="0"/>
    <d v="2023-04-05T00:00:00"/>
    <x v="1"/>
  </r>
  <r>
    <n v="1139"/>
    <x v="0"/>
    <d v="2023-07-26T00:00:00"/>
    <x v="1"/>
  </r>
  <r>
    <n v="1142"/>
    <x v="0"/>
    <d v="2023-01-31T00:00:00"/>
    <x v="1"/>
  </r>
  <r>
    <n v="1145"/>
    <x v="0"/>
    <d v="2023-05-27T00:00:00"/>
    <x v="1"/>
  </r>
  <r>
    <n v="1148"/>
    <x v="0"/>
    <d v="2023-12-15T00:00:00"/>
    <x v="1"/>
  </r>
  <r>
    <n v="1150"/>
    <x v="0"/>
    <d v="2023-04-26T00:00:00"/>
    <x v="1"/>
  </r>
  <r>
    <n v="1163"/>
    <x v="0"/>
    <d v="2023-06-23T00:00:00"/>
    <x v="1"/>
  </r>
  <r>
    <n v="1170"/>
    <x v="0"/>
    <d v="2023-05-04T00:00:00"/>
    <x v="1"/>
  </r>
  <r>
    <n v="1180"/>
    <x v="0"/>
    <d v="2023-11-23T00:00:00"/>
    <x v="1"/>
  </r>
  <r>
    <n v="1181"/>
    <x v="0"/>
    <d v="2023-01-21T00:00:00"/>
    <x v="1"/>
  </r>
  <r>
    <n v="1186"/>
    <x v="0"/>
    <d v="2023-08-05T00:00:00"/>
    <x v="1"/>
  </r>
  <r>
    <n v="1187"/>
    <x v="0"/>
    <d v="2023-01-17T00:00:00"/>
    <x v="1"/>
  </r>
  <r>
    <n v="1193"/>
    <x v="0"/>
    <d v="2023-01-02T00:00:00"/>
    <x v="1"/>
  </r>
  <r>
    <n v="1195"/>
    <x v="0"/>
    <d v="2023-07-15T00:00:00"/>
    <x v="1"/>
  </r>
  <r>
    <n v="1201"/>
    <x v="0"/>
    <d v="2023-12-27T00:00:00"/>
    <x v="1"/>
  </r>
  <r>
    <n v="1208"/>
    <x v="0"/>
    <d v="2023-05-08T00:00:00"/>
    <x v="1"/>
  </r>
  <r>
    <n v="1212"/>
    <x v="0"/>
    <d v="2023-07-01T00:00:00"/>
    <x v="1"/>
  </r>
  <r>
    <n v="1213"/>
    <x v="0"/>
    <d v="2023-05-27T00:00:00"/>
    <x v="1"/>
  </r>
  <r>
    <n v="1221"/>
    <x v="0"/>
    <d v="2023-05-29T00:00:00"/>
    <x v="1"/>
  </r>
  <r>
    <n v="1223"/>
    <x v="0"/>
    <d v="2023-10-01T00:00:00"/>
    <x v="1"/>
  </r>
  <r>
    <n v="1227"/>
    <x v="0"/>
    <d v="2023-03-01T00:00:00"/>
    <x v="1"/>
  </r>
  <r>
    <n v="1233"/>
    <x v="0"/>
    <d v="2023-06-09T00:00:00"/>
    <x v="1"/>
  </r>
  <r>
    <n v="1241"/>
    <x v="0"/>
    <d v="2023-02-09T00:00:00"/>
    <x v="1"/>
  </r>
  <r>
    <n v="1242"/>
    <x v="0"/>
    <d v="2023-07-04T00:00:00"/>
    <x v="1"/>
  </r>
  <r>
    <n v="1244"/>
    <x v="0"/>
    <d v="2023-07-13T00:00:00"/>
    <x v="1"/>
  </r>
  <r>
    <n v="1252"/>
    <x v="0"/>
    <d v="2023-04-18T00:00:00"/>
    <x v="1"/>
  </r>
  <r>
    <n v="1254"/>
    <x v="0"/>
    <d v="2023-08-17T00:00:00"/>
    <x v="1"/>
  </r>
  <r>
    <n v="1262"/>
    <x v="0"/>
    <d v="2023-12-02T00:00:00"/>
    <x v="1"/>
  </r>
  <r>
    <n v="1265"/>
    <x v="0"/>
    <d v="2023-07-31T00:00:00"/>
    <x v="1"/>
  </r>
  <r>
    <n v="1278"/>
    <x v="0"/>
    <d v="2023-03-24T00:00:00"/>
    <x v="1"/>
  </r>
  <r>
    <n v="1279"/>
    <x v="0"/>
    <d v="2023-05-23T00:00:00"/>
    <x v="1"/>
  </r>
  <r>
    <n v="1280"/>
    <x v="0"/>
    <d v="2023-06-09T00:00:00"/>
    <x v="1"/>
  </r>
  <r>
    <n v="1282"/>
    <x v="0"/>
    <d v="2023-08-22T00:00:00"/>
    <x v="1"/>
  </r>
  <r>
    <n v="1288"/>
    <x v="0"/>
    <d v="2023-08-30T00:00:00"/>
    <x v="1"/>
  </r>
  <r>
    <n v="1291"/>
    <x v="0"/>
    <d v="2023-12-26T00:00:00"/>
    <x v="1"/>
  </r>
  <r>
    <n v="1302"/>
    <x v="0"/>
    <d v="2023-01-26T00:00:00"/>
    <x v="1"/>
  </r>
  <r>
    <n v="1303"/>
    <x v="0"/>
    <d v="2023-05-15T00:00:00"/>
    <x v="1"/>
  </r>
  <r>
    <n v="1304"/>
    <x v="0"/>
    <d v="2023-09-05T00:00:00"/>
    <x v="1"/>
  </r>
  <r>
    <n v="1305"/>
    <x v="0"/>
    <d v="2023-12-07T00:00:00"/>
    <x v="1"/>
  </r>
  <r>
    <n v="1317"/>
    <x v="0"/>
    <d v="2023-03-09T00:00:00"/>
    <x v="1"/>
  </r>
  <r>
    <n v="1327"/>
    <x v="0"/>
    <d v="2023-05-07T00:00:00"/>
    <x v="1"/>
  </r>
  <r>
    <n v="1333"/>
    <x v="0"/>
    <d v="2023-08-12T00:00:00"/>
    <x v="1"/>
  </r>
  <r>
    <n v="1334"/>
    <x v="0"/>
    <d v="2023-03-31T00:00:00"/>
    <x v="1"/>
  </r>
  <r>
    <n v="1338"/>
    <x v="0"/>
    <d v="2023-07-27T00:00:00"/>
    <x v="1"/>
  </r>
  <r>
    <n v="1341"/>
    <x v="0"/>
    <d v="2023-11-13T00:00:00"/>
    <x v="1"/>
  </r>
  <r>
    <n v="1345"/>
    <x v="0"/>
    <d v="2023-10-10T00:00:00"/>
    <x v="1"/>
  </r>
  <r>
    <n v="1346"/>
    <x v="0"/>
    <d v="2023-03-02T00:00:00"/>
    <x v="1"/>
  </r>
  <r>
    <n v="1353"/>
    <x v="0"/>
    <d v="2023-02-08T00:00:00"/>
    <x v="1"/>
  </r>
  <r>
    <n v="1354"/>
    <x v="0"/>
    <d v="2023-08-02T00:00:00"/>
    <x v="1"/>
  </r>
  <r>
    <n v="1358"/>
    <x v="0"/>
    <d v="2023-02-20T00:00:00"/>
    <x v="1"/>
  </r>
  <r>
    <n v="1363"/>
    <x v="0"/>
    <d v="2024-01-01T00:00:00"/>
    <x v="1"/>
  </r>
  <r>
    <n v="1369"/>
    <x v="0"/>
    <d v="2023-07-15T00:00:00"/>
    <x v="1"/>
  </r>
  <r>
    <n v="1371"/>
    <x v="0"/>
    <d v="2023-12-06T00:00:00"/>
    <x v="1"/>
  </r>
  <r>
    <n v="1373"/>
    <x v="0"/>
    <d v="2023-04-17T00:00:00"/>
    <x v="1"/>
  </r>
  <r>
    <n v="1374"/>
    <x v="0"/>
    <d v="2023-06-21T00:00:00"/>
    <x v="1"/>
  </r>
  <r>
    <n v="1377"/>
    <x v="0"/>
    <d v="2023-02-05T00:00:00"/>
    <x v="1"/>
  </r>
  <r>
    <n v="1386"/>
    <x v="0"/>
    <d v="2023-07-06T00:00:00"/>
    <x v="1"/>
  </r>
  <r>
    <n v="1390"/>
    <x v="0"/>
    <d v="2023-08-04T00:00:00"/>
    <x v="1"/>
  </r>
  <r>
    <n v="1396"/>
    <x v="0"/>
    <d v="2023-01-12T00:00:00"/>
    <x v="1"/>
  </r>
  <r>
    <n v="1397"/>
    <x v="0"/>
    <d v="2023-06-29T00:00:00"/>
    <x v="1"/>
  </r>
  <r>
    <n v="1399"/>
    <x v="0"/>
    <d v="2023-09-23T00:00:00"/>
    <x v="1"/>
  </r>
  <r>
    <n v="1400"/>
    <x v="0"/>
    <d v="2023-09-04T00:00:00"/>
    <x v="1"/>
  </r>
  <r>
    <n v="1403"/>
    <x v="0"/>
    <d v="2023-12-06T00:00:00"/>
    <x v="1"/>
  </r>
  <r>
    <n v="1405"/>
    <x v="0"/>
    <d v="2023-01-17T00:00:00"/>
    <x v="1"/>
  </r>
  <r>
    <n v="1407"/>
    <x v="0"/>
    <d v="2023-10-10T00:00:00"/>
    <x v="1"/>
  </r>
  <r>
    <n v="1409"/>
    <x v="0"/>
    <d v="2023-01-04T00:00:00"/>
    <x v="1"/>
  </r>
  <r>
    <n v="1416"/>
    <x v="0"/>
    <d v="2023-08-03T00:00:00"/>
    <x v="1"/>
  </r>
  <r>
    <n v="1417"/>
    <x v="0"/>
    <d v="2023-08-10T00:00:00"/>
    <x v="1"/>
  </r>
  <r>
    <n v="1418"/>
    <x v="0"/>
    <d v="2023-10-13T00:00:00"/>
    <x v="1"/>
  </r>
  <r>
    <n v="1419"/>
    <x v="0"/>
    <d v="2023-02-22T00:00:00"/>
    <x v="1"/>
  </r>
  <r>
    <n v="1421"/>
    <x v="0"/>
    <d v="2023-11-09T00:00:00"/>
    <x v="1"/>
  </r>
  <r>
    <n v="1436"/>
    <x v="0"/>
    <d v="2023-07-22T00:00:00"/>
    <x v="1"/>
  </r>
  <r>
    <n v="1437"/>
    <x v="0"/>
    <d v="2023-12-30T00:00:00"/>
    <x v="1"/>
  </r>
  <r>
    <n v="1450"/>
    <x v="0"/>
    <d v="2023-08-17T00:00:00"/>
    <x v="1"/>
  </r>
  <r>
    <n v="1454"/>
    <x v="0"/>
    <d v="2023-02-08T00:00:00"/>
    <x v="1"/>
  </r>
  <r>
    <n v="1460"/>
    <x v="0"/>
    <d v="2023-12-19T00:00:00"/>
    <x v="1"/>
  </r>
  <r>
    <n v="1472"/>
    <x v="0"/>
    <d v="2023-07-28T00:00:00"/>
    <x v="1"/>
  </r>
  <r>
    <n v="1474"/>
    <x v="0"/>
    <d v="2023-01-08T00:00:00"/>
    <x v="1"/>
  </r>
  <r>
    <n v="1483"/>
    <x v="0"/>
    <d v="2023-02-11T00:00:00"/>
    <x v="1"/>
  </r>
  <r>
    <n v="1484"/>
    <x v="0"/>
    <d v="2023-07-25T00:00:00"/>
    <x v="1"/>
  </r>
  <r>
    <n v="1485"/>
    <x v="0"/>
    <d v="2023-09-26T00:00:00"/>
    <x v="1"/>
  </r>
  <r>
    <n v="1496"/>
    <x v="0"/>
    <d v="2023-01-17T00:00:00"/>
    <x v="1"/>
  </r>
  <r>
    <n v="1503"/>
    <x v="0"/>
    <d v="2023-02-06T00:00:00"/>
    <x v="1"/>
  </r>
  <r>
    <n v="1504"/>
    <x v="0"/>
    <d v="2023-02-22T00:00:00"/>
    <x v="1"/>
  </r>
  <r>
    <n v="1505"/>
    <x v="0"/>
    <d v="2023-03-02T00:00:00"/>
    <x v="1"/>
  </r>
  <r>
    <n v="1507"/>
    <x v="0"/>
    <d v="2023-01-17T00:00:00"/>
    <x v="1"/>
  </r>
  <r>
    <n v="1512"/>
    <x v="0"/>
    <d v="2023-10-13T00:00:00"/>
    <x v="1"/>
  </r>
  <r>
    <n v="1515"/>
    <x v="0"/>
    <d v="2023-05-31T00:00:00"/>
    <x v="1"/>
  </r>
  <r>
    <n v="1523"/>
    <x v="0"/>
    <d v="2023-04-13T00:00:00"/>
    <x v="1"/>
  </r>
  <r>
    <n v="1528"/>
    <x v="0"/>
    <d v="2023-05-20T00:00:00"/>
    <x v="1"/>
  </r>
  <r>
    <n v="1533"/>
    <x v="0"/>
    <d v="2023-06-13T00:00:00"/>
    <x v="1"/>
  </r>
  <r>
    <n v="1534"/>
    <x v="0"/>
    <d v="2023-02-14T00:00:00"/>
    <x v="1"/>
  </r>
  <r>
    <n v="1543"/>
    <x v="0"/>
    <d v="2023-10-09T00:00:00"/>
    <x v="1"/>
  </r>
  <r>
    <n v="1547"/>
    <x v="0"/>
    <d v="2023-03-28T00:00:00"/>
    <x v="1"/>
  </r>
  <r>
    <n v="1552"/>
    <x v="0"/>
    <d v="2023-02-22T00:00:00"/>
    <x v="1"/>
  </r>
  <r>
    <n v="1557"/>
    <x v="0"/>
    <d v="2023-07-14T00:00:00"/>
    <x v="1"/>
  </r>
  <r>
    <n v="1558"/>
    <x v="0"/>
    <d v="2023-05-03T00:00:00"/>
    <x v="1"/>
  </r>
  <r>
    <n v="1571"/>
    <x v="0"/>
    <d v="2023-08-28T00:00:00"/>
    <x v="1"/>
  </r>
  <r>
    <n v="1572"/>
    <x v="0"/>
    <d v="2023-08-02T00:00:00"/>
    <x v="1"/>
  </r>
  <r>
    <n v="1576"/>
    <x v="0"/>
    <d v="2023-02-07T00:00:00"/>
    <x v="1"/>
  </r>
  <r>
    <n v="1579"/>
    <x v="0"/>
    <d v="2023-07-22T00:00:00"/>
    <x v="1"/>
  </r>
  <r>
    <n v="1584"/>
    <x v="0"/>
    <d v="2023-06-21T00:00:00"/>
    <x v="1"/>
  </r>
  <r>
    <n v="1595"/>
    <x v="0"/>
    <d v="2023-06-02T00:00:00"/>
    <x v="1"/>
  </r>
  <r>
    <n v="1597"/>
    <x v="0"/>
    <d v="2023-10-07T00:00:00"/>
    <x v="1"/>
  </r>
  <r>
    <n v="1604"/>
    <x v="0"/>
    <d v="2023-08-12T00:00:00"/>
    <x v="1"/>
  </r>
  <r>
    <n v="1609"/>
    <x v="0"/>
    <d v="2023-11-29T00:00:00"/>
    <x v="1"/>
  </r>
  <r>
    <n v="1612"/>
    <x v="0"/>
    <d v="2023-07-23T00:00:00"/>
    <x v="1"/>
  </r>
  <r>
    <n v="1614"/>
    <x v="0"/>
    <d v="2023-12-01T00:00:00"/>
    <x v="1"/>
  </r>
  <r>
    <n v="1616"/>
    <x v="0"/>
    <d v="2023-04-17T00:00:00"/>
    <x v="1"/>
  </r>
  <r>
    <n v="1618"/>
    <x v="0"/>
    <d v="2023-02-23T00:00:00"/>
    <x v="1"/>
  </r>
  <r>
    <n v="1621"/>
    <x v="0"/>
    <d v="2023-05-06T00:00:00"/>
    <x v="1"/>
  </r>
  <r>
    <n v="1638"/>
    <x v="0"/>
    <d v="2023-10-03T00:00:00"/>
    <x v="1"/>
  </r>
  <r>
    <n v="1646"/>
    <x v="0"/>
    <d v="2023-07-05T00:00:00"/>
    <x v="1"/>
  </r>
  <r>
    <n v="1652"/>
    <x v="0"/>
    <d v="2023-08-15T00:00:00"/>
    <x v="1"/>
  </r>
  <r>
    <n v="1659"/>
    <x v="0"/>
    <d v="2023-10-30T00:00:00"/>
    <x v="1"/>
  </r>
  <r>
    <n v="1660"/>
    <x v="0"/>
    <d v="2023-04-11T00:00:00"/>
    <x v="1"/>
  </r>
  <r>
    <n v="1662"/>
    <x v="0"/>
    <d v="2023-10-31T00:00:00"/>
    <x v="1"/>
  </r>
  <r>
    <n v="1674"/>
    <x v="0"/>
    <d v="2023-03-08T00:00:00"/>
    <x v="1"/>
  </r>
  <r>
    <n v="1680"/>
    <x v="0"/>
    <d v="2023-11-12T00:00:00"/>
    <x v="1"/>
  </r>
  <r>
    <n v="1694"/>
    <x v="0"/>
    <d v="2023-01-13T00:00:00"/>
    <x v="1"/>
  </r>
  <r>
    <n v="1697"/>
    <x v="0"/>
    <d v="2023-07-17T00:00:00"/>
    <x v="1"/>
  </r>
  <r>
    <n v="1700"/>
    <x v="0"/>
    <d v="2023-04-14T00:00:00"/>
    <x v="1"/>
  </r>
  <r>
    <n v="1701"/>
    <x v="0"/>
    <d v="2023-10-23T00:00:00"/>
    <x v="1"/>
  </r>
  <r>
    <n v="1705"/>
    <x v="0"/>
    <d v="2023-06-06T00:00:00"/>
    <x v="1"/>
  </r>
  <r>
    <n v="1708"/>
    <x v="0"/>
    <d v="2023-09-18T00:00:00"/>
    <x v="1"/>
  </r>
  <r>
    <n v="1709"/>
    <x v="0"/>
    <d v="2023-11-25T00:00:00"/>
    <x v="1"/>
  </r>
  <r>
    <n v="1710"/>
    <x v="0"/>
    <d v="2023-10-26T00:00:00"/>
    <x v="1"/>
  </r>
  <r>
    <n v="1711"/>
    <x v="0"/>
    <d v="2023-06-06T00:00:00"/>
    <x v="1"/>
  </r>
  <r>
    <n v="1716"/>
    <x v="0"/>
    <d v="2023-08-25T00:00:00"/>
    <x v="1"/>
  </r>
  <r>
    <n v="1722"/>
    <x v="0"/>
    <d v="2023-10-05T00:00:00"/>
    <x v="1"/>
  </r>
  <r>
    <n v="1729"/>
    <x v="0"/>
    <d v="2023-12-29T00:00:00"/>
    <x v="1"/>
  </r>
  <r>
    <n v="1731"/>
    <x v="0"/>
    <d v="2023-11-13T00:00:00"/>
    <x v="1"/>
  </r>
  <r>
    <n v="1733"/>
    <x v="0"/>
    <d v="2023-08-14T00:00:00"/>
    <x v="1"/>
  </r>
  <r>
    <n v="1740"/>
    <x v="0"/>
    <d v="2023-07-04T00:00:00"/>
    <x v="1"/>
  </r>
  <r>
    <n v="1746"/>
    <x v="0"/>
    <d v="2023-02-10T00:00:00"/>
    <x v="1"/>
  </r>
  <r>
    <n v="1760"/>
    <x v="0"/>
    <d v="2023-04-16T00:00:00"/>
    <x v="1"/>
  </r>
  <r>
    <n v="1772"/>
    <x v="0"/>
    <d v="2023-05-15T00:00:00"/>
    <x v="1"/>
  </r>
  <r>
    <n v="1776"/>
    <x v="0"/>
    <d v="2023-04-17T00:00:00"/>
    <x v="1"/>
  </r>
  <r>
    <n v="1777"/>
    <x v="0"/>
    <d v="2023-05-10T00:00:00"/>
    <x v="1"/>
  </r>
  <r>
    <n v="1779"/>
    <x v="0"/>
    <d v="2023-11-23T00:00:00"/>
    <x v="1"/>
  </r>
  <r>
    <n v="1793"/>
    <x v="0"/>
    <d v="2023-07-02T00:00:00"/>
    <x v="1"/>
  </r>
  <r>
    <n v="1797"/>
    <x v="0"/>
    <d v="2023-05-17T00:00:00"/>
    <x v="1"/>
  </r>
  <r>
    <n v="1798"/>
    <x v="0"/>
    <d v="2023-11-08T00:00:00"/>
    <x v="1"/>
  </r>
  <r>
    <n v="1800"/>
    <x v="0"/>
    <d v="2023-03-11T00:00:00"/>
    <x v="1"/>
  </r>
  <r>
    <n v="1804"/>
    <x v="0"/>
    <d v="2023-01-03T00:00:00"/>
    <x v="1"/>
  </r>
  <r>
    <n v="1805"/>
    <x v="0"/>
    <d v="2023-09-19T00:00:00"/>
    <x v="1"/>
  </r>
  <r>
    <n v="1808"/>
    <x v="0"/>
    <d v="2023-08-21T00:00:00"/>
    <x v="1"/>
  </r>
  <r>
    <n v="1811"/>
    <x v="0"/>
    <d v="2023-03-04T00:00:00"/>
    <x v="1"/>
  </r>
  <r>
    <n v="1814"/>
    <x v="0"/>
    <d v="2023-08-26T00:00:00"/>
    <x v="1"/>
  </r>
  <r>
    <n v="1815"/>
    <x v="0"/>
    <d v="2023-08-12T00:00:00"/>
    <x v="1"/>
  </r>
  <r>
    <n v="1818"/>
    <x v="0"/>
    <d v="2023-03-30T00:00:00"/>
    <x v="1"/>
  </r>
  <r>
    <n v="1822"/>
    <x v="0"/>
    <d v="2023-07-18T00:00:00"/>
    <x v="1"/>
  </r>
  <r>
    <n v="1827"/>
    <x v="0"/>
    <d v="2023-03-23T00:00:00"/>
    <x v="1"/>
  </r>
  <r>
    <n v="1830"/>
    <x v="0"/>
    <d v="2023-04-23T00:00:00"/>
    <x v="1"/>
  </r>
  <r>
    <n v="1835"/>
    <x v="0"/>
    <d v="2023-06-25T00:00:00"/>
    <x v="1"/>
  </r>
  <r>
    <n v="1840"/>
    <x v="0"/>
    <d v="2023-12-16T00:00:00"/>
    <x v="1"/>
  </r>
  <r>
    <n v="1845"/>
    <x v="0"/>
    <d v="2023-03-04T00:00:00"/>
    <x v="1"/>
  </r>
  <r>
    <n v="1846"/>
    <x v="0"/>
    <d v="2023-01-10T00:00:00"/>
    <x v="1"/>
  </r>
  <r>
    <n v="1852"/>
    <x v="0"/>
    <d v="2023-07-20T00:00:00"/>
    <x v="1"/>
  </r>
  <r>
    <n v="1860"/>
    <x v="0"/>
    <d v="2023-10-26T00:00:00"/>
    <x v="1"/>
  </r>
  <r>
    <n v="1865"/>
    <x v="0"/>
    <d v="2023-10-03T00:00:00"/>
    <x v="1"/>
  </r>
  <r>
    <n v="1867"/>
    <x v="0"/>
    <d v="2023-06-18T00:00:00"/>
    <x v="1"/>
  </r>
  <r>
    <n v="1868"/>
    <x v="0"/>
    <d v="2023-04-01T00:00:00"/>
    <x v="1"/>
  </r>
  <r>
    <n v="1869"/>
    <x v="0"/>
    <d v="2023-11-09T00:00:00"/>
    <x v="1"/>
  </r>
  <r>
    <n v="1872"/>
    <x v="0"/>
    <d v="2023-11-07T00:00:00"/>
    <x v="1"/>
  </r>
  <r>
    <n v="1873"/>
    <x v="0"/>
    <d v="2023-09-07T00:00:00"/>
    <x v="1"/>
  </r>
  <r>
    <n v="1877"/>
    <x v="0"/>
    <d v="2023-12-18T00:00:00"/>
    <x v="1"/>
  </r>
  <r>
    <n v="1880"/>
    <x v="0"/>
    <d v="2023-06-08T00:00:00"/>
    <x v="1"/>
  </r>
  <r>
    <n v="1881"/>
    <x v="0"/>
    <d v="2023-05-17T00:00:00"/>
    <x v="1"/>
  </r>
  <r>
    <n v="1888"/>
    <x v="0"/>
    <d v="2023-08-12T00:00:00"/>
    <x v="1"/>
  </r>
  <r>
    <n v="1890"/>
    <x v="0"/>
    <d v="2023-10-31T00:00:00"/>
    <x v="1"/>
  </r>
  <r>
    <n v="1893"/>
    <x v="0"/>
    <d v="2023-05-12T00:00:00"/>
    <x v="1"/>
  </r>
  <r>
    <n v="1895"/>
    <x v="0"/>
    <d v="2023-04-02T00:00:00"/>
    <x v="1"/>
  </r>
  <r>
    <n v="1897"/>
    <x v="0"/>
    <d v="2023-01-17T00:00:00"/>
    <x v="1"/>
  </r>
  <r>
    <n v="1898"/>
    <x v="0"/>
    <d v="2023-03-05T00:00:00"/>
    <x v="1"/>
  </r>
  <r>
    <n v="1900"/>
    <x v="0"/>
    <d v="2023-04-24T00:00:00"/>
    <x v="1"/>
  </r>
  <r>
    <n v="1903"/>
    <x v="0"/>
    <d v="2023-10-01T00:00:00"/>
    <x v="1"/>
  </r>
  <r>
    <n v="1907"/>
    <x v="0"/>
    <d v="2023-02-08T00:00:00"/>
    <x v="1"/>
  </r>
  <r>
    <n v="1914"/>
    <x v="0"/>
    <d v="2023-02-25T00:00:00"/>
    <x v="1"/>
  </r>
  <r>
    <n v="1919"/>
    <x v="0"/>
    <d v="2023-03-14T00:00:00"/>
    <x v="1"/>
  </r>
  <r>
    <n v="1921"/>
    <x v="0"/>
    <d v="2023-12-09T00:00:00"/>
    <x v="1"/>
  </r>
  <r>
    <n v="1924"/>
    <x v="0"/>
    <d v="2023-01-22T00:00:00"/>
    <x v="1"/>
  </r>
  <r>
    <n v="1938"/>
    <x v="0"/>
    <d v="2023-11-19T00:00:00"/>
    <x v="1"/>
  </r>
  <r>
    <n v="1941"/>
    <x v="0"/>
    <d v="2023-12-01T00:00:00"/>
    <x v="1"/>
  </r>
  <r>
    <n v="1942"/>
    <x v="0"/>
    <d v="2023-06-10T00:00:00"/>
    <x v="1"/>
  </r>
  <r>
    <n v="1947"/>
    <x v="0"/>
    <d v="2023-06-23T00:00:00"/>
    <x v="1"/>
  </r>
  <r>
    <n v="1955"/>
    <x v="0"/>
    <d v="2023-05-30T00:00:00"/>
    <x v="1"/>
  </r>
  <r>
    <n v="1957"/>
    <x v="0"/>
    <d v="2023-04-26T00:00:00"/>
    <x v="1"/>
  </r>
  <r>
    <n v="1961"/>
    <x v="0"/>
    <d v="2023-05-15T00:00:00"/>
    <x v="1"/>
  </r>
  <r>
    <n v="1964"/>
    <x v="0"/>
    <d v="2023-09-12T00:00:00"/>
    <x v="1"/>
  </r>
  <r>
    <n v="1966"/>
    <x v="0"/>
    <d v="2023-03-11T00:00:00"/>
    <x v="1"/>
  </r>
  <r>
    <n v="1982"/>
    <x v="0"/>
    <d v="2023-01-28T00:00:00"/>
    <x v="1"/>
  </r>
  <r>
    <n v="1984"/>
    <x v="0"/>
    <d v="2023-11-22T00:00:00"/>
    <x v="1"/>
  </r>
  <r>
    <n v="1991"/>
    <x v="0"/>
    <d v="2023-10-23T00:00:00"/>
    <x v="1"/>
  </r>
  <r>
    <n v="1992"/>
    <x v="0"/>
    <d v="2023-12-07T00:00:00"/>
    <x v="1"/>
  </r>
  <r>
    <n v="1993"/>
    <x v="0"/>
    <d v="2023-01-11T00:00:00"/>
    <x v="1"/>
  </r>
  <r>
    <n v="1996"/>
    <x v="0"/>
    <d v="2023-05-18T00:00:00"/>
    <x v="1"/>
  </r>
  <r>
    <n v="2001"/>
    <x v="0"/>
    <d v="2023-09-22T00:00:00"/>
    <x v="1"/>
  </r>
  <r>
    <n v="2002"/>
    <x v="0"/>
    <d v="2023-03-07T00:00:00"/>
    <x v="1"/>
  </r>
  <r>
    <n v="2005"/>
    <x v="0"/>
    <d v="2023-02-06T00:00:00"/>
    <x v="1"/>
  </r>
  <r>
    <n v="2007"/>
    <x v="0"/>
    <d v="2023-06-28T00:00:00"/>
    <x v="1"/>
  </r>
  <r>
    <n v="2009"/>
    <x v="0"/>
    <d v="2023-01-10T00:00:00"/>
    <x v="1"/>
  </r>
  <r>
    <n v="2021"/>
    <x v="0"/>
    <d v="2023-03-28T00:00:00"/>
    <x v="1"/>
  </r>
  <r>
    <n v="2023"/>
    <x v="0"/>
    <d v="2023-10-23T00:00:00"/>
    <x v="1"/>
  </r>
  <r>
    <n v="2025"/>
    <x v="0"/>
    <d v="2023-01-03T00:00:00"/>
    <x v="1"/>
  </r>
  <r>
    <n v="2029"/>
    <x v="0"/>
    <d v="2023-01-23T00:00:00"/>
    <x v="1"/>
  </r>
  <r>
    <n v="2033"/>
    <x v="0"/>
    <d v="2023-04-18T00:00:00"/>
    <x v="1"/>
  </r>
  <r>
    <n v="2034"/>
    <x v="0"/>
    <d v="2023-05-30T00:00:00"/>
    <x v="1"/>
  </r>
  <r>
    <n v="2035"/>
    <x v="0"/>
    <d v="2023-03-07T00:00:00"/>
    <x v="1"/>
  </r>
  <r>
    <n v="2036"/>
    <x v="0"/>
    <d v="2023-01-02T00:00:00"/>
    <x v="1"/>
  </r>
  <r>
    <n v="2044"/>
    <x v="0"/>
    <d v="2023-04-05T00:00:00"/>
    <x v="1"/>
  </r>
  <r>
    <n v="2049"/>
    <x v="0"/>
    <d v="2023-02-10T00:00:00"/>
    <x v="1"/>
  </r>
  <r>
    <n v="2053"/>
    <x v="0"/>
    <d v="2023-08-29T00:00:00"/>
    <x v="1"/>
  </r>
  <r>
    <n v="2063"/>
    <x v="0"/>
    <d v="2023-06-21T00:00:00"/>
    <x v="1"/>
  </r>
  <r>
    <n v="2072"/>
    <x v="0"/>
    <d v="2023-07-29T00:00:00"/>
    <x v="1"/>
  </r>
  <r>
    <n v="2075"/>
    <x v="0"/>
    <d v="2023-04-03T00:00:00"/>
    <x v="1"/>
  </r>
  <r>
    <n v="2088"/>
    <x v="0"/>
    <d v="2023-10-12T00:00:00"/>
    <x v="1"/>
  </r>
  <r>
    <n v="2089"/>
    <x v="0"/>
    <d v="2023-05-09T00:00:00"/>
    <x v="1"/>
  </r>
  <r>
    <n v="2092"/>
    <x v="0"/>
    <d v="2023-03-17T00:00:00"/>
    <x v="1"/>
  </r>
  <r>
    <n v="2095"/>
    <x v="0"/>
    <d v="2023-01-30T00:00:00"/>
    <x v="1"/>
  </r>
  <r>
    <n v="2099"/>
    <x v="0"/>
    <d v="2023-10-20T00:00:00"/>
    <x v="1"/>
  </r>
  <r>
    <n v="2103"/>
    <x v="0"/>
    <d v="2023-01-06T00:00:00"/>
    <x v="1"/>
  </r>
  <r>
    <n v="2106"/>
    <x v="0"/>
    <d v="2023-09-04T00:00:00"/>
    <x v="1"/>
  </r>
  <r>
    <n v="2107"/>
    <x v="0"/>
    <d v="2023-05-05T00:00:00"/>
    <x v="1"/>
  </r>
  <r>
    <n v="2108"/>
    <x v="0"/>
    <d v="2023-03-17T00:00:00"/>
    <x v="1"/>
  </r>
  <r>
    <n v="2123"/>
    <x v="0"/>
    <d v="2023-03-09T00:00:00"/>
    <x v="1"/>
  </r>
  <r>
    <n v="2126"/>
    <x v="0"/>
    <d v="2023-11-23T00:00:00"/>
    <x v="1"/>
  </r>
  <r>
    <n v="2135"/>
    <x v="0"/>
    <d v="2023-08-08T00:00:00"/>
    <x v="1"/>
  </r>
  <r>
    <n v="2141"/>
    <x v="0"/>
    <d v="2023-01-20T00:00:00"/>
    <x v="1"/>
  </r>
  <r>
    <n v="2142"/>
    <x v="0"/>
    <d v="2023-10-19T00:00:00"/>
    <x v="1"/>
  </r>
  <r>
    <n v="2143"/>
    <x v="0"/>
    <d v="2023-03-23T00:00:00"/>
    <x v="1"/>
  </r>
  <r>
    <n v="2155"/>
    <x v="0"/>
    <d v="2023-12-25T00:00:00"/>
    <x v="1"/>
  </r>
  <r>
    <n v="2156"/>
    <x v="0"/>
    <d v="2023-07-06T00:00:00"/>
    <x v="1"/>
  </r>
  <r>
    <n v="2158"/>
    <x v="0"/>
    <d v="2023-05-09T00:00:00"/>
    <x v="1"/>
  </r>
  <r>
    <n v="2159"/>
    <x v="0"/>
    <d v="2023-12-14T00:00:00"/>
    <x v="1"/>
  </r>
  <r>
    <n v="2160"/>
    <x v="0"/>
    <d v="2023-02-13T00:00:00"/>
    <x v="1"/>
  </r>
  <r>
    <n v="2165"/>
    <x v="0"/>
    <d v="2023-08-10T00:00:00"/>
    <x v="1"/>
  </r>
  <r>
    <n v="2167"/>
    <x v="0"/>
    <d v="2023-06-28T00:00:00"/>
    <x v="1"/>
  </r>
  <r>
    <n v="2169"/>
    <x v="0"/>
    <d v="2023-01-11T00:00:00"/>
    <x v="1"/>
  </r>
  <r>
    <n v="2170"/>
    <x v="0"/>
    <d v="2023-07-05T00:00:00"/>
    <x v="1"/>
  </r>
  <r>
    <n v="2175"/>
    <x v="0"/>
    <d v="2023-12-30T00:00:00"/>
    <x v="1"/>
  </r>
  <r>
    <n v="2176"/>
    <x v="0"/>
    <d v="2023-02-08T00:00:00"/>
    <x v="1"/>
  </r>
  <r>
    <n v="2183"/>
    <x v="0"/>
    <d v="2023-04-16T00:00:00"/>
    <x v="1"/>
  </r>
  <r>
    <n v="2202"/>
    <x v="0"/>
    <d v="2023-05-18T00:00:00"/>
    <x v="1"/>
  </r>
  <r>
    <n v="2203"/>
    <x v="0"/>
    <d v="2023-08-29T00:00:00"/>
    <x v="1"/>
  </r>
  <r>
    <n v="2205"/>
    <x v="0"/>
    <d v="2023-12-01T00:00:00"/>
    <x v="1"/>
  </r>
  <r>
    <n v="2209"/>
    <x v="0"/>
    <d v="2023-05-27T00:00:00"/>
    <x v="1"/>
  </r>
  <r>
    <n v="2216"/>
    <x v="0"/>
    <d v="2023-06-11T00:00:00"/>
    <x v="1"/>
  </r>
  <r>
    <n v="2223"/>
    <x v="0"/>
    <d v="2023-12-17T00:00:00"/>
    <x v="1"/>
  </r>
  <r>
    <n v="2229"/>
    <x v="0"/>
    <d v="2023-09-18T00:00:00"/>
    <x v="1"/>
  </r>
  <r>
    <n v="2230"/>
    <x v="0"/>
    <d v="2023-05-07T00:00:00"/>
    <x v="1"/>
  </r>
  <r>
    <n v="2231"/>
    <x v="0"/>
    <d v="2023-03-16T00:00:00"/>
    <x v="1"/>
  </r>
  <r>
    <n v="2235"/>
    <x v="0"/>
    <d v="2023-09-03T00:00:00"/>
    <x v="1"/>
  </r>
  <r>
    <n v="2241"/>
    <x v="0"/>
    <d v="2023-03-16T00:00:00"/>
    <x v="1"/>
  </r>
  <r>
    <n v="2242"/>
    <x v="0"/>
    <d v="2023-09-07T00:00:00"/>
    <x v="1"/>
  </r>
  <r>
    <n v="2244"/>
    <x v="0"/>
    <d v="2023-02-27T00:00:00"/>
    <x v="1"/>
  </r>
  <r>
    <n v="2245"/>
    <x v="0"/>
    <d v="2023-06-24T00:00:00"/>
    <x v="1"/>
  </r>
  <r>
    <n v="2250"/>
    <x v="0"/>
    <d v="2023-11-13T00:00:00"/>
    <x v="1"/>
  </r>
  <r>
    <n v="2252"/>
    <x v="0"/>
    <d v="2023-05-18T00:00:00"/>
    <x v="1"/>
  </r>
  <r>
    <n v="2253"/>
    <x v="0"/>
    <d v="2023-10-28T00:00:00"/>
    <x v="1"/>
  </r>
  <r>
    <n v="2256"/>
    <x v="0"/>
    <d v="2023-06-15T00:00:00"/>
    <x v="1"/>
  </r>
  <r>
    <n v="2262"/>
    <x v="0"/>
    <d v="2023-03-17T00:00:00"/>
    <x v="1"/>
  </r>
  <r>
    <n v="2265"/>
    <x v="0"/>
    <d v="2023-07-20T00:00:00"/>
    <x v="1"/>
  </r>
  <r>
    <n v="2277"/>
    <x v="0"/>
    <d v="2023-01-22T00:00:00"/>
    <x v="1"/>
  </r>
  <r>
    <n v="2282"/>
    <x v="0"/>
    <d v="2023-12-13T00:00:00"/>
    <x v="1"/>
  </r>
  <r>
    <n v="2285"/>
    <x v="0"/>
    <d v="2023-12-11T00:00:00"/>
    <x v="1"/>
  </r>
  <r>
    <n v="2293"/>
    <x v="0"/>
    <d v="2023-11-30T00:00:00"/>
    <x v="1"/>
  </r>
  <r>
    <n v="2296"/>
    <x v="0"/>
    <d v="2023-03-25T00:00:00"/>
    <x v="1"/>
  </r>
  <r>
    <n v="2297"/>
    <x v="0"/>
    <d v="2023-10-21T00:00:00"/>
    <x v="1"/>
  </r>
  <r>
    <n v="2298"/>
    <x v="0"/>
    <d v="2023-10-08T00:00:00"/>
    <x v="1"/>
  </r>
  <r>
    <n v="2301"/>
    <x v="0"/>
    <d v="2023-01-03T00:00:00"/>
    <x v="1"/>
  </r>
  <r>
    <n v="2302"/>
    <x v="0"/>
    <d v="2023-03-04T00:00:00"/>
    <x v="1"/>
  </r>
  <r>
    <n v="2303"/>
    <x v="0"/>
    <d v="2023-09-16T00:00:00"/>
    <x v="1"/>
  </r>
  <r>
    <n v="2306"/>
    <x v="0"/>
    <d v="2023-05-27T00:00:00"/>
    <x v="1"/>
  </r>
  <r>
    <n v="2311"/>
    <x v="0"/>
    <d v="2023-01-29T00:00:00"/>
    <x v="1"/>
  </r>
  <r>
    <n v="2312"/>
    <x v="0"/>
    <d v="2023-04-16T00:00:00"/>
    <x v="1"/>
  </r>
  <r>
    <n v="2316"/>
    <x v="0"/>
    <d v="2023-03-26T00:00:00"/>
    <x v="1"/>
  </r>
  <r>
    <n v="2317"/>
    <x v="0"/>
    <d v="2023-02-12T00:00:00"/>
    <x v="1"/>
  </r>
  <r>
    <n v="2324"/>
    <x v="0"/>
    <d v="2023-01-14T00:00:00"/>
    <x v="1"/>
  </r>
  <r>
    <n v="2326"/>
    <x v="0"/>
    <d v="2023-07-17T00:00:00"/>
    <x v="1"/>
  </r>
  <r>
    <n v="2331"/>
    <x v="0"/>
    <d v="2023-04-08T00:00:00"/>
    <x v="1"/>
  </r>
  <r>
    <n v="2332"/>
    <x v="0"/>
    <d v="2023-05-23T00:00:00"/>
    <x v="1"/>
  </r>
  <r>
    <n v="2336"/>
    <x v="0"/>
    <d v="2023-07-07T00:00:00"/>
    <x v="1"/>
  </r>
  <r>
    <n v="2337"/>
    <x v="0"/>
    <d v="2023-10-22T00:00:00"/>
    <x v="1"/>
  </r>
  <r>
    <n v="2338"/>
    <x v="0"/>
    <d v="2023-09-09T00:00:00"/>
    <x v="1"/>
  </r>
  <r>
    <n v="2342"/>
    <x v="0"/>
    <d v="2023-06-05T00:00:00"/>
    <x v="1"/>
  </r>
  <r>
    <n v="2344"/>
    <x v="0"/>
    <d v="2023-05-27T00:00:00"/>
    <x v="1"/>
  </r>
  <r>
    <n v="2350"/>
    <x v="0"/>
    <d v="2023-07-23T00:00:00"/>
    <x v="1"/>
  </r>
  <r>
    <n v="2352"/>
    <x v="0"/>
    <d v="2023-09-01T00:00:00"/>
    <x v="1"/>
  </r>
  <r>
    <n v="2354"/>
    <x v="0"/>
    <d v="2023-08-31T00:00:00"/>
    <x v="1"/>
  </r>
  <r>
    <n v="2357"/>
    <x v="0"/>
    <d v="2023-09-09T00:00:00"/>
    <x v="1"/>
  </r>
  <r>
    <n v="2361"/>
    <x v="0"/>
    <d v="2023-06-09T00:00:00"/>
    <x v="1"/>
  </r>
  <r>
    <n v="2365"/>
    <x v="0"/>
    <d v="2023-08-11T00:00:00"/>
    <x v="1"/>
  </r>
  <r>
    <n v="2371"/>
    <x v="0"/>
    <d v="2023-07-23T00:00:00"/>
    <x v="1"/>
  </r>
  <r>
    <n v="2373"/>
    <x v="0"/>
    <d v="2023-05-08T00:00:00"/>
    <x v="1"/>
  </r>
  <r>
    <n v="2382"/>
    <x v="0"/>
    <d v="2023-01-09T00:00:00"/>
    <x v="1"/>
  </r>
  <r>
    <n v="2383"/>
    <x v="0"/>
    <d v="2023-07-14T00:00:00"/>
    <x v="1"/>
  </r>
  <r>
    <n v="2385"/>
    <x v="0"/>
    <d v="2023-05-10T00:00:00"/>
    <x v="1"/>
  </r>
  <r>
    <n v="2386"/>
    <x v="0"/>
    <d v="2023-11-03T00:00:00"/>
    <x v="1"/>
  </r>
  <r>
    <n v="2387"/>
    <x v="0"/>
    <d v="2023-12-25T00:00:00"/>
    <x v="1"/>
  </r>
  <r>
    <n v="2392"/>
    <x v="0"/>
    <d v="2023-04-24T00:00:00"/>
    <x v="1"/>
  </r>
  <r>
    <n v="2394"/>
    <x v="0"/>
    <d v="2023-08-30T00:00:00"/>
    <x v="1"/>
  </r>
  <r>
    <n v="2397"/>
    <x v="0"/>
    <d v="2023-11-13T00:00:00"/>
    <x v="1"/>
  </r>
  <r>
    <n v="2401"/>
    <x v="0"/>
    <d v="2023-05-14T00:00:00"/>
    <x v="1"/>
  </r>
  <r>
    <n v="2405"/>
    <x v="0"/>
    <d v="2023-10-19T00:00:00"/>
    <x v="1"/>
  </r>
  <r>
    <n v="2430"/>
    <x v="0"/>
    <d v="2023-05-30T00:00:00"/>
    <x v="1"/>
  </r>
  <r>
    <n v="2435"/>
    <x v="0"/>
    <d v="2023-02-15T00:00:00"/>
    <x v="1"/>
  </r>
  <r>
    <n v="2449"/>
    <x v="0"/>
    <d v="2023-04-27T00:00:00"/>
    <x v="1"/>
  </r>
  <r>
    <n v="2455"/>
    <x v="0"/>
    <d v="2023-10-20T00:00:00"/>
    <x v="1"/>
  </r>
  <r>
    <n v="2456"/>
    <x v="0"/>
    <d v="2023-01-03T00:00:00"/>
    <x v="1"/>
  </r>
  <r>
    <n v="2486"/>
    <x v="0"/>
    <d v="2023-12-19T00:00:00"/>
    <x v="1"/>
  </r>
  <r>
    <n v="2489"/>
    <x v="0"/>
    <d v="2023-01-26T00:00:00"/>
    <x v="1"/>
  </r>
  <r>
    <n v="2492"/>
    <x v="0"/>
    <d v="2023-01-21T00:00:00"/>
    <x v="1"/>
  </r>
  <r>
    <n v="2493"/>
    <x v="0"/>
    <d v="2023-03-24T00:00:00"/>
    <x v="1"/>
  </r>
  <r>
    <n v="2495"/>
    <x v="0"/>
    <d v="2023-06-06T00:00:00"/>
    <x v="1"/>
  </r>
  <r>
    <n v="2502"/>
    <x v="0"/>
    <d v="2023-01-10T00:00:00"/>
    <x v="1"/>
  </r>
  <r>
    <n v="2507"/>
    <x v="0"/>
    <d v="2023-12-30T00:00:00"/>
    <x v="1"/>
  </r>
  <r>
    <n v="2508"/>
    <x v="0"/>
    <d v="2023-03-20T00:00:00"/>
    <x v="1"/>
  </r>
  <r>
    <n v="2511"/>
    <x v="0"/>
    <d v="2023-05-28T00:00:00"/>
    <x v="1"/>
  </r>
  <r>
    <n v="2518"/>
    <x v="0"/>
    <d v="2023-12-31T00:00:00"/>
    <x v="1"/>
  </r>
  <r>
    <n v="2519"/>
    <x v="0"/>
    <d v="2023-04-04T00:00:00"/>
    <x v="1"/>
  </r>
  <r>
    <n v="2524"/>
    <x v="0"/>
    <d v="2023-12-05T00:00:00"/>
    <x v="1"/>
  </r>
  <r>
    <n v="2529"/>
    <x v="0"/>
    <d v="2023-10-04T00:00:00"/>
    <x v="1"/>
  </r>
  <r>
    <n v="2530"/>
    <x v="0"/>
    <d v="2023-07-13T00:00:00"/>
    <x v="1"/>
  </r>
  <r>
    <n v="2532"/>
    <x v="0"/>
    <d v="2023-05-13T00:00:00"/>
    <x v="1"/>
  </r>
  <r>
    <n v="2533"/>
    <x v="0"/>
    <d v="2023-05-20T00:00:00"/>
    <x v="1"/>
  </r>
  <r>
    <n v="2541"/>
    <x v="0"/>
    <d v="2023-03-21T00:00:00"/>
    <x v="1"/>
  </r>
  <r>
    <n v="2544"/>
    <x v="0"/>
    <d v="2023-09-25T00:00:00"/>
    <x v="1"/>
  </r>
  <r>
    <n v="2556"/>
    <x v="0"/>
    <d v="2023-09-15T00:00:00"/>
    <x v="1"/>
  </r>
  <r>
    <n v="2557"/>
    <x v="0"/>
    <d v="2023-02-07T00:00:00"/>
    <x v="1"/>
  </r>
  <r>
    <n v="2558"/>
    <x v="0"/>
    <d v="2023-02-07T00:00:00"/>
    <x v="1"/>
  </r>
  <r>
    <n v="2559"/>
    <x v="0"/>
    <d v="2023-09-18T00:00:00"/>
    <x v="1"/>
  </r>
  <r>
    <n v="2561"/>
    <x v="0"/>
    <d v="2023-08-10T00:00:00"/>
    <x v="1"/>
  </r>
  <r>
    <n v="2562"/>
    <x v="0"/>
    <d v="2023-05-17T00:00:00"/>
    <x v="1"/>
  </r>
  <r>
    <n v="2569"/>
    <x v="0"/>
    <d v="2023-10-19T00:00:00"/>
    <x v="1"/>
  </r>
  <r>
    <n v="2570"/>
    <x v="0"/>
    <d v="2023-02-17T00:00:00"/>
    <x v="1"/>
  </r>
  <r>
    <n v="2575"/>
    <x v="0"/>
    <d v="2024-01-01T00:00:00"/>
    <x v="1"/>
  </r>
  <r>
    <n v="2576"/>
    <x v="0"/>
    <d v="2023-06-22T00:00:00"/>
    <x v="1"/>
  </r>
  <r>
    <n v="2577"/>
    <x v="0"/>
    <d v="2023-07-20T00:00:00"/>
    <x v="1"/>
  </r>
  <r>
    <n v="2579"/>
    <x v="0"/>
    <d v="2023-10-31T00:00:00"/>
    <x v="1"/>
  </r>
  <r>
    <n v="2581"/>
    <x v="0"/>
    <d v="2023-09-24T00:00:00"/>
    <x v="1"/>
  </r>
  <r>
    <n v="2584"/>
    <x v="0"/>
    <d v="2023-06-02T00:00:00"/>
    <x v="1"/>
  </r>
  <r>
    <n v="2586"/>
    <x v="0"/>
    <d v="2023-07-16T00:00:00"/>
    <x v="1"/>
  </r>
  <r>
    <n v="2595"/>
    <x v="0"/>
    <d v="2023-02-17T00:00:00"/>
    <x v="1"/>
  </r>
  <r>
    <n v="2599"/>
    <x v="0"/>
    <d v="2023-05-16T00:00:00"/>
    <x v="1"/>
  </r>
  <r>
    <n v="2609"/>
    <x v="0"/>
    <d v="2023-11-09T00:00:00"/>
    <x v="1"/>
  </r>
  <r>
    <n v="2610"/>
    <x v="0"/>
    <d v="2023-10-22T00:00:00"/>
    <x v="1"/>
  </r>
  <r>
    <n v="2611"/>
    <x v="0"/>
    <d v="2023-11-05T00:00:00"/>
    <x v="1"/>
  </r>
  <r>
    <n v="2612"/>
    <x v="0"/>
    <d v="2023-09-26T00:00:00"/>
    <x v="1"/>
  </r>
  <r>
    <n v="2625"/>
    <x v="0"/>
    <d v="2023-06-10T00:00:00"/>
    <x v="1"/>
  </r>
  <r>
    <n v="2628"/>
    <x v="0"/>
    <d v="2023-06-09T00:00:00"/>
    <x v="1"/>
  </r>
  <r>
    <n v="2630"/>
    <x v="0"/>
    <d v="2023-03-25T00:00:00"/>
    <x v="1"/>
  </r>
  <r>
    <n v="2631"/>
    <x v="0"/>
    <d v="2023-11-27T00:00:00"/>
    <x v="1"/>
  </r>
  <r>
    <n v="2635"/>
    <x v="0"/>
    <d v="2023-02-14T00:00:00"/>
    <x v="1"/>
  </r>
  <r>
    <n v="2636"/>
    <x v="0"/>
    <d v="2023-06-15T00:00:00"/>
    <x v="1"/>
  </r>
  <r>
    <n v="2642"/>
    <x v="0"/>
    <d v="2023-05-14T00:00:00"/>
    <x v="1"/>
  </r>
  <r>
    <n v="2645"/>
    <x v="0"/>
    <d v="2023-01-23T00:00:00"/>
    <x v="1"/>
  </r>
  <r>
    <n v="2646"/>
    <x v="0"/>
    <d v="2023-11-26T00:00:00"/>
    <x v="1"/>
  </r>
  <r>
    <n v="2656"/>
    <x v="0"/>
    <d v="2023-05-08T00:00:00"/>
    <x v="1"/>
  </r>
  <r>
    <n v="2659"/>
    <x v="0"/>
    <d v="2023-12-07T00:00:00"/>
    <x v="1"/>
  </r>
  <r>
    <n v="2664"/>
    <x v="0"/>
    <d v="2023-08-04T00:00:00"/>
    <x v="1"/>
  </r>
  <r>
    <n v="2676"/>
    <x v="0"/>
    <d v="2023-08-20T00:00:00"/>
    <x v="1"/>
  </r>
  <r>
    <n v="2678"/>
    <x v="0"/>
    <d v="2023-10-28T00:00:00"/>
    <x v="1"/>
  </r>
  <r>
    <n v="2683"/>
    <x v="0"/>
    <d v="2023-12-27T00:00:00"/>
    <x v="1"/>
  </r>
  <r>
    <n v="2693"/>
    <x v="0"/>
    <d v="2023-02-07T00:00:00"/>
    <x v="1"/>
  </r>
  <r>
    <n v="2695"/>
    <x v="0"/>
    <d v="2023-07-14T00:00:00"/>
    <x v="1"/>
  </r>
  <r>
    <n v="2698"/>
    <x v="0"/>
    <d v="2023-09-05T00:00:00"/>
    <x v="1"/>
  </r>
  <r>
    <n v="2703"/>
    <x v="0"/>
    <d v="2023-04-20T00:00:00"/>
    <x v="1"/>
  </r>
  <r>
    <n v="2704"/>
    <x v="0"/>
    <d v="2023-07-15T00:00:00"/>
    <x v="1"/>
  </r>
  <r>
    <n v="2712"/>
    <x v="0"/>
    <d v="2023-12-14T00:00:00"/>
    <x v="1"/>
  </r>
  <r>
    <n v="2718"/>
    <x v="0"/>
    <d v="2023-06-16T00:00:00"/>
    <x v="1"/>
  </r>
  <r>
    <n v="2727"/>
    <x v="0"/>
    <d v="2023-11-05T00:00:00"/>
    <x v="1"/>
  </r>
  <r>
    <n v="2730"/>
    <x v="0"/>
    <d v="2023-03-04T00:00:00"/>
    <x v="1"/>
  </r>
  <r>
    <n v="2732"/>
    <x v="0"/>
    <d v="2023-03-08T00:00:00"/>
    <x v="1"/>
  </r>
  <r>
    <n v="2733"/>
    <x v="0"/>
    <d v="2023-02-10T00:00:00"/>
    <x v="1"/>
  </r>
  <r>
    <n v="2734"/>
    <x v="0"/>
    <d v="2023-04-27T00:00:00"/>
    <x v="1"/>
  </r>
  <r>
    <n v="2735"/>
    <x v="0"/>
    <d v="2023-05-25T00:00:00"/>
    <x v="1"/>
  </r>
  <r>
    <n v="2738"/>
    <x v="0"/>
    <d v="2023-05-04T00:00:00"/>
    <x v="1"/>
  </r>
  <r>
    <n v="2739"/>
    <x v="0"/>
    <d v="2023-10-23T00:00:00"/>
    <x v="1"/>
  </r>
  <r>
    <n v="2741"/>
    <x v="0"/>
    <d v="2023-06-24T00:00:00"/>
    <x v="1"/>
  </r>
  <r>
    <n v="2743"/>
    <x v="0"/>
    <d v="2023-10-22T00:00:00"/>
    <x v="1"/>
  </r>
  <r>
    <n v="2750"/>
    <x v="0"/>
    <d v="2023-04-23T00:00:00"/>
    <x v="1"/>
  </r>
  <r>
    <n v="2752"/>
    <x v="0"/>
    <d v="2023-05-08T00:00:00"/>
    <x v="1"/>
  </r>
  <r>
    <n v="2758"/>
    <x v="0"/>
    <d v="2023-05-09T00:00:00"/>
    <x v="1"/>
  </r>
  <r>
    <n v="2759"/>
    <x v="0"/>
    <d v="2023-02-14T00:00:00"/>
    <x v="1"/>
  </r>
  <r>
    <n v="2761"/>
    <x v="0"/>
    <d v="2023-06-24T00:00:00"/>
    <x v="1"/>
  </r>
  <r>
    <n v="2762"/>
    <x v="0"/>
    <d v="2023-01-05T00:00:00"/>
    <x v="1"/>
  </r>
  <r>
    <n v="2764"/>
    <x v="0"/>
    <d v="2023-11-06T00:00:00"/>
    <x v="1"/>
  </r>
  <r>
    <n v="2765"/>
    <x v="0"/>
    <d v="2023-10-29T00:00:00"/>
    <x v="1"/>
  </r>
  <r>
    <n v="2768"/>
    <x v="0"/>
    <d v="2023-05-31T00:00:00"/>
    <x v="1"/>
  </r>
  <r>
    <n v="2770"/>
    <x v="0"/>
    <d v="2023-01-21T00:00:00"/>
    <x v="1"/>
  </r>
  <r>
    <n v="2771"/>
    <x v="0"/>
    <d v="2023-12-04T00:00:00"/>
    <x v="1"/>
  </r>
  <r>
    <n v="2772"/>
    <x v="0"/>
    <d v="2023-08-17T00:00:00"/>
    <x v="1"/>
  </r>
  <r>
    <n v="2783"/>
    <x v="0"/>
    <d v="2023-01-31T00:00:00"/>
    <x v="1"/>
  </r>
  <r>
    <n v="2788"/>
    <x v="0"/>
    <d v="2023-02-07T00:00:00"/>
    <x v="1"/>
  </r>
  <r>
    <n v="2789"/>
    <x v="0"/>
    <d v="2023-10-29T00:00:00"/>
    <x v="1"/>
  </r>
  <r>
    <n v="2793"/>
    <x v="0"/>
    <d v="2023-11-02T00:00:00"/>
    <x v="1"/>
  </r>
  <r>
    <n v="2794"/>
    <x v="0"/>
    <d v="2023-02-17T00:00:00"/>
    <x v="1"/>
  </r>
  <r>
    <n v="2803"/>
    <x v="0"/>
    <d v="2023-12-31T00:00:00"/>
    <x v="1"/>
  </r>
  <r>
    <n v="2804"/>
    <x v="0"/>
    <d v="2023-01-09T00:00:00"/>
    <x v="1"/>
  </r>
  <r>
    <n v="2806"/>
    <x v="0"/>
    <d v="2023-05-13T00:00:00"/>
    <x v="1"/>
  </r>
  <r>
    <n v="2809"/>
    <x v="0"/>
    <d v="2023-09-07T00:00:00"/>
    <x v="1"/>
  </r>
  <r>
    <n v="2810"/>
    <x v="0"/>
    <d v="2023-09-07T00:00:00"/>
    <x v="1"/>
  </r>
  <r>
    <n v="2815"/>
    <x v="0"/>
    <d v="2023-08-11T00:00:00"/>
    <x v="1"/>
  </r>
  <r>
    <n v="2817"/>
    <x v="0"/>
    <d v="2023-10-15T00:00:00"/>
    <x v="1"/>
  </r>
  <r>
    <n v="2818"/>
    <x v="0"/>
    <d v="2023-01-09T00:00:00"/>
    <x v="1"/>
  </r>
  <r>
    <n v="2819"/>
    <x v="0"/>
    <d v="2023-01-13T00:00:00"/>
    <x v="1"/>
  </r>
  <r>
    <n v="2820"/>
    <x v="0"/>
    <d v="2023-02-02T00:00:00"/>
    <x v="1"/>
  </r>
  <r>
    <n v="2826"/>
    <x v="0"/>
    <d v="2024-01-01T00:00:00"/>
    <x v="1"/>
  </r>
  <r>
    <n v="2827"/>
    <x v="0"/>
    <d v="2023-06-28T00:00:00"/>
    <x v="1"/>
  </r>
  <r>
    <n v="2828"/>
    <x v="0"/>
    <d v="2023-09-29T00:00:00"/>
    <x v="1"/>
  </r>
  <r>
    <n v="2835"/>
    <x v="0"/>
    <d v="2023-12-28T00:00:00"/>
    <x v="1"/>
  </r>
  <r>
    <n v="2837"/>
    <x v="0"/>
    <d v="2023-10-02T00:00:00"/>
    <x v="1"/>
  </r>
  <r>
    <n v="2839"/>
    <x v="0"/>
    <d v="2023-03-16T00:00:00"/>
    <x v="1"/>
  </r>
  <r>
    <n v="2842"/>
    <x v="0"/>
    <d v="2023-10-01T00:00:00"/>
    <x v="1"/>
  </r>
  <r>
    <n v="2849"/>
    <x v="0"/>
    <d v="2023-04-03T00:00:00"/>
    <x v="1"/>
  </r>
  <r>
    <n v="2854"/>
    <x v="0"/>
    <d v="2023-11-19T00:00:00"/>
    <x v="1"/>
  </r>
  <r>
    <n v="2855"/>
    <x v="0"/>
    <d v="2023-06-08T00:00:00"/>
    <x v="1"/>
  </r>
  <r>
    <n v="2856"/>
    <x v="0"/>
    <d v="2023-07-16T00:00:00"/>
    <x v="1"/>
  </r>
  <r>
    <n v="2857"/>
    <x v="0"/>
    <d v="2023-09-10T00:00:00"/>
    <x v="1"/>
  </r>
  <r>
    <n v="2860"/>
    <x v="0"/>
    <d v="2023-03-28T00:00:00"/>
    <x v="1"/>
  </r>
  <r>
    <n v="2863"/>
    <x v="0"/>
    <d v="2023-03-15T00:00:00"/>
    <x v="1"/>
  </r>
  <r>
    <n v="2872"/>
    <x v="0"/>
    <d v="2023-03-21T00:00:00"/>
    <x v="1"/>
  </r>
  <r>
    <n v="2874"/>
    <x v="0"/>
    <d v="2023-05-23T00:00:00"/>
    <x v="1"/>
  </r>
  <r>
    <n v="2887"/>
    <x v="0"/>
    <d v="2023-11-16T00:00:00"/>
    <x v="1"/>
  </r>
  <r>
    <n v="2889"/>
    <x v="0"/>
    <d v="2023-08-18T00:00:00"/>
    <x v="1"/>
  </r>
  <r>
    <n v="2892"/>
    <x v="0"/>
    <d v="2023-12-05T00:00:00"/>
    <x v="1"/>
  </r>
  <r>
    <n v="2893"/>
    <x v="0"/>
    <d v="2023-12-02T00:00:00"/>
    <x v="1"/>
  </r>
  <r>
    <n v="2895"/>
    <x v="0"/>
    <d v="2023-09-08T00:00:00"/>
    <x v="1"/>
  </r>
  <r>
    <n v="2897"/>
    <x v="0"/>
    <d v="2023-01-22T00:00:00"/>
    <x v="1"/>
  </r>
  <r>
    <n v="2904"/>
    <x v="0"/>
    <d v="2023-08-14T00:00:00"/>
    <x v="1"/>
  </r>
  <r>
    <n v="2909"/>
    <x v="0"/>
    <d v="2023-06-07T00:00:00"/>
    <x v="1"/>
  </r>
  <r>
    <n v="2911"/>
    <x v="0"/>
    <d v="2023-12-05T00:00:00"/>
    <x v="1"/>
  </r>
  <r>
    <n v="2917"/>
    <x v="0"/>
    <d v="2023-04-14T00:00:00"/>
    <x v="1"/>
  </r>
  <r>
    <n v="2926"/>
    <x v="0"/>
    <d v="2023-02-14T00:00:00"/>
    <x v="1"/>
  </r>
  <r>
    <n v="2933"/>
    <x v="0"/>
    <d v="2023-08-06T00:00:00"/>
    <x v="1"/>
  </r>
  <r>
    <n v="2934"/>
    <x v="0"/>
    <d v="2023-12-16T00:00:00"/>
    <x v="1"/>
  </r>
  <r>
    <n v="2937"/>
    <x v="0"/>
    <d v="2023-10-08T00:00:00"/>
    <x v="1"/>
  </r>
  <r>
    <n v="2942"/>
    <x v="0"/>
    <d v="2023-12-06T00:00:00"/>
    <x v="1"/>
  </r>
  <r>
    <n v="2944"/>
    <x v="0"/>
    <d v="2023-11-07T00:00:00"/>
    <x v="1"/>
  </r>
  <r>
    <n v="2949"/>
    <x v="0"/>
    <d v="2023-07-04T00:00:00"/>
    <x v="1"/>
  </r>
  <r>
    <n v="2951"/>
    <x v="0"/>
    <d v="2023-01-08T00:00:00"/>
    <x v="1"/>
  </r>
  <r>
    <n v="2952"/>
    <x v="0"/>
    <d v="2023-04-12T00:00:00"/>
    <x v="1"/>
  </r>
  <r>
    <n v="2953"/>
    <x v="0"/>
    <d v="2023-11-01T00:00:00"/>
    <x v="1"/>
  </r>
  <r>
    <n v="2957"/>
    <x v="0"/>
    <d v="2023-05-20T00:00:00"/>
    <x v="1"/>
  </r>
  <r>
    <n v="2968"/>
    <x v="0"/>
    <d v="2023-01-20T00:00:00"/>
    <x v="1"/>
  </r>
  <r>
    <n v="2970"/>
    <x v="0"/>
    <d v="2023-10-24T00:00:00"/>
    <x v="1"/>
  </r>
  <r>
    <n v="2977"/>
    <x v="0"/>
    <d v="2023-09-07T00:00:00"/>
    <x v="1"/>
  </r>
  <r>
    <n v="2983"/>
    <x v="0"/>
    <d v="2023-10-26T00:00:00"/>
    <x v="1"/>
  </r>
  <r>
    <n v="2984"/>
    <x v="0"/>
    <d v="2023-06-18T00:00:00"/>
    <x v="1"/>
  </r>
  <r>
    <n v="2985"/>
    <x v="0"/>
    <d v="2023-08-05T00:00:00"/>
    <x v="1"/>
  </r>
  <r>
    <n v="2986"/>
    <x v="0"/>
    <d v="2023-08-22T00:00:00"/>
    <x v="1"/>
  </r>
  <r>
    <n v="2988"/>
    <x v="0"/>
    <d v="2023-03-30T00:00:00"/>
    <x v="1"/>
  </r>
  <r>
    <n v="2990"/>
    <x v="0"/>
    <d v="2023-10-12T00:00:00"/>
    <x v="1"/>
  </r>
  <r>
    <n v="2997"/>
    <x v="0"/>
    <d v="2023-01-05T00:00:00"/>
    <x v="1"/>
  </r>
  <r>
    <n v="3001"/>
    <x v="0"/>
    <d v="2023-08-06T00:00:00"/>
    <x v="1"/>
  </r>
  <r>
    <n v="3002"/>
    <x v="0"/>
    <d v="2023-06-18T00:00:00"/>
    <x v="1"/>
  </r>
  <r>
    <n v="3029"/>
    <x v="0"/>
    <d v="2023-06-08T00:00:00"/>
    <x v="1"/>
  </r>
  <r>
    <n v="3030"/>
    <x v="0"/>
    <d v="2023-12-06T00:00:00"/>
    <x v="1"/>
  </r>
  <r>
    <n v="3039"/>
    <x v="0"/>
    <d v="2023-08-29T00:00:00"/>
    <x v="1"/>
  </r>
  <r>
    <n v="3040"/>
    <x v="0"/>
    <d v="2023-09-16T00:00:00"/>
    <x v="1"/>
  </r>
  <r>
    <n v="3042"/>
    <x v="0"/>
    <d v="2023-08-29T00:00:00"/>
    <x v="1"/>
  </r>
  <r>
    <n v="3063"/>
    <x v="0"/>
    <d v="2023-04-08T00:00:00"/>
    <x v="1"/>
  </r>
  <r>
    <n v="3067"/>
    <x v="0"/>
    <d v="2023-08-15T00:00:00"/>
    <x v="1"/>
  </r>
  <r>
    <n v="3069"/>
    <x v="0"/>
    <d v="2023-10-07T00:00:00"/>
    <x v="1"/>
  </r>
  <r>
    <n v="3072"/>
    <x v="0"/>
    <d v="2023-01-24T00:00:00"/>
    <x v="1"/>
  </r>
  <r>
    <n v="3073"/>
    <x v="0"/>
    <d v="2023-03-24T00:00:00"/>
    <x v="1"/>
  </r>
  <r>
    <n v="3074"/>
    <x v="0"/>
    <d v="2023-05-13T00:00:00"/>
    <x v="1"/>
  </r>
  <r>
    <n v="3078"/>
    <x v="0"/>
    <d v="2023-12-29T00:00:00"/>
    <x v="1"/>
  </r>
  <r>
    <n v="3090"/>
    <x v="0"/>
    <d v="2023-07-10T00:00:00"/>
    <x v="1"/>
  </r>
  <r>
    <n v="3094"/>
    <x v="0"/>
    <d v="2023-04-03T00:00:00"/>
    <x v="1"/>
  </r>
  <r>
    <n v="3104"/>
    <x v="0"/>
    <d v="2023-09-08T00:00:00"/>
    <x v="1"/>
  </r>
  <r>
    <n v="3107"/>
    <x v="0"/>
    <d v="2023-11-23T00:00:00"/>
    <x v="1"/>
  </r>
  <r>
    <n v="3108"/>
    <x v="0"/>
    <d v="2023-02-05T00:00:00"/>
    <x v="1"/>
  </r>
  <r>
    <n v="3114"/>
    <x v="0"/>
    <d v="2023-05-14T00:00:00"/>
    <x v="1"/>
  </r>
  <r>
    <n v="3115"/>
    <x v="0"/>
    <d v="2023-08-01T00:00:00"/>
    <x v="1"/>
  </r>
  <r>
    <n v="3116"/>
    <x v="0"/>
    <d v="2023-11-17T00:00:00"/>
    <x v="1"/>
  </r>
  <r>
    <n v="3119"/>
    <x v="0"/>
    <d v="2023-01-04T00:00:00"/>
    <x v="1"/>
  </r>
  <r>
    <n v="3122"/>
    <x v="0"/>
    <d v="2023-01-03T00:00:00"/>
    <x v="1"/>
  </r>
  <r>
    <n v="3123"/>
    <x v="0"/>
    <d v="2023-11-24T00:00:00"/>
    <x v="1"/>
  </r>
  <r>
    <n v="3126"/>
    <x v="0"/>
    <d v="2023-12-28T00:00:00"/>
    <x v="1"/>
  </r>
  <r>
    <n v="3128"/>
    <x v="0"/>
    <d v="2023-05-04T00:00:00"/>
    <x v="1"/>
  </r>
  <r>
    <n v="3130"/>
    <x v="0"/>
    <d v="2023-05-07T00:00:00"/>
    <x v="1"/>
  </r>
  <r>
    <n v="3135"/>
    <x v="0"/>
    <d v="2023-03-02T00:00:00"/>
    <x v="1"/>
  </r>
  <r>
    <n v="3139"/>
    <x v="0"/>
    <d v="2023-10-18T00:00:00"/>
    <x v="1"/>
  </r>
  <r>
    <n v="3141"/>
    <x v="0"/>
    <d v="2023-10-24T00:00:00"/>
    <x v="1"/>
  </r>
  <r>
    <n v="3142"/>
    <x v="0"/>
    <d v="2023-07-13T00:00:00"/>
    <x v="1"/>
  </r>
  <r>
    <n v="3148"/>
    <x v="0"/>
    <d v="2023-09-21T00:00:00"/>
    <x v="1"/>
  </r>
  <r>
    <n v="3149"/>
    <x v="0"/>
    <d v="2023-06-21T00:00:00"/>
    <x v="1"/>
  </r>
  <r>
    <n v="3159"/>
    <x v="0"/>
    <d v="2023-07-17T00:00:00"/>
    <x v="1"/>
  </r>
  <r>
    <n v="3160"/>
    <x v="0"/>
    <d v="2023-01-23T00:00:00"/>
    <x v="1"/>
  </r>
  <r>
    <n v="3164"/>
    <x v="0"/>
    <d v="2023-09-16T00:00:00"/>
    <x v="1"/>
  </r>
  <r>
    <n v="3166"/>
    <x v="0"/>
    <d v="2023-10-22T00:00:00"/>
    <x v="1"/>
  </r>
  <r>
    <n v="3176"/>
    <x v="0"/>
    <d v="2023-10-29T00:00:00"/>
    <x v="1"/>
  </r>
  <r>
    <n v="3178"/>
    <x v="0"/>
    <d v="2023-05-18T00:00:00"/>
    <x v="1"/>
  </r>
  <r>
    <n v="3179"/>
    <x v="0"/>
    <d v="2023-11-14T00:00:00"/>
    <x v="1"/>
  </r>
  <r>
    <n v="3182"/>
    <x v="0"/>
    <d v="2023-03-30T00:00:00"/>
    <x v="1"/>
  </r>
  <r>
    <n v="3184"/>
    <x v="0"/>
    <d v="2023-05-05T00:00:00"/>
    <x v="1"/>
  </r>
  <r>
    <n v="3187"/>
    <x v="0"/>
    <d v="2023-09-30T00:00:00"/>
    <x v="1"/>
  </r>
  <r>
    <n v="3190"/>
    <x v="0"/>
    <d v="2023-10-31T00:00:00"/>
    <x v="1"/>
  </r>
  <r>
    <n v="3197"/>
    <x v="0"/>
    <d v="2023-05-21T00:00:00"/>
    <x v="1"/>
  </r>
  <r>
    <n v="3198"/>
    <x v="0"/>
    <d v="2023-07-07T00:00:00"/>
    <x v="1"/>
  </r>
  <r>
    <n v="3200"/>
    <x v="0"/>
    <d v="2023-06-29T00:00:00"/>
    <x v="1"/>
  </r>
  <r>
    <n v="3201"/>
    <x v="0"/>
    <d v="2023-11-09T00:00:00"/>
    <x v="1"/>
  </r>
  <r>
    <n v="3205"/>
    <x v="0"/>
    <d v="2023-04-11T00:00:00"/>
    <x v="1"/>
  </r>
  <r>
    <n v="3217"/>
    <x v="0"/>
    <d v="2023-06-26T00:00:00"/>
    <x v="1"/>
  </r>
  <r>
    <n v="3222"/>
    <x v="0"/>
    <d v="2023-09-19T00:00:00"/>
    <x v="1"/>
  </r>
  <r>
    <n v="3226"/>
    <x v="0"/>
    <d v="2023-02-15T00:00:00"/>
    <x v="1"/>
  </r>
  <r>
    <n v="3228"/>
    <x v="0"/>
    <d v="2023-12-24T00:00:00"/>
    <x v="1"/>
  </r>
  <r>
    <n v="3229"/>
    <x v="0"/>
    <d v="2023-10-03T00:00:00"/>
    <x v="1"/>
  </r>
  <r>
    <n v="3230"/>
    <x v="0"/>
    <d v="2023-02-25T00:00:00"/>
    <x v="1"/>
  </r>
  <r>
    <n v="3231"/>
    <x v="0"/>
    <d v="2023-04-03T00:00:00"/>
    <x v="1"/>
  </r>
  <r>
    <n v="3234"/>
    <x v="0"/>
    <d v="2023-12-16T00:00:00"/>
    <x v="1"/>
  </r>
  <r>
    <n v="3238"/>
    <x v="0"/>
    <d v="2023-06-15T00:00:00"/>
    <x v="1"/>
  </r>
  <r>
    <n v="3240"/>
    <x v="0"/>
    <d v="2023-01-16T00:00:00"/>
    <x v="1"/>
  </r>
  <r>
    <n v="3241"/>
    <x v="0"/>
    <d v="2023-04-24T00:00:00"/>
    <x v="1"/>
  </r>
  <r>
    <n v="3242"/>
    <x v="0"/>
    <d v="2023-09-25T00:00:00"/>
    <x v="1"/>
  </r>
  <r>
    <n v="3246"/>
    <x v="0"/>
    <d v="2023-07-17T00:00:00"/>
    <x v="1"/>
  </r>
  <r>
    <n v="3250"/>
    <x v="0"/>
    <d v="2023-11-23T00:00:00"/>
    <x v="1"/>
  </r>
  <r>
    <n v="3260"/>
    <x v="0"/>
    <d v="2023-05-28T00:00:00"/>
    <x v="1"/>
  </r>
  <r>
    <n v="3262"/>
    <x v="0"/>
    <d v="2023-11-30T00:00:00"/>
    <x v="1"/>
  </r>
  <r>
    <n v="3264"/>
    <x v="0"/>
    <d v="2023-11-01T00:00:00"/>
    <x v="1"/>
  </r>
  <r>
    <n v="3271"/>
    <x v="0"/>
    <d v="2023-12-02T00:00:00"/>
    <x v="1"/>
  </r>
  <r>
    <n v="3272"/>
    <x v="0"/>
    <d v="2023-07-01T00:00:00"/>
    <x v="1"/>
  </r>
  <r>
    <n v="3274"/>
    <x v="0"/>
    <d v="2023-11-01T00:00:00"/>
    <x v="1"/>
  </r>
  <r>
    <n v="3277"/>
    <x v="0"/>
    <d v="2023-01-09T00:00:00"/>
    <x v="1"/>
  </r>
  <r>
    <n v="3280"/>
    <x v="0"/>
    <d v="2023-12-17T00:00:00"/>
    <x v="1"/>
  </r>
  <r>
    <n v="3281"/>
    <x v="0"/>
    <d v="2023-03-30T00:00:00"/>
    <x v="1"/>
  </r>
  <r>
    <n v="3287"/>
    <x v="0"/>
    <d v="2023-07-03T00:00:00"/>
    <x v="1"/>
  </r>
  <r>
    <n v="3301"/>
    <x v="0"/>
    <d v="2023-07-19T00:00:00"/>
    <x v="1"/>
  </r>
  <r>
    <n v="3303"/>
    <x v="0"/>
    <d v="2023-01-23T00:00:00"/>
    <x v="1"/>
  </r>
  <r>
    <n v="3309"/>
    <x v="0"/>
    <d v="2023-12-08T00:00:00"/>
    <x v="1"/>
  </r>
  <r>
    <n v="3312"/>
    <x v="0"/>
    <d v="2023-08-30T00:00:00"/>
    <x v="1"/>
  </r>
  <r>
    <n v="3315"/>
    <x v="0"/>
    <d v="2023-09-16T00:00:00"/>
    <x v="1"/>
  </r>
  <r>
    <n v="3316"/>
    <x v="0"/>
    <d v="2023-06-03T00:00:00"/>
    <x v="1"/>
  </r>
  <r>
    <n v="3341"/>
    <x v="0"/>
    <d v="2023-01-19T00:00:00"/>
    <x v="1"/>
  </r>
  <r>
    <n v="3343"/>
    <x v="0"/>
    <d v="2023-06-18T00:00:00"/>
    <x v="1"/>
  </r>
  <r>
    <n v="3347"/>
    <x v="0"/>
    <d v="2023-05-31T00:00:00"/>
    <x v="1"/>
  </r>
  <r>
    <n v="3350"/>
    <x v="0"/>
    <d v="2023-02-25T00:00:00"/>
    <x v="1"/>
  </r>
  <r>
    <n v="3351"/>
    <x v="0"/>
    <d v="2023-07-22T00:00:00"/>
    <x v="1"/>
  </r>
  <r>
    <n v="3362"/>
    <x v="0"/>
    <d v="2023-11-27T00:00:00"/>
    <x v="1"/>
  </r>
  <r>
    <n v="3363"/>
    <x v="0"/>
    <d v="2023-11-22T00:00:00"/>
    <x v="1"/>
  </r>
  <r>
    <n v="3386"/>
    <x v="0"/>
    <d v="2023-09-06T00:00:00"/>
    <x v="1"/>
  </r>
  <r>
    <n v="3393"/>
    <x v="0"/>
    <d v="2023-08-21T00:00:00"/>
    <x v="1"/>
  </r>
  <r>
    <n v="3404"/>
    <x v="0"/>
    <d v="2023-12-28T00:00:00"/>
    <x v="1"/>
  </r>
  <r>
    <n v="3409"/>
    <x v="0"/>
    <d v="2023-04-06T00:00:00"/>
    <x v="1"/>
  </r>
  <r>
    <n v="3413"/>
    <x v="0"/>
    <d v="2023-03-02T00:00:00"/>
    <x v="1"/>
  </r>
  <r>
    <n v="3415"/>
    <x v="0"/>
    <d v="2023-04-02T00:00:00"/>
    <x v="1"/>
  </r>
  <r>
    <n v="3423"/>
    <x v="0"/>
    <d v="2023-08-13T00:00:00"/>
    <x v="1"/>
  </r>
  <r>
    <n v="3426"/>
    <x v="0"/>
    <d v="2023-05-27T00:00:00"/>
    <x v="1"/>
  </r>
  <r>
    <n v="3428"/>
    <x v="0"/>
    <d v="2023-11-07T00:00:00"/>
    <x v="1"/>
  </r>
  <r>
    <n v="3433"/>
    <x v="0"/>
    <d v="2023-01-19T00:00:00"/>
    <x v="1"/>
  </r>
  <r>
    <n v="3443"/>
    <x v="0"/>
    <d v="2023-02-26T00:00:00"/>
    <x v="1"/>
  </r>
  <r>
    <n v="3444"/>
    <x v="0"/>
    <d v="2023-09-21T00:00:00"/>
    <x v="1"/>
  </r>
  <r>
    <n v="3446"/>
    <x v="0"/>
    <d v="2023-05-23T00:00:00"/>
    <x v="1"/>
  </r>
  <r>
    <n v="3452"/>
    <x v="0"/>
    <d v="2023-01-19T00:00:00"/>
    <x v="1"/>
  </r>
  <r>
    <n v="3455"/>
    <x v="0"/>
    <d v="2023-03-02T00:00:00"/>
    <x v="1"/>
  </r>
  <r>
    <n v="3457"/>
    <x v="0"/>
    <d v="2023-06-29T00:00:00"/>
    <x v="1"/>
  </r>
  <r>
    <n v="3461"/>
    <x v="0"/>
    <d v="2023-10-06T00:00:00"/>
    <x v="1"/>
  </r>
  <r>
    <n v="3472"/>
    <x v="0"/>
    <d v="2023-11-25T00:00:00"/>
    <x v="1"/>
  </r>
  <r>
    <n v="3473"/>
    <x v="0"/>
    <d v="2023-09-19T00:00:00"/>
    <x v="1"/>
  </r>
  <r>
    <n v="3481"/>
    <x v="0"/>
    <d v="2023-09-13T00:00:00"/>
    <x v="1"/>
  </r>
  <r>
    <n v="3492"/>
    <x v="0"/>
    <d v="2023-01-13T00:00:00"/>
    <x v="1"/>
  </r>
  <r>
    <n v="3494"/>
    <x v="0"/>
    <d v="2023-12-10T00:00:00"/>
    <x v="1"/>
  </r>
  <r>
    <n v="3495"/>
    <x v="0"/>
    <d v="2023-11-09T00:00:00"/>
    <x v="1"/>
  </r>
  <r>
    <n v="3498"/>
    <x v="0"/>
    <d v="2023-07-26T00:00:00"/>
    <x v="1"/>
  </r>
  <r>
    <n v="3517"/>
    <x v="0"/>
    <d v="2023-01-25T00:00:00"/>
    <x v="1"/>
  </r>
  <r>
    <n v="3519"/>
    <x v="0"/>
    <d v="2023-02-17T00:00:00"/>
    <x v="1"/>
  </r>
  <r>
    <n v="3522"/>
    <x v="0"/>
    <d v="2023-11-15T00:00:00"/>
    <x v="1"/>
  </r>
  <r>
    <n v="3524"/>
    <x v="0"/>
    <d v="2023-06-24T00:00:00"/>
    <x v="1"/>
  </r>
  <r>
    <n v="3527"/>
    <x v="0"/>
    <d v="2023-04-20T00:00:00"/>
    <x v="1"/>
  </r>
  <r>
    <n v="3533"/>
    <x v="0"/>
    <d v="2023-01-11T00:00:00"/>
    <x v="1"/>
  </r>
  <r>
    <n v="3534"/>
    <x v="0"/>
    <d v="2023-03-10T00:00:00"/>
    <x v="1"/>
  </r>
  <r>
    <n v="3536"/>
    <x v="0"/>
    <d v="2023-10-03T00:00:00"/>
    <x v="1"/>
  </r>
  <r>
    <n v="3545"/>
    <x v="0"/>
    <d v="2023-11-11T00:00:00"/>
    <x v="1"/>
  </r>
  <r>
    <n v="3546"/>
    <x v="0"/>
    <d v="2023-03-23T00:00:00"/>
    <x v="1"/>
  </r>
  <r>
    <n v="3555"/>
    <x v="0"/>
    <d v="2023-01-10T00:00:00"/>
    <x v="1"/>
  </r>
  <r>
    <n v="3561"/>
    <x v="0"/>
    <d v="2023-12-19T00:00:00"/>
    <x v="1"/>
  </r>
  <r>
    <n v="3562"/>
    <x v="0"/>
    <d v="2023-07-20T00:00:00"/>
    <x v="1"/>
  </r>
  <r>
    <n v="3563"/>
    <x v="0"/>
    <d v="2023-12-30T00:00:00"/>
    <x v="1"/>
  </r>
  <r>
    <n v="3566"/>
    <x v="0"/>
    <d v="2023-07-02T00:00:00"/>
    <x v="1"/>
  </r>
  <r>
    <n v="3567"/>
    <x v="0"/>
    <d v="2023-02-26T00:00:00"/>
    <x v="1"/>
  </r>
  <r>
    <n v="3569"/>
    <x v="0"/>
    <d v="2023-06-02T00:00:00"/>
    <x v="1"/>
  </r>
  <r>
    <n v="3570"/>
    <x v="0"/>
    <d v="2023-12-29T00:00:00"/>
    <x v="1"/>
  </r>
  <r>
    <n v="3572"/>
    <x v="0"/>
    <d v="2023-06-23T00:00:00"/>
    <x v="1"/>
  </r>
  <r>
    <n v="3574"/>
    <x v="0"/>
    <d v="2023-11-01T00:00:00"/>
    <x v="1"/>
  </r>
  <r>
    <n v="3576"/>
    <x v="0"/>
    <d v="2023-08-02T00:00:00"/>
    <x v="1"/>
  </r>
  <r>
    <n v="3579"/>
    <x v="0"/>
    <d v="2024-01-01T00:00:00"/>
    <x v="1"/>
  </r>
  <r>
    <n v="3582"/>
    <x v="0"/>
    <d v="2023-02-15T00:00:00"/>
    <x v="1"/>
  </r>
  <r>
    <n v="3583"/>
    <x v="0"/>
    <d v="2023-12-29T00:00:00"/>
    <x v="1"/>
  </r>
  <r>
    <n v="3599"/>
    <x v="0"/>
    <d v="2023-03-15T00:00:00"/>
    <x v="1"/>
  </r>
  <r>
    <n v="3609"/>
    <x v="0"/>
    <d v="2023-08-08T00:00:00"/>
    <x v="1"/>
  </r>
  <r>
    <n v="3623"/>
    <x v="0"/>
    <d v="2023-10-01T00:00:00"/>
    <x v="1"/>
  </r>
  <r>
    <n v="3624"/>
    <x v="0"/>
    <d v="2023-10-08T00:00:00"/>
    <x v="1"/>
  </r>
  <r>
    <n v="3631"/>
    <x v="0"/>
    <d v="2023-09-19T00:00:00"/>
    <x v="1"/>
  </r>
  <r>
    <n v="3633"/>
    <x v="0"/>
    <d v="2023-05-19T00:00:00"/>
    <x v="1"/>
  </r>
  <r>
    <n v="3634"/>
    <x v="0"/>
    <d v="2023-12-09T00:00:00"/>
    <x v="1"/>
  </r>
  <r>
    <n v="3635"/>
    <x v="0"/>
    <d v="2023-09-15T00:00:00"/>
    <x v="1"/>
  </r>
  <r>
    <n v="3639"/>
    <x v="0"/>
    <d v="2023-07-12T00:00:00"/>
    <x v="1"/>
  </r>
  <r>
    <n v="3645"/>
    <x v="0"/>
    <d v="2023-11-19T00:00:00"/>
    <x v="1"/>
  </r>
  <r>
    <n v="3648"/>
    <x v="0"/>
    <d v="2023-04-01T00:00:00"/>
    <x v="1"/>
  </r>
  <r>
    <n v="3651"/>
    <x v="0"/>
    <d v="2023-01-27T00:00:00"/>
    <x v="1"/>
  </r>
  <r>
    <n v="3668"/>
    <x v="0"/>
    <d v="2023-06-25T00:00:00"/>
    <x v="1"/>
  </r>
  <r>
    <n v="3671"/>
    <x v="0"/>
    <d v="2023-06-19T00:00:00"/>
    <x v="1"/>
  </r>
  <r>
    <n v="3675"/>
    <x v="0"/>
    <d v="2023-12-22T00:00:00"/>
    <x v="1"/>
  </r>
  <r>
    <n v="3682"/>
    <x v="0"/>
    <d v="2023-12-15T00:00:00"/>
    <x v="1"/>
  </r>
  <r>
    <n v="3683"/>
    <x v="0"/>
    <d v="2023-01-19T00:00:00"/>
    <x v="1"/>
  </r>
  <r>
    <n v="3686"/>
    <x v="0"/>
    <d v="2023-04-12T00:00:00"/>
    <x v="1"/>
  </r>
  <r>
    <n v="3690"/>
    <x v="0"/>
    <d v="2023-06-27T00:00:00"/>
    <x v="1"/>
  </r>
  <r>
    <n v="3692"/>
    <x v="0"/>
    <d v="2023-11-30T00:00:00"/>
    <x v="1"/>
  </r>
  <r>
    <n v="3697"/>
    <x v="0"/>
    <d v="2023-03-12T00:00:00"/>
    <x v="1"/>
  </r>
  <r>
    <n v="3699"/>
    <x v="0"/>
    <d v="2023-10-14T00:00:00"/>
    <x v="1"/>
  </r>
  <r>
    <n v="3701"/>
    <x v="0"/>
    <d v="2023-08-10T00:00:00"/>
    <x v="1"/>
  </r>
  <r>
    <n v="3708"/>
    <x v="0"/>
    <d v="2023-08-17T00:00:00"/>
    <x v="1"/>
  </r>
  <r>
    <n v="3713"/>
    <x v="0"/>
    <d v="2023-06-11T00:00:00"/>
    <x v="1"/>
  </r>
  <r>
    <n v="3719"/>
    <x v="0"/>
    <d v="2023-11-07T00:00:00"/>
    <x v="1"/>
  </r>
  <r>
    <n v="3725"/>
    <x v="0"/>
    <d v="2023-07-09T00:00:00"/>
    <x v="1"/>
  </r>
  <r>
    <n v="3729"/>
    <x v="0"/>
    <d v="2023-01-02T00:00:00"/>
    <x v="1"/>
  </r>
  <r>
    <n v="3730"/>
    <x v="0"/>
    <d v="2023-12-23T00:00:00"/>
    <x v="1"/>
  </r>
  <r>
    <n v="3731"/>
    <x v="0"/>
    <d v="2023-01-19T00:00:00"/>
    <x v="1"/>
  </r>
  <r>
    <n v="3734"/>
    <x v="0"/>
    <d v="2023-05-31T00:00:00"/>
    <x v="1"/>
  </r>
  <r>
    <n v="3737"/>
    <x v="0"/>
    <d v="2023-10-21T00:00:00"/>
    <x v="1"/>
  </r>
  <r>
    <n v="3739"/>
    <x v="0"/>
    <d v="2023-11-22T00:00:00"/>
    <x v="1"/>
  </r>
  <r>
    <n v="3741"/>
    <x v="0"/>
    <d v="2023-06-26T00:00:00"/>
    <x v="1"/>
  </r>
  <r>
    <n v="3744"/>
    <x v="0"/>
    <d v="2023-06-28T00:00:00"/>
    <x v="1"/>
  </r>
  <r>
    <n v="3752"/>
    <x v="0"/>
    <d v="2023-03-05T00:00:00"/>
    <x v="1"/>
  </r>
  <r>
    <n v="3755"/>
    <x v="0"/>
    <d v="2023-10-24T00:00:00"/>
    <x v="1"/>
  </r>
  <r>
    <n v="3756"/>
    <x v="0"/>
    <d v="2023-09-27T00:00:00"/>
    <x v="1"/>
  </r>
  <r>
    <n v="3757"/>
    <x v="0"/>
    <d v="2023-02-06T00:00:00"/>
    <x v="1"/>
  </r>
  <r>
    <n v="3758"/>
    <x v="0"/>
    <d v="2023-11-07T00:00:00"/>
    <x v="1"/>
  </r>
  <r>
    <n v="3762"/>
    <x v="0"/>
    <d v="2023-06-01T00:00:00"/>
    <x v="1"/>
  </r>
  <r>
    <n v="3763"/>
    <x v="0"/>
    <d v="2023-12-28T00:00:00"/>
    <x v="1"/>
  </r>
  <r>
    <n v="3764"/>
    <x v="0"/>
    <d v="2023-08-19T00:00:00"/>
    <x v="1"/>
  </r>
  <r>
    <n v="3765"/>
    <x v="0"/>
    <d v="2023-04-23T00:00:00"/>
    <x v="1"/>
  </r>
  <r>
    <n v="3772"/>
    <x v="0"/>
    <d v="2023-04-28T00:00:00"/>
    <x v="1"/>
  </r>
  <r>
    <n v="3775"/>
    <x v="0"/>
    <d v="2023-03-29T00:00:00"/>
    <x v="1"/>
  </r>
  <r>
    <n v="3777"/>
    <x v="0"/>
    <d v="2024-01-01T00:00:00"/>
    <x v="1"/>
  </r>
  <r>
    <n v="3778"/>
    <x v="0"/>
    <d v="2023-08-13T00:00:00"/>
    <x v="1"/>
  </r>
  <r>
    <n v="3780"/>
    <x v="0"/>
    <d v="2023-09-19T00:00:00"/>
    <x v="1"/>
  </r>
  <r>
    <n v="3790"/>
    <x v="0"/>
    <d v="2023-01-23T00:00:00"/>
    <x v="1"/>
  </r>
  <r>
    <n v="3791"/>
    <x v="0"/>
    <d v="2023-01-25T00:00:00"/>
    <x v="1"/>
  </r>
  <r>
    <n v="3792"/>
    <x v="0"/>
    <d v="2023-02-09T00:00:00"/>
    <x v="1"/>
  </r>
  <r>
    <n v="3794"/>
    <x v="0"/>
    <d v="2023-04-20T00:00:00"/>
    <x v="1"/>
  </r>
  <r>
    <n v="3798"/>
    <x v="0"/>
    <d v="2023-05-20T00:00:00"/>
    <x v="1"/>
  </r>
  <r>
    <n v="3801"/>
    <x v="0"/>
    <d v="2023-06-01T00:00:00"/>
    <x v="1"/>
  </r>
  <r>
    <n v="3803"/>
    <x v="0"/>
    <d v="2023-11-18T00:00:00"/>
    <x v="1"/>
  </r>
  <r>
    <n v="3805"/>
    <x v="0"/>
    <d v="2023-11-15T00:00:00"/>
    <x v="1"/>
  </r>
  <r>
    <n v="3811"/>
    <x v="0"/>
    <d v="2023-01-28T00:00:00"/>
    <x v="1"/>
  </r>
  <r>
    <n v="3815"/>
    <x v="0"/>
    <d v="2023-02-07T00:00:00"/>
    <x v="1"/>
  </r>
  <r>
    <n v="3818"/>
    <x v="0"/>
    <d v="2023-03-28T00:00:00"/>
    <x v="1"/>
  </r>
  <r>
    <n v="3819"/>
    <x v="0"/>
    <d v="2023-06-08T00:00:00"/>
    <x v="1"/>
  </r>
  <r>
    <n v="3838"/>
    <x v="0"/>
    <d v="2023-11-24T00:00:00"/>
    <x v="1"/>
  </r>
  <r>
    <n v="3844"/>
    <x v="0"/>
    <d v="2023-03-24T00:00:00"/>
    <x v="1"/>
  </r>
  <r>
    <n v="3848"/>
    <x v="0"/>
    <d v="2023-05-20T00:00:00"/>
    <x v="1"/>
  </r>
  <r>
    <n v="3849"/>
    <x v="0"/>
    <d v="2023-03-27T00:00:00"/>
    <x v="1"/>
  </r>
  <r>
    <n v="3852"/>
    <x v="0"/>
    <d v="2023-05-02T00:00:00"/>
    <x v="1"/>
  </r>
  <r>
    <n v="3853"/>
    <x v="0"/>
    <d v="2023-07-23T00:00:00"/>
    <x v="1"/>
  </r>
  <r>
    <n v="3857"/>
    <x v="0"/>
    <d v="2023-12-16T00:00:00"/>
    <x v="1"/>
  </r>
  <r>
    <n v="3862"/>
    <x v="0"/>
    <d v="2023-06-15T00:00:00"/>
    <x v="1"/>
  </r>
  <r>
    <n v="3864"/>
    <x v="0"/>
    <d v="2023-07-13T00:00:00"/>
    <x v="1"/>
  </r>
  <r>
    <n v="3865"/>
    <x v="0"/>
    <d v="2023-02-05T00:00:00"/>
    <x v="1"/>
  </r>
  <r>
    <n v="3867"/>
    <x v="0"/>
    <d v="2023-10-09T00:00:00"/>
    <x v="1"/>
  </r>
  <r>
    <n v="3869"/>
    <x v="0"/>
    <d v="2023-01-19T00:00:00"/>
    <x v="1"/>
  </r>
  <r>
    <n v="3875"/>
    <x v="0"/>
    <d v="2023-11-20T00:00:00"/>
    <x v="1"/>
  </r>
  <r>
    <n v="3876"/>
    <x v="0"/>
    <d v="2023-05-28T00:00:00"/>
    <x v="1"/>
  </r>
  <r>
    <n v="3887"/>
    <x v="0"/>
    <d v="2023-07-06T00:00:00"/>
    <x v="1"/>
  </r>
  <r>
    <n v="3888"/>
    <x v="0"/>
    <d v="2023-11-12T00:00:00"/>
    <x v="1"/>
  </r>
  <r>
    <n v="3892"/>
    <x v="0"/>
    <d v="2023-11-17T00:00:00"/>
    <x v="1"/>
  </r>
  <r>
    <n v="3897"/>
    <x v="0"/>
    <d v="2023-11-06T00:00:00"/>
    <x v="1"/>
  </r>
  <r>
    <n v="3899"/>
    <x v="0"/>
    <d v="2023-12-06T00:00:00"/>
    <x v="1"/>
  </r>
  <r>
    <n v="3901"/>
    <x v="0"/>
    <d v="2023-04-26T00:00:00"/>
    <x v="1"/>
  </r>
  <r>
    <n v="3902"/>
    <x v="0"/>
    <d v="2023-04-19T00:00:00"/>
    <x v="1"/>
  </r>
  <r>
    <n v="3909"/>
    <x v="0"/>
    <d v="2023-11-13T00:00:00"/>
    <x v="1"/>
  </r>
  <r>
    <n v="3910"/>
    <x v="0"/>
    <d v="2023-02-22T00:00:00"/>
    <x v="1"/>
  </r>
  <r>
    <n v="3915"/>
    <x v="0"/>
    <d v="2023-03-02T00:00:00"/>
    <x v="1"/>
  </r>
  <r>
    <n v="3918"/>
    <x v="0"/>
    <d v="2023-07-02T00:00:00"/>
    <x v="1"/>
  </r>
  <r>
    <n v="3924"/>
    <x v="0"/>
    <d v="2023-12-11T00:00:00"/>
    <x v="1"/>
  </r>
  <r>
    <n v="3928"/>
    <x v="0"/>
    <d v="2023-12-13T00:00:00"/>
    <x v="1"/>
  </r>
  <r>
    <n v="3940"/>
    <x v="0"/>
    <d v="2023-12-21T00:00:00"/>
    <x v="1"/>
  </r>
  <r>
    <n v="3946"/>
    <x v="0"/>
    <d v="2023-07-19T00:00:00"/>
    <x v="1"/>
  </r>
  <r>
    <n v="3956"/>
    <x v="0"/>
    <d v="2023-02-09T00:00:00"/>
    <x v="1"/>
  </r>
  <r>
    <n v="3973"/>
    <x v="0"/>
    <d v="2023-08-21T00:00:00"/>
    <x v="1"/>
  </r>
  <r>
    <n v="3974"/>
    <x v="0"/>
    <d v="2023-06-27T00:00:00"/>
    <x v="1"/>
  </r>
  <r>
    <n v="3979"/>
    <x v="0"/>
    <d v="2023-05-30T00:00:00"/>
    <x v="1"/>
  </r>
  <r>
    <n v="3982"/>
    <x v="0"/>
    <d v="2023-12-04T00:00:00"/>
    <x v="1"/>
  </r>
  <r>
    <n v="3984"/>
    <x v="0"/>
    <d v="2023-09-10T00:00:00"/>
    <x v="1"/>
  </r>
  <r>
    <n v="3986"/>
    <x v="0"/>
    <d v="2023-06-07T00:00:00"/>
    <x v="1"/>
  </r>
  <r>
    <n v="3987"/>
    <x v="0"/>
    <d v="2023-02-08T00:00:00"/>
    <x v="1"/>
  </r>
  <r>
    <n v="3991"/>
    <x v="0"/>
    <d v="2023-09-01T00:00:00"/>
    <x v="1"/>
  </r>
  <r>
    <n v="3996"/>
    <x v="0"/>
    <d v="2023-07-27T00:00:00"/>
    <x v="1"/>
  </r>
  <r>
    <n v="3997"/>
    <x v="0"/>
    <d v="2023-11-11T00:00:00"/>
    <x v="1"/>
  </r>
  <r>
    <n v="4007"/>
    <x v="0"/>
    <d v="2023-11-22T00:00:00"/>
    <x v="1"/>
  </r>
  <r>
    <n v="4016"/>
    <x v="0"/>
    <d v="2023-07-25T00:00:00"/>
    <x v="1"/>
  </r>
  <r>
    <n v="4017"/>
    <x v="0"/>
    <d v="2023-06-15T00:00:00"/>
    <x v="1"/>
  </r>
  <r>
    <n v="4029"/>
    <x v="0"/>
    <d v="2023-02-08T00:00:00"/>
    <x v="1"/>
  </r>
  <r>
    <n v="4032"/>
    <x v="0"/>
    <d v="2023-05-08T00:00:00"/>
    <x v="1"/>
  </r>
  <r>
    <n v="4036"/>
    <x v="0"/>
    <d v="2023-08-21T00:00:00"/>
    <x v="1"/>
  </r>
  <r>
    <n v="4039"/>
    <x v="0"/>
    <d v="2023-02-13T00:00:00"/>
    <x v="1"/>
  </r>
  <r>
    <n v="4041"/>
    <x v="0"/>
    <d v="2023-12-19T00:00:00"/>
    <x v="1"/>
  </r>
  <r>
    <n v="4043"/>
    <x v="0"/>
    <d v="2023-06-23T00:00:00"/>
    <x v="1"/>
  </r>
  <r>
    <n v="4044"/>
    <x v="0"/>
    <d v="2023-11-04T00:00:00"/>
    <x v="1"/>
  </r>
  <r>
    <n v="4046"/>
    <x v="0"/>
    <d v="2023-12-27T00:00:00"/>
    <x v="1"/>
  </r>
  <r>
    <n v="4054"/>
    <x v="0"/>
    <d v="2023-04-16T00:00:00"/>
    <x v="1"/>
  </r>
  <r>
    <n v="4056"/>
    <x v="0"/>
    <d v="2023-08-19T00:00:00"/>
    <x v="1"/>
  </r>
  <r>
    <n v="4064"/>
    <x v="0"/>
    <d v="2023-07-05T00:00:00"/>
    <x v="1"/>
  </r>
  <r>
    <n v="4070"/>
    <x v="0"/>
    <d v="2023-04-11T00:00:00"/>
    <x v="1"/>
  </r>
  <r>
    <n v="4071"/>
    <x v="0"/>
    <d v="2023-03-02T00:00:00"/>
    <x v="1"/>
  </r>
  <r>
    <n v="4073"/>
    <x v="0"/>
    <d v="2023-03-13T00:00:00"/>
    <x v="1"/>
  </r>
  <r>
    <n v="4075"/>
    <x v="0"/>
    <d v="2023-11-17T00:00:00"/>
    <x v="1"/>
  </r>
  <r>
    <n v="4080"/>
    <x v="0"/>
    <d v="2023-09-14T00:00:00"/>
    <x v="1"/>
  </r>
  <r>
    <n v="4081"/>
    <x v="0"/>
    <d v="2023-07-29T00:00:00"/>
    <x v="1"/>
  </r>
  <r>
    <n v="4086"/>
    <x v="0"/>
    <d v="2023-07-10T00:00:00"/>
    <x v="1"/>
  </r>
  <r>
    <n v="4088"/>
    <x v="0"/>
    <d v="2023-01-12T00:00:00"/>
    <x v="1"/>
  </r>
  <r>
    <n v="4091"/>
    <x v="0"/>
    <d v="2023-04-19T00:00:00"/>
    <x v="1"/>
  </r>
  <r>
    <n v="4101"/>
    <x v="0"/>
    <d v="2023-05-25T00:00:00"/>
    <x v="1"/>
  </r>
  <r>
    <n v="4102"/>
    <x v="0"/>
    <d v="2023-09-10T00:00:00"/>
    <x v="1"/>
  </r>
  <r>
    <n v="4112"/>
    <x v="0"/>
    <d v="2023-07-21T00:00:00"/>
    <x v="1"/>
  </r>
  <r>
    <n v="4113"/>
    <x v="0"/>
    <d v="2023-11-26T00:00:00"/>
    <x v="1"/>
  </r>
  <r>
    <n v="4123"/>
    <x v="0"/>
    <d v="2023-07-23T00:00:00"/>
    <x v="1"/>
  </r>
  <r>
    <n v="4135"/>
    <x v="0"/>
    <d v="2023-11-01T00:00:00"/>
    <x v="1"/>
  </r>
  <r>
    <n v="4145"/>
    <x v="0"/>
    <d v="2023-04-08T00:00:00"/>
    <x v="1"/>
  </r>
  <r>
    <n v="4146"/>
    <x v="0"/>
    <d v="2023-08-19T00:00:00"/>
    <x v="1"/>
  </r>
  <r>
    <n v="4150"/>
    <x v="0"/>
    <d v="2023-06-08T00:00:00"/>
    <x v="1"/>
  </r>
  <r>
    <n v="4153"/>
    <x v="0"/>
    <d v="2023-08-04T00:00:00"/>
    <x v="1"/>
  </r>
  <r>
    <n v="4157"/>
    <x v="0"/>
    <d v="2023-08-04T00:00:00"/>
    <x v="1"/>
  </r>
  <r>
    <n v="4158"/>
    <x v="0"/>
    <d v="2023-06-21T00:00:00"/>
    <x v="1"/>
  </r>
  <r>
    <n v="4166"/>
    <x v="0"/>
    <d v="2023-07-16T00:00:00"/>
    <x v="1"/>
  </r>
  <r>
    <n v="4167"/>
    <x v="0"/>
    <d v="2023-01-20T00:00:00"/>
    <x v="1"/>
  </r>
  <r>
    <n v="4169"/>
    <x v="0"/>
    <d v="2023-03-01T00:00:00"/>
    <x v="1"/>
  </r>
  <r>
    <n v="4173"/>
    <x v="0"/>
    <d v="2023-06-21T00:00:00"/>
    <x v="1"/>
  </r>
  <r>
    <n v="4176"/>
    <x v="0"/>
    <d v="2023-09-11T00:00:00"/>
    <x v="1"/>
  </r>
  <r>
    <n v="4178"/>
    <x v="0"/>
    <d v="2023-04-20T00:00:00"/>
    <x v="1"/>
  </r>
  <r>
    <n v="4180"/>
    <x v="0"/>
    <d v="2023-12-24T00:00:00"/>
    <x v="1"/>
  </r>
  <r>
    <n v="4183"/>
    <x v="0"/>
    <d v="2023-09-14T00:00:00"/>
    <x v="1"/>
  </r>
  <r>
    <n v="4186"/>
    <x v="0"/>
    <d v="2023-11-24T00:00:00"/>
    <x v="1"/>
  </r>
  <r>
    <n v="4187"/>
    <x v="0"/>
    <d v="2023-07-16T00:00:00"/>
    <x v="1"/>
  </r>
  <r>
    <n v="4194"/>
    <x v="0"/>
    <d v="2023-12-19T00:00:00"/>
    <x v="1"/>
  </r>
  <r>
    <n v="4196"/>
    <x v="0"/>
    <d v="2023-05-17T00:00:00"/>
    <x v="1"/>
  </r>
  <r>
    <n v="4199"/>
    <x v="0"/>
    <d v="2023-05-27T00:00:00"/>
    <x v="1"/>
  </r>
  <r>
    <n v="4201"/>
    <x v="0"/>
    <d v="2023-06-30T00:00:00"/>
    <x v="1"/>
  </r>
  <r>
    <n v="4212"/>
    <x v="0"/>
    <d v="2023-02-19T00:00:00"/>
    <x v="1"/>
  </r>
  <r>
    <n v="4214"/>
    <x v="0"/>
    <d v="2023-12-07T00:00:00"/>
    <x v="1"/>
  </r>
  <r>
    <n v="4215"/>
    <x v="0"/>
    <d v="2023-02-28T00:00:00"/>
    <x v="1"/>
  </r>
  <r>
    <n v="4216"/>
    <x v="0"/>
    <d v="2023-03-08T00:00:00"/>
    <x v="1"/>
  </r>
  <r>
    <n v="4221"/>
    <x v="0"/>
    <d v="2023-04-05T00:00:00"/>
    <x v="1"/>
  </r>
  <r>
    <n v="4224"/>
    <x v="0"/>
    <d v="2023-10-29T00:00:00"/>
    <x v="1"/>
  </r>
  <r>
    <n v="4232"/>
    <x v="0"/>
    <d v="2023-03-11T00:00:00"/>
    <x v="1"/>
  </r>
  <r>
    <n v="4244"/>
    <x v="0"/>
    <d v="2023-08-08T00:00:00"/>
    <x v="1"/>
  </r>
  <r>
    <n v="4246"/>
    <x v="0"/>
    <d v="2023-10-25T00:00:00"/>
    <x v="1"/>
  </r>
  <r>
    <n v="4250"/>
    <x v="0"/>
    <d v="2023-06-19T00:00:00"/>
    <x v="1"/>
  </r>
  <r>
    <n v="4252"/>
    <x v="0"/>
    <d v="2023-07-13T00:00:00"/>
    <x v="1"/>
  </r>
  <r>
    <n v="4255"/>
    <x v="0"/>
    <d v="2023-05-05T00:00:00"/>
    <x v="1"/>
  </r>
  <r>
    <n v="4256"/>
    <x v="0"/>
    <d v="2023-11-12T00:00:00"/>
    <x v="1"/>
  </r>
  <r>
    <n v="4265"/>
    <x v="0"/>
    <d v="2023-01-29T00:00:00"/>
    <x v="1"/>
  </r>
  <r>
    <n v="4269"/>
    <x v="0"/>
    <d v="2023-08-25T00:00:00"/>
    <x v="1"/>
  </r>
  <r>
    <n v="4270"/>
    <x v="0"/>
    <d v="2023-02-27T00:00:00"/>
    <x v="1"/>
  </r>
  <r>
    <n v="4272"/>
    <x v="0"/>
    <d v="2023-06-10T00:00:00"/>
    <x v="1"/>
  </r>
  <r>
    <n v="4275"/>
    <x v="0"/>
    <d v="2023-01-20T00:00:00"/>
    <x v="1"/>
  </r>
  <r>
    <n v="4286"/>
    <x v="0"/>
    <d v="2023-01-13T00:00:00"/>
    <x v="1"/>
  </r>
  <r>
    <n v="4287"/>
    <x v="0"/>
    <d v="2023-10-25T00:00:00"/>
    <x v="1"/>
  </r>
  <r>
    <n v="4293"/>
    <x v="0"/>
    <d v="2023-05-26T00:00:00"/>
    <x v="1"/>
  </r>
  <r>
    <n v="4298"/>
    <x v="0"/>
    <d v="2023-04-21T00:00:00"/>
    <x v="1"/>
  </r>
  <r>
    <n v="4303"/>
    <x v="0"/>
    <d v="2023-03-22T00:00:00"/>
    <x v="1"/>
  </r>
  <r>
    <n v="4306"/>
    <x v="0"/>
    <d v="2023-12-23T00:00:00"/>
    <x v="1"/>
  </r>
  <r>
    <n v="4309"/>
    <x v="0"/>
    <d v="2023-03-18T00:00:00"/>
    <x v="1"/>
  </r>
  <r>
    <n v="4334"/>
    <x v="0"/>
    <d v="2023-04-09T00:00:00"/>
    <x v="1"/>
  </r>
  <r>
    <n v="4341"/>
    <x v="0"/>
    <d v="2023-05-17T00:00:00"/>
    <x v="1"/>
  </r>
  <r>
    <n v="4343"/>
    <x v="0"/>
    <d v="2023-08-07T00:00:00"/>
    <x v="1"/>
  </r>
  <r>
    <n v="4344"/>
    <x v="0"/>
    <d v="2023-11-08T00:00:00"/>
    <x v="1"/>
  </r>
  <r>
    <n v="4347"/>
    <x v="0"/>
    <d v="2023-08-05T00:00:00"/>
    <x v="1"/>
  </r>
  <r>
    <n v="4350"/>
    <x v="0"/>
    <d v="2023-06-23T00:00:00"/>
    <x v="1"/>
  </r>
  <r>
    <n v="4356"/>
    <x v="0"/>
    <d v="2023-05-26T00:00:00"/>
    <x v="1"/>
  </r>
  <r>
    <n v="4357"/>
    <x v="0"/>
    <d v="2023-07-31T00:00:00"/>
    <x v="1"/>
  </r>
  <r>
    <n v="4364"/>
    <x v="0"/>
    <d v="2023-03-25T00:00:00"/>
    <x v="1"/>
  </r>
  <r>
    <n v="4372"/>
    <x v="0"/>
    <d v="2023-07-22T00:00:00"/>
    <x v="1"/>
  </r>
  <r>
    <n v="4376"/>
    <x v="0"/>
    <d v="2023-07-28T00:00:00"/>
    <x v="1"/>
  </r>
  <r>
    <n v="4378"/>
    <x v="0"/>
    <d v="2023-10-16T00:00:00"/>
    <x v="1"/>
  </r>
  <r>
    <n v="4381"/>
    <x v="0"/>
    <d v="2023-05-18T00:00:00"/>
    <x v="1"/>
  </r>
  <r>
    <n v="4382"/>
    <x v="0"/>
    <d v="2023-10-29T00:00:00"/>
    <x v="1"/>
  </r>
  <r>
    <n v="4393"/>
    <x v="0"/>
    <d v="2023-03-19T00:00:00"/>
    <x v="1"/>
  </r>
  <r>
    <n v="4394"/>
    <x v="0"/>
    <d v="2023-11-02T00:00:00"/>
    <x v="1"/>
  </r>
  <r>
    <n v="4397"/>
    <x v="0"/>
    <d v="2023-10-11T00:00:00"/>
    <x v="1"/>
  </r>
  <r>
    <n v="4403"/>
    <x v="0"/>
    <d v="2023-09-25T00:00:00"/>
    <x v="1"/>
  </r>
  <r>
    <n v="4405"/>
    <x v="0"/>
    <d v="2023-04-09T00:00:00"/>
    <x v="1"/>
  </r>
  <r>
    <n v="4419"/>
    <x v="0"/>
    <d v="2023-07-04T00:00:00"/>
    <x v="1"/>
  </r>
  <r>
    <n v="4420"/>
    <x v="0"/>
    <d v="2023-06-28T00:00:00"/>
    <x v="1"/>
  </r>
  <r>
    <n v="4424"/>
    <x v="0"/>
    <d v="2023-09-13T00:00:00"/>
    <x v="1"/>
  </r>
  <r>
    <n v="4426"/>
    <x v="0"/>
    <d v="2023-08-21T00:00:00"/>
    <x v="1"/>
  </r>
  <r>
    <n v="4430"/>
    <x v="0"/>
    <d v="2023-07-19T00:00:00"/>
    <x v="1"/>
  </r>
  <r>
    <n v="4432"/>
    <x v="0"/>
    <d v="2023-05-12T00:00:00"/>
    <x v="1"/>
  </r>
  <r>
    <n v="4433"/>
    <x v="0"/>
    <d v="2023-08-20T00:00:00"/>
    <x v="1"/>
  </r>
  <r>
    <n v="4434"/>
    <x v="0"/>
    <d v="2023-01-22T00:00:00"/>
    <x v="1"/>
  </r>
  <r>
    <n v="4438"/>
    <x v="0"/>
    <d v="2023-01-31T00:00:00"/>
    <x v="1"/>
  </r>
  <r>
    <n v="4441"/>
    <x v="0"/>
    <d v="2023-03-20T00:00:00"/>
    <x v="1"/>
  </r>
  <r>
    <n v="4456"/>
    <x v="0"/>
    <d v="2023-11-11T00:00:00"/>
    <x v="1"/>
  </r>
  <r>
    <n v="4459"/>
    <x v="0"/>
    <d v="2023-10-25T00:00:00"/>
    <x v="1"/>
  </r>
  <r>
    <n v="4464"/>
    <x v="0"/>
    <d v="2023-02-19T00:00:00"/>
    <x v="1"/>
  </r>
  <r>
    <n v="4465"/>
    <x v="0"/>
    <d v="2023-07-25T00:00:00"/>
    <x v="1"/>
  </r>
  <r>
    <n v="4468"/>
    <x v="0"/>
    <d v="2023-05-20T00:00:00"/>
    <x v="1"/>
  </r>
  <r>
    <n v="4470"/>
    <x v="0"/>
    <d v="2023-11-10T00:00:00"/>
    <x v="1"/>
  </r>
  <r>
    <n v="4471"/>
    <x v="0"/>
    <d v="2023-08-09T00:00:00"/>
    <x v="1"/>
  </r>
  <r>
    <n v="4473"/>
    <x v="0"/>
    <d v="2023-05-22T00:00:00"/>
    <x v="1"/>
  </r>
  <r>
    <n v="4477"/>
    <x v="0"/>
    <d v="2023-08-25T00:00:00"/>
    <x v="1"/>
  </r>
  <r>
    <n v="4481"/>
    <x v="0"/>
    <d v="2023-10-06T00:00:00"/>
    <x v="1"/>
  </r>
  <r>
    <n v="4484"/>
    <x v="0"/>
    <d v="2023-10-31T00:00:00"/>
    <x v="1"/>
  </r>
  <r>
    <n v="4489"/>
    <x v="0"/>
    <d v="2023-07-28T00:00:00"/>
    <x v="1"/>
  </r>
  <r>
    <n v="4492"/>
    <x v="0"/>
    <d v="2023-03-19T00:00:00"/>
    <x v="1"/>
  </r>
  <r>
    <n v="4497"/>
    <x v="0"/>
    <d v="2023-01-26T00:00:00"/>
    <x v="1"/>
  </r>
  <r>
    <n v="4501"/>
    <x v="0"/>
    <d v="2023-06-02T00:00:00"/>
    <x v="1"/>
  </r>
  <r>
    <n v="4505"/>
    <x v="0"/>
    <d v="2023-08-31T00:00:00"/>
    <x v="1"/>
  </r>
  <r>
    <n v="4507"/>
    <x v="0"/>
    <d v="2023-02-04T00:00:00"/>
    <x v="1"/>
  </r>
  <r>
    <n v="4510"/>
    <x v="0"/>
    <d v="2023-01-14T00:00:00"/>
    <x v="1"/>
  </r>
  <r>
    <n v="4523"/>
    <x v="0"/>
    <d v="2023-03-23T00:00:00"/>
    <x v="1"/>
  </r>
  <r>
    <n v="4525"/>
    <x v="0"/>
    <d v="2023-05-25T00:00:00"/>
    <x v="1"/>
  </r>
  <r>
    <n v="4527"/>
    <x v="0"/>
    <d v="2023-08-30T00:00:00"/>
    <x v="1"/>
  </r>
  <r>
    <n v="4530"/>
    <x v="0"/>
    <d v="2023-11-17T00:00:00"/>
    <x v="1"/>
  </r>
  <r>
    <n v="4531"/>
    <x v="0"/>
    <d v="2023-01-27T00:00:00"/>
    <x v="1"/>
  </r>
  <r>
    <n v="4533"/>
    <x v="0"/>
    <d v="2023-10-19T00:00:00"/>
    <x v="1"/>
  </r>
  <r>
    <n v="4542"/>
    <x v="0"/>
    <d v="2023-06-27T00:00:00"/>
    <x v="1"/>
  </r>
  <r>
    <n v="4550"/>
    <x v="0"/>
    <d v="2023-02-09T00:00:00"/>
    <x v="1"/>
  </r>
  <r>
    <n v="4551"/>
    <x v="0"/>
    <d v="2023-11-26T00:00:00"/>
    <x v="1"/>
  </r>
  <r>
    <n v="4556"/>
    <x v="0"/>
    <d v="2023-03-04T00:00:00"/>
    <x v="1"/>
  </r>
  <r>
    <n v="4566"/>
    <x v="0"/>
    <d v="2023-02-15T00:00:00"/>
    <x v="1"/>
  </r>
  <r>
    <n v="4571"/>
    <x v="0"/>
    <d v="2023-06-19T00:00:00"/>
    <x v="1"/>
  </r>
  <r>
    <n v="4572"/>
    <x v="0"/>
    <d v="2023-05-31T00:00:00"/>
    <x v="1"/>
  </r>
  <r>
    <n v="4576"/>
    <x v="0"/>
    <d v="2023-11-26T00:00:00"/>
    <x v="1"/>
  </r>
  <r>
    <n v="4582"/>
    <x v="0"/>
    <d v="2023-12-01T00:00:00"/>
    <x v="1"/>
  </r>
  <r>
    <n v="4585"/>
    <x v="0"/>
    <d v="2023-08-07T00:00:00"/>
    <x v="1"/>
  </r>
  <r>
    <n v="4592"/>
    <x v="0"/>
    <d v="2023-04-16T00:00:00"/>
    <x v="1"/>
  </r>
  <r>
    <n v="4594"/>
    <x v="0"/>
    <d v="2023-12-18T00:00:00"/>
    <x v="1"/>
  </r>
  <r>
    <n v="4595"/>
    <x v="0"/>
    <d v="2023-08-19T00:00:00"/>
    <x v="1"/>
  </r>
  <r>
    <n v="4599"/>
    <x v="0"/>
    <d v="2023-12-20T00:00:00"/>
    <x v="1"/>
  </r>
  <r>
    <n v="4606"/>
    <x v="0"/>
    <d v="2023-01-07T00:00:00"/>
    <x v="1"/>
  </r>
  <r>
    <n v="4608"/>
    <x v="0"/>
    <d v="2023-01-21T00:00:00"/>
    <x v="1"/>
  </r>
  <r>
    <n v="4609"/>
    <x v="0"/>
    <d v="2023-12-27T00:00:00"/>
    <x v="1"/>
  </r>
  <r>
    <n v="4613"/>
    <x v="0"/>
    <d v="2023-01-18T00:00:00"/>
    <x v="1"/>
  </r>
  <r>
    <n v="4616"/>
    <x v="0"/>
    <d v="2023-04-21T00:00:00"/>
    <x v="1"/>
  </r>
  <r>
    <n v="4619"/>
    <x v="0"/>
    <d v="2023-03-02T00:00:00"/>
    <x v="1"/>
  </r>
  <r>
    <n v="4621"/>
    <x v="0"/>
    <d v="2023-11-14T00:00:00"/>
    <x v="1"/>
  </r>
  <r>
    <n v="4622"/>
    <x v="0"/>
    <d v="2023-04-05T00:00:00"/>
    <x v="1"/>
  </r>
  <r>
    <n v="4625"/>
    <x v="0"/>
    <d v="2023-08-01T00:00:00"/>
    <x v="1"/>
  </r>
  <r>
    <n v="4630"/>
    <x v="0"/>
    <d v="2023-07-12T00:00:00"/>
    <x v="1"/>
  </r>
  <r>
    <n v="4631"/>
    <x v="0"/>
    <d v="2023-02-06T00:00:00"/>
    <x v="1"/>
  </r>
  <r>
    <n v="4634"/>
    <x v="0"/>
    <d v="2023-01-17T00:00:00"/>
    <x v="1"/>
  </r>
  <r>
    <n v="4638"/>
    <x v="0"/>
    <d v="2023-10-06T00:00:00"/>
    <x v="1"/>
  </r>
  <r>
    <n v="4646"/>
    <x v="0"/>
    <d v="2023-08-06T00:00:00"/>
    <x v="1"/>
  </r>
  <r>
    <n v="4669"/>
    <x v="0"/>
    <d v="2023-03-25T00:00:00"/>
    <x v="1"/>
  </r>
  <r>
    <n v="4680"/>
    <x v="0"/>
    <d v="2023-01-16T00:00:00"/>
    <x v="1"/>
  </r>
  <r>
    <n v="4682"/>
    <x v="0"/>
    <d v="2023-12-29T00:00:00"/>
    <x v="1"/>
  </r>
  <r>
    <n v="4687"/>
    <x v="0"/>
    <d v="2023-10-18T00:00:00"/>
    <x v="1"/>
  </r>
  <r>
    <n v="4692"/>
    <x v="0"/>
    <d v="2023-07-26T00:00:00"/>
    <x v="1"/>
  </r>
  <r>
    <n v="4707"/>
    <x v="0"/>
    <d v="2023-08-16T00:00:00"/>
    <x v="1"/>
  </r>
  <r>
    <n v="4716"/>
    <x v="0"/>
    <d v="2023-12-06T00:00:00"/>
    <x v="1"/>
  </r>
  <r>
    <n v="4717"/>
    <x v="0"/>
    <d v="2023-10-29T00:00:00"/>
    <x v="1"/>
  </r>
  <r>
    <n v="4721"/>
    <x v="0"/>
    <d v="2023-09-04T00:00:00"/>
    <x v="1"/>
  </r>
  <r>
    <n v="4735"/>
    <x v="0"/>
    <d v="2023-03-31T00:00:00"/>
    <x v="1"/>
  </r>
  <r>
    <n v="4741"/>
    <x v="0"/>
    <d v="2023-06-25T00:00:00"/>
    <x v="1"/>
  </r>
  <r>
    <n v="4745"/>
    <x v="0"/>
    <d v="2023-08-20T00:00:00"/>
    <x v="1"/>
  </r>
  <r>
    <n v="4747"/>
    <x v="0"/>
    <d v="2023-09-11T00:00:00"/>
    <x v="1"/>
  </r>
  <r>
    <n v="4750"/>
    <x v="0"/>
    <d v="2023-04-03T00:00:00"/>
    <x v="1"/>
  </r>
  <r>
    <n v="4751"/>
    <x v="0"/>
    <d v="2023-02-19T00:00:00"/>
    <x v="1"/>
  </r>
  <r>
    <n v="4752"/>
    <x v="0"/>
    <d v="2023-11-29T00:00:00"/>
    <x v="1"/>
  </r>
  <r>
    <n v="4753"/>
    <x v="0"/>
    <d v="2023-05-02T00:00:00"/>
    <x v="1"/>
  </r>
  <r>
    <n v="4765"/>
    <x v="0"/>
    <d v="2023-09-09T00:00:00"/>
    <x v="1"/>
  </r>
  <r>
    <n v="4773"/>
    <x v="0"/>
    <d v="2023-02-22T00:00:00"/>
    <x v="1"/>
  </r>
  <r>
    <n v="4780"/>
    <x v="0"/>
    <d v="2023-01-03T00:00:00"/>
    <x v="1"/>
  </r>
  <r>
    <n v="4786"/>
    <x v="0"/>
    <d v="2023-11-17T00:00:00"/>
    <x v="1"/>
  </r>
  <r>
    <n v="4787"/>
    <x v="0"/>
    <d v="2023-07-08T00:00:00"/>
    <x v="1"/>
  </r>
  <r>
    <n v="4789"/>
    <x v="0"/>
    <d v="2023-12-15T00:00:00"/>
    <x v="1"/>
  </r>
  <r>
    <n v="4792"/>
    <x v="0"/>
    <d v="2023-04-02T00:00:00"/>
    <x v="1"/>
  </r>
  <r>
    <n v="4797"/>
    <x v="0"/>
    <d v="2023-03-15T00:00:00"/>
    <x v="1"/>
  </r>
  <r>
    <n v="4813"/>
    <x v="0"/>
    <d v="2023-02-15T00:00:00"/>
    <x v="1"/>
  </r>
  <r>
    <n v="4819"/>
    <x v="0"/>
    <d v="2023-11-11T00:00:00"/>
    <x v="1"/>
  </r>
  <r>
    <n v="4820"/>
    <x v="0"/>
    <d v="2023-04-12T00:00:00"/>
    <x v="1"/>
  </r>
  <r>
    <n v="4822"/>
    <x v="0"/>
    <d v="2023-08-21T00:00:00"/>
    <x v="1"/>
  </r>
  <r>
    <n v="4829"/>
    <x v="0"/>
    <d v="2023-07-26T00:00:00"/>
    <x v="1"/>
  </r>
  <r>
    <n v="4830"/>
    <x v="0"/>
    <d v="2023-03-29T00:00:00"/>
    <x v="1"/>
  </r>
  <r>
    <n v="4841"/>
    <x v="0"/>
    <d v="2023-06-28T00:00:00"/>
    <x v="1"/>
  </r>
  <r>
    <n v="4844"/>
    <x v="0"/>
    <d v="2023-12-18T00:00:00"/>
    <x v="1"/>
  </r>
  <r>
    <n v="4849"/>
    <x v="0"/>
    <d v="2023-11-17T00:00:00"/>
    <x v="1"/>
  </r>
  <r>
    <n v="4851"/>
    <x v="0"/>
    <d v="2023-11-08T00:00:00"/>
    <x v="1"/>
  </r>
  <r>
    <n v="4862"/>
    <x v="0"/>
    <d v="2023-03-12T00:00:00"/>
    <x v="1"/>
  </r>
  <r>
    <n v="4865"/>
    <x v="0"/>
    <d v="2023-01-16T00:00:00"/>
    <x v="1"/>
  </r>
  <r>
    <n v="4878"/>
    <x v="0"/>
    <d v="2023-07-06T00:00:00"/>
    <x v="1"/>
  </r>
  <r>
    <n v="4885"/>
    <x v="0"/>
    <d v="2023-08-17T00:00:00"/>
    <x v="1"/>
  </r>
  <r>
    <n v="4891"/>
    <x v="0"/>
    <d v="2023-08-02T00:00:00"/>
    <x v="1"/>
  </r>
  <r>
    <n v="4892"/>
    <x v="0"/>
    <d v="2023-05-17T00:00:00"/>
    <x v="1"/>
  </r>
  <r>
    <n v="4896"/>
    <x v="0"/>
    <d v="2023-04-10T00:00:00"/>
    <x v="1"/>
  </r>
  <r>
    <n v="4898"/>
    <x v="0"/>
    <d v="2023-01-03T00:00:00"/>
    <x v="1"/>
  </r>
  <r>
    <n v="4902"/>
    <x v="0"/>
    <d v="2023-05-04T00:00:00"/>
    <x v="1"/>
  </r>
  <r>
    <n v="4905"/>
    <x v="0"/>
    <d v="2023-04-12T00:00:00"/>
    <x v="1"/>
  </r>
  <r>
    <n v="4907"/>
    <x v="0"/>
    <d v="2023-09-12T00:00:00"/>
    <x v="1"/>
  </r>
  <r>
    <n v="4908"/>
    <x v="0"/>
    <d v="2023-04-28T00:00:00"/>
    <x v="1"/>
  </r>
  <r>
    <n v="4918"/>
    <x v="0"/>
    <d v="2023-10-11T00:00:00"/>
    <x v="1"/>
  </r>
  <r>
    <n v="4921"/>
    <x v="0"/>
    <d v="2023-03-26T00:00:00"/>
    <x v="1"/>
  </r>
  <r>
    <n v="4922"/>
    <x v="0"/>
    <d v="2023-10-12T00:00:00"/>
    <x v="1"/>
  </r>
  <r>
    <n v="4924"/>
    <x v="0"/>
    <d v="2023-12-28T00:00:00"/>
    <x v="1"/>
  </r>
  <r>
    <n v="4927"/>
    <x v="0"/>
    <d v="2023-08-08T00:00:00"/>
    <x v="1"/>
  </r>
  <r>
    <n v="4929"/>
    <x v="0"/>
    <d v="2023-07-01T00:00:00"/>
    <x v="1"/>
  </r>
  <r>
    <n v="4932"/>
    <x v="0"/>
    <d v="2023-12-10T00:00:00"/>
    <x v="1"/>
  </r>
  <r>
    <n v="4934"/>
    <x v="0"/>
    <d v="2023-09-27T00:00:00"/>
    <x v="1"/>
  </r>
  <r>
    <n v="4938"/>
    <x v="0"/>
    <d v="2023-05-19T00:00:00"/>
    <x v="1"/>
  </r>
  <r>
    <n v="4939"/>
    <x v="0"/>
    <d v="2023-08-15T00:00:00"/>
    <x v="1"/>
  </r>
  <r>
    <n v="4941"/>
    <x v="0"/>
    <d v="2023-05-27T00:00:00"/>
    <x v="1"/>
  </r>
  <r>
    <n v="4942"/>
    <x v="0"/>
    <d v="2023-04-08T00:00:00"/>
    <x v="1"/>
  </r>
  <r>
    <n v="4955"/>
    <x v="0"/>
    <d v="2023-04-26T00:00:00"/>
    <x v="1"/>
  </r>
  <r>
    <n v="4959"/>
    <x v="0"/>
    <d v="2023-01-27T00:00:00"/>
    <x v="1"/>
  </r>
  <r>
    <n v="4960"/>
    <x v="0"/>
    <d v="2023-09-19T00:00:00"/>
    <x v="1"/>
  </r>
  <r>
    <n v="4963"/>
    <x v="0"/>
    <d v="2023-03-23T00:00:00"/>
    <x v="1"/>
  </r>
  <r>
    <n v="4971"/>
    <x v="0"/>
    <d v="2023-01-23T00:00:00"/>
    <x v="1"/>
  </r>
  <r>
    <n v="4972"/>
    <x v="0"/>
    <d v="2023-12-18T00:00:00"/>
    <x v="1"/>
  </r>
  <r>
    <n v="4973"/>
    <x v="0"/>
    <d v="2023-03-08T00:00:00"/>
    <x v="1"/>
  </r>
  <r>
    <n v="4978"/>
    <x v="0"/>
    <d v="2023-08-05T00:00:00"/>
    <x v="1"/>
  </r>
  <r>
    <n v="4979"/>
    <x v="0"/>
    <d v="2023-03-07T00:00:00"/>
    <x v="1"/>
  </r>
  <r>
    <n v="4988"/>
    <x v="0"/>
    <d v="2023-03-18T00:00:00"/>
    <x v="1"/>
  </r>
  <r>
    <n v="4989"/>
    <x v="0"/>
    <d v="2023-07-19T00:00:00"/>
    <x v="1"/>
  </r>
  <r>
    <n v="4999"/>
    <x v="0"/>
    <d v="2023-12-28T00:00:00"/>
    <x v="1"/>
  </r>
  <r>
    <n v="5000"/>
    <x v="0"/>
    <d v="2023-06-02T00:00:00"/>
    <x v="1"/>
  </r>
  <r>
    <n v="3"/>
    <x v="1"/>
    <d v="2023-07-06T00:00:00"/>
    <x v="1"/>
  </r>
  <r>
    <n v="6"/>
    <x v="1"/>
    <d v="2023-12-29T00:00:00"/>
    <x v="1"/>
  </r>
  <r>
    <n v="7"/>
    <x v="1"/>
    <d v="2023-04-09T00:00:00"/>
    <x v="1"/>
  </r>
  <r>
    <n v="8"/>
    <x v="1"/>
    <d v="2023-05-10T00:00:00"/>
    <x v="1"/>
  </r>
  <r>
    <n v="14"/>
    <x v="1"/>
    <d v="2023-10-30T00:00:00"/>
    <x v="1"/>
  </r>
  <r>
    <n v="15"/>
    <x v="1"/>
    <d v="2023-09-17T00:00:00"/>
    <x v="1"/>
  </r>
  <r>
    <n v="24"/>
    <x v="1"/>
    <d v="2023-06-17T00:00:00"/>
    <x v="1"/>
  </r>
  <r>
    <n v="27"/>
    <x v="1"/>
    <d v="2023-04-16T00:00:00"/>
    <x v="1"/>
  </r>
  <r>
    <n v="28"/>
    <x v="1"/>
    <d v="2023-08-05T00:00:00"/>
    <x v="1"/>
  </r>
  <r>
    <n v="34"/>
    <x v="1"/>
    <d v="2023-05-28T00:00:00"/>
    <x v="1"/>
  </r>
  <r>
    <n v="38"/>
    <x v="1"/>
    <d v="2023-01-10T00:00:00"/>
    <x v="1"/>
  </r>
  <r>
    <n v="48"/>
    <x v="1"/>
    <d v="2023-07-10T00:00:00"/>
    <x v="1"/>
  </r>
  <r>
    <n v="57"/>
    <x v="1"/>
    <d v="2023-09-27T00:00:00"/>
    <x v="1"/>
  </r>
  <r>
    <n v="59"/>
    <x v="1"/>
    <d v="2023-12-11T00:00:00"/>
    <x v="1"/>
  </r>
  <r>
    <n v="67"/>
    <x v="1"/>
    <d v="2023-02-20T00:00:00"/>
    <x v="1"/>
  </r>
  <r>
    <n v="74"/>
    <x v="1"/>
    <d v="2023-03-20T00:00:00"/>
    <x v="1"/>
  </r>
  <r>
    <n v="75"/>
    <x v="1"/>
    <d v="2023-10-06T00:00:00"/>
    <x v="1"/>
  </r>
  <r>
    <n v="80"/>
    <x v="1"/>
    <d v="2023-05-05T00:00:00"/>
    <x v="1"/>
  </r>
  <r>
    <n v="89"/>
    <x v="1"/>
    <d v="2023-10-14T00:00:00"/>
    <x v="1"/>
  </r>
  <r>
    <n v="94"/>
    <x v="1"/>
    <d v="2023-08-14T00:00:00"/>
    <x v="1"/>
  </r>
  <r>
    <n v="97"/>
    <x v="1"/>
    <d v="2023-12-08T00:00:00"/>
    <x v="1"/>
  </r>
  <r>
    <n v="106"/>
    <x v="1"/>
    <d v="2023-12-16T00:00:00"/>
    <x v="1"/>
  </r>
  <r>
    <n v="107"/>
    <x v="1"/>
    <d v="2023-01-11T00:00:00"/>
    <x v="1"/>
  </r>
  <r>
    <n v="113"/>
    <x v="1"/>
    <d v="2023-09-12T00:00:00"/>
    <x v="1"/>
  </r>
  <r>
    <n v="114"/>
    <x v="1"/>
    <d v="2023-10-07T00:00:00"/>
    <x v="1"/>
  </r>
  <r>
    <n v="115"/>
    <x v="1"/>
    <d v="2023-01-21T00:00:00"/>
    <x v="1"/>
  </r>
  <r>
    <n v="122"/>
    <x v="1"/>
    <d v="2023-05-17T00:00:00"/>
    <x v="1"/>
  </r>
  <r>
    <n v="136"/>
    <x v="1"/>
    <d v="2023-03-21T00:00:00"/>
    <x v="1"/>
  </r>
  <r>
    <n v="142"/>
    <x v="1"/>
    <d v="2023-10-27T00:00:00"/>
    <x v="1"/>
  </r>
  <r>
    <n v="157"/>
    <x v="1"/>
    <d v="2023-11-25T00:00:00"/>
    <x v="1"/>
  </r>
  <r>
    <n v="159"/>
    <x v="1"/>
    <d v="2023-10-07T00:00:00"/>
    <x v="1"/>
  </r>
  <r>
    <n v="160"/>
    <x v="1"/>
    <d v="2023-06-21T00:00:00"/>
    <x v="1"/>
  </r>
  <r>
    <n v="161"/>
    <x v="1"/>
    <d v="2023-12-27T00:00:00"/>
    <x v="1"/>
  </r>
  <r>
    <n v="162"/>
    <x v="1"/>
    <d v="2023-04-06T00:00:00"/>
    <x v="1"/>
  </r>
  <r>
    <n v="164"/>
    <x v="1"/>
    <d v="2023-04-21T00:00:00"/>
    <x v="1"/>
  </r>
  <r>
    <n v="165"/>
    <x v="1"/>
    <d v="2023-04-09T00:00:00"/>
    <x v="1"/>
  </r>
  <r>
    <n v="168"/>
    <x v="1"/>
    <d v="2023-06-13T00:00:00"/>
    <x v="1"/>
  </r>
  <r>
    <n v="169"/>
    <x v="1"/>
    <d v="2023-04-15T00:00:00"/>
    <x v="1"/>
  </r>
  <r>
    <n v="170"/>
    <x v="1"/>
    <d v="2023-01-26T00:00:00"/>
    <x v="1"/>
  </r>
  <r>
    <n v="173"/>
    <x v="1"/>
    <d v="2023-01-27T00:00:00"/>
    <x v="1"/>
  </r>
  <r>
    <n v="176"/>
    <x v="1"/>
    <d v="2023-08-15T00:00:00"/>
    <x v="1"/>
  </r>
  <r>
    <n v="182"/>
    <x v="1"/>
    <d v="2023-09-05T00:00:00"/>
    <x v="1"/>
  </r>
  <r>
    <n v="188"/>
    <x v="1"/>
    <d v="2023-03-31T00:00:00"/>
    <x v="1"/>
  </r>
  <r>
    <n v="189"/>
    <x v="1"/>
    <d v="2023-10-11T00:00:00"/>
    <x v="1"/>
  </r>
  <r>
    <n v="192"/>
    <x v="1"/>
    <d v="2023-05-29T00:00:00"/>
    <x v="1"/>
  </r>
  <r>
    <n v="194"/>
    <x v="1"/>
    <d v="2023-04-05T00:00:00"/>
    <x v="1"/>
  </r>
  <r>
    <n v="198"/>
    <x v="1"/>
    <d v="2023-12-31T00:00:00"/>
    <x v="1"/>
  </r>
  <r>
    <n v="201"/>
    <x v="1"/>
    <d v="2023-11-25T00:00:00"/>
    <x v="1"/>
  </r>
  <r>
    <n v="208"/>
    <x v="1"/>
    <d v="2023-05-15T00:00:00"/>
    <x v="1"/>
  </r>
  <r>
    <n v="209"/>
    <x v="1"/>
    <d v="2023-07-26T00:00:00"/>
    <x v="1"/>
  </r>
  <r>
    <n v="210"/>
    <x v="1"/>
    <d v="2023-01-09T00:00:00"/>
    <x v="1"/>
  </r>
  <r>
    <n v="213"/>
    <x v="1"/>
    <d v="2023-12-10T00:00:00"/>
    <x v="1"/>
  </r>
  <r>
    <n v="215"/>
    <x v="1"/>
    <d v="2023-11-09T00:00:00"/>
    <x v="1"/>
  </r>
  <r>
    <n v="218"/>
    <x v="1"/>
    <d v="2023-07-21T00:00:00"/>
    <x v="1"/>
  </r>
  <r>
    <n v="219"/>
    <x v="1"/>
    <d v="2023-04-09T00:00:00"/>
    <x v="1"/>
  </r>
  <r>
    <n v="224"/>
    <x v="1"/>
    <d v="2023-03-06T00:00:00"/>
    <x v="1"/>
  </r>
  <r>
    <n v="239"/>
    <x v="1"/>
    <d v="2023-11-21T00:00:00"/>
    <x v="1"/>
  </r>
  <r>
    <n v="240"/>
    <x v="1"/>
    <d v="2023-09-27T00:00:00"/>
    <x v="1"/>
  </r>
  <r>
    <n v="241"/>
    <x v="1"/>
    <d v="2023-11-27T00:00:00"/>
    <x v="1"/>
  </r>
  <r>
    <n v="244"/>
    <x v="1"/>
    <d v="2023-10-23T00:00:00"/>
    <x v="1"/>
  </r>
  <r>
    <n v="245"/>
    <x v="1"/>
    <d v="2023-01-10T00:00:00"/>
    <x v="1"/>
  </r>
  <r>
    <n v="253"/>
    <x v="1"/>
    <d v="2023-05-20T00:00:00"/>
    <x v="1"/>
  </r>
  <r>
    <n v="267"/>
    <x v="1"/>
    <d v="2023-11-04T00:00:00"/>
    <x v="1"/>
  </r>
  <r>
    <n v="269"/>
    <x v="1"/>
    <d v="2023-07-16T00:00:00"/>
    <x v="1"/>
  </r>
  <r>
    <n v="270"/>
    <x v="1"/>
    <d v="2023-01-26T00:00:00"/>
    <x v="1"/>
  </r>
  <r>
    <n v="273"/>
    <x v="1"/>
    <d v="2023-02-13T00:00:00"/>
    <x v="1"/>
  </r>
  <r>
    <n v="279"/>
    <x v="1"/>
    <d v="2023-02-03T00:00:00"/>
    <x v="1"/>
  </r>
  <r>
    <n v="284"/>
    <x v="1"/>
    <d v="2023-02-11T00:00:00"/>
    <x v="1"/>
  </r>
  <r>
    <n v="291"/>
    <x v="1"/>
    <d v="2023-06-03T00:00:00"/>
    <x v="1"/>
  </r>
  <r>
    <n v="300"/>
    <x v="1"/>
    <d v="2023-01-22T00:00:00"/>
    <x v="1"/>
  </r>
  <r>
    <n v="302"/>
    <x v="1"/>
    <d v="2023-05-08T00:00:00"/>
    <x v="1"/>
  </r>
  <r>
    <n v="303"/>
    <x v="1"/>
    <d v="2023-04-25T00:00:00"/>
    <x v="1"/>
  </r>
  <r>
    <n v="309"/>
    <x v="1"/>
    <d v="2023-04-24T00:00:00"/>
    <x v="1"/>
  </r>
  <r>
    <n v="310"/>
    <x v="1"/>
    <d v="2023-02-14T00:00:00"/>
    <x v="1"/>
  </r>
  <r>
    <n v="314"/>
    <x v="1"/>
    <d v="2023-03-12T00:00:00"/>
    <x v="1"/>
  </r>
  <r>
    <n v="317"/>
    <x v="1"/>
    <d v="2023-08-18T00:00:00"/>
    <x v="1"/>
  </r>
  <r>
    <n v="318"/>
    <x v="1"/>
    <d v="2023-04-25T00:00:00"/>
    <x v="1"/>
  </r>
  <r>
    <n v="320"/>
    <x v="1"/>
    <d v="2023-08-30T00:00:00"/>
    <x v="1"/>
  </r>
  <r>
    <n v="321"/>
    <x v="1"/>
    <d v="2023-02-03T00:00:00"/>
    <x v="1"/>
  </r>
  <r>
    <n v="324"/>
    <x v="1"/>
    <d v="2023-05-22T00:00:00"/>
    <x v="1"/>
  </r>
  <r>
    <n v="325"/>
    <x v="1"/>
    <d v="2023-09-19T00:00:00"/>
    <x v="1"/>
  </r>
  <r>
    <n v="328"/>
    <x v="1"/>
    <d v="2023-02-15T00:00:00"/>
    <x v="1"/>
  </r>
  <r>
    <n v="337"/>
    <x v="1"/>
    <d v="2023-10-14T00:00:00"/>
    <x v="1"/>
  </r>
  <r>
    <n v="340"/>
    <x v="1"/>
    <d v="2023-05-21T00:00:00"/>
    <x v="1"/>
  </r>
  <r>
    <n v="343"/>
    <x v="1"/>
    <d v="2023-01-29T00:00:00"/>
    <x v="1"/>
  </r>
  <r>
    <n v="350"/>
    <x v="1"/>
    <d v="2023-03-14T00:00:00"/>
    <x v="1"/>
  </r>
  <r>
    <n v="354"/>
    <x v="1"/>
    <d v="2023-11-08T00:00:00"/>
    <x v="1"/>
  </r>
  <r>
    <n v="358"/>
    <x v="1"/>
    <d v="2023-02-06T00:00:00"/>
    <x v="1"/>
  </r>
  <r>
    <n v="359"/>
    <x v="1"/>
    <d v="2023-06-23T00:00:00"/>
    <x v="1"/>
  </r>
  <r>
    <n v="362"/>
    <x v="1"/>
    <d v="2023-09-17T00:00:00"/>
    <x v="1"/>
  </r>
  <r>
    <n v="364"/>
    <x v="1"/>
    <d v="2023-12-08T00:00:00"/>
    <x v="1"/>
  </r>
  <r>
    <n v="375"/>
    <x v="1"/>
    <d v="2023-12-13T00:00:00"/>
    <x v="1"/>
  </r>
  <r>
    <n v="382"/>
    <x v="1"/>
    <d v="2023-07-12T00:00:00"/>
    <x v="1"/>
  </r>
  <r>
    <n v="383"/>
    <x v="1"/>
    <d v="2023-08-19T00:00:00"/>
    <x v="1"/>
  </r>
  <r>
    <n v="384"/>
    <x v="1"/>
    <d v="2023-07-15T00:00:00"/>
    <x v="1"/>
  </r>
  <r>
    <n v="385"/>
    <x v="1"/>
    <d v="2023-09-16T00:00:00"/>
    <x v="1"/>
  </r>
  <r>
    <n v="389"/>
    <x v="1"/>
    <d v="2023-05-19T00:00:00"/>
    <x v="1"/>
  </r>
  <r>
    <n v="390"/>
    <x v="1"/>
    <d v="2023-05-03T00:00:00"/>
    <x v="1"/>
  </r>
  <r>
    <n v="393"/>
    <x v="1"/>
    <d v="2023-11-22T00:00:00"/>
    <x v="1"/>
  </r>
  <r>
    <n v="395"/>
    <x v="1"/>
    <d v="2023-09-15T00:00:00"/>
    <x v="1"/>
  </r>
  <r>
    <n v="405"/>
    <x v="1"/>
    <d v="2023-01-22T00:00:00"/>
    <x v="1"/>
  </r>
  <r>
    <n v="411"/>
    <x v="1"/>
    <d v="2023-03-14T00:00:00"/>
    <x v="1"/>
  </r>
  <r>
    <n v="412"/>
    <x v="1"/>
    <d v="2023-10-23T00:00:00"/>
    <x v="1"/>
  </r>
  <r>
    <n v="415"/>
    <x v="1"/>
    <d v="2023-02-19T00:00:00"/>
    <x v="1"/>
  </r>
  <r>
    <n v="417"/>
    <x v="1"/>
    <d v="2023-10-23T00:00:00"/>
    <x v="1"/>
  </r>
  <r>
    <n v="418"/>
    <x v="1"/>
    <d v="2023-07-09T00:00:00"/>
    <x v="1"/>
  </r>
  <r>
    <n v="419"/>
    <x v="1"/>
    <d v="2023-05-06T00:00:00"/>
    <x v="1"/>
  </r>
  <r>
    <n v="421"/>
    <x v="1"/>
    <d v="2023-04-09T00:00:00"/>
    <x v="1"/>
  </r>
  <r>
    <n v="422"/>
    <x v="1"/>
    <d v="2023-07-11T00:00:00"/>
    <x v="1"/>
  </r>
  <r>
    <n v="437"/>
    <x v="1"/>
    <d v="2023-07-22T00:00:00"/>
    <x v="1"/>
  </r>
  <r>
    <n v="439"/>
    <x v="1"/>
    <d v="2023-04-19T00:00:00"/>
    <x v="1"/>
  </r>
  <r>
    <n v="441"/>
    <x v="1"/>
    <d v="2023-11-08T00:00:00"/>
    <x v="1"/>
  </r>
  <r>
    <n v="442"/>
    <x v="1"/>
    <d v="2023-04-17T00:00:00"/>
    <x v="1"/>
  </r>
  <r>
    <n v="445"/>
    <x v="1"/>
    <d v="2023-08-14T00:00:00"/>
    <x v="1"/>
  </r>
  <r>
    <n v="451"/>
    <x v="1"/>
    <d v="2023-01-17T00:00:00"/>
    <x v="1"/>
  </r>
  <r>
    <n v="457"/>
    <x v="1"/>
    <d v="2023-10-29T00:00:00"/>
    <x v="1"/>
  </r>
  <r>
    <n v="464"/>
    <x v="1"/>
    <d v="2023-10-16T00:00:00"/>
    <x v="1"/>
  </r>
  <r>
    <n v="465"/>
    <x v="1"/>
    <d v="2023-07-26T00:00:00"/>
    <x v="1"/>
  </r>
  <r>
    <n v="467"/>
    <x v="1"/>
    <d v="2023-11-19T00:00:00"/>
    <x v="1"/>
  </r>
  <r>
    <n v="472"/>
    <x v="1"/>
    <d v="2023-08-23T00:00:00"/>
    <x v="1"/>
  </r>
  <r>
    <n v="473"/>
    <x v="1"/>
    <d v="2023-08-29T00:00:00"/>
    <x v="1"/>
  </r>
  <r>
    <n v="475"/>
    <x v="1"/>
    <d v="2023-01-26T00:00:00"/>
    <x v="1"/>
  </r>
  <r>
    <n v="477"/>
    <x v="1"/>
    <d v="2023-04-29T00:00:00"/>
    <x v="1"/>
  </r>
  <r>
    <n v="478"/>
    <x v="1"/>
    <d v="2023-03-01T00:00:00"/>
    <x v="1"/>
  </r>
  <r>
    <n v="485"/>
    <x v="1"/>
    <d v="2023-12-08T00:00:00"/>
    <x v="1"/>
  </r>
  <r>
    <n v="487"/>
    <x v="1"/>
    <d v="2023-11-24T00:00:00"/>
    <x v="1"/>
  </r>
  <r>
    <n v="490"/>
    <x v="1"/>
    <d v="2023-01-05T00:00:00"/>
    <x v="1"/>
  </r>
  <r>
    <n v="491"/>
    <x v="1"/>
    <d v="2023-09-08T00:00:00"/>
    <x v="1"/>
  </r>
  <r>
    <n v="493"/>
    <x v="1"/>
    <d v="2023-12-13T00:00:00"/>
    <x v="1"/>
  </r>
  <r>
    <n v="503"/>
    <x v="1"/>
    <d v="2023-02-22T00:00:00"/>
    <x v="1"/>
  </r>
  <r>
    <n v="506"/>
    <x v="1"/>
    <d v="2023-01-31T00:00:00"/>
    <x v="1"/>
  </r>
  <r>
    <n v="508"/>
    <x v="1"/>
    <d v="2023-07-23T00:00:00"/>
    <x v="1"/>
  </r>
  <r>
    <n v="511"/>
    <x v="1"/>
    <d v="2023-10-18T00:00:00"/>
    <x v="1"/>
  </r>
  <r>
    <n v="520"/>
    <x v="1"/>
    <d v="2023-11-02T00:00:00"/>
    <x v="1"/>
  </r>
  <r>
    <n v="529"/>
    <x v="1"/>
    <d v="2023-10-21T00:00:00"/>
    <x v="1"/>
  </r>
  <r>
    <n v="531"/>
    <x v="1"/>
    <d v="2023-02-03T00:00:00"/>
    <x v="1"/>
  </r>
  <r>
    <n v="534"/>
    <x v="1"/>
    <d v="2023-11-14T00:00:00"/>
    <x v="1"/>
  </r>
  <r>
    <n v="545"/>
    <x v="1"/>
    <d v="2023-04-05T00:00:00"/>
    <x v="1"/>
  </r>
  <r>
    <n v="551"/>
    <x v="1"/>
    <d v="2023-01-21T00:00:00"/>
    <x v="1"/>
  </r>
  <r>
    <n v="553"/>
    <x v="1"/>
    <d v="2023-11-07T00:00:00"/>
    <x v="1"/>
  </r>
  <r>
    <n v="554"/>
    <x v="1"/>
    <d v="2023-06-14T00:00:00"/>
    <x v="1"/>
  </r>
  <r>
    <n v="555"/>
    <x v="1"/>
    <d v="2023-11-13T00:00:00"/>
    <x v="1"/>
  </r>
  <r>
    <n v="559"/>
    <x v="1"/>
    <d v="2023-09-26T00:00:00"/>
    <x v="1"/>
  </r>
  <r>
    <n v="560"/>
    <x v="1"/>
    <d v="2023-08-02T00:00:00"/>
    <x v="1"/>
  </r>
  <r>
    <n v="561"/>
    <x v="1"/>
    <d v="2023-06-18T00:00:00"/>
    <x v="1"/>
  </r>
  <r>
    <n v="562"/>
    <x v="1"/>
    <d v="2023-01-13T00:00:00"/>
    <x v="1"/>
  </r>
  <r>
    <n v="565"/>
    <x v="1"/>
    <d v="2023-06-19T00:00:00"/>
    <x v="1"/>
  </r>
  <r>
    <n v="566"/>
    <x v="1"/>
    <d v="2023-07-01T00:00:00"/>
    <x v="1"/>
  </r>
  <r>
    <n v="568"/>
    <x v="1"/>
    <d v="2023-09-30T00:00:00"/>
    <x v="1"/>
  </r>
  <r>
    <n v="573"/>
    <x v="1"/>
    <d v="2023-11-19T00:00:00"/>
    <x v="1"/>
  </r>
  <r>
    <n v="575"/>
    <x v="1"/>
    <d v="2023-05-21T00:00:00"/>
    <x v="1"/>
  </r>
  <r>
    <n v="576"/>
    <x v="1"/>
    <d v="2023-03-01T00:00:00"/>
    <x v="1"/>
  </r>
  <r>
    <n v="577"/>
    <x v="1"/>
    <d v="2023-01-13T00:00:00"/>
    <x v="1"/>
  </r>
  <r>
    <n v="582"/>
    <x v="1"/>
    <d v="2023-12-29T00:00:00"/>
    <x v="1"/>
  </r>
  <r>
    <n v="583"/>
    <x v="1"/>
    <d v="2023-01-26T00:00:00"/>
    <x v="1"/>
  </r>
  <r>
    <n v="588"/>
    <x v="1"/>
    <d v="2023-04-14T00:00:00"/>
    <x v="1"/>
  </r>
  <r>
    <n v="590"/>
    <x v="1"/>
    <d v="2023-04-15T00:00:00"/>
    <x v="1"/>
  </r>
  <r>
    <n v="591"/>
    <x v="1"/>
    <d v="2023-12-05T00:00:00"/>
    <x v="1"/>
  </r>
  <r>
    <n v="592"/>
    <x v="1"/>
    <d v="2023-04-24T00:00:00"/>
    <x v="1"/>
  </r>
  <r>
    <n v="595"/>
    <x v="1"/>
    <d v="2023-11-02T00:00:00"/>
    <x v="1"/>
  </r>
  <r>
    <n v="596"/>
    <x v="1"/>
    <d v="2023-05-23T00:00:00"/>
    <x v="1"/>
  </r>
  <r>
    <n v="597"/>
    <x v="1"/>
    <d v="2023-04-14T00:00:00"/>
    <x v="1"/>
  </r>
  <r>
    <n v="601"/>
    <x v="1"/>
    <d v="2023-09-22T00:00:00"/>
    <x v="1"/>
  </r>
  <r>
    <n v="603"/>
    <x v="1"/>
    <d v="2023-05-02T00:00:00"/>
    <x v="1"/>
  </r>
  <r>
    <n v="604"/>
    <x v="1"/>
    <d v="2023-04-25T00:00:00"/>
    <x v="1"/>
  </r>
  <r>
    <n v="606"/>
    <x v="1"/>
    <d v="2023-10-22T00:00:00"/>
    <x v="1"/>
  </r>
  <r>
    <n v="614"/>
    <x v="1"/>
    <d v="2023-11-29T00:00:00"/>
    <x v="1"/>
  </r>
  <r>
    <n v="619"/>
    <x v="1"/>
    <d v="2023-07-15T00:00:00"/>
    <x v="1"/>
  </r>
  <r>
    <n v="633"/>
    <x v="1"/>
    <d v="2023-10-17T00:00:00"/>
    <x v="1"/>
  </r>
  <r>
    <n v="638"/>
    <x v="1"/>
    <d v="2023-04-15T00:00:00"/>
    <x v="1"/>
  </r>
  <r>
    <n v="648"/>
    <x v="1"/>
    <d v="2023-10-07T00:00:00"/>
    <x v="1"/>
  </r>
  <r>
    <n v="649"/>
    <x v="1"/>
    <d v="2023-08-15T00:00:00"/>
    <x v="1"/>
  </r>
  <r>
    <n v="652"/>
    <x v="1"/>
    <d v="2023-01-07T00:00:00"/>
    <x v="1"/>
  </r>
  <r>
    <n v="653"/>
    <x v="1"/>
    <d v="2023-08-14T00:00:00"/>
    <x v="1"/>
  </r>
  <r>
    <n v="663"/>
    <x v="1"/>
    <d v="2023-05-17T00:00:00"/>
    <x v="1"/>
  </r>
  <r>
    <n v="676"/>
    <x v="1"/>
    <d v="2023-11-08T00:00:00"/>
    <x v="1"/>
  </r>
  <r>
    <n v="685"/>
    <x v="1"/>
    <d v="2023-01-03T00:00:00"/>
    <x v="1"/>
  </r>
  <r>
    <n v="689"/>
    <x v="1"/>
    <d v="2023-08-02T00:00:00"/>
    <x v="1"/>
  </r>
  <r>
    <n v="707"/>
    <x v="1"/>
    <d v="2023-09-28T00:00:00"/>
    <x v="1"/>
  </r>
  <r>
    <n v="713"/>
    <x v="1"/>
    <d v="2023-10-13T00:00:00"/>
    <x v="1"/>
  </r>
  <r>
    <n v="716"/>
    <x v="1"/>
    <d v="2023-06-01T00:00:00"/>
    <x v="1"/>
  </r>
  <r>
    <n v="720"/>
    <x v="1"/>
    <d v="2023-02-06T00:00:00"/>
    <x v="1"/>
  </r>
  <r>
    <n v="730"/>
    <x v="1"/>
    <d v="2023-01-24T00:00:00"/>
    <x v="1"/>
  </r>
  <r>
    <n v="738"/>
    <x v="1"/>
    <d v="2023-01-27T00:00:00"/>
    <x v="1"/>
  </r>
  <r>
    <n v="743"/>
    <x v="1"/>
    <d v="2023-02-03T00:00:00"/>
    <x v="1"/>
  </r>
  <r>
    <n v="744"/>
    <x v="1"/>
    <d v="2023-12-31T00:00:00"/>
    <x v="1"/>
  </r>
  <r>
    <n v="746"/>
    <x v="1"/>
    <d v="2023-03-12T00:00:00"/>
    <x v="1"/>
  </r>
  <r>
    <n v="758"/>
    <x v="1"/>
    <d v="2023-10-04T00:00:00"/>
    <x v="1"/>
  </r>
  <r>
    <n v="761"/>
    <x v="1"/>
    <d v="2023-07-14T00:00:00"/>
    <x v="1"/>
  </r>
  <r>
    <n v="762"/>
    <x v="1"/>
    <d v="2023-11-27T00:00:00"/>
    <x v="1"/>
  </r>
  <r>
    <n v="764"/>
    <x v="1"/>
    <d v="2023-02-07T00:00:00"/>
    <x v="1"/>
  </r>
  <r>
    <n v="765"/>
    <x v="1"/>
    <d v="2023-02-08T00:00:00"/>
    <x v="1"/>
  </r>
  <r>
    <n v="766"/>
    <x v="1"/>
    <d v="2023-11-24T00:00:00"/>
    <x v="1"/>
  </r>
  <r>
    <n v="773"/>
    <x v="1"/>
    <d v="2023-11-24T00:00:00"/>
    <x v="1"/>
  </r>
  <r>
    <n v="774"/>
    <x v="1"/>
    <d v="2023-09-28T00:00:00"/>
    <x v="1"/>
  </r>
  <r>
    <n v="779"/>
    <x v="1"/>
    <d v="2023-11-11T00:00:00"/>
    <x v="1"/>
  </r>
  <r>
    <n v="780"/>
    <x v="1"/>
    <d v="2023-07-10T00:00:00"/>
    <x v="1"/>
  </r>
  <r>
    <n v="793"/>
    <x v="1"/>
    <d v="2023-11-30T00:00:00"/>
    <x v="1"/>
  </r>
  <r>
    <n v="794"/>
    <x v="1"/>
    <d v="2023-11-26T00:00:00"/>
    <x v="1"/>
  </r>
  <r>
    <n v="795"/>
    <x v="1"/>
    <d v="2023-11-30T00:00:00"/>
    <x v="1"/>
  </r>
  <r>
    <n v="796"/>
    <x v="1"/>
    <d v="2023-06-26T00:00:00"/>
    <x v="1"/>
  </r>
  <r>
    <n v="800"/>
    <x v="1"/>
    <d v="2023-11-17T00:00:00"/>
    <x v="1"/>
  </r>
  <r>
    <n v="805"/>
    <x v="1"/>
    <d v="2023-04-14T00:00:00"/>
    <x v="1"/>
  </r>
  <r>
    <n v="807"/>
    <x v="1"/>
    <d v="2023-10-31T00:00:00"/>
    <x v="1"/>
  </r>
  <r>
    <n v="809"/>
    <x v="1"/>
    <d v="2023-04-06T00:00:00"/>
    <x v="1"/>
  </r>
  <r>
    <n v="817"/>
    <x v="1"/>
    <d v="2023-05-15T00:00:00"/>
    <x v="1"/>
  </r>
  <r>
    <n v="818"/>
    <x v="1"/>
    <d v="2023-11-22T00:00:00"/>
    <x v="1"/>
  </r>
  <r>
    <n v="822"/>
    <x v="1"/>
    <d v="2023-12-11T00:00:00"/>
    <x v="1"/>
  </r>
  <r>
    <n v="823"/>
    <x v="1"/>
    <d v="2023-01-20T00:00:00"/>
    <x v="1"/>
  </r>
  <r>
    <n v="826"/>
    <x v="1"/>
    <d v="2023-03-05T00:00:00"/>
    <x v="1"/>
  </r>
  <r>
    <n v="828"/>
    <x v="1"/>
    <d v="2023-07-26T00:00:00"/>
    <x v="1"/>
  </r>
  <r>
    <n v="835"/>
    <x v="1"/>
    <d v="2023-06-22T00:00:00"/>
    <x v="1"/>
  </r>
  <r>
    <n v="846"/>
    <x v="1"/>
    <d v="2023-01-24T00:00:00"/>
    <x v="1"/>
  </r>
  <r>
    <n v="849"/>
    <x v="1"/>
    <d v="2023-09-08T00:00:00"/>
    <x v="1"/>
  </r>
  <r>
    <n v="861"/>
    <x v="1"/>
    <d v="2023-12-04T00:00:00"/>
    <x v="1"/>
  </r>
  <r>
    <n v="862"/>
    <x v="1"/>
    <d v="2023-12-29T00:00:00"/>
    <x v="1"/>
  </r>
  <r>
    <n v="872"/>
    <x v="1"/>
    <d v="2023-12-29T00:00:00"/>
    <x v="1"/>
  </r>
  <r>
    <n v="873"/>
    <x v="1"/>
    <d v="2023-02-19T00:00:00"/>
    <x v="1"/>
  </r>
  <r>
    <n v="874"/>
    <x v="1"/>
    <d v="2023-11-15T00:00:00"/>
    <x v="1"/>
  </r>
  <r>
    <n v="875"/>
    <x v="1"/>
    <d v="2023-11-07T00:00:00"/>
    <x v="1"/>
  </r>
  <r>
    <n v="881"/>
    <x v="1"/>
    <d v="2023-07-11T00:00:00"/>
    <x v="1"/>
  </r>
  <r>
    <n v="891"/>
    <x v="1"/>
    <d v="2023-09-16T00:00:00"/>
    <x v="1"/>
  </r>
  <r>
    <n v="896"/>
    <x v="1"/>
    <d v="2023-02-04T00:00:00"/>
    <x v="1"/>
  </r>
  <r>
    <n v="897"/>
    <x v="1"/>
    <d v="2023-01-27T00:00:00"/>
    <x v="1"/>
  </r>
  <r>
    <n v="898"/>
    <x v="1"/>
    <d v="2023-02-14T00:00:00"/>
    <x v="1"/>
  </r>
  <r>
    <n v="902"/>
    <x v="1"/>
    <d v="2023-11-25T00:00:00"/>
    <x v="1"/>
  </r>
  <r>
    <n v="911"/>
    <x v="1"/>
    <d v="2023-03-25T00:00:00"/>
    <x v="1"/>
  </r>
  <r>
    <n v="928"/>
    <x v="1"/>
    <d v="2023-03-28T00:00:00"/>
    <x v="1"/>
  </r>
  <r>
    <n v="931"/>
    <x v="1"/>
    <d v="2023-03-08T00:00:00"/>
    <x v="1"/>
  </r>
  <r>
    <n v="938"/>
    <x v="1"/>
    <d v="2023-03-25T00:00:00"/>
    <x v="1"/>
  </r>
  <r>
    <n v="940"/>
    <x v="1"/>
    <d v="2023-05-21T00:00:00"/>
    <x v="1"/>
  </r>
  <r>
    <n v="941"/>
    <x v="1"/>
    <d v="2023-03-24T00:00:00"/>
    <x v="1"/>
  </r>
  <r>
    <n v="947"/>
    <x v="1"/>
    <d v="2023-09-23T00:00:00"/>
    <x v="1"/>
  </r>
  <r>
    <n v="950"/>
    <x v="1"/>
    <d v="2023-11-16T00:00:00"/>
    <x v="1"/>
  </r>
  <r>
    <n v="953"/>
    <x v="1"/>
    <d v="2023-08-13T00:00:00"/>
    <x v="1"/>
  </r>
  <r>
    <n v="955"/>
    <x v="1"/>
    <d v="2023-08-18T00:00:00"/>
    <x v="1"/>
  </r>
  <r>
    <n v="960"/>
    <x v="1"/>
    <d v="2023-07-04T00:00:00"/>
    <x v="1"/>
  </r>
  <r>
    <n v="962"/>
    <x v="1"/>
    <d v="2023-01-18T00:00:00"/>
    <x v="1"/>
  </r>
  <r>
    <n v="968"/>
    <x v="1"/>
    <d v="2023-07-18T00:00:00"/>
    <x v="1"/>
  </r>
  <r>
    <n v="970"/>
    <x v="1"/>
    <d v="2023-04-12T00:00:00"/>
    <x v="1"/>
  </r>
  <r>
    <n v="976"/>
    <x v="1"/>
    <d v="2023-09-06T00:00:00"/>
    <x v="1"/>
  </r>
  <r>
    <n v="977"/>
    <x v="1"/>
    <d v="2023-09-07T00:00:00"/>
    <x v="1"/>
  </r>
  <r>
    <n v="983"/>
    <x v="1"/>
    <d v="2023-09-06T00:00:00"/>
    <x v="1"/>
  </r>
  <r>
    <n v="986"/>
    <x v="1"/>
    <d v="2023-06-03T00:00:00"/>
    <x v="1"/>
  </r>
  <r>
    <n v="987"/>
    <x v="1"/>
    <d v="2023-09-12T00:00:00"/>
    <x v="1"/>
  </r>
  <r>
    <n v="992"/>
    <x v="1"/>
    <d v="2023-04-26T00:00:00"/>
    <x v="1"/>
  </r>
  <r>
    <n v="993"/>
    <x v="1"/>
    <d v="2023-07-30T00:00:00"/>
    <x v="1"/>
  </r>
  <r>
    <n v="996"/>
    <x v="1"/>
    <d v="2023-09-20T00:00:00"/>
    <x v="1"/>
  </r>
  <r>
    <n v="997"/>
    <x v="1"/>
    <d v="2023-07-05T00:00:00"/>
    <x v="1"/>
  </r>
  <r>
    <n v="1003"/>
    <x v="1"/>
    <d v="2023-03-01T00:00:00"/>
    <x v="1"/>
  </r>
  <r>
    <n v="1022"/>
    <x v="1"/>
    <d v="2023-08-31T00:00:00"/>
    <x v="1"/>
  </r>
  <r>
    <n v="1023"/>
    <x v="1"/>
    <d v="2023-06-13T00:00:00"/>
    <x v="1"/>
  </r>
  <r>
    <n v="1024"/>
    <x v="1"/>
    <d v="2023-02-05T00:00:00"/>
    <x v="1"/>
  </r>
  <r>
    <n v="1027"/>
    <x v="1"/>
    <d v="2023-05-29T00:00:00"/>
    <x v="1"/>
  </r>
  <r>
    <n v="1035"/>
    <x v="1"/>
    <d v="2023-01-11T00:00:00"/>
    <x v="1"/>
  </r>
  <r>
    <n v="1039"/>
    <x v="1"/>
    <d v="2023-03-30T00:00:00"/>
    <x v="1"/>
  </r>
  <r>
    <n v="1043"/>
    <x v="1"/>
    <d v="2023-07-15T00:00:00"/>
    <x v="1"/>
  </r>
  <r>
    <n v="1052"/>
    <x v="1"/>
    <d v="2023-07-29T00:00:00"/>
    <x v="1"/>
  </r>
  <r>
    <n v="1053"/>
    <x v="1"/>
    <d v="2023-02-19T00:00:00"/>
    <x v="1"/>
  </r>
  <r>
    <n v="1056"/>
    <x v="1"/>
    <d v="2023-07-01T00:00:00"/>
    <x v="1"/>
  </r>
  <r>
    <n v="1065"/>
    <x v="1"/>
    <d v="2023-11-06T00:00:00"/>
    <x v="1"/>
  </r>
  <r>
    <n v="1074"/>
    <x v="1"/>
    <d v="2023-01-07T00:00:00"/>
    <x v="1"/>
  </r>
  <r>
    <n v="1076"/>
    <x v="1"/>
    <d v="2023-12-29T00:00:00"/>
    <x v="1"/>
  </r>
  <r>
    <n v="1078"/>
    <x v="1"/>
    <d v="2023-07-10T00:00:00"/>
    <x v="1"/>
  </r>
  <r>
    <n v="1079"/>
    <x v="1"/>
    <d v="2023-11-11T00:00:00"/>
    <x v="1"/>
  </r>
  <r>
    <n v="1088"/>
    <x v="1"/>
    <d v="2023-10-23T00:00:00"/>
    <x v="1"/>
  </r>
  <r>
    <n v="1091"/>
    <x v="1"/>
    <d v="2023-06-29T00:00:00"/>
    <x v="1"/>
  </r>
  <r>
    <n v="1095"/>
    <x v="1"/>
    <d v="2023-02-25T00:00:00"/>
    <x v="1"/>
  </r>
  <r>
    <n v="1101"/>
    <x v="1"/>
    <d v="2023-08-03T00:00:00"/>
    <x v="1"/>
  </r>
  <r>
    <n v="1107"/>
    <x v="1"/>
    <d v="2023-02-09T00:00:00"/>
    <x v="1"/>
  </r>
  <r>
    <n v="1109"/>
    <x v="1"/>
    <d v="2023-04-28T00:00:00"/>
    <x v="1"/>
  </r>
  <r>
    <n v="1113"/>
    <x v="1"/>
    <d v="2023-12-31T00:00:00"/>
    <x v="1"/>
  </r>
  <r>
    <n v="1114"/>
    <x v="1"/>
    <d v="2023-11-08T00:00:00"/>
    <x v="1"/>
  </r>
  <r>
    <n v="1115"/>
    <x v="1"/>
    <d v="2023-01-18T00:00:00"/>
    <x v="1"/>
  </r>
  <r>
    <n v="1117"/>
    <x v="1"/>
    <d v="2023-06-16T00:00:00"/>
    <x v="1"/>
  </r>
  <r>
    <n v="1125"/>
    <x v="1"/>
    <d v="2023-11-14T00:00:00"/>
    <x v="1"/>
  </r>
  <r>
    <n v="1126"/>
    <x v="1"/>
    <d v="2023-01-08T00:00:00"/>
    <x v="1"/>
  </r>
  <r>
    <n v="1137"/>
    <x v="1"/>
    <d v="2023-05-19T00:00:00"/>
    <x v="1"/>
  </r>
  <r>
    <n v="1146"/>
    <x v="1"/>
    <d v="2023-08-27T00:00:00"/>
    <x v="1"/>
  </r>
  <r>
    <n v="1147"/>
    <x v="1"/>
    <d v="2023-10-08T00:00:00"/>
    <x v="1"/>
  </r>
  <r>
    <n v="1152"/>
    <x v="1"/>
    <d v="2023-11-27T00:00:00"/>
    <x v="1"/>
  </r>
  <r>
    <n v="1153"/>
    <x v="1"/>
    <d v="2023-10-02T00:00:00"/>
    <x v="1"/>
  </r>
  <r>
    <n v="1158"/>
    <x v="1"/>
    <d v="2023-07-03T00:00:00"/>
    <x v="1"/>
  </r>
  <r>
    <n v="1160"/>
    <x v="1"/>
    <d v="2023-12-06T00:00:00"/>
    <x v="1"/>
  </r>
  <r>
    <n v="1162"/>
    <x v="1"/>
    <d v="2023-09-27T00:00:00"/>
    <x v="1"/>
  </r>
  <r>
    <n v="1173"/>
    <x v="1"/>
    <d v="2023-07-25T00:00:00"/>
    <x v="1"/>
  </r>
  <r>
    <n v="1184"/>
    <x v="1"/>
    <d v="2023-04-11T00:00:00"/>
    <x v="1"/>
  </r>
  <r>
    <n v="1185"/>
    <x v="1"/>
    <d v="2023-10-20T00:00:00"/>
    <x v="1"/>
  </r>
  <r>
    <n v="1188"/>
    <x v="1"/>
    <d v="2023-01-08T00:00:00"/>
    <x v="1"/>
  </r>
  <r>
    <n v="1192"/>
    <x v="1"/>
    <d v="2023-10-15T00:00:00"/>
    <x v="1"/>
  </r>
  <r>
    <n v="1196"/>
    <x v="1"/>
    <d v="2023-04-07T00:00:00"/>
    <x v="1"/>
  </r>
  <r>
    <n v="1202"/>
    <x v="1"/>
    <d v="2023-08-12T00:00:00"/>
    <x v="1"/>
  </r>
  <r>
    <n v="1205"/>
    <x v="1"/>
    <d v="2023-04-28T00:00:00"/>
    <x v="1"/>
  </r>
  <r>
    <n v="1209"/>
    <x v="1"/>
    <d v="2023-10-12T00:00:00"/>
    <x v="1"/>
  </r>
  <r>
    <n v="1210"/>
    <x v="1"/>
    <d v="2023-10-04T00:00:00"/>
    <x v="1"/>
  </r>
  <r>
    <n v="1214"/>
    <x v="1"/>
    <d v="2023-08-20T00:00:00"/>
    <x v="1"/>
  </r>
  <r>
    <n v="1215"/>
    <x v="1"/>
    <d v="2023-01-12T00:00:00"/>
    <x v="1"/>
  </r>
  <r>
    <n v="1222"/>
    <x v="1"/>
    <d v="2023-07-11T00:00:00"/>
    <x v="1"/>
  </r>
  <r>
    <n v="1224"/>
    <x v="1"/>
    <d v="2023-12-01T00:00:00"/>
    <x v="1"/>
  </r>
  <r>
    <n v="1225"/>
    <x v="1"/>
    <d v="2023-11-07T00:00:00"/>
    <x v="1"/>
  </r>
  <r>
    <n v="1226"/>
    <x v="1"/>
    <d v="2023-03-03T00:00:00"/>
    <x v="1"/>
  </r>
  <r>
    <n v="1232"/>
    <x v="1"/>
    <d v="2023-03-30T00:00:00"/>
    <x v="1"/>
  </r>
  <r>
    <n v="1237"/>
    <x v="1"/>
    <d v="2023-02-28T00:00:00"/>
    <x v="1"/>
  </r>
  <r>
    <n v="1240"/>
    <x v="1"/>
    <d v="2023-12-23T00:00:00"/>
    <x v="1"/>
  </r>
  <r>
    <n v="1243"/>
    <x v="1"/>
    <d v="2023-08-24T00:00:00"/>
    <x v="1"/>
  </r>
  <r>
    <n v="1245"/>
    <x v="1"/>
    <d v="2023-12-04T00:00:00"/>
    <x v="1"/>
  </r>
  <r>
    <n v="1249"/>
    <x v="1"/>
    <d v="2023-07-31T00:00:00"/>
    <x v="1"/>
  </r>
  <r>
    <n v="1255"/>
    <x v="1"/>
    <d v="2023-03-28T00:00:00"/>
    <x v="1"/>
  </r>
  <r>
    <n v="1256"/>
    <x v="1"/>
    <d v="2023-12-25T00:00:00"/>
    <x v="1"/>
  </r>
  <r>
    <n v="1269"/>
    <x v="1"/>
    <d v="2023-07-19T00:00:00"/>
    <x v="1"/>
  </r>
  <r>
    <n v="1271"/>
    <x v="1"/>
    <d v="2023-06-07T00:00:00"/>
    <x v="1"/>
  </r>
  <r>
    <n v="1273"/>
    <x v="1"/>
    <d v="2023-11-11T00:00:00"/>
    <x v="1"/>
  </r>
  <r>
    <n v="1277"/>
    <x v="1"/>
    <d v="2023-09-03T00:00:00"/>
    <x v="1"/>
  </r>
  <r>
    <n v="1285"/>
    <x v="1"/>
    <d v="2023-07-10T00:00:00"/>
    <x v="1"/>
  </r>
  <r>
    <n v="1293"/>
    <x v="1"/>
    <d v="2023-12-05T00:00:00"/>
    <x v="1"/>
  </r>
  <r>
    <n v="1295"/>
    <x v="1"/>
    <d v="2023-01-31T00:00:00"/>
    <x v="1"/>
  </r>
  <r>
    <n v="1296"/>
    <x v="1"/>
    <d v="2023-11-06T00:00:00"/>
    <x v="1"/>
  </r>
  <r>
    <n v="1298"/>
    <x v="1"/>
    <d v="2023-06-01T00:00:00"/>
    <x v="1"/>
  </r>
  <r>
    <n v="1306"/>
    <x v="1"/>
    <d v="2023-12-04T00:00:00"/>
    <x v="1"/>
  </r>
  <r>
    <n v="1311"/>
    <x v="1"/>
    <d v="2023-07-18T00:00:00"/>
    <x v="1"/>
  </r>
  <r>
    <n v="1313"/>
    <x v="1"/>
    <d v="2023-06-08T00:00:00"/>
    <x v="1"/>
  </r>
  <r>
    <n v="1315"/>
    <x v="1"/>
    <d v="2023-07-30T00:00:00"/>
    <x v="1"/>
  </r>
  <r>
    <n v="1321"/>
    <x v="1"/>
    <d v="2023-08-24T00:00:00"/>
    <x v="1"/>
  </r>
  <r>
    <n v="1332"/>
    <x v="1"/>
    <d v="2023-08-01T00:00:00"/>
    <x v="1"/>
  </r>
  <r>
    <n v="1335"/>
    <x v="1"/>
    <d v="2023-11-03T00:00:00"/>
    <x v="1"/>
  </r>
  <r>
    <n v="1344"/>
    <x v="1"/>
    <d v="2023-03-16T00:00:00"/>
    <x v="1"/>
  </r>
  <r>
    <n v="1348"/>
    <x v="1"/>
    <d v="2023-09-15T00:00:00"/>
    <x v="1"/>
  </r>
  <r>
    <n v="1352"/>
    <x v="1"/>
    <d v="2023-09-06T00:00:00"/>
    <x v="1"/>
  </r>
  <r>
    <n v="1365"/>
    <x v="1"/>
    <d v="2023-08-15T00:00:00"/>
    <x v="1"/>
  </r>
  <r>
    <n v="1366"/>
    <x v="1"/>
    <d v="2023-04-28T00:00:00"/>
    <x v="1"/>
  </r>
  <r>
    <n v="1367"/>
    <x v="1"/>
    <d v="2023-09-21T00:00:00"/>
    <x v="1"/>
  </r>
  <r>
    <n v="1370"/>
    <x v="1"/>
    <d v="2023-03-30T00:00:00"/>
    <x v="1"/>
  </r>
  <r>
    <n v="1378"/>
    <x v="1"/>
    <d v="2023-02-15T00:00:00"/>
    <x v="1"/>
  </r>
  <r>
    <n v="1387"/>
    <x v="1"/>
    <d v="2023-02-22T00:00:00"/>
    <x v="1"/>
  </r>
  <r>
    <n v="1389"/>
    <x v="1"/>
    <d v="2023-04-01T00:00:00"/>
    <x v="1"/>
  </r>
  <r>
    <n v="1391"/>
    <x v="1"/>
    <d v="2023-08-25T00:00:00"/>
    <x v="1"/>
  </r>
  <r>
    <n v="1392"/>
    <x v="1"/>
    <d v="2023-05-26T00:00:00"/>
    <x v="1"/>
  </r>
  <r>
    <n v="1394"/>
    <x v="1"/>
    <d v="2023-12-24T00:00:00"/>
    <x v="1"/>
  </r>
  <r>
    <n v="1413"/>
    <x v="1"/>
    <d v="2023-05-14T00:00:00"/>
    <x v="1"/>
  </r>
  <r>
    <n v="1438"/>
    <x v="1"/>
    <d v="2023-06-29T00:00:00"/>
    <x v="1"/>
  </r>
  <r>
    <n v="1440"/>
    <x v="1"/>
    <d v="2023-07-10T00:00:00"/>
    <x v="1"/>
  </r>
  <r>
    <n v="1442"/>
    <x v="1"/>
    <d v="2023-03-23T00:00:00"/>
    <x v="1"/>
  </r>
  <r>
    <n v="1443"/>
    <x v="1"/>
    <d v="2023-04-30T00:00:00"/>
    <x v="1"/>
  </r>
  <r>
    <n v="1445"/>
    <x v="1"/>
    <d v="2023-12-08T00:00:00"/>
    <x v="1"/>
  </r>
  <r>
    <n v="1449"/>
    <x v="1"/>
    <d v="2023-11-25T00:00:00"/>
    <x v="1"/>
  </r>
  <r>
    <n v="1451"/>
    <x v="1"/>
    <d v="2023-11-05T00:00:00"/>
    <x v="1"/>
  </r>
  <r>
    <n v="1455"/>
    <x v="1"/>
    <d v="2023-06-05T00:00:00"/>
    <x v="1"/>
  </r>
  <r>
    <n v="1456"/>
    <x v="1"/>
    <d v="2023-01-28T00:00:00"/>
    <x v="1"/>
  </r>
  <r>
    <n v="1457"/>
    <x v="1"/>
    <d v="2023-06-09T00:00:00"/>
    <x v="1"/>
  </r>
  <r>
    <n v="1459"/>
    <x v="1"/>
    <d v="2023-05-29T00:00:00"/>
    <x v="1"/>
  </r>
  <r>
    <n v="1463"/>
    <x v="1"/>
    <d v="2023-08-05T00:00:00"/>
    <x v="1"/>
  </r>
  <r>
    <n v="1465"/>
    <x v="1"/>
    <d v="2023-11-13T00:00:00"/>
    <x v="1"/>
  </r>
  <r>
    <n v="1466"/>
    <x v="1"/>
    <d v="2023-09-30T00:00:00"/>
    <x v="1"/>
  </r>
  <r>
    <n v="1468"/>
    <x v="1"/>
    <d v="2023-10-05T00:00:00"/>
    <x v="1"/>
  </r>
  <r>
    <n v="1469"/>
    <x v="1"/>
    <d v="2023-03-11T00:00:00"/>
    <x v="1"/>
  </r>
  <r>
    <n v="1470"/>
    <x v="1"/>
    <d v="2023-01-02T00:00:00"/>
    <x v="1"/>
  </r>
  <r>
    <n v="1471"/>
    <x v="1"/>
    <d v="2023-09-24T00:00:00"/>
    <x v="1"/>
  </r>
  <r>
    <n v="1473"/>
    <x v="1"/>
    <d v="2023-06-08T00:00:00"/>
    <x v="1"/>
  </r>
  <r>
    <n v="1477"/>
    <x v="1"/>
    <d v="2023-09-16T00:00:00"/>
    <x v="1"/>
  </r>
  <r>
    <n v="1478"/>
    <x v="1"/>
    <d v="2023-08-29T00:00:00"/>
    <x v="1"/>
  </r>
  <r>
    <n v="1481"/>
    <x v="1"/>
    <d v="2023-06-29T00:00:00"/>
    <x v="1"/>
  </r>
  <r>
    <n v="1486"/>
    <x v="1"/>
    <d v="2023-06-06T00:00:00"/>
    <x v="1"/>
  </r>
  <r>
    <n v="1490"/>
    <x v="1"/>
    <d v="2023-11-14T00:00:00"/>
    <x v="1"/>
  </r>
  <r>
    <n v="1494"/>
    <x v="1"/>
    <d v="2023-02-18T00:00:00"/>
    <x v="1"/>
  </r>
  <r>
    <n v="1495"/>
    <x v="1"/>
    <d v="2023-10-05T00:00:00"/>
    <x v="1"/>
  </r>
  <r>
    <n v="1498"/>
    <x v="1"/>
    <d v="2023-07-05T00:00:00"/>
    <x v="1"/>
  </r>
  <r>
    <n v="1502"/>
    <x v="1"/>
    <d v="2023-12-28T00:00:00"/>
    <x v="1"/>
  </r>
  <r>
    <n v="1508"/>
    <x v="1"/>
    <d v="2023-07-14T00:00:00"/>
    <x v="1"/>
  </r>
  <r>
    <n v="1509"/>
    <x v="1"/>
    <d v="2023-04-10T00:00:00"/>
    <x v="1"/>
  </r>
  <r>
    <n v="1513"/>
    <x v="1"/>
    <d v="2023-04-03T00:00:00"/>
    <x v="1"/>
  </r>
  <r>
    <n v="1516"/>
    <x v="1"/>
    <d v="2023-09-26T00:00:00"/>
    <x v="1"/>
  </r>
  <r>
    <n v="1524"/>
    <x v="1"/>
    <d v="2023-10-16T00:00:00"/>
    <x v="1"/>
  </r>
  <r>
    <n v="1527"/>
    <x v="1"/>
    <d v="2023-04-20T00:00:00"/>
    <x v="1"/>
  </r>
  <r>
    <n v="1529"/>
    <x v="1"/>
    <d v="2023-01-20T00:00:00"/>
    <x v="1"/>
  </r>
  <r>
    <n v="1530"/>
    <x v="1"/>
    <d v="2023-01-14T00:00:00"/>
    <x v="1"/>
  </r>
  <r>
    <n v="1535"/>
    <x v="1"/>
    <d v="2023-04-18T00:00:00"/>
    <x v="1"/>
  </r>
  <r>
    <n v="1538"/>
    <x v="1"/>
    <d v="2023-12-24T00:00:00"/>
    <x v="1"/>
  </r>
  <r>
    <n v="1539"/>
    <x v="1"/>
    <d v="2023-05-26T00:00:00"/>
    <x v="1"/>
  </r>
  <r>
    <n v="1540"/>
    <x v="1"/>
    <d v="2023-01-28T00:00:00"/>
    <x v="1"/>
  </r>
  <r>
    <n v="1544"/>
    <x v="1"/>
    <d v="2023-02-08T00:00:00"/>
    <x v="1"/>
  </r>
  <r>
    <n v="1550"/>
    <x v="1"/>
    <d v="2023-04-30T00:00:00"/>
    <x v="1"/>
  </r>
  <r>
    <n v="1554"/>
    <x v="1"/>
    <d v="2023-08-04T00:00:00"/>
    <x v="1"/>
  </r>
  <r>
    <n v="1556"/>
    <x v="1"/>
    <d v="2023-01-08T00:00:00"/>
    <x v="1"/>
  </r>
  <r>
    <n v="1560"/>
    <x v="1"/>
    <d v="2023-06-02T00:00:00"/>
    <x v="1"/>
  </r>
  <r>
    <n v="1561"/>
    <x v="1"/>
    <d v="2023-02-28T00:00:00"/>
    <x v="1"/>
  </r>
  <r>
    <n v="1562"/>
    <x v="1"/>
    <d v="2023-01-24T00:00:00"/>
    <x v="1"/>
  </r>
  <r>
    <n v="1565"/>
    <x v="1"/>
    <d v="2023-09-15T00:00:00"/>
    <x v="1"/>
  </r>
  <r>
    <n v="1570"/>
    <x v="1"/>
    <d v="2023-04-08T00:00:00"/>
    <x v="1"/>
  </r>
  <r>
    <n v="1578"/>
    <x v="1"/>
    <d v="2023-01-09T00:00:00"/>
    <x v="1"/>
  </r>
  <r>
    <n v="1581"/>
    <x v="1"/>
    <d v="2023-09-09T00:00:00"/>
    <x v="1"/>
  </r>
  <r>
    <n v="1588"/>
    <x v="1"/>
    <d v="2023-02-25T00:00:00"/>
    <x v="1"/>
  </r>
  <r>
    <n v="1589"/>
    <x v="1"/>
    <d v="2023-06-17T00:00:00"/>
    <x v="1"/>
  </r>
  <r>
    <n v="1592"/>
    <x v="1"/>
    <d v="2023-12-10T00:00:00"/>
    <x v="1"/>
  </r>
  <r>
    <n v="1606"/>
    <x v="1"/>
    <d v="2023-01-17T00:00:00"/>
    <x v="1"/>
  </r>
  <r>
    <n v="1608"/>
    <x v="1"/>
    <d v="2023-11-26T00:00:00"/>
    <x v="1"/>
  </r>
  <r>
    <n v="1617"/>
    <x v="1"/>
    <d v="2023-06-17T00:00:00"/>
    <x v="1"/>
  </r>
  <r>
    <n v="1619"/>
    <x v="1"/>
    <d v="2023-05-07T00:00:00"/>
    <x v="1"/>
  </r>
  <r>
    <n v="1626"/>
    <x v="1"/>
    <d v="2023-05-09T00:00:00"/>
    <x v="1"/>
  </r>
  <r>
    <n v="1632"/>
    <x v="1"/>
    <d v="2023-12-10T00:00:00"/>
    <x v="1"/>
  </r>
  <r>
    <n v="1634"/>
    <x v="1"/>
    <d v="2023-08-13T00:00:00"/>
    <x v="1"/>
  </r>
  <r>
    <n v="1636"/>
    <x v="1"/>
    <d v="2023-12-09T00:00:00"/>
    <x v="1"/>
  </r>
  <r>
    <n v="1640"/>
    <x v="1"/>
    <d v="2023-05-13T00:00:00"/>
    <x v="1"/>
  </r>
  <r>
    <n v="1641"/>
    <x v="1"/>
    <d v="2023-02-14T00:00:00"/>
    <x v="1"/>
  </r>
  <r>
    <n v="1643"/>
    <x v="1"/>
    <d v="2023-07-20T00:00:00"/>
    <x v="1"/>
  </r>
  <r>
    <n v="1644"/>
    <x v="1"/>
    <d v="2023-05-14T00:00:00"/>
    <x v="1"/>
  </r>
  <r>
    <n v="1645"/>
    <x v="1"/>
    <d v="2023-07-15T00:00:00"/>
    <x v="1"/>
  </r>
  <r>
    <n v="1647"/>
    <x v="1"/>
    <d v="2023-09-10T00:00:00"/>
    <x v="1"/>
  </r>
  <r>
    <n v="1648"/>
    <x v="1"/>
    <d v="2023-10-13T00:00:00"/>
    <x v="1"/>
  </r>
  <r>
    <n v="1651"/>
    <x v="1"/>
    <d v="2023-12-06T00:00:00"/>
    <x v="1"/>
  </r>
  <r>
    <n v="1653"/>
    <x v="1"/>
    <d v="2023-03-25T00:00:00"/>
    <x v="1"/>
  </r>
  <r>
    <n v="1654"/>
    <x v="1"/>
    <d v="2023-06-14T00:00:00"/>
    <x v="1"/>
  </r>
  <r>
    <n v="1656"/>
    <x v="1"/>
    <d v="2023-02-10T00:00:00"/>
    <x v="1"/>
  </r>
  <r>
    <n v="1657"/>
    <x v="1"/>
    <d v="2023-04-12T00:00:00"/>
    <x v="1"/>
  </r>
  <r>
    <n v="1658"/>
    <x v="1"/>
    <d v="2023-02-03T00:00:00"/>
    <x v="1"/>
  </r>
  <r>
    <n v="1663"/>
    <x v="1"/>
    <d v="2023-03-20T00:00:00"/>
    <x v="1"/>
  </r>
  <r>
    <n v="1664"/>
    <x v="1"/>
    <d v="2023-01-05T00:00:00"/>
    <x v="1"/>
  </r>
  <r>
    <n v="1665"/>
    <x v="1"/>
    <d v="2023-02-13T00:00:00"/>
    <x v="1"/>
  </r>
  <r>
    <n v="1666"/>
    <x v="1"/>
    <d v="2023-10-03T00:00:00"/>
    <x v="1"/>
  </r>
  <r>
    <n v="1669"/>
    <x v="1"/>
    <d v="2023-06-09T00:00:00"/>
    <x v="1"/>
  </r>
  <r>
    <n v="1670"/>
    <x v="1"/>
    <d v="2023-01-05T00:00:00"/>
    <x v="1"/>
  </r>
  <r>
    <n v="1672"/>
    <x v="1"/>
    <d v="2023-03-22T00:00:00"/>
    <x v="1"/>
  </r>
  <r>
    <n v="1679"/>
    <x v="1"/>
    <d v="2023-09-20T00:00:00"/>
    <x v="1"/>
  </r>
  <r>
    <n v="1682"/>
    <x v="1"/>
    <d v="2023-08-06T00:00:00"/>
    <x v="1"/>
  </r>
  <r>
    <n v="1695"/>
    <x v="1"/>
    <d v="2023-11-26T00:00:00"/>
    <x v="1"/>
  </r>
  <r>
    <n v="1698"/>
    <x v="1"/>
    <d v="2023-12-21T00:00:00"/>
    <x v="1"/>
  </r>
  <r>
    <n v="1699"/>
    <x v="1"/>
    <d v="2023-01-28T00:00:00"/>
    <x v="1"/>
  </r>
  <r>
    <n v="1712"/>
    <x v="1"/>
    <d v="2023-12-27T00:00:00"/>
    <x v="1"/>
  </r>
  <r>
    <n v="1714"/>
    <x v="1"/>
    <d v="2023-12-26T00:00:00"/>
    <x v="1"/>
  </r>
  <r>
    <n v="1719"/>
    <x v="1"/>
    <d v="2023-07-13T00:00:00"/>
    <x v="1"/>
  </r>
  <r>
    <n v="1723"/>
    <x v="1"/>
    <d v="2023-09-23T00:00:00"/>
    <x v="1"/>
  </r>
  <r>
    <n v="1724"/>
    <x v="1"/>
    <d v="2023-01-13T00:00:00"/>
    <x v="1"/>
  </r>
  <r>
    <n v="1725"/>
    <x v="1"/>
    <d v="2023-12-28T00:00:00"/>
    <x v="1"/>
  </r>
  <r>
    <n v="1727"/>
    <x v="1"/>
    <d v="2023-03-20T00:00:00"/>
    <x v="1"/>
  </r>
  <r>
    <n v="1734"/>
    <x v="1"/>
    <d v="2023-05-29T00:00:00"/>
    <x v="1"/>
  </r>
  <r>
    <n v="1736"/>
    <x v="1"/>
    <d v="2023-12-24T00:00:00"/>
    <x v="1"/>
  </r>
  <r>
    <n v="1743"/>
    <x v="1"/>
    <d v="2023-05-05T00:00:00"/>
    <x v="1"/>
  </r>
  <r>
    <n v="1745"/>
    <x v="1"/>
    <d v="2023-08-14T00:00:00"/>
    <x v="1"/>
  </r>
  <r>
    <n v="1748"/>
    <x v="1"/>
    <d v="2023-08-18T00:00:00"/>
    <x v="1"/>
  </r>
  <r>
    <n v="1749"/>
    <x v="1"/>
    <d v="2023-05-29T00:00:00"/>
    <x v="1"/>
  </r>
  <r>
    <n v="1750"/>
    <x v="1"/>
    <d v="2023-05-18T00:00:00"/>
    <x v="1"/>
  </r>
  <r>
    <n v="1753"/>
    <x v="1"/>
    <d v="2023-12-13T00:00:00"/>
    <x v="1"/>
  </r>
  <r>
    <n v="1755"/>
    <x v="1"/>
    <d v="2023-06-08T00:00:00"/>
    <x v="1"/>
  </r>
  <r>
    <n v="1764"/>
    <x v="1"/>
    <d v="2023-12-29T00:00:00"/>
    <x v="1"/>
  </r>
  <r>
    <n v="1767"/>
    <x v="1"/>
    <d v="2023-01-13T00:00:00"/>
    <x v="1"/>
  </r>
  <r>
    <n v="1768"/>
    <x v="1"/>
    <d v="2023-08-12T00:00:00"/>
    <x v="1"/>
  </r>
  <r>
    <n v="1778"/>
    <x v="1"/>
    <d v="2023-06-30T00:00:00"/>
    <x v="1"/>
  </r>
  <r>
    <n v="1780"/>
    <x v="1"/>
    <d v="2023-02-28T00:00:00"/>
    <x v="1"/>
  </r>
  <r>
    <n v="1781"/>
    <x v="1"/>
    <d v="2023-03-11T00:00:00"/>
    <x v="1"/>
  </r>
  <r>
    <n v="1782"/>
    <x v="1"/>
    <d v="2023-07-24T00:00:00"/>
    <x v="1"/>
  </r>
  <r>
    <n v="1786"/>
    <x v="1"/>
    <d v="2023-10-02T00:00:00"/>
    <x v="1"/>
  </r>
  <r>
    <n v="1788"/>
    <x v="1"/>
    <d v="2023-12-30T00:00:00"/>
    <x v="1"/>
  </r>
  <r>
    <n v="1791"/>
    <x v="1"/>
    <d v="2023-06-09T00:00:00"/>
    <x v="1"/>
  </r>
  <r>
    <n v="1801"/>
    <x v="1"/>
    <d v="2023-03-18T00:00:00"/>
    <x v="1"/>
  </r>
  <r>
    <n v="1813"/>
    <x v="1"/>
    <d v="2023-02-23T00:00:00"/>
    <x v="1"/>
  </r>
  <r>
    <n v="1821"/>
    <x v="1"/>
    <d v="2023-03-19T00:00:00"/>
    <x v="1"/>
  </r>
  <r>
    <n v="1823"/>
    <x v="1"/>
    <d v="2023-07-25T00:00:00"/>
    <x v="1"/>
  </r>
  <r>
    <n v="1825"/>
    <x v="1"/>
    <d v="2023-05-04T00:00:00"/>
    <x v="1"/>
  </r>
  <r>
    <n v="1828"/>
    <x v="1"/>
    <d v="2023-03-06T00:00:00"/>
    <x v="1"/>
  </r>
  <r>
    <n v="1831"/>
    <x v="1"/>
    <d v="2023-04-04T00:00:00"/>
    <x v="1"/>
  </r>
  <r>
    <n v="1836"/>
    <x v="1"/>
    <d v="2023-12-10T00:00:00"/>
    <x v="1"/>
  </r>
  <r>
    <n v="1838"/>
    <x v="1"/>
    <d v="2023-10-12T00:00:00"/>
    <x v="1"/>
  </r>
  <r>
    <n v="1841"/>
    <x v="1"/>
    <d v="2023-06-06T00:00:00"/>
    <x v="1"/>
  </r>
  <r>
    <n v="1843"/>
    <x v="1"/>
    <d v="2023-05-23T00:00:00"/>
    <x v="1"/>
  </r>
  <r>
    <n v="1847"/>
    <x v="1"/>
    <d v="2023-12-12T00:00:00"/>
    <x v="1"/>
  </r>
  <r>
    <n v="1848"/>
    <x v="1"/>
    <d v="2023-05-18T00:00:00"/>
    <x v="1"/>
  </r>
  <r>
    <n v="1854"/>
    <x v="1"/>
    <d v="2023-04-23T00:00:00"/>
    <x v="1"/>
  </r>
  <r>
    <n v="1856"/>
    <x v="1"/>
    <d v="2023-08-04T00:00:00"/>
    <x v="1"/>
  </r>
  <r>
    <n v="1858"/>
    <x v="1"/>
    <d v="2023-12-12T00:00:00"/>
    <x v="1"/>
  </r>
  <r>
    <n v="1859"/>
    <x v="1"/>
    <d v="2023-06-09T00:00:00"/>
    <x v="1"/>
  </r>
  <r>
    <n v="1862"/>
    <x v="1"/>
    <d v="2023-08-11T00:00:00"/>
    <x v="1"/>
  </r>
  <r>
    <n v="1864"/>
    <x v="1"/>
    <d v="2023-03-23T00:00:00"/>
    <x v="1"/>
  </r>
  <r>
    <n v="1870"/>
    <x v="1"/>
    <d v="2023-03-18T00:00:00"/>
    <x v="1"/>
  </r>
  <r>
    <n v="1871"/>
    <x v="1"/>
    <d v="2023-02-10T00:00:00"/>
    <x v="1"/>
  </r>
  <r>
    <n v="1876"/>
    <x v="1"/>
    <d v="2023-10-06T00:00:00"/>
    <x v="1"/>
  </r>
  <r>
    <n v="1879"/>
    <x v="1"/>
    <d v="2023-08-27T00:00:00"/>
    <x v="1"/>
  </r>
  <r>
    <n v="1887"/>
    <x v="1"/>
    <d v="2023-05-21T00:00:00"/>
    <x v="1"/>
  </r>
  <r>
    <n v="1894"/>
    <x v="1"/>
    <d v="2023-05-26T00:00:00"/>
    <x v="1"/>
  </r>
  <r>
    <n v="1899"/>
    <x v="1"/>
    <d v="2023-10-09T00:00:00"/>
    <x v="1"/>
  </r>
  <r>
    <n v="1905"/>
    <x v="1"/>
    <d v="2023-11-05T00:00:00"/>
    <x v="1"/>
  </r>
  <r>
    <n v="1908"/>
    <x v="1"/>
    <d v="2023-01-20T00:00:00"/>
    <x v="1"/>
  </r>
  <r>
    <n v="1915"/>
    <x v="1"/>
    <d v="2023-06-19T00:00:00"/>
    <x v="1"/>
  </r>
  <r>
    <n v="1917"/>
    <x v="1"/>
    <d v="2023-06-20T00:00:00"/>
    <x v="1"/>
  </r>
  <r>
    <n v="1920"/>
    <x v="1"/>
    <d v="2023-08-29T00:00:00"/>
    <x v="1"/>
  </r>
  <r>
    <n v="1923"/>
    <x v="1"/>
    <d v="2023-04-28T00:00:00"/>
    <x v="1"/>
  </r>
  <r>
    <n v="1925"/>
    <x v="1"/>
    <d v="2023-05-06T00:00:00"/>
    <x v="1"/>
  </r>
  <r>
    <n v="1927"/>
    <x v="1"/>
    <d v="2023-01-21T00:00:00"/>
    <x v="1"/>
  </r>
  <r>
    <n v="1932"/>
    <x v="1"/>
    <d v="2023-04-04T00:00:00"/>
    <x v="1"/>
  </r>
  <r>
    <n v="1933"/>
    <x v="1"/>
    <d v="2023-01-09T00:00:00"/>
    <x v="1"/>
  </r>
  <r>
    <n v="1937"/>
    <x v="1"/>
    <d v="2023-08-24T00:00:00"/>
    <x v="1"/>
  </r>
  <r>
    <n v="1939"/>
    <x v="1"/>
    <d v="2023-05-29T00:00:00"/>
    <x v="1"/>
  </r>
  <r>
    <n v="1940"/>
    <x v="1"/>
    <d v="2023-04-28T00:00:00"/>
    <x v="1"/>
  </r>
  <r>
    <n v="1943"/>
    <x v="1"/>
    <d v="2023-07-31T00:00:00"/>
    <x v="1"/>
  </r>
  <r>
    <n v="1945"/>
    <x v="1"/>
    <d v="2023-10-19T00:00:00"/>
    <x v="1"/>
  </r>
  <r>
    <n v="1952"/>
    <x v="1"/>
    <d v="2023-07-25T00:00:00"/>
    <x v="1"/>
  </r>
  <r>
    <n v="1958"/>
    <x v="1"/>
    <d v="2023-06-12T00:00:00"/>
    <x v="1"/>
  </r>
  <r>
    <n v="1963"/>
    <x v="1"/>
    <d v="2023-07-05T00:00:00"/>
    <x v="1"/>
  </r>
  <r>
    <n v="1968"/>
    <x v="1"/>
    <d v="2023-12-28T00:00:00"/>
    <x v="1"/>
  </r>
  <r>
    <n v="1970"/>
    <x v="1"/>
    <d v="2023-12-02T00:00:00"/>
    <x v="1"/>
  </r>
  <r>
    <n v="1971"/>
    <x v="1"/>
    <d v="2023-08-01T00:00:00"/>
    <x v="1"/>
  </r>
  <r>
    <n v="1978"/>
    <x v="1"/>
    <d v="2023-02-16T00:00:00"/>
    <x v="1"/>
  </r>
  <r>
    <n v="1979"/>
    <x v="1"/>
    <d v="2023-04-03T00:00:00"/>
    <x v="1"/>
  </r>
  <r>
    <n v="1981"/>
    <x v="1"/>
    <d v="2023-08-07T00:00:00"/>
    <x v="1"/>
  </r>
  <r>
    <n v="1988"/>
    <x v="1"/>
    <d v="2023-08-11T00:00:00"/>
    <x v="1"/>
  </r>
  <r>
    <n v="1995"/>
    <x v="1"/>
    <d v="2023-05-21T00:00:00"/>
    <x v="1"/>
  </r>
  <r>
    <n v="1998"/>
    <x v="1"/>
    <d v="2023-02-25T00:00:00"/>
    <x v="1"/>
  </r>
  <r>
    <n v="2003"/>
    <x v="1"/>
    <d v="2023-03-23T00:00:00"/>
    <x v="1"/>
  </r>
  <r>
    <n v="2004"/>
    <x v="1"/>
    <d v="2023-12-11T00:00:00"/>
    <x v="1"/>
  </r>
  <r>
    <n v="2006"/>
    <x v="1"/>
    <d v="2023-08-10T00:00:00"/>
    <x v="1"/>
  </r>
  <r>
    <n v="2014"/>
    <x v="1"/>
    <d v="2023-03-25T00:00:00"/>
    <x v="1"/>
  </r>
  <r>
    <n v="2020"/>
    <x v="1"/>
    <d v="2023-11-04T00:00:00"/>
    <x v="1"/>
  </r>
  <r>
    <n v="2022"/>
    <x v="1"/>
    <d v="2023-03-28T00:00:00"/>
    <x v="1"/>
  </r>
  <r>
    <n v="2024"/>
    <x v="1"/>
    <d v="2023-01-22T00:00:00"/>
    <x v="1"/>
  </r>
  <r>
    <n v="2028"/>
    <x v="1"/>
    <d v="2023-11-19T00:00:00"/>
    <x v="1"/>
  </r>
  <r>
    <n v="2037"/>
    <x v="1"/>
    <d v="2023-02-20T00:00:00"/>
    <x v="1"/>
  </r>
  <r>
    <n v="2039"/>
    <x v="1"/>
    <d v="2023-04-26T00:00:00"/>
    <x v="1"/>
  </r>
  <r>
    <n v="2042"/>
    <x v="1"/>
    <d v="2023-10-16T00:00:00"/>
    <x v="1"/>
  </r>
  <r>
    <n v="2045"/>
    <x v="1"/>
    <d v="2023-11-17T00:00:00"/>
    <x v="1"/>
  </r>
  <r>
    <n v="2060"/>
    <x v="1"/>
    <d v="2023-07-31T00:00:00"/>
    <x v="1"/>
  </r>
  <r>
    <n v="2064"/>
    <x v="1"/>
    <d v="2023-01-26T00:00:00"/>
    <x v="1"/>
  </r>
  <r>
    <n v="2066"/>
    <x v="1"/>
    <d v="2023-06-19T00:00:00"/>
    <x v="1"/>
  </r>
  <r>
    <n v="2067"/>
    <x v="1"/>
    <d v="2023-09-28T00:00:00"/>
    <x v="1"/>
  </r>
  <r>
    <n v="2070"/>
    <x v="1"/>
    <d v="2023-07-13T00:00:00"/>
    <x v="1"/>
  </r>
  <r>
    <n v="2071"/>
    <x v="1"/>
    <d v="2023-07-04T00:00:00"/>
    <x v="1"/>
  </r>
  <r>
    <n v="2074"/>
    <x v="1"/>
    <d v="2023-10-04T00:00:00"/>
    <x v="1"/>
  </r>
  <r>
    <n v="2077"/>
    <x v="1"/>
    <d v="2023-06-26T00:00:00"/>
    <x v="1"/>
  </r>
  <r>
    <n v="2083"/>
    <x v="1"/>
    <d v="2023-05-01T00:00:00"/>
    <x v="1"/>
  </r>
  <r>
    <n v="2084"/>
    <x v="1"/>
    <d v="2023-03-16T00:00:00"/>
    <x v="1"/>
  </r>
  <r>
    <n v="2086"/>
    <x v="1"/>
    <d v="2023-02-16T00:00:00"/>
    <x v="1"/>
  </r>
  <r>
    <n v="2097"/>
    <x v="1"/>
    <d v="2023-01-30T00:00:00"/>
    <x v="1"/>
  </r>
  <r>
    <n v="2100"/>
    <x v="1"/>
    <d v="2023-12-13T00:00:00"/>
    <x v="1"/>
  </r>
  <r>
    <n v="2105"/>
    <x v="1"/>
    <d v="2023-04-21T00:00:00"/>
    <x v="1"/>
  </r>
  <r>
    <n v="2109"/>
    <x v="1"/>
    <d v="2023-03-13T00:00:00"/>
    <x v="1"/>
  </r>
  <r>
    <n v="2110"/>
    <x v="1"/>
    <d v="2023-07-30T00:00:00"/>
    <x v="1"/>
  </r>
  <r>
    <n v="2111"/>
    <x v="1"/>
    <d v="2023-02-10T00:00:00"/>
    <x v="1"/>
  </r>
  <r>
    <n v="2112"/>
    <x v="1"/>
    <d v="2023-02-02T00:00:00"/>
    <x v="1"/>
  </r>
  <r>
    <n v="2113"/>
    <x v="1"/>
    <d v="2023-11-05T00:00:00"/>
    <x v="1"/>
  </r>
  <r>
    <n v="2114"/>
    <x v="1"/>
    <d v="2023-01-26T00:00:00"/>
    <x v="1"/>
  </r>
  <r>
    <n v="2124"/>
    <x v="1"/>
    <d v="2023-06-18T00:00:00"/>
    <x v="1"/>
  </r>
  <r>
    <n v="2125"/>
    <x v="1"/>
    <d v="2023-01-17T00:00:00"/>
    <x v="1"/>
  </r>
  <r>
    <n v="2127"/>
    <x v="1"/>
    <d v="2023-04-30T00:00:00"/>
    <x v="1"/>
  </r>
  <r>
    <n v="2128"/>
    <x v="1"/>
    <d v="2023-12-17T00:00:00"/>
    <x v="1"/>
  </r>
  <r>
    <n v="2129"/>
    <x v="1"/>
    <d v="2023-04-20T00:00:00"/>
    <x v="1"/>
  </r>
  <r>
    <n v="2133"/>
    <x v="1"/>
    <d v="2023-05-12T00:00:00"/>
    <x v="1"/>
  </r>
  <r>
    <n v="2138"/>
    <x v="1"/>
    <d v="2023-04-16T00:00:00"/>
    <x v="1"/>
  </r>
  <r>
    <n v="2139"/>
    <x v="1"/>
    <d v="2023-12-06T00:00:00"/>
    <x v="1"/>
  </r>
  <r>
    <n v="2144"/>
    <x v="1"/>
    <d v="2023-09-05T00:00:00"/>
    <x v="1"/>
  </r>
  <r>
    <n v="2146"/>
    <x v="1"/>
    <d v="2023-08-31T00:00:00"/>
    <x v="1"/>
  </r>
  <r>
    <n v="2151"/>
    <x v="1"/>
    <d v="2023-04-08T00:00:00"/>
    <x v="1"/>
  </r>
  <r>
    <n v="2154"/>
    <x v="1"/>
    <d v="2023-06-06T00:00:00"/>
    <x v="1"/>
  </r>
  <r>
    <n v="2164"/>
    <x v="1"/>
    <d v="2023-12-19T00:00:00"/>
    <x v="1"/>
  </r>
  <r>
    <n v="2168"/>
    <x v="1"/>
    <d v="2023-07-18T00:00:00"/>
    <x v="1"/>
  </r>
  <r>
    <n v="2178"/>
    <x v="1"/>
    <d v="2023-12-13T00:00:00"/>
    <x v="1"/>
  </r>
  <r>
    <n v="2182"/>
    <x v="1"/>
    <d v="2023-01-04T00:00:00"/>
    <x v="1"/>
  </r>
  <r>
    <n v="2186"/>
    <x v="1"/>
    <d v="2023-02-24T00:00:00"/>
    <x v="1"/>
  </r>
  <r>
    <n v="2188"/>
    <x v="1"/>
    <d v="2023-02-21T00:00:00"/>
    <x v="1"/>
  </r>
  <r>
    <n v="2189"/>
    <x v="1"/>
    <d v="2023-06-27T00:00:00"/>
    <x v="1"/>
  </r>
  <r>
    <n v="2192"/>
    <x v="1"/>
    <d v="2023-02-23T00:00:00"/>
    <x v="1"/>
  </r>
  <r>
    <n v="2193"/>
    <x v="1"/>
    <d v="2023-08-31T00:00:00"/>
    <x v="1"/>
  </r>
  <r>
    <n v="2195"/>
    <x v="1"/>
    <d v="2023-11-21T00:00:00"/>
    <x v="1"/>
  </r>
  <r>
    <n v="2199"/>
    <x v="1"/>
    <d v="2023-01-20T00:00:00"/>
    <x v="1"/>
  </r>
  <r>
    <n v="2201"/>
    <x v="1"/>
    <d v="2023-02-07T00:00:00"/>
    <x v="1"/>
  </r>
  <r>
    <n v="2208"/>
    <x v="1"/>
    <d v="2023-01-27T00:00:00"/>
    <x v="1"/>
  </r>
  <r>
    <n v="2210"/>
    <x v="1"/>
    <d v="2023-12-18T00:00:00"/>
    <x v="1"/>
  </r>
  <r>
    <n v="2214"/>
    <x v="1"/>
    <d v="2023-02-04T00:00:00"/>
    <x v="1"/>
  </r>
  <r>
    <n v="2222"/>
    <x v="1"/>
    <d v="2023-05-01T00:00:00"/>
    <x v="1"/>
  </r>
  <r>
    <n v="2224"/>
    <x v="1"/>
    <d v="2023-08-22T00:00:00"/>
    <x v="1"/>
  </r>
  <r>
    <n v="2234"/>
    <x v="1"/>
    <d v="2023-08-29T00:00:00"/>
    <x v="1"/>
  </r>
  <r>
    <n v="2237"/>
    <x v="1"/>
    <d v="2023-12-09T00:00:00"/>
    <x v="1"/>
  </r>
  <r>
    <n v="2238"/>
    <x v="1"/>
    <d v="2023-02-07T00:00:00"/>
    <x v="1"/>
  </r>
  <r>
    <n v="2248"/>
    <x v="1"/>
    <d v="2023-02-02T00:00:00"/>
    <x v="1"/>
  </r>
  <r>
    <n v="2254"/>
    <x v="1"/>
    <d v="2023-01-02T00:00:00"/>
    <x v="1"/>
  </r>
  <r>
    <n v="2260"/>
    <x v="1"/>
    <d v="2023-06-12T00:00:00"/>
    <x v="1"/>
  </r>
  <r>
    <n v="2261"/>
    <x v="1"/>
    <d v="2023-05-16T00:00:00"/>
    <x v="1"/>
  </r>
  <r>
    <n v="2268"/>
    <x v="1"/>
    <d v="2023-04-28T00:00:00"/>
    <x v="1"/>
  </r>
  <r>
    <n v="2271"/>
    <x v="1"/>
    <d v="2023-10-08T00:00:00"/>
    <x v="1"/>
  </r>
  <r>
    <n v="2272"/>
    <x v="1"/>
    <d v="2023-11-16T00:00:00"/>
    <x v="1"/>
  </r>
  <r>
    <n v="2273"/>
    <x v="1"/>
    <d v="2023-10-25T00:00:00"/>
    <x v="1"/>
  </r>
  <r>
    <n v="2278"/>
    <x v="1"/>
    <d v="2023-09-25T00:00:00"/>
    <x v="1"/>
  </r>
  <r>
    <n v="2291"/>
    <x v="1"/>
    <d v="2023-10-28T00:00:00"/>
    <x v="1"/>
  </r>
  <r>
    <n v="2299"/>
    <x v="1"/>
    <d v="2023-07-24T00:00:00"/>
    <x v="1"/>
  </r>
  <r>
    <n v="2304"/>
    <x v="1"/>
    <d v="2023-08-25T00:00:00"/>
    <x v="1"/>
  </r>
  <r>
    <n v="2309"/>
    <x v="1"/>
    <d v="2023-02-06T00:00:00"/>
    <x v="1"/>
  </r>
  <r>
    <n v="2310"/>
    <x v="1"/>
    <d v="2023-01-11T00:00:00"/>
    <x v="1"/>
  </r>
  <r>
    <n v="2315"/>
    <x v="1"/>
    <d v="2023-10-19T00:00:00"/>
    <x v="1"/>
  </r>
  <r>
    <n v="2327"/>
    <x v="1"/>
    <d v="2023-06-20T00:00:00"/>
    <x v="1"/>
  </r>
  <r>
    <n v="2329"/>
    <x v="1"/>
    <d v="2023-12-29T00:00:00"/>
    <x v="1"/>
  </r>
  <r>
    <n v="2330"/>
    <x v="1"/>
    <d v="2023-01-03T00:00:00"/>
    <x v="1"/>
  </r>
  <r>
    <n v="2335"/>
    <x v="1"/>
    <d v="2023-04-10T00:00:00"/>
    <x v="1"/>
  </r>
  <r>
    <n v="2341"/>
    <x v="1"/>
    <d v="2023-11-21T00:00:00"/>
    <x v="1"/>
  </r>
  <r>
    <n v="2348"/>
    <x v="1"/>
    <d v="2023-05-29T00:00:00"/>
    <x v="1"/>
  </r>
  <r>
    <n v="2355"/>
    <x v="1"/>
    <d v="2023-09-07T00:00:00"/>
    <x v="1"/>
  </r>
  <r>
    <n v="2360"/>
    <x v="1"/>
    <d v="2023-09-15T00:00:00"/>
    <x v="1"/>
  </r>
  <r>
    <n v="2363"/>
    <x v="1"/>
    <d v="2023-11-24T00:00:00"/>
    <x v="1"/>
  </r>
  <r>
    <n v="2366"/>
    <x v="1"/>
    <d v="2023-12-09T00:00:00"/>
    <x v="1"/>
  </r>
  <r>
    <n v="2369"/>
    <x v="1"/>
    <d v="2023-07-12T00:00:00"/>
    <x v="1"/>
  </r>
  <r>
    <n v="2378"/>
    <x v="1"/>
    <d v="2023-11-08T00:00:00"/>
    <x v="1"/>
  </r>
  <r>
    <n v="2380"/>
    <x v="1"/>
    <d v="2023-09-06T00:00:00"/>
    <x v="1"/>
  </r>
  <r>
    <n v="2388"/>
    <x v="1"/>
    <d v="2023-12-18T00:00:00"/>
    <x v="1"/>
  </r>
  <r>
    <n v="2390"/>
    <x v="1"/>
    <d v="2023-08-12T00:00:00"/>
    <x v="1"/>
  </r>
  <r>
    <n v="2393"/>
    <x v="1"/>
    <d v="2023-07-11T00:00:00"/>
    <x v="1"/>
  </r>
  <r>
    <n v="2395"/>
    <x v="1"/>
    <d v="2023-06-26T00:00:00"/>
    <x v="1"/>
  </r>
  <r>
    <n v="2400"/>
    <x v="1"/>
    <d v="2023-06-30T00:00:00"/>
    <x v="1"/>
  </r>
  <r>
    <n v="2407"/>
    <x v="1"/>
    <d v="2023-05-22T00:00:00"/>
    <x v="1"/>
  </r>
  <r>
    <n v="2413"/>
    <x v="1"/>
    <d v="2023-05-18T00:00:00"/>
    <x v="1"/>
  </r>
  <r>
    <n v="2418"/>
    <x v="1"/>
    <d v="2023-09-26T00:00:00"/>
    <x v="1"/>
  </r>
  <r>
    <n v="2421"/>
    <x v="1"/>
    <d v="2023-05-01T00:00:00"/>
    <x v="1"/>
  </r>
  <r>
    <n v="2423"/>
    <x v="1"/>
    <d v="2023-03-31T00:00:00"/>
    <x v="1"/>
  </r>
  <r>
    <n v="2426"/>
    <x v="1"/>
    <d v="2023-01-28T00:00:00"/>
    <x v="1"/>
  </r>
  <r>
    <n v="2432"/>
    <x v="1"/>
    <d v="2023-08-02T00:00:00"/>
    <x v="1"/>
  </r>
  <r>
    <n v="2437"/>
    <x v="1"/>
    <d v="2023-10-29T00:00:00"/>
    <x v="1"/>
  </r>
  <r>
    <n v="2438"/>
    <x v="1"/>
    <d v="2023-10-04T00:00:00"/>
    <x v="1"/>
  </r>
  <r>
    <n v="2442"/>
    <x v="1"/>
    <d v="2023-08-09T00:00:00"/>
    <x v="1"/>
  </r>
  <r>
    <n v="2444"/>
    <x v="1"/>
    <d v="2023-06-10T00:00:00"/>
    <x v="1"/>
  </r>
  <r>
    <n v="2445"/>
    <x v="1"/>
    <d v="2023-02-18T00:00:00"/>
    <x v="1"/>
  </r>
  <r>
    <n v="2446"/>
    <x v="1"/>
    <d v="2023-06-07T00:00:00"/>
    <x v="1"/>
  </r>
  <r>
    <n v="2451"/>
    <x v="1"/>
    <d v="2023-06-09T00:00:00"/>
    <x v="1"/>
  </r>
  <r>
    <n v="2452"/>
    <x v="1"/>
    <d v="2023-01-08T00:00:00"/>
    <x v="1"/>
  </r>
  <r>
    <n v="2453"/>
    <x v="1"/>
    <d v="2023-04-16T00:00:00"/>
    <x v="1"/>
  </r>
  <r>
    <n v="2454"/>
    <x v="1"/>
    <d v="2023-03-05T00:00:00"/>
    <x v="1"/>
  </r>
  <r>
    <n v="2459"/>
    <x v="1"/>
    <d v="2023-06-08T00:00:00"/>
    <x v="1"/>
  </r>
  <r>
    <n v="2460"/>
    <x v="1"/>
    <d v="2023-04-06T00:00:00"/>
    <x v="1"/>
  </r>
  <r>
    <n v="2461"/>
    <x v="1"/>
    <d v="2023-05-04T00:00:00"/>
    <x v="1"/>
  </r>
  <r>
    <n v="2462"/>
    <x v="1"/>
    <d v="2023-01-11T00:00:00"/>
    <x v="1"/>
  </r>
  <r>
    <n v="2464"/>
    <x v="1"/>
    <d v="2023-11-08T00:00:00"/>
    <x v="1"/>
  </r>
  <r>
    <n v="2468"/>
    <x v="1"/>
    <d v="2023-02-21T00:00:00"/>
    <x v="1"/>
  </r>
  <r>
    <n v="2470"/>
    <x v="1"/>
    <d v="2023-05-11T00:00:00"/>
    <x v="1"/>
  </r>
  <r>
    <n v="2472"/>
    <x v="1"/>
    <d v="2023-10-07T00:00:00"/>
    <x v="1"/>
  </r>
  <r>
    <n v="2475"/>
    <x v="1"/>
    <d v="2023-11-27T00:00:00"/>
    <x v="1"/>
  </r>
  <r>
    <n v="2477"/>
    <x v="1"/>
    <d v="2023-03-24T00:00:00"/>
    <x v="1"/>
  </r>
  <r>
    <n v="2481"/>
    <x v="1"/>
    <d v="2023-12-21T00:00:00"/>
    <x v="1"/>
  </r>
  <r>
    <n v="2482"/>
    <x v="1"/>
    <d v="2023-11-17T00:00:00"/>
    <x v="1"/>
  </r>
  <r>
    <n v="2483"/>
    <x v="1"/>
    <d v="2023-09-03T00:00:00"/>
    <x v="1"/>
  </r>
  <r>
    <n v="2491"/>
    <x v="1"/>
    <d v="2023-11-04T00:00:00"/>
    <x v="1"/>
  </r>
  <r>
    <n v="2494"/>
    <x v="1"/>
    <d v="2023-11-10T00:00:00"/>
    <x v="1"/>
  </r>
  <r>
    <n v="2497"/>
    <x v="1"/>
    <d v="2023-06-06T00:00:00"/>
    <x v="1"/>
  </r>
  <r>
    <n v="2498"/>
    <x v="1"/>
    <d v="2023-03-07T00:00:00"/>
    <x v="1"/>
  </r>
  <r>
    <n v="2500"/>
    <x v="1"/>
    <d v="2023-05-17T00:00:00"/>
    <x v="1"/>
  </r>
  <r>
    <n v="2509"/>
    <x v="1"/>
    <d v="2023-03-08T00:00:00"/>
    <x v="1"/>
  </r>
  <r>
    <n v="2510"/>
    <x v="1"/>
    <d v="2023-08-20T00:00:00"/>
    <x v="1"/>
  </r>
  <r>
    <n v="2513"/>
    <x v="1"/>
    <d v="2023-06-22T00:00:00"/>
    <x v="1"/>
  </r>
  <r>
    <n v="2515"/>
    <x v="1"/>
    <d v="2023-08-03T00:00:00"/>
    <x v="1"/>
  </r>
  <r>
    <n v="2516"/>
    <x v="1"/>
    <d v="2023-11-15T00:00:00"/>
    <x v="1"/>
  </r>
  <r>
    <n v="2517"/>
    <x v="1"/>
    <d v="2023-02-06T00:00:00"/>
    <x v="1"/>
  </r>
  <r>
    <n v="2522"/>
    <x v="1"/>
    <d v="2023-03-08T00:00:00"/>
    <x v="1"/>
  </r>
  <r>
    <n v="2526"/>
    <x v="1"/>
    <d v="2023-10-24T00:00:00"/>
    <x v="1"/>
  </r>
  <r>
    <n v="2527"/>
    <x v="1"/>
    <d v="2023-09-23T00:00:00"/>
    <x v="1"/>
  </r>
  <r>
    <n v="2538"/>
    <x v="1"/>
    <d v="2023-08-21T00:00:00"/>
    <x v="1"/>
  </r>
  <r>
    <n v="2540"/>
    <x v="1"/>
    <d v="2023-03-25T00:00:00"/>
    <x v="1"/>
  </r>
  <r>
    <n v="2546"/>
    <x v="1"/>
    <d v="2023-11-23T00:00:00"/>
    <x v="1"/>
  </r>
  <r>
    <n v="2552"/>
    <x v="1"/>
    <d v="2023-09-21T00:00:00"/>
    <x v="1"/>
  </r>
  <r>
    <n v="2553"/>
    <x v="1"/>
    <d v="2023-07-26T00:00:00"/>
    <x v="1"/>
  </r>
  <r>
    <n v="2565"/>
    <x v="1"/>
    <d v="2023-11-03T00:00:00"/>
    <x v="1"/>
  </r>
  <r>
    <n v="2566"/>
    <x v="1"/>
    <d v="2023-04-29T00:00:00"/>
    <x v="1"/>
  </r>
  <r>
    <n v="2567"/>
    <x v="1"/>
    <d v="2023-12-01T00:00:00"/>
    <x v="1"/>
  </r>
  <r>
    <n v="2568"/>
    <x v="1"/>
    <d v="2023-07-12T00:00:00"/>
    <x v="1"/>
  </r>
  <r>
    <n v="2573"/>
    <x v="1"/>
    <d v="2023-04-07T00:00:00"/>
    <x v="1"/>
  </r>
  <r>
    <n v="2574"/>
    <x v="1"/>
    <d v="2023-08-04T00:00:00"/>
    <x v="1"/>
  </r>
  <r>
    <n v="2582"/>
    <x v="1"/>
    <d v="2023-09-23T00:00:00"/>
    <x v="1"/>
  </r>
  <r>
    <n v="2587"/>
    <x v="1"/>
    <d v="2023-02-15T00:00:00"/>
    <x v="1"/>
  </r>
  <r>
    <n v="2594"/>
    <x v="1"/>
    <d v="2023-05-09T00:00:00"/>
    <x v="1"/>
  </r>
  <r>
    <n v="2600"/>
    <x v="1"/>
    <d v="2023-11-21T00:00:00"/>
    <x v="1"/>
  </r>
  <r>
    <n v="2604"/>
    <x v="1"/>
    <d v="2023-02-16T00:00:00"/>
    <x v="1"/>
  </r>
  <r>
    <n v="2607"/>
    <x v="1"/>
    <d v="2023-10-12T00:00:00"/>
    <x v="1"/>
  </r>
  <r>
    <n v="2613"/>
    <x v="1"/>
    <d v="2023-09-25T00:00:00"/>
    <x v="1"/>
  </r>
  <r>
    <n v="2615"/>
    <x v="1"/>
    <d v="2023-04-26T00:00:00"/>
    <x v="1"/>
  </r>
  <r>
    <n v="2621"/>
    <x v="1"/>
    <d v="2023-10-01T00:00:00"/>
    <x v="1"/>
  </r>
  <r>
    <n v="2623"/>
    <x v="1"/>
    <d v="2023-08-14T00:00:00"/>
    <x v="1"/>
  </r>
  <r>
    <n v="2634"/>
    <x v="1"/>
    <d v="2023-02-25T00:00:00"/>
    <x v="1"/>
  </r>
  <r>
    <n v="2639"/>
    <x v="1"/>
    <d v="2023-01-30T00:00:00"/>
    <x v="1"/>
  </r>
  <r>
    <n v="2648"/>
    <x v="1"/>
    <d v="2023-06-26T00:00:00"/>
    <x v="1"/>
  </r>
  <r>
    <n v="2650"/>
    <x v="1"/>
    <d v="2023-09-27T00:00:00"/>
    <x v="1"/>
  </r>
  <r>
    <n v="2651"/>
    <x v="1"/>
    <d v="2023-12-18T00:00:00"/>
    <x v="1"/>
  </r>
  <r>
    <n v="2657"/>
    <x v="1"/>
    <d v="2023-04-24T00:00:00"/>
    <x v="1"/>
  </r>
  <r>
    <n v="2669"/>
    <x v="1"/>
    <d v="2023-03-07T00:00:00"/>
    <x v="1"/>
  </r>
  <r>
    <n v="2671"/>
    <x v="1"/>
    <d v="2023-04-08T00:00:00"/>
    <x v="1"/>
  </r>
  <r>
    <n v="2674"/>
    <x v="1"/>
    <d v="2023-01-26T00:00:00"/>
    <x v="1"/>
  </r>
  <r>
    <n v="2677"/>
    <x v="1"/>
    <d v="2023-08-17T00:00:00"/>
    <x v="1"/>
  </r>
  <r>
    <n v="2682"/>
    <x v="1"/>
    <d v="2023-12-26T00:00:00"/>
    <x v="1"/>
  </r>
  <r>
    <n v="2685"/>
    <x v="1"/>
    <d v="2023-07-04T00:00:00"/>
    <x v="1"/>
  </r>
  <r>
    <n v="2686"/>
    <x v="1"/>
    <d v="2023-08-03T00:00:00"/>
    <x v="1"/>
  </r>
  <r>
    <n v="2692"/>
    <x v="1"/>
    <d v="2023-03-17T00:00:00"/>
    <x v="1"/>
  </r>
  <r>
    <n v="2696"/>
    <x v="1"/>
    <d v="2023-09-16T00:00:00"/>
    <x v="1"/>
  </r>
  <r>
    <n v="2697"/>
    <x v="1"/>
    <d v="2023-05-09T00:00:00"/>
    <x v="1"/>
  </r>
  <r>
    <n v="2700"/>
    <x v="1"/>
    <d v="2023-04-11T00:00:00"/>
    <x v="1"/>
  </r>
  <r>
    <n v="2708"/>
    <x v="1"/>
    <d v="2023-01-05T00:00:00"/>
    <x v="1"/>
  </r>
  <r>
    <n v="2710"/>
    <x v="1"/>
    <d v="2023-09-06T00:00:00"/>
    <x v="1"/>
  </r>
  <r>
    <n v="2720"/>
    <x v="1"/>
    <d v="2023-09-21T00:00:00"/>
    <x v="1"/>
  </r>
  <r>
    <n v="2721"/>
    <x v="1"/>
    <d v="2023-07-07T00:00:00"/>
    <x v="1"/>
  </r>
  <r>
    <n v="2725"/>
    <x v="1"/>
    <d v="2023-04-29T00:00:00"/>
    <x v="1"/>
  </r>
  <r>
    <n v="2726"/>
    <x v="1"/>
    <d v="2023-04-07T00:00:00"/>
    <x v="1"/>
  </r>
  <r>
    <n v="2744"/>
    <x v="1"/>
    <d v="2023-12-30T00:00:00"/>
    <x v="1"/>
  </r>
  <r>
    <n v="2745"/>
    <x v="1"/>
    <d v="2023-10-19T00:00:00"/>
    <x v="1"/>
  </r>
  <r>
    <n v="2751"/>
    <x v="1"/>
    <d v="2023-07-24T00:00:00"/>
    <x v="1"/>
  </r>
  <r>
    <n v="2753"/>
    <x v="1"/>
    <d v="2023-05-24T00:00:00"/>
    <x v="1"/>
  </r>
  <r>
    <n v="2755"/>
    <x v="1"/>
    <d v="2023-11-28T00:00:00"/>
    <x v="1"/>
  </r>
  <r>
    <n v="2756"/>
    <x v="1"/>
    <d v="2023-07-05T00:00:00"/>
    <x v="1"/>
  </r>
  <r>
    <n v="2763"/>
    <x v="1"/>
    <d v="2023-12-19T00:00:00"/>
    <x v="1"/>
  </r>
  <r>
    <n v="2774"/>
    <x v="1"/>
    <d v="2023-08-09T00:00:00"/>
    <x v="1"/>
  </r>
  <r>
    <n v="2776"/>
    <x v="1"/>
    <d v="2023-10-25T00:00:00"/>
    <x v="1"/>
  </r>
  <r>
    <n v="2777"/>
    <x v="1"/>
    <d v="2023-08-26T00:00:00"/>
    <x v="1"/>
  </r>
  <r>
    <n v="2786"/>
    <x v="1"/>
    <d v="2023-04-10T00:00:00"/>
    <x v="1"/>
  </r>
  <r>
    <n v="2790"/>
    <x v="1"/>
    <d v="2023-09-01T00:00:00"/>
    <x v="1"/>
  </r>
  <r>
    <n v="2792"/>
    <x v="1"/>
    <d v="2023-03-14T00:00:00"/>
    <x v="1"/>
  </r>
  <r>
    <n v="2796"/>
    <x v="1"/>
    <d v="2023-04-17T00:00:00"/>
    <x v="1"/>
  </r>
  <r>
    <n v="2799"/>
    <x v="1"/>
    <d v="2023-03-14T00:00:00"/>
    <x v="1"/>
  </r>
  <r>
    <n v="2808"/>
    <x v="1"/>
    <d v="2023-03-28T00:00:00"/>
    <x v="1"/>
  </r>
  <r>
    <n v="2813"/>
    <x v="1"/>
    <d v="2023-01-24T00:00:00"/>
    <x v="1"/>
  </r>
  <r>
    <n v="2823"/>
    <x v="1"/>
    <d v="2023-09-02T00:00:00"/>
    <x v="1"/>
  </r>
  <r>
    <n v="2824"/>
    <x v="1"/>
    <d v="2023-08-23T00:00:00"/>
    <x v="1"/>
  </r>
  <r>
    <n v="2836"/>
    <x v="1"/>
    <d v="2023-06-03T00:00:00"/>
    <x v="1"/>
  </r>
  <r>
    <n v="2838"/>
    <x v="1"/>
    <d v="2023-06-30T00:00:00"/>
    <x v="1"/>
  </r>
  <r>
    <n v="2840"/>
    <x v="1"/>
    <d v="2023-12-04T00:00:00"/>
    <x v="1"/>
  </r>
  <r>
    <n v="2843"/>
    <x v="1"/>
    <d v="2023-03-08T00:00:00"/>
    <x v="1"/>
  </r>
  <r>
    <n v="2847"/>
    <x v="1"/>
    <d v="2023-02-17T00:00:00"/>
    <x v="1"/>
  </r>
  <r>
    <n v="2851"/>
    <x v="1"/>
    <d v="2023-08-09T00:00:00"/>
    <x v="1"/>
  </r>
  <r>
    <n v="2859"/>
    <x v="1"/>
    <d v="2023-04-22T00:00:00"/>
    <x v="1"/>
  </r>
  <r>
    <n v="2861"/>
    <x v="1"/>
    <d v="2023-08-12T00:00:00"/>
    <x v="1"/>
  </r>
  <r>
    <n v="2862"/>
    <x v="1"/>
    <d v="2023-03-10T00:00:00"/>
    <x v="1"/>
  </r>
  <r>
    <n v="2864"/>
    <x v="1"/>
    <d v="2023-05-01T00:00:00"/>
    <x v="1"/>
  </r>
  <r>
    <n v="2869"/>
    <x v="1"/>
    <d v="2023-12-12T00:00:00"/>
    <x v="1"/>
  </r>
  <r>
    <n v="2870"/>
    <x v="1"/>
    <d v="2023-03-19T00:00:00"/>
    <x v="1"/>
  </r>
  <r>
    <n v="2871"/>
    <x v="1"/>
    <d v="2023-06-01T00:00:00"/>
    <x v="1"/>
  </r>
  <r>
    <n v="2873"/>
    <x v="1"/>
    <d v="2023-08-19T00:00:00"/>
    <x v="1"/>
  </r>
  <r>
    <n v="2875"/>
    <x v="1"/>
    <d v="2023-12-31T00:00:00"/>
    <x v="1"/>
  </r>
  <r>
    <n v="2876"/>
    <x v="1"/>
    <d v="2023-06-03T00:00:00"/>
    <x v="1"/>
  </r>
  <r>
    <n v="2880"/>
    <x v="1"/>
    <d v="2023-03-16T00:00:00"/>
    <x v="1"/>
  </r>
  <r>
    <n v="2881"/>
    <x v="1"/>
    <d v="2023-12-24T00:00:00"/>
    <x v="1"/>
  </r>
  <r>
    <n v="2882"/>
    <x v="1"/>
    <d v="2023-08-01T00:00:00"/>
    <x v="1"/>
  </r>
  <r>
    <n v="2883"/>
    <x v="1"/>
    <d v="2023-08-28T00:00:00"/>
    <x v="1"/>
  </r>
  <r>
    <n v="2898"/>
    <x v="1"/>
    <d v="2023-09-05T00:00:00"/>
    <x v="1"/>
  </r>
  <r>
    <n v="2903"/>
    <x v="1"/>
    <d v="2023-09-12T00:00:00"/>
    <x v="1"/>
  </r>
  <r>
    <n v="2905"/>
    <x v="1"/>
    <d v="2023-01-28T00:00:00"/>
    <x v="1"/>
  </r>
  <r>
    <n v="2907"/>
    <x v="1"/>
    <d v="2023-12-07T00:00:00"/>
    <x v="1"/>
  </r>
  <r>
    <n v="2913"/>
    <x v="1"/>
    <d v="2023-05-17T00:00:00"/>
    <x v="1"/>
  </r>
  <r>
    <n v="2918"/>
    <x v="1"/>
    <d v="2023-09-27T00:00:00"/>
    <x v="1"/>
  </r>
  <r>
    <n v="2919"/>
    <x v="1"/>
    <d v="2023-01-22T00:00:00"/>
    <x v="1"/>
  </r>
  <r>
    <n v="2921"/>
    <x v="1"/>
    <d v="2023-05-19T00:00:00"/>
    <x v="1"/>
  </r>
  <r>
    <n v="2929"/>
    <x v="1"/>
    <d v="2023-03-16T00:00:00"/>
    <x v="1"/>
  </r>
  <r>
    <n v="2939"/>
    <x v="1"/>
    <d v="2023-02-02T00:00:00"/>
    <x v="1"/>
  </r>
  <r>
    <n v="2947"/>
    <x v="1"/>
    <d v="2023-10-24T00:00:00"/>
    <x v="1"/>
  </r>
  <r>
    <n v="2948"/>
    <x v="1"/>
    <d v="2023-04-21T00:00:00"/>
    <x v="1"/>
  </r>
  <r>
    <n v="2954"/>
    <x v="1"/>
    <d v="2023-12-28T00:00:00"/>
    <x v="1"/>
  </r>
  <r>
    <n v="2961"/>
    <x v="1"/>
    <d v="2023-10-21T00:00:00"/>
    <x v="1"/>
  </r>
  <r>
    <n v="2964"/>
    <x v="1"/>
    <d v="2023-01-21T00:00:00"/>
    <x v="1"/>
  </r>
  <r>
    <n v="2969"/>
    <x v="1"/>
    <d v="2023-10-07T00:00:00"/>
    <x v="1"/>
  </r>
  <r>
    <n v="2971"/>
    <x v="1"/>
    <d v="2023-09-21T00:00:00"/>
    <x v="1"/>
  </r>
  <r>
    <n v="2972"/>
    <x v="1"/>
    <d v="2023-03-11T00:00:00"/>
    <x v="1"/>
  </r>
  <r>
    <n v="2975"/>
    <x v="1"/>
    <d v="2023-10-31T00:00:00"/>
    <x v="1"/>
  </r>
  <r>
    <n v="2976"/>
    <x v="1"/>
    <d v="2023-01-13T00:00:00"/>
    <x v="1"/>
  </r>
  <r>
    <n v="2979"/>
    <x v="1"/>
    <d v="2023-02-09T00:00:00"/>
    <x v="1"/>
  </r>
  <r>
    <n v="2993"/>
    <x v="1"/>
    <d v="2023-12-20T00:00:00"/>
    <x v="1"/>
  </r>
  <r>
    <n v="2994"/>
    <x v="1"/>
    <d v="2023-04-12T00:00:00"/>
    <x v="1"/>
  </r>
  <r>
    <n v="3004"/>
    <x v="1"/>
    <d v="2023-11-03T00:00:00"/>
    <x v="1"/>
  </r>
  <r>
    <n v="3005"/>
    <x v="1"/>
    <d v="2023-06-16T00:00:00"/>
    <x v="1"/>
  </r>
  <r>
    <n v="3007"/>
    <x v="1"/>
    <d v="2023-07-25T00:00:00"/>
    <x v="1"/>
  </r>
  <r>
    <n v="3016"/>
    <x v="1"/>
    <d v="2023-10-16T00:00:00"/>
    <x v="1"/>
  </r>
  <r>
    <n v="3021"/>
    <x v="1"/>
    <d v="2023-07-24T00:00:00"/>
    <x v="1"/>
  </r>
  <r>
    <n v="3022"/>
    <x v="1"/>
    <d v="2023-09-27T00:00:00"/>
    <x v="1"/>
  </r>
  <r>
    <n v="3025"/>
    <x v="1"/>
    <d v="2023-05-27T00:00:00"/>
    <x v="1"/>
  </r>
  <r>
    <n v="3026"/>
    <x v="1"/>
    <d v="2023-06-19T00:00:00"/>
    <x v="1"/>
  </r>
  <r>
    <n v="3028"/>
    <x v="1"/>
    <d v="2023-06-09T00:00:00"/>
    <x v="1"/>
  </r>
  <r>
    <n v="3031"/>
    <x v="1"/>
    <d v="2023-07-29T00:00:00"/>
    <x v="1"/>
  </r>
  <r>
    <n v="3035"/>
    <x v="1"/>
    <d v="2023-05-13T00:00:00"/>
    <x v="1"/>
  </r>
  <r>
    <n v="3038"/>
    <x v="1"/>
    <d v="2023-07-09T00:00:00"/>
    <x v="1"/>
  </r>
  <r>
    <n v="3048"/>
    <x v="1"/>
    <d v="2023-02-01T00:00:00"/>
    <x v="1"/>
  </r>
  <r>
    <n v="3053"/>
    <x v="1"/>
    <d v="2023-05-08T00:00:00"/>
    <x v="1"/>
  </r>
  <r>
    <n v="3057"/>
    <x v="1"/>
    <d v="2023-09-04T00:00:00"/>
    <x v="1"/>
  </r>
  <r>
    <n v="3058"/>
    <x v="1"/>
    <d v="2023-01-18T00:00:00"/>
    <x v="1"/>
  </r>
  <r>
    <n v="3060"/>
    <x v="1"/>
    <d v="2023-08-01T00:00:00"/>
    <x v="1"/>
  </r>
  <r>
    <n v="3062"/>
    <x v="1"/>
    <d v="2023-07-31T00:00:00"/>
    <x v="1"/>
  </r>
  <r>
    <n v="3070"/>
    <x v="1"/>
    <d v="2023-02-23T00:00:00"/>
    <x v="1"/>
  </r>
  <r>
    <n v="3076"/>
    <x v="1"/>
    <d v="2023-09-26T00:00:00"/>
    <x v="1"/>
  </r>
  <r>
    <n v="3079"/>
    <x v="1"/>
    <d v="2023-10-26T00:00:00"/>
    <x v="1"/>
  </r>
  <r>
    <n v="3080"/>
    <x v="1"/>
    <d v="2023-03-05T00:00:00"/>
    <x v="1"/>
  </r>
  <r>
    <n v="3086"/>
    <x v="1"/>
    <d v="2023-08-16T00:00:00"/>
    <x v="1"/>
  </r>
  <r>
    <n v="3089"/>
    <x v="1"/>
    <d v="2023-05-04T00:00:00"/>
    <x v="1"/>
  </r>
  <r>
    <n v="3091"/>
    <x v="1"/>
    <d v="2023-09-16T00:00:00"/>
    <x v="1"/>
  </r>
  <r>
    <n v="3095"/>
    <x v="1"/>
    <d v="2023-06-12T00:00:00"/>
    <x v="1"/>
  </r>
  <r>
    <n v="3097"/>
    <x v="1"/>
    <d v="2023-09-22T00:00:00"/>
    <x v="1"/>
  </r>
  <r>
    <n v="3101"/>
    <x v="1"/>
    <d v="2023-02-03T00:00:00"/>
    <x v="1"/>
  </r>
  <r>
    <n v="3106"/>
    <x v="1"/>
    <d v="2023-10-30T00:00:00"/>
    <x v="1"/>
  </r>
  <r>
    <n v="3120"/>
    <x v="1"/>
    <d v="2023-10-23T00:00:00"/>
    <x v="1"/>
  </r>
  <r>
    <n v="3121"/>
    <x v="1"/>
    <d v="2023-07-11T00:00:00"/>
    <x v="1"/>
  </r>
  <r>
    <n v="3124"/>
    <x v="1"/>
    <d v="2023-04-10T00:00:00"/>
    <x v="1"/>
  </r>
  <r>
    <n v="3125"/>
    <x v="1"/>
    <d v="2023-04-30T00:00:00"/>
    <x v="1"/>
  </r>
  <r>
    <n v="3127"/>
    <x v="1"/>
    <d v="2023-06-07T00:00:00"/>
    <x v="1"/>
  </r>
  <r>
    <n v="3129"/>
    <x v="1"/>
    <d v="2023-09-14T00:00:00"/>
    <x v="1"/>
  </r>
  <r>
    <n v="3131"/>
    <x v="1"/>
    <d v="2023-07-25T00:00:00"/>
    <x v="1"/>
  </r>
  <r>
    <n v="3132"/>
    <x v="1"/>
    <d v="2023-04-09T00:00:00"/>
    <x v="1"/>
  </r>
  <r>
    <n v="3134"/>
    <x v="1"/>
    <d v="2023-07-02T00:00:00"/>
    <x v="1"/>
  </r>
  <r>
    <n v="3143"/>
    <x v="1"/>
    <d v="2023-09-19T00:00:00"/>
    <x v="1"/>
  </r>
  <r>
    <n v="3157"/>
    <x v="1"/>
    <d v="2023-09-11T00:00:00"/>
    <x v="1"/>
  </r>
  <r>
    <n v="3161"/>
    <x v="1"/>
    <d v="2023-12-15T00:00:00"/>
    <x v="1"/>
  </r>
  <r>
    <n v="3167"/>
    <x v="1"/>
    <d v="2023-08-18T00:00:00"/>
    <x v="1"/>
  </r>
  <r>
    <n v="3171"/>
    <x v="1"/>
    <d v="2023-07-09T00:00:00"/>
    <x v="1"/>
  </r>
  <r>
    <n v="3172"/>
    <x v="1"/>
    <d v="2023-04-02T00:00:00"/>
    <x v="1"/>
  </r>
  <r>
    <n v="3173"/>
    <x v="1"/>
    <d v="2023-06-06T00:00:00"/>
    <x v="1"/>
  </r>
  <r>
    <n v="3177"/>
    <x v="1"/>
    <d v="2023-08-14T00:00:00"/>
    <x v="1"/>
  </r>
  <r>
    <n v="3181"/>
    <x v="1"/>
    <d v="2023-12-13T00:00:00"/>
    <x v="1"/>
  </r>
  <r>
    <n v="3186"/>
    <x v="1"/>
    <d v="2023-10-30T00:00:00"/>
    <x v="1"/>
  </r>
  <r>
    <n v="3191"/>
    <x v="1"/>
    <d v="2023-05-22T00:00:00"/>
    <x v="1"/>
  </r>
  <r>
    <n v="3192"/>
    <x v="1"/>
    <d v="2023-10-30T00:00:00"/>
    <x v="1"/>
  </r>
  <r>
    <n v="3193"/>
    <x v="1"/>
    <d v="2023-12-27T00:00:00"/>
    <x v="1"/>
  </r>
  <r>
    <n v="3195"/>
    <x v="1"/>
    <d v="2023-10-26T00:00:00"/>
    <x v="1"/>
  </r>
  <r>
    <n v="3196"/>
    <x v="1"/>
    <d v="2023-06-28T00:00:00"/>
    <x v="1"/>
  </r>
  <r>
    <n v="3199"/>
    <x v="1"/>
    <d v="2023-12-09T00:00:00"/>
    <x v="1"/>
  </r>
  <r>
    <n v="3202"/>
    <x v="1"/>
    <d v="2023-10-12T00:00:00"/>
    <x v="1"/>
  </r>
  <r>
    <n v="3203"/>
    <x v="1"/>
    <d v="2023-07-01T00:00:00"/>
    <x v="1"/>
  </r>
  <r>
    <n v="3207"/>
    <x v="1"/>
    <d v="2023-10-10T00:00:00"/>
    <x v="1"/>
  </r>
  <r>
    <n v="3213"/>
    <x v="1"/>
    <d v="2023-11-27T00:00:00"/>
    <x v="1"/>
  </r>
  <r>
    <n v="3220"/>
    <x v="1"/>
    <d v="2023-12-24T00:00:00"/>
    <x v="1"/>
  </r>
  <r>
    <n v="3221"/>
    <x v="1"/>
    <d v="2023-08-13T00:00:00"/>
    <x v="1"/>
  </r>
  <r>
    <n v="3225"/>
    <x v="1"/>
    <d v="2023-09-07T00:00:00"/>
    <x v="1"/>
  </r>
  <r>
    <n v="3235"/>
    <x v="1"/>
    <d v="2023-10-09T00:00:00"/>
    <x v="1"/>
  </r>
  <r>
    <n v="3236"/>
    <x v="1"/>
    <d v="2023-06-23T00:00:00"/>
    <x v="1"/>
  </r>
  <r>
    <n v="3244"/>
    <x v="1"/>
    <d v="2023-06-26T00:00:00"/>
    <x v="1"/>
  </r>
  <r>
    <n v="3249"/>
    <x v="1"/>
    <d v="2023-09-13T00:00:00"/>
    <x v="1"/>
  </r>
  <r>
    <n v="3256"/>
    <x v="1"/>
    <d v="2023-09-26T00:00:00"/>
    <x v="1"/>
  </r>
  <r>
    <n v="3273"/>
    <x v="1"/>
    <d v="2023-02-04T00:00:00"/>
    <x v="1"/>
  </r>
  <r>
    <n v="3275"/>
    <x v="1"/>
    <d v="2023-11-09T00:00:00"/>
    <x v="1"/>
  </r>
  <r>
    <n v="3276"/>
    <x v="1"/>
    <d v="2023-04-20T00:00:00"/>
    <x v="1"/>
  </r>
  <r>
    <n v="3278"/>
    <x v="1"/>
    <d v="2023-06-17T00:00:00"/>
    <x v="1"/>
  </r>
  <r>
    <n v="3283"/>
    <x v="1"/>
    <d v="2023-12-12T00:00:00"/>
    <x v="1"/>
  </r>
  <r>
    <n v="3290"/>
    <x v="1"/>
    <d v="2023-04-23T00:00:00"/>
    <x v="1"/>
  </r>
  <r>
    <n v="3291"/>
    <x v="1"/>
    <d v="2023-10-11T00:00:00"/>
    <x v="1"/>
  </r>
  <r>
    <n v="3295"/>
    <x v="1"/>
    <d v="2023-02-08T00:00:00"/>
    <x v="1"/>
  </r>
  <r>
    <n v="3300"/>
    <x v="1"/>
    <d v="2023-04-14T00:00:00"/>
    <x v="1"/>
  </r>
  <r>
    <n v="3302"/>
    <x v="1"/>
    <d v="2023-02-22T00:00:00"/>
    <x v="1"/>
  </r>
  <r>
    <n v="3307"/>
    <x v="1"/>
    <d v="2023-11-20T00:00:00"/>
    <x v="1"/>
  </r>
  <r>
    <n v="3308"/>
    <x v="1"/>
    <d v="2023-02-24T00:00:00"/>
    <x v="1"/>
  </r>
  <r>
    <n v="3317"/>
    <x v="1"/>
    <d v="2023-12-25T00:00:00"/>
    <x v="1"/>
  </r>
  <r>
    <n v="3319"/>
    <x v="1"/>
    <d v="2023-12-10T00:00:00"/>
    <x v="1"/>
  </r>
  <r>
    <n v="3322"/>
    <x v="1"/>
    <d v="2023-08-04T00:00:00"/>
    <x v="1"/>
  </r>
  <r>
    <n v="3326"/>
    <x v="1"/>
    <d v="2023-06-03T00:00:00"/>
    <x v="1"/>
  </r>
  <r>
    <n v="3327"/>
    <x v="1"/>
    <d v="2023-10-27T00:00:00"/>
    <x v="1"/>
  </r>
  <r>
    <n v="3335"/>
    <x v="1"/>
    <d v="2023-11-05T00:00:00"/>
    <x v="1"/>
  </r>
  <r>
    <n v="3338"/>
    <x v="1"/>
    <d v="2023-02-01T00:00:00"/>
    <x v="1"/>
  </r>
  <r>
    <n v="3339"/>
    <x v="1"/>
    <d v="2023-08-03T00:00:00"/>
    <x v="1"/>
  </r>
  <r>
    <n v="3344"/>
    <x v="1"/>
    <d v="2023-01-06T00:00:00"/>
    <x v="1"/>
  </r>
  <r>
    <n v="3348"/>
    <x v="1"/>
    <d v="2023-03-29T00:00:00"/>
    <x v="1"/>
  </r>
  <r>
    <n v="3352"/>
    <x v="1"/>
    <d v="2023-05-21T00:00:00"/>
    <x v="1"/>
  </r>
  <r>
    <n v="3353"/>
    <x v="1"/>
    <d v="2023-05-26T00:00:00"/>
    <x v="1"/>
  </r>
  <r>
    <n v="3354"/>
    <x v="1"/>
    <d v="2023-05-09T00:00:00"/>
    <x v="1"/>
  </r>
  <r>
    <n v="3358"/>
    <x v="1"/>
    <d v="2023-12-22T00:00:00"/>
    <x v="1"/>
  </r>
  <r>
    <n v="3364"/>
    <x v="1"/>
    <d v="2023-02-15T00:00:00"/>
    <x v="1"/>
  </r>
  <r>
    <n v="3377"/>
    <x v="1"/>
    <d v="2023-01-19T00:00:00"/>
    <x v="1"/>
  </r>
  <r>
    <n v="3382"/>
    <x v="1"/>
    <d v="2023-12-21T00:00:00"/>
    <x v="1"/>
  </r>
  <r>
    <n v="3388"/>
    <x v="1"/>
    <d v="2023-04-27T00:00:00"/>
    <x v="1"/>
  </r>
  <r>
    <n v="3391"/>
    <x v="1"/>
    <d v="2023-04-07T00:00:00"/>
    <x v="1"/>
  </r>
  <r>
    <n v="3392"/>
    <x v="1"/>
    <d v="2023-10-15T00:00:00"/>
    <x v="1"/>
  </r>
  <r>
    <n v="3395"/>
    <x v="1"/>
    <d v="2023-01-05T00:00:00"/>
    <x v="1"/>
  </r>
  <r>
    <n v="3396"/>
    <x v="1"/>
    <d v="2023-02-21T00:00:00"/>
    <x v="1"/>
  </r>
  <r>
    <n v="3397"/>
    <x v="1"/>
    <d v="2023-10-04T00:00:00"/>
    <x v="1"/>
  </r>
  <r>
    <n v="3398"/>
    <x v="1"/>
    <d v="2023-04-25T00:00:00"/>
    <x v="1"/>
  </r>
  <r>
    <n v="3399"/>
    <x v="1"/>
    <d v="2023-12-04T00:00:00"/>
    <x v="1"/>
  </r>
  <r>
    <n v="3400"/>
    <x v="1"/>
    <d v="2023-12-30T00:00:00"/>
    <x v="1"/>
  </r>
  <r>
    <n v="3410"/>
    <x v="1"/>
    <d v="2023-10-31T00:00:00"/>
    <x v="1"/>
  </r>
  <r>
    <n v="3416"/>
    <x v="1"/>
    <d v="2023-08-15T00:00:00"/>
    <x v="1"/>
  </r>
  <r>
    <n v="3425"/>
    <x v="1"/>
    <d v="2023-04-15T00:00:00"/>
    <x v="1"/>
  </r>
  <r>
    <n v="3427"/>
    <x v="1"/>
    <d v="2023-03-15T00:00:00"/>
    <x v="1"/>
  </r>
  <r>
    <n v="3436"/>
    <x v="1"/>
    <d v="2023-10-31T00:00:00"/>
    <x v="1"/>
  </r>
  <r>
    <n v="3438"/>
    <x v="1"/>
    <d v="2023-04-14T00:00:00"/>
    <x v="1"/>
  </r>
  <r>
    <n v="3440"/>
    <x v="1"/>
    <d v="2023-11-15T00:00:00"/>
    <x v="1"/>
  </r>
  <r>
    <n v="3445"/>
    <x v="1"/>
    <d v="2023-11-05T00:00:00"/>
    <x v="1"/>
  </r>
  <r>
    <n v="3447"/>
    <x v="1"/>
    <d v="2023-01-21T00:00:00"/>
    <x v="1"/>
  </r>
  <r>
    <n v="3448"/>
    <x v="1"/>
    <d v="2023-07-02T00:00:00"/>
    <x v="1"/>
  </r>
  <r>
    <n v="3454"/>
    <x v="1"/>
    <d v="2023-03-27T00:00:00"/>
    <x v="1"/>
  </r>
  <r>
    <n v="3456"/>
    <x v="1"/>
    <d v="2023-06-05T00:00:00"/>
    <x v="1"/>
  </r>
  <r>
    <n v="3458"/>
    <x v="1"/>
    <d v="2023-12-29T00:00:00"/>
    <x v="1"/>
  </r>
  <r>
    <n v="3462"/>
    <x v="1"/>
    <d v="2023-07-12T00:00:00"/>
    <x v="1"/>
  </r>
  <r>
    <n v="3464"/>
    <x v="1"/>
    <d v="2023-10-26T00:00:00"/>
    <x v="1"/>
  </r>
  <r>
    <n v="3466"/>
    <x v="1"/>
    <d v="2023-11-17T00:00:00"/>
    <x v="1"/>
  </r>
  <r>
    <n v="3467"/>
    <x v="1"/>
    <d v="2023-05-04T00:00:00"/>
    <x v="1"/>
  </r>
  <r>
    <n v="3469"/>
    <x v="1"/>
    <d v="2023-05-29T00:00:00"/>
    <x v="1"/>
  </r>
  <r>
    <n v="3474"/>
    <x v="1"/>
    <d v="2023-09-05T00:00:00"/>
    <x v="1"/>
  </r>
  <r>
    <n v="3475"/>
    <x v="1"/>
    <d v="2023-02-02T00:00:00"/>
    <x v="1"/>
  </r>
  <r>
    <n v="3479"/>
    <x v="1"/>
    <d v="2023-04-11T00:00:00"/>
    <x v="1"/>
  </r>
  <r>
    <n v="3483"/>
    <x v="1"/>
    <d v="2023-01-26T00:00:00"/>
    <x v="1"/>
  </r>
  <r>
    <n v="3487"/>
    <x v="1"/>
    <d v="2023-05-10T00:00:00"/>
    <x v="1"/>
  </r>
  <r>
    <n v="3489"/>
    <x v="1"/>
    <d v="2023-04-11T00:00:00"/>
    <x v="1"/>
  </r>
  <r>
    <n v="3491"/>
    <x v="1"/>
    <d v="2023-12-14T00:00:00"/>
    <x v="1"/>
  </r>
  <r>
    <n v="3493"/>
    <x v="1"/>
    <d v="2023-10-09T00:00:00"/>
    <x v="1"/>
  </r>
  <r>
    <n v="3500"/>
    <x v="1"/>
    <d v="2023-03-12T00:00:00"/>
    <x v="1"/>
  </r>
  <r>
    <n v="3502"/>
    <x v="1"/>
    <d v="2023-05-21T00:00:00"/>
    <x v="1"/>
  </r>
  <r>
    <n v="3503"/>
    <x v="1"/>
    <d v="2023-01-23T00:00:00"/>
    <x v="1"/>
  </r>
  <r>
    <n v="3505"/>
    <x v="1"/>
    <d v="2023-07-13T00:00:00"/>
    <x v="1"/>
  </r>
  <r>
    <n v="3512"/>
    <x v="1"/>
    <d v="2023-10-11T00:00:00"/>
    <x v="1"/>
  </r>
  <r>
    <n v="3514"/>
    <x v="1"/>
    <d v="2023-05-13T00:00:00"/>
    <x v="1"/>
  </r>
  <r>
    <n v="3516"/>
    <x v="1"/>
    <d v="2023-03-17T00:00:00"/>
    <x v="1"/>
  </r>
  <r>
    <n v="3520"/>
    <x v="1"/>
    <d v="2023-01-14T00:00:00"/>
    <x v="1"/>
  </r>
  <r>
    <n v="3525"/>
    <x v="1"/>
    <d v="2023-12-12T00:00:00"/>
    <x v="1"/>
  </r>
  <r>
    <n v="3526"/>
    <x v="1"/>
    <d v="2023-06-29T00:00:00"/>
    <x v="1"/>
  </r>
  <r>
    <n v="3530"/>
    <x v="1"/>
    <d v="2023-10-25T00:00:00"/>
    <x v="1"/>
  </r>
  <r>
    <n v="3531"/>
    <x v="1"/>
    <d v="2023-12-27T00:00:00"/>
    <x v="1"/>
  </r>
  <r>
    <n v="3537"/>
    <x v="1"/>
    <d v="2023-06-25T00:00:00"/>
    <x v="1"/>
  </r>
  <r>
    <n v="3540"/>
    <x v="1"/>
    <d v="2023-01-23T00:00:00"/>
    <x v="1"/>
  </r>
  <r>
    <n v="3542"/>
    <x v="1"/>
    <d v="2023-10-10T00:00:00"/>
    <x v="1"/>
  </r>
  <r>
    <n v="3548"/>
    <x v="1"/>
    <d v="2023-04-23T00:00:00"/>
    <x v="1"/>
  </r>
  <r>
    <n v="3549"/>
    <x v="1"/>
    <d v="2023-05-09T00:00:00"/>
    <x v="1"/>
  </r>
  <r>
    <n v="3551"/>
    <x v="1"/>
    <d v="2023-02-03T00:00:00"/>
    <x v="1"/>
  </r>
  <r>
    <n v="3553"/>
    <x v="1"/>
    <d v="2023-10-18T00:00:00"/>
    <x v="1"/>
  </r>
  <r>
    <n v="3556"/>
    <x v="1"/>
    <d v="2023-12-22T00:00:00"/>
    <x v="1"/>
  </r>
  <r>
    <n v="3557"/>
    <x v="1"/>
    <d v="2023-07-09T00:00:00"/>
    <x v="1"/>
  </r>
  <r>
    <n v="3560"/>
    <x v="1"/>
    <d v="2023-05-27T00:00:00"/>
    <x v="1"/>
  </r>
  <r>
    <n v="3568"/>
    <x v="1"/>
    <d v="2023-01-23T00:00:00"/>
    <x v="1"/>
  </r>
  <r>
    <n v="3577"/>
    <x v="1"/>
    <d v="2023-03-09T00:00:00"/>
    <x v="1"/>
  </r>
  <r>
    <n v="3580"/>
    <x v="1"/>
    <d v="2023-10-31T00:00:00"/>
    <x v="1"/>
  </r>
  <r>
    <n v="3581"/>
    <x v="1"/>
    <d v="2023-06-06T00:00:00"/>
    <x v="1"/>
  </r>
  <r>
    <n v="3587"/>
    <x v="1"/>
    <d v="2023-08-21T00:00:00"/>
    <x v="1"/>
  </r>
  <r>
    <n v="3591"/>
    <x v="1"/>
    <d v="2023-02-09T00:00:00"/>
    <x v="1"/>
  </r>
  <r>
    <n v="3593"/>
    <x v="1"/>
    <d v="2023-12-22T00:00:00"/>
    <x v="1"/>
  </r>
  <r>
    <n v="3594"/>
    <x v="1"/>
    <d v="2023-12-21T00:00:00"/>
    <x v="1"/>
  </r>
  <r>
    <n v="3595"/>
    <x v="1"/>
    <d v="2023-12-19T00:00:00"/>
    <x v="1"/>
  </r>
  <r>
    <n v="3596"/>
    <x v="1"/>
    <d v="2023-01-19T00:00:00"/>
    <x v="1"/>
  </r>
  <r>
    <n v="3598"/>
    <x v="1"/>
    <d v="2023-02-27T00:00:00"/>
    <x v="1"/>
  </r>
  <r>
    <n v="3610"/>
    <x v="1"/>
    <d v="2023-04-30T00:00:00"/>
    <x v="1"/>
  </r>
  <r>
    <n v="3615"/>
    <x v="1"/>
    <d v="2023-06-26T00:00:00"/>
    <x v="1"/>
  </r>
  <r>
    <n v="3616"/>
    <x v="1"/>
    <d v="2023-01-11T00:00:00"/>
    <x v="1"/>
  </r>
  <r>
    <n v="3619"/>
    <x v="1"/>
    <d v="2023-03-30T00:00:00"/>
    <x v="1"/>
  </r>
  <r>
    <n v="3620"/>
    <x v="1"/>
    <d v="2023-03-25T00:00:00"/>
    <x v="1"/>
  </r>
  <r>
    <n v="3627"/>
    <x v="1"/>
    <d v="2023-02-18T00:00:00"/>
    <x v="1"/>
  </r>
  <r>
    <n v="3632"/>
    <x v="1"/>
    <d v="2023-02-16T00:00:00"/>
    <x v="1"/>
  </r>
  <r>
    <n v="3636"/>
    <x v="1"/>
    <d v="2023-01-19T00:00:00"/>
    <x v="1"/>
  </r>
  <r>
    <n v="3640"/>
    <x v="1"/>
    <d v="2023-11-09T00:00:00"/>
    <x v="1"/>
  </r>
  <r>
    <n v="3641"/>
    <x v="1"/>
    <d v="2023-11-23T00:00:00"/>
    <x v="1"/>
  </r>
  <r>
    <n v="3649"/>
    <x v="1"/>
    <d v="2023-10-27T00:00:00"/>
    <x v="1"/>
  </r>
  <r>
    <n v="3653"/>
    <x v="1"/>
    <d v="2023-01-16T00:00:00"/>
    <x v="1"/>
  </r>
  <r>
    <n v="3654"/>
    <x v="1"/>
    <d v="2023-01-22T00:00:00"/>
    <x v="1"/>
  </r>
  <r>
    <n v="3659"/>
    <x v="1"/>
    <d v="2023-12-03T00:00:00"/>
    <x v="1"/>
  </r>
  <r>
    <n v="3664"/>
    <x v="1"/>
    <d v="2023-03-18T00:00:00"/>
    <x v="1"/>
  </r>
  <r>
    <n v="3667"/>
    <x v="1"/>
    <d v="2023-08-16T00:00:00"/>
    <x v="1"/>
  </r>
  <r>
    <n v="3669"/>
    <x v="1"/>
    <d v="2023-10-19T00:00:00"/>
    <x v="1"/>
  </r>
  <r>
    <n v="3681"/>
    <x v="1"/>
    <d v="2023-05-20T00:00:00"/>
    <x v="1"/>
  </r>
  <r>
    <n v="3689"/>
    <x v="1"/>
    <d v="2023-03-11T00:00:00"/>
    <x v="1"/>
  </r>
  <r>
    <n v="3693"/>
    <x v="1"/>
    <d v="2023-03-15T00:00:00"/>
    <x v="1"/>
  </r>
  <r>
    <n v="3703"/>
    <x v="1"/>
    <d v="2023-11-10T00:00:00"/>
    <x v="1"/>
  </r>
  <r>
    <n v="3706"/>
    <x v="1"/>
    <d v="2023-11-14T00:00:00"/>
    <x v="1"/>
  </r>
  <r>
    <n v="3712"/>
    <x v="1"/>
    <d v="2023-04-30T00:00:00"/>
    <x v="1"/>
  </r>
  <r>
    <n v="3714"/>
    <x v="1"/>
    <d v="2023-07-28T00:00:00"/>
    <x v="1"/>
  </r>
  <r>
    <n v="3715"/>
    <x v="1"/>
    <d v="2023-05-04T00:00:00"/>
    <x v="1"/>
  </r>
  <r>
    <n v="3722"/>
    <x v="1"/>
    <d v="2023-03-21T00:00:00"/>
    <x v="1"/>
  </r>
  <r>
    <n v="3726"/>
    <x v="1"/>
    <d v="2023-02-15T00:00:00"/>
    <x v="1"/>
  </r>
  <r>
    <n v="3728"/>
    <x v="1"/>
    <d v="2023-06-10T00:00:00"/>
    <x v="1"/>
  </r>
  <r>
    <n v="3735"/>
    <x v="1"/>
    <d v="2023-04-01T00:00:00"/>
    <x v="1"/>
  </r>
  <r>
    <n v="3736"/>
    <x v="1"/>
    <d v="2023-12-04T00:00:00"/>
    <x v="1"/>
  </r>
  <r>
    <n v="3738"/>
    <x v="1"/>
    <d v="2023-09-13T00:00:00"/>
    <x v="1"/>
  </r>
  <r>
    <n v="3740"/>
    <x v="1"/>
    <d v="2023-12-03T00:00:00"/>
    <x v="1"/>
  </r>
  <r>
    <n v="3743"/>
    <x v="1"/>
    <d v="2023-12-14T00:00:00"/>
    <x v="1"/>
  </r>
  <r>
    <n v="3745"/>
    <x v="1"/>
    <d v="2023-05-27T00:00:00"/>
    <x v="1"/>
  </r>
  <r>
    <n v="3746"/>
    <x v="1"/>
    <d v="2023-05-27T00:00:00"/>
    <x v="1"/>
  </r>
  <r>
    <n v="3748"/>
    <x v="1"/>
    <d v="2023-02-25T00:00:00"/>
    <x v="1"/>
  </r>
  <r>
    <n v="3754"/>
    <x v="1"/>
    <d v="2023-08-27T00:00:00"/>
    <x v="1"/>
  </r>
  <r>
    <n v="3760"/>
    <x v="1"/>
    <d v="2023-10-15T00:00:00"/>
    <x v="1"/>
  </r>
  <r>
    <n v="3761"/>
    <x v="1"/>
    <d v="2023-03-29T00:00:00"/>
    <x v="1"/>
  </r>
  <r>
    <n v="3767"/>
    <x v="1"/>
    <d v="2023-02-17T00:00:00"/>
    <x v="1"/>
  </r>
  <r>
    <n v="3769"/>
    <x v="1"/>
    <d v="2023-01-11T00:00:00"/>
    <x v="1"/>
  </r>
  <r>
    <n v="3771"/>
    <x v="1"/>
    <d v="2023-07-19T00:00:00"/>
    <x v="1"/>
  </r>
  <r>
    <n v="3774"/>
    <x v="1"/>
    <d v="2023-03-31T00:00:00"/>
    <x v="1"/>
  </r>
  <r>
    <n v="3779"/>
    <x v="1"/>
    <d v="2023-12-01T00:00:00"/>
    <x v="1"/>
  </r>
  <r>
    <n v="3785"/>
    <x v="1"/>
    <d v="2023-06-17T00:00:00"/>
    <x v="1"/>
  </r>
  <r>
    <n v="3786"/>
    <x v="1"/>
    <d v="2023-10-24T00:00:00"/>
    <x v="1"/>
  </r>
  <r>
    <n v="3787"/>
    <x v="1"/>
    <d v="2023-11-25T00:00:00"/>
    <x v="1"/>
  </r>
  <r>
    <n v="3788"/>
    <x v="1"/>
    <d v="2023-01-23T00:00:00"/>
    <x v="1"/>
  </r>
  <r>
    <n v="3797"/>
    <x v="1"/>
    <d v="2023-10-05T00:00:00"/>
    <x v="1"/>
  </r>
  <r>
    <n v="3808"/>
    <x v="1"/>
    <d v="2023-06-27T00:00:00"/>
    <x v="1"/>
  </r>
  <r>
    <n v="3813"/>
    <x v="1"/>
    <d v="2023-05-17T00:00:00"/>
    <x v="1"/>
  </r>
  <r>
    <n v="3814"/>
    <x v="1"/>
    <d v="2023-09-19T00:00:00"/>
    <x v="1"/>
  </r>
  <r>
    <n v="3820"/>
    <x v="1"/>
    <d v="2023-06-26T00:00:00"/>
    <x v="1"/>
  </r>
  <r>
    <n v="3825"/>
    <x v="1"/>
    <d v="2023-03-06T00:00:00"/>
    <x v="1"/>
  </r>
  <r>
    <n v="3826"/>
    <x v="1"/>
    <d v="2023-11-15T00:00:00"/>
    <x v="1"/>
  </r>
  <r>
    <n v="3831"/>
    <x v="1"/>
    <d v="2023-03-31T00:00:00"/>
    <x v="1"/>
  </r>
  <r>
    <n v="3833"/>
    <x v="1"/>
    <d v="2023-12-04T00:00:00"/>
    <x v="1"/>
  </r>
  <r>
    <n v="3845"/>
    <x v="1"/>
    <d v="2023-03-04T00:00:00"/>
    <x v="1"/>
  </r>
  <r>
    <n v="3847"/>
    <x v="1"/>
    <d v="2023-05-30T00:00:00"/>
    <x v="1"/>
  </r>
  <r>
    <n v="3855"/>
    <x v="1"/>
    <d v="2023-08-22T00:00:00"/>
    <x v="1"/>
  </r>
  <r>
    <n v="3856"/>
    <x v="1"/>
    <d v="2023-11-25T00:00:00"/>
    <x v="1"/>
  </r>
  <r>
    <n v="3866"/>
    <x v="1"/>
    <d v="2023-08-10T00:00:00"/>
    <x v="1"/>
  </r>
  <r>
    <n v="3868"/>
    <x v="1"/>
    <d v="2023-01-16T00:00:00"/>
    <x v="1"/>
  </r>
  <r>
    <n v="3878"/>
    <x v="1"/>
    <d v="2023-05-06T00:00:00"/>
    <x v="1"/>
  </r>
  <r>
    <n v="3881"/>
    <x v="1"/>
    <d v="2023-08-31T00:00:00"/>
    <x v="1"/>
  </r>
  <r>
    <n v="3883"/>
    <x v="1"/>
    <d v="2023-11-26T00:00:00"/>
    <x v="1"/>
  </r>
  <r>
    <n v="3886"/>
    <x v="1"/>
    <d v="2023-04-12T00:00:00"/>
    <x v="1"/>
  </r>
  <r>
    <n v="3893"/>
    <x v="1"/>
    <d v="2023-01-02T00:00:00"/>
    <x v="1"/>
  </r>
  <r>
    <n v="3894"/>
    <x v="1"/>
    <d v="2023-06-30T00:00:00"/>
    <x v="1"/>
  </r>
  <r>
    <n v="3898"/>
    <x v="1"/>
    <d v="2023-12-12T00:00:00"/>
    <x v="1"/>
  </r>
  <r>
    <n v="3905"/>
    <x v="1"/>
    <d v="2023-10-22T00:00:00"/>
    <x v="1"/>
  </r>
  <r>
    <n v="3907"/>
    <x v="1"/>
    <d v="2023-06-02T00:00:00"/>
    <x v="1"/>
  </r>
  <r>
    <n v="3912"/>
    <x v="1"/>
    <d v="2023-12-20T00:00:00"/>
    <x v="1"/>
  </r>
  <r>
    <n v="3920"/>
    <x v="1"/>
    <d v="2023-10-11T00:00:00"/>
    <x v="1"/>
  </r>
  <r>
    <n v="3921"/>
    <x v="1"/>
    <d v="2023-08-13T00:00:00"/>
    <x v="1"/>
  </r>
  <r>
    <n v="3922"/>
    <x v="1"/>
    <d v="2023-10-30T00:00:00"/>
    <x v="1"/>
  </r>
  <r>
    <n v="3923"/>
    <x v="1"/>
    <d v="2023-10-26T00:00:00"/>
    <x v="1"/>
  </r>
  <r>
    <n v="3930"/>
    <x v="1"/>
    <d v="2023-09-20T00:00:00"/>
    <x v="1"/>
  </r>
  <r>
    <n v="3936"/>
    <x v="1"/>
    <d v="2023-06-24T00:00:00"/>
    <x v="1"/>
  </r>
  <r>
    <n v="3947"/>
    <x v="1"/>
    <d v="2023-03-17T00:00:00"/>
    <x v="1"/>
  </r>
  <r>
    <n v="3954"/>
    <x v="1"/>
    <d v="2023-03-15T00:00:00"/>
    <x v="1"/>
  </r>
  <r>
    <n v="3960"/>
    <x v="1"/>
    <d v="2023-12-29T00:00:00"/>
    <x v="1"/>
  </r>
  <r>
    <n v="3966"/>
    <x v="1"/>
    <d v="2023-01-17T00:00:00"/>
    <x v="1"/>
  </r>
  <r>
    <n v="3969"/>
    <x v="1"/>
    <d v="2023-01-08T00:00:00"/>
    <x v="1"/>
  </r>
  <r>
    <n v="3972"/>
    <x v="1"/>
    <d v="2023-05-19T00:00:00"/>
    <x v="1"/>
  </r>
  <r>
    <n v="3975"/>
    <x v="1"/>
    <d v="2023-01-23T00:00:00"/>
    <x v="1"/>
  </r>
  <r>
    <n v="3978"/>
    <x v="1"/>
    <d v="2023-03-16T00:00:00"/>
    <x v="1"/>
  </r>
  <r>
    <n v="3980"/>
    <x v="1"/>
    <d v="2023-01-23T00:00:00"/>
    <x v="1"/>
  </r>
  <r>
    <n v="3983"/>
    <x v="1"/>
    <d v="2023-05-25T00:00:00"/>
    <x v="1"/>
  </r>
  <r>
    <n v="3992"/>
    <x v="1"/>
    <d v="2023-06-02T00:00:00"/>
    <x v="1"/>
  </r>
  <r>
    <n v="4004"/>
    <x v="1"/>
    <d v="2023-03-16T00:00:00"/>
    <x v="1"/>
  </r>
  <r>
    <n v="4008"/>
    <x v="1"/>
    <d v="2023-09-03T00:00:00"/>
    <x v="1"/>
  </r>
  <r>
    <n v="4015"/>
    <x v="1"/>
    <d v="2023-06-18T00:00:00"/>
    <x v="1"/>
  </r>
  <r>
    <n v="4019"/>
    <x v="1"/>
    <d v="2023-12-11T00:00:00"/>
    <x v="1"/>
  </r>
  <r>
    <n v="4020"/>
    <x v="1"/>
    <d v="2023-10-04T00:00:00"/>
    <x v="1"/>
  </r>
  <r>
    <n v="4031"/>
    <x v="1"/>
    <d v="2023-12-01T00:00:00"/>
    <x v="1"/>
  </r>
  <r>
    <n v="4045"/>
    <x v="1"/>
    <d v="2023-08-27T00:00:00"/>
    <x v="1"/>
  </r>
  <r>
    <n v="4047"/>
    <x v="1"/>
    <d v="2023-10-05T00:00:00"/>
    <x v="1"/>
  </r>
  <r>
    <n v="4048"/>
    <x v="1"/>
    <d v="2023-11-06T00:00:00"/>
    <x v="1"/>
  </r>
  <r>
    <n v="4051"/>
    <x v="1"/>
    <d v="2023-04-25T00:00:00"/>
    <x v="1"/>
  </r>
  <r>
    <n v="4052"/>
    <x v="1"/>
    <d v="2023-11-18T00:00:00"/>
    <x v="1"/>
  </r>
  <r>
    <n v="4058"/>
    <x v="1"/>
    <d v="2023-11-09T00:00:00"/>
    <x v="1"/>
  </r>
  <r>
    <n v="4060"/>
    <x v="1"/>
    <d v="2023-05-21T00:00:00"/>
    <x v="1"/>
  </r>
  <r>
    <n v="4063"/>
    <x v="1"/>
    <d v="2023-09-23T00:00:00"/>
    <x v="1"/>
  </r>
  <r>
    <n v="4065"/>
    <x v="1"/>
    <d v="2023-04-15T00:00:00"/>
    <x v="1"/>
  </r>
  <r>
    <n v="4067"/>
    <x v="1"/>
    <d v="2023-03-26T00:00:00"/>
    <x v="1"/>
  </r>
  <r>
    <n v="4076"/>
    <x v="1"/>
    <d v="2023-12-28T00:00:00"/>
    <x v="1"/>
  </r>
  <r>
    <n v="4077"/>
    <x v="1"/>
    <d v="2023-12-30T00:00:00"/>
    <x v="1"/>
  </r>
  <r>
    <n v="4082"/>
    <x v="1"/>
    <d v="2023-01-21T00:00:00"/>
    <x v="1"/>
  </r>
  <r>
    <n v="4090"/>
    <x v="1"/>
    <d v="2023-03-24T00:00:00"/>
    <x v="1"/>
  </r>
  <r>
    <n v="4092"/>
    <x v="1"/>
    <d v="2023-06-17T00:00:00"/>
    <x v="1"/>
  </r>
  <r>
    <n v="4097"/>
    <x v="1"/>
    <d v="2023-10-11T00:00:00"/>
    <x v="1"/>
  </r>
  <r>
    <n v="4098"/>
    <x v="1"/>
    <d v="2023-01-06T00:00:00"/>
    <x v="1"/>
  </r>
  <r>
    <n v="4099"/>
    <x v="1"/>
    <d v="2023-11-08T00:00:00"/>
    <x v="1"/>
  </r>
  <r>
    <n v="4105"/>
    <x v="1"/>
    <d v="2023-09-29T00:00:00"/>
    <x v="1"/>
  </r>
  <r>
    <n v="4106"/>
    <x v="1"/>
    <d v="2024-01-01T00:00:00"/>
    <x v="1"/>
  </r>
  <r>
    <n v="4107"/>
    <x v="1"/>
    <d v="2023-01-17T00:00:00"/>
    <x v="1"/>
  </r>
  <r>
    <n v="4108"/>
    <x v="1"/>
    <d v="2023-08-26T00:00:00"/>
    <x v="1"/>
  </r>
  <r>
    <n v="4109"/>
    <x v="1"/>
    <d v="2023-02-27T00:00:00"/>
    <x v="1"/>
  </r>
  <r>
    <n v="4111"/>
    <x v="1"/>
    <d v="2023-04-17T00:00:00"/>
    <x v="1"/>
  </r>
  <r>
    <n v="4114"/>
    <x v="1"/>
    <d v="2023-07-08T00:00:00"/>
    <x v="1"/>
  </r>
  <r>
    <n v="4120"/>
    <x v="1"/>
    <d v="2023-06-28T00:00:00"/>
    <x v="1"/>
  </r>
  <r>
    <n v="4122"/>
    <x v="1"/>
    <d v="2023-09-03T00:00:00"/>
    <x v="1"/>
  </r>
  <r>
    <n v="4126"/>
    <x v="1"/>
    <d v="2023-09-10T00:00:00"/>
    <x v="1"/>
  </r>
  <r>
    <n v="4136"/>
    <x v="1"/>
    <d v="2023-02-20T00:00:00"/>
    <x v="1"/>
  </r>
  <r>
    <n v="4138"/>
    <x v="1"/>
    <d v="2023-06-22T00:00:00"/>
    <x v="1"/>
  </r>
  <r>
    <n v="4140"/>
    <x v="1"/>
    <d v="2023-03-14T00:00:00"/>
    <x v="1"/>
  </r>
  <r>
    <n v="4148"/>
    <x v="1"/>
    <d v="2023-05-12T00:00:00"/>
    <x v="1"/>
  </r>
  <r>
    <n v="4159"/>
    <x v="1"/>
    <d v="2023-11-16T00:00:00"/>
    <x v="1"/>
  </r>
  <r>
    <n v="4160"/>
    <x v="1"/>
    <d v="2023-07-26T00:00:00"/>
    <x v="1"/>
  </r>
  <r>
    <n v="4161"/>
    <x v="1"/>
    <d v="2023-04-17T00:00:00"/>
    <x v="1"/>
  </r>
  <r>
    <n v="4162"/>
    <x v="1"/>
    <d v="2023-08-13T00:00:00"/>
    <x v="1"/>
  </r>
  <r>
    <n v="4175"/>
    <x v="1"/>
    <d v="2023-08-11T00:00:00"/>
    <x v="1"/>
  </r>
  <r>
    <n v="4182"/>
    <x v="1"/>
    <d v="2023-10-10T00:00:00"/>
    <x v="1"/>
  </r>
  <r>
    <n v="4189"/>
    <x v="1"/>
    <d v="2023-11-19T00:00:00"/>
    <x v="1"/>
  </r>
  <r>
    <n v="4191"/>
    <x v="1"/>
    <d v="2023-10-21T00:00:00"/>
    <x v="1"/>
  </r>
  <r>
    <n v="4197"/>
    <x v="1"/>
    <d v="2023-05-05T00:00:00"/>
    <x v="1"/>
  </r>
  <r>
    <n v="4198"/>
    <x v="1"/>
    <d v="2023-11-26T00:00:00"/>
    <x v="1"/>
  </r>
  <r>
    <n v="4210"/>
    <x v="1"/>
    <d v="2023-06-15T00:00:00"/>
    <x v="1"/>
  </r>
  <r>
    <n v="4217"/>
    <x v="1"/>
    <d v="2023-02-09T00:00:00"/>
    <x v="1"/>
  </r>
  <r>
    <n v="4219"/>
    <x v="1"/>
    <d v="2023-01-10T00:00:00"/>
    <x v="1"/>
  </r>
  <r>
    <n v="4223"/>
    <x v="1"/>
    <d v="2023-01-26T00:00:00"/>
    <x v="1"/>
  </r>
  <r>
    <n v="4225"/>
    <x v="1"/>
    <d v="2023-10-17T00:00:00"/>
    <x v="1"/>
  </r>
  <r>
    <n v="4239"/>
    <x v="1"/>
    <d v="2023-12-06T00:00:00"/>
    <x v="1"/>
  </r>
  <r>
    <n v="4240"/>
    <x v="1"/>
    <d v="2023-02-08T00:00:00"/>
    <x v="1"/>
  </r>
  <r>
    <n v="4242"/>
    <x v="1"/>
    <d v="2023-09-21T00:00:00"/>
    <x v="1"/>
  </r>
  <r>
    <n v="4247"/>
    <x v="1"/>
    <d v="2023-10-18T00:00:00"/>
    <x v="1"/>
  </r>
  <r>
    <n v="4254"/>
    <x v="1"/>
    <d v="2023-08-02T00:00:00"/>
    <x v="1"/>
  </r>
  <r>
    <n v="4258"/>
    <x v="1"/>
    <d v="2023-01-15T00:00:00"/>
    <x v="1"/>
  </r>
  <r>
    <n v="4271"/>
    <x v="1"/>
    <d v="2023-11-27T00:00:00"/>
    <x v="1"/>
  </r>
  <r>
    <n v="4273"/>
    <x v="1"/>
    <d v="2023-01-14T00:00:00"/>
    <x v="1"/>
  </r>
  <r>
    <n v="4276"/>
    <x v="1"/>
    <d v="2023-05-25T00:00:00"/>
    <x v="1"/>
  </r>
  <r>
    <n v="4279"/>
    <x v="1"/>
    <d v="2023-10-04T00:00:00"/>
    <x v="1"/>
  </r>
  <r>
    <n v="4283"/>
    <x v="1"/>
    <d v="2023-09-14T00:00:00"/>
    <x v="1"/>
  </r>
  <r>
    <n v="4285"/>
    <x v="1"/>
    <d v="2023-09-08T00:00:00"/>
    <x v="1"/>
  </r>
  <r>
    <n v="4288"/>
    <x v="1"/>
    <d v="2023-05-31T00:00:00"/>
    <x v="1"/>
  </r>
  <r>
    <n v="4289"/>
    <x v="1"/>
    <d v="2023-07-24T00:00:00"/>
    <x v="1"/>
  </r>
  <r>
    <n v="4296"/>
    <x v="1"/>
    <d v="2023-03-07T00:00:00"/>
    <x v="1"/>
  </r>
  <r>
    <n v="4308"/>
    <x v="1"/>
    <d v="2023-10-19T00:00:00"/>
    <x v="1"/>
  </r>
  <r>
    <n v="4314"/>
    <x v="1"/>
    <d v="2023-05-10T00:00:00"/>
    <x v="1"/>
  </r>
  <r>
    <n v="4318"/>
    <x v="1"/>
    <d v="2023-04-15T00:00:00"/>
    <x v="1"/>
  </r>
  <r>
    <n v="4321"/>
    <x v="1"/>
    <d v="2023-06-10T00:00:00"/>
    <x v="1"/>
  </r>
  <r>
    <n v="4322"/>
    <x v="1"/>
    <d v="2023-11-13T00:00:00"/>
    <x v="1"/>
  </r>
  <r>
    <n v="4324"/>
    <x v="1"/>
    <d v="2023-09-18T00:00:00"/>
    <x v="1"/>
  </r>
  <r>
    <n v="4326"/>
    <x v="1"/>
    <d v="2023-03-12T00:00:00"/>
    <x v="1"/>
  </r>
  <r>
    <n v="4327"/>
    <x v="1"/>
    <d v="2023-05-13T00:00:00"/>
    <x v="1"/>
  </r>
  <r>
    <n v="4332"/>
    <x v="1"/>
    <d v="2023-12-18T00:00:00"/>
    <x v="1"/>
  </r>
  <r>
    <n v="4335"/>
    <x v="1"/>
    <d v="2023-01-25T00:00:00"/>
    <x v="1"/>
  </r>
  <r>
    <n v="4337"/>
    <x v="1"/>
    <d v="2023-11-30T00:00:00"/>
    <x v="1"/>
  </r>
  <r>
    <n v="4339"/>
    <x v="1"/>
    <d v="2023-08-31T00:00:00"/>
    <x v="1"/>
  </r>
  <r>
    <n v="4353"/>
    <x v="1"/>
    <d v="2023-04-11T00:00:00"/>
    <x v="1"/>
  </r>
  <r>
    <n v="4355"/>
    <x v="1"/>
    <d v="2023-06-11T00:00:00"/>
    <x v="1"/>
  </r>
  <r>
    <n v="4359"/>
    <x v="1"/>
    <d v="2023-02-22T00:00:00"/>
    <x v="1"/>
  </r>
  <r>
    <n v="4362"/>
    <x v="1"/>
    <d v="2023-09-04T00:00:00"/>
    <x v="1"/>
  </r>
  <r>
    <n v="4367"/>
    <x v="1"/>
    <d v="2023-02-25T00:00:00"/>
    <x v="1"/>
  </r>
  <r>
    <n v="4368"/>
    <x v="1"/>
    <d v="2023-01-09T00:00:00"/>
    <x v="1"/>
  </r>
  <r>
    <n v="4375"/>
    <x v="1"/>
    <d v="2023-01-20T00:00:00"/>
    <x v="1"/>
  </r>
  <r>
    <n v="4384"/>
    <x v="1"/>
    <d v="2023-01-18T00:00:00"/>
    <x v="1"/>
  </r>
  <r>
    <n v="4385"/>
    <x v="1"/>
    <d v="2023-02-14T00:00:00"/>
    <x v="1"/>
  </r>
  <r>
    <n v="4388"/>
    <x v="1"/>
    <d v="2023-10-29T00:00:00"/>
    <x v="1"/>
  </r>
  <r>
    <n v="4389"/>
    <x v="1"/>
    <d v="2023-12-01T00:00:00"/>
    <x v="1"/>
  </r>
  <r>
    <n v="4400"/>
    <x v="1"/>
    <d v="2023-12-14T00:00:00"/>
    <x v="1"/>
  </r>
  <r>
    <n v="4402"/>
    <x v="1"/>
    <d v="2023-12-26T00:00:00"/>
    <x v="1"/>
  </r>
  <r>
    <n v="4404"/>
    <x v="1"/>
    <d v="2023-05-11T00:00:00"/>
    <x v="1"/>
  </r>
  <r>
    <n v="4406"/>
    <x v="1"/>
    <d v="2023-04-13T00:00:00"/>
    <x v="1"/>
  </r>
  <r>
    <n v="4409"/>
    <x v="1"/>
    <d v="2023-05-02T00:00:00"/>
    <x v="1"/>
  </r>
  <r>
    <n v="4410"/>
    <x v="1"/>
    <d v="2023-04-07T00:00:00"/>
    <x v="1"/>
  </r>
  <r>
    <n v="4412"/>
    <x v="1"/>
    <d v="2023-09-23T00:00:00"/>
    <x v="1"/>
  </r>
  <r>
    <n v="4415"/>
    <x v="1"/>
    <d v="2023-04-22T00:00:00"/>
    <x v="1"/>
  </r>
  <r>
    <n v="4416"/>
    <x v="1"/>
    <d v="2023-06-03T00:00:00"/>
    <x v="1"/>
  </r>
  <r>
    <n v="4423"/>
    <x v="1"/>
    <d v="2023-04-30T00:00:00"/>
    <x v="1"/>
  </r>
  <r>
    <n v="4428"/>
    <x v="1"/>
    <d v="2023-03-20T00:00:00"/>
    <x v="1"/>
  </r>
  <r>
    <n v="4429"/>
    <x v="1"/>
    <d v="2023-04-16T00:00:00"/>
    <x v="1"/>
  </r>
  <r>
    <n v="4447"/>
    <x v="1"/>
    <d v="2023-08-04T00:00:00"/>
    <x v="1"/>
  </r>
  <r>
    <n v="4448"/>
    <x v="1"/>
    <d v="2023-12-14T00:00:00"/>
    <x v="1"/>
  </r>
  <r>
    <n v="4451"/>
    <x v="1"/>
    <d v="2023-08-08T00:00:00"/>
    <x v="1"/>
  </r>
  <r>
    <n v="4452"/>
    <x v="1"/>
    <d v="2023-01-21T00:00:00"/>
    <x v="1"/>
  </r>
  <r>
    <n v="4454"/>
    <x v="1"/>
    <d v="2023-09-17T00:00:00"/>
    <x v="1"/>
  </r>
  <r>
    <n v="4457"/>
    <x v="1"/>
    <d v="2023-02-04T00:00:00"/>
    <x v="1"/>
  </r>
  <r>
    <n v="4467"/>
    <x v="1"/>
    <d v="2023-09-14T00:00:00"/>
    <x v="1"/>
  </r>
  <r>
    <n v="4469"/>
    <x v="1"/>
    <d v="2023-10-25T00:00:00"/>
    <x v="1"/>
  </r>
  <r>
    <n v="4474"/>
    <x v="1"/>
    <d v="2023-09-24T00:00:00"/>
    <x v="1"/>
  </r>
  <r>
    <n v="4478"/>
    <x v="1"/>
    <d v="2023-05-04T00:00:00"/>
    <x v="1"/>
  </r>
  <r>
    <n v="4479"/>
    <x v="1"/>
    <d v="2023-08-05T00:00:00"/>
    <x v="1"/>
  </r>
  <r>
    <n v="4480"/>
    <x v="1"/>
    <d v="2023-09-08T00:00:00"/>
    <x v="1"/>
  </r>
  <r>
    <n v="4483"/>
    <x v="1"/>
    <d v="2023-11-17T00:00:00"/>
    <x v="1"/>
  </r>
  <r>
    <n v="4488"/>
    <x v="1"/>
    <d v="2023-03-16T00:00:00"/>
    <x v="1"/>
  </r>
  <r>
    <n v="4491"/>
    <x v="1"/>
    <d v="2023-01-30T00:00:00"/>
    <x v="1"/>
  </r>
  <r>
    <n v="4499"/>
    <x v="1"/>
    <d v="2023-12-05T00:00:00"/>
    <x v="1"/>
  </r>
  <r>
    <n v="4506"/>
    <x v="1"/>
    <d v="2023-06-01T00:00:00"/>
    <x v="1"/>
  </r>
  <r>
    <n v="4509"/>
    <x v="1"/>
    <d v="2023-06-16T00:00:00"/>
    <x v="1"/>
  </r>
  <r>
    <n v="4511"/>
    <x v="1"/>
    <d v="2023-09-25T00:00:00"/>
    <x v="1"/>
  </r>
  <r>
    <n v="4512"/>
    <x v="1"/>
    <d v="2023-01-07T00:00:00"/>
    <x v="1"/>
  </r>
  <r>
    <n v="4513"/>
    <x v="1"/>
    <d v="2023-07-31T00:00:00"/>
    <x v="1"/>
  </r>
  <r>
    <n v="4515"/>
    <x v="1"/>
    <d v="2023-05-15T00:00:00"/>
    <x v="1"/>
  </r>
  <r>
    <n v="4516"/>
    <x v="1"/>
    <d v="2023-02-01T00:00:00"/>
    <x v="1"/>
  </r>
  <r>
    <n v="4517"/>
    <x v="1"/>
    <d v="2023-11-12T00:00:00"/>
    <x v="1"/>
  </r>
  <r>
    <n v="4528"/>
    <x v="1"/>
    <d v="2023-12-19T00:00:00"/>
    <x v="1"/>
  </r>
  <r>
    <n v="4541"/>
    <x v="1"/>
    <d v="2023-08-01T00:00:00"/>
    <x v="1"/>
  </r>
  <r>
    <n v="4548"/>
    <x v="1"/>
    <d v="2023-12-13T00:00:00"/>
    <x v="1"/>
  </r>
  <r>
    <n v="4558"/>
    <x v="1"/>
    <d v="2023-08-16T00:00:00"/>
    <x v="1"/>
  </r>
  <r>
    <n v="4560"/>
    <x v="1"/>
    <d v="2023-03-16T00:00:00"/>
    <x v="1"/>
  </r>
  <r>
    <n v="4561"/>
    <x v="1"/>
    <d v="2023-09-12T00:00:00"/>
    <x v="1"/>
  </r>
  <r>
    <n v="4563"/>
    <x v="1"/>
    <d v="2023-03-11T00:00:00"/>
    <x v="1"/>
  </r>
  <r>
    <n v="4564"/>
    <x v="1"/>
    <d v="2023-11-26T00:00:00"/>
    <x v="1"/>
  </r>
  <r>
    <n v="4565"/>
    <x v="1"/>
    <d v="2023-05-16T00:00:00"/>
    <x v="1"/>
  </r>
  <r>
    <n v="4568"/>
    <x v="1"/>
    <d v="2023-09-30T00:00:00"/>
    <x v="1"/>
  </r>
  <r>
    <n v="4569"/>
    <x v="1"/>
    <d v="2023-10-30T00:00:00"/>
    <x v="1"/>
  </r>
  <r>
    <n v="4580"/>
    <x v="1"/>
    <d v="2023-08-11T00:00:00"/>
    <x v="1"/>
  </r>
  <r>
    <n v="4581"/>
    <x v="1"/>
    <d v="2023-04-24T00:00:00"/>
    <x v="1"/>
  </r>
  <r>
    <n v="4593"/>
    <x v="1"/>
    <d v="2023-10-22T00:00:00"/>
    <x v="1"/>
  </r>
  <r>
    <n v="4597"/>
    <x v="1"/>
    <d v="2023-11-01T00:00:00"/>
    <x v="1"/>
  </r>
  <r>
    <n v="4620"/>
    <x v="1"/>
    <d v="2023-03-30T00:00:00"/>
    <x v="1"/>
  </r>
  <r>
    <n v="4624"/>
    <x v="1"/>
    <d v="2023-11-04T00:00:00"/>
    <x v="1"/>
  </r>
  <r>
    <n v="4629"/>
    <x v="1"/>
    <d v="2023-08-03T00:00:00"/>
    <x v="1"/>
  </r>
  <r>
    <n v="4640"/>
    <x v="1"/>
    <d v="2023-10-04T00:00:00"/>
    <x v="1"/>
  </r>
  <r>
    <n v="4641"/>
    <x v="1"/>
    <d v="2023-12-07T00:00:00"/>
    <x v="1"/>
  </r>
  <r>
    <n v="4644"/>
    <x v="1"/>
    <d v="2023-07-20T00:00:00"/>
    <x v="1"/>
  </r>
  <r>
    <n v="4648"/>
    <x v="1"/>
    <d v="2023-08-27T00:00:00"/>
    <x v="1"/>
  </r>
  <r>
    <n v="4661"/>
    <x v="1"/>
    <d v="2023-10-13T00:00:00"/>
    <x v="1"/>
  </r>
  <r>
    <n v="4667"/>
    <x v="1"/>
    <d v="2023-05-21T00:00:00"/>
    <x v="1"/>
  </r>
  <r>
    <n v="4670"/>
    <x v="1"/>
    <d v="2023-01-18T00:00:00"/>
    <x v="1"/>
  </r>
  <r>
    <n v="4671"/>
    <x v="1"/>
    <d v="2023-06-30T00:00:00"/>
    <x v="1"/>
  </r>
  <r>
    <n v="4681"/>
    <x v="1"/>
    <d v="2023-12-31T00:00:00"/>
    <x v="1"/>
  </r>
  <r>
    <n v="4685"/>
    <x v="1"/>
    <d v="2023-03-18T00:00:00"/>
    <x v="1"/>
  </r>
  <r>
    <n v="4697"/>
    <x v="1"/>
    <d v="2023-05-15T00:00:00"/>
    <x v="1"/>
  </r>
  <r>
    <n v="4699"/>
    <x v="1"/>
    <d v="2023-08-02T00:00:00"/>
    <x v="1"/>
  </r>
  <r>
    <n v="4700"/>
    <x v="1"/>
    <d v="2023-04-29T00:00:00"/>
    <x v="1"/>
  </r>
  <r>
    <n v="4702"/>
    <x v="1"/>
    <d v="2023-12-11T00:00:00"/>
    <x v="1"/>
  </r>
  <r>
    <n v="4704"/>
    <x v="1"/>
    <d v="2023-06-19T00:00:00"/>
    <x v="1"/>
  </r>
  <r>
    <n v="4708"/>
    <x v="1"/>
    <d v="2023-06-27T00:00:00"/>
    <x v="1"/>
  </r>
  <r>
    <n v="4709"/>
    <x v="1"/>
    <d v="2023-03-22T00:00:00"/>
    <x v="1"/>
  </r>
  <r>
    <n v="4712"/>
    <x v="1"/>
    <d v="2023-10-04T00:00:00"/>
    <x v="1"/>
  </r>
  <r>
    <n v="4727"/>
    <x v="1"/>
    <d v="2023-11-03T00:00:00"/>
    <x v="1"/>
  </r>
  <r>
    <n v="4731"/>
    <x v="1"/>
    <d v="2023-04-11T00:00:00"/>
    <x v="1"/>
  </r>
  <r>
    <n v="4736"/>
    <x v="1"/>
    <d v="2023-03-19T00:00:00"/>
    <x v="1"/>
  </r>
  <r>
    <n v="4738"/>
    <x v="1"/>
    <d v="2023-05-22T00:00:00"/>
    <x v="1"/>
  </r>
  <r>
    <n v="4739"/>
    <x v="1"/>
    <d v="2023-02-17T00:00:00"/>
    <x v="1"/>
  </r>
  <r>
    <n v="4742"/>
    <x v="1"/>
    <d v="2023-07-25T00:00:00"/>
    <x v="1"/>
  </r>
  <r>
    <n v="4744"/>
    <x v="1"/>
    <d v="2023-12-11T00:00:00"/>
    <x v="1"/>
  </r>
  <r>
    <n v="4748"/>
    <x v="1"/>
    <d v="2023-05-12T00:00:00"/>
    <x v="1"/>
  </r>
  <r>
    <n v="4754"/>
    <x v="1"/>
    <d v="2023-07-05T00:00:00"/>
    <x v="1"/>
  </r>
  <r>
    <n v="4755"/>
    <x v="1"/>
    <d v="2023-08-18T00:00:00"/>
    <x v="1"/>
  </r>
  <r>
    <n v="4762"/>
    <x v="1"/>
    <d v="2023-06-14T00:00:00"/>
    <x v="1"/>
  </r>
  <r>
    <n v="4766"/>
    <x v="1"/>
    <d v="2023-09-26T00:00:00"/>
    <x v="1"/>
  </r>
  <r>
    <n v="4768"/>
    <x v="1"/>
    <d v="2023-02-17T00:00:00"/>
    <x v="1"/>
  </r>
  <r>
    <n v="4776"/>
    <x v="1"/>
    <d v="2023-10-19T00:00:00"/>
    <x v="1"/>
  </r>
  <r>
    <n v="4778"/>
    <x v="1"/>
    <d v="2023-05-17T00:00:00"/>
    <x v="1"/>
  </r>
  <r>
    <n v="4788"/>
    <x v="1"/>
    <d v="2023-10-02T00:00:00"/>
    <x v="1"/>
  </r>
  <r>
    <n v="4794"/>
    <x v="1"/>
    <d v="2023-04-05T00:00:00"/>
    <x v="1"/>
  </r>
  <r>
    <n v="4795"/>
    <x v="1"/>
    <d v="2023-03-21T00:00:00"/>
    <x v="1"/>
  </r>
  <r>
    <n v="4796"/>
    <x v="1"/>
    <d v="2023-03-16T00:00:00"/>
    <x v="1"/>
  </r>
  <r>
    <n v="4798"/>
    <x v="1"/>
    <d v="2023-12-19T00:00:00"/>
    <x v="1"/>
  </r>
  <r>
    <n v="4801"/>
    <x v="1"/>
    <d v="2023-11-22T00:00:00"/>
    <x v="1"/>
  </r>
  <r>
    <n v="4806"/>
    <x v="1"/>
    <d v="2023-11-05T00:00:00"/>
    <x v="1"/>
  </r>
  <r>
    <n v="4809"/>
    <x v="1"/>
    <d v="2023-04-28T00:00:00"/>
    <x v="1"/>
  </r>
  <r>
    <n v="4812"/>
    <x v="1"/>
    <d v="2023-04-20T00:00:00"/>
    <x v="1"/>
  </r>
  <r>
    <n v="4814"/>
    <x v="1"/>
    <d v="2023-12-20T00:00:00"/>
    <x v="1"/>
  </r>
  <r>
    <n v="4815"/>
    <x v="1"/>
    <d v="2023-02-05T00:00:00"/>
    <x v="1"/>
  </r>
  <r>
    <n v="4818"/>
    <x v="1"/>
    <d v="2023-03-28T00:00:00"/>
    <x v="1"/>
  </r>
  <r>
    <n v="4823"/>
    <x v="1"/>
    <d v="2023-03-27T00:00:00"/>
    <x v="1"/>
  </r>
  <r>
    <n v="4828"/>
    <x v="1"/>
    <d v="2023-08-15T00:00:00"/>
    <x v="1"/>
  </r>
  <r>
    <n v="4832"/>
    <x v="1"/>
    <d v="2023-08-27T00:00:00"/>
    <x v="1"/>
  </r>
  <r>
    <n v="4833"/>
    <x v="1"/>
    <d v="2023-11-07T00:00:00"/>
    <x v="1"/>
  </r>
  <r>
    <n v="4835"/>
    <x v="1"/>
    <d v="2023-10-25T00:00:00"/>
    <x v="1"/>
  </r>
  <r>
    <n v="4839"/>
    <x v="1"/>
    <d v="2023-05-26T00:00:00"/>
    <x v="1"/>
  </r>
  <r>
    <n v="4842"/>
    <x v="1"/>
    <d v="2023-04-04T00:00:00"/>
    <x v="1"/>
  </r>
  <r>
    <n v="4843"/>
    <x v="1"/>
    <d v="2023-05-15T00:00:00"/>
    <x v="1"/>
  </r>
  <r>
    <n v="4848"/>
    <x v="1"/>
    <d v="2023-03-05T00:00:00"/>
    <x v="1"/>
  </r>
  <r>
    <n v="4850"/>
    <x v="1"/>
    <d v="2023-07-05T00:00:00"/>
    <x v="1"/>
  </r>
  <r>
    <n v="4859"/>
    <x v="1"/>
    <d v="2023-07-20T00:00:00"/>
    <x v="1"/>
  </r>
  <r>
    <n v="4861"/>
    <x v="1"/>
    <d v="2023-04-20T00:00:00"/>
    <x v="1"/>
  </r>
  <r>
    <n v="4863"/>
    <x v="1"/>
    <d v="2023-01-21T00:00:00"/>
    <x v="1"/>
  </r>
  <r>
    <n v="4864"/>
    <x v="1"/>
    <d v="2023-12-12T00:00:00"/>
    <x v="1"/>
  </r>
  <r>
    <n v="4872"/>
    <x v="1"/>
    <d v="2023-01-31T00:00:00"/>
    <x v="1"/>
  </r>
  <r>
    <n v="4873"/>
    <x v="1"/>
    <d v="2023-04-11T00:00:00"/>
    <x v="1"/>
  </r>
  <r>
    <n v="4877"/>
    <x v="1"/>
    <d v="2023-07-01T00:00:00"/>
    <x v="1"/>
  </r>
  <r>
    <n v="4882"/>
    <x v="1"/>
    <d v="2023-07-15T00:00:00"/>
    <x v="1"/>
  </r>
  <r>
    <n v="4886"/>
    <x v="1"/>
    <d v="2023-11-07T00:00:00"/>
    <x v="1"/>
  </r>
  <r>
    <n v="4889"/>
    <x v="1"/>
    <d v="2023-02-28T00:00:00"/>
    <x v="1"/>
  </r>
  <r>
    <n v="4890"/>
    <x v="1"/>
    <d v="2023-03-21T00:00:00"/>
    <x v="1"/>
  </r>
  <r>
    <n v="4901"/>
    <x v="1"/>
    <d v="2023-03-07T00:00:00"/>
    <x v="1"/>
  </r>
  <r>
    <n v="4910"/>
    <x v="1"/>
    <d v="2023-01-19T00:00:00"/>
    <x v="1"/>
  </r>
  <r>
    <n v="4911"/>
    <x v="1"/>
    <d v="2023-04-10T00:00:00"/>
    <x v="1"/>
  </r>
  <r>
    <n v="4912"/>
    <x v="1"/>
    <d v="2023-05-31T00:00:00"/>
    <x v="1"/>
  </r>
  <r>
    <n v="4914"/>
    <x v="1"/>
    <d v="2023-10-09T00:00:00"/>
    <x v="1"/>
  </r>
  <r>
    <n v="4915"/>
    <x v="1"/>
    <d v="2023-01-10T00:00:00"/>
    <x v="1"/>
  </r>
  <r>
    <n v="4916"/>
    <x v="1"/>
    <d v="2023-04-15T00:00:00"/>
    <x v="1"/>
  </r>
  <r>
    <n v="4917"/>
    <x v="1"/>
    <d v="2023-09-01T00:00:00"/>
    <x v="1"/>
  </r>
  <r>
    <n v="4919"/>
    <x v="1"/>
    <d v="2023-10-30T00:00:00"/>
    <x v="1"/>
  </r>
  <r>
    <n v="4923"/>
    <x v="1"/>
    <d v="2023-03-14T00:00:00"/>
    <x v="1"/>
  </r>
  <r>
    <n v="4928"/>
    <x v="1"/>
    <d v="2023-04-10T00:00:00"/>
    <x v="1"/>
  </r>
  <r>
    <n v="4936"/>
    <x v="1"/>
    <d v="2023-02-16T00:00:00"/>
    <x v="1"/>
  </r>
  <r>
    <n v="4948"/>
    <x v="1"/>
    <d v="2023-07-17T00:00:00"/>
    <x v="1"/>
  </r>
  <r>
    <n v="4952"/>
    <x v="1"/>
    <d v="2023-04-20T00:00:00"/>
    <x v="1"/>
  </r>
  <r>
    <n v="4954"/>
    <x v="1"/>
    <d v="2023-07-17T00:00:00"/>
    <x v="1"/>
  </r>
  <r>
    <n v="4957"/>
    <x v="1"/>
    <d v="2023-11-23T00:00:00"/>
    <x v="1"/>
  </r>
  <r>
    <n v="4958"/>
    <x v="1"/>
    <d v="2023-07-20T00:00:00"/>
    <x v="1"/>
  </r>
  <r>
    <n v="4965"/>
    <x v="1"/>
    <d v="2023-10-24T00:00:00"/>
    <x v="1"/>
  </r>
  <r>
    <n v="4977"/>
    <x v="1"/>
    <d v="2023-05-01T00:00:00"/>
    <x v="1"/>
  </r>
  <r>
    <n v="4981"/>
    <x v="1"/>
    <d v="2023-11-22T00:00:00"/>
    <x v="1"/>
  </r>
  <r>
    <n v="4983"/>
    <x v="1"/>
    <d v="2023-10-08T00:00:00"/>
    <x v="1"/>
  </r>
  <r>
    <n v="4984"/>
    <x v="1"/>
    <d v="2023-05-14T00:00:00"/>
    <x v="1"/>
  </r>
  <r>
    <n v="4985"/>
    <x v="1"/>
    <d v="2024-01-01T00:00:00"/>
    <x v="1"/>
  </r>
  <r>
    <n v="4995"/>
    <x v="1"/>
    <d v="2023-07-31T00:00:00"/>
    <x v="1"/>
  </r>
  <r>
    <n v="4996"/>
    <x v="1"/>
    <d v="2023-02-05T00:00:00"/>
    <x v="1"/>
  </r>
  <r>
    <n v="4998"/>
    <x v="1"/>
    <d v="2023-08-17T00:00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740B8F-40CE-4D37-96CF-46906117591E}" name="Tabella pivot21" cacheId="175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4">
  <location ref="A6:B21" firstHeaderRow="1" firstDataRow="1" firstDataCol="1"/>
  <pivotFields count="24">
    <pivotField showAll="0"/>
    <pivotField showAll="0"/>
    <pivotField showAll="0"/>
    <pivotField axis="axisRow" showAll="0">
      <items count="487">
        <item x="441"/>
        <item x="285"/>
        <item x="291"/>
        <item x="476"/>
        <item x="423"/>
        <item x="250"/>
        <item x="394"/>
        <item x="235"/>
        <item x="339"/>
        <item x="369"/>
        <item x="310"/>
        <item x="404"/>
        <item x="473"/>
        <item x="435"/>
        <item x="456"/>
        <item x="358"/>
        <item x="3"/>
        <item x="190"/>
        <item x="304"/>
        <item x="182"/>
        <item x="370"/>
        <item x="354"/>
        <item x="333"/>
        <item x="209"/>
        <item x="281"/>
        <item x="349"/>
        <item x="179"/>
        <item x="173"/>
        <item x="414"/>
        <item x="279"/>
        <item x="400"/>
        <item x="468"/>
        <item x="449"/>
        <item x="28"/>
        <item x="270"/>
        <item x="160"/>
        <item x="56"/>
        <item x="328"/>
        <item x="223"/>
        <item x="396"/>
        <item x="93"/>
        <item x="57"/>
        <item x="76"/>
        <item x="205"/>
        <item x="257"/>
        <item x="376"/>
        <item x="150"/>
        <item x="189"/>
        <item x="158"/>
        <item x="388"/>
        <item x="318"/>
        <item x="170"/>
        <item x="455"/>
        <item x="47"/>
        <item x="268"/>
        <item x="306"/>
        <item x="67"/>
        <item x="177"/>
        <item x="92"/>
        <item x="346"/>
        <item x="460"/>
        <item x="368"/>
        <item x="106"/>
        <item x="267"/>
        <item x="362"/>
        <item x="407"/>
        <item x="418"/>
        <item x="20"/>
        <item x="234"/>
        <item x="458"/>
        <item x="148"/>
        <item x="272"/>
        <item x="133"/>
        <item x="374"/>
        <item x="146"/>
        <item x="325"/>
        <item x="201"/>
        <item x="480"/>
        <item x="345"/>
        <item x="367"/>
        <item x="103"/>
        <item x="138"/>
        <item x="79"/>
        <item x="475"/>
        <item x="222"/>
        <item x="114"/>
        <item x="240"/>
        <item x="32"/>
        <item x="22"/>
        <item x="10"/>
        <item x="78"/>
        <item x="408"/>
        <item x="97"/>
        <item x="224"/>
        <item x="157"/>
        <item x="371"/>
        <item x="357"/>
        <item x="163"/>
        <item x="470"/>
        <item x="332"/>
        <item x="319"/>
        <item x="269"/>
        <item x="390"/>
        <item x="136"/>
        <item x="409"/>
        <item x="145"/>
        <item x="111"/>
        <item x="11"/>
        <item x="18"/>
        <item x="38"/>
        <item x="107"/>
        <item x="82"/>
        <item x="431"/>
        <item x="17"/>
        <item x="239"/>
        <item x="341"/>
        <item x="380"/>
        <item x="149"/>
        <item x="108"/>
        <item x="206"/>
        <item x="277"/>
        <item x="317"/>
        <item x="427"/>
        <item x="14"/>
        <item x="171"/>
        <item x="187"/>
        <item x="74"/>
        <item x="144"/>
        <item x="105"/>
        <item x="309"/>
        <item x="361"/>
        <item x="231"/>
        <item x="131"/>
        <item x="457"/>
        <item x="387"/>
        <item x="343"/>
        <item x="292"/>
        <item x="61"/>
        <item x="81"/>
        <item x="466"/>
        <item x="315"/>
        <item x="391"/>
        <item x="50"/>
        <item x="225"/>
        <item x="451"/>
        <item x="483"/>
        <item x="213"/>
        <item x="159"/>
        <item x="29"/>
        <item x="359"/>
        <item x="284"/>
        <item x="195"/>
        <item x="282"/>
        <item x="243"/>
        <item x="401"/>
        <item x="322"/>
        <item x="135"/>
        <item x="255"/>
        <item x="297"/>
        <item x="52"/>
        <item x="288"/>
        <item x="477"/>
        <item x="298"/>
        <item x="143"/>
        <item x="128"/>
        <item x="299"/>
        <item x="364"/>
        <item x="19"/>
        <item x="262"/>
        <item x="162"/>
        <item x="428"/>
        <item x="481"/>
        <item x="445"/>
        <item x="415"/>
        <item x="115"/>
        <item x="39"/>
        <item x="9"/>
        <item x="461"/>
        <item x="366"/>
        <item x="273"/>
        <item x="432"/>
        <item x="355"/>
        <item x="321"/>
        <item x="249"/>
        <item x="236"/>
        <item x="389"/>
        <item x="372"/>
        <item x="296"/>
        <item x="448"/>
        <item x="350"/>
        <item x="164"/>
        <item x="301"/>
        <item x="101"/>
        <item x="429"/>
        <item x="424"/>
        <item x="434"/>
        <item x="411"/>
        <item x="352"/>
        <item x="406"/>
        <item x="216"/>
        <item x="312"/>
        <item x="338"/>
        <item x="184"/>
        <item x="85"/>
        <item x="472"/>
        <item x="329"/>
        <item x="420"/>
        <item x="471"/>
        <item x="398"/>
        <item x="337"/>
        <item x="66"/>
        <item x="330"/>
        <item x="198"/>
        <item x="265"/>
        <item x="290"/>
        <item x="174"/>
        <item x="440"/>
        <item x="208"/>
        <item x="258"/>
        <item x="186"/>
        <item x="30"/>
        <item x="112"/>
        <item x="212"/>
        <item x="126"/>
        <item x="260"/>
        <item x="244"/>
        <item x="215"/>
        <item x="313"/>
        <item x="365"/>
        <item x="116"/>
        <item x="469"/>
        <item x="98"/>
        <item x="375"/>
        <item x="479"/>
        <item x="467"/>
        <item x="16"/>
        <item x="303"/>
        <item x="256"/>
        <item x="226"/>
        <item x="459"/>
        <item x="117"/>
        <item x="314"/>
        <item x="194"/>
        <item x="60"/>
        <item x="48"/>
        <item x="34"/>
        <item x="316"/>
        <item x="274"/>
        <item x="202"/>
        <item x="340"/>
        <item x="0"/>
        <item x="263"/>
        <item x="26"/>
        <item x="166"/>
        <item x="210"/>
        <item x="88"/>
        <item x="241"/>
        <item x="73"/>
        <item x="120"/>
        <item x="295"/>
        <item x="433"/>
        <item x="280"/>
        <item x="484"/>
        <item x="185"/>
        <item x="452"/>
        <item x="302"/>
        <item x="200"/>
        <item x="294"/>
        <item x="397"/>
        <item x="53"/>
        <item x="311"/>
        <item x="127"/>
        <item x="436"/>
        <item x="446"/>
        <item x="147"/>
        <item x="261"/>
        <item x="248"/>
        <item x="90"/>
        <item x="75"/>
        <item x="139"/>
        <item x="123"/>
        <item x="399"/>
        <item x="252"/>
        <item x="416"/>
        <item x="155"/>
        <item x="402"/>
        <item x="153"/>
        <item x="199"/>
        <item x="5"/>
        <item x="478"/>
        <item x="140"/>
        <item x="95"/>
        <item x="12"/>
        <item x="300"/>
        <item x="245"/>
        <item x="307"/>
        <item x="447"/>
        <item x="169"/>
        <item x="42"/>
        <item x="203"/>
        <item x="331"/>
        <item x="353"/>
        <item x="156"/>
        <item x="137"/>
        <item x="46"/>
        <item x="443"/>
        <item x="109"/>
        <item x="31"/>
        <item x="96"/>
        <item x="413"/>
        <item x="129"/>
        <item x="84"/>
        <item x="450"/>
        <item x="327"/>
        <item x="71"/>
        <item x="342"/>
        <item x="437"/>
        <item x="474"/>
        <item x="87"/>
        <item x="377"/>
        <item x="278"/>
        <item x="334"/>
        <item x="336"/>
        <item x="15"/>
        <item x="13"/>
        <item x="247"/>
        <item x="259"/>
        <item x="181"/>
        <item x="382"/>
        <item x="122"/>
        <item x="305"/>
        <item x="83"/>
        <item x="356"/>
        <item x="373"/>
        <item x="24"/>
        <item x="25"/>
        <item x="27"/>
        <item x="65"/>
        <item x="233"/>
        <item x="183"/>
        <item x="59"/>
        <item x="207"/>
        <item x="264"/>
        <item x="287"/>
        <item x="1"/>
        <item x="118"/>
        <item x="49"/>
        <item x="69"/>
        <item x="438"/>
        <item x="462"/>
        <item x="453"/>
        <item x="430"/>
        <item x="232"/>
        <item x="99"/>
        <item x="151"/>
        <item x="51"/>
        <item x="70"/>
        <item x="323"/>
        <item x="72"/>
        <item x="308"/>
        <item x="293"/>
        <item x="125"/>
        <item x="204"/>
        <item x="134"/>
        <item x="176"/>
        <item x="64"/>
        <item x="360"/>
        <item x="439"/>
        <item x="246"/>
        <item x="58"/>
        <item x="91"/>
        <item x="152"/>
        <item x="276"/>
        <item x="168"/>
        <item x="6"/>
        <item x="393"/>
        <item x="381"/>
        <item x="7"/>
        <item x="253"/>
        <item x="4"/>
        <item x="421"/>
        <item x="180"/>
        <item x="110"/>
        <item x="378"/>
        <item x="403"/>
        <item x="178"/>
        <item x="335"/>
        <item x="227"/>
        <item x="8"/>
        <item x="286"/>
        <item x="191"/>
        <item x="412"/>
        <item x="237"/>
        <item x="254"/>
        <item x="344"/>
        <item x="94"/>
        <item x="55"/>
        <item x="196"/>
        <item x="347"/>
        <item x="379"/>
        <item x="172"/>
        <item x="422"/>
        <item x="104"/>
        <item x="218"/>
        <item x="89"/>
        <item x="41"/>
        <item x="238"/>
        <item x="142"/>
        <item x="230"/>
        <item x="54"/>
        <item x="211"/>
        <item x="384"/>
        <item x="86"/>
        <item x="219"/>
        <item x="154"/>
        <item x="266"/>
        <item x="165"/>
        <item x="161"/>
        <item x="348"/>
        <item x="228"/>
        <item x="40"/>
        <item x="392"/>
        <item x="463"/>
        <item x="102"/>
        <item x="464"/>
        <item x="417"/>
        <item x="242"/>
        <item x="188"/>
        <item x="130"/>
        <item x="275"/>
        <item x="197"/>
        <item x="63"/>
        <item x="289"/>
        <item x="251"/>
        <item x="383"/>
        <item x="175"/>
        <item x="33"/>
        <item x="214"/>
        <item x="324"/>
        <item x="23"/>
        <item x="80"/>
        <item x="124"/>
        <item x="62"/>
        <item x="141"/>
        <item x="320"/>
        <item x="77"/>
        <item x="271"/>
        <item x="326"/>
        <item x="43"/>
        <item x="35"/>
        <item x="167"/>
        <item x="217"/>
        <item x="454"/>
        <item x="395"/>
        <item x="465"/>
        <item x="363"/>
        <item x="132"/>
        <item x="100"/>
        <item x="21"/>
        <item x="405"/>
        <item x="2"/>
        <item x="37"/>
        <item x="193"/>
        <item x="485"/>
        <item x="351"/>
        <item x="385"/>
        <item x="113"/>
        <item x="229"/>
        <item x="482"/>
        <item x="220"/>
        <item x="68"/>
        <item x="221"/>
        <item x="426"/>
        <item x="419"/>
        <item x="192"/>
        <item x="442"/>
        <item x="44"/>
        <item x="386"/>
        <item x="410"/>
        <item x="36"/>
        <item x="121"/>
        <item x="425"/>
        <item x="444"/>
        <item x="119"/>
        <item x="45"/>
        <item x="283"/>
        <item t="default"/>
      </items>
    </pivotField>
    <pivotField showAll="0">
      <items count="4">
        <item x="1"/>
        <item x="2"/>
        <item x="0"/>
        <item t="default"/>
      </items>
    </pivotField>
    <pivotField axis="axisRow" showAll="0" measureFilter="1" sortType="ascending">
      <items count="476">
        <item x="459"/>
        <item x="40"/>
        <item x="85"/>
        <item x="88"/>
        <item x="455"/>
        <item x="9"/>
        <item x="372"/>
        <item x="65"/>
        <item x="156"/>
        <item x="394"/>
        <item x="397"/>
        <item x="229"/>
        <item x="358"/>
        <item x="193"/>
        <item x="134"/>
        <item x="29"/>
        <item x="337"/>
        <item x="87"/>
        <item x="363"/>
        <item x="303"/>
        <item x="188"/>
        <item x="0"/>
        <item x="299"/>
        <item x="151"/>
        <item x="44"/>
        <item x="309"/>
        <item x="311"/>
        <item x="468"/>
        <item x="86"/>
        <item x="127"/>
        <item x="269"/>
        <item x="116"/>
        <item x="343"/>
        <item x="119"/>
        <item x="287"/>
        <item x="267"/>
        <item x="59"/>
        <item x="265"/>
        <item x="117"/>
        <item x="107"/>
        <item x="91"/>
        <item x="379"/>
        <item x="16"/>
        <item x="39"/>
        <item x="320"/>
        <item x="405"/>
        <item x="292"/>
        <item x="14"/>
        <item x="69"/>
        <item x="336"/>
        <item x="79"/>
        <item x="110"/>
        <item x="13"/>
        <item x="385"/>
        <item x="235"/>
        <item x="304"/>
        <item x="249"/>
        <item x="51"/>
        <item x="306"/>
        <item x="149"/>
        <item x="159"/>
        <item x="466"/>
        <item x="420"/>
        <item x="300"/>
        <item x="399"/>
        <item x="313"/>
        <item x="50"/>
        <item x="463"/>
        <item x="30"/>
        <item x="236"/>
        <item x="316"/>
        <item x="147"/>
        <item x="183"/>
        <item x="105"/>
        <item x="438"/>
        <item x="257"/>
        <item x="99"/>
        <item x="71"/>
        <item x="222"/>
        <item x="208"/>
        <item x="371"/>
        <item x="352"/>
        <item x="244"/>
        <item x="138"/>
        <item x="6"/>
        <item x="133"/>
        <item x="450"/>
        <item x="184"/>
        <item x="123"/>
        <item x="166"/>
        <item x="456"/>
        <item x="187"/>
        <item x="421"/>
        <item x="106"/>
        <item x="113"/>
        <item x="130"/>
        <item x="47"/>
        <item x="426"/>
        <item x="353"/>
        <item x="63"/>
        <item x="280"/>
        <item x="369"/>
        <item x="221"/>
        <item x="278"/>
        <item x="364"/>
        <item x="365"/>
        <item x="414"/>
        <item x="55"/>
        <item x="392"/>
        <item x="430"/>
        <item x="253"/>
        <item x="152"/>
        <item x="427"/>
        <item x="407"/>
        <item x="103"/>
        <item x="34"/>
        <item x="389"/>
        <item x="128"/>
        <item x="80"/>
        <item x="332"/>
        <item x="129"/>
        <item x="401"/>
        <item x="239"/>
        <item x="20"/>
        <item x="108"/>
        <item x="168"/>
        <item x="388"/>
        <item x="72"/>
        <item x="210"/>
        <item x="60"/>
        <item x="25"/>
        <item x="419"/>
        <item x="182"/>
        <item x="36"/>
        <item x="362"/>
        <item x="121"/>
        <item x="282"/>
        <item x="446"/>
        <item x="120"/>
        <item x="345"/>
        <item x="464"/>
        <item x="259"/>
        <item x="284"/>
        <item x="465"/>
        <item x="180"/>
        <item x="178"/>
        <item x="220"/>
        <item x="288"/>
        <item x="11"/>
        <item x="323"/>
        <item x="192"/>
        <item x="2"/>
        <item x="49"/>
        <item x="102"/>
        <item x="223"/>
        <item x="271"/>
        <item x="15"/>
        <item x="359"/>
        <item x="219"/>
        <item x="27"/>
        <item x="74"/>
        <item x="209"/>
        <item x="439"/>
        <item x="351"/>
        <item x="276"/>
        <item x="83"/>
        <item x="275"/>
        <item x="93"/>
        <item x="171"/>
        <item x="403"/>
        <item x="347"/>
        <item x="318"/>
        <item x="256"/>
        <item x="162"/>
        <item x="263"/>
        <item x="339"/>
        <item x="140"/>
        <item x="78"/>
        <item x="174"/>
        <item x="390"/>
        <item x="411"/>
        <item x="56"/>
        <item x="285"/>
        <item x="114"/>
        <item x="237"/>
        <item x="423"/>
        <item x="258"/>
        <item x="452"/>
        <item x="82"/>
        <item x="354"/>
        <item x="66"/>
        <item x="84"/>
        <item x="186"/>
        <item x="224"/>
        <item x="238"/>
        <item x="460"/>
        <item x="404"/>
        <item x="462"/>
        <item x="317"/>
        <item x="444"/>
        <item x="176"/>
        <item x="396"/>
        <item x="412"/>
        <item x="95"/>
        <item x="38"/>
        <item x="104"/>
        <item x="153"/>
        <item x="161"/>
        <item x="234"/>
        <item x="19"/>
        <item x="330"/>
        <item x="136"/>
        <item x="198"/>
        <item x="226"/>
        <item x="350"/>
        <item x="314"/>
        <item x="181"/>
        <item x="254"/>
        <item x="264"/>
        <item x="189"/>
        <item x="431"/>
        <item x="315"/>
        <item x="260"/>
        <item x="334"/>
        <item x="197"/>
        <item x="327"/>
        <item x="448"/>
        <item x="228"/>
        <item x="251"/>
        <item x="415"/>
        <item x="57"/>
        <item x="100"/>
        <item x="122"/>
        <item x="179"/>
        <item x="141"/>
        <item x="355"/>
        <item x="432"/>
        <item x="81"/>
        <item x="328"/>
        <item x="435"/>
        <item x="203"/>
        <item x="31"/>
        <item x="470"/>
        <item x="361"/>
        <item x="139"/>
        <item x="329"/>
        <item x="205"/>
        <item x="341"/>
        <item x="326"/>
        <item x="144"/>
        <item x="32"/>
        <item x="325"/>
        <item x="348"/>
        <item x="148"/>
        <item x="202"/>
        <item x="241"/>
        <item x="10"/>
        <item x="469"/>
        <item x="410"/>
        <item x="376"/>
        <item x="75"/>
        <item x="381"/>
        <item x="76"/>
        <item x="458"/>
        <item x="243"/>
        <item x="335"/>
        <item x="454"/>
        <item x="7"/>
        <item x="298"/>
        <item x="283"/>
        <item x="200"/>
        <item x="301"/>
        <item x="386"/>
        <item x="295"/>
        <item x="286"/>
        <item x="382"/>
        <item x="94"/>
        <item x="274"/>
        <item x="42"/>
        <item x="154"/>
        <item x="217"/>
        <item x="467"/>
        <item x="373"/>
        <item x="442"/>
        <item x="160"/>
        <item x="89"/>
        <item x="97"/>
        <item x="289"/>
        <item x="46"/>
        <item x="150"/>
        <item x="384"/>
        <item x="266"/>
        <item x="58"/>
        <item x="344"/>
        <item x="131"/>
        <item x="163"/>
        <item x="175"/>
        <item x="307"/>
        <item x="270"/>
        <item x="333"/>
        <item x="73"/>
        <item x="132"/>
        <item x="158"/>
        <item x="368"/>
        <item x="424"/>
        <item x="101"/>
        <item x="22"/>
        <item x="395"/>
        <item x="357"/>
        <item x="474"/>
        <item x="380"/>
        <item x="125"/>
        <item x="204"/>
        <item x="277"/>
        <item x="447"/>
        <item x="185"/>
        <item x="441"/>
        <item x="297"/>
        <item x="96"/>
        <item x="53"/>
        <item x="24"/>
        <item x="261"/>
        <item x="268"/>
        <item x="308"/>
        <item x="378"/>
        <item x="312"/>
        <item x="406"/>
        <item x="173"/>
        <item x="340"/>
        <item x="408"/>
        <item x="165"/>
        <item x="305"/>
        <item x="67"/>
        <item x="356"/>
        <item x="290"/>
        <item x="418"/>
        <item x="18"/>
        <item x="291"/>
        <item x="17"/>
        <item x="231"/>
        <item x="400"/>
        <item x="428"/>
        <item x="437"/>
        <item x="248"/>
        <item x="375"/>
        <item x="255"/>
        <item x="445"/>
        <item x="135"/>
        <item x="377"/>
        <item x="296"/>
        <item x="250"/>
        <item x="240"/>
        <item x="281"/>
        <item x="37"/>
        <item x="142"/>
        <item x="64"/>
        <item x="366"/>
        <item x="429"/>
        <item x="111"/>
        <item x="273"/>
        <item x="417"/>
        <item x="453"/>
        <item x="164"/>
        <item x="322"/>
        <item x="1"/>
        <item x="230"/>
        <item x="137"/>
        <item x="23"/>
        <item x="214"/>
        <item x="190"/>
        <item x="440"/>
        <item x="155"/>
        <item x="196"/>
        <item x="310"/>
        <item x="216"/>
        <item x="207"/>
        <item x="342"/>
        <item x="461"/>
        <item x="169"/>
        <item x="367"/>
        <item x="201"/>
        <item x="199"/>
        <item x="90"/>
        <item x="252"/>
        <item x="124"/>
        <item x="41"/>
        <item x="457"/>
        <item x="472"/>
        <item x="126"/>
        <item x="194"/>
        <item x="272"/>
        <item x="245"/>
        <item x="319"/>
        <item x="331"/>
        <item x="413"/>
        <item x="434"/>
        <item x="387"/>
        <item x="242"/>
        <item x="21"/>
        <item x="191"/>
        <item x="8"/>
        <item x="77"/>
        <item x="68"/>
        <item x="293"/>
        <item x="321"/>
        <item x="145"/>
        <item x="433"/>
        <item x="349"/>
        <item x="302"/>
        <item x="416"/>
        <item x="211"/>
        <item x="227"/>
        <item x="294"/>
        <item x="225"/>
        <item x="5"/>
        <item x="262"/>
        <item x="48"/>
        <item x="54"/>
        <item x="61"/>
        <item x="449"/>
        <item x="45"/>
        <item x="3"/>
        <item x="4"/>
        <item x="157"/>
        <item x="232"/>
        <item x="383"/>
        <item x="324"/>
        <item x="195"/>
        <item x="170"/>
        <item x="146"/>
        <item x="218"/>
        <item x="26"/>
        <item x="425"/>
        <item x="402"/>
        <item x="109"/>
        <item x="33"/>
        <item x="422"/>
        <item x="473"/>
        <item x="28"/>
        <item x="177"/>
        <item x="215"/>
        <item x="393"/>
        <item x="451"/>
        <item x="213"/>
        <item x="409"/>
        <item x="43"/>
        <item x="398"/>
        <item x="246"/>
        <item x="115"/>
        <item x="35"/>
        <item x="374"/>
        <item x="233"/>
        <item x="391"/>
        <item x="98"/>
        <item x="167"/>
        <item x="247"/>
        <item x="118"/>
        <item x="143"/>
        <item x="370"/>
        <item x="92"/>
        <item x="443"/>
        <item x="112"/>
        <item x="471"/>
        <item x="52"/>
        <item x="62"/>
        <item x="346"/>
        <item x="70"/>
        <item x="12"/>
        <item x="338"/>
        <item x="360"/>
        <item x="172"/>
        <item x="212"/>
        <item x="206"/>
        <item x="279"/>
        <item x="4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5"/>
    <field x="3"/>
  </rowFields>
  <rowItems count="15">
    <i>
      <x v="21"/>
    </i>
    <i r="1">
      <x v="250"/>
    </i>
    <i>
      <x v="320"/>
    </i>
    <i r="1">
      <x v="334"/>
    </i>
    <i r="1">
      <x v="433"/>
    </i>
    <i>
      <x v="353"/>
    </i>
    <i r="1">
      <x v="156"/>
    </i>
    <i r="1">
      <x v="461"/>
    </i>
    <i>
      <x v="385"/>
    </i>
    <i r="1">
      <x v="132"/>
    </i>
    <i r="1">
      <x v="405"/>
    </i>
    <i>
      <x v="367"/>
    </i>
    <i r="1">
      <x v="439"/>
    </i>
    <i r="1">
      <x v="442"/>
    </i>
    <i t="grand">
      <x/>
    </i>
  </rowItems>
  <colItems count="1">
    <i/>
  </colItems>
  <dataFields count="1">
    <dataField name="Somma di Ricavo Acquisto (k)" fld="10" baseField="0" baseItem="0" numFmtId="2"/>
  </dataFields>
  <formats count="1">
    <format dxfId="17">
      <pivotArea outline="0" collapsedLevelsAreSubtotals="1" fieldPosition="0"/>
    </format>
  </format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05"/>
          </reference>
          <reference field="5" count="1" selected="0">
            <x v="385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3" count="1" selected="0">
            <x v="132"/>
          </reference>
          <reference field="5" count="1" selected="0">
            <x v="385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3" count="1" selected="0">
            <x v="461"/>
          </reference>
          <reference field="5" count="1" selected="0">
            <x v="35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3" count="1" selected="0">
            <x v="156"/>
          </reference>
          <reference field="5" count="1" selected="0">
            <x v="35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3" count="1" selected="0">
            <x v="433"/>
          </reference>
          <reference field="5" count="1" selected="0">
            <x v="32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334"/>
          </reference>
          <reference field="5" count="1" selected="0">
            <x v="320"/>
          </reference>
        </references>
      </pivotArea>
    </chartFormat>
    <chartFormat chart="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5">
      <pivotArea type="data" outline="0" fieldPosition="0">
        <references count="3">
          <reference field="4294967294" count="1" selected="0">
            <x v="0"/>
          </reference>
          <reference field="3" count="1" selected="0">
            <x v="334"/>
          </reference>
          <reference field="5" count="1" selected="0">
            <x v="320"/>
          </reference>
        </references>
      </pivotArea>
    </chartFormat>
    <chartFormat chart="9" format="16">
      <pivotArea type="data" outline="0" fieldPosition="0">
        <references count="3">
          <reference field="4294967294" count="1" selected="0">
            <x v="0"/>
          </reference>
          <reference field="3" count="1" selected="0">
            <x v="433"/>
          </reference>
          <reference field="5" count="1" selected="0">
            <x v="320"/>
          </reference>
        </references>
      </pivotArea>
    </chartFormat>
    <chartFormat chart="9" format="17">
      <pivotArea type="data" outline="0" fieldPosition="0">
        <references count="3">
          <reference field="4294967294" count="1" selected="0">
            <x v="0"/>
          </reference>
          <reference field="3" count="1" selected="0">
            <x v="156"/>
          </reference>
          <reference field="5" count="1" selected="0">
            <x v="353"/>
          </reference>
        </references>
      </pivotArea>
    </chartFormat>
    <chartFormat chart="9" format="18">
      <pivotArea type="data" outline="0" fieldPosition="0">
        <references count="3">
          <reference field="4294967294" count="1" selected="0">
            <x v="0"/>
          </reference>
          <reference field="3" count="1" selected="0">
            <x v="461"/>
          </reference>
          <reference field="5" count="1" selected="0">
            <x v="353"/>
          </reference>
        </references>
      </pivotArea>
    </chartFormat>
    <chartFormat chart="9" format="19">
      <pivotArea type="data" outline="0" fieldPosition="0">
        <references count="3">
          <reference field="4294967294" count="1" selected="0">
            <x v="0"/>
          </reference>
          <reference field="3" count="1" selected="0">
            <x v="132"/>
          </reference>
          <reference field="5" count="1" selected="0">
            <x v="385"/>
          </reference>
        </references>
      </pivotArea>
    </chartFormat>
    <chartFormat chart="9" format="20">
      <pivotArea type="data" outline="0" fieldPosition="0">
        <references count="3">
          <reference field="4294967294" count="1" selected="0">
            <x v="0"/>
          </reference>
          <reference field="3" count="1" selected="0">
            <x v="405"/>
          </reference>
          <reference field="5" count="1" selected="0">
            <x v="385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05"/>
          </reference>
          <reference field="5" count="1" selected="0">
            <x v="385"/>
          </reference>
        </references>
      </pivotArea>
    </chartFormat>
    <chartFormat chart="10" format="2">
      <pivotArea type="data" outline="0" fieldPosition="0">
        <references count="3">
          <reference field="4294967294" count="1" selected="0">
            <x v="0"/>
          </reference>
          <reference field="3" count="1" selected="0">
            <x v="132"/>
          </reference>
          <reference field="5" count="1" selected="0">
            <x v="385"/>
          </reference>
        </references>
      </pivotArea>
    </chartFormat>
    <chartFormat chart="10" format="3">
      <pivotArea type="data" outline="0" fieldPosition="0">
        <references count="3">
          <reference field="4294967294" count="1" selected="0">
            <x v="0"/>
          </reference>
          <reference field="3" count="1" selected="0">
            <x v="461"/>
          </reference>
          <reference field="5" count="1" selected="0">
            <x v="353"/>
          </reference>
        </references>
      </pivotArea>
    </chartFormat>
    <chartFormat chart="10" format="4">
      <pivotArea type="data" outline="0" fieldPosition="0">
        <references count="3">
          <reference field="4294967294" count="1" selected="0">
            <x v="0"/>
          </reference>
          <reference field="3" count="1" selected="0">
            <x v="156"/>
          </reference>
          <reference field="5" count="1" selected="0">
            <x v="353"/>
          </reference>
        </references>
      </pivotArea>
    </chartFormat>
    <chartFormat chart="10" format="5">
      <pivotArea type="data" outline="0" fieldPosition="0">
        <references count="3">
          <reference field="4294967294" count="1" selected="0">
            <x v="0"/>
          </reference>
          <reference field="3" count="1" selected="0">
            <x v="433"/>
          </reference>
          <reference field="5" count="1" selected="0">
            <x v="320"/>
          </reference>
        </references>
      </pivotArea>
    </chartFormat>
    <chartFormat chart="10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334"/>
          </reference>
          <reference field="5" count="1" selected="0">
            <x v="32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8">
      <pivotArea type="data" outline="0" fieldPosition="0">
        <references count="3">
          <reference field="4294967294" count="1" selected="0">
            <x v="0"/>
          </reference>
          <reference field="3" count="1" selected="0">
            <x v="334"/>
          </reference>
          <reference field="5" count="1" selected="0">
            <x v="320"/>
          </reference>
        </references>
      </pivotArea>
    </chartFormat>
    <chartFormat chart="11" format="9">
      <pivotArea type="data" outline="0" fieldPosition="0">
        <references count="3">
          <reference field="4294967294" count="1" selected="0">
            <x v="0"/>
          </reference>
          <reference field="3" count="1" selected="0">
            <x v="433"/>
          </reference>
          <reference field="5" count="1" selected="0">
            <x v="320"/>
          </reference>
        </references>
      </pivotArea>
    </chartFormat>
    <chartFormat chart="11" format="10">
      <pivotArea type="data" outline="0" fieldPosition="0">
        <references count="3">
          <reference field="4294967294" count="1" selected="0">
            <x v="0"/>
          </reference>
          <reference field="3" count="1" selected="0">
            <x v="156"/>
          </reference>
          <reference field="5" count="1" selected="0">
            <x v="353"/>
          </reference>
        </references>
      </pivotArea>
    </chartFormat>
    <chartFormat chart="11" format="11">
      <pivotArea type="data" outline="0" fieldPosition="0">
        <references count="3">
          <reference field="4294967294" count="1" selected="0">
            <x v="0"/>
          </reference>
          <reference field="3" count="1" selected="0">
            <x v="461"/>
          </reference>
          <reference field="5" count="1" selected="0">
            <x v="353"/>
          </reference>
        </references>
      </pivotArea>
    </chartFormat>
    <chartFormat chart="11" format="12">
      <pivotArea type="data" outline="0" fieldPosition="0">
        <references count="3">
          <reference field="4294967294" count="1" selected="0">
            <x v="0"/>
          </reference>
          <reference field="3" count="1" selected="0">
            <x v="132"/>
          </reference>
          <reference field="5" count="1" selected="0">
            <x v="385"/>
          </reference>
        </references>
      </pivotArea>
    </chartFormat>
    <chartFormat chart="11" format="13">
      <pivotArea type="data" outline="0" fieldPosition="0">
        <references count="3">
          <reference field="4294967294" count="1" selected="0">
            <x v="0"/>
          </reference>
          <reference field="3" count="1" selected="0">
            <x v="405"/>
          </reference>
          <reference field="5" count="1" selected="0">
            <x v="38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B6D8EE-342C-4B6A-AB40-97E01B7322BC}" name="Tabella pivot22" cacheId="175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5">
  <location ref="A3:B16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1"/>
        <item x="11"/>
        <item x="4"/>
        <item x="8"/>
        <item x="5"/>
        <item x="9"/>
        <item x="10"/>
        <item x="2"/>
        <item x="7"/>
        <item x="6"/>
        <item x="0"/>
        <item x="3"/>
        <item t="default"/>
      </items>
    </pivotField>
    <pivotField axis="axisRow" showAll="0">
      <items count="13">
        <item x="1"/>
        <item x="11"/>
        <item x="4"/>
        <item x="8"/>
        <item x="5"/>
        <item x="9"/>
        <item x="10"/>
        <item x="2"/>
        <item x="7"/>
        <item x="6"/>
        <item x="0"/>
        <item x="3"/>
        <item t="default"/>
      </items>
    </pivotField>
  </pivotFields>
  <rowFields count="1">
    <field x="2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ma di Ricavo Acquisto (k)" fld="10" baseField="0" baseItem="0" numFmtId="2"/>
  </dataFields>
  <formats count="1">
    <format dxfId="16">
      <pivotArea outline="0" collapsedLevelsAreSubtotals="1" fieldPosition="0"/>
    </format>
  </formats>
  <chartFormats count="10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3" count="1" selected="0">
            <x v="5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3" count="1" selected="0">
            <x v="9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23" count="1" selected="0">
            <x v="10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23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6C19DA-F777-404A-9FE4-F37FDF44CF25}" name="Tabella pivot27" cacheId="92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21">
  <location ref="A3:B8" firstHeaderRow="1" firstDataRow="1" firstDataCol="1"/>
  <pivotFields count="27">
    <pivotField showAll="0"/>
    <pivotField numFmtId="14" showAll="0">
      <items count="259">
        <item x="198"/>
        <item x="178"/>
        <item x="192"/>
        <item x="237"/>
        <item x="3"/>
        <item x="158"/>
        <item x="48"/>
        <item x="248"/>
        <item x="154"/>
        <item x="130"/>
        <item x="207"/>
        <item x="118"/>
        <item x="4"/>
        <item x="80"/>
        <item x="160"/>
        <item x="82"/>
        <item x="187"/>
        <item x="219"/>
        <item x="92"/>
        <item x="246"/>
        <item x="63"/>
        <item x="208"/>
        <item x="184"/>
        <item x="119"/>
        <item x="200"/>
        <item x="223"/>
        <item x="28"/>
        <item x="215"/>
        <item x="234"/>
        <item x="17"/>
        <item x="46"/>
        <item x="85"/>
        <item x="195"/>
        <item x="244"/>
        <item x="120"/>
        <item x="101"/>
        <item x="127"/>
        <item x="9"/>
        <item x="32"/>
        <item x="93"/>
        <item x="64"/>
        <item x="75"/>
        <item x="141"/>
        <item x="74"/>
        <item x="135"/>
        <item x="185"/>
        <item x="50"/>
        <item x="43"/>
        <item x="20"/>
        <item x="105"/>
        <item x="199"/>
        <item x="52"/>
        <item x="15"/>
        <item x="155"/>
        <item x="176"/>
        <item x="103"/>
        <item x="253"/>
        <item x="122"/>
        <item x="95"/>
        <item x="243"/>
        <item x="242"/>
        <item x="227"/>
        <item x="23"/>
        <item x="87"/>
        <item x="27"/>
        <item x="181"/>
        <item x="59"/>
        <item x="44"/>
        <item x="81"/>
        <item x="203"/>
        <item x="34"/>
        <item x="125"/>
        <item x="238"/>
        <item x="151"/>
        <item x="39"/>
        <item x="123"/>
        <item x="231"/>
        <item x="217"/>
        <item x="121"/>
        <item x="189"/>
        <item x="240"/>
        <item x="7"/>
        <item x="136"/>
        <item x="14"/>
        <item x="131"/>
        <item x="147"/>
        <item x="111"/>
        <item x="197"/>
        <item x="226"/>
        <item x="156"/>
        <item x="60"/>
        <item x="76"/>
        <item x="146"/>
        <item x="108"/>
        <item x="112"/>
        <item x="19"/>
        <item x="139"/>
        <item x="37"/>
        <item x="13"/>
        <item x="22"/>
        <item x="61"/>
        <item x="129"/>
        <item x="168"/>
        <item x="172"/>
        <item x="133"/>
        <item x="179"/>
        <item x="83"/>
        <item x="26"/>
        <item x="204"/>
        <item x="224"/>
        <item x="235"/>
        <item x="144"/>
        <item x="174"/>
        <item x="51"/>
        <item x="47"/>
        <item x="38"/>
        <item x="143"/>
        <item x="164"/>
        <item x="66"/>
        <item x="256"/>
        <item x="236"/>
        <item x="49"/>
        <item x="110"/>
        <item x="8"/>
        <item x="196"/>
        <item x="132"/>
        <item x="250"/>
        <item x="107"/>
        <item x="1"/>
        <item x="11"/>
        <item x="91"/>
        <item x="54"/>
        <item x="62"/>
        <item x="162"/>
        <item x="55"/>
        <item x="78"/>
        <item x="213"/>
        <item x="126"/>
        <item x="67"/>
        <item x="254"/>
        <item x="221"/>
        <item x="232"/>
        <item x="96"/>
        <item x="251"/>
        <item x="0"/>
        <item x="193"/>
        <item x="153"/>
        <item x="241"/>
        <item x="137"/>
        <item x="228"/>
        <item x="124"/>
        <item x="149"/>
        <item x="233"/>
        <item x="94"/>
        <item x="115"/>
        <item x="170"/>
        <item x="36"/>
        <item x="211"/>
        <item x="97"/>
        <item x="166"/>
        <item x="117"/>
        <item x="100"/>
        <item x="33"/>
        <item x="252"/>
        <item x="210"/>
        <item x="31"/>
        <item x="205"/>
        <item x="45"/>
        <item x="183"/>
        <item x="148"/>
        <item x="206"/>
        <item x="214"/>
        <item x="2"/>
        <item x="173"/>
        <item x="10"/>
        <item x="140"/>
        <item x="57"/>
        <item x="12"/>
        <item x="102"/>
        <item x="41"/>
        <item x="209"/>
        <item x="194"/>
        <item x="165"/>
        <item x="255"/>
        <item x="24"/>
        <item x="90"/>
        <item x="106"/>
        <item x="58"/>
        <item x="152"/>
        <item x="247"/>
        <item x="86"/>
        <item x="180"/>
        <item x="182"/>
        <item x="89"/>
        <item x="29"/>
        <item x="218"/>
        <item x="171"/>
        <item x="230"/>
        <item x="239"/>
        <item x="175"/>
        <item x="79"/>
        <item x="35"/>
        <item x="18"/>
        <item x="188"/>
        <item x="161"/>
        <item x="69"/>
        <item x="191"/>
        <item x="30"/>
        <item x="159"/>
        <item x="186"/>
        <item x="114"/>
        <item x="163"/>
        <item x="5"/>
        <item x="212"/>
        <item x="73"/>
        <item x="169"/>
        <item x="109"/>
        <item x="222"/>
        <item x="99"/>
        <item x="177"/>
        <item x="25"/>
        <item x="150"/>
        <item x="216"/>
        <item x="72"/>
        <item x="65"/>
        <item x="21"/>
        <item x="220"/>
        <item x="134"/>
        <item x="113"/>
        <item x="225"/>
        <item x="128"/>
        <item x="167"/>
        <item x="71"/>
        <item x="68"/>
        <item x="157"/>
        <item x="145"/>
        <item x="138"/>
        <item x="70"/>
        <item x="257"/>
        <item x="190"/>
        <item x="202"/>
        <item x="249"/>
        <item x="245"/>
        <item x="142"/>
        <item x="16"/>
        <item x="98"/>
        <item x="104"/>
        <item x="6"/>
        <item x="42"/>
        <item x="116"/>
        <item x="53"/>
        <item x="229"/>
        <item x="201"/>
        <item x="56"/>
        <item x="40"/>
        <item x="84"/>
        <item x="77"/>
        <item x="88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a di Ricavo Acquisto (k)" fld="11" baseField="0" baseItem="0" numFmtId="2"/>
  </dataFields>
  <formats count="1">
    <format dxfId="13">
      <pivotArea outline="0" collapsedLevelsAreSubtotals="1" fieldPosition="0"/>
    </format>
  </format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58017-A3CA-4FB2-99E4-A1B72C5ABBBE}" name="Tabella pivot74" cacheId="23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5">
    <pivotField showAll="0"/>
    <pivotField showAll="0"/>
    <pivotField showAll="0"/>
    <pivotField axis="axisRow" showAll="0" sortType="ascending">
      <items count="5">
        <item x="2"/>
        <item n="Fuori Listino"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3"/>
  </rowFields>
  <rowItems count="5">
    <i>
      <x v="2"/>
    </i>
    <i>
      <x v="3"/>
    </i>
    <i>
      <x/>
    </i>
    <i>
      <x v="1"/>
    </i>
    <i t="grand">
      <x/>
    </i>
  </rowItems>
  <colItems count="1">
    <i/>
  </colItems>
  <dataFields count="1">
    <dataField name="Media di Rating" fld="4" subtotal="average" baseField="3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29AC15-09AE-4CFA-B637-BE28DB6CD6D7}" name="Tabella pivot75" cacheId="4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4">
  <location ref="B17:E21" firstHeaderRow="1" firstDataRow="2" firstDataCol="1"/>
  <pivotFields count="4">
    <pivotField showAll="0"/>
    <pivotField axis="axisRow" showAll="0">
      <items count="3">
        <item x="0"/>
        <item x="1"/>
        <item t="default"/>
      </items>
    </pivotField>
    <pivotField numFmtId="14" showAll="0"/>
    <pivotField axis="axisCol" dataField="1" showAll="0">
      <items count="3">
        <item x="1"/>
        <item x="0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nteggio di StatusConsegna" fld="3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8CE6A5-5846-4726-B271-527CE8DE383E}" name="Tabella pivot37" cacheId="117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20">
  <location ref="A3:E17" firstHeaderRow="1" firstDataRow="2" firstDataCol="1"/>
  <pivotFields count="25">
    <pivotField showAll="0"/>
    <pivotField numFmtId="14" showAll="0"/>
    <pivotField showAll="0"/>
    <pivotField showAll="0"/>
    <pivotField showAll="0">
      <items count="487"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8"/>
        <item x="143"/>
        <item x="144"/>
        <item x="9"/>
        <item x="145"/>
        <item x="146"/>
        <item x="147"/>
        <item x="148"/>
        <item x="149"/>
        <item x="150"/>
        <item x="1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1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0"/>
        <item x="188"/>
        <item x="189"/>
        <item x="190"/>
        <item x="191"/>
        <item x="192"/>
        <item x="193"/>
        <item x="194"/>
        <item x="195"/>
        <item x="196"/>
        <item x="197"/>
        <item x="12"/>
        <item x="198"/>
        <item x="199"/>
        <item x="200"/>
        <item x="201"/>
        <item x="202"/>
        <item x="203"/>
        <item x="204"/>
        <item x="13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14"/>
        <item x="225"/>
        <item x="226"/>
        <item x="227"/>
        <item x="228"/>
        <item x="229"/>
        <item x="230"/>
        <item x="231"/>
        <item x="232"/>
        <item x="233"/>
        <item x="15"/>
        <item x="234"/>
        <item x="16"/>
        <item x="235"/>
        <item x="236"/>
        <item x="17"/>
        <item x="237"/>
        <item x="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1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19"/>
        <item x="281"/>
        <item x="282"/>
        <item x="283"/>
        <item x="284"/>
        <item x="285"/>
        <item x="1"/>
        <item x="286"/>
        <item x="287"/>
        <item x="20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4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21"/>
        <item x="330"/>
        <item x="331"/>
        <item x="332"/>
        <item x="333"/>
        <item x="22"/>
        <item x="334"/>
        <item x="335"/>
        <item x="336"/>
        <item x="337"/>
        <item x="338"/>
        <item x="339"/>
        <item x="340"/>
        <item x="23"/>
        <item x="341"/>
        <item x="342"/>
        <item x="343"/>
        <item x="344"/>
        <item x="345"/>
        <item x="346"/>
        <item x="347"/>
        <item x="348"/>
        <item x="24"/>
        <item x="349"/>
        <item x="350"/>
        <item x="351"/>
        <item x="25"/>
        <item x="352"/>
        <item x="353"/>
        <item x="354"/>
        <item x="355"/>
        <item x="356"/>
        <item x="26"/>
        <item x="357"/>
        <item x="358"/>
        <item x="359"/>
        <item x="360"/>
        <item x="361"/>
        <item x="27"/>
        <item x="362"/>
        <item x="363"/>
        <item x="28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29"/>
        <item x="389"/>
        <item x="390"/>
        <item x="3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31"/>
        <item x="415"/>
        <item x="416"/>
        <item x="32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3"/>
        <item x="430"/>
        <item x="431"/>
        <item x="432"/>
        <item x="433"/>
        <item x="434"/>
        <item x="435"/>
        <item x="436"/>
        <item x="34"/>
        <item x="437"/>
        <item x="438"/>
        <item x="439"/>
        <item x="440"/>
        <item x="35"/>
        <item x="36"/>
        <item x="441"/>
        <item x="442"/>
        <item x="443"/>
        <item x="444"/>
        <item x="445"/>
        <item x="446"/>
        <item x="447"/>
        <item x="448"/>
        <item x="449"/>
        <item x="37"/>
        <item x="450"/>
        <item x="38"/>
        <item x="451"/>
        <item x="452"/>
        <item x="453"/>
        <item x="454"/>
        <item x="455"/>
        <item x="456"/>
        <item x="39"/>
        <item x="457"/>
        <item x="40"/>
        <item x="458"/>
        <item x="459"/>
        <item x="460"/>
        <item x="41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2"/>
        <item x="474"/>
        <item x="43"/>
        <item x="4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5"/>
        <item x="46"/>
        <item x="5"/>
        <item x="47"/>
        <item x="48"/>
        <item x="49"/>
        <item x="50"/>
        <item x="51"/>
        <item x="52"/>
        <item x="53"/>
        <item x="54"/>
        <item x="6"/>
        <item x="2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axis="axisCol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>
      <items count="5">
        <item x="3"/>
        <item x="1"/>
        <item x="0"/>
        <item x="2"/>
        <item t="default"/>
      </items>
    </pivotField>
    <pivotField showAll="0"/>
    <pivotField showAll="0">
      <items count="13">
        <item sd="0" x="7"/>
        <item sd="0" x="8"/>
        <item sd="0" x="9"/>
        <item sd="0" x="1"/>
        <item sd="0" x="4"/>
        <item sd="0" x="2"/>
        <item sd="0" x="3"/>
        <item sd="0" x="5"/>
        <item sd="0" x="0"/>
        <item sd="0" x="11"/>
        <item sd="0" x="10"/>
        <item sd="0" x="6"/>
        <item t="default" sd="0"/>
      </items>
    </pivotField>
    <pivotField showAll="0"/>
    <pivotField axis="axisRow" showAll="0">
      <items count="13">
        <item x="3"/>
        <item x="7"/>
        <item x="10"/>
        <item x="6"/>
        <item x="9"/>
        <item x="1"/>
        <item x="0"/>
        <item x="2"/>
        <item x="8"/>
        <item x="4"/>
        <item x="11"/>
        <item x="5"/>
        <item t="default"/>
      </items>
    </pivotField>
  </pivotFields>
  <rowFields count="1">
    <field x="2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omma di Ricavo Acquisto (k)" fld="11" baseField="0" baseItem="0" numFmtId="2"/>
  </dataFields>
  <formats count="1">
    <format dxfId="12">
      <pivotArea outline="0" collapsedLevelsAreSubtotals="1" fieldPosition="0"/>
    </format>
  </formats>
  <chartFormats count="30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5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6"/>
          </reference>
        </references>
      </pivotArea>
    </chartFormat>
    <chartFormat chart="15" format="1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7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15" format="1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15" format="13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  <chartFormat chart="15" format="14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5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6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7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6CC2D1-43BD-47AD-8EEF-84EA3BB71171}" name="Tabella pivot39" cacheId="137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5">
  <location ref="A3:B7" firstHeaderRow="1" firstDataRow="1" firstDataCol="1"/>
  <pivotFields count="25">
    <pivotField showAll="0"/>
    <pivotField numFmtId="14" showAll="0"/>
    <pivotField showAll="0"/>
    <pivotField showAll="0">
      <items count="4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t="default"/>
      </items>
    </pivotField>
    <pivotField axis="axisRow" showAll="0" measureFilter="1" sortType="descending">
      <items count="487"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8"/>
        <item x="143"/>
        <item x="144"/>
        <item x="9"/>
        <item x="145"/>
        <item x="146"/>
        <item x="147"/>
        <item x="148"/>
        <item x="149"/>
        <item x="150"/>
        <item x="1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1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0"/>
        <item x="188"/>
        <item x="189"/>
        <item x="190"/>
        <item x="191"/>
        <item x="192"/>
        <item x="193"/>
        <item x="194"/>
        <item x="195"/>
        <item x="196"/>
        <item x="197"/>
        <item x="12"/>
        <item x="198"/>
        <item x="199"/>
        <item x="200"/>
        <item x="201"/>
        <item x="202"/>
        <item x="203"/>
        <item x="204"/>
        <item x="13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14"/>
        <item x="225"/>
        <item x="226"/>
        <item x="227"/>
        <item x="228"/>
        <item x="229"/>
        <item x="230"/>
        <item x="231"/>
        <item x="232"/>
        <item x="233"/>
        <item x="15"/>
        <item x="234"/>
        <item x="16"/>
        <item x="235"/>
        <item x="236"/>
        <item x="17"/>
        <item x="237"/>
        <item x="3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1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19"/>
        <item x="281"/>
        <item x="282"/>
        <item x="283"/>
        <item x="284"/>
        <item x="285"/>
        <item x="1"/>
        <item x="286"/>
        <item x="287"/>
        <item x="20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4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21"/>
        <item x="330"/>
        <item x="331"/>
        <item x="332"/>
        <item x="333"/>
        <item x="22"/>
        <item x="334"/>
        <item x="335"/>
        <item x="336"/>
        <item x="337"/>
        <item x="338"/>
        <item x="339"/>
        <item x="340"/>
        <item x="23"/>
        <item x="341"/>
        <item x="342"/>
        <item x="343"/>
        <item x="344"/>
        <item x="345"/>
        <item x="346"/>
        <item x="347"/>
        <item x="348"/>
        <item x="24"/>
        <item x="349"/>
        <item x="350"/>
        <item x="351"/>
        <item x="25"/>
        <item x="352"/>
        <item x="353"/>
        <item x="354"/>
        <item x="355"/>
        <item x="356"/>
        <item x="26"/>
        <item x="357"/>
        <item x="358"/>
        <item x="359"/>
        <item x="360"/>
        <item x="361"/>
        <item x="27"/>
        <item x="362"/>
        <item x="363"/>
        <item x="28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29"/>
        <item x="389"/>
        <item x="390"/>
        <item x="3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31"/>
        <item x="415"/>
        <item x="416"/>
        <item x="32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33"/>
        <item x="430"/>
        <item x="431"/>
        <item x="432"/>
        <item x="433"/>
        <item x="434"/>
        <item x="435"/>
        <item x="436"/>
        <item x="34"/>
        <item x="437"/>
        <item x="438"/>
        <item x="439"/>
        <item x="440"/>
        <item x="35"/>
        <item x="36"/>
        <item x="441"/>
        <item x="442"/>
        <item x="443"/>
        <item x="444"/>
        <item x="445"/>
        <item x="446"/>
        <item x="447"/>
        <item x="448"/>
        <item x="449"/>
        <item x="37"/>
        <item x="450"/>
        <item x="38"/>
        <item x="451"/>
        <item x="452"/>
        <item x="453"/>
        <item x="454"/>
        <item x="455"/>
        <item x="456"/>
        <item x="39"/>
        <item x="457"/>
        <item x="40"/>
        <item x="458"/>
        <item x="459"/>
        <item x="460"/>
        <item x="41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2"/>
        <item x="474"/>
        <item x="43"/>
        <item x="4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5"/>
        <item x="46"/>
        <item x="5"/>
        <item x="47"/>
        <item x="48"/>
        <item x="49"/>
        <item x="50"/>
        <item x="51"/>
        <item x="52"/>
        <item x="53"/>
        <item x="54"/>
        <item x="6"/>
        <item x="2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sd="0" x="0"/>
        <item sd="0" x="2"/>
        <item sd="0" x="1"/>
        <item t="default" sd="0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 v="263"/>
    </i>
    <i>
      <x v="466"/>
    </i>
    <i>
      <x v="307"/>
    </i>
    <i t="grand">
      <x/>
    </i>
  </rowItems>
  <colItems count="1">
    <i/>
  </colItems>
  <dataFields count="1">
    <dataField name="Somma di QuantitaAcquistata" fld="8" baseField="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E11A5F-B582-40B2-9247-9D13FF9F2223}" name="Tabella pivot41" cacheId="132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9">
  <location ref="A3:B7" firstHeaderRow="1" firstDataRow="1" firstDataCol="1"/>
  <pivotFields count="25">
    <pivotField showAll="0"/>
    <pivotField numFmtId="14" showAll="0"/>
    <pivotField showAll="0"/>
    <pivotField showAll="0"/>
    <pivotField showAll="0"/>
    <pivotField axis="axisRow" showAll="0" sortType="a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76">
        <item x="282"/>
        <item x="465"/>
        <item x="457"/>
        <item x="41"/>
        <item x="221"/>
        <item x="253"/>
        <item x="382"/>
        <item x="1"/>
        <item x="139"/>
        <item x="351"/>
        <item x="63"/>
        <item x="397"/>
        <item x="422"/>
        <item x="470"/>
        <item x="186"/>
        <item x="229"/>
        <item x="197"/>
        <item x="324"/>
        <item x="11"/>
        <item x="144"/>
        <item x="442"/>
        <item x="320"/>
        <item x="334"/>
        <item x="352"/>
        <item x="81"/>
        <item x="276"/>
        <item x="311"/>
        <item x="305"/>
        <item x="381"/>
        <item x="339"/>
        <item x="256"/>
        <item x="251"/>
        <item x="147"/>
        <item x="403"/>
        <item x="93"/>
        <item x="52"/>
        <item x="398"/>
        <item x="33"/>
        <item x="301"/>
        <item x="193"/>
        <item x="146"/>
        <item x="473"/>
        <item x="306"/>
        <item x="252"/>
        <item x="412"/>
        <item x="119"/>
        <item x="245"/>
        <item x="204"/>
        <item x="411"/>
        <item x="319"/>
        <item x="47"/>
        <item x="36"/>
        <item x="29"/>
        <item x="0"/>
        <item x="453"/>
        <item x="27"/>
        <item x="349"/>
        <item x="32"/>
        <item x="211"/>
        <item x="410"/>
        <item x="462"/>
        <item x="237"/>
        <item x="269"/>
        <item x="307"/>
        <item x="152"/>
        <item x="316"/>
        <item x="14"/>
        <item x="380"/>
        <item x="293"/>
        <item x="196"/>
        <item x="184"/>
        <item x="199"/>
        <item x="292"/>
        <item x="371"/>
        <item x="263"/>
        <item x="298"/>
        <item x="61"/>
        <item x="413"/>
        <item x="309"/>
        <item x="295"/>
        <item x="136"/>
        <item x="112"/>
        <item x="424"/>
        <item x="355"/>
        <item x="429"/>
        <item x="419"/>
        <item x="148"/>
        <item x="206"/>
        <item x="347"/>
        <item x="361"/>
        <item x="122"/>
        <item x="108"/>
        <item x="408"/>
        <item x="150"/>
        <item x="70"/>
        <item x="468"/>
        <item x="8"/>
        <item x="340"/>
        <item x="18"/>
        <item x="421"/>
        <item x="231"/>
        <item x="393"/>
        <item x="223"/>
        <item x="15"/>
        <item x="149"/>
        <item x="100"/>
        <item x="95"/>
        <item x="447"/>
        <item x="348"/>
        <item x="289"/>
        <item x="308"/>
        <item x="459"/>
        <item x="379"/>
        <item x="25"/>
        <item x="40"/>
        <item x="315"/>
        <item x="130"/>
        <item x="240"/>
        <item x="220"/>
        <item x="385"/>
        <item x="373"/>
        <item x="187"/>
        <item x="325"/>
        <item x="154"/>
        <item x="200"/>
        <item x="205"/>
        <item x="97"/>
        <item x="21"/>
        <item x="45"/>
        <item x="313"/>
        <item x="244"/>
        <item x="247"/>
        <item x="330"/>
        <item x="84"/>
        <item x="255"/>
        <item x="85"/>
        <item x="441"/>
        <item x="105"/>
        <item x="88"/>
        <item x="463"/>
        <item x="94"/>
        <item x="321"/>
        <item x="236"/>
        <item x="77"/>
        <item x="110"/>
        <item x="435"/>
        <item x="177"/>
        <item x="218"/>
        <item x="190"/>
        <item x="376"/>
        <item x="10"/>
        <item x="64"/>
        <item x="404"/>
        <item x="165"/>
        <item x="439"/>
        <item x="469"/>
        <item x="386"/>
        <item x="212"/>
        <item x="129"/>
        <item x="395"/>
        <item x="346"/>
        <item x="227"/>
        <item x="332"/>
        <item x="364"/>
        <item x="329"/>
        <item x="374"/>
        <item x="120"/>
        <item x="39"/>
        <item x="210"/>
        <item x="272"/>
        <item x="264"/>
        <item x="257"/>
        <item x="387"/>
        <item x="265"/>
        <item x="143"/>
        <item x="268"/>
        <item x="454"/>
        <item x="167"/>
        <item x="420"/>
        <item x="337"/>
        <item x="281"/>
        <item x="127"/>
        <item x="472"/>
        <item x="71"/>
        <item x="170"/>
        <item x="328"/>
        <item x="343"/>
        <item x="406"/>
        <item x="391"/>
        <item x="392"/>
        <item x="9"/>
        <item x="279"/>
        <item x="138"/>
        <item x="464"/>
        <item x="443"/>
        <item x="19"/>
        <item x="444"/>
        <item x="225"/>
        <item x="50"/>
        <item x="407"/>
        <item x="437"/>
        <item x="102"/>
        <item x="434"/>
        <item x="372"/>
        <item x="192"/>
        <item x="209"/>
        <item x="350"/>
        <item x="181"/>
        <item x="445"/>
        <item x="243"/>
        <item x="384"/>
        <item x="166"/>
        <item x="318"/>
        <item x="42"/>
        <item x="273"/>
        <item x="13"/>
        <item x="278"/>
        <item x="135"/>
        <item x="185"/>
        <item x="79"/>
        <item x="91"/>
        <item x="141"/>
        <item x="400"/>
        <item x="277"/>
        <item x="162"/>
        <item x="363"/>
        <item x="156"/>
        <item x="31"/>
        <item x="38"/>
        <item x="270"/>
        <item x="132"/>
        <item x="267"/>
        <item x="389"/>
        <item x="30"/>
        <item x="239"/>
        <item x="180"/>
        <item x="80"/>
        <item x="194"/>
        <item x="183"/>
        <item x="249"/>
        <item x="399"/>
        <item x="370"/>
        <item x="248"/>
        <item x="242"/>
        <item x="49"/>
        <item x="113"/>
        <item x="114"/>
        <item x="446"/>
        <item x="285"/>
        <item x="160"/>
        <item x="171"/>
        <item x="280"/>
        <item x="415"/>
        <item x="137"/>
        <item x="201"/>
        <item x="233"/>
        <item x="173"/>
        <item x="163"/>
        <item x="78"/>
        <item x="16"/>
        <item x="133"/>
        <item x="69"/>
        <item x="51"/>
        <item x="182"/>
        <item x="359"/>
        <item x="99"/>
        <item x="58"/>
        <item x="35"/>
        <item x="266"/>
        <item x="401"/>
        <item x="418"/>
        <item x="109"/>
        <item x="466"/>
        <item x="238"/>
        <item x="287"/>
        <item x="216"/>
        <item x="356"/>
        <item x="383"/>
        <item x="28"/>
        <item x="365"/>
        <item x="75"/>
        <item x="26"/>
        <item x="37"/>
        <item x="224"/>
        <item x="246"/>
        <item x="345"/>
        <item x="303"/>
        <item x="416"/>
        <item x="367"/>
        <item x="426"/>
        <item x="260"/>
        <item x="125"/>
        <item x="34"/>
        <item x="448"/>
        <item x="60"/>
        <item x="461"/>
        <item x="145"/>
        <item x="101"/>
        <item x="317"/>
        <item x="284"/>
        <item x="207"/>
        <item x="159"/>
        <item x="126"/>
        <item x="261"/>
        <item x="271"/>
        <item x="326"/>
        <item x="172"/>
        <item x="436"/>
        <item x="230"/>
        <item x="67"/>
        <item x="456"/>
        <item x="417"/>
        <item x="290"/>
        <item x="115"/>
        <item x="215"/>
        <item x="312"/>
        <item x="375"/>
        <item x="358"/>
        <item x="176"/>
        <item x="338"/>
        <item x="394"/>
        <item x="20"/>
        <item x="158"/>
        <item x="23"/>
        <item x="388"/>
        <item x="222"/>
        <item x="250"/>
        <item x="57"/>
        <item x="217"/>
        <item x="44"/>
        <item x="428"/>
        <item x="414"/>
        <item x="7"/>
        <item x="106"/>
        <item x="336"/>
        <item x="203"/>
        <item x="191"/>
        <item x="327"/>
        <item x="12"/>
        <item x="331"/>
        <item x="175"/>
        <item x="405"/>
        <item x="360"/>
        <item x="96"/>
        <item x="198"/>
        <item x="291"/>
        <item x="56"/>
        <item x="366"/>
        <item x="431"/>
        <item x="241"/>
        <item x="432"/>
        <item x="467"/>
        <item x="92"/>
        <item x="65"/>
        <item x="208"/>
        <item x="396"/>
        <item x="111"/>
        <item x="423"/>
        <item x="189"/>
        <item x="202"/>
        <item x="76"/>
        <item x="43"/>
        <item x="54"/>
        <item x="53"/>
        <item x="402"/>
        <item x="155"/>
        <item x="24"/>
        <item x="5"/>
        <item x="452"/>
        <item x="66"/>
        <item x="123"/>
        <item x="178"/>
        <item x="335"/>
        <item x="300"/>
        <item x="74"/>
        <item x="235"/>
        <item x="164"/>
        <item x="103"/>
        <item x="450"/>
        <item x="179"/>
        <item x="134"/>
        <item x="362"/>
        <item x="425"/>
        <item x="17"/>
        <item x="48"/>
        <item x="214"/>
        <item x="302"/>
        <item x="226"/>
        <item x="297"/>
        <item x="286"/>
        <item x="427"/>
        <item x="151"/>
        <item x="234"/>
        <item x="438"/>
        <item x="451"/>
        <item x="87"/>
        <item x="430"/>
        <item x="161"/>
        <item x="62"/>
        <item x="232"/>
        <item x="440"/>
        <item x="174"/>
        <item x="82"/>
        <item x="296"/>
        <item x="46"/>
        <item x="342"/>
        <item x="368"/>
        <item x="68"/>
        <item x="390"/>
        <item x="86"/>
        <item x="299"/>
        <item x="213"/>
        <item x="262"/>
        <item x="72"/>
        <item x="354"/>
        <item x="460"/>
        <item x="314"/>
        <item x="455"/>
        <item x="219"/>
        <item x="310"/>
        <item x="89"/>
        <item x="107"/>
        <item x="433"/>
        <item x="228"/>
        <item x="98"/>
        <item x="140"/>
        <item x="128"/>
        <item x="353"/>
        <item x="118"/>
        <item x="157"/>
        <item x="168"/>
        <item x="322"/>
        <item x="104"/>
        <item x="83"/>
        <item x="369"/>
        <item x="474"/>
        <item x="195"/>
        <item x="22"/>
        <item x="124"/>
        <item x="117"/>
        <item x="458"/>
        <item x="121"/>
        <item x="254"/>
        <item x="55"/>
        <item x="153"/>
        <item x="6"/>
        <item x="274"/>
        <item x="344"/>
        <item x="169"/>
        <item x="2"/>
        <item x="449"/>
        <item x="259"/>
        <item x="283"/>
        <item x="409"/>
        <item x="142"/>
        <item x="258"/>
        <item x="4"/>
        <item x="188"/>
        <item x="304"/>
        <item x="131"/>
        <item x="333"/>
        <item x="294"/>
        <item x="73"/>
        <item x="3"/>
        <item x="471"/>
        <item x="116"/>
        <item x="377"/>
        <item x="357"/>
        <item x="378"/>
        <item x="59"/>
        <item x="288"/>
        <item x="275"/>
        <item x="323"/>
        <item x="90"/>
        <item x="341"/>
        <item t="default"/>
      </items>
    </pivotField>
    <pivotField showAll="0">
      <items count="476">
        <item x="340"/>
        <item x="470"/>
        <item x="18"/>
        <item x="421"/>
        <item x="186"/>
        <item x="231"/>
        <item x="393"/>
        <item x="223"/>
        <item x="15"/>
        <item x="149"/>
        <item x="100"/>
        <item x="95"/>
        <item x="447"/>
        <item x="348"/>
        <item x="289"/>
        <item x="308"/>
        <item x="459"/>
        <item x="379"/>
        <item x="25"/>
        <item x="40"/>
        <item x="315"/>
        <item x="130"/>
        <item x="240"/>
        <item x="229"/>
        <item x="220"/>
        <item x="385"/>
        <item x="373"/>
        <item x="187"/>
        <item x="325"/>
        <item x="154"/>
        <item x="200"/>
        <item x="205"/>
        <item x="97"/>
        <item x="21"/>
        <item x="45"/>
        <item x="313"/>
        <item x="244"/>
        <item x="247"/>
        <item x="330"/>
        <item x="84"/>
        <item x="255"/>
        <item x="85"/>
        <item x="441"/>
        <item x="105"/>
        <item x="88"/>
        <item x="463"/>
        <item x="94"/>
        <item x="321"/>
        <item x="465"/>
        <item x="236"/>
        <item x="77"/>
        <item x="110"/>
        <item x="435"/>
        <item x="197"/>
        <item x="177"/>
        <item x="218"/>
        <item x="190"/>
        <item x="376"/>
        <item x="10"/>
        <item x="64"/>
        <item x="404"/>
        <item x="165"/>
        <item x="439"/>
        <item x="469"/>
        <item x="386"/>
        <item x="212"/>
        <item x="129"/>
        <item x="395"/>
        <item x="324"/>
        <item x="346"/>
        <item x="227"/>
        <item x="332"/>
        <item x="364"/>
        <item x="329"/>
        <item x="374"/>
        <item x="120"/>
        <item x="39"/>
        <item x="210"/>
        <item x="272"/>
        <item x="264"/>
        <item x="257"/>
        <item x="387"/>
        <item x="265"/>
        <item x="143"/>
        <item x="268"/>
        <item x="454"/>
        <item x="167"/>
        <item x="420"/>
        <item x="337"/>
        <item x="281"/>
        <item x="127"/>
        <item x="472"/>
        <item x="71"/>
        <item x="170"/>
        <item x="328"/>
        <item x="343"/>
        <item x="406"/>
        <item x="391"/>
        <item x="392"/>
        <item x="9"/>
        <item x="279"/>
        <item x="138"/>
        <item x="464"/>
        <item x="443"/>
        <item x="19"/>
        <item x="444"/>
        <item x="225"/>
        <item x="50"/>
        <item x="407"/>
        <item x="437"/>
        <item x="102"/>
        <item x="434"/>
        <item x="372"/>
        <item x="192"/>
        <item x="11"/>
        <item x="209"/>
        <item x="350"/>
        <item x="181"/>
        <item x="445"/>
        <item x="243"/>
        <item x="384"/>
        <item x="166"/>
        <item x="318"/>
        <item x="42"/>
        <item x="273"/>
        <item x="13"/>
        <item x="278"/>
        <item x="144"/>
        <item x="135"/>
        <item x="442"/>
        <item x="185"/>
        <item x="79"/>
        <item x="91"/>
        <item x="320"/>
        <item x="141"/>
        <item x="400"/>
        <item x="277"/>
        <item x="162"/>
        <item x="363"/>
        <item x="156"/>
        <item x="31"/>
        <item x="38"/>
        <item x="270"/>
        <item x="132"/>
        <item x="267"/>
        <item x="389"/>
        <item x="30"/>
        <item x="239"/>
        <item x="180"/>
        <item x="80"/>
        <item x="194"/>
        <item x="183"/>
        <item x="249"/>
        <item x="334"/>
        <item x="399"/>
        <item x="352"/>
        <item x="370"/>
        <item x="248"/>
        <item x="242"/>
        <item x="49"/>
        <item x="113"/>
        <item x="114"/>
        <item x="457"/>
        <item x="446"/>
        <item x="285"/>
        <item x="160"/>
        <item x="171"/>
        <item x="280"/>
        <item x="415"/>
        <item x="137"/>
        <item x="201"/>
        <item x="233"/>
        <item x="81"/>
        <item x="173"/>
        <item x="163"/>
        <item x="78"/>
        <item x="16"/>
        <item x="276"/>
        <item x="133"/>
        <item x="69"/>
        <item x="41"/>
        <item x="311"/>
        <item x="51"/>
        <item x="182"/>
        <item x="359"/>
        <item x="99"/>
        <item x="58"/>
        <item x="305"/>
        <item x="35"/>
        <item x="266"/>
        <item x="401"/>
        <item x="418"/>
        <item x="109"/>
        <item x="466"/>
        <item x="238"/>
        <item x="287"/>
        <item x="216"/>
        <item x="356"/>
        <item x="383"/>
        <item x="28"/>
        <item x="365"/>
        <item x="75"/>
        <item x="26"/>
        <item x="37"/>
        <item x="224"/>
        <item x="246"/>
        <item x="345"/>
        <item x="303"/>
        <item x="416"/>
        <item x="367"/>
        <item x="426"/>
        <item x="260"/>
        <item x="125"/>
        <item x="34"/>
        <item x="448"/>
        <item x="60"/>
        <item x="461"/>
        <item x="145"/>
        <item x="101"/>
        <item x="317"/>
        <item x="284"/>
        <item x="381"/>
        <item x="207"/>
        <item x="159"/>
        <item x="339"/>
        <item x="126"/>
        <item x="261"/>
        <item x="271"/>
        <item x="256"/>
        <item x="326"/>
        <item x="172"/>
        <item x="436"/>
        <item x="230"/>
        <item x="67"/>
        <item x="456"/>
        <item x="417"/>
        <item x="251"/>
        <item x="290"/>
        <item x="115"/>
        <item x="215"/>
        <item x="312"/>
        <item x="147"/>
        <item x="375"/>
        <item x="358"/>
        <item x="176"/>
        <item x="338"/>
        <item x="394"/>
        <item x="20"/>
        <item x="158"/>
        <item x="23"/>
        <item x="388"/>
        <item x="222"/>
        <item x="250"/>
        <item x="57"/>
        <item x="217"/>
        <item x="403"/>
        <item x="44"/>
        <item x="428"/>
        <item x="414"/>
        <item x="7"/>
        <item x="106"/>
        <item x="336"/>
        <item x="203"/>
        <item x="191"/>
        <item x="327"/>
        <item x="12"/>
        <item x="331"/>
        <item x="175"/>
        <item x="93"/>
        <item x="405"/>
        <item x="360"/>
        <item x="96"/>
        <item x="198"/>
        <item x="291"/>
        <item x="56"/>
        <item x="366"/>
        <item x="431"/>
        <item x="241"/>
        <item x="432"/>
        <item x="467"/>
        <item x="52"/>
        <item x="92"/>
        <item x="65"/>
        <item x="208"/>
        <item x="396"/>
        <item x="111"/>
        <item x="423"/>
        <item x="189"/>
        <item x="202"/>
        <item x="76"/>
        <item x="43"/>
        <item x="54"/>
        <item x="53"/>
        <item x="398"/>
        <item x="402"/>
        <item x="155"/>
        <item x="24"/>
        <item x="33"/>
        <item x="5"/>
        <item x="452"/>
        <item x="221"/>
        <item x="66"/>
        <item x="123"/>
        <item x="301"/>
        <item x="178"/>
        <item x="335"/>
        <item x="300"/>
        <item x="74"/>
        <item x="235"/>
        <item x="164"/>
        <item x="193"/>
        <item x="103"/>
        <item x="450"/>
        <item x="179"/>
        <item x="134"/>
        <item x="362"/>
        <item x="425"/>
        <item x="17"/>
        <item x="48"/>
        <item x="214"/>
        <item x="302"/>
        <item x="226"/>
        <item x="297"/>
        <item x="286"/>
        <item x="427"/>
        <item x="151"/>
        <item x="234"/>
        <item x="438"/>
        <item x="451"/>
        <item x="87"/>
        <item x="430"/>
        <item x="161"/>
        <item x="62"/>
        <item x="232"/>
        <item x="440"/>
        <item x="174"/>
        <item x="82"/>
        <item x="296"/>
        <item x="46"/>
        <item x="342"/>
        <item x="368"/>
        <item x="68"/>
        <item x="390"/>
        <item x="146"/>
        <item x="86"/>
        <item x="299"/>
        <item x="213"/>
        <item x="262"/>
        <item x="473"/>
        <item x="72"/>
        <item x="354"/>
        <item x="306"/>
        <item x="460"/>
        <item x="314"/>
        <item x="455"/>
        <item x="219"/>
        <item x="252"/>
        <item x="310"/>
        <item x="89"/>
        <item x="107"/>
        <item x="433"/>
        <item x="228"/>
        <item x="98"/>
        <item x="253"/>
        <item x="140"/>
        <item x="128"/>
        <item x="353"/>
        <item x="118"/>
        <item x="157"/>
        <item x="168"/>
        <item x="322"/>
        <item x="104"/>
        <item x="83"/>
        <item x="369"/>
        <item x="382"/>
        <item x="474"/>
        <item x="412"/>
        <item x="195"/>
        <item x="22"/>
        <item x="124"/>
        <item x="117"/>
        <item x="458"/>
        <item x="121"/>
        <item x="254"/>
        <item x="55"/>
        <item x="153"/>
        <item x="119"/>
        <item x="6"/>
        <item x="274"/>
        <item x="344"/>
        <item x="169"/>
        <item x="2"/>
        <item x="245"/>
        <item x="449"/>
        <item x="204"/>
        <item x="259"/>
        <item x="1"/>
        <item x="283"/>
        <item x="409"/>
        <item x="142"/>
        <item x="258"/>
        <item x="4"/>
        <item x="188"/>
        <item x="304"/>
        <item x="131"/>
        <item x="411"/>
        <item x="333"/>
        <item x="294"/>
        <item x="73"/>
        <item x="3"/>
        <item x="471"/>
        <item x="116"/>
        <item x="377"/>
        <item x="357"/>
        <item x="378"/>
        <item x="59"/>
        <item x="288"/>
        <item x="275"/>
        <item x="323"/>
        <item x="90"/>
        <item x="341"/>
        <item x="319"/>
        <item x="47"/>
        <item x="36"/>
        <item x="139"/>
        <item x="29"/>
        <item x="0"/>
        <item x="453"/>
        <item x="27"/>
        <item x="349"/>
        <item x="32"/>
        <item x="211"/>
        <item x="410"/>
        <item x="462"/>
        <item x="237"/>
        <item x="269"/>
        <item x="307"/>
        <item x="152"/>
        <item x="316"/>
        <item x="14"/>
        <item x="380"/>
        <item x="293"/>
        <item x="196"/>
        <item x="184"/>
        <item x="282"/>
        <item x="199"/>
        <item x="292"/>
        <item x="371"/>
        <item x="263"/>
        <item x="298"/>
        <item x="61"/>
        <item x="413"/>
        <item x="351"/>
        <item x="309"/>
        <item x="295"/>
        <item x="136"/>
        <item x="112"/>
        <item x="424"/>
        <item x="355"/>
        <item x="429"/>
        <item x="63"/>
        <item x="419"/>
        <item x="148"/>
        <item x="397"/>
        <item x="206"/>
        <item x="347"/>
        <item x="361"/>
        <item x="422"/>
        <item x="122"/>
        <item x="108"/>
        <item x="408"/>
        <item x="150"/>
        <item x="70"/>
        <item x="468"/>
        <item x="8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Media di RicavoAcquisto" fld="10" subtotal="average" baseField="5" baseItem="0"/>
  </dataFields>
  <formats count="1">
    <format dxfId="11">
      <pivotArea outline="0" collapsedLevelsAreSubtotals="1" fieldPosition="0"/>
    </format>
  </formats>
  <chartFormats count="4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38C365-D81E-425F-94CE-646B6643376E}" name="Tabella pivot44" cacheId="143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27" firstHeaderRow="1" firstDataRow="1" firstDataCol="1"/>
  <pivotFields count="25">
    <pivotField dataField="1" showAll="0"/>
    <pivotField numFmtId="14" showAll="0"/>
    <pivotField showAll="0"/>
    <pivotField showAll="0"/>
    <pivotField showAll="0"/>
    <pivotField showAll="0"/>
    <pivotField showAll="0"/>
    <pivotField axis="axisRow" showAll="0" measureFilter="1" sortType="descending">
      <items count="476">
        <item x="340"/>
        <item x="470"/>
        <item x="18"/>
        <item x="421"/>
        <item x="186"/>
        <item x="231"/>
        <item x="393"/>
        <item x="223"/>
        <item x="15"/>
        <item x="149"/>
        <item x="100"/>
        <item x="95"/>
        <item x="447"/>
        <item x="348"/>
        <item x="289"/>
        <item x="308"/>
        <item x="459"/>
        <item x="379"/>
        <item x="25"/>
        <item x="40"/>
        <item x="315"/>
        <item x="130"/>
        <item x="240"/>
        <item x="229"/>
        <item x="220"/>
        <item x="385"/>
        <item x="373"/>
        <item x="187"/>
        <item x="325"/>
        <item x="154"/>
        <item x="200"/>
        <item x="205"/>
        <item x="97"/>
        <item x="21"/>
        <item x="45"/>
        <item x="313"/>
        <item x="244"/>
        <item x="247"/>
        <item x="330"/>
        <item x="84"/>
        <item x="255"/>
        <item x="85"/>
        <item x="441"/>
        <item x="105"/>
        <item x="88"/>
        <item x="463"/>
        <item x="94"/>
        <item x="321"/>
        <item x="465"/>
        <item x="236"/>
        <item x="77"/>
        <item x="110"/>
        <item x="435"/>
        <item x="197"/>
        <item x="177"/>
        <item x="218"/>
        <item x="190"/>
        <item x="376"/>
        <item x="10"/>
        <item x="64"/>
        <item x="404"/>
        <item x="165"/>
        <item x="439"/>
        <item x="469"/>
        <item x="386"/>
        <item x="212"/>
        <item x="129"/>
        <item x="395"/>
        <item x="324"/>
        <item x="346"/>
        <item x="227"/>
        <item x="332"/>
        <item x="364"/>
        <item x="329"/>
        <item x="374"/>
        <item x="120"/>
        <item x="39"/>
        <item x="210"/>
        <item x="272"/>
        <item x="264"/>
        <item x="257"/>
        <item x="387"/>
        <item x="265"/>
        <item x="143"/>
        <item x="268"/>
        <item x="454"/>
        <item x="167"/>
        <item x="420"/>
        <item x="337"/>
        <item x="281"/>
        <item x="127"/>
        <item x="472"/>
        <item x="71"/>
        <item x="170"/>
        <item x="328"/>
        <item x="343"/>
        <item x="406"/>
        <item x="391"/>
        <item x="392"/>
        <item x="9"/>
        <item x="279"/>
        <item x="138"/>
        <item x="464"/>
        <item x="443"/>
        <item x="19"/>
        <item x="444"/>
        <item x="225"/>
        <item x="50"/>
        <item x="407"/>
        <item x="437"/>
        <item x="102"/>
        <item x="434"/>
        <item x="372"/>
        <item x="192"/>
        <item x="11"/>
        <item x="209"/>
        <item x="350"/>
        <item x="181"/>
        <item x="445"/>
        <item x="243"/>
        <item x="384"/>
        <item x="166"/>
        <item x="318"/>
        <item x="42"/>
        <item x="273"/>
        <item x="13"/>
        <item x="278"/>
        <item x="144"/>
        <item x="135"/>
        <item x="442"/>
        <item x="185"/>
        <item x="79"/>
        <item x="91"/>
        <item x="320"/>
        <item x="141"/>
        <item x="400"/>
        <item x="277"/>
        <item x="162"/>
        <item x="363"/>
        <item x="156"/>
        <item x="31"/>
        <item x="38"/>
        <item x="270"/>
        <item x="132"/>
        <item x="267"/>
        <item x="389"/>
        <item x="30"/>
        <item x="239"/>
        <item x="180"/>
        <item x="80"/>
        <item x="194"/>
        <item x="183"/>
        <item x="249"/>
        <item x="334"/>
        <item x="399"/>
        <item x="352"/>
        <item x="370"/>
        <item x="248"/>
        <item x="242"/>
        <item x="49"/>
        <item x="113"/>
        <item x="114"/>
        <item x="457"/>
        <item x="446"/>
        <item x="285"/>
        <item x="160"/>
        <item x="171"/>
        <item x="280"/>
        <item x="415"/>
        <item x="137"/>
        <item x="201"/>
        <item x="233"/>
        <item x="81"/>
        <item x="173"/>
        <item x="163"/>
        <item x="78"/>
        <item x="16"/>
        <item x="276"/>
        <item x="133"/>
        <item x="69"/>
        <item x="41"/>
        <item x="311"/>
        <item x="51"/>
        <item x="182"/>
        <item x="359"/>
        <item x="99"/>
        <item x="58"/>
        <item x="305"/>
        <item x="35"/>
        <item x="266"/>
        <item x="401"/>
        <item x="418"/>
        <item x="109"/>
        <item x="466"/>
        <item x="238"/>
        <item x="287"/>
        <item x="216"/>
        <item x="356"/>
        <item x="383"/>
        <item x="28"/>
        <item x="365"/>
        <item x="75"/>
        <item x="26"/>
        <item x="37"/>
        <item x="224"/>
        <item x="246"/>
        <item x="345"/>
        <item x="303"/>
        <item x="416"/>
        <item x="367"/>
        <item x="426"/>
        <item x="260"/>
        <item x="125"/>
        <item x="34"/>
        <item x="448"/>
        <item x="60"/>
        <item x="461"/>
        <item x="145"/>
        <item x="101"/>
        <item x="317"/>
        <item x="284"/>
        <item x="381"/>
        <item x="207"/>
        <item x="159"/>
        <item x="339"/>
        <item x="126"/>
        <item x="261"/>
        <item x="271"/>
        <item x="256"/>
        <item x="326"/>
        <item x="172"/>
        <item x="436"/>
        <item x="230"/>
        <item x="67"/>
        <item x="456"/>
        <item x="417"/>
        <item x="251"/>
        <item x="290"/>
        <item x="115"/>
        <item x="215"/>
        <item x="312"/>
        <item x="147"/>
        <item x="375"/>
        <item x="358"/>
        <item x="176"/>
        <item x="338"/>
        <item x="394"/>
        <item x="20"/>
        <item x="158"/>
        <item x="23"/>
        <item x="388"/>
        <item x="222"/>
        <item x="250"/>
        <item x="57"/>
        <item x="217"/>
        <item x="403"/>
        <item x="44"/>
        <item x="428"/>
        <item x="414"/>
        <item x="7"/>
        <item x="106"/>
        <item x="336"/>
        <item x="203"/>
        <item x="191"/>
        <item x="327"/>
        <item x="12"/>
        <item x="331"/>
        <item x="175"/>
        <item x="93"/>
        <item x="405"/>
        <item x="360"/>
        <item x="96"/>
        <item x="198"/>
        <item x="291"/>
        <item x="56"/>
        <item x="366"/>
        <item x="431"/>
        <item x="241"/>
        <item x="432"/>
        <item x="467"/>
        <item x="52"/>
        <item x="92"/>
        <item x="65"/>
        <item x="208"/>
        <item x="396"/>
        <item x="111"/>
        <item x="423"/>
        <item x="189"/>
        <item x="202"/>
        <item x="76"/>
        <item x="43"/>
        <item x="54"/>
        <item x="53"/>
        <item x="398"/>
        <item x="402"/>
        <item x="155"/>
        <item x="24"/>
        <item x="33"/>
        <item x="5"/>
        <item x="452"/>
        <item x="221"/>
        <item x="66"/>
        <item x="123"/>
        <item x="301"/>
        <item x="178"/>
        <item x="335"/>
        <item x="300"/>
        <item x="74"/>
        <item x="235"/>
        <item x="164"/>
        <item x="193"/>
        <item x="103"/>
        <item x="450"/>
        <item x="179"/>
        <item x="134"/>
        <item x="362"/>
        <item x="425"/>
        <item x="17"/>
        <item x="48"/>
        <item x="214"/>
        <item x="302"/>
        <item x="226"/>
        <item x="297"/>
        <item x="286"/>
        <item x="427"/>
        <item x="151"/>
        <item x="234"/>
        <item x="438"/>
        <item x="451"/>
        <item x="87"/>
        <item x="430"/>
        <item x="161"/>
        <item x="62"/>
        <item x="232"/>
        <item x="440"/>
        <item x="174"/>
        <item x="82"/>
        <item x="296"/>
        <item x="46"/>
        <item x="342"/>
        <item x="368"/>
        <item x="68"/>
        <item x="390"/>
        <item x="146"/>
        <item x="86"/>
        <item x="299"/>
        <item x="213"/>
        <item x="262"/>
        <item x="473"/>
        <item x="72"/>
        <item x="354"/>
        <item x="306"/>
        <item x="460"/>
        <item x="314"/>
        <item x="455"/>
        <item x="219"/>
        <item x="252"/>
        <item x="310"/>
        <item x="89"/>
        <item x="107"/>
        <item x="433"/>
        <item x="228"/>
        <item x="98"/>
        <item x="253"/>
        <item x="140"/>
        <item x="128"/>
        <item x="353"/>
        <item x="118"/>
        <item x="157"/>
        <item x="168"/>
        <item x="322"/>
        <item x="104"/>
        <item x="83"/>
        <item x="369"/>
        <item x="382"/>
        <item x="474"/>
        <item x="412"/>
        <item x="195"/>
        <item x="22"/>
        <item x="124"/>
        <item x="117"/>
        <item x="458"/>
        <item x="121"/>
        <item x="254"/>
        <item x="55"/>
        <item x="153"/>
        <item x="119"/>
        <item x="6"/>
        <item x="274"/>
        <item x="344"/>
        <item x="169"/>
        <item x="2"/>
        <item x="245"/>
        <item x="449"/>
        <item x="204"/>
        <item x="259"/>
        <item x="1"/>
        <item x="283"/>
        <item x="409"/>
        <item x="142"/>
        <item x="258"/>
        <item x="4"/>
        <item x="188"/>
        <item x="304"/>
        <item x="131"/>
        <item x="411"/>
        <item x="333"/>
        <item x="294"/>
        <item x="73"/>
        <item x="3"/>
        <item x="471"/>
        <item x="116"/>
        <item x="377"/>
        <item x="357"/>
        <item x="378"/>
        <item x="59"/>
        <item x="288"/>
        <item x="275"/>
        <item x="323"/>
        <item x="90"/>
        <item x="341"/>
        <item x="319"/>
        <item x="47"/>
        <item x="36"/>
        <item x="139"/>
        <item x="29"/>
        <item x="0"/>
        <item x="453"/>
        <item x="27"/>
        <item x="349"/>
        <item x="32"/>
        <item x="211"/>
        <item x="410"/>
        <item x="462"/>
        <item x="237"/>
        <item x="269"/>
        <item x="307"/>
        <item x="152"/>
        <item x="316"/>
        <item x="14"/>
        <item x="380"/>
        <item x="293"/>
        <item x="196"/>
        <item x="184"/>
        <item x="282"/>
        <item x="199"/>
        <item x="292"/>
        <item x="371"/>
        <item x="263"/>
        <item x="298"/>
        <item x="61"/>
        <item x="413"/>
        <item x="351"/>
        <item x="309"/>
        <item x="295"/>
        <item x="136"/>
        <item x="112"/>
        <item x="424"/>
        <item x="355"/>
        <item x="429"/>
        <item x="63"/>
        <item x="419"/>
        <item x="148"/>
        <item x="397"/>
        <item x="206"/>
        <item x="347"/>
        <item x="361"/>
        <item x="422"/>
        <item x="122"/>
        <item x="108"/>
        <item x="408"/>
        <item x="150"/>
        <item x="70"/>
        <item x="468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24">
    <i>
      <x v="308"/>
    </i>
    <i>
      <x v="445"/>
    </i>
    <i>
      <x v="66"/>
    </i>
    <i>
      <x v="58"/>
    </i>
    <i>
      <x v="298"/>
    </i>
    <i>
      <x v="114"/>
    </i>
    <i>
      <x v="325"/>
    </i>
    <i>
      <x v="336"/>
    </i>
    <i>
      <x v="36"/>
    </i>
    <i>
      <x v="125"/>
    </i>
    <i>
      <x v="282"/>
    </i>
    <i>
      <x v="141"/>
    </i>
    <i>
      <x v="307"/>
    </i>
    <i>
      <x v="176"/>
    </i>
    <i>
      <x v="319"/>
    </i>
    <i>
      <x v="229"/>
    </i>
    <i>
      <x v="331"/>
    </i>
    <i>
      <x v="240"/>
    </i>
    <i>
      <x v="404"/>
    </i>
    <i>
      <x v="246"/>
    </i>
    <i>
      <x v="450"/>
    </i>
    <i>
      <x v="253"/>
    </i>
    <i>
      <x v="274"/>
    </i>
    <i t="grand">
      <x/>
    </i>
  </rowItems>
  <colItems count="1">
    <i/>
  </colItems>
  <dataFields count="1">
    <dataField name="Conteggio di IDTransazione" fld="0" subtotal="count" baseField="7" baseItem="5"/>
  </dataFields>
  <pivotTableStyleInfo name="PivotStyleLight16" showRowHeaders="1" showColHeaders="1" showRowStripes="0" showColStripes="0" showLastColumn="1"/>
  <filters count="1">
    <filter fld="7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85EC35-31CA-4AC6-9382-C01261AD19A1}" name="Tabella pivot46" cacheId="149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5">
  <location ref="A3:B16" firstHeaderRow="1" firstDataRow="1" firstDataCol="1"/>
  <pivotFields count="25"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3"/>
        <item x="7"/>
        <item x="10"/>
        <item x="6"/>
        <item x="9"/>
        <item x="1"/>
        <item x="0"/>
        <item x="2"/>
        <item x="8"/>
        <item x="4"/>
        <item x="11"/>
        <item x="5"/>
        <item t="default"/>
      </items>
    </pivotField>
  </pivotFields>
  <rowFields count="1">
    <field x="2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ma di QuantitaAcquistata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7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4" count="1" selected="0">
            <x v="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4" count="1" selected="0">
            <x v="6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231301-19F7-4594-9E09-4492495725BD}" name="Tabella pivot70" cacheId="219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6">
  <location ref="H12:I25" firstHeaderRow="1" firstDataRow="1" firstDataCol="1"/>
  <pivotFields count="3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ma di Variazione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F09D35-97D7-4150-B75C-4113F04EC1E4}" name="Tabella pivot64" cacheId="195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8">
  <location ref="I2:J8" firstHeaderRow="1" firstDataRow="1" firstDataCol="1"/>
  <pivotFields count="2">
    <pivotField axis="axisRow" showAll="0" sortType="ascending">
      <items count="6">
        <item x="0"/>
        <item x="1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44" showAll="0"/>
  </pivotFields>
  <rowFields count="1">
    <field x="0"/>
  </rowFields>
  <rowItems count="6">
    <i>
      <x/>
    </i>
    <i>
      <x v="1"/>
    </i>
    <i>
      <x v="2"/>
    </i>
    <i>
      <x v="4"/>
    </i>
    <i>
      <x v="3"/>
    </i>
    <i t="grand">
      <x/>
    </i>
  </rowItems>
  <colItems count="1">
    <i/>
  </colItems>
  <dataFields count="1">
    <dataField name="Somma di Somma di Ricavo Acquisto (k)" fld="1" baseField="0" baseItem="0" numFmtId="2"/>
  </dataFields>
  <formats count="1">
    <format dxfId="1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AAE1B-62BE-414C-B43C-154236AC5DD7}" name="Tabella pivot67" cacheId="20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2">
  <location ref="A3:B16" firstHeaderRow="1" firstDataRow="1" firstDataCol="1"/>
  <pivotFields count="26"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dataField="1" numFmtId="1" showAll="0"/>
    <pivotField showAll="0"/>
    <pivotField showAll="0"/>
    <pivotField showAll="0"/>
    <pivotField showAll="0"/>
    <pivotField showAll="0">
      <items count="13">
        <item x="7"/>
        <item x="8"/>
        <item x="9"/>
        <item x="1"/>
        <item x="4"/>
        <item x="2"/>
        <item x="3"/>
        <item x="5"/>
        <item x="0"/>
        <item x="11"/>
        <item x="10"/>
        <item x="6"/>
        <item t="default"/>
      </items>
    </pivotField>
    <pivotField showAll="0"/>
    <pivotField axis="axisRow" showAll="0">
      <items count="13">
        <item x="3"/>
        <item x="7"/>
        <item x="10"/>
        <item x="6"/>
        <item x="9"/>
        <item x="1"/>
        <item x="0"/>
        <item x="2"/>
        <item x="8"/>
        <item x="4"/>
        <item x="11"/>
        <item x="5"/>
        <item t="default"/>
      </items>
    </pivotField>
  </pivotFields>
  <rowFields count="1">
    <field x="2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Media di Differenza Date (giorni)" fld="18" subtotal="average" baseField="23" baseItem="0"/>
  </dataFields>
  <formats count="1">
    <format dxfId="7">
      <pivotArea collapsedLevelsAreSubtotals="1" fieldPosition="0">
        <references count="1">
          <reference field="25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6" backgroundRefresh="0" connectionId="1" xr16:uid="{6973012F-502A-4B42-93D0-1FEF6522D9B0}" autoFormatId="16" applyNumberFormats="0" applyBorderFormats="0" applyFontFormats="0" applyPatternFormats="0" applyAlignmentFormats="0" applyWidthHeightFormats="0">
  <queryTableRefresh nextId="6">
    <queryTableFields count="5">
      <queryTableField id="1" name="RatingID" tableColumnId="1"/>
      <queryTableField id="2" name="CustomerID" tableColumnId="2"/>
      <queryTableField id="3" name="ProductID" tableColumnId="3"/>
      <queryTableField id="5" dataBound="0" tableColumnId="5"/>
      <queryTableField id="4" name="Rating" tableColumnId="4"/>
    </queryTableFields>
  </queryTableRefresh>
  <extLst>
    <ext xmlns:x15="http://schemas.microsoft.com/office/spreadsheetml/2010/11/main" uri="{883FBD77-0823-4a55-B5E3-86C4891E6966}">
      <x15:queryTable sourceDataName="Query - ratings_dataset"/>
    </ext>
  </extLst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A8F9D91-AAD3-4BEC-BAC8-72DB86854E88}" name="Tabella14" displayName="Tabella14" ref="A1:Z501" totalsRowShown="0">
  <autoFilter ref="A1:Z501" xr:uid="{4A8F9D91-AAD3-4BEC-BAC8-72DB86854E88}">
    <filterColumn colId="19">
      <filters>
        <filter val="Consegna Riuscita"/>
      </filters>
    </filterColumn>
  </autoFilter>
  <sortState xmlns:xlrd2="http://schemas.microsoft.com/office/spreadsheetml/2017/richdata2" ref="A2:Z501">
    <sortCondition ref="D1:D501"/>
  </sortState>
  <tableColumns count="26">
    <tableColumn id="1" xr3:uid="{63819422-52DC-4521-8872-A6927E2001BB}" name="IDTransazione"/>
    <tableColumn id="2" xr3:uid="{A22F1084-8B35-4053-AC41-99B19E9169B6}" name="DataTransazione" dataDxfId="15"/>
    <tableColumn id="28" xr3:uid="{C0A813AE-CFBC-4E5B-861E-2A9A5AFE74D2}" name="Trimestri (Transazioni)" dataDxfId="14"/>
    <tableColumn id="3" xr3:uid="{31C5D361-9F8E-4C55-AB97-AAF34DF2A50A}" name="ProdottoID"/>
    <tableColumn id="4" xr3:uid="{8BD996CB-38FC-416D-AE22-42CE04518CC1}" name="Nome Prodotto"/>
    <tableColumn id="5" xr3:uid="{8D1C3148-A033-45A5-A229-D9EAE46D587C}" name="Categoria"/>
    <tableColumn id="6" xr3:uid="{53F17C1E-8586-412F-A333-C83EF8B49410}" name="ClienteID"/>
    <tableColumn id="7" xr3:uid="{3A21BB25-0000-436B-BAAF-DFA45DEDFEE0}" name="Nome Cliente"/>
    <tableColumn id="8" xr3:uid="{E86F3AD7-0FA5-41B2-B787-683A1F1A0123}" name="QuantitaAcquistata"/>
    <tableColumn id="9" xr3:uid="{DED3AD0D-85DD-4372-9DA7-57BD1A179494}" name="Prezzo"/>
    <tableColumn id="10" xr3:uid="{48BAC47E-1217-4886-8EE8-2DB934C5BCB0}" name="RicavoAcquisto"/>
    <tableColumn id="23" xr3:uid="{72CC93C7-5CA2-419D-A0EB-5DEB7BDD1E9D}" name="Ricavo Acquisto (k)" dataDxfId="19">
      <calculatedColumnFormula>+Tabella14[[#This Row],[RicavoAcquisto]]/1000</calculatedColumnFormula>
    </tableColumn>
    <tableColumn id="11" xr3:uid="{8CB7C933-69FE-42A1-A914-036206AEB230}" name="ImportoTotaleTransazione"/>
    <tableColumn id="12" xr3:uid="{D6458520-4AAB-4E0E-A792-3D0AA129A409}" name="Totale Ricavo"/>
    <tableColumn id="24" xr3:uid="{FAC1CF4B-CD52-4C49-83CF-F66A249EA7D1}" name="Totale Ricavo (k)" dataDxfId="18">
      <calculatedColumnFormula>+Tabella14[[#This Row],[Totale Ricavo]]/1000</calculatedColumnFormula>
    </tableColumn>
    <tableColumn id="13" xr3:uid="{7A7AF9DC-1CF9-4553-9DB8-A12F04E90860}" name="IDSpedizione"/>
    <tableColumn id="14" xr3:uid="{C4A94660-24AA-45F1-9A9D-32125870549B}" name="MetodoSpedizione"/>
    <tableColumn id="15" xr3:uid="{738E44AE-5B94-4B5F-8C00-025483EDB380}" name="DataSpedizione" dataDxfId="9"/>
    <tableColumn id="29" xr3:uid="{6352A2D5-8A1B-4691-8D8E-2813991CCD0E}" name="Differenza Date (giorni)" dataDxfId="8">
      <calculatedColumnFormula>+Tabella14[[#This Row],[DataSpedizione]]-Tabella14[[#This Row],[DataTransazione]]</calculatedColumnFormula>
    </tableColumn>
    <tableColumn id="16" xr3:uid="{936D5205-2C72-4F0C-BC24-F99B680EEF18}" name="StatusConsegna"/>
    <tableColumn id="17" xr3:uid="{43308CF1-56D6-4040-81AF-E7B2ACB9E6A2}" name="DataSpedizione (anno)"/>
    <tableColumn id="18" xr3:uid="{F80430F9-A42A-4EAE-8338-B0BB17D3F851}" name="DataSpedizione (trimestre)"/>
    <tableColumn id="19" xr3:uid="{502DC8E4-5D37-4FC1-843B-2800BD7A0AF7}" name="DataSpedizione (indice mese)"/>
    <tableColumn id="20" xr3:uid="{C6D1A814-A49D-4EE5-BEBA-986CBCDA54CA}" name="DataSpedizione (mese)"/>
    <tableColumn id="21" xr3:uid="{8CC52245-7C63-497E-B789-6572523713B2}" name="DataTransazione (indice mese)"/>
    <tableColumn id="22" xr3:uid="{A2A35AD5-1F32-44C1-8AE7-519830901711}" name="DataTransazione (mese)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0BB080-8DBD-4F83-813D-17BFA98BB755}" name="Tabella2" displayName="Tabella2" ref="A1:B4" totalsRowShown="0">
  <autoFilter ref="A1:B4" xr:uid="{790BB080-8DBD-4F83-813D-17BFA98BB755}"/>
  <sortState xmlns:xlrd2="http://schemas.microsoft.com/office/spreadsheetml/2017/richdata2" ref="A2:B4">
    <sortCondition descending="1" ref="B1:B4"/>
  </sortState>
  <tableColumns count="2">
    <tableColumn id="1" xr3:uid="{ECC3DBD5-0CB2-4442-8E4C-E410C2DFF238}" name="Etichette di riga"/>
    <tableColumn id="2" xr3:uid="{FA70AEC3-4538-40CB-AEFB-9B7BDC9C95C2}" name="Somma di QuantitaAcquistata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A97DBD8-651B-459E-B4B5-E40766495AD2}" name="ratings_dataset" displayName="ratings_dataset" ref="A1:E10001" tableType="queryTable" totalsRowShown="0" headerRowDxfId="6" dataDxfId="5">
  <autoFilter ref="A1:E10001" xr:uid="{0A97DBD8-651B-459E-B4B5-E40766495AD2}"/>
  <tableColumns count="5">
    <tableColumn id="1" xr3:uid="{7798B9B9-AE82-4982-9B0D-088496144F48}" uniqueName="1" name="RatingID" queryTableFieldId="1" dataDxfId="4"/>
    <tableColumn id="2" xr3:uid="{02B384F9-E6AF-4673-8C77-563F1392AD72}" uniqueName="2" name="CustomerID" queryTableFieldId="2" dataDxfId="3"/>
    <tableColumn id="3" xr3:uid="{F8AA1EC7-259A-4C2B-9419-FC4600C04C68}" uniqueName="3" name="ProductID" queryTableFieldId="3" dataDxfId="2"/>
    <tableColumn id="5" xr3:uid="{ACB08FEA-BB3D-4591-8078-582CC0CCFDA7}" uniqueName="5" name="Categoria" queryTableFieldId="5" dataDxfId="1">
      <calculatedColumnFormula>+_xlfn.XLOOKUP(ratings_dataset[[#This Row],[ProductID]],[1]!Prodotti[ProdottoID],[1]!Prodotti[Categoria],"Altro")</calculatedColumnFormula>
    </tableColumn>
    <tableColumn id="4" xr3:uid="{082CFD01-0DFD-474C-A046-2A61DD19F62F}" uniqueName="4" name="Rating" queryTableFieldId="4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C7BC4F-E591-40C9-B5F0-BEAE3F549C10}" name="Tabella1" displayName="Tabella1" ref="A1:X501" totalsRowShown="0">
  <autoFilter ref="A1:X501" xr:uid="{27C7BC4F-E591-40C9-B5F0-BEAE3F549C10}"/>
  <tableColumns count="24">
    <tableColumn id="1" xr3:uid="{D5210850-E44F-4BBF-BB17-7DF903974E42}" name="IDTransazione"/>
    <tableColumn id="2" xr3:uid="{2BFBFF3F-2DA9-49E5-858B-89DE91D1F3D0}" name="DataTransazione"/>
    <tableColumn id="3" xr3:uid="{FC09B052-E5BE-462F-A6FB-21710F11086E}" name="ProdottoID"/>
    <tableColumn id="4" xr3:uid="{A6EC57D8-D177-4E51-842A-94757D789531}" name="Nome Prodotto"/>
    <tableColumn id="5" xr3:uid="{8F92A2BB-F8B0-49AD-9FBC-B60E85534FAE}" name="Categoria"/>
    <tableColumn id="6" xr3:uid="{5E01B1E6-481E-4307-BDC7-D9D240F17D2C}" name="ClienteID"/>
    <tableColumn id="7" xr3:uid="{0649D6AA-448A-48ED-B5EE-5A2CB2DB9079}" name="Nome Cliente"/>
    <tableColumn id="8" xr3:uid="{BD801EAC-5173-4F2E-BC5C-64672846EFCC}" name="QuantitaAcquistata"/>
    <tableColumn id="9" xr3:uid="{F282490B-6308-4E12-B4BB-B859A9E8D1D6}" name="Prezzo"/>
    <tableColumn id="10" xr3:uid="{7944001F-6D77-40EB-80C3-AD6F2746A0D8}" name="RicavoAcquisto"/>
    <tableColumn id="23" xr3:uid="{C304D743-5256-491E-8168-F2FADAFE4E72}" name="Ricavo Acquisto (k)" dataDxfId="21">
      <calculatedColumnFormula>+Tabella1[[#This Row],[RicavoAcquisto]]/1000</calculatedColumnFormula>
    </tableColumn>
    <tableColumn id="11" xr3:uid="{A5247EFB-063E-4A06-BE2D-C35F1D2BC5B5}" name="ImportoTotaleTransazione"/>
    <tableColumn id="12" xr3:uid="{B65A8610-0F46-40F6-A40B-0677FCD610D9}" name="Totale Ricavo"/>
    <tableColumn id="24" xr3:uid="{4DF2E373-C4F1-466E-9192-11EC4B34F744}" name="Totale Ricavo (k)" dataDxfId="20">
      <calculatedColumnFormula>+Tabella1[[#This Row],[Totale Ricavo]]/1000</calculatedColumnFormula>
    </tableColumn>
    <tableColumn id="13" xr3:uid="{F901E334-724D-4CC9-8CEF-F5D1FC5514E0}" name="IDSpedizione"/>
    <tableColumn id="14" xr3:uid="{B242E7C3-43AD-4C49-B6C4-E3E061B77417}" name="MetodoSpedizione"/>
    <tableColumn id="15" xr3:uid="{290DA735-671F-4C00-8126-889897D0390D}" name="DataSpedizione"/>
    <tableColumn id="16" xr3:uid="{93507495-444F-43C5-A4F5-B02E18750CDB}" name="StatusConsegna"/>
    <tableColumn id="17" xr3:uid="{F0853CBE-CF3C-4D33-9E4E-498A793513CF}" name="DataSpedizione (anno)"/>
    <tableColumn id="18" xr3:uid="{BF953A5F-B9A0-47A3-B736-4A66C004D4FE}" name="DataSpedizione (trimestre)"/>
    <tableColumn id="19" xr3:uid="{4A15F263-0125-4032-9359-41C8D2F4AED7}" name="DataSpedizione (indice mese)"/>
    <tableColumn id="20" xr3:uid="{7D3FBC8E-E64E-4913-A624-F019DB9195B9}" name="DataSpedizione (mese)"/>
    <tableColumn id="21" xr3:uid="{46E0EC8B-6C50-4F95-B680-1D9DFF6DBCEB}" name="DataTransazione (indice mese)"/>
    <tableColumn id="22" xr3:uid="{C0F451A5-1857-427B-B862-DE206D82989E}" name="DataTransazione (mese)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75E1E-096D-484D-9B7C-350E9622D493}">
  <dimension ref="A1:Z501"/>
  <sheetViews>
    <sheetView workbookViewId="0">
      <selection activeCell="C63" sqref="C63"/>
    </sheetView>
  </sheetViews>
  <sheetFormatPr defaultRowHeight="15" x14ac:dyDescent="0.25"/>
  <cols>
    <col min="2" max="2" width="10.7109375" style="10" bestFit="1" customWidth="1"/>
    <col min="3" max="3" width="10.7109375" style="10" customWidth="1"/>
    <col min="4" max="4" width="13" bestFit="1" customWidth="1"/>
    <col min="5" max="5" width="17.140625" bestFit="1" customWidth="1"/>
    <col min="11" max="11" width="16.85546875" bestFit="1" customWidth="1"/>
    <col min="12" max="12" width="20.28515625" bestFit="1" customWidth="1"/>
    <col min="14" max="14" width="15" bestFit="1" customWidth="1"/>
    <col min="15" max="15" width="18" bestFit="1" customWidth="1"/>
    <col min="18" max="18" width="10.7109375" style="10" bestFit="1" customWidth="1"/>
    <col min="19" max="19" width="12" style="13" customWidth="1"/>
    <col min="20" max="20" width="17.42578125" bestFit="1" customWidth="1"/>
  </cols>
  <sheetData>
    <row r="1" spans="1:26" x14ac:dyDescent="0.25">
      <c r="A1" t="s">
        <v>6</v>
      </c>
      <c r="B1" s="10" t="s">
        <v>7</v>
      </c>
      <c r="C1" s="10" t="s">
        <v>1023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1015</v>
      </c>
      <c r="M1" t="s">
        <v>16</v>
      </c>
      <c r="N1" t="s">
        <v>17</v>
      </c>
      <c r="O1" t="s">
        <v>1016</v>
      </c>
      <c r="P1" t="s">
        <v>18</v>
      </c>
      <c r="Q1" t="s">
        <v>19</v>
      </c>
      <c r="R1" s="10" t="s">
        <v>20</v>
      </c>
      <c r="S1" s="13" t="s">
        <v>1037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</row>
    <row r="2" spans="1:26" hidden="1" x14ac:dyDescent="0.25">
      <c r="A2">
        <v>489</v>
      </c>
      <c r="B2" s="10">
        <v>44754</v>
      </c>
      <c r="C2" s="10" t="s">
        <v>1018</v>
      </c>
      <c r="D2">
        <v>102</v>
      </c>
      <c r="E2" t="s">
        <v>825</v>
      </c>
      <c r="F2" t="s">
        <v>3</v>
      </c>
      <c r="G2">
        <v>562</v>
      </c>
      <c r="H2" t="s">
        <v>826</v>
      </c>
      <c r="I2">
        <v>1</v>
      </c>
      <c r="J2">
        <v>374.61</v>
      </c>
      <c r="K2">
        <v>374.61</v>
      </c>
      <c r="L2">
        <f>+Tabella14[[#This Row],[RicavoAcquisto]]/1000</f>
        <v>0.37461</v>
      </c>
      <c r="M2">
        <v>51.506378497352173</v>
      </c>
      <c r="N2">
        <v>426.11637849735217</v>
      </c>
      <c r="O2">
        <f>+Tabella14[[#This Row],[Totale Ricavo]]/1000</f>
        <v>0.42611637849735218</v>
      </c>
      <c r="P2">
        <v>3033</v>
      </c>
      <c r="Q2" t="s">
        <v>30</v>
      </c>
      <c r="R2" s="10">
        <v>45189</v>
      </c>
      <c r="S2" s="13">
        <f>+Tabella14[[#This Row],[DataSpedizione]]-Tabella14[[#This Row],[DataTransazione]]</f>
        <v>435</v>
      </c>
      <c r="T2" t="s">
        <v>31</v>
      </c>
      <c r="U2" t="s">
        <v>32</v>
      </c>
      <c r="V2" t="s">
        <v>52</v>
      </c>
      <c r="W2">
        <v>9</v>
      </c>
      <c r="X2" t="s">
        <v>53</v>
      </c>
      <c r="Y2">
        <v>7</v>
      </c>
      <c r="Z2" t="s">
        <v>60</v>
      </c>
    </row>
    <row r="3" spans="1:26" x14ac:dyDescent="0.25">
      <c r="A3">
        <v>42</v>
      </c>
      <c r="B3" s="10">
        <v>44733</v>
      </c>
      <c r="C3" s="10" t="s">
        <v>1019</v>
      </c>
      <c r="D3">
        <v>103</v>
      </c>
      <c r="E3" t="s">
        <v>181</v>
      </c>
      <c r="F3" t="s">
        <v>3</v>
      </c>
      <c r="G3">
        <v>48</v>
      </c>
      <c r="H3" t="s">
        <v>182</v>
      </c>
      <c r="I3">
        <v>8</v>
      </c>
      <c r="J3">
        <v>327.07</v>
      </c>
      <c r="K3">
        <v>2616.56</v>
      </c>
      <c r="L3">
        <f>+Tabella14[[#This Row],[RicavoAcquisto]]/1000</f>
        <v>2.6165599999999998</v>
      </c>
      <c r="M3">
        <v>68.938490369587242</v>
      </c>
      <c r="N3">
        <v>2685.4984903695872</v>
      </c>
      <c r="O3">
        <f>+Tabella14[[#This Row],[Totale Ricavo]]/1000</f>
        <v>2.6854984903695871</v>
      </c>
      <c r="P3">
        <v>1932</v>
      </c>
      <c r="Q3" t="s">
        <v>38</v>
      </c>
      <c r="R3" s="10">
        <v>45020</v>
      </c>
      <c r="S3" s="13">
        <f>+Tabella14[[#This Row],[DataSpedizione]]-Tabella14[[#This Row],[DataTransazione]]</f>
        <v>287</v>
      </c>
      <c r="T3" t="s">
        <v>49</v>
      </c>
      <c r="U3" t="s">
        <v>32</v>
      </c>
      <c r="V3" t="s">
        <v>33</v>
      </c>
      <c r="W3">
        <v>4</v>
      </c>
      <c r="X3" t="s">
        <v>68</v>
      </c>
      <c r="Y3">
        <v>6</v>
      </c>
      <c r="Z3" t="s">
        <v>34</v>
      </c>
    </row>
    <row r="4" spans="1:26" hidden="1" x14ac:dyDescent="0.25">
      <c r="A4">
        <v>5</v>
      </c>
      <c r="B4" s="10">
        <v>44798</v>
      </c>
      <c r="C4" s="10" t="s">
        <v>1018</v>
      </c>
      <c r="D4">
        <v>106</v>
      </c>
      <c r="E4" t="s">
        <v>120</v>
      </c>
      <c r="F4" t="s">
        <v>4</v>
      </c>
      <c r="G4">
        <v>4765</v>
      </c>
      <c r="H4" t="s">
        <v>121</v>
      </c>
      <c r="I4">
        <v>8</v>
      </c>
      <c r="J4">
        <v>392.92</v>
      </c>
      <c r="K4">
        <v>3143.36</v>
      </c>
      <c r="L4">
        <f>+Tabella14[[#This Row],[RicavoAcquisto]]/1000</f>
        <v>3.1433599999999999</v>
      </c>
      <c r="M4">
        <v>53.773776064866126</v>
      </c>
      <c r="N4">
        <v>3197.1337760648662</v>
      </c>
      <c r="O4">
        <f>+Tabella14[[#This Row],[Totale Ricavo]]/1000</f>
        <v>3.1971337760648662</v>
      </c>
      <c r="P4">
        <v>4857</v>
      </c>
      <c r="Q4" t="s">
        <v>30</v>
      </c>
      <c r="R4" s="10">
        <v>45181</v>
      </c>
      <c r="S4" s="13">
        <f>+Tabella14[[#This Row],[DataSpedizione]]-Tabella14[[#This Row],[DataTransazione]]</f>
        <v>383</v>
      </c>
      <c r="T4" t="s">
        <v>31</v>
      </c>
      <c r="U4" t="s">
        <v>32</v>
      </c>
      <c r="V4" t="s">
        <v>52</v>
      </c>
      <c r="W4">
        <v>9</v>
      </c>
      <c r="X4" t="s">
        <v>53</v>
      </c>
      <c r="Y4">
        <v>8</v>
      </c>
      <c r="Z4" t="s">
        <v>46</v>
      </c>
    </row>
    <row r="5" spans="1:26" hidden="1" x14ac:dyDescent="0.25">
      <c r="A5">
        <v>324</v>
      </c>
      <c r="B5" s="10">
        <v>44566</v>
      </c>
      <c r="C5" s="10" t="s">
        <v>1020</v>
      </c>
      <c r="D5">
        <v>125</v>
      </c>
      <c r="E5" t="s">
        <v>154</v>
      </c>
      <c r="F5" t="s">
        <v>2</v>
      </c>
      <c r="G5">
        <v>4887</v>
      </c>
      <c r="H5" t="s">
        <v>155</v>
      </c>
      <c r="I5">
        <v>9</v>
      </c>
      <c r="J5">
        <v>312.33</v>
      </c>
      <c r="K5">
        <v>2810.97</v>
      </c>
      <c r="L5">
        <f>+Tabella14[[#This Row],[RicavoAcquisto]]/1000</f>
        <v>2.8109699999999997</v>
      </c>
      <c r="M5">
        <v>79.284494376066363</v>
      </c>
      <c r="N5">
        <v>2890.2544943760663</v>
      </c>
      <c r="O5">
        <f>+Tabella14[[#This Row],[Totale Ricavo]]/1000</f>
        <v>2.8902544943760664</v>
      </c>
      <c r="P5">
        <v>3854</v>
      </c>
      <c r="Q5" t="s">
        <v>30</v>
      </c>
      <c r="R5" s="10">
        <v>45088</v>
      </c>
      <c r="S5" s="13">
        <f>+Tabella14[[#This Row],[DataSpedizione]]-Tabella14[[#This Row],[DataTransazione]]</f>
        <v>522</v>
      </c>
      <c r="T5" t="s">
        <v>31</v>
      </c>
      <c r="U5" t="s">
        <v>32</v>
      </c>
      <c r="V5" t="s">
        <v>33</v>
      </c>
      <c r="W5">
        <v>6</v>
      </c>
      <c r="X5" t="s">
        <v>34</v>
      </c>
      <c r="Y5">
        <v>1</v>
      </c>
      <c r="Z5" t="s">
        <v>41</v>
      </c>
    </row>
    <row r="6" spans="1:26" hidden="1" x14ac:dyDescent="0.25">
      <c r="A6">
        <v>447</v>
      </c>
      <c r="B6" s="10">
        <v>44581</v>
      </c>
      <c r="C6" s="10" t="s">
        <v>1020</v>
      </c>
      <c r="D6">
        <v>133</v>
      </c>
      <c r="E6" t="s">
        <v>285</v>
      </c>
      <c r="F6" t="s">
        <v>4</v>
      </c>
      <c r="G6">
        <v>4815</v>
      </c>
      <c r="H6" t="s">
        <v>286</v>
      </c>
      <c r="I6">
        <v>4</v>
      </c>
      <c r="J6">
        <v>495.76</v>
      </c>
      <c r="K6">
        <v>1983.04</v>
      </c>
      <c r="L6">
        <f>+Tabella14[[#This Row],[RicavoAcquisto]]/1000</f>
        <v>1.9830399999999999</v>
      </c>
      <c r="M6">
        <v>52.456081113752937</v>
      </c>
      <c r="N6">
        <v>2035.496081113753</v>
      </c>
      <c r="O6">
        <f>+Tabella14[[#This Row],[Totale Ricavo]]/1000</f>
        <v>2.0354960811137528</v>
      </c>
      <c r="P6">
        <v>4421</v>
      </c>
      <c r="Q6" t="s">
        <v>30</v>
      </c>
      <c r="R6" s="10">
        <v>45114</v>
      </c>
      <c r="S6" s="13">
        <f>+Tabella14[[#This Row],[DataSpedizione]]-Tabella14[[#This Row],[DataTransazione]]</f>
        <v>533</v>
      </c>
      <c r="T6" t="s">
        <v>31</v>
      </c>
      <c r="U6" t="s">
        <v>32</v>
      </c>
      <c r="V6" t="s">
        <v>52</v>
      </c>
      <c r="W6">
        <v>7</v>
      </c>
      <c r="X6" t="s">
        <v>60</v>
      </c>
      <c r="Y6">
        <v>1</v>
      </c>
      <c r="Z6" t="s">
        <v>41</v>
      </c>
    </row>
    <row r="7" spans="1:26" x14ac:dyDescent="0.25">
      <c r="A7">
        <v>434</v>
      </c>
      <c r="B7" s="10">
        <v>44855</v>
      </c>
      <c r="C7" s="10" t="s">
        <v>1021</v>
      </c>
      <c r="D7">
        <v>151</v>
      </c>
      <c r="E7" t="s">
        <v>95</v>
      </c>
      <c r="F7" t="s">
        <v>2</v>
      </c>
      <c r="G7">
        <v>3875</v>
      </c>
      <c r="H7" t="s">
        <v>96</v>
      </c>
      <c r="I7">
        <v>9</v>
      </c>
      <c r="J7">
        <v>394.88</v>
      </c>
      <c r="K7">
        <v>3553.92</v>
      </c>
      <c r="L7">
        <f>+Tabella14[[#This Row],[RicavoAcquisto]]/1000</f>
        <v>3.5539200000000002</v>
      </c>
      <c r="M7">
        <v>34.952663346969871</v>
      </c>
      <c r="N7">
        <v>3588.8726633469701</v>
      </c>
      <c r="O7">
        <f>+Tabella14[[#This Row],[Totale Ricavo]]/1000</f>
        <v>3.5888726633469701</v>
      </c>
      <c r="P7">
        <v>4065</v>
      </c>
      <c r="Q7" t="s">
        <v>38</v>
      </c>
      <c r="R7" s="10">
        <v>45031</v>
      </c>
      <c r="S7" s="13">
        <f>+Tabella14[[#This Row],[DataSpedizione]]-Tabella14[[#This Row],[DataTransazione]]</f>
        <v>176</v>
      </c>
      <c r="T7" t="s">
        <v>49</v>
      </c>
      <c r="U7" t="s">
        <v>32</v>
      </c>
      <c r="V7" t="s">
        <v>33</v>
      </c>
      <c r="W7">
        <v>4</v>
      </c>
      <c r="X7" t="s">
        <v>68</v>
      </c>
      <c r="Y7">
        <v>10</v>
      </c>
      <c r="Z7" t="s">
        <v>63</v>
      </c>
    </row>
    <row r="8" spans="1:26" hidden="1" x14ac:dyDescent="0.25">
      <c r="A8">
        <v>74</v>
      </c>
      <c r="B8" s="10">
        <v>44855</v>
      </c>
      <c r="C8" s="10" t="s">
        <v>1021</v>
      </c>
      <c r="D8">
        <v>159</v>
      </c>
      <c r="E8" t="s">
        <v>136</v>
      </c>
      <c r="F8" t="s">
        <v>4</v>
      </c>
      <c r="G8">
        <v>4747</v>
      </c>
      <c r="H8" t="s">
        <v>137</v>
      </c>
      <c r="I8">
        <v>6</v>
      </c>
      <c r="J8">
        <v>497.97</v>
      </c>
      <c r="K8">
        <v>2987.82</v>
      </c>
      <c r="L8">
        <f>+Tabella14[[#This Row],[RicavoAcquisto]]/1000</f>
        <v>2.9878200000000001</v>
      </c>
      <c r="M8">
        <v>99.827641033260491</v>
      </c>
      <c r="N8">
        <v>3087.6476410332607</v>
      </c>
      <c r="O8">
        <f>+Tabella14[[#This Row],[Totale Ricavo]]/1000</f>
        <v>3.0876476410332607</v>
      </c>
      <c r="P8">
        <v>3374</v>
      </c>
      <c r="Q8" t="s">
        <v>38</v>
      </c>
      <c r="R8" s="10">
        <v>45073</v>
      </c>
      <c r="S8" s="13">
        <f>+Tabella14[[#This Row],[DataSpedizione]]-Tabella14[[#This Row],[DataTransazione]]</f>
        <v>218</v>
      </c>
      <c r="T8" t="s">
        <v>31</v>
      </c>
      <c r="U8" t="s">
        <v>32</v>
      </c>
      <c r="V8" t="s">
        <v>33</v>
      </c>
      <c r="W8">
        <v>5</v>
      </c>
      <c r="X8" t="s">
        <v>57</v>
      </c>
      <c r="Y8">
        <v>10</v>
      </c>
      <c r="Z8" t="s">
        <v>63</v>
      </c>
    </row>
    <row r="9" spans="1:26" x14ac:dyDescent="0.25">
      <c r="A9">
        <v>121</v>
      </c>
      <c r="B9" s="10">
        <v>44910</v>
      </c>
      <c r="C9" s="10" t="s">
        <v>1021</v>
      </c>
      <c r="D9">
        <v>181</v>
      </c>
      <c r="E9" t="s">
        <v>185</v>
      </c>
      <c r="F9" t="s">
        <v>4</v>
      </c>
      <c r="G9">
        <v>3458</v>
      </c>
      <c r="H9" t="s">
        <v>186</v>
      </c>
      <c r="I9">
        <v>6</v>
      </c>
      <c r="J9">
        <v>427.39</v>
      </c>
      <c r="K9">
        <v>2564.34</v>
      </c>
      <c r="L9">
        <f>+Tabella14[[#This Row],[RicavoAcquisto]]/1000</f>
        <v>2.5643400000000001</v>
      </c>
      <c r="M9">
        <v>56.1013521338431</v>
      </c>
      <c r="N9">
        <v>2620.4413521338433</v>
      </c>
      <c r="O9">
        <f>+Tabella14[[#This Row],[Totale Ricavo]]/1000</f>
        <v>2.6204413521338434</v>
      </c>
      <c r="P9">
        <v>508</v>
      </c>
      <c r="Q9" t="s">
        <v>38</v>
      </c>
      <c r="R9" s="10">
        <v>45130</v>
      </c>
      <c r="S9" s="13">
        <f>+Tabella14[[#This Row],[DataSpedizione]]-Tabella14[[#This Row],[DataTransazione]]</f>
        <v>220</v>
      </c>
      <c r="T9" t="s">
        <v>49</v>
      </c>
      <c r="U9" t="s">
        <v>32</v>
      </c>
      <c r="V9" t="s">
        <v>52</v>
      </c>
      <c r="W9">
        <v>7</v>
      </c>
      <c r="X9" t="s">
        <v>60</v>
      </c>
      <c r="Y9">
        <v>12</v>
      </c>
      <c r="Z9" t="s">
        <v>40</v>
      </c>
    </row>
    <row r="10" spans="1:26" hidden="1" x14ac:dyDescent="0.25">
      <c r="A10">
        <v>314</v>
      </c>
      <c r="B10" s="10">
        <v>44671</v>
      </c>
      <c r="C10" s="10" t="s">
        <v>1019</v>
      </c>
      <c r="D10">
        <v>251</v>
      </c>
      <c r="E10" t="s">
        <v>144</v>
      </c>
      <c r="F10" t="s">
        <v>2</v>
      </c>
      <c r="G10">
        <v>995</v>
      </c>
      <c r="H10" t="s">
        <v>145</v>
      </c>
      <c r="I10">
        <v>6</v>
      </c>
      <c r="J10">
        <v>479.54</v>
      </c>
      <c r="K10">
        <v>2877.2400000000002</v>
      </c>
      <c r="L10">
        <f>+Tabella14[[#This Row],[RicavoAcquisto]]/1000</f>
        <v>2.87724</v>
      </c>
      <c r="M10">
        <v>38.408209550974142</v>
      </c>
      <c r="N10">
        <v>2915.6482095509746</v>
      </c>
      <c r="O10">
        <f>+Tabella14[[#This Row],[Totale Ricavo]]/1000</f>
        <v>2.9156482095509744</v>
      </c>
      <c r="P10">
        <v>346</v>
      </c>
      <c r="Q10" t="s">
        <v>38</v>
      </c>
      <c r="R10" s="10">
        <v>45144</v>
      </c>
      <c r="S10" s="13">
        <f>+Tabella14[[#This Row],[DataSpedizione]]-Tabella14[[#This Row],[DataTransazione]]</f>
        <v>473</v>
      </c>
      <c r="T10" t="s">
        <v>31</v>
      </c>
      <c r="U10" t="s">
        <v>32</v>
      </c>
      <c r="V10" t="s">
        <v>52</v>
      </c>
      <c r="W10">
        <v>8</v>
      </c>
      <c r="X10" t="s">
        <v>46</v>
      </c>
      <c r="Y10">
        <v>4</v>
      </c>
      <c r="Z10" t="s">
        <v>68</v>
      </c>
    </row>
    <row r="11" spans="1:26" hidden="1" x14ac:dyDescent="0.25">
      <c r="A11">
        <v>25</v>
      </c>
      <c r="B11" s="10">
        <v>44725</v>
      </c>
      <c r="C11" s="10" t="s">
        <v>1019</v>
      </c>
      <c r="D11">
        <v>253</v>
      </c>
      <c r="E11" t="s">
        <v>183</v>
      </c>
      <c r="F11" t="s">
        <v>3</v>
      </c>
      <c r="G11">
        <v>1923</v>
      </c>
      <c r="H11" t="s">
        <v>184</v>
      </c>
      <c r="I11">
        <v>7</v>
      </c>
      <c r="J11">
        <v>369.76</v>
      </c>
      <c r="K11">
        <v>2588.3199999999997</v>
      </c>
      <c r="L11">
        <f>+Tabella14[[#This Row],[RicavoAcquisto]]/1000</f>
        <v>2.5883199999999995</v>
      </c>
      <c r="M11">
        <v>75.37360469331621</v>
      </c>
      <c r="N11">
        <v>2663.693604693316</v>
      </c>
      <c r="O11">
        <f>+Tabella14[[#This Row],[Totale Ricavo]]/1000</f>
        <v>2.6636936046933162</v>
      </c>
      <c r="P11">
        <v>333</v>
      </c>
      <c r="Q11" t="s">
        <v>38</v>
      </c>
      <c r="R11" s="10">
        <v>45132</v>
      </c>
      <c r="S11" s="13">
        <f>+Tabella14[[#This Row],[DataSpedizione]]-Tabella14[[#This Row],[DataTransazione]]</f>
        <v>407</v>
      </c>
      <c r="T11" t="s">
        <v>31</v>
      </c>
      <c r="U11" t="s">
        <v>32</v>
      </c>
      <c r="V11" t="s">
        <v>52</v>
      </c>
      <c r="W11">
        <v>7</v>
      </c>
      <c r="X11" t="s">
        <v>60</v>
      </c>
      <c r="Y11">
        <v>6</v>
      </c>
      <c r="Z11" t="s">
        <v>34</v>
      </c>
    </row>
    <row r="12" spans="1:26" hidden="1" x14ac:dyDescent="0.25">
      <c r="A12">
        <v>192</v>
      </c>
      <c r="B12" s="10">
        <v>44614</v>
      </c>
      <c r="C12" s="10" t="s">
        <v>1020</v>
      </c>
      <c r="D12">
        <v>262</v>
      </c>
      <c r="E12" t="s">
        <v>580</v>
      </c>
      <c r="F12" t="s">
        <v>2</v>
      </c>
      <c r="G12">
        <v>1387</v>
      </c>
      <c r="H12" t="s">
        <v>439</v>
      </c>
      <c r="I12">
        <v>4</v>
      </c>
      <c r="J12">
        <v>235.85</v>
      </c>
      <c r="K12">
        <v>943.4</v>
      </c>
      <c r="L12">
        <f>+Tabella14[[#This Row],[RicavoAcquisto]]/1000</f>
        <v>0.94340000000000002</v>
      </c>
      <c r="M12">
        <v>42.47492122835606</v>
      </c>
      <c r="N12">
        <v>985.87492122835602</v>
      </c>
      <c r="O12">
        <f>+Tabella14[[#This Row],[Totale Ricavo]]/1000</f>
        <v>0.98587492122835596</v>
      </c>
      <c r="P12">
        <v>3211</v>
      </c>
      <c r="Q12" t="s">
        <v>30</v>
      </c>
      <c r="R12" s="10">
        <v>45143</v>
      </c>
      <c r="S12" s="13">
        <f>+Tabella14[[#This Row],[DataSpedizione]]-Tabella14[[#This Row],[DataTransazione]]</f>
        <v>529</v>
      </c>
      <c r="T12" t="s">
        <v>31</v>
      </c>
      <c r="U12" t="s">
        <v>32</v>
      </c>
      <c r="V12" t="s">
        <v>52</v>
      </c>
      <c r="W12">
        <v>8</v>
      </c>
      <c r="X12" t="s">
        <v>46</v>
      </c>
      <c r="Y12">
        <v>2</v>
      </c>
      <c r="Z12" t="s">
        <v>99</v>
      </c>
    </row>
    <row r="13" spans="1:26" x14ac:dyDescent="0.25">
      <c r="A13">
        <v>306</v>
      </c>
      <c r="B13" s="10">
        <v>44802</v>
      </c>
      <c r="C13" s="10" t="s">
        <v>1018</v>
      </c>
      <c r="D13">
        <v>270</v>
      </c>
      <c r="E13" t="s">
        <v>780</v>
      </c>
      <c r="F13" t="s">
        <v>2</v>
      </c>
      <c r="G13">
        <v>202</v>
      </c>
      <c r="H13" t="s">
        <v>781</v>
      </c>
      <c r="I13">
        <v>5</v>
      </c>
      <c r="J13">
        <v>92.38</v>
      </c>
      <c r="K13">
        <v>461.9</v>
      </c>
      <c r="L13">
        <f>+Tabella14[[#This Row],[RicavoAcquisto]]/1000</f>
        <v>0.46189999999999998</v>
      </c>
      <c r="M13">
        <v>97.607197124217535</v>
      </c>
      <c r="N13">
        <v>559.50719712421756</v>
      </c>
      <c r="O13">
        <f>+Tabella14[[#This Row],[Totale Ricavo]]/1000</f>
        <v>0.55950719712421759</v>
      </c>
      <c r="P13">
        <v>3634</v>
      </c>
      <c r="Q13" t="s">
        <v>30</v>
      </c>
      <c r="R13" s="10">
        <v>45269</v>
      </c>
      <c r="S13" s="13">
        <f>+Tabella14[[#This Row],[DataSpedizione]]-Tabella14[[#This Row],[DataTransazione]]</f>
        <v>467</v>
      </c>
      <c r="T13" t="s">
        <v>49</v>
      </c>
      <c r="U13" t="s">
        <v>32</v>
      </c>
      <c r="V13" t="s">
        <v>39</v>
      </c>
      <c r="W13">
        <v>12</v>
      </c>
      <c r="X13" t="s">
        <v>40</v>
      </c>
      <c r="Y13">
        <v>8</v>
      </c>
      <c r="Z13" t="s">
        <v>46</v>
      </c>
    </row>
    <row r="14" spans="1:26" hidden="1" x14ac:dyDescent="0.25">
      <c r="A14">
        <v>281</v>
      </c>
      <c r="B14" s="10">
        <v>44734</v>
      </c>
      <c r="C14" s="10" t="s">
        <v>1019</v>
      </c>
      <c r="D14">
        <v>311</v>
      </c>
      <c r="E14" t="s">
        <v>83</v>
      </c>
      <c r="F14" t="s">
        <v>4</v>
      </c>
      <c r="G14">
        <v>3507</v>
      </c>
      <c r="H14" t="s">
        <v>84</v>
      </c>
      <c r="I14">
        <v>9</v>
      </c>
      <c r="J14">
        <v>404.65</v>
      </c>
      <c r="K14">
        <v>3641.85</v>
      </c>
      <c r="L14">
        <f>+Tabella14[[#This Row],[RicavoAcquisto]]/1000</f>
        <v>3.6418499999999998</v>
      </c>
      <c r="M14">
        <v>32.961862091095561</v>
      </c>
      <c r="N14">
        <v>3674.8118620910955</v>
      </c>
      <c r="O14">
        <f>+Tabella14[[#This Row],[Totale Ricavo]]/1000</f>
        <v>3.6748118620910954</v>
      </c>
      <c r="P14">
        <v>1975</v>
      </c>
      <c r="Q14" t="s">
        <v>38</v>
      </c>
      <c r="R14" s="10">
        <v>44947</v>
      </c>
      <c r="S14" s="13">
        <f>+Tabella14[[#This Row],[DataSpedizione]]-Tabella14[[#This Row],[DataTransazione]]</f>
        <v>213</v>
      </c>
      <c r="T14" t="s">
        <v>31</v>
      </c>
      <c r="U14" t="s">
        <v>32</v>
      </c>
      <c r="V14" t="s">
        <v>45</v>
      </c>
      <c r="W14">
        <v>1</v>
      </c>
      <c r="X14" t="s">
        <v>41</v>
      </c>
      <c r="Y14">
        <v>6</v>
      </c>
      <c r="Z14" t="s">
        <v>34</v>
      </c>
    </row>
    <row r="15" spans="1:26" hidden="1" x14ac:dyDescent="0.25">
      <c r="A15">
        <v>423</v>
      </c>
      <c r="B15" s="10">
        <v>44805</v>
      </c>
      <c r="C15" s="10" t="s">
        <v>1018</v>
      </c>
      <c r="D15">
        <v>316</v>
      </c>
      <c r="E15" t="s">
        <v>681</v>
      </c>
      <c r="F15" t="s">
        <v>2</v>
      </c>
      <c r="G15">
        <v>2105</v>
      </c>
      <c r="H15" t="s">
        <v>682</v>
      </c>
      <c r="I15">
        <v>9</v>
      </c>
      <c r="J15">
        <v>75.52</v>
      </c>
      <c r="K15">
        <v>679.68</v>
      </c>
      <c r="L15">
        <f>+Tabella14[[#This Row],[RicavoAcquisto]]/1000</f>
        <v>0.67967999999999995</v>
      </c>
      <c r="M15">
        <v>93.14374284970188</v>
      </c>
      <c r="N15">
        <v>772.82374284970183</v>
      </c>
      <c r="O15">
        <f>+Tabella14[[#This Row],[Totale Ricavo]]/1000</f>
        <v>0.77282374284970179</v>
      </c>
      <c r="P15">
        <v>100</v>
      </c>
      <c r="Q15" t="s">
        <v>38</v>
      </c>
      <c r="R15" s="10">
        <v>44964</v>
      </c>
      <c r="S15" s="13">
        <f>+Tabella14[[#This Row],[DataSpedizione]]-Tabella14[[#This Row],[DataTransazione]]</f>
        <v>159</v>
      </c>
      <c r="T15" t="s">
        <v>31</v>
      </c>
      <c r="U15" t="s">
        <v>32</v>
      </c>
      <c r="V15" t="s">
        <v>45</v>
      </c>
      <c r="W15">
        <v>2</v>
      </c>
      <c r="X15" t="s">
        <v>99</v>
      </c>
      <c r="Y15">
        <v>9</v>
      </c>
      <c r="Z15" t="s">
        <v>53</v>
      </c>
    </row>
    <row r="16" spans="1:26" x14ac:dyDescent="0.25">
      <c r="A16">
        <v>35</v>
      </c>
      <c r="B16" s="10">
        <v>44691</v>
      </c>
      <c r="C16" s="10" t="s">
        <v>1019</v>
      </c>
      <c r="D16">
        <v>333</v>
      </c>
      <c r="E16" t="s">
        <v>150</v>
      </c>
      <c r="F16" t="s">
        <v>3</v>
      </c>
      <c r="G16">
        <v>658</v>
      </c>
      <c r="H16" t="s">
        <v>151</v>
      </c>
      <c r="I16">
        <v>6</v>
      </c>
      <c r="J16">
        <v>473.81</v>
      </c>
      <c r="K16">
        <v>2842.86</v>
      </c>
      <c r="L16">
        <f>+Tabella14[[#This Row],[RicavoAcquisto]]/1000</f>
        <v>2.8428599999999999</v>
      </c>
      <c r="M16">
        <v>13.16138749021472</v>
      </c>
      <c r="N16">
        <v>2856.0213874902147</v>
      </c>
      <c r="O16">
        <f>+Tabella14[[#This Row],[Totale Ricavo]]/1000</f>
        <v>2.8560213874902147</v>
      </c>
      <c r="P16">
        <v>1469</v>
      </c>
      <c r="Q16" t="s">
        <v>38</v>
      </c>
      <c r="R16" s="10">
        <v>44996</v>
      </c>
      <c r="S16" s="13">
        <f>+Tabella14[[#This Row],[DataSpedizione]]-Tabella14[[#This Row],[DataTransazione]]</f>
        <v>305</v>
      </c>
      <c r="T16" t="s">
        <v>49</v>
      </c>
      <c r="U16" t="s">
        <v>32</v>
      </c>
      <c r="V16" t="s">
        <v>45</v>
      </c>
      <c r="W16">
        <v>3</v>
      </c>
      <c r="X16" t="s">
        <v>54</v>
      </c>
      <c r="Y16">
        <v>5</v>
      </c>
      <c r="Z16" t="s">
        <v>57</v>
      </c>
    </row>
    <row r="17" spans="1:26" x14ac:dyDescent="0.25">
      <c r="A17">
        <v>316</v>
      </c>
      <c r="B17" s="10">
        <v>44673</v>
      </c>
      <c r="C17" s="10" t="s">
        <v>1019</v>
      </c>
      <c r="D17">
        <v>342</v>
      </c>
      <c r="E17" t="s">
        <v>610</v>
      </c>
      <c r="F17" t="s">
        <v>2</v>
      </c>
      <c r="G17">
        <v>1042</v>
      </c>
      <c r="H17" t="s">
        <v>611</v>
      </c>
      <c r="I17">
        <v>2</v>
      </c>
      <c r="J17">
        <v>428.41</v>
      </c>
      <c r="K17">
        <v>856.82</v>
      </c>
      <c r="L17">
        <f>+Tabella14[[#This Row],[RicavoAcquisto]]/1000</f>
        <v>0.85682000000000003</v>
      </c>
      <c r="M17">
        <v>82.871338634605166</v>
      </c>
      <c r="N17">
        <v>939.69133863460524</v>
      </c>
      <c r="O17">
        <f>+Tabella14[[#This Row],[Totale Ricavo]]/1000</f>
        <v>0.9396913386346053</v>
      </c>
      <c r="P17">
        <v>1417</v>
      </c>
      <c r="Q17" t="s">
        <v>30</v>
      </c>
      <c r="R17" s="10">
        <v>45148</v>
      </c>
      <c r="S17" s="13">
        <f>+Tabella14[[#This Row],[DataSpedizione]]-Tabella14[[#This Row],[DataTransazione]]</f>
        <v>475</v>
      </c>
      <c r="T17" t="s">
        <v>49</v>
      </c>
      <c r="U17" t="s">
        <v>32</v>
      </c>
      <c r="V17" t="s">
        <v>52</v>
      </c>
      <c r="W17">
        <v>8</v>
      </c>
      <c r="X17" t="s">
        <v>46</v>
      </c>
      <c r="Y17">
        <v>4</v>
      </c>
      <c r="Z17" t="s">
        <v>68</v>
      </c>
    </row>
    <row r="18" spans="1:26" x14ac:dyDescent="0.25">
      <c r="A18">
        <v>142</v>
      </c>
      <c r="B18" s="10">
        <v>44632</v>
      </c>
      <c r="C18" s="10" t="s">
        <v>1020</v>
      </c>
      <c r="D18">
        <v>344</v>
      </c>
      <c r="E18" t="s">
        <v>845</v>
      </c>
      <c r="F18" t="s">
        <v>2</v>
      </c>
      <c r="G18">
        <v>2664</v>
      </c>
      <c r="H18" t="s">
        <v>807</v>
      </c>
      <c r="I18">
        <v>2</v>
      </c>
      <c r="J18">
        <v>160.83000000000001</v>
      </c>
      <c r="K18">
        <v>321.66000000000003</v>
      </c>
      <c r="L18">
        <f>+Tabella14[[#This Row],[RicavoAcquisto]]/1000</f>
        <v>0.32166</v>
      </c>
      <c r="M18">
        <v>50.000093745728137</v>
      </c>
      <c r="N18">
        <v>371.66009374572815</v>
      </c>
      <c r="O18">
        <f>+Tabella14[[#This Row],[Totale Ricavo]]/1000</f>
        <v>0.37166009374572817</v>
      </c>
      <c r="P18">
        <v>199</v>
      </c>
      <c r="Q18" t="s">
        <v>30</v>
      </c>
      <c r="R18" s="10">
        <v>45233</v>
      </c>
      <c r="S18" s="13">
        <f>+Tabella14[[#This Row],[DataSpedizione]]-Tabella14[[#This Row],[DataTransazione]]</f>
        <v>601</v>
      </c>
      <c r="T18" t="s">
        <v>49</v>
      </c>
      <c r="U18" t="s">
        <v>32</v>
      </c>
      <c r="V18" t="s">
        <v>39</v>
      </c>
      <c r="W18">
        <v>11</v>
      </c>
      <c r="X18" t="s">
        <v>35</v>
      </c>
      <c r="Y18">
        <v>3</v>
      </c>
      <c r="Z18" t="s">
        <v>54</v>
      </c>
    </row>
    <row r="19" spans="1:26" hidden="1" x14ac:dyDescent="0.25">
      <c r="A19">
        <v>193</v>
      </c>
      <c r="B19" s="10">
        <v>44905</v>
      </c>
      <c r="C19" s="10" t="s">
        <v>1021</v>
      </c>
      <c r="D19">
        <v>348</v>
      </c>
      <c r="E19" t="s">
        <v>557</v>
      </c>
      <c r="F19" t="s">
        <v>3</v>
      </c>
      <c r="G19">
        <v>4110</v>
      </c>
      <c r="H19" t="s">
        <v>558</v>
      </c>
      <c r="I19">
        <v>2</v>
      </c>
      <c r="J19">
        <v>489.43</v>
      </c>
      <c r="K19">
        <v>978.86</v>
      </c>
      <c r="L19">
        <f>+Tabella14[[#This Row],[RicavoAcquisto]]/1000</f>
        <v>0.97886000000000006</v>
      </c>
      <c r="M19">
        <v>60.53619686575118</v>
      </c>
      <c r="N19">
        <v>1039.3961968657511</v>
      </c>
      <c r="O19">
        <f>+Tabella14[[#This Row],[Totale Ricavo]]/1000</f>
        <v>1.039396196865751</v>
      </c>
      <c r="P19">
        <v>3144</v>
      </c>
      <c r="Q19" t="s">
        <v>38</v>
      </c>
      <c r="R19" s="10">
        <v>45256</v>
      </c>
      <c r="S19" s="13">
        <f>+Tabella14[[#This Row],[DataSpedizione]]-Tabella14[[#This Row],[DataTransazione]]</f>
        <v>351</v>
      </c>
      <c r="T19" t="s">
        <v>31</v>
      </c>
      <c r="U19" t="s">
        <v>32</v>
      </c>
      <c r="V19" t="s">
        <v>39</v>
      </c>
      <c r="W19">
        <v>11</v>
      </c>
      <c r="X19" t="s">
        <v>35</v>
      </c>
      <c r="Y19">
        <v>12</v>
      </c>
      <c r="Z19" t="s">
        <v>40</v>
      </c>
    </row>
    <row r="20" spans="1:26" hidden="1" x14ac:dyDescent="0.25">
      <c r="A20">
        <v>211</v>
      </c>
      <c r="B20" s="10">
        <v>44802</v>
      </c>
      <c r="C20" s="10" t="s">
        <v>1018</v>
      </c>
      <c r="D20">
        <v>368</v>
      </c>
      <c r="E20" t="s">
        <v>758</v>
      </c>
      <c r="F20" t="s">
        <v>2</v>
      </c>
      <c r="G20">
        <v>1016</v>
      </c>
      <c r="H20" t="s">
        <v>759</v>
      </c>
      <c r="I20">
        <v>2</v>
      </c>
      <c r="J20">
        <v>257.87</v>
      </c>
      <c r="K20">
        <v>515.74</v>
      </c>
      <c r="L20">
        <f>+Tabella14[[#This Row],[RicavoAcquisto]]/1000</f>
        <v>0.51573999999999998</v>
      </c>
      <c r="M20">
        <v>16.691150357409409</v>
      </c>
      <c r="N20">
        <v>532.43115035740936</v>
      </c>
      <c r="O20">
        <f>+Tabella14[[#This Row],[Totale Ricavo]]/1000</f>
        <v>0.5324311503574094</v>
      </c>
      <c r="P20">
        <v>4104</v>
      </c>
      <c r="Q20" t="s">
        <v>38</v>
      </c>
      <c r="R20" s="10">
        <v>45030</v>
      </c>
      <c r="S20" s="13">
        <f>+Tabella14[[#This Row],[DataSpedizione]]-Tabella14[[#This Row],[DataTransazione]]</f>
        <v>228</v>
      </c>
      <c r="T20" t="s">
        <v>31</v>
      </c>
      <c r="U20" t="s">
        <v>32</v>
      </c>
      <c r="V20" t="s">
        <v>33</v>
      </c>
      <c r="W20">
        <v>4</v>
      </c>
      <c r="X20" t="s">
        <v>68</v>
      </c>
      <c r="Y20">
        <v>8</v>
      </c>
      <c r="Z20" t="s">
        <v>46</v>
      </c>
    </row>
    <row r="21" spans="1:26" x14ac:dyDescent="0.25">
      <c r="A21">
        <v>167</v>
      </c>
      <c r="B21" s="10">
        <v>44604</v>
      </c>
      <c r="C21" s="10" t="s">
        <v>1020</v>
      </c>
      <c r="D21">
        <v>397</v>
      </c>
      <c r="E21" t="s">
        <v>982</v>
      </c>
      <c r="F21" t="s">
        <v>3</v>
      </c>
      <c r="G21">
        <v>1974</v>
      </c>
      <c r="H21" t="s">
        <v>983</v>
      </c>
      <c r="I21">
        <v>5</v>
      </c>
      <c r="J21">
        <v>14.66</v>
      </c>
      <c r="K21">
        <v>73.3</v>
      </c>
      <c r="L21">
        <f>+Tabella14[[#This Row],[RicavoAcquisto]]/1000</f>
        <v>7.3300000000000004E-2</v>
      </c>
      <c r="M21">
        <v>80.336672180413032</v>
      </c>
      <c r="N21">
        <v>153.63667218041303</v>
      </c>
      <c r="O21">
        <f>+Tabella14[[#This Row],[Totale Ricavo]]/1000</f>
        <v>0.15363667218041302</v>
      </c>
      <c r="P21">
        <v>2611</v>
      </c>
      <c r="Q21" t="s">
        <v>30</v>
      </c>
      <c r="R21" s="10">
        <v>45235</v>
      </c>
      <c r="S21" s="13">
        <f>+Tabella14[[#This Row],[DataSpedizione]]-Tabella14[[#This Row],[DataTransazione]]</f>
        <v>631</v>
      </c>
      <c r="T21" t="s">
        <v>49</v>
      </c>
      <c r="U21" t="s">
        <v>32</v>
      </c>
      <c r="V21" t="s">
        <v>39</v>
      </c>
      <c r="W21">
        <v>11</v>
      </c>
      <c r="X21" t="s">
        <v>35</v>
      </c>
      <c r="Y21">
        <v>2</v>
      </c>
      <c r="Z21" t="s">
        <v>99</v>
      </c>
    </row>
    <row r="22" spans="1:26" x14ac:dyDescent="0.25">
      <c r="A22">
        <v>470</v>
      </c>
      <c r="B22" s="10">
        <v>44841</v>
      </c>
      <c r="C22" s="10" t="s">
        <v>1021</v>
      </c>
      <c r="D22">
        <v>405</v>
      </c>
      <c r="E22" t="s">
        <v>576</v>
      </c>
      <c r="F22" t="s">
        <v>4</v>
      </c>
      <c r="G22">
        <v>3364</v>
      </c>
      <c r="H22" t="s">
        <v>577</v>
      </c>
      <c r="I22">
        <v>4</v>
      </c>
      <c r="J22">
        <v>235.93</v>
      </c>
      <c r="K22">
        <v>943.72</v>
      </c>
      <c r="L22">
        <f>+Tabella14[[#This Row],[RicavoAcquisto]]/1000</f>
        <v>0.94372</v>
      </c>
      <c r="M22">
        <v>36.147399999505538</v>
      </c>
      <c r="N22">
        <v>979.86739999950555</v>
      </c>
      <c r="O22">
        <f>+Tabella14[[#This Row],[Totale Ricavo]]/1000</f>
        <v>0.97986739999950556</v>
      </c>
      <c r="P22">
        <v>3778</v>
      </c>
      <c r="Q22" t="s">
        <v>30</v>
      </c>
      <c r="R22" s="10">
        <v>45151</v>
      </c>
      <c r="S22" s="13">
        <f>+Tabella14[[#This Row],[DataSpedizione]]-Tabella14[[#This Row],[DataTransazione]]</f>
        <v>310</v>
      </c>
      <c r="T22" t="s">
        <v>49</v>
      </c>
      <c r="U22" t="s">
        <v>32</v>
      </c>
      <c r="V22" t="s">
        <v>52</v>
      </c>
      <c r="W22">
        <v>8</v>
      </c>
      <c r="X22" t="s">
        <v>46</v>
      </c>
      <c r="Y22">
        <v>10</v>
      </c>
      <c r="Z22" t="s">
        <v>63</v>
      </c>
    </row>
    <row r="23" spans="1:26" x14ac:dyDescent="0.25">
      <c r="A23">
        <v>86</v>
      </c>
      <c r="B23" s="10">
        <v>44687</v>
      </c>
      <c r="C23" s="10" t="s">
        <v>1019</v>
      </c>
      <c r="D23">
        <v>444</v>
      </c>
      <c r="E23" t="s">
        <v>195</v>
      </c>
      <c r="F23" t="s">
        <v>2</v>
      </c>
      <c r="G23">
        <v>1204</v>
      </c>
      <c r="H23" t="s">
        <v>196</v>
      </c>
      <c r="I23">
        <v>5</v>
      </c>
      <c r="J23">
        <v>498.45</v>
      </c>
      <c r="K23">
        <v>2492.25</v>
      </c>
      <c r="L23">
        <f>+Tabella14[[#This Row],[RicavoAcquisto]]/1000</f>
        <v>2.4922499999999999</v>
      </c>
      <c r="M23">
        <v>22.119098628355498</v>
      </c>
      <c r="N23">
        <v>2514.3690986283555</v>
      </c>
      <c r="O23">
        <f>+Tabella14[[#This Row],[Totale Ricavo]]/1000</f>
        <v>2.5143690986283556</v>
      </c>
      <c r="P23">
        <v>3072</v>
      </c>
      <c r="Q23" t="s">
        <v>30</v>
      </c>
      <c r="R23" s="10">
        <v>44950</v>
      </c>
      <c r="S23" s="13">
        <f>+Tabella14[[#This Row],[DataSpedizione]]-Tabella14[[#This Row],[DataTransazione]]</f>
        <v>263</v>
      </c>
      <c r="T23" t="s">
        <v>49</v>
      </c>
      <c r="U23" t="s">
        <v>32</v>
      </c>
      <c r="V23" t="s">
        <v>45</v>
      </c>
      <c r="W23">
        <v>1</v>
      </c>
      <c r="X23" t="s">
        <v>41</v>
      </c>
      <c r="Y23">
        <v>5</v>
      </c>
      <c r="Z23" t="s">
        <v>57</v>
      </c>
    </row>
    <row r="24" spans="1:26" hidden="1" x14ac:dyDescent="0.25">
      <c r="A24">
        <v>236</v>
      </c>
      <c r="B24" s="10">
        <v>44628</v>
      </c>
      <c r="C24" s="10" t="s">
        <v>1020</v>
      </c>
      <c r="D24">
        <v>447</v>
      </c>
      <c r="E24" t="s">
        <v>1007</v>
      </c>
      <c r="F24" t="s">
        <v>3</v>
      </c>
      <c r="G24">
        <v>4661</v>
      </c>
      <c r="H24" t="s">
        <v>1008</v>
      </c>
      <c r="I24">
        <v>1</v>
      </c>
      <c r="J24">
        <v>24.59</v>
      </c>
      <c r="K24">
        <v>24.59</v>
      </c>
      <c r="L24">
        <f>+Tabella14[[#This Row],[RicavoAcquisto]]/1000</f>
        <v>2.4590000000000001E-2</v>
      </c>
      <c r="M24">
        <v>53.445605652629723</v>
      </c>
      <c r="N24">
        <v>78.035605652629727</v>
      </c>
      <c r="O24">
        <f>+Tabella14[[#This Row],[Totale Ricavo]]/1000</f>
        <v>7.8035605652629722E-2</v>
      </c>
      <c r="P24">
        <v>1704</v>
      </c>
      <c r="Q24" t="s">
        <v>30</v>
      </c>
      <c r="R24" s="10">
        <v>45019</v>
      </c>
      <c r="S24" s="13">
        <f>+Tabella14[[#This Row],[DataSpedizione]]-Tabella14[[#This Row],[DataTransazione]]</f>
        <v>391</v>
      </c>
      <c r="T24" t="s">
        <v>31</v>
      </c>
      <c r="U24" t="s">
        <v>32</v>
      </c>
      <c r="V24" t="s">
        <v>33</v>
      </c>
      <c r="W24">
        <v>4</v>
      </c>
      <c r="X24" t="s">
        <v>68</v>
      </c>
      <c r="Y24">
        <v>3</v>
      </c>
      <c r="Z24" t="s">
        <v>54</v>
      </c>
    </row>
    <row r="25" spans="1:26" x14ac:dyDescent="0.25">
      <c r="A25">
        <v>456</v>
      </c>
      <c r="B25" s="10">
        <v>44876</v>
      </c>
      <c r="C25" s="10" t="s">
        <v>1021</v>
      </c>
      <c r="D25">
        <v>455</v>
      </c>
      <c r="E25" t="s">
        <v>669</v>
      </c>
      <c r="F25" t="s">
        <v>4</v>
      </c>
      <c r="G25">
        <v>3370</v>
      </c>
      <c r="H25" t="s">
        <v>670</v>
      </c>
      <c r="I25">
        <v>2</v>
      </c>
      <c r="J25">
        <v>351.49</v>
      </c>
      <c r="K25">
        <v>702.98</v>
      </c>
      <c r="L25">
        <f>+Tabella14[[#This Row],[RicavoAcquisto]]/1000</f>
        <v>0.70298000000000005</v>
      </c>
      <c r="M25">
        <v>70.067205343914594</v>
      </c>
      <c r="N25">
        <v>773.04720534391458</v>
      </c>
      <c r="O25">
        <f>+Tabella14[[#This Row],[Totale Ricavo]]/1000</f>
        <v>0.77304720534391458</v>
      </c>
      <c r="P25">
        <v>2337</v>
      </c>
      <c r="Q25" t="s">
        <v>30</v>
      </c>
      <c r="R25" s="10">
        <v>45221</v>
      </c>
      <c r="S25" s="13">
        <f>+Tabella14[[#This Row],[DataSpedizione]]-Tabella14[[#This Row],[DataTransazione]]</f>
        <v>345</v>
      </c>
      <c r="T25" t="s">
        <v>49</v>
      </c>
      <c r="U25" t="s">
        <v>32</v>
      </c>
      <c r="V25" t="s">
        <v>39</v>
      </c>
      <c r="W25">
        <v>10</v>
      </c>
      <c r="X25" t="s">
        <v>63</v>
      </c>
      <c r="Y25">
        <v>11</v>
      </c>
      <c r="Z25" t="s">
        <v>35</v>
      </c>
    </row>
    <row r="26" spans="1:26" hidden="1" x14ac:dyDescent="0.25">
      <c r="A26">
        <v>247</v>
      </c>
      <c r="B26" s="10">
        <v>44692</v>
      </c>
      <c r="C26" s="10" t="s">
        <v>1019</v>
      </c>
      <c r="D26">
        <v>463</v>
      </c>
      <c r="E26" t="s">
        <v>326</v>
      </c>
      <c r="F26" t="s">
        <v>2</v>
      </c>
      <c r="G26">
        <v>3846</v>
      </c>
      <c r="H26" t="s">
        <v>327</v>
      </c>
      <c r="I26">
        <v>4</v>
      </c>
      <c r="J26">
        <v>443.76</v>
      </c>
      <c r="K26">
        <v>1775.04</v>
      </c>
      <c r="L26">
        <f>+Tabella14[[#This Row],[RicavoAcquisto]]/1000</f>
        <v>1.77504</v>
      </c>
      <c r="M26">
        <v>31.870492785569809</v>
      </c>
      <c r="N26">
        <v>1806.9104927855697</v>
      </c>
      <c r="O26">
        <f>+Tabella14[[#This Row],[Totale Ricavo]]/1000</f>
        <v>1.8069104927855697</v>
      </c>
      <c r="P26">
        <v>3253</v>
      </c>
      <c r="Q26" t="s">
        <v>38</v>
      </c>
      <c r="R26" s="10">
        <v>44963</v>
      </c>
      <c r="S26" s="13">
        <f>+Tabella14[[#This Row],[DataSpedizione]]-Tabella14[[#This Row],[DataTransazione]]</f>
        <v>271</v>
      </c>
      <c r="T26" t="s">
        <v>31</v>
      </c>
      <c r="U26" t="s">
        <v>32</v>
      </c>
      <c r="V26" t="s">
        <v>45</v>
      </c>
      <c r="W26">
        <v>2</v>
      </c>
      <c r="X26" t="s">
        <v>99</v>
      </c>
      <c r="Y26">
        <v>5</v>
      </c>
      <c r="Z26" t="s">
        <v>57</v>
      </c>
    </row>
    <row r="27" spans="1:26" hidden="1" x14ac:dyDescent="0.25">
      <c r="A27">
        <v>404</v>
      </c>
      <c r="B27" s="10">
        <v>44645</v>
      </c>
      <c r="C27" s="10" t="s">
        <v>1020</v>
      </c>
      <c r="D27">
        <v>466</v>
      </c>
      <c r="E27" t="s">
        <v>873</v>
      </c>
      <c r="F27" t="s">
        <v>3</v>
      </c>
      <c r="G27">
        <v>1118</v>
      </c>
      <c r="H27" t="s">
        <v>874</v>
      </c>
      <c r="I27">
        <v>1</v>
      </c>
      <c r="J27">
        <v>270.64</v>
      </c>
      <c r="K27">
        <v>270.64</v>
      </c>
      <c r="L27">
        <f>+Tabella14[[#This Row],[RicavoAcquisto]]/1000</f>
        <v>0.27063999999999999</v>
      </c>
      <c r="M27">
        <v>36.340917099146878</v>
      </c>
      <c r="N27">
        <v>306.98091709914684</v>
      </c>
      <c r="O27">
        <f>+Tabella14[[#This Row],[Totale Ricavo]]/1000</f>
        <v>0.30698091709914682</v>
      </c>
      <c r="P27">
        <v>3432</v>
      </c>
      <c r="Q27" t="s">
        <v>38</v>
      </c>
      <c r="R27" s="10">
        <v>45102</v>
      </c>
      <c r="S27" s="13">
        <f>+Tabella14[[#This Row],[DataSpedizione]]-Tabella14[[#This Row],[DataTransazione]]</f>
        <v>457</v>
      </c>
      <c r="T27" t="s">
        <v>31</v>
      </c>
      <c r="U27" t="s">
        <v>32</v>
      </c>
      <c r="V27" t="s">
        <v>33</v>
      </c>
      <c r="W27">
        <v>6</v>
      </c>
      <c r="X27" t="s">
        <v>34</v>
      </c>
      <c r="Y27">
        <v>3</v>
      </c>
      <c r="Z27" t="s">
        <v>54</v>
      </c>
    </row>
    <row r="28" spans="1:26" hidden="1" x14ac:dyDescent="0.25">
      <c r="A28">
        <v>297</v>
      </c>
      <c r="B28" s="10">
        <v>44819</v>
      </c>
      <c r="C28" s="10" t="s">
        <v>1018</v>
      </c>
      <c r="D28">
        <v>475</v>
      </c>
      <c r="E28" t="s">
        <v>995</v>
      </c>
      <c r="F28" t="s">
        <v>3</v>
      </c>
      <c r="G28">
        <v>2942</v>
      </c>
      <c r="H28" t="s">
        <v>996</v>
      </c>
      <c r="I28">
        <v>2</v>
      </c>
      <c r="J28">
        <v>24.56</v>
      </c>
      <c r="K28">
        <v>49.12</v>
      </c>
      <c r="L28">
        <f>+Tabella14[[#This Row],[RicavoAcquisto]]/1000</f>
        <v>4.9119999999999997E-2</v>
      </c>
      <c r="M28">
        <v>13.70514611471374</v>
      </c>
      <c r="N28">
        <v>62.825146114713739</v>
      </c>
      <c r="O28">
        <f>+Tabella14[[#This Row],[Totale Ricavo]]/1000</f>
        <v>6.2825146114713737E-2</v>
      </c>
      <c r="P28">
        <v>1349</v>
      </c>
      <c r="Q28" t="s">
        <v>30</v>
      </c>
      <c r="R28" s="10">
        <v>45051</v>
      </c>
      <c r="S28" s="13">
        <f>+Tabella14[[#This Row],[DataSpedizione]]-Tabella14[[#This Row],[DataTransazione]]</f>
        <v>232</v>
      </c>
      <c r="T28" t="s">
        <v>31</v>
      </c>
      <c r="U28" t="s">
        <v>32</v>
      </c>
      <c r="V28" t="s">
        <v>33</v>
      </c>
      <c r="W28">
        <v>5</v>
      </c>
      <c r="X28" t="s">
        <v>57</v>
      </c>
      <c r="Y28">
        <v>9</v>
      </c>
      <c r="Z28" t="s">
        <v>53</v>
      </c>
    </row>
    <row r="29" spans="1:26" hidden="1" x14ac:dyDescent="0.25">
      <c r="A29">
        <v>368</v>
      </c>
      <c r="B29" s="10">
        <v>44870</v>
      </c>
      <c r="C29" s="10" t="s">
        <v>1021</v>
      </c>
      <c r="D29">
        <v>478</v>
      </c>
      <c r="E29" t="s">
        <v>661</v>
      </c>
      <c r="F29" t="s">
        <v>4</v>
      </c>
      <c r="G29">
        <v>569</v>
      </c>
      <c r="H29" t="s">
        <v>662</v>
      </c>
      <c r="I29">
        <v>2</v>
      </c>
      <c r="J29">
        <v>362.86</v>
      </c>
      <c r="K29">
        <v>725.72</v>
      </c>
      <c r="L29">
        <f>+Tabella14[[#This Row],[RicavoAcquisto]]/1000</f>
        <v>0.72572000000000003</v>
      </c>
      <c r="M29">
        <v>94.075020960049073</v>
      </c>
      <c r="N29">
        <v>819.7950209600491</v>
      </c>
      <c r="O29">
        <f>+Tabella14[[#This Row],[Totale Ricavo]]/1000</f>
        <v>0.81979502096004908</v>
      </c>
      <c r="P29">
        <v>313</v>
      </c>
      <c r="Q29" t="s">
        <v>30</v>
      </c>
      <c r="R29" s="10">
        <v>44942</v>
      </c>
      <c r="S29" s="13">
        <f>+Tabella14[[#This Row],[DataSpedizione]]-Tabella14[[#This Row],[DataTransazione]]</f>
        <v>72</v>
      </c>
      <c r="T29" t="s">
        <v>31</v>
      </c>
      <c r="U29" t="s">
        <v>32</v>
      </c>
      <c r="V29" t="s">
        <v>45</v>
      </c>
      <c r="W29">
        <v>1</v>
      </c>
      <c r="X29" t="s">
        <v>41</v>
      </c>
      <c r="Y29">
        <v>11</v>
      </c>
      <c r="Z29" t="s">
        <v>35</v>
      </c>
    </row>
    <row r="30" spans="1:26" x14ac:dyDescent="0.25">
      <c r="A30">
        <v>474</v>
      </c>
      <c r="B30" s="10">
        <v>44733</v>
      </c>
      <c r="C30" s="10" t="s">
        <v>1019</v>
      </c>
      <c r="D30">
        <v>483</v>
      </c>
      <c r="E30" t="s">
        <v>134</v>
      </c>
      <c r="F30" t="s">
        <v>2</v>
      </c>
      <c r="G30">
        <v>2886</v>
      </c>
      <c r="H30" t="s">
        <v>135</v>
      </c>
      <c r="I30">
        <v>7</v>
      </c>
      <c r="J30">
        <v>427.35</v>
      </c>
      <c r="K30">
        <v>2991.4500000000003</v>
      </c>
      <c r="L30">
        <f>+Tabella14[[#This Row],[RicavoAcquisto]]/1000</f>
        <v>2.9914500000000004</v>
      </c>
      <c r="M30">
        <v>29.87940661362795</v>
      </c>
      <c r="N30">
        <v>3021.3294066136282</v>
      </c>
      <c r="O30">
        <f>+Tabella14[[#This Row],[Totale Ricavo]]/1000</f>
        <v>3.0213294066136283</v>
      </c>
      <c r="P30">
        <v>2574</v>
      </c>
      <c r="Q30" t="s">
        <v>38</v>
      </c>
      <c r="R30" s="10">
        <v>45142</v>
      </c>
      <c r="S30" s="13">
        <f>+Tabella14[[#This Row],[DataSpedizione]]-Tabella14[[#This Row],[DataTransazione]]</f>
        <v>409</v>
      </c>
      <c r="T30" t="s">
        <v>49</v>
      </c>
      <c r="U30" t="s">
        <v>32</v>
      </c>
      <c r="V30" t="s">
        <v>52</v>
      </c>
      <c r="W30">
        <v>8</v>
      </c>
      <c r="X30" t="s">
        <v>46</v>
      </c>
      <c r="Y30">
        <v>6</v>
      </c>
      <c r="Z30" t="s">
        <v>34</v>
      </c>
    </row>
    <row r="31" spans="1:26" x14ac:dyDescent="0.25">
      <c r="A31">
        <v>172</v>
      </c>
      <c r="B31" s="10">
        <v>44704</v>
      </c>
      <c r="C31" s="10" t="s">
        <v>1019</v>
      </c>
      <c r="D31">
        <v>506</v>
      </c>
      <c r="E31" t="s">
        <v>75</v>
      </c>
      <c r="F31" t="s">
        <v>3</v>
      </c>
      <c r="G31">
        <v>541</v>
      </c>
      <c r="H31" t="s">
        <v>76</v>
      </c>
      <c r="I31">
        <v>9</v>
      </c>
      <c r="J31">
        <v>425</v>
      </c>
      <c r="K31">
        <v>3825</v>
      </c>
      <c r="L31">
        <f>+Tabella14[[#This Row],[RicavoAcquisto]]/1000</f>
        <v>3.8250000000000002</v>
      </c>
      <c r="M31">
        <v>26.029770086395821</v>
      </c>
      <c r="N31">
        <v>3851.0297700863957</v>
      </c>
      <c r="O31">
        <f>+Tabella14[[#This Row],[Totale Ricavo]]/1000</f>
        <v>3.8510297700863956</v>
      </c>
      <c r="P31">
        <v>4016</v>
      </c>
      <c r="Q31" t="s">
        <v>30</v>
      </c>
      <c r="R31" s="10">
        <v>45132</v>
      </c>
      <c r="S31" s="13">
        <f>+Tabella14[[#This Row],[DataSpedizione]]-Tabella14[[#This Row],[DataTransazione]]</f>
        <v>428</v>
      </c>
      <c r="T31" t="s">
        <v>49</v>
      </c>
      <c r="U31" t="s">
        <v>32</v>
      </c>
      <c r="V31" t="s">
        <v>52</v>
      </c>
      <c r="W31">
        <v>7</v>
      </c>
      <c r="X31" t="s">
        <v>60</v>
      </c>
      <c r="Y31">
        <v>5</v>
      </c>
      <c r="Z31" t="s">
        <v>57</v>
      </c>
    </row>
    <row r="32" spans="1:26" hidden="1" x14ac:dyDescent="0.25">
      <c r="A32">
        <v>168</v>
      </c>
      <c r="B32" s="10">
        <v>44671</v>
      </c>
      <c r="C32" s="10" t="s">
        <v>1019</v>
      </c>
      <c r="D32">
        <v>507</v>
      </c>
      <c r="E32" t="s">
        <v>410</v>
      </c>
      <c r="F32" t="s">
        <v>4</v>
      </c>
      <c r="G32">
        <v>2291</v>
      </c>
      <c r="H32" t="s">
        <v>411</v>
      </c>
      <c r="I32">
        <v>7</v>
      </c>
      <c r="J32">
        <v>200.54</v>
      </c>
      <c r="K32">
        <v>1403.78</v>
      </c>
      <c r="L32">
        <f>+Tabella14[[#This Row],[RicavoAcquisto]]/1000</f>
        <v>1.40378</v>
      </c>
      <c r="M32">
        <v>92.266540933941755</v>
      </c>
      <c r="N32">
        <v>1496.0465409339417</v>
      </c>
      <c r="O32">
        <f>+Tabella14[[#This Row],[Totale Ricavo]]/1000</f>
        <v>1.4960465409339418</v>
      </c>
      <c r="P32">
        <v>877</v>
      </c>
      <c r="Q32" t="s">
        <v>30</v>
      </c>
      <c r="R32" s="10">
        <v>45094</v>
      </c>
      <c r="S32" s="13">
        <f>+Tabella14[[#This Row],[DataSpedizione]]-Tabella14[[#This Row],[DataTransazione]]</f>
        <v>423</v>
      </c>
      <c r="T32" t="s">
        <v>31</v>
      </c>
      <c r="U32" t="s">
        <v>32</v>
      </c>
      <c r="V32" t="s">
        <v>33</v>
      </c>
      <c r="W32">
        <v>6</v>
      </c>
      <c r="X32" t="s">
        <v>34</v>
      </c>
      <c r="Y32">
        <v>4</v>
      </c>
      <c r="Z32" t="s">
        <v>68</v>
      </c>
    </row>
    <row r="33" spans="1:26" x14ac:dyDescent="0.25">
      <c r="A33">
        <v>420</v>
      </c>
      <c r="B33" s="10">
        <v>44798</v>
      </c>
      <c r="C33" s="10" t="s">
        <v>1018</v>
      </c>
      <c r="D33">
        <v>532</v>
      </c>
      <c r="E33" t="s">
        <v>510</v>
      </c>
      <c r="F33" t="s">
        <v>4</v>
      </c>
      <c r="G33">
        <v>2224</v>
      </c>
      <c r="H33" t="s">
        <v>511</v>
      </c>
      <c r="I33">
        <v>4</v>
      </c>
      <c r="J33">
        <v>272.37</v>
      </c>
      <c r="K33">
        <v>1089.48</v>
      </c>
      <c r="L33">
        <f>+Tabella14[[#This Row],[RicavoAcquisto]]/1000</f>
        <v>1.08948</v>
      </c>
      <c r="M33">
        <v>74.606824624999149</v>
      </c>
      <c r="N33">
        <v>1164.0868246249993</v>
      </c>
      <c r="O33">
        <f>+Tabella14[[#This Row],[Totale Ricavo]]/1000</f>
        <v>1.1640868246249994</v>
      </c>
      <c r="P33">
        <v>807</v>
      </c>
      <c r="Q33" t="s">
        <v>38</v>
      </c>
      <c r="R33" s="10">
        <v>45230</v>
      </c>
      <c r="S33" s="13">
        <f>+Tabella14[[#This Row],[DataSpedizione]]-Tabella14[[#This Row],[DataTransazione]]</f>
        <v>432</v>
      </c>
      <c r="T33" t="s">
        <v>49</v>
      </c>
      <c r="U33" t="s">
        <v>32</v>
      </c>
      <c r="V33" t="s">
        <v>39</v>
      </c>
      <c r="W33">
        <v>10</v>
      </c>
      <c r="X33" t="s">
        <v>63</v>
      </c>
      <c r="Y33">
        <v>8</v>
      </c>
      <c r="Z33" t="s">
        <v>46</v>
      </c>
    </row>
    <row r="34" spans="1:26" x14ac:dyDescent="0.25">
      <c r="A34">
        <v>411</v>
      </c>
      <c r="B34" s="10">
        <v>44648</v>
      </c>
      <c r="C34" s="10" t="s">
        <v>1020</v>
      </c>
      <c r="D34">
        <v>535</v>
      </c>
      <c r="E34" t="s">
        <v>152</v>
      </c>
      <c r="F34" t="s">
        <v>4</v>
      </c>
      <c r="G34">
        <v>576</v>
      </c>
      <c r="H34" t="s">
        <v>153</v>
      </c>
      <c r="I34">
        <v>6</v>
      </c>
      <c r="J34">
        <v>468.94</v>
      </c>
      <c r="K34">
        <v>2813.64</v>
      </c>
      <c r="L34">
        <f>+Tabella14[[#This Row],[RicavoAcquisto]]/1000</f>
        <v>2.8136399999999999</v>
      </c>
      <c r="M34">
        <v>93.6358280814338</v>
      </c>
      <c r="N34">
        <v>2907.2758280814337</v>
      </c>
      <c r="O34">
        <f>+Tabella14[[#This Row],[Totale Ricavo]]/1000</f>
        <v>2.9072758280814339</v>
      </c>
      <c r="P34">
        <v>1749</v>
      </c>
      <c r="Q34" t="s">
        <v>38</v>
      </c>
      <c r="R34" s="10">
        <v>45075</v>
      </c>
      <c r="S34" s="13">
        <f>+Tabella14[[#This Row],[DataSpedizione]]-Tabella14[[#This Row],[DataTransazione]]</f>
        <v>427</v>
      </c>
      <c r="T34" t="s">
        <v>49</v>
      </c>
      <c r="U34" t="s">
        <v>32</v>
      </c>
      <c r="V34" t="s">
        <v>33</v>
      </c>
      <c r="W34">
        <v>5</v>
      </c>
      <c r="X34" t="s">
        <v>57</v>
      </c>
      <c r="Y34">
        <v>3</v>
      </c>
      <c r="Z34" t="s">
        <v>54</v>
      </c>
    </row>
    <row r="35" spans="1:26" x14ac:dyDescent="0.25">
      <c r="A35">
        <v>57</v>
      </c>
      <c r="B35" s="10">
        <v>44599</v>
      </c>
      <c r="C35" s="10" t="s">
        <v>1020</v>
      </c>
      <c r="D35">
        <v>535</v>
      </c>
      <c r="E35" t="s">
        <v>152</v>
      </c>
      <c r="F35" t="s">
        <v>4</v>
      </c>
      <c r="G35">
        <v>386</v>
      </c>
      <c r="H35" t="s">
        <v>585</v>
      </c>
      <c r="I35">
        <v>2</v>
      </c>
      <c r="J35">
        <v>468.94</v>
      </c>
      <c r="K35">
        <v>937.88</v>
      </c>
      <c r="L35">
        <f>+Tabella14[[#This Row],[RicavoAcquisto]]/1000</f>
        <v>0.93788000000000005</v>
      </c>
      <c r="M35">
        <v>62.248724853728092</v>
      </c>
      <c r="N35">
        <v>1000.128724853728</v>
      </c>
      <c r="O35">
        <f>+Tabella14[[#This Row],[Totale Ricavo]]/1000</f>
        <v>1.0001287248537281</v>
      </c>
      <c r="P35">
        <v>3458</v>
      </c>
      <c r="Q35" t="s">
        <v>38</v>
      </c>
      <c r="R35" s="10">
        <v>45289</v>
      </c>
      <c r="S35" s="13">
        <f>+Tabella14[[#This Row],[DataSpedizione]]-Tabella14[[#This Row],[DataTransazione]]</f>
        <v>690</v>
      </c>
      <c r="T35" t="s">
        <v>49</v>
      </c>
      <c r="U35" t="s">
        <v>32</v>
      </c>
      <c r="V35" t="s">
        <v>39</v>
      </c>
      <c r="W35">
        <v>12</v>
      </c>
      <c r="X35" t="s">
        <v>40</v>
      </c>
      <c r="Y35">
        <v>2</v>
      </c>
      <c r="Z35" t="s">
        <v>99</v>
      </c>
    </row>
    <row r="36" spans="1:26" hidden="1" x14ac:dyDescent="0.25">
      <c r="A36">
        <v>465</v>
      </c>
      <c r="B36" s="10">
        <v>44832</v>
      </c>
      <c r="C36" s="10" t="s">
        <v>1018</v>
      </c>
      <c r="D36">
        <v>548</v>
      </c>
      <c r="E36" t="s">
        <v>166</v>
      </c>
      <c r="F36" t="s">
        <v>2</v>
      </c>
      <c r="G36">
        <v>3059</v>
      </c>
      <c r="H36" t="s">
        <v>167</v>
      </c>
      <c r="I36">
        <v>7</v>
      </c>
      <c r="J36">
        <v>388.8</v>
      </c>
      <c r="K36">
        <v>2721.6</v>
      </c>
      <c r="L36">
        <f>+Tabella14[[#This Row],[RicavoAcquisto]]/1000</f>
        <v>2.7216</v>
      </c>
      <c r="M36">
        <v>79.17533468072439</v>
      </c>
      <c r="N36">
        <v>2800.7753346807244</v>
      </c>
      <c r="O36">
        <f>+Tabella14[[#This Row],[Totale Ricavo]]/1000</f>
        <v>2.8007753346807243</v>
      </c>
      <c r="P36">
        <v>616</v>
      </c>
      <c r="Q36" t="s">
        <v>30</v>
      </c>
      <c r="R36" s="10">
        <v>45139</v>
      </c>
      <c r="S36" s="13">
        <f>+Tabella14[[#This Row],[DataSpedizione]]-Tabella14[[#This Row],[DataTransazione]]</f>
        <v>307</v>
      </c>
      <c r="T36" t="s">
        <v>31</v>
      </c>
      <c r="U36" t="s">
        <v>32</v>
      </c>
      <c r="V36" t="s">
        <v>52</v>
      </c>
      <c r="W36">
        <v>8</v>
      </c>
      <c r="X36" t="s">
        <v>46</v>
      </c>
      <c r="Y36">
        <v>9</v>
      </c>
      <c r="Z36" t="s">
        <v>53</v>
      </c>
    </row>
    <row r="37" spans="1:26" hidden="1" x14ac:dyDescent="0.25">
      <c r="A37">
        <v>159</v>
      </c>
      <c r="B37" s="10">
        <v>44850</v>
      </c>
      <c r="C37" s="10" t="s">
        <v>1021</v>
      </c>
      <c r="D37">
        <v>555</v>
      </c>
      <c r="E37" t="s">
        <v>61</v>
      </c>
      <c r="F37" t="s">
        <v>3</v>
      </c>
      <c r="G37">
        <v>2771</v>
      </c>
      <c r="H37" t="s">
        <v>62</v>
      </c>
      <c r="I37">
        <v>9</v>
      </c>
      <c r="J37">
        <v>434.62</v>
      </c>
      <c r="K37">
        <v>3911.58</v>
      </c>
      <c r="L37">
        <f>+Tabella14[[#This Row],[RicavoAcquisto]]/1000</f>
        <v>3.9115799999999998</v>
      </c>
      <c r="M37">
        <v>23.96782816932383</v>
      </c>
      <c r="N37">
        <v>3935.5478281693236</v>
      </c>
      <c r="O37">
        <f>+Tabella14[[#This Row],[Totale Ricavo]]/1000</f>
        <v>3.9355478281693235</v>
      </c>
      <c r="P37">
        <v>4125</v>
      </c>
      <c r="Q37" t="s">
        <v>30</v>
      </c>
      <c r="R37" s="10">
        <v>45285</v>
      </c>
      <c r="S37" s="13">
        <f>+Tabella14[[#This Row],[DataSpedizione]]-Tabella14[[#This Row],[DataTransazione]]</f>
        <v>435</v>
      </c>
      <c r="T37" t="s">
        <v>31</v>
      </c>
      <c r="U37" t="s">
        <v>32</v>
      </c>
      <c r="V37" t="s">
        <v>39</v>
      </c>
      <c r="W37">
        <v>12</v>
      </c>
      <c r="X37" t="s">
        <v>40</v>
      </c>
      <c r="Y37">
        <v>10</v>
      </c>
      <c r="Z37" t="s">
        <v>63</v>
      </c>
    </row>
    <row r="38" spans="1:26" x14ac:dyDescent="0.25">
      <c r="A38">
        <v>190</v>
      </c>
      <c r="B38" s="10">
        <v>44788</v>
      </c>
      <c r="C38" s="10" t="s">
        <v>1018</v>
      </c>
      <c r="D38">
        <v>559</v>
      </c>
      <c r="E38" t="s">
        <v>270</v>
      </c>
      <c r="F38" t="s">
        <v>2</v>
      </c>
      <c r="G38">
        <v>523</v>
      </c>
      <c r="H38" t="s">
        <v>271</v>
      </c>
      <c r="I38">
        <v>5</v>
      </c>
      <c r="J38">
        <v>413.69</v>
      </c>
      <c r="K38">
        <v>2068.4499999999998</v>
      </c>
      <c r="L38">
        <f>+Tabella14[[#This Row],[RicavoAcquisto]]/1000</f>
        <v>2.0684499999999999</v>
      </c>
      <c r="M38">
        <v>42.364221755241481</v>
      </c>
      <c r="N38">
        <v>2110.8142217552413</v>
      </c>
      <c r="O38">
        <f>+Tabella14[[#This Row],[Totale Ricavo]]/1000</f>
        <v>2.1108142217552412</v>
      </c>
      <c r="P38">
        <v>996</v>
      </c>
      <c r="Q38" t="s">
        <v>38</v>
      </c>
      <c r="R38" s="10">
        <v>45189</v>
      </c>
      <c r="S38" s="13">
        <f>+Tabella14[[#This Row],[DataSpedizione]]-Tabella14[[#This Row],[DataTransazione]]</f>
        <v>401</v>
      </c>
      <c r="T38" t="s">
        <v>49</v>
      </c>
      <c r="U38" t="s">
        <v>32</v>
      </c>
      <c r="V38" t="s">
        <v>52</v>
      </c>
      <c r="W38">
        <v>9</v>
      </c>
      <c r="X38" t="s">
        <v>53</v>
      </c>
      <c r="Y38">
        <v>8</v>
      </c>
      <c r="Z38" t="s">
        <v>46</v>
      </c>
    </row>
    <row r="39" spans="1:26" hidden="1" x14ac:dyDescent="0.25">
      <c r="A39">
        <v>3</v>
      </c>
      <c r="B39" s="10">
        <v>44615</v>
      </c>
      <c r="C39" s="10" t="s">
        <v>1020</v>
      </c>
      <c r="D39">
        <v>561</v>
      </c>
      <c r="E39" t="s">
        <v>801</v>
      </c>
      <c r="F39" t="s">
        <v>2</v>
      </c>
      <c r="G39">
        <v>2959</v>
      </c>
      <c r="H39" t="s">
        <v>802</v>
      </c>
      <c r="I39">
        <v>3</v>
      </c>
      <c r="J39">
        <v>139.46</v>
      </c>
      <c r="K39">
        <v>418.38</v>
      </c>
      <c r="L39">
        <f>+Tabella14[[#This Row],[RicavoAcquisto]]/1000</f>
        <v>0.41837999999999997</v>
      </c>
      <c r="M39">
        <v>85.97434819917315</v>
      </c>
      <c r="N39">
        <v>504.35434819917316</v>
      </c>
      <c r="O39">
        <f>+Tabella14[[#This Row],[Totale Ricavo]]/1000</f>
        <v>0.50435434819917313</v>
      </c>
      <c r="P39">
        <v>155</v>
      </c>
      <c r="Q39" t="s">
        <v>38</v>
      </c>
      <c r="R39" s="10">
        <v>45271</v>
      </c>
      <c r="S39" s="13">
        <f>+Tabella14[[#This Row],[DataSpedizione]]-Tabella14[[#This Row],[DataTransazione]]</f>
        <v>656</v>
      </c>
      <c r="T39" t="s">
        <v>31</v>
      </c>
      <c r="U39" t="s">
        <v>32</v>
      </c>
      <c r="V39" t="s">
        <v>39</v>
      </c>
      <c r="W39">
        <v>12</v>
      </c>
      <c r="X39" t="s">
        <v>40</v>
      </c>
      <c r="Y39">
        <v>2</v>
      </c>
      <c r="Z39" t="s">
        <v>99</v>
      </c>
    </row>
    <row r="40" spans="1:26" hidden="1" x14ac:dyDescent="0.25">
      <c r="A40">
        <v>357</v>
      </c>
      <c r="B40" s="10">
        <v>44785</v>
      </c>
      <c r="C40" s="10" t="s">
        <v>1018</v>
      </c>
      <c r="D40">
        <v>569</v>
      </c>
      <c r="E40" t="s">
        <v>555</v>
      </c>
      <c r="F40" t="s">
        <v>3</v>
      </c>
      <c r="G40">
        <v>2232</v>
      </c>
      <c r="H40" t="s">
        <v>556</v>
      </c>
      <c r="I40">
        <v>6</v>
      </c>
      <c r="J40">
        <v>163.30000000000001</v>
      </c>
      <c r="K40">
        <v>979.80000000000007</v>
      </c>
      <c r="L40">
        <f>+Tabella14[[#This Row],[RicavoAcquisto]]/1000</f>
        <v>0.97980000000000012</v>
      </c>
      <c r="M40">
        <v>73.094644366277336</v>
      </c>
      <c r="N40">
        <v>1052.8946443662774</v>
      </c>
      <c r="O40">
        <f>+Tabella14[[#This Row],[Totale Ricavo]]/1000</f>
        <v>1.0528946443662774</v>
      </c>
      <c r="P40">
        <v>2375</v>
      </c>
      <c r="Q40" t="s">
        <v>38</v>
      </c>
      <c r="R40" s="10">
        <v>45258</v>
      </c>
      <c r="S40" s="13">
        <f>+Tabella14[[#This Row],[DataSpedizione]]-Tabella14[[#This Row],[DataTransazione]]</f>
        <v>473</v>
      </c>
      <c r="T40" t="s">
        <v>31</v>
      </c>
      <c r="U40" t="s">
        <v>32</v>
      </c>
      <c r="V40" t="s">
        <v>39</v>
      </c>
      <c r="W40">
        <v>11</v>
      </c>
      <c r="X40" t="s">
        <v>35</v>
      </c>
      <c r="Y40">
        <v>8</v>
      </c>
      <c r="Z40" t="s">
        <v>46</v>
      </c>
    </row>
    <row r="41" spans="1:26" x14ac:dyDescent="0.25">
      <c r="A41">
        <v>299</v>
      </c>
      <c r="B41" s="10">
        <v>44657</v>
      </c>
      <c r="C41" s="10" t="s">
        <v>1019</v>
      </c>
      <c r="D41">
        <v>570</v>
      </c>
      <c r="E41" t="s">
        <v>237</v>
      </c>
      <c r="F41" t="s">
        <v>4</v>
      </c>
      <c r="G41">
        <v>1639</v>
      </c>
      <c r="H41" t="s">
        <v>238</v>
      </c>
      <c r="I41">
        <v>7</v>
      </c>
      <c r="J41">
        <v>325.70999999999998</v>
      </c>
      <c r="K41">
        <v>2279.9699999999998</v>
      </c>
      <c r="L41">
        <f>+Tabella14[[#This Row],[RicavoAcquisto]]/1000</f>
        <v>2.2799699999999996</v>
      </c>
      <c r="M41">
        <v>66.721370549728363</v>
      </c>
      <c r="N41">
        <v>2346.6913705497282</v>
      </c>
      <c r="O41">
        <f>+Tabella14[[#This Row],[Totale Ricavo]]/1000</f>
        <v>2.3466913705497281</v>
      </c>
      <c r="P41">
        <v>4198</v>
      </c>
      <c r="Q41" t="s">
        <v>38</v>
      </c>
      <c r="R41" s="10">
        <v>45256</v>
      </c>
      <c r="S41" s="13">
        <f>+Tabella14[[#This Row],[DataSpedizione]]-Tabella14[[#This Row],[DataTransazione]]</f>
        <v>599</v>
      </c>
      <c r="T41" t="s">
        <v>49</v>
      </c>
      <c r="U41" t="s">
        <v>32</v>
      </c>
      <c r="V41" t="s">
        <v>39</v>
      </c>
      <c r="W41">
        <v>11</v>
      </c>
      <c r="X41" t="s">
        <v>35</v>
      </c>
      <c r="Y41">
        <v>4</v>
      </c>
      <c r="Z41" t="s">
        <v>68</v>
      </c>
    </row>
    <row r="42" spans="1:26" x14ac:dyDescent="0.25">
      <c r="A42">
        <v>51</v>
      </c>
      <c r="B42" s="10">
        <v>44840</v>
      </c>
      <c r="C42" s="10" t="s">
        <v>1021</v>
      </c>
      <c r="D42">
        <v>578</v>
      </c>
      <c r="E42" t="s">
        <v>257</v>
      </c>
      <c r="F42" t="s">
        <v>3</v>
      </c>
      <c r="G42">
        <v>1120</v>
      </c>
      <c r="H42" t="s">
        <v>258</v>
      </c>
      <c r="I42">
        <v>5</v>
      </c>
      <c r="J42">
        <v>431.03</v>
      </c>
      <c r="K42">
        <v>2155.1499999999996</v>
      </c>
      <c r="L42">
        <f>+Tabella14[[#This Row],[RicavoAcquisto]]/1000</f>
        <v>2.1551499999999995</v>
      </c>
      <c r="M42">
        <v>29.306052633118771</v>
      </c>
      <c r="N42">
        <v>2184.4560526331184</v>
      </c>
      <c r="O42">
        <f>+Tabella14[[#This Row],[Totale Ricavo]]/1000</f>
        <v>2.1844560526331183</v>
      </c>
      <c r="P42">
        <v>3540</v>
      </c>
      <c r="Q42" t="s">
        <v>38</v>
      </c>
      <c r="R42" s="10">
        <v>44949</v>
      </c>
      <c r="S42" s="13">
        <f>+Tabella14[[#This Row],[DataSpedizione]]-Tabella14[[#This Row],[DataTransazione]]</f>
        <v>109</v>
      </c>
      <c r="T42" t="s">
        <v>49</v>
      </c>
      <c r="U42" t="s">
        <v>32</v>
      </c>
      <c r="V42" t="s">
        <v>45</v>
      </c>
      <c r="W42">
        <v>1</v>
      </c>
      <c r="X42" t="s">
        <v>41</v>
      </c>
      <c r="Y42">
        <v>10</v>
      </c>
      <c r="Z42" t="s">
        <v>63</v>
      </c>
    </row>
    <row r="43" spans="1:26" hidden="1" x14ac:dyDescent="0.25">
      <c r="A43">
        <v>176</v>
      </c>
      <c r="B43" s="10">
        <v>44776</v>
      </c>
      <c r="C43" s="10" t="s">
        <v>1018</v>
      </c>
      <c r="D43">
        <v>579</v>
      </c>
      <c r="E43" t="s">
        <v>227</v>
      </c>
      <c r="F43" t="s">
        <v>4</v>
      </c>
      <c r="G43">
        <v>27</v>
      </c>
      <c r="H43" t="s">
        <v>228</v>
      </c>
      <c r="I43">
        <v>6</v>
      </c>
      <c r="J43">
        <v>383.53</v>
      </c>
      <c r="K43">
        <v>2301.1799999999998</v>
      </c>
      <c r="L43">
        <f>+Tabella14[[#This Row],[RicavoAcquisto]]/1000</f>
        <v>2.30118</v>
      </c>
      <c r="M43">
        <v>88.660031036493933</v>
      </c>
      <c r="N43">
        <v>2389.8400310364937</v>
      </c>
      <c r="O43">
        <f>+Tabella14[[#This Row],[Totale Ricavo]]/1000</f>
        <v>2.3898400310364938</v>
      </c>
      <c r="P43">
        <v>1575</v>
      </c>
      <c r="Q43" t="s">
        <v>30</v>
      </c>
      <c r="R43" s="10">
        <v>45091</v>
      </c>
      <c r="S43" s="13">
        <f>+Tabella14[[#This Row],[DataSpedizione]]-Tabella14[[#This Row],[DataTransazione]]</f>
        <v>315</v>
      </c>
      <c r="T43" t="s">
        <v>31</v>
      </c>
      <c r="U43" t="s">
        <v>32</v>
      </c>
      <c r="V43" t="s">
        <v>33</v>
      </c>
      <c r="W43">
        <v>6</v>
      </c>
      <c r="X43" t="s">
        <v>34</v>
      </c>
      <c r="Y43">
        <v>8</v>
      </c>
      <c r="Z43" t="s">
        <v>46</v>
      </c>
    </row>
    <row r="44" spans="1:26" x14ac:dyDescent="0.25">
      <c r="A44">
        <v>161</v>
      </c>
      <c r="B44" s="10">
        <v>44690</v>
      </c>
      <c r="C44" s="10" t="s">
        <v>1019</v>
      </c>
      <c r="D44">
        <v>582</v>
      </c>
      <c r="E44" t="s">
        <v>506</v>
      </c>
      <c r="F44" t="s">
        <v>4</v>
      </c>
      <c r="G44">
        <v>2098</v>
      </c>
      <c r="H44" t="s">
        <v>507</v>
      </c>
      <c r="I44">
        <v>4</v>
      </c>
      <c r="J44">
        <v>274.82</v>
      </c>
      <c r="K44">
        <v>1099.28</v>
      </c>
      <c r="L44">
        <f>+Tabella14[[#This Row],[RicavoAcquisto]]/1000</f>
        <v>1.09928</v>
      </c>
      <c r="M44">
        <v>63.220777292816237</v>
      </c>
      <c r="N44">
        <v>1162.5007772928161</v>
      </c>
      <c r="O44">
        <f>+Tabella14[[#This Row],[Totale Ricavo]]/1000</f>
        <v>1.1625007772928162</v>
      </c>
      <c r="P44">
        <v>1397</v>
      </c>
      <c r="Q44" t="s">
        <v>30</v>
      </c>
      <c r="R44" s="10">
        <v>45106</v>
      </c>
      <c r="S44" s="13">
        <f>+Tabella14[[#This Row],[DataSpedizione]]-Tabella14[[#This Row],[DataTransazione]]</f>
        <v>416</v>
      </c>
      <c r="T44" t="s">
        <v>49</v>
      </c>
      <c r="U44" t="s">
        <v>32</v>
      </c>
      <c r="V44" t="s">
        <v>33</v>
      </c>
      <c r="W44">
        <v>6</v>
      </c>
      <c r="X44" t="s">
        <v>34</v>
      </c>
      <c r="Y44">
        <v>5</v>
      </c>
      <c r="Z44" t="s">
        <v>57</v>
      </c>
    </row>
    <row r="45" spans="1:26" x14ac:dyDescent="0.25">
      <c r="A45">
        <v>326</v>
      </c>
      <c r="B45" s="10">
        <v>44714</v>
      </c>
      <c r="C45" s="10" t="s">
        <v>1019</v>
      </c>
      <c r="D45">
        <v>591</v>
      </c>
      <c r="E45" t="s">
        <v>966</v>
      </c>
      <c r="F45" t="s">
        <v>3</v>
      </c>
      <c r="G45">
        <v>3825</v>
      </c>
      <c r="H45" t="s">
        <v>967</v>
      </c>
      <c r="I45">
        <v>2</v>
      </c>
      <c r="J45">
        <v>45.95</v>
      </c>
      <c r="K45">
        <v>91.9</v>
      </c>
      <c r="L45">
        <f>+Tabella14[[#This Row],[RicavoAcquisto]]/1000</f>
        <v>9.1900000000000009E-2</v>
      </c>
      <c r="M45">
        <v>53.332559576990988</v>
      </c>
      <c r="N45">
        <v>145.23255957699098</v>
      </c>
      <c r="O45">
        <f>+Tabella14[[#This Row],[Totale Ricavo]]/1000</f>
        <v>0.14523255957699097</v>
      </c>
      <c r="P45">
        <v>3135</v>
      </c>
      <c r="Q45" t="s">
        <v>30</v>
      </c>
      <c r="R45" s="10">
        <v>44987</v>
      </c>
      <c r="S45" s="13">
        <f>+Tabella14[[#This Row],[DataSpedizione]]-Tabella14[[#This Row],[DataTransazione]]</f>
        <v>273</v>
      </c>
      <c r="T45" t="s">
        <v>49</v>
      </c>
      <c r="U45" t="s">
        <v>32</v>
      </c>
      <c r="V45" t="s">
        <v>45</v>
      </c>
      <c r="W45">
        <v>3</v>
      </c>
      <c r="X45" t="s">
        <v>54</v>
      </c>
      <c r="Y45">
        <v>6</v>
      </c>
      <c r="Z45" t="s">
        <v>34</v>
      </c>
    </row>
    <row r="46" spans="1:26" x14ac:dyDescent="0.25">
      <c r="A46">
        <v>402</v>
      </c>
      <c r="B46" s="10">
        <v>44662</v>
      </c>
      <c r="C46" s="10" t="s">
        <v>1019</v>
      </c>
      <c r="D46">
        <v>592</v>
      </c>
      <c r="E46" t="s">
        <v>968</v>
      </c>
      <c r="F46" t="s">
        <v>3</v>
      </c>
      <c r="G46">
        <v>202</v>
      </c>
      <c r="H46" t="s">
        <v>781</v>
      </c>
      <c r="I46">
        <v>1</v>
      </c>
      <c r="J46">
        <v>88.95</v>
      </c>
      <c r="K46">
        <v>88.95</v>
      </c>
      <c r="L46">
        <f>+Tabella14[[#This Row],[RicavoAcquisto]]/1000</f>
        <v>8.8950000000000001E-2</v>
      </c>
      <c r="M46">
        <v>45.844372957988853</v>
      </c>
      <c r="N46">
        <v>134.79437295798886</v>
      </c>
      <c r="O46">
        <f>+Tabella14[[#This Row],[Totale Ricavo]]/1000</f>
        <v>0.13479437295798885</v>
      </c>
      <c r="P46">
        <v>4334</v>
      </c>
      <c r="Q46" t="s">
        <v>30</v>
      </c>
      <c r="R46" s="10">
        <v>45025</v>
      </c>
      <c r="S46" s="13">
        <f>+Tabella14[[#This Row],[DataSpedizione]]-Tabella14[[#This Row],[DataTransazione]]</f>
        <v>363</v>
      </c>
      <c r="T46" t="s">
        <v>49</v>
      </c>
      <c r="U46" t="s">
        <v>32</v>
      </c>
      <c r="V46" t="s">
        <v>33</v>
      </c>
      <c r="W46">
        <v>4</v>
      </c>
      <c r="X46" t="s">
        <v>68</v>
      </c>
      <c r="Y46">
        <v>4</v>
      </c>
      <c r="Z46" t="s">
        <v>68</v>
      </c>
    </row>
    <row r="47" spans="1:26" hidden="1" x14ac:dyDescent="0.25">
      <c r="A47">
        <v>180</v>
      </c>
      <c r="B47" s="10">
        <v>44920</v>
      </c>
      <c r="C47" s="10" t="s">
        <v>1021</v>
      </c>
      <c r="D47">
        <v>593</v>
      </c>
      <c r="E47" t="s">
        <v>875</v>
      </c>
      <c r="F47" t="s">
        <v>2</v>
      </c>
      <c r="G47">
        <v>3421</v>
      </c>
      <c r="H47" t="s">
        <v>876</v>
      </c>
      <c r="I47">
        <v>2</v>
      </c>
      <c r="J47">
        <v>129.87</v>
      </c>
      <c r="K47">
        <v>259.74</v>
      </c>
      <c r="L47">
        <f>+Tabella14[[#This Row],[RicavoAcquisto]]/1000</f>
        <v>0.25974000000000003</v>
      </c>
      <c r="M47">
        <v>51.132285668988047</v>
      </c>
      <c r="N47">
        <v>310.87228566898807</v>
      </c>
      <c r="O47">
        <f>+Tabella14[[#This Row],[Totale Ricavo]]/1000</f>
        <v>0.31087228566898806</v>
      </c>
      <c r="P47">
        <v>988</v>
      </c>
      <c r="Q47" t="s">
        <v>30</v>
      </c>
      <c r="R47" s="10">
        <v>45033</v>
      </c>
      <c r="S47" s="13">
        <f>+Tabella14[[#This Row],[DataSpedizione]]-Tabella14[[#This Row],[DataTransazione]]</f>
        <v>113</v>
      </c>
      <c r="T47" t="s">
        <v>31</v>
      </c>
      <c r="U47" t="s">
        <v>32</v>
      </c>
      <c r="V47" t="s">
        <v>33</v>
      </c>
      <c r="W47">
        <v>4</v>
      </c>
      <c r="X47" t="s">
        <v>68</v>
      </c>
      <c r="Y47">
        <v>12</v>
      </c>
      <c r="Z47" t="s">
        <v>40</v>
      </c>
    </row>
    <row r="48" spans="1:26" hidden="1" x14ac:dyDescent="0.25">
      <c r="A48">
        <v>149</v>
      </c>
      <c r="B48" s="10">
        <v>44811</v>
      </c>
      <c r="C48" s="10" t="s">
        <v>1018</v>
      </c>
      <c r="D48">
        <v>604</v>
      </c>
      <c r="E48" t="s">
        <v>474</v>
      </c>
      <c r="F48" t="s">
        <v>4</v>
      </c>
      <c r="G48">
        <v>1209</v>
      </c>
      <c r="H48" t="s">
        <v>475</v>
      </c>
      <c r="I48">
        <v>4</v>
      </c>
      <c r="J48">
        <v>296.86</v>
      </c>
      <c r="K48">
        <v>1187.44</v>
      </c>
      <c r="L48">
        <f>+Tabella14[[#This Row],[RicavoAcquisto]]/1000</f>
        <v>1.1874400000000001</v>
      </c>
      <c r="M48">
        <v>32.501050065019882</v>
      </c>
      <c r="N48">
        <v>1219.9410500650199</v>
      </c>
      <c r="O48">
        <f>+Tabella14[[#This Row],[Totale Ricavo]]/1000</f>
        <v>1.2199410500650198</v>
      </c>
      <c r="P48">
        <v>2263</v>
      </c>
      <c r="Q48" t="s">
        <v>30</v>
      </c>
      <c r="R48" s="10">
        <v>45279</v>
      </c>
      <c r="S48" s="13">
        <f>+Tabella14[[#This Row],[DataSpedizione]]-Tabella14[[#This Row],[DataTransazione]]</f>
        <v>468</v>
      </c>
      <c r="T48" t="s">
        <v>31</v>
      </c>
      <c r="U48" t="s">
        <v>32</v>
      </c>
      <c r="V48" t="s">
        <v>39</v>
      </c>
      <c r="W48">
        <v>12</v>
      </c>
      <c r="X48" t="s">
        <v>40</v>
      </c>
      <c r="Y48">
        <v>9</v>
      </c>
      <c r="Z48" t="s">
        <v>53</v>
      </c>
    </row>
    <row r="49" spans="1:26" hidden="1" x14ac:dyDescent="0.25">
      <c r="A49">
        <v>166</v>
      </c>
      <c r="B49" s="10">
        <v>44911</v>
      </c>
      <c r="C49" s="10" t="s">
        <v>1021</v>
      </c>
      <c r="D49">
        <v>609</v>
      </c>
      <c r="E49" t="s">
        <v>695</v>
      </c>
      <c r="F49" t="s">
        <v>3</v>
      </c>
      <c r="G49">
        <v>4255</v>
      </c>
      <c r="H49" t="s">
        <v>696</v>
      </c>
      <c r="I49">
        <v>3</v>
      </c>
      <c r="J49">
        <v>213.78</v>
      </c>
      <c r="K49">
        <v>641.34</v>
      </c>
      <c r="L49">
        <f>+Tabella14[[#This Row],[RicavoAcquisto]]/1000</f>
        <v>0.64134000000000002</v>
      </c>
      <c r="M49">
        <v>69.763010926364686</v>
      </c>
      <c r="N49">
        <v>711.10301092636473</v>
      </c>
      <c r="O49">
        <f>+Tabella14[[#This Row],[Totale Ricavo]]/1000</f>
        <v>0.71110301092636474</v>
      </c>
      <c r="P49">
        <v>4675</v>
      </c>
      <c r="Q49" t="s">
        <v>30</v>
      </c>
      <c r="R49" s="10">
        <v>45117</v>
      </c>
      <c r="S49" s="13">
        <f>+Tabella14[[#This Row],[DataSpedizione]]-Tabella14[[#This Row],[DataTransazione]]</f>
        <v>206</v>
      </c>
      <c r="T49" t="s">
        <v>31</v>
      </c>
      <c r="U49" t="s">
        <v>32</v>
      </c>
      <c r="V49" t="s">
        <v>52</v>
      </c>
      <c r="W49">
        <v>7</v>
      </c>
      <c r="X49" t="s">
        <v>60</v>
      </c>
      <c r="Y49">
        <v>12</v>
      </c>
      <c r="Z49" t="s">
        <v>40</v>
      </c>
    </row>
    <row r="50" spans="1:26" hidden="1" x14ac:dyDescent="0.25">
      <c r="A50">
        <v>424</v>
      </c>
      <c r="B50" s="10">
        <v>44627</v>
      </c>
      <c r="C50" s="10" t="s">
        <v>1020</v>
      </c>
      <c r="D50">
        <v>610</v>
      </c>
      <c r="E50" t="s">
        <v>209</v>
      </c>
      <c r="F50" t="s">
        <v>4</v>
      </c>
      <c r="G50">
        <v>512</v>
      </c>
      <c r="H50" t="s">
        <v>210</v>
      </c>
      <c r="I50">
        <v>6</v>
      </c>
      <c r="J50">
        <v>404.26</v>
      </c>
      <c r="K50">
        <v>2425.56</v>
      </c>
      <c r="L50">
        <f>+Tabella14[[#This Row],[RicavoAcquisto]]/1000</f>
        <v>2.4255599999999999</v>
      </c>
      <c r="M50">
        <v>71.548546900710164</v>
      </c>
      <c r="N50">
        <v>2497.1085469007103</v>
      </c>
      <c r="O50">
        <f>+Tabella14[[#This Row],[Totale Ricavo]]/1000</f>
        <v>2.4971085469007104</v>
      </c>
      <c r="P50">
        <v>2191</v>
      </c>
      <c r="Q50" t="s">
        <v>38</v>
      </c>
      <c r="R50" s="10">
        <v>45237</v>
      </c>
      <c r="S50" s="13">
        <f>+Tabella14[[#This Row],[DataSpedizione]]-Tabella14[[#This Row],[DataTransazione]]</f>
        <v>610</v>
      </c>
      <c r="T50" t="s">
        <v>31</v>
      </c>
      <c r="U50" t="s">
        <v>32</v>
      </c>
      <c r="V50" t="s">
        <v>39</v>
      </c>
      <c r="W50">
        <v>11</v>
      </c>
      <c r="X50" t="s">
        <v>35</v>
      </c>
      <c r="Y50">
        <v>3</v>
      </c>
      <c r="Z50" t="s">
        <v>54</v>
      </c>
    </row>
    <row r="51" spans="1:26" x14ac:dyDescent="0.25">
      <c r="A51">
        <v>283</v>
      </c>
      <c r="B51" s="10">
        <v>44920</v>
      </c>
      <c r="C51" s="10" t="s">
        <v>1021</v>
      </c>
      <c r="D51">
        <v>615</v>
      </c>
      <c r="E51" t="s">
        <v>298</v>
      </c>
      <c r="F51" t="s">
        <v>3</v>
      </c>
      <c r="G51">
        <v>4111</v>
      </c>
      <c r="H51" t="s">
        <v>299</v>
      </c>
      <c r="I51">
        <v>5</v>
      </c>
      <c r="J51">
        <v>388.32</v>
      </c>
      <c r="K51">
        <v>1941.6</v>
      </c>
      <c r="L51">
        <f>+Tabella14[[#This Row],[RicavoAcquisto]]/1000</f>
        <v>1.9416</v>
      </c>
      <c r="M51">
        <v>93.318317603513933</v>
      </c>
      <c r="N51">
        <v>2034.9183176035137</v>
      </c>
      <c r="O51">
        <f>+Tabella14[[#This Row],[Totale Ricavo]]/1000</f>
        <v>2.0349183176035139</v>
      </c>
      <c r="P51">
        <v>3556</v>
      </c>
      <c r="Q51" t="s">
        <v>38</v>
      </c>
      <c r="R51" s="10">
        <v>45282</v>
      </c>
      <c r="S51" s="13">
        <f>+Tabella14[[#This Row],[DataSpedizione]]-Tabella14[[#This Row],[DataTransazione]]</f>
        <v>362</v>
      </c>
      <c r="T51" t="s">
        <v>49</v>
      </c>
      <c r="U51" t="s">
        <v>32</v>
      </c>
      <c r="V51" t="s">
        <v>39</v>
      </c>
      <c r="W51">
        <v>12</v>
      </c>
      <c r="X51" t="s">
        <v>40</v>
      </c>
      <c r="Y51">
        <v>12</v>
      </c>
      <c r="Z51" t="s">
        <v>40</v>
      </c>
    </row>
    <row r="52" spans="1:26" hidden="1" x14ac:dyDescent="0.25">
      <c r="A52">
        <v>475</v>
      </c>
      <c r="B52" s="10">
        <v>44653</v>
      </c>
      <c r="C52" s="10" t="s">
        <v>1019</v>
      </c>
      <c r="D52">
        <v>619</v>
      </c>
      <c r="E52" t="s">
        <v>174</v>
      </c>
      <c r="F52" t="s">
        <v>3</v>
      </c>
      <c r="G52">
        <v>3875</v>
      </c>
      <c r="H52" t="s">
        <v>96</v>
      </c>
      <c r="I52">
        <v>9</v>
      </c>
      <c r="J52">
        <v>293.99</v>
      </c>
      <c r="K52">
        <v>2645.91</v>
      </c>
      <c r="L52">
        <f>+Tabella14[[#This Row],[RicavoAcquisto]]/1000</f>
        <v>2.6459099999999998</v>
      </c>
      <c r="M52">
        <v>76.17991166715646</v>
      </c>
      <c r="N52">
        <v>2722.0899116671562</v>
      </c>
      <c r="O52">
        <f>+Tabella14[[#This Row],[Totale Ricavo]]/1000</f>
        <v>2.7220899116671564</v>
      </c>
      <c r="P52">
        <v>4331</v>
      </c>
      <c r="Q52" t="s">
        <v>30</v>
      </c>
      <c r="R52" s="10">
        <v>45018</v>
      </c>
      <c r="S52" s="13">
        <f>+Tabella14[[#This Row],[DataSpedizione]]-Tabella14[[#This Row],[DataTransazione]]</f>
        <v>365</v>
      </c>
      <c r="T52" t="s">
        <v>31</v>
      </c>
      <c r="U52" t="s">
        <v>32</v>
      </c>
      <c r="V52" t="s">
        <v>33</v>
      </c>
      <c r="W52">
        <v>4</v>
      </c>
      <c r="X52" t="s">
        <v>68</v>
      </c>
      <c r="Y52">
        <v>4</v>
      </c>
      <c r="Z52" t="s">
        <v>68</v>
      </c>
    </row>
    <row r="53" spans="1:26" x14ac:dyDescent="0.25">
      <c r="A53">
        <v>311</v>
      </c>
      <c r="B53" s="10">
        <v>44632</v>
      </c>
      <c r="C53" s="10" t="s">
        <v>1020</v>
      </c>
      <c r="D53">
        <v>643</v>
      </c>
      <c r="E53" t="s">
        <v>330</v>
      </c>
      <c r="F53" t="s">
        <v>4</v>
      </c>
      <c r="G53">
        <v>2439</v>
      </c>
      <c r="H53" t="s">
        <v>331</v>
      </c>
      <c r="I53">
        <v>6</v>
      </c>
      <c r="J53">
        <v>293.23</v>
      </c>
      <c r="K53">
        <v>1759.38</v>
      </c>
      <c r="L53">
        <f>+Tabella14[[#This Row],[RicavoAcquisto]]/1000</f>
        <v>1.7593800000000002</v>
      </c>
      <c r="M53">
        <v>39.937821664848869</v>
      </c>
      <c r="N53">
        <v>1799.3178216648489</v>
      </c>
      <c r="O53">
        <f>+Tabella14[[#This Row],[Totale Ricavo]]/1000</f>
        <v>1.7993178216648489</v>
      </c>
      <c r="P53">
        <v>4523</v>
      </c>
      <c r="Q53" t="s">
        <v>30</v>
      </c>
      <c r="R53" s="10">
        <v>45008</v>
      </c>
      <c r="S53" s="13">
        <f>+Tabella14[[#This Row],[DataSpedizione]]-Tabella14[[#This Row],[DataTransazione]]</f>
        <v>376</v>
      </c>
      <c r="T53" t="s">
        <v>49</v>
      </c>
      <c r="U53" t="s">
        <v>32</v>
      </c>
      <c r="V53" t="s">
        <v>45</v>
      </c>
      <c r="W53">
        <v>3</v>
      </c>
      <c r="X53" t="s">
        <v>54</v>
      </c>
      <c r="Y53">
        <v>3</v>
      </c>
      <c r="Z53" t="s">
        <v>54</v>
      </c>
    </row>
    <row r="54" spans="1:26" x14ac:dyDescent="0.25">
      <c r="A54">
        <v>312</v>
      </c>
      <c r="B54" s="10">
        <v>44791</v>
      </c>
      <c r="C54" s="10" t="s">
        <v>1018</v>
      </c>
      <c r="D54">
        <v>669</v>
      </c>
      <c r="E54" t="s">
        <v>687</v>
      </c>
      <c r="F54" t="s">
        <v>3</v>
      </c>
      <c r="G54">
        <v>1987</v>
      </c>
      <c r="H54" t="s">
        <v>688</v>
      </c>
      <c r="I54">
        <v>2</v>
      </c>
      <c r="J54">
        <v>329.48</v>
      </c>
      <c r="K54">
        <v>658.96</v>
      </c>
      <c r="L54">
        <f>+Tabella14[[#This Row],[RicavoAcquisto]]/1000</f>
        <v>0.65895999999999999</v>
      </c>
      <c r="M54">
        <v>19.206035890883069</v>
      </c>
      <c r="N54">
        <v>678.16603589088311</v>
      </c>
      <c r="O54">
        <f>+Tabella14[[#This Row],[Totale Ricavo]]/1000</f>
        <v>0.67816603589088309</v>
      </c>
      <c r="P54">
        <v>3058</v>
      </c>
      <c r="Q54" t="s">
        <v>38</v>
      </c>
      <c r="R54" s="10">
        <v>44944</v>
      </c>
      <c r="S54" s="13">
        <f>+Tabella14[[#This Row],[DataSpedizione]]-Tabella14[[#This Row],[DataTransazione]]</f>
        <v>153</v>
      </c>
      <c r="T54" t="s">
        <v>49</v>
      </c>
      <c r="U54" t="s">
        <v>32</v>
      </c>
      <c r="V54" t="s">
        <v>45</v>
      </c>
      <c r="W54">
        <v>1</v>
      </c>
      <c r="X54" t="s">
        <v>41</v>
      </c>
      <c r="Y54">
        <v>8</v>
      </c>
      <c r="Z54" t="s">
        <v>46</v>
      </c>
    </row>
    <row r="55" spans="1:26" hidden="1" x14ac:dyDescent="0.25">
      <c r="A55">
        <v>155</v>
      </c>
      <c r="B55" s="10">
        <v>44605</v>
      </c>
      <c r="C55" s="10" t="s">
        <v>1020</v>
      </c>
      <c r="D55">
        <v>682</v>
      </c>
      <c r="E55" t="s">
        <v>203</v>
      </c>
      <c r="F55" t="s">
        <v>3</v>
      </c>
      <c r="G55">
        <v>2706</v>
      </c>
      <c r="H55" t="s">
        <v>204</v>
      </c>
      <c r="I55">
        <v>5</v>
      </c>
      <c r="J55">
        <v>490.92</v>
      </c>
      <c r="K55">
        <v>2454.6</v>
      </c>
      <c r="L55">
        <f>+Tabella14[[#This Row],[RicavoAcquisto]]/1000</f>
        <v>2.4546000000000001</v>
      </c>
      <c r="M55">
        <v>90.520670086009389</v>
      </c>
      <c r="N55">
        <v>2545.1206700860093</v>
      </c>
      <c r="O55">
        <f>+Tabella14[[#This Row],[Totale Ricavo]]/1000</f>
        <v>2.5451206700860092</v>
      </c>
      <c r="P55">
        <v>4374</v>
      </c>
      <c r="Q55" t="s">
        <v>30</v>
      </c>
      <c r="R55" s="10">
        <v>45258</v>
      </c>
      <c r="S55" s="13">
        <f>+Tabella14[[#This Row],[DataSpedizione]]-Tabella14[[#This Row],[DataTransazione]]</f>
        <v>653</v>
      </c>
      <c r="T55" t="s">
        <v>31</v>
      </c>
      <c r="U55" t="s">
        <v>32</v>
      </c>
      <c r="V55" t="s">
        <v>39</v>
      </c>
      <c r="W55">
        <v>11</v>
      </c>
      <c r="X55" t="s">
        <v>35</v>
      </c>
      <c r="Y55">
        <v>2</v>
      </c>
      <c r="Z55" t="s">
        <v>99</v>
      </c>
    </row>
    <row r="56" spans="1:26" hidden="1" x14ac:dyDescent="0.25">
      <c r="A56">
        <v>245</v>
      </c>
      <c r="B56" s="10">
        <v>44713</v>
      </c>
      <c r="C56" s="10" t="s">
        <v>1019</v>
      </c>
      <c r="D56">
        <v>686</v>
      </c>
      <c r="E56" t="s">
        <v>588</v>
      </c>
      <c r="F56" t="s">
        <v>2</v>
      </c>
      <c r="G56">
        <v>374</v>
      </c>
      <c r="H56" t="s">
        <v>589</v>
      </c>
      <c r="I56">
        <v>7</v>
      </c>
      <c r="J56">
        <v>132.78</v>
      </c>
      <c r="K56">
        <v>929.46</v>
      </c>
      <c r="L56">
        <f>+Tabella14[[#This Row],[RicavoAcquisto]]/1000</f>
        <v>0.92946000000000006</v>
      </c>
      <c r="M56">
        <v>26.453437015639452</v>
      </c>
      <c r="N56">
        <v>955.91343701563949</v>
      </c>
      <c r="O56">
        <f>+Tabella14[[#This Row],[Totale Ricavo]]/1000</f>
        <v>0.95591343701563947</v>
      </c>
      <c r="P56">
        <v>4975</v>
      </c>
      <c r="Q56" t="s">
        <v>38</v>
      </c>
      <c r="R56" s="10">
        <v>44980</v>
      </c>
      <c r="S56" s="13">
        <f>+Tabella14[[#This Row],[DataSpedizione]]-Tabella14[[#This Row],[DataTransazione]]</f>
        <v>267</v>
      </c>
      <c r="T56" t="s">
        <v>31</v>
      </c>
      <c r="U56" t="s">
        <v>32</v>
      </c>
      <c r="V56" t="s">
        <v>45</v>
      </c>
      <c r="W56">
        <v>2</v>
      </c>
      <c r="X56" t="s">
        <v>99</v>
      </c>
      <c r="Y56">
        <v>6</v>
      </c>
      <c r="Z56" t="s">
        <v>34</v>
      </c>
    </row>
    <row r="57" spans="1:26" hidden="1" x14ac:dyDescent="0.25">
      <c r="A57">
        <v>118</v>
      </c>
      <c r="B57" s="10">
        <v>44571</v>
      </c>
      <c r="C57" s="10" t="s">
        <v>1020</v>
      </c>
      <c r="D57">
        <v>689</v>
      </c>
      <c r="E57" t="s">
        <v>698</v>
      </c>
      <c r="F57" t="s">
        <v>2</v>
      </c>
      <c r="G57">
        <v>3829</v>
      </c>
      <c r="H57" t="s">
        <v>699</v>
      </c>
      <c r="I57">
        <v>3</v>
      </c>
      <c r="J57">
        <v>213.12</v>
      </c>
      <c r="K57">
        <v>639.36</v>
      </c>
      <c r="L57">
        <f>+Tabella14[[#This Row],[RicavoAcquisto]]/1000</f>
        <v>0.63936000000000004</v>
      </c>
      <c r="M57">
        <v>98.314393953082416</v>
      </c>
      <c r="N57">
        <v>737.67439395308247</v>
      </c>
      <c r="O57">
        <f>+Tabella14[[#This Row],[Totale Ricavo]]/1000</f>
        <v>0.73767439395308243</v>
      </c>
      <c r="P57">
        <v>4879</v>
      </c>
      <c r="Q57" t="s">
        <v>38</v>
      </c>
      <c r="R57" s="10">
        <v>45072</v>
      </c>
      <c r="S57" s="13">
        <f>+Tabella14[[#This Row],[DataSpedizione]]-Tabella14[[#This Row],[DataTransazione]]</f>
        <v>501</v>
      </c>
      <c r="T57" t="s">
        <v>31</v>
      </c>
      <c r="U57" t="s">
        <v>32</v>
      </c>
      <c r="V57" t="s">
        <v>33</v>
      </c>
      <c r="W57">
        <v>5</v>
      </c>
      <c r="X57" t="s">
        <v>57</v>
      </c>
      <c r="Y57">
        <v>1</v>
      </c>
      <c r="Z57" t="s">
        <v>41</v>
      </c>
    </row>
    <row r="58" spans="1:26" x14ac:dyDescent="0.25">
      <c r="A58">
        <v>443</v>
      </c>
      <c r="B58" s="10">
        <v>44723</v>
      </c>
      <c r="C58" s="10" t="s">
        <v>1019</v>
      </c>
      <c r="D58">
        <v>707</v>
      </c>
      <c r="E58" t="s">
        <v>381</v>
      </c>
      <c r="F58" t="s">
        <v>4</v>
      </c>
      <c r="G58">
        <v>3826</v>
      </c>
      <c r="H58" t="s">
        <v>382</v>
      </c>
      <c r="I58">
        <v>4</v>
      </c>
      <c r="J58">
        <v>374.81</v>
      </c>
      <c r="K58">
        <v>1499.24</v>
      </c>
      <c r="L58">
        <f>+Tabella14[[#This Row],[RicavoAcquisto]]/1000</f>
        <v>1.4992399999999999</v>
      </c>
      <c r="M58">
        <v>77.210792564515472</v>
      </c>
      <c r="N58">
        <v>1576.4507925645155</v>
      </c>
      <c r="O58">
        <f>+Tabella14[[#This Row],[Totale Ricavo]]/1000</f>
        <v>1.5764507925645155</v>
      </c>
      <c r="P58">
        <v>4916</v>
      </c>
      <c r="Q58" t="s">
        <v>38</v>
      </c>
      <c r="R58" s="10">
        <v>45031</v>
      </c>
      <c r="S58" s="13">
        <f>+Tabella14[[#This Row],[DataSpedizione]]-Tabella14[[#This Row],[DataTransazione]]</f>
        <v>308</v>
      </c>
      <c r="T58" t="s">
        <v>49</v>
      </c>
      <c r="U58" t="s">
        <v>32</v>
      </c>
      <c r="V58" t="s">
        <v>33</v>
      </c>
      <c r="W58">
        <v>4</v>
      </c>
      <c r="X58" t="s">
        <v>68</v>
      </c>
      <c r="Y58">
        <v>6</v>
      </c>
      <c r="Z58" t="s">
        <v>34</v>
      </c>
    </row>
    <row r="59" spans="1:26" x14ac:dyDescent="0.25">
      <c r="A59">
        <v>344</v>
      </c>
      <c r="B59" s="10">
        <v>44626</v>
      </c>
      <c r="C59" s="10" t="s">
        <v>1020</v>
      </c>
      <c r="D59">
        <v>715</v>
      </c>
      <c r="E59" t="s">
        <v>480</v>
      </c>
      <c r="F59" t="s">
        <v>2</v>
      </c>
      <c r="G59">
        <v>4698</v>
      </c>
      <c r="H59" t="s">
        <v>481</v>
      </c>
      <c r="I59">
        <v>5</v>
      </c>
      <c r="J59">
        <v>235.57</v>
      </c>
      <c r="K59">
        <v>1177.8499999999999</v>
      </c>
      <c r="L59">
        <f>+Tabella14[[#This Row],[RicavoAcquisto]]/1000</f>
        <v>1.1778499999999998</v>
      </c>
      <c r="M59">
        <v>91.943957702257251</v>
      </c>
      <c r="N59">
        <v>1269.7939577022571</v>
      </c>
      <c r="O59">
        <f>+Tabella14[[#This Row],[Totale Ricavo]]/1000</f>
        <v>1.269793957702257</v>
      </c>
      <c r="P59">
        <v>3120</v>
      </c>
      <c r="Q59" t="s">
        <v>38</v>
      </c>
      <c r="R59" s="10">
        <v>45222</v>
      </c>
      <c r="S59" s="13">
        <f>+Tabella14[[#This Row],[DataSpedizione]]-Tabella14[[#This Row],[DataTransazione]]</f>
        <v>596</v>
      </c>
      <c r="T59" t="s">
        <v>49</v>
      </c>
      <c r="U59" t="s">
        <v>32</v>
      </c>
      <c r="V59" t="s">
        <v>39</v>
      </c>
      <c r="W59">
        <v>10</v>
      </c>
      <c r="X59" t="s">
        <v>63</v>
      </c>
      <c r="Y59">
        <v>3</v>
      </c>
      <c r="Z59" t="s">
        <v>54</v>
      </c>
    </row>
    <row r="60" spans="1:26" hidden="1" x14ac:dyDescent="0.25">
      <c r="A60">
        <v>417</v>
      </c>
      <c r="B60" s="10">
        <v>44712</v>
      </c>
      <c r="C60" s="10" t="s">
        <v>1019</v>
      </c>
      <c r="D60">
        <v>720</v>
      </c>
      <c r="E60" t="s">
        <v>949</v>
      </c>
      <c r="F60" t="s">
        <v>4</v>
      </c>
      <c r="G60">
        <v>3670</v>
      </c>
      <c r="H60" t="s">
        <v>950</v>
      </c>
      <c r="I60">
        <v>5</v>
      </c>
      <c r="J60">
        <v>26.53</v>
      </c>
      <c r="K60">
        <v>132.65</v>
      </c>
      <c r="L60">
        <f>+Tabella14[[#This Row],[RicavoAcquisto]]/1000</f>
        <v>0.13265000000000002</v>
      </c>
      <c r="M60">
        <v>42.186838325297089</v>
      </c>
      <c r="N60">
        <v>174.83683832529709</v>
      </c>
      <c r="O60">
        <f>+Tabella14[[#This Row],[Totale Ricavo]]/1000</f>
        <v>0.17483683832529709</v>
      </c>
      <c r="P60">
        <v>2781</v>
      </c>
      <c r="Q60" t="s">
        <v>38</v>
      </c>
      <c r="R60" s="10">
        <v>45167</v>
      </c>
      <c r="S60" s="13">
        <f>+Tabella14[[#This Row],[DataSpedizione]]-Tabella14[[#This Row],[DataTransazione]]</f>
        <v>455</v>
      </c>
      <c r="T60" t="s">
        <v>31</v>
      </c>
      <c r="U60" t="s">
        <v>32</v>
      </c>
      <c r="V60" t="s">
        <v>52</v>
      </c>
      <c r="W60">
        <v>8</v>
      </c>
      <c r="X60" t="s">
        <v>46</v>
      </c>
      <c r="Y60">
        <v>5</v>
      </c>
      <c r="Z60" t="s">
        <v>57</v>
      </c>
    </row>
    <row r="61" spans="1:26" x14ac:dyDescent="0.25">
      <c r="A61">
        <v>134</v>
      </c>
      <c r="B61" s="10">
        <v>44631</v>
      </c>
      <c r="C61" s="10" t="s">
        <v>1020</v>
      </c>
      <c r="D61">
        <v>723</v>
      </c>
      <c r="E61" t="s">
        <v>834</v>
      </c>
      <c r="F61" t="s">
        <v>4</v>
      </c>
      <c r="G61">
        <v>3405</v>
      </c>
      <c r="H61" t="s">
        <v>399</v>
      </c>
      <c r="I61">
        <v>5</v>
      </c>
      <c r="J61">
        <v>68.75</v>
      </c>
      <c r="K61">
        <v>343.75</v>
      </c>
      <c r="L61">
        <f>+Tabella14[[#This Row],[RicavoAcquisto]]/1000</f>
        <v>0.34375</v>
      </c>
      <c r="M61">
        <v>35.954501743004663</v>
      </c>
      <c r="N61">
        <v>379.70450174300464</v>
      </c>
      <c r="O61">
        <f>+Tabella14[[#This Row],[Totale Ricavo]]/1000</f>
        <v>0.37970450174300463</v>
      </c>
      <c r="P61">
        <v>946</v>
      </c>
      <c r="Q61" t="s">
        <v>30</v>
      </c>
      <c r="R61" s="10">
        <v>45286</v>
      </c>
      <c r="S61" s="13">
        <f>+Tabella14[[#This Row],[DataSpedizione]]-Tabella14[[#This Row],[DataTransazione]]</f>
        <v>655</v>
      </c>
      <c r="T61" t="s">
        <v>49</v>
      </c>
      <c r="U61" t="s">
        <v>32</v>
      </c>
      <c r="V61" t="s">
        <v>39</v>
      </c>
      <c r="W61">
        <v>12</v>
      </c>
      <c r="X61" t="s">
        <v>40</v>
      </c>
      <c r="Y61">
        <v>3</v>
      </c>
      <c r="Z61" t="s">
        <v>54</v>
      </c>
    </row>
    <row r="62" spans="1:26" x14ac:dyDescent="0.25">
      <c r="A62">
        <v>412</v>
      </c>
      <c r="B62" s="10">
        <v>44914</v>
      </c>
      <c r="C62" s="10" t="s">
        <v>1021</v>
      </c>
      <c r="D62">
        <v>733</v>
      </c>
      <c r="E62" t="s">
        <v>969</v>
      </c>
      <c r="F62" t="s">
        <v>3</v>
      </c>
      <c r="G62">
        <v>2768</v>
      </c>
      <c r="H62" t="s">
        <v>970</v>
      </c>
      <c r="I62">
        <v>1</v>
      </c>
      <c r="J62">
        <v>87.88</v>
      </c>
      <c r="K62">
        <v>87.88</v>
      </c>
      <c r="L62">
        <f>+Tabella14[[#This Row],[RicavoAcquisto]]/1000</f>
        <v>8.788E-2</v>
      </c>
      <c r="M62">
        <v>64.127254864864199</v>
      </c>
      <c r="N62">
        <v>152.00725486486419</v>
      </c>
      <c r="O62">
        <f>+Tabella14[[#This Row],[Totale Ricavo]]/1000</f>
        <v>0.15200725486486419</v>
      </c>
      <c r="P62">
        <v>4337</v>
      </c>
      <c r="Q62" t="s">
        <v>38</v>
      </c>
      <c r="R62" s="10">
        <v>45260</v>
      </c>
      <c r="S62" s="13">
        <f>+Tabella14[[#This Row],[DataSpedizione]]-Tabella14[[#This Row],[DataTransazione]]</f>
        <v>346</v>
      </c>
      <c r="T62" t="s">
        <v>49</v>
      </c>
      <c r="U62" t="s">
        <v>32</v>
      </c>
      <c r="V62" t="s">
        <v>39</v>
      </c>
      <c r="W62">
        <v>11</v>
      </c>
      <c r="X62" t="s">
        <v>35</v>
      </c>
      <c r="Y62">
        <v>12</v>
      </c>
      <c r="Z62" t="s">
        <v>40</v>
      </c>
    </row>
    <row r="63" spans="1:26" x14ac:dyDescent="0.25">
      <c r="A63">
        <v>71</v>
      </c>
      <c r="B63" s="10">
        <v>44737</v>
      </c>
      <c r="C63" s="10" t="s">
        <v>1019</v>
      </c>
      <c r="D63">
        <v>740</v>
      </c>
      <c r="E63" t="s">
        <v>773</v>
      </c>
      <c r="F63" t="s">
        <v>4</v>
      </c>
      <c r="G63">
        <v>4974</v>
      </c>
      <c r="H63" t="s">
        <v>774</v>
      </c>
      <c r="I63">
        <v>3</v>
      </c>
      <c r="J63">
        <v>159.88999999999999</v>
      </c>
      <c r="K63">
        <v>479.66999999999996</v>
      </c>
      <c r="L63">
        <f>+Tabella14[[#This Row],[RicavoAcquisto]]/1000</f>
        <v>0.47966999999999999</v>
      </c>
      <c r="M63">
        <v>54.6398060138999</v>
      </c>
      <c r="N63">
        <v>534.3098060138999</v>
      </c>
      <c r="O63">
        <f>+Tabella14[[#This Row],[Totale Ricavo]]/1000</f>
        <v>0.53430980601389988</v>
      </c>
      <c r="P63">
        <v>2752</v>
      </c>
      <c r="Q63" t="s">
        <v>30</v>
      </c>
      <c r="R63" s="10">
        <v>45054</v>
      </c>
      <c r="S63" s="13">
        <f>+Tabella14[[#This Row],[DataSpedizione]]-Tabella14[[#This Row],[DataTransazione]]</f>
        <v>317</v>
      </c>
      <c r="T63" t="s">
        <v>49</v>
      </c>
      <c r="U63" t="s">
        <v>32</v>
      </c>
      <c r="V63" t="s">
        <v>33</v>
      </c>
      <c r="W63">
        <v>5</v>
      </c>
      <c r="X63" t="s">
        <v>57</v>
      </c>
      <c r="Y63">
        <v>6</v>
      </c>
      <c r="Z63" t="s">
        <v>34</v>
      </c>
    </row>
    <row r="64" spans="1:26" x14ac:dyDescent="0.25">
      <c r="A64">
        <v>261</v>
      </c>
      <c r="B64" s="10">
        <v>44832</v>
      </c>
      <c r="C64" s="10" t="s">
        <v>1018</v>
      </c>
      <c r="D64">
        <v>754</v>
      </c>
      <c r="E64" t="s">
        <v>313</v>
      </c>
      <c r="F64" t="s">
        <v>3</v>
      </c>
      <c r="G64">
        <v>3078</v>
      </c>
      <c r="H64" t="s">
        <v>314</v>
      </c>
      <c r="I64">
        <v>7</v>
      </c>
      <c r="J64">
        <v>265.07</v>
      </c>
      <c r="K64">
        <v>1855.49</v>
      </c>
      <c r="L64">
        <f>+Tabella14[[#This Row],[RicavoAcquisto]]/1000</f>
        <v>1.8554900000000001</v>
      </c>
      <c r="M64">
        <v>42.666537060604227</v>
      </c>
      <c r="N64">
        <v>1898.1565370606043</v>
      </c>
      <c r="O64">
        <f>+Tabella14[[#This Row],[Totale Ricavo]]/1000</f>
        <v>1.8981565370606042</v>
      </c>
      <c r="P64">
        <v>3179</v>
      </c>
      <c r="Q64" t="s">
        <v>30</v>
      </c>
      <c r="R64" s="10">
        <v>45244</v>
      </c>
      <c r="S64" s="13">
        <f>+Tabella14[[#This Row],[DataSpedizione]]-Tabella14[[#This Row],[DataTransazione]]</f>
        <v>412</v>
      </c>
      <c r="T64" t="s">
        <v>49</v>
      </c>
      <c r="U64" t="s">
        <v>32</v>
      </c>
      <c r="V64" t="s">
        <v>39</v>
      </c>
      <c r="W64">
        <v>11</v>
      </c>
      <c r="X64" t="s">
        <v>35</v>
      </c>
      <c r="Y64">
        <v>9</v>
      </c>
      <c r="Z64" t="s">
        <v>53</v>
      </c>
    </row>
    <row r="65" spans="1:26" hidden="1" x14ac:dyDescent="0.25">
      <c r="A65">
        <v>156</v>
      </c>
      <c r="B65" s="10">
        <v>44742</v>
      </c>
      <c r="C65" s="10" t="s">
        <v>1019</v>
      </c>
      <c r="D65">
        <v>755</v>
      </c>
      <c r="E65" t="s">
        <v>249</v>
      </c>
      <c r="F65" t="s">
        <v>2</v>
      </c>
      <c r="G65">
        <v>747</v>
      </c>
      <c r="H65" t="s">
        <v>250</v>
      </c>
      <c r="I65">
        <v>7</v>
      </c>
      <c r="J65">
        <v>318.22000000000003</v>
      </c>
      <c r="K65">
        <v>2227.54</v>
      </c>
      <c r="L65">
        <f>+Tabella14[[#This Row],[RicavoAcquisto]]/1000</f>
        <v>2.2275399999999999</v>
      </c>
      <c r="M65">
        <v>42.252743415103772</v>
      </c>
      <c r="N65">
        <v>2269.7927434151038</v>
      </c>
      <c r="O65">
        <f>+Tabella14[[#This Row],[Totale Ricavo]]/1000</f>
        <v>2.269792743415104</v>
      </c>
      <c r="P65">
        <v>226</v>
      </c>
      <c r="Q65" t="s">
        <v>30</v>
      </c>
      <c r="R65" s="10">
        <v>45125</v>
      </c>
      <c r="S65" s="13">
        <f>+Tabella14[[#This Row],[DataSpedizione]]-Tabella14[[#This Row],[DataTransazione]]</f>
        <v>383</v>
      </c>
      <c r="T65" t="s">
        <v>31</v>
      </c>
      <c r="U65" t="s">
        <v>32</v>
      </c>
      <c r="V65" t="s">
        <v>52</v>
      </c>
      <c r="W65">
        <v>7</v>
      </c>
      <c r="X65" t="s">
        <v>60</v>
      </c>
      <c r="Y65">
        <v>6</v>
      </c>
      <c r="Z65" t="s">
        <v>34</v>
      </c>
    </row>
    <row r="66" spans="1:26" hidden="1" x14ac:dyDescent="0.25">
      <c r="A66">
        <v>438</v>
      </c>
      <c r="B66" s="10">
        <v>44919</v>
      </c>
      <c r="C66" s="10" t="s">
        <v>1021</v>
      </c>
      <c r="D66">
        <v>788</v>
      </c>
      <c r="E66" t="s">
        <v>91</v>
      </c>
      <c r="F66" t="s">
        <v>3</v>
      </c>
      <c r="G66">
        <v>4216</v>
      </c>
      <c r="H66" t="s">
        <v>92</v>
      </c>
      <c r="I66">
        <v>9</v>
      </c>
      <c r="J66">
        <v>397.57</v>
      </c>
      <c r="K66">
        <v>3578.13</v>
      </c>
      <c r="L66">
        <f>+Tabella14[[#This Row],[RicavoAcquisto]]/1000</f>
        <v>3.5781300000000003</v>
      </c>
      <c r="M66">
        <v>18.7436524124975</v>
      </c>
      <c r="N66">
        <v>3596.8736524124974</v>
      </c>
      <c r="O66">
        <f>+Tabella14[[#This Row],[Totale Ricavo]]/1000</f>
        <v>3.5968736524124973</v>
      </c>
      <c r="P66">
        <v>1863</v>
      </c>
      <c r="Q66" t="s">
        <v>38</v>
      </c>
      <c r="R66" s="10">
        <v>45100</v>
      </c>
      <c r="S66" s="13">
        <f>+Tabella14[[#This Row],[DataSpedizione]]-Tabella14[[#This Row],[DataTransazione]]</f>
        <v>181</v>
      </c>
      <c r="T66" t="s">
        <v>31</v>
      </c>
      <c r="U66" t="s">
        <v>32</v>
      </c>
      <c r="V66" t="s">
        <v>33</v>
      </c>
      <c r="W66">
        <v>6</v>
      </c>
      <c r="X66" t="s">
        <v>34</v>
      </c>
      <c r="Y66">
        <v>12</v>
      </c>
      <c r="Z66" t="s">
        <v>40</v>
      </c>
    </row>
    <row r="67" spans="1:26" hidden="1" x14ac:dyDescent="0.25">
      <c r="A67">
        <v>380</v>
      </c>
      <c r="B67" s="10">
        <v>44785</v>
      </c>
      <c r="C67" s="10" t="s">
        <v>1018</v>
      </c>
      <c r="D67">
        <v>804</v>
      </c>
      <c r="E67" t="s">
        <v>852</v>
      </c>
      <c r="F67" t="s">
        <v>2</v>
      </c>
      <c r="G67">
        <v>86</v>
      </c>
      <c r="H67" t="s">
        <v>853</v>
      </c>
      <c r="I67">
        <v>3</v>
      </c>
      <c r="J67">
        <v>99.6</v>
      </c>
      <c r="K67">
        <v>298.79999999999995</v>
      </c>
      <c r="L67">
        <f>+Tabella14[[#This Row],[RicavoAcquisto]]/1000</f>
        <v>0.29879999999999995</v>
      </c>
      <c r="M67">
        <v>99.39720885959153</v>
      </c>
      <c r="N67">
        <v>398.19720885959146</v>
      </c>
      <c r="O67">
        <f>+Tabella14[[#This Row],[Totale Ricavo]]/1000</f>
        <v>0.39819720885959148</v>
      </c>
      <c r="P67">
        <v>4705</v>
      </c>
      <c r="Q67" t="s">
        <v>38</v>
      </c>
      <c r="R67" s="10">
        <v>44938</v>
      </c>
      <c r="S67" s="13">
        <f>+Tabella14[[#This Row],[DataSpedizione]]-Tabella14[[#This Row],[DataTransazione]]</f>
        <v>153</v>
      </c>
      <c r="T67" t="s">
        <v>31</v>
      </c>
      <c r="U67" t="s">
        <v>32</v>
      </c>
      <c r="V67" t="s">
        <v>45</v>
      </c>
      <c r="W67">
        <v>1</v>
      </c>
      <c r="X67" t="s">
        <v>41</v>
      </c>
      <c r="Y67">
        <v>8</v>
      </c>
      <c r="Z67" t="s">
        <v>46</v>
      </c>
    </row>
    <row r="68" spans="1:26" hidden="1" x14ac:dyDescent="0.25">
      <c r="A68">
        <v>22</v>
      </c>
      <c r="B68" s="10">
        <v>44804</v>
      </c>
      <c r="C68" s="10" t="s">
        <v>1018</v>
      </c>
      <c r="D68">
        <v>820</v>
      </c>
      <c r="E68" t="s">
        <v>42</v>
      </c>
      <c r="F68" t="s">
        <v>3</v>
      </c>
      <c r="G68">
        <v>1402</v>
      </c>
      <c r="H68" t="s">
        <v>43</v>
      </c>
      <c r="I68">
        <v>9</v>
      </c>
      <c r="J68">
        <v>484.8</v>
      </c>
      <c r="K68">
        <v>4363.2</v>
      </c>
      <c r="L68">
        <f>+Tabella14[[#This Row],[RicavoAcquisto]]/1000</f>
        <v>4.3632</v>
      </c>
      <c r="M68">
        <v>19.477798326870079</v>
      </c>
      <c r="N68">
        <v>4382.6777983268703</v>
      </c>
      <c r="O68">
        <f>+Tabella14[[#This Row],[Totale Ricavo]]/1000</f>
        <v>4.3826777983268705</v>
      </c>
      <c r="P68">
        <v>1381</v>
      </c>
      <c r="Q68" t="s">
        <v>38</v>
      </c>
      <c r="R68" s="10">
        <v>45292</v>
      </c>
      <c r="S68" s="13">
        <f>+Tabella14[[#This Row],[DataSpedizione]]-Tabella14[[#This Row],[DataTransazione]]</f>
        <v>488</v>
      </c>
      <c r="T68" t="s">
        <v>31</v>
      </c>
      <c r="U68" t="s">
        <v>44</v>
      </c>
      <c r="V68" t="s">
        <v>45</v>
      </c>
      <c r="W68">
        <v>1</v>
      </c>
      <c r="X68" t="s">
        <v>41</v>
      </c>
      <c r="Y68">
        <v>8</v>
      </c>
      <c r="Z68" t="s">
        <v>46</v>
      </c>
    </row>
    <row r="69" spans="1:26" hidden="1" x14ac:dyDescent="0.25">
      <c r="A69">
        <v>295</v>
      </c>
      <c r="B69" s="10">
        <v>44822</v>
      </c>
      <c r="C69" s="10" t="s">
        <v>1018</v>
      </c>
      <c r="D69">
        <v>827</v>
      </c>
      <c r="E69" t="s">
        <v>124</v>
      </c>
      <c r="F69" t="s">
        <v>3</v>
      </c>
      <c r="G69">
        <v>3751</v>
      </c>
      <c r="H69" t="s">
        <v>125</v>
      </c>
      <c r="I69">
        <v>7</v>
      </c>
      <c r="J69">
        <v>440.87</v>
      </c>
      <c r="K69">
        <v>3086.09</v>
      </c>
      <c r="L69">
        <f>+Tabella14[[#This Row],[RicavoAcquisto]]/1000</f>
        <v>3.08609</v>
      </c>
      <c r="M69">
        <v>25.928935878241369</v>
      </c>
      <c r="N69">
        <v>3112.0189358782413</v>
      </c>
      <c r="O69">
        <f>+Tabella14[[#This Row],[Totale Ricavo]]/1000</f>
        <v>3.1120189358782415</v>
      </c>
      <c r="P69">
        <v>4133</v>
      </c>
      <c r="Q69" t="s">
        <v>30</v>
      </c>
      <c r="R69" s="10">
        <v>45049</v>
      </c>
      <c r="S69" s="13">
        <f>+Tabella14[[#This Row],[DataSpedizione]]-Tabella14[[#This Row],[DataTransazione]]</f>
        <v>227</v>
      </c>
      <c r="T69" t="s">
        <v>31</v>
      </c>
      <c r="U69" t="s">
        <v>32</v>
      </c>
      <c r="V69" t="s">
        <v>33</v>
      </c>
      <c r="W69">
        <v>5</v>
      </c>
      <c r="X69" t="s">
        <v>57</v>
      </c>
      <c r="Y69">
        <v>9</v>
      </c>
      <c r="Z69" t="s">
        <v>53</v>
      </c>
    </row>
    <row r="70" spans="1:26" x14ac:dyDescent="0.25">
      <c r="A70">
        <v>291</v>
      </c>
      <c r="B70" s="10">
        <v>44652</v>
      </c>
      <c r="C70" s="10" t="s">
        <v>1019</v>
      </c>
      <c r="D70">
        <v>840</v>
      </c>
      <c r="E70" t="s">
        <v>433</v>
      </c>
      <c r="F70" t="s">
        <v>4</v>
      </c>
      <c r="G70">
        <v>3936</v>
      </c>
      <c r="H70" t="s">
        <v>434</v>
      </c>
      <c r="I70">
        <v>9</v>
      </c>
      <c r="J70">
        <v>144.91</v>
      </c>
      <c r="K70">
        <v>1304.19</v>
      </c>
      <c r="L70">
        <f>+Tabella14[[#This Row],[RicavoAcquisto]]/1000</f>
        <v>1.30419</v>
      </c>
      <c r="M70">
        <v>69.889125607766402</v>
      </c>
      <c r="N70">
        <v>1374.0791256077664</v>
      </c>
      <c r="O70">
        <f>+Tabella14[[#This Row],[Totale Ricavo]]/1000</f>
        <v>1.3740791256077665</v>
      </c>
      <c r="P70">
        <v>2579</v>
      </c>
      <c r="Q70" t="s">
        <v>30</v>
      </c>
      <c r="R70" s="10">
        <v>45230</v>
      </c>
      <c r="S70" s="13">
        <f>+Tabella14[[#This Row],[DataSpedizione]]-Tabella14[[#This Row],[DataTransazione]]</f>
        <v>578</v>
      </c>
      <c r="T70" t="s">
        <v>49</v>
      </c>
      <c r="U70" t="s">
        <v>32</v>
      </c>
      <c r="V70" t="s">
        <v>39</v>
      </c>
      <c r="W70">
        <v>10</v>
      </c>
      <c r="X70" t="s">
        <v>63</v>
      </c>
      <c r="Y70">
        <v>4</v>
      </c>
      <c r="Z70" t="s">
        <v>68</v>
      </c>
    </row>
    <row r="71" spans="1:26" x14ac:dyDescent="0.25">
      <c r="A71">
        <v>446</v>
      </c>
      <c r="B71" s="10">
        <v>44681</v>
      </c>
      <c r="C71" s="10" t="s">
        <v>1019</v>
      </c>
      <c r="D71">
        <v>841</v>
      </c>
      <c r="E71" t="s">
        <v>1009</v>
      </c>
      <c r="F71" t="s">
        <v>3</v>
      </c>
      <c r="G71">
        <v>3260</v>
      </c>
      <c r="H71" t="s">
        <v>1010</v>
      </c>
      <c r="I71">
        <v>1</v>
      </c>
      <c r="J71">
        <v>16.77</v>
      </c>
      <c r="K71">
        <v>16.77</v>
      </c>
      <c r="L71">
        <f>+Tabella14[[#This Row],[RicavoAcquisto]]/1000</f>
        <v>1.677E-2</v>
      </c>
      <c r="M71">
        <v>31.295339866074269</v>
      </c>
      <c r="N71">
        <v>48.065339866074268</v>
      </c>
      <c r="O71">
        <f>+Tabella14[[#This Row],[Totale Ricavo]]/1000</f>
        <v>4.8065339866074266E-2</v>
      </c>
      <c r="P71">
        <v>4430</v>
      </c>
      <c r="Q71" t="s">
        <v>30</v>
      </c>
      <c r="R71" s="10">
        <v>45126</v>
      </c>
      <c r="S71" s="13">
        <f>+Tabella14[[#This Row],[DataSpedizione]]-Tabella14[[#This Row],[DataTransazione]]</f>
        <v>445</v>
      </c>
      <c r="T71" t="s">
        <v>49</v>
      </c>
      <c r="U71" t="s">
        <v>32</v>
      </c>
      <c r="V71" t="s">
        <v>52</v>
      </c>
      <c r="W71">
        <v>7</v>
      </c>
      <c r="X71" t="s">
        <v>60</v>
      </c>
      <c r="Y71">
        <v>4</v>
      </c>
      <c r="Z71" t="s">
        <v>68</v>
      </c>
    </row>
    <row r="72" spans="1:26" hidden="1" x14ac:dyDescent="0.25">
      <c r="A72">
        <v>56</v>
      </c>
      <c r="B72" s="10">
        <v>44626</v>
      </c>
      <c r="C72" s="10" t="s">
        <v>1020</v>
      </c>
      <c r="D72">
        <v>848</v>
      </c>
      <c r="E72" t="s">
        <v>750</v>
      </c>
      <c r="F72" t="s">
        <v>3</v>
      </c>
      <c r="G72">
        <v>4269</v>
      </c>
      <c r="H72" t="s">
        <v>751</v>
      </c>
      <c r="I72">
        <v>3</v>
      </c>
      <c r="J72">
        <v>175.35</v>
      </c>
      <c r="K72">
        <v>526.04999999999995</v>
      </c>
      <c r="L72">
        <f>+Tabella14[[#This Row],[RicavoAcquisto]]/1000</f>
        <v>0.52604999999999991</v>
      </c>
      <c r="M72">
        <v>34.271135175847938</v>
      </c>
      <c r="N72">
        <v>560.32113517584787</v>
      </c>
      <c r="O72">
        <f>+Tabella14[[#This Row],[Totale Ricavo]]/1000</f>
        <v>0.56032113517584792</v>
      </c>
      <c r="P72">
        <v>670</v>
      </c>
      <c r="Q72" t="s">
        <v>30</v>
      </c>
      <c r="R72" s="10">
        <v>45118</v>
      </c>
      <c r="S72" s="13">
        <f>+Tabella14[[#This Row],[DataSpedizione]]-Tabella14[[#This Row],[DataTransazione]]</f>
        <v>492</v>
      </c>
      <c r="T72" t="s">
        <v>31</v>
      </c>
      <c r="U72" t="s">
        <v>32</v>
      </c>
      <c r="V72" t="s">
        <v>52</v>
      </c>
      <c r="W72">
        <v>7</v>
      </c>
      <c r="X72" t="s">
        <v>60</v>
      </c>
      <c r="Y72">
        <v>3</v>
      </c>
      <c r="Z72" t="s">
        <v>54</v>
      </c>
    </row>
    <row r="73" spans="1:26" x14ac:dyDescent="0.25">
      <c r="A73">
        <v>463</v>
      </c>
      <c r="B73" s="10">
        <v>44819</v>
      </c>
      <c r="C73" s="10" t="s">
        <v>1018</v>
      </c>
      <c r="D73">
        <v>854</v>
      </c>
      <c r="E73" t="s">
        <v>816</v>
      </c>
      <c r="F73" t="s">
        <v>4</v>
      </c>
      <c r="G73">
        <v>2691</v>
      </c>
      <c r="H73" t="s">
        <v>817</v>
      </c>
      <c r="I73">
        <v>1</v>
      </c>
      <c r="J73">
        <v>388.19</v>
      </c>
      <c r="K73">
        <v>388.19</v>
      </c>
      <c r="L73">
        <f>+Tabella14[[#This Row],[RicavoAcquisto]]/1000</f>
        <v>0.38818999999999998</v>
      </c>
      <c r="M73">
        <v>42.921506263162243</v>
      </c>
      <c r="N73">
        <v>431.11150626316225</v>
      </c>
      <c r="O73">
        <f>+Tabella14[[#This Row],[Totale Ricavo]]/1000</f>
        <v>0.43111150626316225</v>
      </c>
      <c r="P73">
        <v>2944</v>
      </c>
      <c r="Q73" t="s">
        <v>30</v>
      </c>
      <c r="R73" s="10">
        <v>45237</v>
      </c>
      <c r="S73" s="13">
        <f>+Tabella14[[#This Row],[DataSpedizione]]-Tabella14[[#This Row],[DataTransazione]]</f>
        <v>418</v>
      </c>
      <c r="T73" t="s">
        <v>49</v>
      </c>
      <c r="U73" t="s">
        <v>32</v>
      </c>
      <c r="V73" t="s">
        <v>39</v>
      </c>
      <c r="W73">
        <v>11</v>
      </c>
      <c r="X73" t="s">
        <v>35</v>
      </c>
      <c r="Y73">
        <v>9</v>
      </c>
      <c r="Z73" t="s">
        <v>53</v>
      </c>
    </row>
    <row r="74" spans="1:26" hidden="1" x14ac:dyDescent="0.25">
      <c r="A74">
        <v>268</v>
      </c>
      <c r="B74" s="10">
        <v>44693</v>
      </c>
      <c r="C74" s="10" t="s">
        <v>1019</v>
      </c>
      <c r="D74">
        <v>856</v>
      </c>
      <c r="E74" t="s">
        <v>276</v>
      </c>
      <c r="F74" t="s">
        <v>4</v>
      </c>
      <c r="G74">
        <v>981</v>
      </c>
      <c r="H74" t="s">
        <v>277</v>
      </c>
      <c r="I74">
        <v>8</v>
      </c>
      <c r="J74">
        <v>253.43</v>
      </c>
      <c r="K74">
        <v>2027.44</v>
      </c>
      <c r="L74">
        <f>+Tabella14[[#This Row],[RicavoAcquisto]]/1000</f>
        <v>2.0274399999999999</v>
      </c>
      <c r="M74">
        <v>39.894844035546157</v>
      </c>
      <c r="N74">
        <v>2067.3348440355462</v>
      </c>
      <c r="O74">
        <f>+Tabella14[[#This Row],[Totale Ricavo]]/1000</f>
        <v>2.0673348440355461</v>
      </c>
      <c r="P74">
        <v>2512</v>
      </c>
      <c r="Q74" t="s">
        <v>30</v>
      </c>
      <c r="R74" s="10">
        <v>45202</v>
      </c>
      <c r="S74" s="13">
        <f>+Tabella14[[#This Row],[DataSpedizione]]-Tabella14[[#This Row],[DataTransazione]]</f>
        <v>509</v>
      </c>
      <c r="T74" t="s">
        <v>31</v>
      </c>
      <c r="U74" t="s">
        <v>32</v>
      </c>
      <c r="V74" t="s">
        <v>39</v>
      </c>
      <c r="W74">
        <v>10</v>
      </c>
      <c r="X74" t="s">
        <v>63</v>
      </c>
      <c r="Y74">
        <v>5</v>
      </c>
      <c r="Z74" t="s">
        <v>57</v>
      </c>
    </row>
    <row r="75" spans="1:26" hidden="1" x14ac:dyDescent="0.25">
      <c r="A75">
        <v>294</v>
      </c>
      <c r="B75" s="10">
        <v>44739</v>
      </c>
      <c r="C75" s="10" t="s">
        <v>1019</v>
      </c>
      <c r="D75">
        <v>856</v>
      </c>
      <c r="E75" t="s">
        <v>276</v>
      </c>
      <c r="F75" t="s">
        <v>4</v>
      </c>
      <c r="G75">
        <v>1909</v>
      </c>
      <c r="H75" t="s">
        <v>278</v>
      </c>
      <c r="I75">
        <v>8</v>
      </c>
      <c r="J75">
        <v>253.43</v>
      </c>
      <c r="K75">
        <v>2027.44</v>
      </c>
      <c r="L75">
        <f>+Tabella14[[#This Row],[RicavoAcquisto]]/1000</f>
        <v>2.0274399999999999</v>
      </c>
      <c r="M75">
        <v>62.003556506544982</v>
      </c>
      <c r="N75">
        <v>2089.4435565065451</v>
      </c>
      <c r="O75">
        <f>+Tabella14[[#This Row],[Totale Ricavo]]/1000</f>
        <v>2.089443556506545</v>
      </c>
      <c r="P75">
        <v>1763</v>
      </c>
      <c r="Q75" t="s">
        <v>30</v>
      </c>
      <c r="R75" s="10">
        <v>45227</v>
      </c>
      <c r="S75" s="13">
        <f>+Tabella14[[#This Row],[DataSpedizione]]-Tabella14[[#This Row],[DataTransazione]]</f>
        <v>488</v>
      </c>
      <c r="T75" t="s">
        <v>31</v>
      </c>
      <c r="U75" t="s">
        <v>32</v>
      </c>
      <c r="V75" t="s">
        <v>39</v>
      </c>
      <c r="W75">
        <v>10</v>
      </c>
      <c r="X75" t="s">
        <v>63</v>
      </c>
      <c r="Y75">
        <v>6</v>
      </c>
      <c r="Z75" t="s">
        <v>34</v>
      </c>
    </row>
    <row r="76" spans="1:26" hidden="1" x14ac:dyDescent="0.25">
      <c r="A76">
        <v>285</v>
      </c>
      <c r="B76" s="10">
        <v>44592</v>
      </c>
      <c r="C76" s="10" t="s">
        <v>1020</v>
      </c>
      <c r="D76">
        <v>871</v>
      </c>
      <c r="E76" t="s">
        <v>504</v>
      </c>
      <c r="F76" t="s">
        <v>4</v>
      </c>
      <c r="G76">
        <v>4326</v>
      </c>
      <c r="H76" t="s">
        <v>505</v>
      </c>
      <c r="I76">
        <v>3</v>
      </c>
      <c r="J76">
        <v>367.81</v>
      </c>
      <c r="K76">
        <v>1103.43</v>
      </c>
      <c r="L76">
        <f>+Tabella14[[#This Row],[RicavoAcquisto]]/1000</f>
        <v>1.1034300000000001</v>
      </c>
      <c r="M76">
        <v>16.024931691799878</v>
      </c>
      <c r="N76">
        <v>1119.4549316917999</v>
      </c>
      <c r="O76">
        <f>+Tabella14[[#This Row],[Totale Ricavo]]/1000</f>
        <v>1.1194549316917999</v>
      </c>
      <c r="P76">
        <v>2543</v>
      </c>
      <c r="Q76" t="s">
        <v>30</v>
      </c>
      <c r="R76" s="10">
        <v>45020</v>
      </c>
      <c r="S76" s="13">
        <f>+Tabella14[[#This Row],[DataSpedizione]]-Tabella14[[#This Row],[DataTransazione]]</f>
        <v>428</v>
      </c>
      <c r="T76" t="s">
        <v>31</v>
      </c>
      <c r="U76" t="s">
        <v>32</v>
      </c>
      <c r="V76" t="s">
        <v>33</v>
      </c>
      <c r="W76">
        <v>4</v>
      </c>
      <c r="X76" t="s">
        <v>68</v>
      </c>
      <c r="Y76">
        <v>1</v>
      </c>
      <c r="Z76" t="s">
        <v>41</v>
      </c>
    </row>
    <row r="77" spans="1:26" hidden="1" x14ac:dyDescent="0.25">
      <c r="A77">
        <v>85</v>
      </c>
      <c r="B77" s="10">
        <v>44617</v>
      </c>
      <c r="C77" s="10" t="s">
        <v>1020</v>
      </c>
      <c r="D77">
        <v>884</v>
      </c>
      <c r="E77" t="s">
        <v>1003</v>
      </c>
      <c r="F77" t="s">
        <v>4</v>
      </c>
      <c r="G77">
        <v>4874</v>
      </c>
      <c r="H77" t="s">
        <v>1004</v>
      </c>
      <c r="I77">
        <v>1</v>
      </c>
      <c r="J77">
        <v>33.19</v>
      </c>
      <c r="K77">
        <v>33.19</v>
      </c>
      <c r="L77">
        <f>+Tabella14[[#This Row],[RicavoAcquisto]]/1000</f>
        <v>3.3189999999999997E-2</v>
      </c>
      <c r="M77">
        <v>92.309472190480605</v>
      </c>
      <c r="N77">
        <v>125.4994721904806</v>
      </c>
      <c r="O77">
        <f>+Tabella14[[#This Row],[Totale Ricavo]]/1000</f>
        <v>0.1254994721904806</v>
      </c>
      <c r="P77">
        <v>3510</v>
      </c>
      <c r="Q77" t="s">
        <v>38</v>
      </c>
      <c r="R77" s="10">
        <v>45130</v>
      </c>
      <c r="S77" s="13">
        <f>+Tabella14[[#This Row],[DataSpedizione]]-Tabella14[[#This Row],[DataTransazione]]</f>
        <v>513</v>
      </c>
      <c r="T77" t="s">
        <v>31</v>
      </c>
      <c r="U77" t="s">
        <v>32</v>
      </c>
      <c r="V77" t="s">
        <v>52</v>
      </c>
      <c r="W77">
        <v>7</v>
      </c>
      <c r="X77" t="s">
        <v>60</v>
      </c>
      <c r="Y77">
        <v>2</v>
      </c>
      <c r="Z77" t="s">
        <v>99</v>
      </c>
    </row>
    <row r="78" spans="1:26" hidden="1" x14ac:dyDescent="0.25">
      <c r="A78">
        <v>47</v>
      </c>
      <c r="B78" s="10">
        <v>44581</v>
      </c>
      <c r="C78" s="10" t="s">
        <v>1020</v>
      </c>
      <c r="D78">
        <v>888</v>
      </c>
      <c r="E78" t="s">
        <v>486</v>
      </c>
      <c r="F78" t="s">
        <v>4</v>
      </c>
      <c r="G78">
        <v>4055</v>
      </c>
      <c r="H78" t="s">
        <v>487</v>
      </c>
      <c r="I78">
        <v>3</v>
      </c>
      <c r="J78">
        <v>386.07</v>
      </c>
      <c r="K78">
        <v>1158.21</v>
      </c>
      <c r="L78">
        <f>+Tabella14[[#This Row],[RicavoAcquisto]]/1000</f>
        <v>1.15821</v>
      </c>
      <c r="M78">
        <v>53.355388073621711</v>
      </c>
      <c r="N78">
        <v>1211.5653880736218</v>
      </c>
      <c r="O78">
        <f>+Tabella14[[#This Row],[Totale Ricavo]]/1000</f>
        <v>1.2115653880736217</v>
      </c>
      <c r="P78">
        <v>2157</v>
      </c>
      <c r="Q78" t="s">
        <v>30</v>
      </c>
      <c r="R78" s="10">
        <v>44990</v>
      </c>
      <c r="S78" s="13">
        <f>+Tabella14[[#This Row],[DataSpedizione]]-Tabella14[[#This Row],[DataTransazione]]</f>
        <v>409</v>
      </c>
      <c r="T78" t="s">
        <v>31</v>
      </c>
      <c r="U78" t="s">
        <v>32</v>
      </c>
      <c r="V78" t="s">
        <v>45</v>
      </c>
      <c r="W78">
        <v>3</v>
      </c>
      <c r="X78" t="s">
        <v>54</v>
      </c>
      <c r="Y78">
        <v>1</v>
      </c>
      <c r="Z78" t="s">
        <v>41</v>
      </c>
    </row>
    <row r="79" spans="1:26" hidden="1" x14ac:dyDescent="0.25">
      <c r="A79">
        <v>145</v>
      </c>
      <c r="B79" s="10">
        <v>44874</v>
      </c>
      <c r="C79" s="10" t="s">
        <v>1021</v>
      </c>
      <c r="D79">
        <v>915</v>
      </c>
      <c r="E79" t="s">
        <v>488</v>
      </c>
      <c r="F79" t="s">
        <v>2</v>
      </c>
      <c r="G79">
        <v>2905</v>
      </c>
      <c r="H79" t="s">
        <v>489</v>
      </c>
      <c r="I79">
        <v>7</v>
      </c>
      <c r="J79">
        <v>164.95</v>
      </c>
      <c r="K79">
        <v>1154.6499999999999</v>
      </c>
      <c r="L79">
        <f>+Tabella14[[#This Row],[RicavoAcquisto]]/1000</f>
        <v>1.15465</v>
      </c>
      <c r="M79">
        <v>96.515926784748359</v>
      </c>
      <c r="N79">
        <v>1251.1659267847483</v>
      </c>
      <c r="O79">
        <f>+Tabella14[[#This Row],[Totale Ricavo]]/1000</f>
        <v>1.2511659267847484</v>
      </c>
      <c r="P79">
        <v>3951</v>
      </c>
      <c r="Q79" t="s">
        <v>30</v>
      </c>
      <c r="R79" s="10">
        <v>45178</v>
      </c>
      <c r="S79" s="13">
        <f>+Tabella14[[#This Row],[DataSpedizione]]-Tabella14[[#This Row],[DataTransazione]]</f>
        <v>304</v>
      </c>
      <c r="T79" t="s">
        <v>31</v>
      </c>
      <c r="U79" t="s">
        <v>32</v>
      </c>
      <c r="V79" t="s">
        <v>52</v>
      </c>
      <c r="W79">
        <v>9</v>
      </c>
      <c r="X79" t="s">
        <v>53</v>
      </c>
      <c r="Y79">
        <v>11</v>
      </c>
      <c r="Z79" t="s">
        <v>35</v>
      </c>
    </row>
    <row r="80" spans="1:26" hidden="1" x14ac:dyDescent="0.25">
      <c r="A80">
        <v>354</v>
      </c>
      <c r="B80" s="10">
        <v>44718</v>
      </c>
      <c r="C80" s="10" t="s">
        <v>1019</v>
      </c>
      <c r="D80">
        <v>920</v>
      </c>
      <c r="E80" t="s">
        <v>893</v>
      </c>
      <c r="F80" t="s">
        <v>2</v>
      </c>
      <c r="G80">
        <v>3817</v>
      </c>
      <c r="H80" t="s">
        <v>894</v>
      </c>
      <c r="I80">
        <v>4</v>
      </c>
      <c r="J80">
        <v>56.87</v>
      </c>
      <c r="K80">
        <v>227.48</v>
      </c>
      <c r="L80">
        <f>+Tabella14[[#This Row],[RicavoAcquisto]]/1000</f>
        <v>0.22747999999999999</v>
      </c>
      <c r="M80">
        <v>45.043510413343988</v>
      </c>
      <c r="N80">
        <v>272.52351041334396</v>
      </c>
      <c r="O80">
        <f>+Tabella14[[#This Row],[Totale Ricavo]]/1000</f>
        <v>0.27252351041334394</v>
      </c>
      <c r="P80">
        <v>1763</v>
      </c>
      <c r="Q80" t="s">
        <v>30</v>
      </c>
      <c r="R80" s="10">
        <v>45227</v>
      </c>
      <c r="S80" s="13">
        <f>+Tabella14[[#This Row],[DataSpedizione]]-Tabella14[[#This Row],[DataTransazione]]</f>
        <v>509</v>
      </c>
      <c r="T80" t="s">
        <v>31</v>
      </c>
      <c r="U80" t="s">
        <v>32</v>
      </c>
      <c r="V80" t="s">
        <v>39</v>
      </c>
      <c r="W80">
        <v>10</v>
      </c>
      <c r="X80" t="s">
        <v>63</v>
      </c>
      <c r="Y80">
        <v>6</v>
      </c>
      <c r="Z80" t="s">
        <v>34</v>
      </c>
    </row>
    <row r="81" spans="1:26" x14ac:dyDescent="0.25">
      <c r="A81">
        <v>2</v>
      </c>
      <c r="B81" s="10">
        <v>44748</v>
      </c>
      <c r="C81" s="10" t="s">
        <v>1018</v>
      </c>
      <c r="D81">
        <v>920</v>
      </c>
      <c r="E81" t="s">
        <v>893</v>
      </c>
      <c r="F81" t="s">
        <v>2</v>
      </c>
      <c r="G81">
        <v>1311</v>
      </c>
      <c r="H81" t="s">
        <v>992</v>
      </c>
      <c r="I81">
        <v>1</v>
      </c>
      <c r="J81">
        <v>56.87</v>
      </c>
      <c r="K81">
        <v>56.87</v>
      </c>
      <c r="L81">
        <f>+Tabella14[[#This Row],[RicavoAcquisto]]/1000</f>
        <v>5.6869999999999997E-2</v>
      </c>
      <c r="M81">
        <v>48.171441340897893</v>
      </c>
      <c r="N81">
        <v>105.04144134089789</v>
      </c>
      <c r="O81">
        <f>+Tabella14[[#This Row],[Totale Ricavo]]/1000</f>
        <v>0.10504144134089789</v>
      </c>
      <c r="P81">
        <v>2570</v>
      </c>
      <c r="Q81" t="s">
        <v>30</v>
      </c>
      <c r="R81" s="10">
        <v>44974</v>
      </c>
      <c r="S81" s="13">
        <f>+Tabella14[[#This Row],[DataSpedizione]]-Tabella14[[#This Row],[DataTransazione]]</f>
        <v>226</v>
      </c>
      <c r="T81" t="s">
        <v>49</v>
      </c>
      <c r="U81" t="s">
        <v>32</v>
      </c>
      <c r="V81" t="s">
        <v>45</v>
      </c>
      <c r="W81">
        <v>2</v>
      </c>
      <c r="X81" t="s">
        <v>99</v>
      </c>
      <c r="Y81">
        <v>7</v>
      </c>
      <c r="Z81" t="s">
        <v>60</v>
      </c>
    </row>
    <row r="82" spans="1:26" hidden="1" x14ac:dyDescent="0.25">
      <c r="A82">
        <v>256</v>
      </c>
      <c r="B82" s="10">
        <v>44911</v>
      </c>
      <c r="C82" s="10" t="s">
        <v>1021</v>
      </c>
      <c r="D82">
        <v>936</v>
      </c>
      <c r="E82" t="s">
        <v>879</v>
      </c>
      <c r="F82" t="s">
        <v>4</v>
      </c>
      <c r="G82">
        <v>2639</v>
      </c>
      <c r="H82" t="s">
        <v>880</v>
      </c>
      <c r="I82">
        <v>1</v>
      </c>
      <c r="J82">
        <v>249.29</v>
      </c>
      <c r="K82">
        <v>249.29</v>
      </c>
      <c r="L82">
        <f>+Tabella14[[#This Row],[RicavoAcquisto]]/1000</f>
        <v>0.24928999999999998</v>
      </c>
      <c r="M82">
        <v>12.23530041946359</v>
      </c>
      <c r="N82">
        <v>261.52530041946358</v>
      </c>
      <c r="O82">
        <f>+Tabella14[[#This Row],[Totale Ricavo]]/1000</f>
        <v>0.26152530041946359</v>
      </c>
      <c r="P82">
        <v>1197</v>
      </c>
      <c r="Q82" t="s">
        <v>30</v>
      </c>
      <c r="R82" s="10">
        <v>45246</v>
      </c>
      <c r="S82" s="13">
        <f>+Tabella14[[#This Row],[DataSpedizione]]-Tabella14[[#This Row],[DataTransazione]]</f>
        <v>335</v>
      </c>
      <c r="T82" t="s">
        <v>31</v>
      </c>
      <c r="U82" t="s">
        <v>32</v>
      </c>
      <c r="V82" t="s">
        <v>39</v>
      </c>
      <c r="W82">
        <v>11</v>
      </c>
      <c r="X82" t="s">
        <v>35</v>
      </c>
      <c r="Y82">
        <v>12</v>
      </c>
      <c r="Z82" t="s">
        <v>40</v>
      </c>
    </row>
    <row r="83" spans="1:26" hidden="1" x14ac:dyDescent="0.25">
      <c r="A83">
        <v>422</v>
      </c>
      <c r="B83" s="10">
        <v>44889</v>
      </c>
      <c r="C83" s="10" t="s">
        <v>1021</v>
      </c>
      <c r="D83">
        <v>944</v>
      </c>
      <c r="E83" t="s">
        <v>431</v>
      </c>
      <c r="F83" t="s">
        <v>2</v>
      </c>
      <c r="G83">
        <v>2157</v>
      </c>
      <c r="H83" t="s">
        <v>432</v>
      </c>
      <c r="I83">
        <v>8</v>
      </c>
      <c r="J83">
        <v>164.08</v>
      </c>
      <c r="K83">
        <v>1312.64</v>
      </c>
      <c r="L83">
        <f>+Tabella14[[#This Row],[RicavoAcquisto]]/1000</f>
        <v>1.31264</v>
      </c>
      <c r="M83">
        <v>40.129912264457047</v>
      </c>
      <c r="N83">
        <v>1352.7699122644572</v>
      </c>
      <c r="O83">
        <f>+Tabella14[[#This Row],[Totale Ricavo]]/1000</f>
        <v>1.3527699122644572</v>
      </c>
      <c r="P83">
        <v>1406</v>
      </c>
      <c r="Q83" t="s">
        <v>38</v>
      </c>
      <c r="R83" s="10">
        <v>45177</v>
      </c>
      <c r="S83" s="13">
        <f>+Tabella14[[#This Row],[DataSpedizione]]-Tabella14[[#This Row],[DataTransazione]]</f>
        <v>288</v>
      </c>
      <c r="T83" t="s">
        <v>31</v>
      </c>
      <c r="U83" t="s">
        <v>32</v>
      </c>
      <c r="V83" t="s">
        <v>52</v>
      </c>
      <c r="W83">
        <v>9</v>
      </c>
      <c r="X83" t="s">
        <v>53</v>
      </c>
      <c r="Y83">
        <v>11</v>
      </c>
      <c r="Z83" t="s">
        <v>35</v>
      </c>
    </row>
    <row r="84" spans="1:26" x14ac:dyDescent="0.25">
      <c r="A84">
        <v>228</v>
      </c>
      <c r="B84" s="10">
        <v>44785</v>
      </c>
      <c r="C84" s="10" t="s">
        <v>1018</v>
      </c>
      <c r="D84">
        <v>984</v>
      </c>
      <c r="E84" t="s">
        <v>924</v>
      </c>
      <c r="F84" t="s">
        <v>2</v>
      </c>
      <c r="G84">
        <v>2317</v>
      </c>
      <c r="H84" t="s">
        <v>925</v>
      </c>
      <c r="I84">
        <v>4</v>
      </c>
      <c r="J84">
        <v>45.99</v>
      </c>
      <c r="K84">
        <v>183.96</v>
      </c>
      <c r="L84">
        <f>+Tabella14[[#This Row],[RicavoAcquisto]]/1000</f>
        <v>0.18396000000000001</v>
      </c>
      <c r="M84">
        <v>63.129203582966881</v>
      </c>
      <c r="N84">
        <v>247.08920358296689</v>
      </c>
      <c r="O84">
        <f>+Tabella14[[#This Row],[Totale Ricavo]]/1000</f>
        <v>0.24708920358296688</v>
      </c>
      <c r="P84">
        <v>2387</v>
      </c>
      <c r="Q84" t="s">
        <v>30</v>
      </c>
      <c r="R84" s="10">
        <v>45285</v>
      </c>
      <c r="S84" s="13">
        <f>+Tabella14[[#This Row],[DataSpedizione]]-Tabella14[[#This Row],[DataTransazione]]</f>
        <v>500</v>
      </c>
      <c r="T84" t="s">
        <v>49</v>
      </c>
      <c r="U84" t="s">
        <v>32</v>
      </c>
      <c r="V84" t="s">
        <v>39</v>
      </c>
      <c r="W84">
        <v>12</v>
      </c>
      <c r="X84" t="s">
        <v>40</v>
      </c>
      <c r="Y84">
        <v>8</v>
      </c>
      <c r="Z84" t="s">
        <v>46</v>
      </c>
    </row>
    <row r="85" spans="1:26" x14ac:dyDescent="0.25">
      <c r="A85">
        <v>89</v>
      </c>
      <c r="B85" s="10">
        <v>44846</v>
      </c>
      <c r="C85" s="10" t="s">
        <v>1021</v>
      </c>
      <c r="D85">
        <v>1000</v>
      </c>
      <c r="E85" t="s">
        <v>138</v>
      </c>
      <c r="F85" t="s">
        <v>4</v>
      </c>
      <c r="G85">
        <v>256</v>
      </c>
      <c r="H85" t="s">
        <v>139</v>
      </c>
      <c r="I85">
        <v>8</v>
      </c>
      <c r="J85">
        <v>363.9</v>
      </c>
      <c r="K85">
        <v>2911.2</v>
      </c>
      <c r="L85">
        <f>+Tabella14[[#This Row],[RicavoAcquisto]]/1000</f>
        <v>2.9112</v>
      </c>
      <c r="M85">
        <v>17.00434816868686</v>
      </c>
      <c r="N85">
        <v>2928.2043481686865</v>
      </c>
      <c r="O85">
        <f>+Tabella14[[#This Row],[Totale Ricavo]]/1000</f>
        <v>2.9282043481686864</v>
      </c>
      <c r="P85">
        <v>1147</v>
      </c>
      <c r="Q85" t="s">
        <v>38</v>
      </c>
      <c r="R85" s="10">
        <v>45207</v>
      </c>
      <c r="S85" s="13">
        <f>+Tabella14[[#This Row],[DataSpedizione]]-Tabella14[[#This Row],[DataTransazione]]</f>
        <v>361</v>
      </c>
      <c r="T85" t="s">
        <v>49</v>
      </c>
      <c r="U85" t="s">
        <v>32</v>
      </c>
      <c r="V85" t="s">
        <v>39</v>
      </c>
      <c r="W85">
        <v>10</v>
      </c>
      <c r="X85" t="s">
        <v>63</v>
      </c>
      <c r="Y85">
        <v>10</v>
      </c>
      <c r="Z85" t="s">
        <v>63</v>
      </c>
    </row>
    <row r="86" spans="1:26" x14ac:dyDescent="0.25">
      <c r="A86">
        <v>298</v>
      </c>
      <c r="B86" s="10">
        <v>44895</v>
      </c>
      <c r="C86" s="10" t="s">
        <v>1021</v>
      </c>
      <c r="D86">
        <v>1006</v>
      </c>
      <c r="E86" t="s">
        <v>818</v>
      </c>
      <c r="F86" t="s">
        <v>2</v>
      </c>
      <c r="G86">
        <v>4242</v>
      </c>
      <c r="H86" t="s">
        <v>188</v>
      </c>
      <c r="I86">
        <v>2</v>
      </c>
      <c r="J86">
        <v>192.15</v>
      </c>
      <c r="K86">
        <v>384.3</v>
      </c>
      <c r="L86">
        <f>+Tabella14[[#This Row],[RicavoAcquisto]]/1000</f>
        <v>0.38430000000000003</v>
      </c>
      <c r="M86">
        <v>42.754385363150199</v>
      </c>
      <c r="N86">
        <v>427.05438536315023</v>
      </c>
      <c r="O86">
        <f>+Tabella14[[#This Row],[Totale Ricavo]]/1000</f>
        <v>0.42705438536315021</v>
      </c>
      <c r="P86">
        <v>2193</v>
      </c>
      <c r="Q86" t="s">
        <v>38</v>
      </c>
      <c r="R86" s="10">
        <v>45169</v>
      </c>
      <c r="S86" s="13">
        <f>+Tabella14[[#This Row],[DataSpedizione]]-Tabella14[[#This Row],[DataTransazione]]</f>
        <v>274</v>
      </c>
      <c r="T86" t="s">
        <v>49</v>
      </c>
      <c r="U86" t="s">
        <v>32</v>
      </c>
      <c r="V86" t="s">
        <v>52</v>
      </c>
      <c r="W86">
        <v>8</v>
      </c>
      <c r="X86" t="s">
        <v>46</v>
      </c>
      <c r="Y86">
        <v>11</v>
      </c>
      <c r="Z86" t="s">
        <v>35</v>
      </c>
    </row>
    <row r="87" spans="1:26" hidden="1" x14ac:dyDescent="0.25">
      <c r="A87">
        <v>131</v>
      </c>
      <c r="B87" s="10">
        <v>44888</v>
      </c>
      <c r="C87" s="10" t="s">
        <v>1021</v>
      </c>
      <c r="D87">
        <v>1015</v>
      </c>
      <c r="E87" t="s">
        <v>862</v>
      </c>
      <c r="F87" t="s">
        <v>2</v>
      </c>
      <c r="G87">
        <v>4580</v>
      </c>
      <c r="H87" t="s">
        <v>863</v>
      </c>
      <c r="I87">
        <v>2</v>
      </c>
      <c r="J87">
        <v>145.19</v>
      </c>
      <c r="K87">
        <v>290.38</v>
      </c>
      <c r="L87">
        <f>+Tabella14[[#This Row],[RicavoAcquisto]]/1000</f>
        <v>0.29037999999999997</v>
      </c>
      <c r="M87">
        <v>22.089671201747411</v>
      </c>
      <c r="N87">
        <v>312.46967120174742</v>
      </c>
      <c r="O87">
        <f>+Tabella14[[#This Row],[Totale Ricavo]]/1000</f>
        <v>0.3124696712017474</v>
      </c>
      <c r="P87">
        <v>1347</v>
      </c>
      <c r="Q87" t="s">
        <v>38</v>
      </c>
      <c r="R87" s="10">
        <v>45194</v>
      </c>
      <c r="S87" s="13">
        <f>+Tabella14[[#This Row],[DataSpedizione]]-Tabella14[[#This Row],[DataTransazione]]</f>
        <v>306</v>
      </c>
      <c r="T87" t="s">
        <v>31</v>
      </c>
      <c r="U87" t="s">
        <v>32</v>
      </c>
      <c r="V87" t="s">
        <v>52</v>
      </c>
      <c r="W87">
        <v>9</v>
      </c>
      <c r="X87" t="s">
        <v>53</v>
      </c>
      <c r="Y87">
        <v>11</v>
      </c>
      <c r="Z87" t="s">
        <v>35</v>
      </c>
    </row>
    <row r="88" spans="1:26" x14ac:dyDescent="0.25">
      <c r="A88">
        <v>468</v>
      </c>
      <c r="B88" s="10">
        <v>44873</v>
      </c>
      <c r="C88" s="10" t="s">
        <v>1021</v>
      </c>
      <c r="D88">
        <v>1019</v>
      </c>
      <c r="E88" t="s">
        <v>122</v>
      </c>
      <c r="F88" t="s">
        <v>2</v>
      </c>
      <c r="G88">
        <v>1245</v>
      </c>
      <c r="H88" t="s">
        <v>123</v>
      </c>
      <c r="I88">
        <v>7</v>
      </c>
      <c r="J88">
        <v>446</v>
      </c>
      <c r="K88">
        <v>3122</v>
      </c>
      <c r="L88">
        <f>+Tabella14[[#This Row],[RicavoAcquisto]]/1000</f>
        <v>3.1219999999999999</v>
      </c>
      <c r="M88">
        <v>75.030084718058148</v>
      </c>
      <c r="N88">
        <v>3197.0300847180583</v>
      </c>
      <c r="O88">
        <f>+Tabella14[[#This Row],[Totale Ricavo]]/1000</f>
        <v>3.1970300847180582</v>
      </c>
      <c r="P88">
        <v>3636</v>
      </c>
      <c r="Q88" t="s">
        <v>38</v>
      </c>
      <c r="R88" s="10">
        <v>44945</v>
      </c>
      <c r="S88" s="13">
        <f>+Tabella14[[#This Row],[DataSpedizione]]-Tabella14[[#This Row],[DataTransazione]]</f>
        <v>72</v>
      </c>
      <c r="T88" t="s">
        <v>49</v>
      </c>
      <c r="U88" t="s">
        <v>32</v>
      </c>
      <c r="V88" t="s">
        <v>45</v>
      </c>
      <c r="W88">
        <v>1</v>
      </c>
      <c r="X88" t="s">
        <v>41</v>
      </c>
      <c r="Y88">
        <v>11</v>
      </c>
      <c r="Z88" t="s">
        <v>35</v>
      </c>
    </row>
    <row r="89" spans="1:26" hidden="1" x14ac:dyDescent="0.25">
      <c r="A89">
        <v>226</v>
      </c>
      <c r="B89" s="10">
        <v>44861</v>
      </c>
      <c r="C89" s="10" t="s">
        <v>1021</v>
      </c>
      <c r="D89">
        <v>1027</v>
      </c>
      <c r="E89" t="s">
        <v>292</v>
      </c>
      <c r="F89" t="s">
        <v>4</v>
      </c>
      <c r="G89">
        <v>1252</v>
      </c>
      <c r="H89" t="s">
        <v>293</v>
      </c>
      <c r="I89">
        <v>8</v>
      </c>
      <c r="J89">
        <v>244.49</v>
      </c>
      <c r="K89">
        <v>1955.92</v>
      </c>
      <c r="L89">
        <f>+Tabella14[[#This Row],[RicavoAcquisto]]/1000</f>
        <v>1.9559200000000001</v>
      </c>
      <c r="M89">
        <v>69.465295538552255</v>
      </c>
      <c r="N89">
        <v>2025.3852955385523</v>
      </c>
      <c r="O89">
        <f>+Tabella14[[#This Row],[Totale Ricavo]]/1000</f>
        <v>2.0253852955385523</v>
      </c>
      <c r="P89">
        <v>4401</v>
      </c>
      <c r="Q89" t="s">
        <v>38</v>
      </c>
      <c r="R89" s="10">
        <v>45115</v>
      </c>
      <c r="S89" s="13">
        <f>+Tabella14[[#This Row],[DataSpedizione]]-Tabella14[[#This Row],[DataTransazione]]</f>
        <v>254</v>
      </c>
      <c r="T89" t="s">
        <v>31</v>
      </c>
      <c r="U89" t="s">
        <v>32</v>
      </c>
      <c r="V89" t="s">
        <v>52</v>
      </c>
      <c r="W89">
        <v>7</v>
      </c>
      <c r="X89" t="s">
        <v>60</v>
      </c>
      <c r="Y89">
        <v>10</v>
      </c>
      <c r="Z89" t="s">
        <v>63</v>
      </c>
    </row>
    <row r="90" spans="1:26" x14ac:dyDescent="0.25">
      <c r="A90">
        <v>394</v>
      </c>
      <c r="B90" s="10">
        <v>44622</v>
      </c>
      <c r="C90" s="10" t="s">
        <v>1020</v>
      </c>
      <c r="D90">
        <v>1031</v>
      </c>
      <c r="E90" t="s">
        <v>891</v>
      </c>
      <c r="F90" t="s">
        <v>3</v>
      </c>
      <c r="G90">
        <v>4291</v>
      </c>
      <c r="H90" t="s">
        <v>892</v>
      </c>
      <c r="I90">
        <v>1</v>
      </c>
      <c r="J90">
        <v>231.75</v>
      </c>
      <c r="K90">
        <v>231.75</v>
      </c>
      <c r="L90">
        <f>+Tabella14[[#This Row],[RicavoAcquisto]]/1000</f>
        <v>0.23175000000000001</v>
      </c>
      <c r="M90">
        <v>37.367028294073258</v>
      </c>
      <c r="N90">
        <v>269.11702829407324</v>
      </c>
      <c r="O90">
        <f>+Tabella14[[#This Row],[Totale Ricavo]]/1000</f>
        <v>0.26911702829407325</v>
      </c>
      <c r="P90">
        <v>491</v>
      </c>
      <c r="Q90" t="s">
        <v>38</v>
      </c>
      <c r="R90" s="10">
        <v>45177</v>
      </c>
      <c r="S90" s="13">
        <f>+Tabella14[[#This Row],[DataSpedizione]]-Tabella14[[#This Row],[DataTransazione]]</f>
        <v>555</v>
      </c>
      <c r="T90" t="s">
        <v>49</v>
      </c>
      <c r="U90" t="s">
        <v>32</v>
      </c>
      <c r="V90" t="s">
        <v>52</v>
      </c>
      <c r="W90">
        <v>9</v>
      </c>
      <c r="X90" t="s">
        <v>53</v>
      </c>
      <c r="Y90">
        <v>3</v>
      </c>
      <c r="Z90" t="s">
        <v>54</v>
      </c>
    </row>
    <row r="91" spans="1:26" hidden="1" x14ac:dyDescent="0.25">
      <c r="A91">
        <v>332</v>
      </c>
      <c r="B91" s="10">
        <v>44619</v>
      </c>
      <c r="C91" s="10" t="s">
        <v>1020</v>
      </c>
      <c r="D91">
        <v>1038</v>
      </c>
      <c r="E91" t="s">
        <v>928</v>
      </c>
      <c r="F91" t="s">
        <v>3</v>
      </c>
      <c r="G91">
        <v>4192</v>
      </c>
      <c r="H91" t="s">
        <v>929</v>
      </c>
      <c r="I91">
        <v>1</v>
      </c>
      <c r="J91">
        <v>180.88</v>
      </c>
      <c r="K91">
        <v>180.88</v>
      </c>
      <c r="L91">
        <f>+Tabella14[[#This Row],[RicavoAcquisto]]/1000</f>
        <v>0.18087999999999999</v>
      </c>
      <c r="M91">
        <v>98.345417075782365</v>
      </c>
      <c r="N91">
        <v>279.22541707578239</v>
      </c>
      <c r="O91">
        <f>+Tabella14[[#This Row],[Totale Ricavo]]/1000</f>
        <v>0.27922541707578241</v>
      </c>
      <c r="P91">
        <v>3677</v>
      </c>
      <c r="Q91" t="s">
        <v>38</v>
      </c>
      <c r="R91" s="10">
        <v>45054</v>
      </c>
      <c r="S91" s="13">
        <f>+Tabella14[[#This Row],[DataSpedizione]]-Tabella14[[#This Row],[DataTransazione]]</f>
        <v>435</v>
      </c>
      <c r="T91" t="s">
        <v>31</v>
      </c>
      <c r="U91" t="s">
        <v>32</v>
      </c>
      <c r="V91" t="s">
        <v>33</v>
      </c>
      <c r="W91">
        <v>5</v>
      </c>
      <c r="X91" t="s">
        <v>57</v>
      </c>
      <c r="Y91">
        <v>2</v>
      </c>
      <c r="Z91" t="s">
        <v>99</v>
      </c>
    </row>
    <row r="92" spans="1:26" x14ac:dyDescent="0.25">
      <c r="A92">
        <v>365</v>
      </c>
      <c r="B92" s="10">
        <v>44682</v>
      </c>
      <c r="C92" s="10" t="s">
        <v>1019</v>
      </c>
      <c r="D92">
        <v>1063</v>
      </c>
      <c r="E92" t="s">
        <v>289</v>
      </c>
      <c r="F92" t="s">
        <v>4</v>
      </c>
      <c r="G92">
        <v>1267</v>
      </c>
      <c r="H92" t="s">
        <v>290</v>
      </c>
      <c r="I92">
        <v>8</v>
      </c>
      <c r="J92">
        <v>245.74</v>
      </c>
      <c r="K92">
        <v>1965.92</v>
      </c>
      <c r="L92">
        <f>+Tabella14[[#This Row],[RicavoAcquisto]]/1000</f>
        <v>1.9659200000000001</v>
      </c>
      <c r="M92">
        <v>25.365570456555009</v>
      </c>
      <c r="N92">
        <v>1991.285570456555</v>
      </c>
      <c r="O92">
        <f>+Tabella14[[#This Row],[Totale Ricavo]]/1000</f>
        <v>1.9912855704565551</v>
      </c>
      <c r="P92">
        <v>3797</v>
      </c>
      <c r="Q92" t="s">
        <v>38</v>
      </c>
      <c r="R92" s="10">
        <v>45204</v>
      </c>
      <c r="S92" s="13">
        <f>+Tabella14[[#This Row],[DataSpedizione]]-Tabella14[[#This Row],[DataTransazione]]</f>
        <v>522</v>
      </c>
      <c r="T92" t="s">
        <v>49</v>
      </c>
      <c r="U92" t="s">
        <v>32</v>
      </c>
      <c r="V92" t="s">
        <v>39</v>
      </c>
      <c r="W92">
        <v>10</v>
      </c>
      <c r="X92" t="s">
        <v>63</v>
      </c>
      <c r="Y92">
        <v>5</v>
      </c>
      <c r="Z92" t="s">
        <v>57</v>
      </c>
    </row>
    <row r="93" spans="1:26" x14ac:dyDescent="0.25">
      <c r="A93">
        <v>364</v>
      </c>
      <c r="B93" s="10">
        <v>44681</v>
      </c>
      <c r="C93" s="10" t="s">
        <v>1019</v>
      </c>
      <c r="D93">
        <v>1076</v>
      </c>
      <c r="E93" t="s">
        <v>140</v>
      </c>
      <c r="F93" t="s">
        <v>4</v>
      </c>
      <c r="G93">
        <v>4464</v>
      </c>
      <c r="H93" t="s">
        <v>141</v>
      </c>
      <c r="I93">
        <v>8</v>
      </c>
      <c r="J93">
        <v>360.17</v>
      </c>
      <c r="K93">
        <v>2881.36</v>
      </c>
      <c r="L93">
        <f>+Tabella14[[#This Row],[RicavoAcquisto]]/1000</f>
        <v>2.8813599999999999</v>
      </c>
      <c r="M93">
        <v>18.709792959365931</v>
      </c>
      <c r="N93">
        <v>2900.0697929593662</v>
      </c>
      <c r="O93">
        <f>+Tabella14[[#This Row],[Totale Ricavo]]/1000</f>
        <v>2.900069792959366</v>
      </c>
      <c r="P93">
        <v>255</v>
      </c>
      <c r="Q93" t="s">
        <v>30</v>
      </c>
      <c r="R93" s="10">
        <v>45224</v>
      </c>
      <c r="S93" s="13">
        <f>+Tabella14[[#This Row],[DataSpedizione]]-Tabella14[[#This Row],[DataTransazione]]</f>
        <v>543</v>
      </c>
      <c r="T93" t="s">
        <v>49</v>
      </c>
      <c r="U93" t="s">
        <v>32</v>
      </c>
      <c r="V93" t="s">
        <v>39</v>
      </c>
      <c r="W93">
        <v>10</v>
      </c>
      <c r="X93" t="s">
        <v>63</v>
      </c>
      <c r="Y93">
        <v>4</v>
      </c>
      <c r="Z93" t="s">
        <v>68</v>
      </c>
    </row>
    <row r="94" spans="1:26" hidden="1" x14ac:dyDescent="0.25">
      <c r="A94">
        <v>117</v>
      </c>
      <c r="B94" s="10">
        <v>44920</v>
      </c>
      <c r="C94" s="10" t="s">
        <v>1021</v>
      </c>
      <c r="D94">
        <v>1082</v>
      </c>
      <c r="E94" t="s">
        <v>612</v>
      </c>
      <c r="F94" t="s">
        <v>2</v>
      </c>
      <c r="G94">
        <v>4984</v>
      </c>
      <c r="H94" t="s">
        <v>613</v>
      </c>
      <c r="I94">
        <v>6</v>
      </c>
      <c r="J94">
        <v>142.68</v>
      </c>
      <c r="K94">
        <v>856.08</v>
      </c>
      <c r="L94">
        <f>+Tabella14[[#This Row],[RicavoAcquisto]]/1000</f>
        <v>0.85608000000000006</v>
      </c>
      <c r="M94">
        <v>60.220637249660157</v>
      </c>
      <c r="N94">
        <v>916.30063724966021</v>
      </c>
      <c r="O94">
        <f>+Tabella14[[#This Row],[Totale Ricavo]]/1000</f>
        <v>0.91630063724966027</v>
      </c>
      <c r="P94">
        <v>2196</v>
      </c>
      <c r="Q94" t="s">
        <v>30</v>
      </c>
      <c r="R94" s="10">
        <v>44943</v>
      </c>
      <c r="S94" s="13">
        <f>+Tabella14[[#This Row],[DataSpedizione]]-Tabella14[[#This Row],[DataTransazione]]</f>
        <v>23</v>
      </c>
      <c r="T94" t="s">
        <v>31</v>
      </c>
      <c r="U94" t="s">
        <v>32</v>
      </c>
      <c r="V94" t="s">
        <v>45</v>
      </c>
      <c r="W94">
        <v>1</v>
      </c>
      <c r="X94" t="s">
        <v>41</v>
      </c>
      <c r="Y94">
        <v>12</v>
      </c>
      <c r="Z94" t="s">
        <v>40</v>
      </c>
    </row>
    <row r="95" spans="1:26" x14ac:dyDescent="0.25">
      <c r="A95">
        <v>450</v>
      </c>
      <c r="B95" s="10">
        <v>44925</v>
      </c>
      <c r="C95" s="10" t="s">
        <v>1021</v>
      </c>
      <c r="D95">
        <v>1107</v>
      </c>
      <c r="E95" t="s">
        <v>922</v>
      </c>
      <c r="F95" t="s">
        <v>2</v>
      </c>
      <c r="G95">
        <v>2162</v>
      </c>
      <c r="H95" t="s">
        <v>923</v>
      </c>
      <c r="I95">
        <v>2</v>
      </c>
      <c r="J95">
        <v>92.4</v>
      </c>
      <c r="K95">
        <v>184.8</v>
      </c>
      <c r="L95">
        <f>+Tabella14[[#This Row],[RicavoAcquisto]]/1000</f>
        <v>0.18480000000000002</v>
      </c>
      <c r="M95">
        <v>76.46863836774412</v>
      </c>
      <c r="N95">
        <v>261.26863836774413</v>
      </c>
      <c r="O95">
        <f>+Tabella14[[#This Row],[Totale Ricavo]]/1000</f>
        <v>0.26126863836774411</v>
      </c>
      <c r="P95">
        <v>4223</v>
      </c>
      <c r="Q95" t="s">
        <v>38</v>
      </c>
      <c r="R95" s="10">
        <v>44952</v>
      </c>
      <c r="S95" s="13">
        <f>+Tabella14[[#This Row],[DataSpedizione]]-Tabella14[[#This Row],[DataTransazione]]</f>
        <v>27</v>
      </c>
      <c r="T95" t="s">
        <v>49</v>
      </c>
      <c r="U95" t="s">
        <v>32</v>
      </c>
      <c r="V95" t="s">
        <v>45</v>
      </c>
      <c r="W95">
        <v>1</v>
      </c>
      <c r="X95" t="s">
        <v>41</v>
      </c>
      <c r="Y95">
        <v>12</v>
      </c>
      <c r="Z95" t="s">
        <v>40</v>
      </c>
    </row>
    <row r="96" spans="1:26" x14ac:dyDescent="0.25">
      <c r="A96">
        <v>23</v>
      </c>
      <c r="B96" s="10">
        <v>44614</v>
      </c>
      <c r="C96" s="10" t="s">
        <v>1020</v>
      </c>
      <c r="D96">
        <v>1115</v>
      </c>
      <c r="E96" t="s">
        <v>616</v>
      </c>
      <c r="F96" t="s">
        <v>2</v>
      </c>
      <c r="G96">
        <v>3743</v>
      </c>
      <c r="H96" t="s">
        <v>617</v>
      </c>
      <c r="I96">
        <v>7</v>
      </c>
      <c r="J96">
        <v>121.74</v>
      </c>
      <c r="K96">
        <v>852.18</v>
      </c>
      <c r="L96">
        <f>+Tabella14[[#This Row],[RicavoAcquisto]]/1000</f>
        <v>0.85217999999999994</v>
      </c>
      <c r="M96">
        <v>43.704978435959752</v>
      </c>
      <c r="N96">
        <v>895.88497843595974</v>
      </c>
      <c r="O96">
        <f>+Tabella14[[#This Row],[Totale Ricavo]]/1000</f>
        <v>0.89588497843595971</v>
      </c>
      <c r="P96">
        <v>1005</v>
      </c>
      <c r="Q96" t="s">
        <v>30</v>
      </c>
      <c r="R96" s="10">
        <v>45134</v>
      </c>
      <c r="S96" s="13">
        <f>+Tabella14[[#This Row],[DataSpedizione]]-Tabella14[[#This Row],[DataTransazione]]</f>
        <v>520</v>
      </c>
      <c r="T96" t="s">
        <v>49</v>
      </c>
      <c r="U96" t="s">
        <v>32</v>
      </c>
      <c r="V96" t="s">
        <v>52</v>
      </c>
      <c r="W96">
        <v>7</v>
      </c>
      <c r="X96" t="s">
        <v>60</v>
      </c>
      <c r="Y96">
        <v>2</v>
      </c>
      <c r="Z96" t="s">
        <v>99</v>
      </c>
    </row>
    <row r="97" spans="1:26" x14ac:dyDescent="0.25">
      <c r="A97">
        <v>309</v>
      </c>
      <c r="B97" s="10">
        <v>44744</v>
      </c>
      <c r="C97" s="10" t="s">
        <v>1018</v>
      </c>
      <c r="D97">
        <v>1138</v>
      </c>
      <c r="E97" t="s">
        <v>628</v>
      </c>
      <c r="F97" t="s">
        <v>4</v>
      </c>
      <c r="G97">
        <v>353</v>
      </c>
      <c r="H97" t="s">
        <v>629</v>
      </c>
      <c r="I97">
        <v>5</v>
      </c>
      <c r="J97">
        <v>163.08000000000001</v>
      </c>
      <c r="K97">
        <v>815.40000000000009</v>
      </c>
      <c r="L97">
        <f>+Tabella14[[#This Row],[RicavoAcquisto]]/1000</f>
        <v>0.81540000000000012</v>
      </c>
      <c r="M97">
        <v>43.72626039489576</v>
      </c>
      <c r="N97">
        <v>859.12626039489589</v>
      </c>
      <c r="O97">
        <f>+Tabella14[[#This Row],[Totale Ricavo]]/1000</f>
        <v>0.85912626039489592</v>
      </c>
      <c r="P97">
        <v>2223</v>
      </c>
      <c r="Q97" t="s">
        <v>30</v>
      </c>
      <c r="R97" s="10">
        <v>45277</v>
      </c>
      <c r="S97" s="13">
        <f>+Tabella14[[#This Row],[DataSpedizione]]-Tabella14[[#This Row],[DataTransazione]]</f>
        <v>533</v>
      </c>
      <c r="T97" t="s">
        <v>49</v>
      </c>
      <c r="U97" t="s">
        <v>32</v>
      </c>
      <c r="V97" t="s">
        <v>39</v>
      </c>
      <c r="W97">
        <v>12</v>
      </c>
      <c r="X97" t="s">
        <v>40</v>
      </c>
      <c r="Y97">
        <v>7</v>
      </c>
      <c r="Z97" t="s">
        <v>60</v>
      </c>
    </row>
    <row r="98" spans="1:26" x14ac:dyDescent="0.25">
      <c r="A98">
        <v>30</v>
      </c>
      <c r="B98" s="10">
        <v>44615</v>
      </c>
      <c r="C98" s="10" t="s">
        <v>1020</v>
      </c>
      <c r="D98">
        <v>1147</v>
      </c>
      <c r="E98" t="s">
        <v>990</v>
      </c>
      <c r="F98" t="s">
        <v>3</v>
      </c>
      <c r="G98">
        <v>1280</v>
      </c>
      <c r="H98" t="s">
        <v>991</v>
      </c>
      <c r="I98">
        <v>3</v>
      </c>
      <c r="J98">
        <v>20.87</v>
      </c>
      <c r="K98">
        <v>62.61</v>
      </c>
      <c r="L98">
        <f>+Tabella14[[#This Row],[RicavoAcquisto]]/1000</f>
        <v>6.2609999999999999E-2</v>
      </c>
      <c r="M98">
        <v>50.260361170612931</v>
      </c>
      <c r="N98">
        <v>112.87036117061294</v>
      </c>
      <c r="O98">
        <f>+Tabella14[[#This Row],[Totale Ricavo]]/1000</f>
        <v>0.11287036117061294</v>
      </c>
      <c r="P98">
        <v>937</v>
      </c>
      <c r="Q98" t="s">
        <v>30</v>
      </c>
      <c r="R98" s="10">
        <v>44969</v>
      </c>
      <c r="S98" s="13">
        <f>+Tabella14[[#This Row],[DataSpedizione]]-Tabella14[[#This Row],[DataTransazione]]</f>
        <v>354</v>
      </c>
      <c r="T98" t="s">
        <v>49</v>
      </c>
      <c r="U98" t="s">
        <v>32</v>
      </c>
      <c r="V98" t="s">
        <v>45</v>
      </c>
      <c r="W98">
        <v>2</v>
      </c>
      <c r="X98" t="s">
        <v>99</v>
      </c>
      <c r="Y98">
        <v>2</v>
      </c>
      <c r="Z98" t="s">
        <v>99</v>
      </c>
    </row>
    <row r="99" spans="1:26" x14ac:dyDescent="0.25">
      <c r="A99">
        <v>105</v>
      </c>
      <c r="B99" s="10">
        <v>44840</v>
      </c>
      <c r="C99" s="10" t="s">
        <v>1021</v>
      </c>
      <c r="D99">
        <v>1148</v>
      </c>
      <c r="E99" t="s">
        <v>887</v>
      </c>
      <c r="F99" t="s">
        <v>3</v>
      </c>
      <c r="G99">
        <v>1050</v>
      </c>
      <c r="H99" t="s">
        <v>888</v>
      </c>
      <c r="I99">
        <v>1</v>
      </c>
      <c r="J99">
        <v>239.53</v>
      </c>
      <c r="K99">
        <v>239.53</v>
      </c>
      <c r="L99">
        <f>+Tabella14[[#This Row],[RicavoAcquisto]]/1000</f>
        <v>0.23952999999999999</v>
      </c>
      <c r="M99">
        <v>18.09361199297399</v>
      </c>
      <c r="N99">
        <v>257.62361199297402</v>
      </c>
      <c r="O99">
        <f>+Tabella14[[#This Row],[Totale Ricavo]]/1000</f>
        <v>0.25762361199297401</v>
      </c>
      <c r="P99">
        <v>991</v>
      </c>
      <c r="Q99" t="s">
        <v>30</v>
      </c>
      <c r="R99" s="10">
        <v>45187</v>
      </c>
      <c r="S99" s="13">
        <f>+Tabella14[[#This Row],[DataSpedizione]]-Tabella14[[#This Row],[DataTransazione]]</f>
        <v>347</v>
      </c>
      <c r="T99" t="s">
        <v>49</v>
      </c>
      <c r="U99" t="s">
        <v>32</v>
      </c>
      <c r="V99" t="s">
        <v>52</v>
      </c>
      <c r="W99">
        <v>9</v>
      </c>
      <c r="X99" t="s">
        <v>53</v>
      </c>
      <c r="Y99">
        <v>10</v>
      </c>
      <c r="Z99" t="s">
        <v>63</v>
      </c>
    </row>
    <row r="100" spans="1:26" x14ac:dyDescent="0.25">
      <c r="A100">
        <v>111</v>
      </c>
      <c r="B100" s="10">
        <v>44839</v>
      </c>
      <c r="C100" s="10" t="s">
        <v>1021</v>
      </c>
      <c r="D100">
        <v>1149</v>
      </c>
      <c r="E100" t="s">
        <v>548</v>
      </c>
      <c r="F100" t="s">
        <v>4</v>
      </c>
      <c r="G100">
        <v>3585</v>
      </c>
      <c r="H100" t="s">
        <v>549</v>
      </c>
      <c r="I100">
        <v>3</v>
      </c>
      <c r="J100">
        <v>341.37</v>
      </c>
      <c r="K100">
        <v>1024.1100000000001</v>
      </c>
      <c r="L100">
        <f>+Tabella14[[#This Row],[RicavoAcquisto]]/1000</f>
        <v>1.0241100000000001</v>
      </c>
      <c r="M100">
        <v>52.332870274968229</v>
      </c>
      <c r="N100">
        <v>1076.4428702749683</v>
      </c>
      <c r="O100">
        <f>+Tabella14[[#This Row],[Totale Ricavo]]/1000</f>
        <v>1.0764428702749682</v>
      </c>
      <c r="P100">
        <v>682</v>
      </c>
      <c r="Q100" t="s">
        <v>30</v>
      </c>
      <c r="R100" s="10">
        <v>45001</v>
      </c>
      <c r="S100" s="13">
        <f>+Tabella14[[#This Row],[DataSpedizione]]-Tabella14[[#This Row],[DataTransazione]]</f>
        <v>162</v>
      </c>
      <c r="T100" t="s">
        <v>49</v>
      </c>
      <c r="U100" t="s">
        <v>32</v>
      </c>
      <c r="V100" t="s">
        <v>45</v>
      </c>
      <c r="W100">
        <v>3</v>
      </c>
      <c r="X100" t="s">
        <v>54</v>
      </c>
      <c r="Y100">
        <v>10</v>
      </c>
      <c r="Z100" t="s">
        <v>63</v>
      </c>
    </row>
    <row r="101" spans="1:26" hidden="1" x14ac:dyDescent="0.25">
      <c r="A101">
        <v>214</v>
      </c>
      <c r="B101" s="10">
        <v>44582</v>
      </c>
      <c r="C101" s="10" t="s">
        <v>1020</v>
      </c>
      <c r="D101">
        <v>1160</v>
      </c>
      <c r="E101" t="s">
        <v>832</v>
      </c>
      <c r="F101" t="s">
        <v>3</v>
      </c>
      <c r="G101">
        <v>1202</v>
      </c>
      <c r="H101" t="s">
        <v>833</v>
      </c>
      <c r="I101">
        <v>3</v>
      </c>
      <c r="J101">
        <v>118.83</v>
      </c>
      <c r="K101">
        <v>356.49</v>
      </c>
      <c r="L101">
        <f>+Tabella14[[#This Row],[RicavoAcquisto]]/1000</f>
        <v>0.35649000000000003</v>
      </c>
      <c r="M101">
        <v>99.84822791034658</v>
      </c>
      <c r="N101">
        <v>456.33822791034657</v>
      </c>
      <c r="O101">
        <f>+Tabella14[[#This Row],[Totale Ricavo]]/1000</f>
        <v>0.45633822791034656</v>
      </c>
      <c r="P101">
        <v>1775</v>
      </c>
      <c r="Q101" t="s">
        <v>38</v>
      </c>
      <c r="R101" s="10">
        <v>45161</v>
      </c>
      <c r="S101" s="13">
        <f>+Tabella14[[#This Row],[DataSpedizione]]-Tabella14[[#This Row],[DataTransazione]]</f>
        <v>579</v>
      </c>
      <c r="T101" t="s">
        <v>31</v>
      </c>
      <c r="U101" t="s">
        <v>32</v>
      </c>
      <c r="V101" t="s">
        <v>52</v>
      </c>
      <c r="W101">
        <v>8</v>
      </c>
      <c r="X101" t="s">
        <v>46</v>
      </c>
      <c r="Y101">
        <v>1</v>
      </c>
      <c r="Z101" t="s">
        <v>41</v>
      </c>
    </row>
    <row r="102" spans="1:26" hidden="1" x14ac:dyDescent="0.25">
      <c r="A102">
        <v>414</v>
      </c>
      <c r="B102" s="10">
        <v>44655</v>
      </c>
      <c r="C102" s="10" t="s">
        <v>1019</v>
      </c>
      <c r="D102">
        <v>1168</v>
      </c>
      <c r="E102" t="s">
        <v>517</v>
      </c>
      <c r="F102" t="s">
        <v>4</v>
      </c>
      <c r="G102">
        <v>4498</v>
      </c>
      <c r="H102" t="s">
        <v>518</v>
      </c>
      <c r="I102">
        <v>6</v>
      </c>
      <c r="J102">
        <v>180.21</v>
      </c>
      <c r="K102">
        <v>1081.26</v>
      </c>
      <c r="L102">
        <f>+Tabella14[[#This Row],[RicavoAcquisto]]/1000</f>
        <v>1.0812599999999999</v>
      </c>
      <c r="M102">
        <v>68.84044152603181</v>
      </c>
      <c r="N102">
        <v>1150.1004415260318</v>
      </c>
      <c r="O102">
        <f>+Tabella14[[#This Row],[Totale Ricavo]]/1000</f>
        <v>1.1501004415260319</v>
      </c>
      <c r="P102">
        <v>537</v>
      </c>
      <c r="Q102" t="s">
        <v>38</v>
      </c>
      <c r="R102" s="10">
        <v>45040</v>
      </c>
      <c r="S102" s="13">
        <f>+Tabella14[[#This Row],[DataSpedizione]]-Tabella14[[#This Row],[DataTransazione]]</f>
        <v>385</v>
      </c>
      <c r="T102" t="s">
        <v>31</v>
      </c>
      <c r="U102" t="s">
        <v>32</v>
      </c>
      <c r="V102" t="s">
        <v>33</v>
      </c>
      <c r="W102">
        <v>4</v>
      </c>
      <c r="X102" t="s">
        <v>68</v>
      </c>
      <c r="Y102">
        <v>4</v>
      </c>
      <c r="Z102" t="s">
        <v>68</v>
      </c>
    </row>
    <row r="103" spans="1:26" hidden="1" x14ac:dyDescent="0.25">
      <c r="A103">
        <v>296</v>
      </c>
      <c r="B103" s="10">
        <v>44586</v>
      </c>
      <c r="C103" s="10" t="s">
        <v>1020</v>
      </c>
      <c r="D103">
        <v>1186</v>
      </c>
      <c r="E103" t="s">
        <v>724</v>
      </c>
      <c r="F103" t="s">
        <v>4</v>
      </c>
      <c r="G103">
        <v>2766</v>
      </c>
      <c r="H103" t="s">
        <v>725</v>
      </c>
      <c r="I103">
        <v>9</v>
      </c>
      <c r="J103">
        <v>64.459999999999994</v>
      </c>
      <c r="K103">
        <v>580.14</v>
      </c>
      <c r="L103">
        <f>+Tabella14[[#This Row],[RicavoAcquisto]]/1000</f>
        <v>0.58013999999999999</v>
      </c>
      <c r="M103">
        <v>66.498717993534001</v>
      </c>
      <c r="N103">
        <v>646.63871799353399</v>
      </c>
      <c r="O103">
        <f>+Tabella14[[#This Row],[Totale Ricavo]]/1000</f>
        <v>0.64663871799353401</v>
      </c>
      <c r="P103">
        <v>3375</v>
      </c>
      <c r="Q103" t="s">
        <v>30</v>
      </c>
      <c r="R103" s="10">
        <v>45190</v>
      </c>
      <c r="S103" s="13">
        <f>+Tabella14[[#This Row],[DataSpedizione]]-Tabella14[[#This Row],[DataTransazione]]</f>
        <v>604</v>
      </c>
      <c r="T103" t="s">
        <v>31</v>
      </c>
      <c r="U103" t="s">
        <v>32</v>
      </c>
      <c r="V103" t="s">
        <v>52</v>
      </c>
      <c r="W103">
        <v>9</v>
      </c>
      <c r="X103" t="s">
        <v>53</v>
      </c>
      <c r="Y103">
        <v>1</v>
      </c>
      <c r="Z103" t="s">
        <v>41</v>
      </c>
    </row>
    <row r="104" spans="1:26" hidden="1" x14ac:dyDescent="0.25">
      <c r="A104">
        <v>216</v>
      </c>
      <c r="B104" s="10">
        <v>44873</v>
      </c>
      <c r="C104" s="10" t="s">
        <v>1021</v>
      </c>
      <c r="D104">
        <v>1191</v>
      </c>
      <c r="E104" t="s">
        <v>784</v>
      </c>
      <c r="F104" t="s">
        <v>2</v>
      </c>
      <c r="G104">
        <v>1046</v>
      </c>
      <c r="H104" t="s">
        <v>785</v>
      </c>
      <c r="I104">
        <v>4</v>
      </c>
      <c r="J104">
        <v>114.3</v>
      </c>
      <c r="K104">
        <v>457.2</v>
      </c>
      <c r="L104">
        <f>+Tabella14[[#This Row],[RicavoAcquisto]]/1000</f>
        <v>0.4572</v>
      </c>
      <c r="M104">
        <v>81.191606469236802</v>
      </c>
      <c r="N104">
        <v>538.39160646923676</v>
      </c>
      <c r="O104">
        <f>+Tabella14[[#This Row],[Totale Ricavo]]/1000</f>
        <v>0.53839160646923678</v>
      </c>
      <c r="P104">
        <v>749</v>
      </c>
      <c r="Q104" t="s">
        <v>30</v>
      </c>
      <c r="R104" s="10">
        <v>45097</v>
      </c>
      <c r="S104" s="13">
        <f>+Tabella14[[#This Row],[DataSpedizione]]-Tabella14[[#This Row],[DataTransazione]]</f>
        <v>224</v>
      </c>
      <c r="T104" t="s">
        <v>31</v>
      </c>
      <c r="U104" t="s">
        <v>32</v>
      </c>
      <c r="V104" t="s">
        <v>33</v>
      </c>
      <c r="W104">
        <v>6</v>
      </c>
      <c r="X104" t="s">
        <v>34</v>
      </c>
      <c r="Y104">
        <v>11</v>
      </c>
      <c r="Z104" t="s">
        <v>35</v>
      </c>
    </row>
    <row r="105" spans="1:26" x14ac:dyDescent="0.25">
      <c r="A105">
        <v>401</v>
      </c>
      <c r="B105" s="10">
        <v>44702</v>
      </c>
      <c r="C105" s="10" t="s">
        <v>1019</v>
      </c>
      <c r="D105">
        <v>1196</v>
      </c>
      <c r="E105" t="s">
        <v>667</v>
      </c>
      <c r="F105" t="s">
        <v>3</v>
      </c>
      <c r="G105">
        <v>3147</v>
      </c>
      <c r="H105" t="s">
        <v>668</v>
      </c>
      <c r="I105">
        <v>4</v>
      </c>
      <c r="J105">
        <v>175.87</v>
      </c>
      <c r="K105">
        <v>703.48</v>
      </c>
      <c r="L105">
        <f>+Tabella14[[#This Row],[RicavoAcquisto]]/1000</f>
        <v>0.70347999999999999</v>
      </c>
      <c r="M105">
        <v>38.796340442565587</v>
      </c>
      <c r="N105">
        <v>742.27634044256558</v>
      </c>
      <c r="O105">
        <f>+Tabella14[[#This Row],[Totale Ricavo]]/1000</f>
        <v>0.74227634044256563</v>
      </c>
      <c r="P105">
        <v>1265</v>
      </c>
      <c r="Q105" t="s">
        <v>30</v>
      </c>
      <c r="R105" s="10">
        <v>45138</v>
      </c>
      <c r="S105" s="13">
        <f>+Tabella14[[#This Row],[DataSpedizione]]-Tabella14[[#This Row],[DataTransazione]]</f>
        <v>436</v>
      </c>
      <c r="T105" t="s">
        <v>49</v>
      </c>
      <c r="U105" t="s">
        <v>32</v>
      </c>
      <c r="V105" t="s">
        <v>52</v>
      </c>
      <c r="W105">
        <v>7</v>
      </c>
      <c r="X105" t="s">
        <v>60</v>
      </c>
      <c r="Y105">
        <v>5</v>
      </c>
      <c r="Z105" t="s">
        <v>57</v>
      </c>
    </row>
    <row r="106" spans="1:26" x14ac:dyDescent="0.25">
      <c r="A106">
        <v>479</v>
      </c>
      <c r="B106" s="10">
        <v>44839</v>
      </c>
      <c r="C106" s="10" t="s">
        <v>1021</v>
      </c>
      <c r="D106">
        <v>1199</v>
      </c>
      <c r="E106" t="s">
        <v>850</v>
      </c>
      <c r="F106" t="s">
        <v>4</v>
      </c>
      <c r="G106">
        <v>2005</v>
      </c>
      <c r="H106" t="s">
        <v>851</v>
      </c>
      <c r="I106">
        <v>1</v>
      </c>
      <c r="J106">
        <v>303.69</v>
      </c>
      <c r="K106">
        <v>303.69</v>
      </c>
      <c r="L106">
        <f>+Tabella14[[#This Row],[RicavoAcquisto]]/1000</f>
        <v>0.30369000000000002</v>
      </c>
      <c r="M106">
        <v>45.525149150725639</v>
      </c>
      <c r="N106">
        <v>349.21514915072567</v>
      </c>
      <c r="O106">
        <f>+Tabella14[[#This Row],[Totale Ricavo]]/1000</f>
        <v>0.34921514915072566</v>
      </c>
      <c r="P106">
        <v>3972</v>
      </c>
      <c r="Q106" t="s">
        <v>38</v>
      </c>
      <c r="R106" s="10">
        <v>45065</v>
      </c>
      <c r="S106" s="13">
        <f>+Tabella14[[#This Row],[DataSpedizione]]-Tabella14[[#This Row],[DataTransazione]]</f>
        <v>226</v>
      </c>
      <c r="T106" t="s">
        <v>49</v>
      </c>
      <c r="U106" t="s">
        <v>32</v>
      </c>
      <c r="V106" t="s">
        <v>33</v>
      </c>
      <c r="W106">
        <v>5</v>
      </c>
      <c r="X106" t="s">
        <v>57</v>
      </c>
      <c r="Y106">
        <v>10</v>
      </c>
      <c r="Z106" t="s">
        <v>63</v>
      </c>
    </row>
    <row r="107" spans="1:26" hidden="1" x14ac:dyDescent="0.25">
      <c r="A107">
        <v>461</v>
      </c>
      <c r="B107" s="10">
        <v>44921</v>
      </c>
      <c r="C107" s="10" t="s">
        <v>1021</v>
      </c>
      <c r="D107">
        <v>1215</v>
      </c>
      <c r="E107" t="s">
        <v>984</v>
      </c>
      <c r="F107" t="s">
        <v>3</v>
      </c>
      <c r="G107">
        <v>4074</v>
      </c>
      <c r="H107" t="s">
        <v>985</v>
      </c>
      <c r="I107">
        <v>5</v>
      </c>
      <c r="J107">
        <v>14.58</v>
      </c>
      <c r="K107">
        <v>72.900000000000006</v>
      </c>
      <c r="L107">
        <f>+Tabella14[[#This Row],[RicavoAcquisto]]/1000</f>
        <v>7.2900000000000006E-2</v>
      </c>
      <c r="M107">
        <v>75.287564852481125</v>
      </c>
      <c r="N107">
        <v>148.18756485248113</v>
      </c>
      <c r="O107">
        <f>+Tabella14[[#This Row],[Totale Ricavo]]/1000</f>
        <v>0.14818756485248114</v>
      </c>
      <c r="P107">
        <v>153</v>
      </c>
      <c r="Q107" t="s">
        <v>38</v>
      </c>
      <c r="R107" s="10">
        <v>45268</v>
      </c>
      <c r="S107" s="13">
        <f>+Tabella14[[#This Row],[DataSpedizione]]-Tabella14[[#This Row],[DataTransazione]]</f>
        <v>347</v>
      </c>
      <c r="T107" t="s">
        <v>31</v>
      </c>
      <c r="U107" t="s">
        <v>32</v>
      </c>
      <c r="V107" t="s">
        <v>39</v>
      </c>
      <c r="W107">
        <v>12</v>
      </c>
      <c r="X107" t="s">
        <v>40</v>
      </c>
      <c r="Y107">
        <v>12</v>
      </c>
      <c r="Z107" t="s">
        <v>40</v>
      </c>
    </row>
    <row r="108" spans="1:26" hidden="1" x14ac:dyDescent="0.25">
      <c r="A108">
        <v>207</v>
      </c>
      <c r="B108" s="10">
        <v>44606</v>
      </c>
      <c r="C108" s="10" t="s">
        <v>1020</v>
      </c>
      <c r="D108">
        <v>1228</v>
      </c>
      <c r="E108" t="s">
        <v>910</v>
      </c>
      <c r="F108" t="s">
        <v>4</v>
      </c>
      <c r="G108">
        <v>4566</v>
      </c>
      <c r="H108" t="s">
        <v>911</v>
      </c>
      <c r="I108">
        <v>1</v>
      </c>
      <c r="J108">
        <v>204.62</v>
      </c>
      <c r="K108">
        <v>204.62</v>
      </c>
      <c r="L108">
        <f>+Tabella14[[#This Row],[RicavoAcquisto]]/1000</f>
        <v>0.20462</v>
      </c>
      <c r="M108">
        <v>10.36499941463539</v>
      </c>
      <c r="N108">
        <v>214.98499941463538</v>
      </c>
      <c r="O108">
        <f>+Tabella14[[#This Row],[Totale Ricavo]]/1000</f>
        <v>0.21498499941463539</v>
      </c>
      <c r="P108">
        <v>2079</v>
      </c>
      <c r="Q108" t="s">
        <v>38</v>
      </c>
      <c r="R108" s="10">
        <v>45055</v>
      </c>
      <c r="S108" s="13">
        <f>+Tabella14[[#This Row],[DataSpedizione]]-Tabella14[[#This Row],[DataTransazione]]</f>
        <v>449</v>
      </c>
      <c r="T108" t="s">
        <v>31</v>
      </c>
      <c r="U108" t="s">
        <v>32</v>
      </c>
      <c r="V108" t="s">
        <v>33</v>
      </c>
      <c r="W108">
        <v>5</v>
      </c>
      <c r="X108" t="s">
        <v>57</v>
      </c>
      <c r="Y108">
        <v>2</v>
      </c>
      <c r="Z108" t="s">
        <v>99</v>
      </c>
    </row>
    <row r="109" spans="1:26" x14ac:dyDescent="0.25">
      <c r="A109">
        <v>238</v>
      </c>
      <c r="B109" s="10">
        <v>44825</v>
      </c>
      <c r="C109" s="10" t="s">
        <v>1018</v>
      </c>
      <c r="D109">
        <v>1241</v>
      </c>
      <c r="E109" t="s">
        <v>952</v>
      </c>
      <c r="F109" t="s">
        <v>3</v>
      </c>
      <c r="G109">
        <v>1262</v>
      </c>
      <c r="H109" t="s">
        <v>953</v>
      </c>
      <c r="I109">
        <v>3</v>
      </c>
      <c r="J109">
        <v>39.54</v>
      </c>
      <c r="K109">
        <v>118.62</v>
      </c>
      <c r="L109">
        <f>+Tabella14[[#This Row],[RicavoAcquisto]]/1000</f>
        <v>0.11862</v>
      </c>
      <c r="M109">
        <v>30.238064750240351</v>
      </c>
      <c r="N109">
        <v>148.85806475024035</v>
      </c>
      <c r="O109">
        <f>+Tabella14[[#This Row],[Totale Ricavo]]/1000</f>
        <v>0.14885806475024035</v>
      </c>
      <c r="P109">
        <v>4275</v>
      </c>
      <c r="Q109" t="s">
        <v>30</v>
      </c>
      <c r="R109" s="10">
        <v>44946</v>
      </c>
      <c r="S109" s="13">
        <f>+Tabella14[[#This Row],[DataSpedizione]]-Tabella14[[#This Row],[DataTransazione]]</f>
        <v>121</v>
      </c>
      <c r="T109" t="s">
        <v>49</v>
      </c>
      <c r="U109" t="s">
        <v>32</v>
      </c>
      <c r="V109" t="s">
        <v>45</v>
      </c>
      <c r="W109">
        <v>1</v>
      </c>
      <c r="X109" t="s">
        <v>41</v>
      </c>
      <c r="Y109">
        <v>9</v>
      </c>
      <c r="Z109" t="s">
        <v>53</v>
      </c>
    </row>
    <row r="110" spans="1:26" hidden="1" x14ac:dyDescent="0.25">
      <c r="A110">
        <v>484</v>
      </c>
      <c r="B110" s="10">
        <v>44647</v>
      </c>
      <c r="C110" s="10" t="s">
        <v>1020</v>
      </c>
      <c r="D110">
        <v>1246</v>
      </c>
      <c r="E110" t="s">
        <v>764</v>
      </c>
      <c r="F110" t="s">
        <v>2</v>
      </c>
      <c r="G110">
        <v>3463</v>
      </c>
      <c r="H110" t="s">
        <v>765</v>
      </c>
      <c r="I110">
        <v>1</v>
      </c>
      <c r="J110">
        <v>497.9</v>
      </c>
      <c r="K110">
        <v>497.9</v>
      </c>
      <c r="L110">
        <f>+Tabella14[[#This Row],[RicavoAcquisto]]/1000</f>
        <v>0.49789999999999995</v>
      </c>
      <c r="M110">
        <v>63.453143276980818</v>
      </c>
      <c r="N110">
        <v>561.35314327698075</v>
      </c>
      <c r="O110">
        <f>+Tabella14[[#This Row],[Totale Ricavo]]/1000</f>
        <v>0.56135314327698072</v>
      </c>
      <c r="P110">
        <v>49</v>
      </c>
      <c r="Q110" t="s">
        <v>38</v>
      </c>
      <c r="R110" s="10">
        <v>45246</v>
      </c>
      <c r="S110" s="13">
        <f>+Tabella14[[#This Row],[DataSpedizione]]-Tabella14[[#This Row],[DataTransazione]]</f>
        <v>599</v>
      </c>
      <c r="T110" t="s">
        <v>31</v>
      </c>
      <c r="U110" t="s">
        <v>32</v>
      </c>
      <c r="V110" t="s">
        <v>39</v>
      </c>
      <c r="W110">
        <v>11</v>
      </c>
      <c r="X110" t="s">
        <v>35</v>
      </c>
      <c r="Y110">
        <v>3</v>
      </c>
      <c r="Z110" t="s">
        <v>54</v>
      </c>
    </row>
    <row r="111" spans="1:26" x14ac:dyDescent="0.25">
      <c r="A111">
        <v>19</v>
      </c>
      <c r="B111" s="10">
        <v>44926</v>
      </c>
      <c r="C111" s="10" t="s">
        <v>1021</v>
      </c>
      <c r="D111">
        <v>1254</v>
      </c>
      <c r="E111" t="s">
        <v>47</v>
      </c>
      <c r="F111" t="s">
        <v>4</v>
      </c>
      <c r="G111">
        <v>4480</v>
      </c>
      <c r="H111" t="s">
        <v>48</v>
      </c>
      <c r="I111">
        <v>9</v>
      </c>
      <c r="J111">
        <v>471.93</v>
      </c>
      <c r="K111">
        <v>4247.37</v>
      </c>
      <c r="L111">
        <f>+Tabella14[[#This Row],[RicavoAcquisto]]/1000</f>
        <v>4.2473700000000001</v>
      </c>
      <c r="M111">
        <v>39.089582359221623</v>
      </c>
      <c r="N111">
        <v>4286.4595823592217</v>
      </c>
      <c r="O111">
        <f>+Tabella14[[#This Row],[Totale Ricavo]]/1000</f>
        <v>4.286459582359222</v>
      </c>
      <c r="P111">
        <v>554</v>
      </c>
      <c r="Q111" t="s">
        <v>38</v>
      </c>
      <c r="R111" s="10">
        <v>45091</v>
      </c>
      <c r="S111" s="13">
        <f>+Tabella14[[#This Row],[DataSpedizione]]-Tabella14[[#This Row],[DataTransazione]]</f>
        <v>165</v>
      </c>
      <c r="T111" t="s">
        <v>49</v>
      </c>
      <c r="U111" t="s">
        <v>32</v>
      </c>
      <c r="V111" t="s">
        <v>33</v>
      </c>
      <c r="W111">
        <v>6</v>
      </c>
      <c r="X111" t="s">
        <v>34</v>
      </c>
      <c r="Y111">
        <v>12</v>
      </c>
      <c r="Z111" t="s">
        <v>40</v>
      </c>
    </row>
    <row r="112" spans="1:26" hidden="1" x14ac:dyDescent="0.25">
      <c r="A112">
        <v>13</v>
      </c>
      <c r="B112" s="10">
        <v>44693</v>
      </c>
      <c r="C112" s="10" t="s">
        <v>1019</v>
      </c>
      <c r="D112">
        <v>1270</v>
      </c>
      <c r="E112" t="s">
        <v>427</v>
      </c>
      <c r="F112" t="s">
        <v>4</v>
      </c>
      <c r="G112">
        <v>962</v>
      </c>
      <c r="H112" t="s">
        <v>428</v>
      </c>
      <c r="I112">
        <v>3</v>
      </c>
      <c r="J112">
        <v>444.07</v>
      </c>
      <c r="K112">
        <v>1332.21</v>
      </c>
      <c r="L112">
        <f>+Tabella14[[#This Row],[RicavoAcquisto]]/1000</f>
        <v>1.3322100000000001</v>
      </c>
      <c r="M112">
        <v>69.928542098507208</v>
      </c>
      <c r="N112">
        <v>1402.1385420985073</v>
      </c>
      <c r="O112">
        <f>+Tabella14[[#This Row],[Totale Ricavo]]/1000</f>
        <v>1.4021385420985073</v>
      </c>
      <c r="P112">
        <v>404</v>
      </c>
      <c r="Q112" t="s">
        <v>38</v>
      </c>
      <c r="R112" s="10">
        <v>45011</v>
      </c>
      <c r="S112" s="13">
        <f>+Tabella14[[#This Row],[DataSpedizione]]-Tabella14[[#This Row],[DataTransazione]]</f>
        <v>318</v>
      </c>
      <c r="T112" t="s">
        <v>31</v>
      </c>
      <c r="U112" t="s">
        <v>32</v>
      </c>
      <c r="V112" t="s">
        <v>45</v>
      </c>
      <c r="W112">
        <v>3</v>
      </c>
      <c r="X112" t="s">
        <v>54</v>
      </c>
      <c r="Y112">
        <v>5</v>
      </c>
      <c r="Z112" t="s">
        <v>57</v>
      </c>
    </row>
    <row r="113" spans="1:26" x14ac:dyDescent="0.25">
      <c r="A113">
        <v>469</v>
      </c>
      <c r="B113" s="10">
        <v>44831</v>
      </c>
      <c r="C113" s="10" t="s">
        <v>1018</v>
      </c>
      <c r="D113">
        <v>1271</v>
      </c>
      <c r="E113" t="s">
        <v>655</v>
      </c>
      <c r="F113" t="s">
        <v>2</v>
      </c>
      <c r="G113">
        <v>2822</v>
      </c>
      <c r="H113" t="s">
        <v>656</v>
      </c>
      <c r="I113">
        <v>2</v>
      </c>
      <c r="J113">
        <v>373.26</v>
      </c>
      <c r="K113">
        <v>746.52</v>
      </c>
      <c r="L113">
        <f>+Tabella14[[#This Row],[RicavoAcquisto]]/1000</f>
        <v>0.74651999999999996</v>
      </c>
      <c r="M113">
        <v>82.494629553735422</v>
      </c>
      <c r="N113">
        <v>829.0146295537354</v>
      </c>
      <c r="O113">
        <f>+Tabella14[[#This Row],[Totale Ricavo]]/1000</f>
        <v>0.82901462955373539</v>
      </c>
      <c r="P113">
        <v>3028</v>
      </c>
      <c r="Q113" t="s">
        <v>38</v>
      </c>
      <c r="R113" s="10">
        <v>45086</v>
      </c>
      <c r="S113" s="13">
        <f>+Tabella14[[#This Row],[DataSpedizione]]-Tabella14[[#This Row],[DataTransazione]]</f>
        <v>255</v>
      </c>
      <c r="T113" t="s">
        <v>49</v>
      </c>
      <c r="U113" t="s">
        <v>32</v>
      </c>
      <c r="V113" t="s">
        <v>33</v>
      </c>
      <c r="W113">
        <v>6</v>
      </c>
      <c r="X113" t="s">
        <v>34</v>
      </c>
      <c r="Y113">
        <v>9</v>
      </c>
      <c r="Z113" t="s">
        <v>53</v>
      </c>
    </row>
    <row r="114" spans="1:26" x14ac:dyDescent="0.25">
      <c r="A114">
        <v>483</v>
      </c>
      <c r="B114" s="10">
        <v>44820</v>
      </c>
      <c r="C114" s="10" t="s">
        <v>1018</v>
      </c>
      <c r="D114">
        <v>1277</v>
      </c>
      <c r="E114" t="s">
        <v>412</v>
      </c>
      <c r="F114" t="s">
        <v>3</v>
      </c>
      <c r="G114">
        <v>1319</v>
      </c>
      <c r="H114" t="s">
        <v>413</v>
      </c>
      <c r="I114">
        <v>4</v>
      </c>
      <c r="J114">
        <v>350.58</v>
      </c>
      <c r="K114">
        <v>1402.32</v>
      </c>
      <c r="L114">
        <f>+Tabella14[[#This Row],[RicavoAcquisto]]/1000</f>
        <v>1.40232</v>
      </c>
      <c r="M114">
        <v>92.819351577087673</v>
      </c>
      <c r="N114">
        <v>1495.1393515770876</v>
      </c>
      <c r="O114">
        <f>+Tabella14[[#This Row],[Totale Ricavo]]/1000</f>
        <v>1.4951393515770877</v>
      </c>
      <c r="P114">
        <v>3382</v>
      </c>
      <c r="Q114" t="s">
        <v>38</v>
      </c>
      <c r="R114" s="10">
        <v>45281</v>
      </c>
      <c r="S114" s="13">
        <f>+Tabella14[[#This Row],[DataSpedizione]]-Tabella14[[#This Row],[DataTransazione]]</f>
        <v>461</v>
      </c>
      <c r="T114" t="s">
        <v>49</v>
      </c>
      <c r="U114" t="s">
        <v>32</v>
      </c>
      <c r="V114" t="s">
        <v>39</v>
      </c>
      <c r="W114">
        <v>12</v>
      </c>
      <c r="X114" t="s">
        <v>40</v>
      </c>
      <c r="Y114">
        <v>9</v>
      </c>
      <c r="Z114" t="s">
        <v>53</v>
      </c>
    </row>
    <row r="115" spans="1:26" x14ac:dyDescent="0.25">
      <c r="A115">
        <v>388</v>
      </c>
      <c r="B115" s="10">
        <v>44735</v>
      </c>
      <c r="C115" s="10" t="s">
        <v>1019</v>
      </c>
      <c r="D115">
        <v>1280</v>
      </c>
      <c r="E115" t="s">
        <v>786</v>
      </c>
      <c r="F115" t="s">
        <v>4</v>
      </c>
      <c r="G115">
        <v>3779</v>
      </c>
      <c r="H115" t="s">
        <v>787</v>
      </c>
      <c r="I115">
        <v>4</v>
      </c>
      <c r="J115">
        <v>112.99</v>
      </c>
      <c r="K115">
        <v>451.96</v>
      </c>
      <c r="L115">
        <f>+Tabella14[[#This Row],[RicavoAcquisto]]/1000</f>
        <v>0.45195999999999997</v>
      </c>
      <c r="M115">
        <v>77.508700152762543</v>
      </c>
      <c r="N115">
        <v>529.46870015276249</v>
      </c>
      <c r="O115">
        <f>+Tabella14[[#This Row],[Totale Ricavo]]/1000</f>
        <v>0.52946870015276248</v>
      </c>
      <c r="P115">
        <v>1333</v>
      </c>
      <c r="Q115" t="s">
        <v>30</v>
      </c>
      <c r="R115" s="10">
        <v>45150</v>
      </c>
      <c r="S115" s="13">
        <f>+Tabella14[[#This Row],[DataSpedizione]]-Tabella14[[#This Row],[DataTransazione]]</f>
        <v>415</v>
      </c>
      <c r="T115" t="s">
        <v>49</v>
      </c>
      <c r="U115" t="s">
        <v>32</v>
      </c>
      <c r="V115" t="s">
        <v>52</v>
      </c>
      <c r="W115">
        <v>8</v>
      </c>
      <c r="X115" t="s">
        <v>46</v>
      </c>
      <c r="Y115">
        <v>6</v>
      </c>
      <c r="Z115" t="s">
        <v>34</v>
      </c>
    </row>
    <row r="116" spans="1:26" hidden="1" x14ac:dyDescent="0.25">
      <c r="A116">
        <v>251</v>
      </c>
      <c r="B116" s="10">
        <v>44589</v>
      </c>
      <c r="C116" s="10" t="s">
        <v>1020</v>
      </c>
      <c r="D116">
        <v>1290</v>
      </c>
      <c r="E116" t="s">
        <v>756</v>
      </c>
      <c r="F116" t="s">
        <v>3</v>
      </c>
      <c r="G116">
        <v>826</v>
      </c>
      <c r="H116" t="s">
        <v>757</v>
      </c>
      <c r="I116">
        <v>4</v>
      </c>
      <c r="J116">
        <v>130.38</v>
      </c>
      <c r="K116">
        <v>521.52</v>
      </c>
      <c r="L116">
        <f>+Tabella14[[#This Row],[RicavoAcquisto]]/1000</f>
        <v>0.52151999999999998</v>
      </c>
      <c r="M116">
        <v>26.664816331699701</v>
      </c>
      <c r="N116">
        <v>548.18481633169972</v>
      </c>
      <c r="O116">
        <f>+Tabella14[[#This Row],[Totale Ricavo]]/1000</f>
        <v>0.54818481633169969</v>
      </c>
      <c r="P116">
        <v>3750</v>
      </c>
      <c r="Q116" t="s">
        <v>30</v>
      </c>
      <c r="R116" s="10">
        <v>45062</v>
      </c>
      <c r="S116" s="13">
        <f>+Tabella14[[#This Row],[DataSpedizione]]-Tabella14[[#This Row],[DataTransazione]]</f>
        <v>473</v>
      </c>
      <c r="T116" t="s">
        <v>31</v>
      </c>
      <c r="U116" t="s">
        <v>32</v>
      </c>
      <c r="V116" t="s">
        <v>33</v>
      </c>
      <c r="W116">
        <v>5</v>
      </c>
      <c r="X116" t="s">
        <v>57</v>
      </c>
      <c r="Y116">
        <v>1</v>
      </c>
      <c r="Z116" t="s">
        <v>41</v>
      </c>
    </row>
    <row r="117" spans="1:26" hidden="1" x14ac:dyDescent="0.25">
      <c r="A117">
        <v>269</v>
      </c>
      <c r="B117" s="10">
        <v>44616</v>
      </c>
      <c r="C117" s="10" t="s">
        <v>1020</v>
      </c>
      <c r="D117">
        <v>1306</v>
      </c>
      <c r="E117" t="s">
        <v>712</v>
      </c>
      <c r="F117" t="s">
        <v>2</v>
      </c>
      <c r="G117">
        <v>2454</v>
      </c>
      <c r="H117" t="s">
        <v>713</v>
      </c>
      <c r="I117">
        <v>5</v>
      </c>
      <c r="J117">
        <v>121.97</v>
      </c>
      <c r="K117">
        <v>609.85</v>
      </c>
      <c r="L117">
        <f>+Tabella14[[#This Row],[RicavoAcquisto]]/1000</f>
        <v>0.60985</v>
      </c>
      <c r="M117">
        <v>57.969745988611358</v>
      </c>
      <c r="N117">
        <v>667.81974598861143</v>
      </c>
      <c r="O117">
        <f>+Tabella14[[#This Row],[Totale Ricavo]]/1000</f>
        <v>0.66781974598861138</v>
      </c>
      <c r="P117">
        <v>4005</v>
      </c>
      <c r="Q117" t="s">
        <v>30</v>
      </c>
      <c r="R117" s="10">
        <v>45193</v>
      </c>
      <c r="S117" s="13">
        <f>+Tabella14[[#This Row],[DataSpedizione]]-Tabella14[[#This Row],[DataTransazione]]</f>
        <v>577</v>
      </c>
      <c r="T117" t="s">
        <v>31</v>
      </c>
      <c r="U117" t="s">
        <v>32</v>
      </c>
      <c r="V117" t="s">
        <v>52</v>
      </c>
      <c r="W117">
        <v>9</v>
      </c>
      <c r="X117" t="s">
        <v>53</v>
      </c>
      <c r="Y117">
        <v>2</v>
      </c>
      <c r="Z117" t="s">
        <v>99</v>
      </c>
    </row>
    <row r="118" spans="1:26" x14ac:dyDescent="0.25">
      <c r="A118">
        <v>199</v>
      </c>
      <c r="B118" s="10">
        <v>44693</v>
      </c>
      <c r="C118" s="10" t="s">
        <v>1019</v>
      </c>
      <c r="D118">
        <v>1323</v>
      </c>
      <c r="E118" t="s">
        <v>464</v>
      </c>
      <c r="F118" t="s">
        <v>2</v>
      </c>
      <c r="G118">
        <v>2484</v>
      </c>
      <c r="H118" t="s">
        <v>465</v>
      </c>
      <c r="I118">
        <v>8</v>
      </c>
      <c r="J118">
        <v>152.72</v>
      </c>
      <c r="K118">
        <v>1221.76</v>
      </c>
      <c r="L118">
        <f>+Tabella14[[#This Row],[RicavoAcquisto]]/1000</f>
        <v>1.22176</v>
      </c>
      <c r="M118">
        <v>86.831429542042656</v>
      </c>
      <c r="N118">
        <v>1308.5914295420425</v>
      </c>
      <c r="O118">
        <f>+Tabella14[[#This Row],[Totale Ricavo]]/1000</f>
        <v>1.3085914295420424</v>
      </c>
      <c r="P118">
        <v>4939</v>
      </c>
      <c r="Q118" t="s">
        <v>30</v>
      </c>
      <c r="R118" s="10">
        <v>45153</v>
      </c>
      <c r="S118" s="13">
        <f>+Tabella14[[#This Row],[DataSpedizione]]-Tabella14[[#This Row],[DataTransazione]]</f>
        <v>460</v>
      </c>
      <c r="T118" t="s">
        <v>49</v>
      </c>
      <c r="U118" t="s">
        <v>32</v>
      </c>
      <c r="V118" t="s">
        <v>52</v>
      </c>
      <c r="W118">
        <v>8</v>
      </c>
      <c r="X118" t="s">
        <v>46</v>
      </c>
      <c r="Y118">
        <v>5</v>
      </c>
      <c r="Z118" t="s">
        <v>57</v>
      </c>
    </row>
    <row r="119" spans="1:26" hidden="1" x14ac:dyDescent="0.25">
      <c r="A119">
        <v>389</v>
      </c>
      <c r="B119" s="10">
        <v>44768</v>
      </c>
      <c r="C119" s="10" t="s">
        <v>1018</v>
      </c>
      <c r="D119">
        <v>1339</v>
      </c>
      <c r="E119" t="s">
        <v>608</v>
      </c>
      <c r="F119" t="s">
        <v>3</v>
      </c>
      <c r="G119">
        <v>3289</v>
      </c>
      <c r="H119" t="s">
        <v>609</v>
      </c>
      <c r="I119">
        <v>4</v>
      </c>
      <c r="J119">
        <v>214.23</v>
      </c>
      <c r="K119">
        <v>856.92</v>
      </c>
      <c r="L119">
        <f>+Tabella14[[#This Row],[RicavoAcquisto]]/1000</f>
        <v>0.8569199999999999</v>
      </c>
      <c r="M119">
        <v>50.305178997438553</v>
      </c>
      <c r="N119">
        <v>907.22517899743855</v>
      </c>
      <c r="O119">
        <f>+Tabella14[[#This Row],[Totale Ricavo]]/1000</f>
        <v>0.9072251789974386</v>
      </c>
      <c r="P119">
        <v>3750</v>
      </c>
      <c r="Q119" t="s">
        <v>30</v>
      </c>
      <c r="R119" s="10">
        <v>45062</v>
      </c>
      <c r="S119" s="13">
        <f>+Tabella14[[#This Row],[DataSpedizione]]-Tabella14[[#This Row],[DataTransazione]]</f>
        <v>294</v>
      </c>
      <c r="T119" t="s">
        <v>31</v>
      </c>
      <c r="U119" t="s">
        <v>32</v>
      </c>
      <c r="V119" t="s">
        <v>33</v>
      </c>
      <c r="W119">
        <v>5</v>
      </c>
      <c r="X119" t="s">
        <v>57</v>
      </c>
      <c r="Y119">
        <v>7</v>
      </c>
      <c r="Z119" t="s">
        <v>60</v>
      </c>
    </row>
    <row r="120" spans="1:26" hidden="1" x14ac:dyDescent="0.25">
      <c r="A120">
        <v>250</v>
      </c>
      <c r="B120" s="10">
        <v>44655</v>
      </c>
      <c r="C120" s="10" t="s">
        <v>1019</v>
      </c>
      <c r="D120">
        <v>1341</v>
      </c>
      <c r="E120" t="s">
        <v>745</v>
      </c>
      <c r="F120" t="s">
        <v>3</v>
      </c>
      <c r="G120">
        <v>4936</v>
      </c>
      <c r="H120" t="s">
        <v>746</v>
      </c>
      <c r="I120">
        <v>5</v>
      </c>
      <c r="J120">
        <v>107.08</v>
      </c>
      <c r="K120">
        <v>535.4</v>
      </c>
      <c r="L120">
        <f>+Tabella14[[#This Row],[RicavoAcquisto]]/1000</f>
        <v>0.53539999999999999</v>
      </c>
      <c r="M120">
        <v>31.74039661410087</v>
      </c>
      <c r="N120">
        <v>567.14039661410084</v>
      </c>
      <c r="O120">
        <f>+Tabella14[[#This Row],[Totale Ricavo]]/1000</f>
        <v>0.56714039661410087</v>
      </c>
      <c r="P120">
        <v>2724</v>
      </c>
      <c r="Q120" t="s">
        <v>38</v>
      </c>
      <c r="R120" s="10">
        <v>45177</v>
      </c>
      <c r="S120" s="13">
        <f>+Tabella14[[#This Row],[DataSpedizione]]-Tabella14[[#This Row],[DataTransazione]]</f>
        <v>522</v>
      </c>
      <c r="T120" t="s">
        <v>31</v>
      </c>
      <c r="U120" t="s">
        <v>32</v>
      </c>
      <c r="V120" t="s">
        <v>52</v>
      </c>
      <c r="W120">
        <v>9</v>
      </c>
      <c r="X120" t="s">
        <v>53</v>
      </c>
      <c r="Y120">
        <v>4</v>
      </c>
      <c r="Z120" t="s">
        <v>68</v>
      </c>
    </row>
    <row r="121" spans="1:26" x14ac:dyDescent="0.25">
      <c r="A121">
        <v>112</v>
      </c>
      <c r="B121" s="10">
        <v>44639</v>
      </c>
      <c r="C121" s="10" t="s">
        <v>1020</v>
      </c>
      <c r="D121">
        <v>1346</v>
      </c>
      <c r="E121" t="s">
        <v>406</v>
      </c>
      <c r="F121" t="s">
        <v>2</v>
      </c>
      <c r="G121">
        <v>4676</v>
      </c>
      <c r="H121" t="s">
        <v>407</v>
      </c>
      <c r="I121">
        <v>3</v>
      </c>
      <c r="J121">
        <v>470.42</v>
      </c>
      <c r="K121">
        <v>1411.26</v>
      </c>
      <c r="L121">
        <f>+Tabella14[[#This Row],[RicavoAcquisto]]/1000</f>
        <v>1.41126</v>
      </c>
      <c r="M121">
        <v>43.872990444533713</v>
      </c>
      <c r="N121">
        <v>1455.1329904445338</v>
      </c>
      <c r="O121">
        <f>+Tabella14[[#This Row],[Totale Ricavo]]/1000</f>
        <v>1.4551329904445338</v>
      </c>
      <c r="P121">
        <v>3283</v>
      </c>
      <c r="Q121" t="s">
        <v>38</v>
      </c>
      <c r="R121" s="10">
        <v>45272</v>
      </c>
      <c r="S121" s="13">
        <f>+Tabella14[[#This Row],[DataSpedizione]]-Tabella14[[#This Row],[DataTransazione]]</f>
        <v>633</v>
      </c>
      <c r="T121" t="s">
        <v>49</v>
      </c>
      <c r="U121" t="s">
        <v>32</v>
      </c>
      <c r="V121" t="s">
        <v>39</v>
      </c>
      <c r="W121">
        <v>12</v>
      </c>
      <c r="X121" t="s">
        <v>40</v>
      </c>
      <c r="Y121">
        <v>3</v>
      </c>
      <c r="Z121" t="s">
        <v>54</v>
      </c>
    </row>
    <row r="122" spans="1:26" hidden="1" x14ac:dyDescent="0.25">
      <c r="A122">
        <v>39</v>
      </c>
      <c r="B122" s="10">
        <v>44752</v>
      </c>
      <c r="C122" s="10" t="s">
        <v>1018</v>
      </c>
      <c r="D122">
        <v>1352</v>
      </c>
      <c r="E122" t="s">
        <v>393</v>
      </c>
      <c r="F122" t="s">
        <v>3</v>
      </c>
      <c r="G122">
        <v>4531</v>
      </c>
      <c r="H122" t="s">
        <v>394</v>
      </c>
      <c r="I122">
        <v>8</v>
      </c>
      <c r="J122">
        <v>178.36</v>
      </c>
      <c r="K122">
        <v>1426.88</v>
      </c>
      <c r="L122">
        <f>+Tabella14[[#This Row],[RicavoAcquisto]]/1000</f>
        <v>1.4268800000000001</v>
      </c>
      <c r="M122">
        <v>92.738925072835215</v>
      </c>
      <c r="N122">
        <v>1519.6189250728353</v>
      </c>
      <c r="O122">
        <f>+Tabella14[[#This Row],[Totale Ricavo]]/1000</f>
        <v>1.5196189250728354</v>
      </c>
      <c r="P122">
        <v>1156</v>
      </c>
      <c r="Q122" t="s">
        <v>30</v>
      </c>
      <c r="R122" s="10">
        <v>44953</v>
      </c>
      <c r="S122" s="13">
        <f>+Tabella14[[#This Row],[DataSpedizione]]-Tabella14[[#This Row],[DataTransazione]]</f>
        <v>201</v>
      </c>
      <c r="T122" t="s">
        <v>31</v>
      </c>
      <c r="U122" t="s">
        <v>32</v>
      </c>
      <c r="V122" t="s">
        <v>45</v>
      </c>
      <c r="W122">
        <v>1</v>
      </c>
      <c r="X122" t="s">
        <v>41</v>
      </c>
      <c r="Y122">
        <v>7</v>
      </c>
      <c r="Z122" t="s">
        <v>60</v>
      </c>
    </row>
    <row r="123" spans="1:26" x14ac:dyDescent="0.25">
      <c r="A123">
        <v>223</v>
      </c>
      <c r="B123" s="10">
        <v>44780</v>
      </c>
      <c r="C123" s="10" t="s">
        <v>1018</v>
      </c>
      <c r="D123">
        <v>1354</v>
      </c>
      <c r="E123" t="s">
        <v>869</v>
      </c>
      <c r="F123" t="s">
        <v>4</v>
      </c>
      <c r="G123">
        <v>473</v>
      </c>
      <c r="H123" t="s">
        <v>870</v>
      </c>
      <c r="I123">
        <v>1</v>
      </c>
      <c r="J123">
        <v>274.36</v>
      </c>
      <c r="K123">
        <v>274.36</v>
      </c>
      <c r="L123">
        <f>+Tabella14[[#This Row],[RicavoAcquisto]]/1000</f>
        <v>0.27435999999999999</v>
      </c>
      <c r="M123">
        <v>11.782270238999461</v>
      </c>
      <c r="N123">
        <v>286.14227023899946</v>
      </c>
      <c r="O123">
        <f>+Tabella14[[#This Row],[Totale Ricavo]]/1000</f>
        <v>0.28614227023899946</v>
      </c>
      <c r="P123">
        <v>24</v>
      </c>
      <c r="Q123" t="s">
        <v>38</v>
      </c>
      <c r="R123" s="10">
        <v>45094</v>
      </c>
      <c r="S123" s="13">
        <f>+Tabella14[[#This Row],[DataSpedizione]]-Tabella14[[#This Row],[DataTransazione]]</f>
        <v>314</v>
      </c>
      <c r="T123" t="s">
        <v>49</v>
      </c>
      <c r="U123" t="s">
        <v>32</v>
      </c>
      <c r="V123" t="s">
        <v>33</v>
      </c>
      <c r="W123">
        <v>6</v>
      </c>
      <c r="X123" t="s">
        <v>34</v>
      </c>
      <c r="Y123">
        <v>8</v>
      </c>
      <c r="Z123" t="s">
        <v>46</v>
      </c>
    </row>
    <row r="124" spans="1:26" hidden="1" x14ac:dyDescent="0.25">
      <c r="A124">
        <v>219</v>
      </c>
      <c r="B124" s="10">
        <v>44907</v>
      </c>
      <c r="C124" s="10" t="s">
        <v>1021</v>
      </c>
      <c r="D124">
        <v>1359</v>
      </c>
      <c r="E124" t="s">
        <v>604</v>
      </c>
      <c r="F124" t="s">
        <v>4</v>
      </c>
      <c r="G124">
        <v>1630</v>
      </c>
      <c r="H124" t="s">
        <v>605</v>
      </c>
      <c r="I124">
        <v>9</v>
      </c>
      <c r="J124">
        <v>95.53</v>
      </c>
      <c r="K124">
        <v>859.77</v>
      </c>
      <c r="L124">
        <f>+Tabella14[[#This Row],[RicavoAcquisto]]/1000</f>
        <v>0.85977000000000003</v>
      </c>
      <c r="M124">
        <v>57.637155231577282</v>
      </c>
      <c r="N124">
        <v>917.40715523157724</v>
      </c>
      <c r="O124">
        <f>+Tabella14[[#This Row],[Totale Ricavo]]/1000</f>
        <v>0.91740715523157723</v>
      </c>
      <c r="P124">
        <v>1878</v>
      </c>
      <c r="Q124" t="s">
        <v>38</v>
      </c>
      <c r="R124" s="10">
        <v>45029</v>
      </c>
      <c r="S124" s="13">
        <f>+Tabella14[[#This Row],[DataSpedizione]]-Tabella14[[#This Row],[DataTransazione]]</f>
        <v>122</v>
      </c>
      <c r="T124" t="s">
        <v>31</v>
      </c>
      <c r="U124" t="s">
        <v>32</v>
      </c>
      <c r="V124" t="s">
        <v>33</v>
      </c>
      <c r="W124">
        <v>4</v>
      </c>
      <c r="X124" t="s">
        <v>68</v>
      </c>
      <c r="Y124">
        <v>12</v>
      </c>
      <c r="Z124" t="s">
        <v>40</v>
      </c>
    </row>
    <row r="125" spans="1:26" hidden="1" x14ac:dyDescent="0.25">
      <c r="A125">
        <v>110</v>
      </c>
      <c r="B125" s="10">
        <v>44873</v>
      </c>
      <c r="C125" s="10" t="s">
        <v>1021</v>
      </c>
      <c r="D125">
        <v>1368</v>
      </c>
      <c r="E125" t="s">
        <v>843</v>
      </c>
      <c r="F125" t="s">
        <v>4</v>
      </c>
      <c r="G125">
        <v>4688</v>
      </c>
      <c r="H125" t="s">
        <v>844</v>
      </c>
      <c r="I125">
        <v>2</v>
      </c>
      <c r="J125">
        <v>160.85</v>
      </c>
      <c r="K125">
        <v>321.7</v>
      </c>
      <c r="L125">
        <f>+Tabella14[[#This Row],[RicavoAcquisto]]/1000</f>
        <v>0.32169999999999999</v>
      </c>
      <c r="M125">
        <v>97.288165267739075</v>
      </c>
      <c r="N125">
        <v>418.98816526773908</v>
      </c>
      <c r="O125">
        <f>+Tabella14[[#This Row],[Totale Ricavo]]/1000</f>
        <v>0.41898816526773908</v>
      </c>
      <c r="P125">
        <v>4202</v>
      </c>
      <c r="Q125" t="s">
        <v>38</v>
      </c>
      <c r="R125" s="10">
        <v>45167</v>
      </c>
      <c r="S125" s="13">
        <f>+Tabella14[[#This Row],[DataSpedizione]]-Tabella14[[#This Row],[DataTransazione]]</f>
        <v>294</v>
      </c>
      <c r="T125" t="s">
        <v>31</v>
      </c>
      <c r="U125" t="s">
        <v>32</v>
      </c>
      <c r="V125" t="s">
        <v>52</v>
      </c>
      <c r="W125">
        <v>8</v>
      </c>
      <c r="X125" t="s">
        <v>46</v>
      </c>
      <c r="Y125">
        <v>11</v>
      </c>
      <c r="Z125" t="s">
        <v>35</v>
      </c>
    </row>
    <row r="126" spans="1:26" hidden="1" x14ac:dyDescent="0.25">
      <c r="A126">
        <v>403</v>
      </c>
      <c r="B126" s="10">
        <v>44865</v>
      </c>
      <c r="C126" s="10" t="s">
        <v>1021</v>
      </c>
      <c r="D126">
        <v>1382</v>
      </c>
      <c r="E126" t="s">
        <v>974</v>
      </c>
      <c r="F126" t="s">
        <v>3</v>
      </c>
      <c r="G126">
        <v>935</v>
      </c>
      <c r="H126" t="s">
        <v>975</v>
      </c>
      <c r="I126">
        <v>1</v>
      </c>
      <c r="J126">
        <v>80.66</v>
      </c>
      <c r="K126">
        <v>80.66</v>
      </c>
      <c r="L126">
        <f>+Tabella14[[#This Row],[RicavoAcquisto]]/1000</f>
        <v>8.0659999999999996E-2</v>
      </c>
      <c r="M126">
        <v>70.152622950643376</v>
      </c>
      <c r="N126">
        <v>150.81262295064337</v>
      </c>
      <c r="O126">
        <f>+Tabella14[[#This Row],[Totale Ricavo]]/1000</f>
        <v>0.15081262295064338</v>
      </c>
      <c r="P126">
        <v>1857</v>
      </c>
      <c r="Q126" t="s">
        <v>38</v>
      </c>
      <c r="R126" s="10">
        <v>45137</v>
      </c>
      <c r="S126" s="13">
        <f>+Tabella14[[#This Row],[DataSpedizione]]-Tabella14[[#This Row],[DataTransazione]]</f>
        <v>272</v>
      </c>
      <c r="T126" t="s">
        <v>31</v>
      </c>
      <c r="U126" t="s">
        <v>32</v>
      </c>
      <c r="V126" t="s">
        <v>52</v>
      </c>
      <c r="W126">
        <v>7</v>
      </c>
      <c r="X126" t="s">
        <v>60</v>
      </c>
      <c r="Y126">
        <v>10</v>
      </c>
      <c r="Z126" t="s">
        <v>63</v>
      </c>
    </row>
    <row r="127" spans="1:26" x14ac:dyDescent="0.25">
      <c r="A127">
        <v>205</v>
      </c>
      <c r="B127" s="10">
        <v>44822</v>
      </c>
      <c r="C127" s="10" t="s">
        <v>1018</v>
      </c>
      <c r="D127">
        <v>1387</v>
      </c>
      <c r="E127" t="s">
        <v>939</v>
      </c>
      <c r="F127" t="s">
        <v>3</v>
      </c>
      <c r="G127">
        <v>3939</v>
      </c>
      <c r="H127" t="s">
        <v>940</v>
      </c>
      <c r="I127">
        <v>1</v>
      </c>
      <c r="J127">
        <v>150.71</v>
      </c>
      <c r="K127">
        <v>150.71</v>
      </c>
      <c r="L127">
        <f>+Tabella14[[#This Row],[RicavoAcquisto]]/1000</f>
        <v>0.15071000000000001</v>
      </c>
      <c r="M127">
        <v>15.79985471783297</v>
      </c>
      <c r="N127">
        <v>166.50985471783298</v>
      </c>
      <c r="O127">
        <f>+Tabella14[[#This Row],[Totale Ricavo]]/1000</f>
        <v>0.16650985471783297</v>
      </c>
      <c r="P127">
        <v>4797</v>
      </c>
      <c r="Q127" t="s">
        <v>30</v>
      </c>
      <c r="R127" s="10">
        <v>45000</v>
      </c>
      <c r="S127" s="13">
        <f>+Tabella14[[#This Row],[DataSpedizione]]-Tabella14[[#This Row],[DataTransazione]]</f>
        <v>178</v>
      </c>
      <c r="T127" t="s">
        <v>49</v>
      </c>
      <c r="U127" t="s">
        <v>32</v>
      </c>
      <c r="V127" t="s">
        <v>45</v>
      </c>
      <c r="W127">
        <v>3</v>
      </c>
      <c r="X127" t="s">
        <v>54</v>
      </c>
      <c r="Y127">
        <v>9</v>
      </c>
      <c r="Z127" t="s">
        <v>53</v>
      </c>
    </row>
    <row r="128" spans="1:26" hidden="1" x14ac:dyDescent="0.25">
      <c r="A128">
        <v>204</v>
      </c>
      <c r="B128" s="10">
        <v>44876</v>
      </c>
      <c r="C128" s="10" t="s">
        <v>1021</v>
      </c>
      <c r="D128">
        <v>1394</v>
      </c>
      <c r="E128" t="s">
        <v>106</v>
      </c>
      <c r="F128" t="s">
        <v>4</v>
      </c>
      <c r="G128">
        <v>4671</v>
      </c>
      <c r="H128" t="s">
        <v>107</v>
      </c>
      <c r="I128">
        <v>7</v>
      </c>
      <c r="J128">
        <v>492.4</v>
      </c>
      <c r="K128">
        <v>3446.7999999999997</v>
      </c>
      <c r="L128">
        <f>+Tabella14[[#This Row],[RicavoAcquisto]]/1000</f>
        <v>3.4467999999999996</v>
      </c>
      <c r="M128">
        <v>67.076544109232685</v>
      </c>
      <c r="N128">
        <v>3513.8765441092323</v>
      </c>
      <c r="O128">
        <f>+Tabella14[[#This Row],[Totale Ricavo]]/1000</f>
        <v>3.5138765441092321</v>
      </c>
      <c r="P128">
        <v>1795</v>
      </c>
      <c r="Q128" t="s">
        <v>38</v>
      </c>
      <c r="R128" s="10">
        <v>45148</v>
      </c>
      <c r="S128" s="13">
        <f>+Tabella14[[#This Row],[DataSpedizione]]-Tabella14[[#This Row],[DataTransazione]]</f>
        <v>272</v>
      </c>
      <c r="T128" t="s">
        <v>31</v>
      </c>
      <c r="U128" t="s">
        <v>32</v>
      </c>
      <c r="V128" t="s">
        <v>52</v>
      </c>
      <c r="W128">
        <v>8</v>
      </c>
      <c r="X128" t="s">
        <v>46</v>
      </c>
      <c r="Y128">
        <v>11</v>
      </c>
      <c r="Z128" t="s">
        <v>35</v>
      </c>
    </row>
    <row r="129" spans="1:26" hidden="1" x14ac:dyDescent="0.25">
      <c r="A129">
        <v>88</v>
      </c>
      <c r="B129" s="10">
        <v>44784</v>
      </c>
      <c r="C129" s="10" t="s">
        <v>1018</v>
      </c>
      <c r="D129">
        <v>1404</v>
      </c>
      <c r="E129" t="s">
        <v>586</v>
      </c>
      <c r="F129" t="s">
        <v>2</v>
      </c>
      <c r="G129">
        <v>3056</v>
      </c>
      <c r="H129" t="s">
        <v>587</v>
      </c>
      <c r="I129">
        <v>2</v>
      </c>
      <c r="J129">
        <v>465.34</v>
      </c>
      <c r="K129">
        <v>930.68</v>
      </c>
      <c r="L129">
        <f>+Tabella14[[#This Row],[RicavoAcquisto]]/1000</f>
        <v>0.93067999999999995</v>
      </c>
      <c r="M129">
        <v>18.448789312064779</v>
      </c>
      <c r="N129">
        <v>949.12878931206478</v>
      </c>
      <c r="O129">
        <f>+Tabella14[[#This Row],[Totale Ricavo]]/1000</f>
        <v>0.94912878931206479</v>
      </c>
      <c r="P129">
        <v>1326</v>
      </c>
      <c r="Q129" t="s">
        <v>30</v>
      </c>
      <c r="R129" s="10">
        <v>45249</v>
      </c>
      <c r="S129" s="13">
        <f>+Tabella14[[#This Row],[DataSpedizione]]-Tabella14[[#This Row],[DataTransazione]]</f>
        <v>465</v>
      </c>
      <c r="T129" t="s">
        <v>31</v>
      </c>
      <c r="U129" t="s">
        <v>32</v>
      </c>
      <c r="V129" t="s">
        <v>39</v>
      </c>
      <c r="W129">
        <v>11</v>
      </c>
      <c r="X129" t="s">
        <v>35</v>
      </c>
      <c r="Y129">
        <v>8</v>
      </c>
      <c r="Z129" t="s">
        <v>46</v>
      </c>
    </row>
    <row r="130" spans="1:26" x14ac:dyDescent="0.25">
      <c r="A130">
        <v>109</v>
      </c>
      <c r="B130" s="10">
        <v>44611</v>
      </c>
      <c r="C130" s="10" t="s">
        <v>1020</v>
      </c>
      <c r="D130">
        <v>1406</v>
      </c>
      <c r="E130" t="s">
        <v>368</v>
      </c>
      <c r="F130" t="s">
        <v>2</v>
      </c>
      <c r="G130">
        <v>3203</v>
      </c>
      <c r="H130" t="s">
        <v>369</v>
      </c>
      <c r="I130">
        <v>8</v>
      </c>
      <c r="J130">
        <v>196.19</v>
      </c>
      <c r="K130">
        <v>1569.52</v>
      </c>
      <c r="L130">
        <f>+Tabella14[[#This Row],[RicavoAcquisto]]/1000</f>
        <v>1.56952</v>
      </c>
      <c r="M130">
        <v>97.581226486966145</v>
      </c>
      <c r="N130">
        <v>1667.1012264869662</v>
      </c>
      <c r="O130">
        <f>+Tabella14[[#This Row],[Totale Ricavo]]/1000</f>
        <v>1.6671012264869662</v>
      </c>
      <c r="P130">
        <v>4613</v>
      </c>
      <c r="Q130" t="s">
        <v>30</v>
      </c>
      <c r="R130" s="10">
        <v>44944</v>
      </c>
      <c r="S130" s="13">
        <f>+Tabella14[[#This Row],[DataSpedizione]]-Tabella14[[#This Row],[DataTransazione]]</f>
        <v>333</v>
      </c>
      <c r="T130" t="s">
        <v>49</v>
      </c>
      <c r="U130" t="s">
        <v>32</v>
      </c>
      <c r="V130" t="s">
        <v>45</v>
      </c>
      <c r="W130">
        <v>1</v>
      </c>
      <c r="X130" t="s">
        <v>41</v>
      </c>
      <c r="Y130">
        <v>2</v>
      </c>
      <c r="Z130" t="s">
        <v>99</v>
      </c>
    </row>
    <row r="131" spans="1:26" hidden="1" x14ac:dyDescent="0.25">
      <c r="A131">
        <v>246</v>
      </c>
      <c r="B131" s="10">
        <v>44806</v>
      </c>
      <c r="C131" s="10" t="s">
        <v>1018</v>
      </c>
      <c r="D131">
        <v>1426</v>
      </c>
      <c r="E131" t="s">
        <v>162</v>
      </c>
      <c r="F131" t="s">
        <v>4</v>
      </c>
      <c r="G131">
        <v>1886</v>
      </c>
      <c r="H131" t="s">
        <v>163</v>
      </c>
      <c r="I131">
        <v>7</v>
      </c>
      <c r="J131">
        <v>391.82</v>
      </c>
      <c r="K131">
        <v>2742.74</v>
      </c>
      <c r="L131">
        <f>+Tabella14[[#This Row],[RicavoAcquisto]]/1000</f>
        <v>2.74274</v>
      </c>
      <c r="M131">
        <v>74.916615270862451</v>
      </c>
      <c r="N131">
        <v>2817.6566152708624</v>
      </c>
      <c r="O131">
        <f>+Tabella14[[#This Row],[Totale Ricavo]]/1000</f>
        <v>2.8176566152708622</v>
      </c>
      <c r="P131">
        <v>1</v>
      </c>
      <c r="Q131" t="s">
        <v>38</v>
      </c>
      <c r="R131" s="10">
        <v>45117</v>
      </c>
      <c r="S131" s="13">
        <f>+Tabella14[[#This Row],[DataSpedizione]]-Tabella14[[#This Row],[DataTransazione]]</f>
        <v>311</v>
      </c>
      <c r="T131" t="s">
        <v>31</v>
      </c>
      <c r="U131" t="s">
        <v>32</v>
      </c>
      <c r="V131" t="s">
        <v>52</v>
      </c>
      <c r="W131">
        <v>7</v>
      </c>
      <c r="X131" t="s">
        <v>60</v>
      </c>
      <c r="Y131">
        <v>9</v>
      </c>
      <c r="Z131" t="s">
        <v>53</v>
      </c>
    </row>
    <row r="132" spans="1:26" x14ac:dyDescent="0.25">
      <c r="A132">
        <v>325</v>
      </c>
      <c r="B132" s="10">
        <v>44636</v>
      </c>
      <c r="C132" s="10" t="s">
        <v>1020</v>
      </c>
      <c r="D132">
        <v>1438</v>
      </c>
      <c r="E132" t="s">
        <v>702</v>
      </c>
      <c r="F132" t="s">
        <v>4</v>
      </c>
      <c r="G132">
        <v>4515</v>
      </c>
      <c r="H132" t="s">
        <v>703</v>
      </c>
      <c r="I132">
        <v>3</v>
      </c>
      <c r="J132">
        <v>208.9</v>
      </c>
      <c r="K132">
        <v>626.70000000000005</v>
      </c>
      <c r="L132">
        <f>+Tabella14[[#This Row],[RicavoAcquisto]]/1000</f>
        <v>0.62670000000000003</v>
      </c>
      <c r="M132">
        <v>32.293425955235293</v>
      </c>
      <c r="N132">
        <v>658.99342595523535</v>
      </c>
      <c r="O132">
        <f>+Tabella14[[#This Row],[Totale Ricavo]]/1000</f>
        <v>0.65899342595523536</v>
      </c>
      <c r="P132">
        <v>4646</v>
      </c>
      <c r="Q132" t="s">
        <v>30</v>
      </c>
      <c r="R132" s="10">
        <v>45144</v>
      </c>
      <c r="S132" s="13">
        <f>+Tabella14[[#This Row],[DataSpedizione]]-Tabella14[[#This Row],[DataTransazione]]</f>
        <v>508</v>
      </c>
      <c r="T132" t="s">
        <v>49</v>
      </c>
      <c r="U132" t="s">
        <v>32</v>
      </c>
      <c r="V132" t="s">
        <v>52</v>
      </c>
      <c r="W132">
        <v>8</v>
      </c>
      <c r="X132" t="s">
        <v>46</v>
      </c>
      <c r="Y132">
        <v>3</v>
      </c>
      <c r="Z132" t="s">
        <v>54</v>
      </c>
    </row>
    <row r="133" spans="1:26" hidden="1" x14ac:dyDescent="0.25">
      <c r="A133">
        <v>355</v>
      </c>
      <c r="B133" s="10">
        <v>44909</v>
      </c>
      <c r="C133" s="10" t="s">
        <v>1021</v>
      </c>
      <c r="D133">
        <v>1456</v>
      </c>
      <c r="E133" t="s">
        <v>492</v>
      </c>
      <c r="F133" t="s">
        <v>2</v>
      </c>
      <c r="G133">
        <v>1473</v>
      </c>
      <c r="H133" t="s">
        <v>493</v>
      </c>
      <c r="I133">
        <v>3</v>
      </c>
      <c r="J133">
        <v>382</v>
      </c>
      <c r="K133">
        <v>1146</v>
      </c>
      <c r="L133">
        <f>+Tabella14[[#This Row],[RicavoAcquisto]]/1000</f>
        <v>1.1459999999999999</v>
      </c>
      <c r="M133">
        <v>57.16524660074392</v>
      </c>
      <c r="N133">
        <v>1203.165246600744</v>
      </c>
      <c r="O133">
        <f>+Tabella14[[#This Row],[Totale Ricavo]]/1000</f>
        <v>1.2031652466007441</v>
      </c>
      <c r="P133">
        <v>4115</v>
      </c>
      <c r="Q133" t="s">
        <v>30</v>
      </c>
      <c r="R133" s="10">
        <v>45239</v>
      </c>
      <c r="S133" s="13">
        <f>+Tabella14[[#This Row],[DataSpedizione]]-Tabella14[[#This Row],[DataTransazione]]</f>
        <v>330</v>
      </c>
      <c r="T133" t="s">
        <v>31</v>
      </c>
      <c r="U133" t="s">
        <v>32</v>
      </c>
      <c r="V133" t="s">
        <v>39</v>
      </c>
      <c r="W133">
        <v>11</v>
      </c>
      <c r="X133" t="s">
        <v>35</v>
      </c>
      <c r="Y133">
        <v>12</v>
      </c>
      <c r="Z133" t="s">
        <v>40</v>
      </c>
    </row>
    <row r="134" spans="1:26" x14ac:dyDescent="0.25">
      <c r="A134">
        <v>317</v>
      </c>
      <c r="B134" s="10">
        <v>44626</v>
      </c>
      <c r="C134" s="10" t="s">
        <v>1020</v>
      </c>
      <c r="D134">
        <v>1458</v>
      </c>
      <c r="E134" t="s">
        <v>835</v>
      </c>
      <c r="F134" t="s">
        <v>3</v>
      </c>
      <c r="G134">
        <v>1123</v>
      </c>
      <c r="H134" t="s">
        <v>836</v>
      </c>
      <c r="I134">
        <v>6</v>
      </c>
      <c r="J134">
        <v>57.28</v>
      </c>
      <c r="K134">
        <v>343.68</v>
      </c>
      <c r="L134">
        <f>+Tabella14[[#This Row],[RicavoAcquisto]]/1000</f>
        <v>0.34367999999999999</v>
      </c>
      <c r="M134">
        <v>62.136997218493448</v>
      </c>
      <c r="N134">
        <v>405.81699721849344</v>
      </c>
      <c r="O134">
        <f>+Tabella14[[#This Row],[Totale Ricavo]]/1000</f>
        <v>0.40581699721849346</v>
      </c>
      <c r="P134">
        <v>1214</v>
      </c>
      <c r="Q134" t="s">
        <v>38</v>
      </c>
      <c r="R134" s="10">
        <v>45158</v>
      </c>
      <c r="S134" s="13">
        <f>+Tabella14[[#This Row],[DataSpedizione]]-Tabella14[[#This Row],[DataTransazione]]</f>
        <v>532</v>
      </c>
      <c r="T134" t="s">
        <v>49</v>
      </c>
      <c r="U134" t="s">
        <v>32</v>
      </c>
      <c r="V134" t="s">
        <v>52</v>
      </c>
      <c r="W134">
        <v>8</v>
      </c>
      <c r="X134" t="s">
        <v>46</v>
      </c>
      <c r="Y134">
        <v>3</v>
      </c>
      <c r="Z134" t="s">
        <v>54</v>
      </c>
    </row>
    <row r="135" spans="1:26" x14ac:dyDescent="0.25">
      <c r="A135">
        <v>201</v>
      </c>
      <c r="B135" s="10">
        <v>44636</v>
      </c>
      <c r="C135" s="10" t="s">
        <v>1020</v>
      </c>
      <c r="D135">
        <v>1489</v>
      </c>
      <c r="E135" t="s">
        <v>235</v>
      </c>
      <c r="F135" t="s">
        <v>4</v>
      </c>
      <c r="G135">
        <v>4835</v>
      </c>
      <c r="H135" t="s">
        <v>236</v>
      </c>
      <c r="I135">
        <v>7</v>
      </c>
      <c r="J135">
        <v>327.47000000000003</v>
      </c>
      <c r="K135">
        <v>2292.29</v>
      </c>
      <c r="L135">
        <f>+Tabella14[[#This Row],[RicavoAcquisto]]/1000</f>
        <v>2.2922899999999999</v>
      </c>
      <c r="M135">
        <v>69.196448959924339</v>
      </c>
      <c r="N135">
        <v>2361.4864489599245</v>
      </c>
      <c r="O135">
        <f>+Tabella14[[#This Row],[Totale Ricavo]]/1000</f>
        <v>2.3614864489599245</v>
      </c>
      <c r="P135">
        <v>138</v>
      </c>
      <c r="Q135" t="s">
        <v>30</v>
      </c>
      <c r="R135" s="10">
        <v>45095</v>
      </c>
      <c r="S135" s="13">
        <f>+Tabella14[[#This Row],[DataSpedizione]]-Tabella14[[#This Row],[DataTransazione]]</f>
        <v>459</v>
      </c>
      <c r="T135" t="s">
        <v>49</v>
      </c>
      <c r="U135" t="s">
        <v>32</v>
      </c>
      <c r="V135" t="s">
        <v>33</v>
      </c>
      <c r="W135">
        <v>6</v>
      </c>
      <c r="X135" t="s">
        <v>34</v>
      </c>
      <c r="Y135">
        <v>3</v>
      </c>
      <c r="Z135" t="s">
        <v>54</v>
      </c>
    </row>
    <row r="136" spans="1:26" x14ac:dyDescent="0.25">
      <c r="A136">
        <v>278</v>
      </c>
      <c r="B136" s="10">
        <v>44629</v>
      </c>
      <c r="C136" s="10" t="s">
        <v>1020</v>
      </c>
      <c r="D136">
        <v>1501</v>
      </c>
      <c r="E136" t="s">
        <v>164</v>
      </c>
      <c r="F136" t="s">
        <v>2</v>
      </c>
      <c r="G136">
        <v>2242</v>
      </c>
      <c r="H136" t="s">
        <v>165</v>
      </c>
      <c r="I136">
        <v>9</v>
      </c>
      <c r="J136">
        <v>303.31</v>
      </c>
      <c r="K136">
        <v>2729.79</v>
      </c>
      <c r="L136">
        <f>+Tabella14[[#This Row],[RicavoAcquisto]]/1000</f>
        <v>2.7297899999999999</v>
      </c>
      <c r="M136">
        <v>28.29262449087026</v>
      </c>
      <c r="N136">
        <v>2758.0826244908703</v>
      </c>
      <c r="O136">
        <f>+Tabella14[[#This Row],[Totale Ricavo]]/1000</f>
        <v>2.7580826244908705</v>
      </c>
      <c r="P136">
        <v>3095</v>
      </c>
      <c r="Q136" t="s">
        <v>38</v>
      </c>
      <c r="R136" s="10">
        <v>45089</v>
      </c>
      <c r="S136" s="13">
        <f>+Tabella14[[#This Row],[DataSpedizione]]-Tabella14[[#This Row],[DataTransazione]]</f>
        <v>460</v>
      </c>
      <c r="T136" t="s">
        <v>49</v>
      </c>
      <c r="U136" t="s">
        <v>32</v>
      </c>
      <c r="V136" t="s">
        <v>33</v>
      </c>
      <c r="W136">
        <v>6</v>
      </c>
      <c r="X136" t="s">
        <v>34</v>
      </c>
      <c r="Y136">
        <v>3</v>
      </c>
      <c r="Z136" t="s">
        <v>54</v>
      </c>
    </row>
    <row r="137" spans="1:26" x14ac:dyDescent="0.25">
      <c r="A137">
        <v>258</v>
      </c>
      <c r="B137" s="10">
        <v>44821</v>
      </c>
      <c r="C137" s="10" t="s">
        <v>1018</v>
      </c>
      <c r="D137">
        <v>1504</v>
      </c>
      <c r="E137" t="s">
        <v>201</v>
      </c>
      <c r="F137" t="s">
        <v>2</v>
      </c>
      <c r="G137">
        <v>2676</v>
      </c>
      <c r="H137" t="s">
        <v>202</v>
      </c>
      <c r="I137">
        <v>8</v>
      </c>
      <c r="J137">
        <v>307.27999999999997</v>
      </c>
      <c r="K137">
        <v>2458.2399999999998</v>
      </c>
      <c r="L137">
        <f>+Tabella14[[#This Row],[RicavoAcquisto]]/1000</f>
        <v>2.45824</v>
      </c>
      <c r="M137">
        <v>94.317388498560007</v>
      </c>
      <c r="N137">
        <v>2552.5573884985597</v>
      </c>
      <c r="O137">
        <f>+Tabella14[[#This Row],[Totale Ricavo]]/1000</f>
        <v>2.5525573884985597</v>
      </c>
      <c r="P137">
        <v>1335</v>
      </c>
      <c r="Q137" t="s">
        <v>38</v>
      </c>
      <c r="R137" s="10">
        <v>45233</v>
      </c>
      <c r="S137" s="13">
        <f>+Tabella14[[#This Row],[DataSpedizione]]-Tabella14[[#This Row],[DataTransazione]]</f>
        <v>412</v>
      </c>
      <c r="T137" t="s">
        <v>49</v>
      </c>
      <c r="U137" t="s">
        <v>32</v>
      </c>
      <c r="V137" t="s">
        <v>39</v>
      </c>
      <c r="W137">
        <v>11</v>
      </c>
      <c r="X137" t="s">
        <v>35</v>
      </c>
      <c r="Y137">
        <v>9</v>
      </c>
      <c r="Z137" t="s">
        <v>53</v>
      </c>
    </row>
    <row r="138" spans="1:26" hidden="1" x14ac:dyDescent="0.25">
      <c r="A138">
        <v>375</v>
      </c>
      <c r="B138" s="10">
        <v>44732</v>
      </c>
      <c r="C138" s="10" t="s">
        <v>1019</v>
      </c>
      <c r="D138">
        <v>1521</v>
      </c>
      <c r="E138" t="s">
        <v>456</v>
      </c>
      <c r="F138" t="s">
        <v>2</v>
      </c>
      <c r="G138">
        <v>4099</v>
      </c>
      <c r="H138" t="s">
        <v>457</v>
      </c>
      <c r="I138">
        <v>5</v>
      </c>
      <c r="J138">
        <v>247.59</v>
      </c>
      <c r="K138">
        <v>1237.95</v>
      </c>
      <c r="L138">
        <f>+Tabella14[[#This Row],[RicavoAcquisto]]/1000</f>
        <v>1.2379500000000001</v>
      </c>
      <c r="M138">
        <v>30.86211296903533</v>
      </c>
      <c r="N138">
        <v>1268.8121129690353</v>
      </c>
      <c r="O138">
        <f>+Tabella14[[#This Row],[Totale Ricavo]]/1000</f>
        <v>1.2688121129690353</v>
      </c>
      <c r="P138">
        <v>2563</v>
      </c>
      <c r="Q138" t="s">
        <v>30</v>
      </c>
      <c r="R138" s="10">
        <v>45133</v>
      </c>
      <c r="S138" s="13">
        <f>+Tabella14[[#This Row],[DataSpedizione]]-Tabella14[[#This Row],[DataTransazione]]</f>
        <v>401</v>
      </c>
      <c r="T138" t="s">
        <v>31</v>
      </c>
      <c r="U138" t="s">
        <v>32</v>
      </c>
      <c r="V138" t="s">
        <v>52</v>
      </c>
      <c r="W138">
        <v>7</v>
      </c>
      <c r="X138" t="s">
        <v>60</v>
      </c>
      <c r="Y138">
        <v>6</v>
      </c>
      <c r="Z138" t="s">
        <v>34</v>
      </c>
    </row>
    <row r="139" spans="1:26" hidden="1" x14ac:dyDescent="0.25">
      <c r="A139">
        <v>99</v>
      </c>
      <c r="B139" s="10">
        <v>44888</v>
      </c>
      <c r="C139" s="10" t="s">
        <v>1021</v>
      </c>
      <c r="D139">
        <v>1530</v>
      </c>
      <c r="E139" t="s">
        <v>561</v>
      </c>
      <c r="F139" t="s">
        <v>2</v>
      </c>
      <c r="G139">
        <v>2144</v>
      </c>
      <c r="H139" t="s">
        <v>562</v>
      </c>
      <c r="I139">
        <v>4</v>
      </c>
      <c r="J139">
        <v>244.03</v>
      </c>
      <c r="K139">
        <v>976.12</v>
      </c>
      <c r="L139">
        <f>+Tabella14[[#This Row],[RicavoAcquisto]]/1000</f>
        <v>0.97611999999999999</v>
      </c>
      <c r="M139">
        <v>34.009457343269702</v>
      </c>
      <c r="N139">
        <v>1010.1294573432697</v>
      </c>
      <c r="O139">
        <f>+Tabella14[[#This Row],[Totale Ricavo]]/1000</f>
        <v>1.0101294573432698</v>
      </c>
      <c r="P139">
        <v>2805</v>
      </c>
      <c r="Q139" t="s">
        <v>38</v>
      </c>
      <c r="R139" s="10">
        <v>45085</v>
      </c>
      <c r="S139" s="13">
        <f>+Tabella14[[#This Row],[DataSpedizione]]-Tabella14[[#This Row],[DataTransazione]]</f>
        <v>197</v>
      </c>
      <c r="T139" t="s">
        <v>31</v>
      </c>
      <c r="U139" t="s">
        <v>32</v>
      </c>
      <c r="V139" t="s">
        <v>33</v>
      </c>
      <c r="W139">
        <v>6</v>
      </c>
      <c r="X139" t="s">
        <v>34</v>
      </c>
      <c r="Y139">
        <v>11</v>
      </c>
      <c r="Z139" t="s">
        <v>35</v>
      </c>
    </row>
    <row r="140" spans="1:26" hidden="1" x14ac:dyDescent="0.25">
      <c r="A140">
        <v>372</v>
      </c>
      <c r="B140" s="10">
        <v>44685</v>
      </c>
      <c r="C140" s="10" t="s">
        <v>1019</v>
      </c>
      <c r="D140">
        <v>1547</v>
      </c>
      <c r="E140" t="s">
        <v>797</v>
      </c>
      <c r="F140" t="s">
        <v>2</v>
      </c>
      <c r="G140">
        <v>812</v>
      </c>
      <c r="H140" t="s">
        <v>798</v>
      </c>
      <c r="I140">
        <v>2</v>
      </c>
      <c r="J140">
        <v>215.6</v>
      </c>
      <c r="K140">
        <v>431.2</v>
      </c>
      <c r="L140">
        <f>+Tabella14[[#This Row],[RicavoAcquisto]]/1000</f>
        <v>0.43119999999999997</v>
      </c>
      <c r="M140">
        <v>63.94020711074446</v>
      </c>
      <c r="N140">
        <v>495.14020711074443</v>
      </c>
      <c r="O140">
        <f>+Tabella14[[#This Row],[Totale Ricavo]]/1000</f>
        <v>0.49514020711074441</v>
      </c>
      <c r="P140">
        <v>4679</v>
      </c>
      <c r="Q140" t="s">
        <v>38</v>
      </c>
      <c r="R140" s="10">
        <v>45021</v>
      </c>
      <c r="S140" s="13">
        <f>+Tabella14[[#This Row],[DataSpedizione]]-Tabella14[[#This Row],[DataTransazione]]</f>
        <v>336</v>
      </c>
      <c r="T140" t="s">
        <v>31</v>
      </c>
      <c r="U140" t="s">
        <v>32</v>
      </c>
      <c r="V140" t="s">
        <v>33</v>
      </c>
      <c r="W140">
        <v>4</v>
      </c>
      <c r="X140" t="s">
        <v>68</v>
      </c>
      <c r="Y140">
        <v>5</v>
      </c>
      <c r="Z140" t="s">
        <v>57</v>
      </c>
    </row>
    <row r="141" spans="1:26" x14ac:dyDescent="0.25">
      <c r="A141">
        <v>464</v>
      </c>
      <c r="B141" s="10">
        <v>44863</v>
      </c>
      <c r="C141" s="10" t="s">
        <v>1021</v>
      </c>
      <c r="D141">
        <v>1548</v>
      </c>
      <c r="E141" t="s">
        <v>348</v>
      </c>
      <c r="F141" t="s">
        <v>3</v>
      </c>
      <c r="G141">
        <v>2536</v>
      </c>
      <c r="H141" t="s">
        <v>349</v>
      </c>
      <c r="I141">
        <v>5</v>
      </c>
      <c r="J141">
        <v>334.85</v>
      </c>
      <c r="K141">
        <v>1674.25</v>
      </c>
      <c r="L141">
        <f>+Tabella14[[#This Row],[RicavoAcquisto]]/1000</f>
        <v>1.67425</v>
      </c>
      <c r="M141">
        <v>91.226617161567091</v>
      </c>
      <c r="N141">
        <v>1765.476617161567</v>
      </c>
      <c r="O141">
        <f>+Tabella14[[#This Row],[Totale Ricavo]]/1000</f>
        <v>1.765476617161567</v>
      </c>
      <c r="P141">
        <v>591</v>
      </c>
      <c r="Q141" t="s">
        <v>38</v>
      </c>
      <c r="R141" s="10">
        <v>45265</v>
      </c>
      <c r="S141" s="13">
        <f>+Tabella14[[#This Row],[DataSpedizione]]-Tabella14[[#This Row],[DataTransazione]]</f>
        <v>402</v>
      </c>
      <c r="T141" t="s">
        <v>49</v>
      </c>
      <c r="U141" t="s">
        <v>32</v>
      </c>
      <c r="V141" t="s">
        <v>39</v>
      </c>
      <c r="W141">
        <v>12</v>
      </c>
      <c r="X141" t="s">
        <v>40</v>
      </c>
      <c r="Y141">
        <v>10</v>
      </c>
      <c r="Z141" t="s">
        <v>63</v>
      </c>
    </row>
    <row r="142" spans="1:26" hidden="1" x14ac:dyDescent="0.25">
      <c r="A142">
        <v>53</v>
      </c>
      <c r="B142" s="10">
        <v>44724</v>
      </c>
      <c r="C142" s="10" t="s">
        <v>1019</v>
      </c>
      <c r="D142">
        <v>1549</v>
      </c>
      <c r="E142" t="s">
        <v>425</v>
      </c>
      <c r="F142" t="s">
        <v>4</v>
      </c>
      <c r="G142">
        <v>1944</v>
      </c>
      <c r="H142" t="s">
        <v>426</v>
      </c>
      <c r="I142">
        <v>5</v>
      </c>
      <c r="J142">
        <v>270.24</v>
      </c>
      <c r="K142">
        <v>1351.2</v>
      </c>
      <c r="L142">
        <f>+Tabella14[[#This Row],[RicavoAcquisto]]/1000</f>
        <v>1.3512</v>
      </c>
      <c r="M142">
        <v>88.649478548826366</v>
      </c>
      <c r="N142">
        <v>1439.8494785488265</v>
      </c>
      <c r="O142">
        <f>+Tabella14[[#This Row],[Totale Ricavo]]/1000</f>
        <v>1.4398494785488265</v>
      </c>
      <c r="P142">
        <v>1499</v>
      </c>
      <c r="Q142" t="s">
        <v>38</v>
      </c>
      <c r="R142" s="10">
        <v>44956</v>
      </c>
      <c r="S142" s="13">
        <f>+Tabella14[[#This Row],[DataSpedizione]]-Tabella14[[#This Row],[DataTransazione]]</f>
        <v>232</v>
      </c>
      <c r="T142" t="s">
        <v>31</v>
      </c>
      <c r="U142" t="s">
        <v>32</v>
      </c>
      <c r="V142" t="s">
        <v>45</v>
      </c>
      <c r="W142">
        <v>1</v>
      </c>
      <c r="X142" t="s">
        <v>41</v>
      </c>
      <c r="Y142">
        <v>6</v>
      </c>
      <c r="Z142" t="s">
        <v>34</v>
      </c>
    </row>
    <row r="143" spans="1:26" hidden="1" x14ac:dyDescent="0.25">
      <c r="A143">
        <v>79</v>
      </c>
      <c r="B143" s="10">
        <v>44676</v>
      </c>
      <c r="C143" s="10" t="s">
        <v>1019</v>
      </c>
      <c r="D143">
        <v>1585</v>
      </c>
      <c r="E143" t="s">
        <v>364</v>
      </c>
      <c r="F143" t="s">
        <v>3</v>
      </c>
      <c r="G143">
        <v>53</v>
      </c>
      <c r="H143" t="s">
        <v>365</v>
      </c>
      <c r="I143">
        <v>5</v>
      </c>
      <c r="J143">
        <v>320.17</v>
      </c>
      <c r="K143">
        <v>1600.8500000000001</v>
      </c>
      <c r="L143">
        <f>+Tabella14[[#This Row],[RicavoAcquisto]]/1000</f>
        <v>1.6008500000000001</v>
      </c>
      <c r="M143">
        <v>86.122856205436264</v>
      </c>
      <c r="N143">
        <v>1686.9728562054363</v>
      </c>
      <c r="O143">
        <f>+Tabella14[[#This Row],[Totale Ricavo]]/1000</f>
        <v>1.6869728562054362</v>
      </c>
      <c r="P143">
        <v>971</v>
      </c>
      <c r="Q143" t="s">
        <v>30</v>
      </c>
      <c r="R143" s="10">
        <v>45052</v>
      </c>
      <c r="S143" s="13">
        <f>+Tabella14[[#This Row],[DataSpedizione]]-Tabella14[[#This Row],[DataTransazione]]</f>
        <v>376</v>
      </c>
      <c r="T143" t="s">
        <v>31</v>
      </c>
      <c r="U143" t="s">
        <v>32</v>
      </c>
      <c r="V143" t="s">
        <v>33</v>
      </c>
      <c r="W143">
        <v>5</v>
      </c>
      <c r="X143" t="s">
        <v>57</v>
      </c>
      <c r="Y143">
        <v>4</v>
      </c>
      <c r="Z143" t="s">
        <v>68</v>
      </c>
    </row>
    <row r="144" spans="1:26" hidden="1" x14ac:dyDescent="0.25">
      <c r="A144">
        <v>454</v>
      </c>
      <c r="B144" s="10">
        <v>44686</v>
      </c>
      <c r="C144" s="10" t="s">
        <v>1019</v>
      </c>
      <c r="D144">
        <v>1589</v>
      </c>
      <c r="E144" t="s">
        <v>821</v>
      </c>
      <c r="F144" t="s">
        <v>2</v>
      </c>
      <c r="G144">
        <v>4512</v>
      </c>
      <c r="H144" t="s">
        <v>822</v>
      </c>
      <c r="I144">
        <v>1</v>
      </c>
      <c r="J144">
        <v>382.38</v>
      </c>
      <c r="K144">
        <v>382.38</v>
      </c>
      <c r="L144">
        <f>+Tabella14[[#This Row],[RicavoAcquisto]]/1000</f>
        <v>0.38238</v>
      </c>
      <c r="M144">
        <v>82.803034467186805</v>
      </c>
      <c r="N144">
        <v>465.18303446718681</v>
      </c>
      <c r="O144">
        <f>+Tabella14[[#This Row],[Totale Ricavo]]/1000</f>
        <v>0.46518303446718684</v>
      </c>
      <c r="P144">
        <v>657</v>
      </c>
      <c r="Q144" t="s">
        <v>30</v>
      </c>
      <c r="R144" s="10">
        <v>44968</v>
      </c>
      <c r="S144" s="13">
        <f>+Tabella14[[#This Row],[DataSpedizione]]-Tabella14[[#This Row],[DataTransazione]]</f>
        <v>282</v>
      </c>
      <c r="T144" t="s">
        <v>31</v>
      </c>
      <c r="U144" t="s">
        <v>32</v>
      </c>
      <c r="V144" t="s">
        <v>45</v>
      </c>
      <c r="W144">
        <v>2</v>
      </c>
      <c r="X144" t="s">
        <v>99</v>
      </c>
      <c r="Y144">
        <v>5</v>
      </c>
      <c r="Z144" t="s">
        <v>57</v>
      </c>
    </row>
    <row r="145" spans="1:26" hidden="1" x14ac:dyDescent="0.25">
      <c r="A145">
        <v>337</v>
      </c>
      <c r="B145" s="10">
        <v>44881</v>
      </c>
      <c r="C145" s="10" t="s">
        <v>1021</v>
      </c>
      <c r="D145">
        <v>1593</v>
      </c>
      <c r="E145" t="s">
        <v>683</v>
      </c>
      <c r="F145" t="s">
        <v>2</v>
      </c>
      <c r="G145">
        <v>2173</v>
      </c>
      <c r="H145" t="s">
        <v>684</v>
      </c>
      <c r="I145">
        <v>5</v>
      </c>
      <c r="J145">
        <v>135.15</v>
      </c>
      <c r="K145">
        <v>675.75</v>
      </c>
      <c r="L145">
        <f>+Tabella14[[#This Row],[RicavoAcquisto]]/1000</f>
        <v>0.67574999999999996</v>
      </c>
      <c r="M145">
        <v>97.251250059160171</v>
      </c>
      <c r="N145">
        <v>773.00125005916016</v>
      </c>
      <c r="O145">
        <f>+Tabella14[[#This Row],[Totale Ricavo]]/1000</f>
        <v>0.77300125005916021</v>
      </c>
      <c r="P145">
        <v>2104</v>
      </c>
      <c r="Q145" t="s">
        <v>30</v>
      </c>
      <c r="R145" s="10">
        <v>45094</v>
      </c>
      <c r="S145" s="13">
        <f>+Tabella14[[#This Row],[DataSpedizione]]-Tabella14[[#This Row],[DataTransazione]]</f>
        <v>213</v>
      </c>
      <c r="T145" t="s">
        <v>31</v>
      </c>
      <c r="U145" t="s">
        <v>32</v>
      </c>
      <c r="V145" t="s">
        <v>33</v>
      </c>
      <c r="W145">
        <v>6</v>
      </c>
      <c r="X145" t="s">
        <v>34</v>
      </c>
      <c r="Y145">
        <v>11</v>
      </c>
      <c r="Z145" t="s">
        <v>35</v>
      </c>
    </row>
    <row r="146" spans="1:26" x14ac:dyDescent="0.25">
      <c r="A146">
        <v>1</v>
      </c>
      <c r="B146" s="10">
        <v>44853</v>
      </c>
      <c r="C146" s="10" t="s">
        <v>1021</v>
      </c>
      <c r="D146">
        <v>1600</v>
      </c>
      <c r="E146" t="s">
        <v>387</v>
      </c>
      <c r="F146" t="s">
        <v>2</v>
      </c>
      <c r="G146">
        <v>4809</v>
      </c>
      <c r="H146" t="s">
        <v>388</v>
      </c>
      <c r="I146">
        <v>8</v>
      </c>
      <c r="J146">
        <v>181.92</v>
      </c>
      <c r="K146">
        <v>1455.36</v>
      </c>
      <c r="L146">
        <f>+Tabella14[[#This Row],[RicavoAcquisto]]/1000</f>
        <v>1.45536</v>
      </c>
      <c r="M146">
        <v>57.159035937418068</v>
      </c>
      <c r="N146">
        <v>1512.519035937418</v>
      </c>
      <c r="O146">
        <f>+Tabella14[[#This Row],[Totale Ricavo]]/1000</f>
        <v>1.5125190359374181</v>
      </c>
      <c r="P146">
        <v>4464</v>
      </c>
      <c r="Q146" t="s">
        <v>30</v>
      </c>
      <c r="R146" s="10">
        <v>44976</v>
      </c>
      <c r="S146" s="13">
        <f>+Tabella14[[#This Row],[DataSpedizione]]-Tabella14[[#This Row],[DataTransazione]]</f>
        <v>123</v>
      </c>
      <c r="T146" t="s">
        <v>49</v>
      </c>
      <c r="U146" t="s">
        <v>32</v>
      </c>
      <c r="V146" t="s">
        <v>45</v>
      </c>
      <c r="W146">
        <v>2</v>
      </c>
      <c r="X146" t="s">
        <v>99</v>
      </c>
      <c r="Y146">
        <v>10</v>
      </c>
      <c r="Z146" t="s">
        <v>63</v>
      </c>
    </row>
    <row r="147" spans="1:26" x14ac:dyDescent="0.25">
      <c r="A147">
        <v>327</v>
      </c>
      <c r="B147" s="10">
        <v>44788</v>
      </c>
      <c r="C147" s="10" t="s">
        <v>1018</v>
      </c>
      <c r="D147">
        <v>1607</v>
      </c>
      <c r="E147" t="s">
        <v>951</v>
      </c>
      <c r="F147" t="s">
        <v>2</v>
      </c>
      <c r="G147">
        <v>747</v>
      </c>
      <c r="H147" t="s">
        <v>250</v>
      </c>
      <c r="I147">
        <v>1</v>
      </c>
      <c r="J147">
        <v>127.83</v>
      </c>
      <c r="K147">
        <v>127.83</v>
      </c>
      <c r="L147">
        <f>+Tabella14[[#This Row],[RicavoAcquisto]]/1000</f>
        <v>0.12783</v>
      </c>
      <c r="M147">
        <v>88.721789698498839</v>
      </c>
      <c r="N147">
        <v>216.55178969849885</v>
      </c>
      <c r="O147">
        <f>+Tabella14[[#This Row],[Totale Ricavo]]/1000</f>
        <v>0.21655178969849886</v>
      </c>
      <c r="P147">
        <v>4335</v>
      </c>
      <c r="Q147" t="s">
        <v>38</v>
      </c>
      <c r="R147" s="10">
        <v>44951</v>
      </c>
      <c r="S147" s="13">
        <f>+Tabella14[[#This Row],[DataSpedizione]]-Tabella14[[#This Row],[DataTransazione]]</f>
        <v>163</v>
      </c>
      <c r="T147" t="s">
        <v>49</v>
      </c>
      <c r="U147" t="s">
        <v>32</v>
      </c>
      <c r="V147" t="s">
        <v>45</v>
      </c>
      <c r="W147">
        <v>1</v>
      </c>
      <c r="X147" t="s">
        <v>41</v>
      </c>
      <c r="Y147">
        <v>8</v>
      </c>
      <c r="Z147" t="s">
        <v>46</v>
      </c>
    </row>
    <row r="148" spans="1:26" x14ac:dyDescent="0.25">
      <c r="A148">
        <v>320</v>
      </c>
      <c r="B148" s="10">
        <v>44770</v>
      </c>
      <c r="C148" s="10" t="s">
        <v>1018</v>
      </c>
      <c r="D148">
        <v>1612</v>
      </c>
      <c r="E148" t="s">
        <v>581</v>
      </c>
      <c r="F148" t="s">
        <v>3</v>
      </c>
      <c r="G148">
        <v>1750</v>
      </c>
      <c r="H148" t="s">
        <v>582</v>
      </c>
      <c r="I148">
        <v>5</v>
      </c>
      <c r="J148">
        <v>188.51</v>
      </c>
      <c r="K148">
        <v>942.55</v>
      </c>
      <c r="L148">
        <f>+Tabella14[[#This Row],[RicavoAcquisto]]/1000</f>
        <v>0.94255</v>
      </c>
      <c r="M148">
        <v>56.086493163753993</v>
      </c>
      <c r="N148">
        <v>998.63649316375393</v>
      </c>
      <c r="O148">
        <f>+Tabella14[[#This Row],[Totale Ricavo]]/1000</f>
        <v>0.99863649316375391</v>
      </c>
      <c r="P148">
        <v>524</v>
      </c>
      <c r="Q148" t="s">
        <v>30</v>
      </c>
      <c r="R148" s="10">
        <v>44946</v>
      </c>
      <c r="S148" s="13">
        <f>+Tabella14[[#This Row],[DataSpedizione]]-Tabella14[[#This Row],[DataTransazione]]</f>
        <v>176</v>
      </c>
      <c r="T148" t="s">
        <v>49</v>
      </c>
      <c r="U148" t="s">
        <v>32</v>
      </c>
      <c r="V148" t="s">
        <v>45</v>
      </c>
      <c r="W148">
        <v>1</v>
      </c>
      <c r="X148" t="s">
        <v>41</v>
      </c>
      <c r="Y148">
        <v>7</v>
      </c>
      <c r="Z148" t="s">
        <v>60</v>
      </c>
    </row>
    <row r="149" spans="1:26" x14ac:dyDescent="0.25">
      <c r="A149">
        <v>427</v>
      </c>
      <c r="B149" s="10">
        <v>44811</v>
      </c>
      <c r="C149" s="10" t="s">
        <v>1018</v>
      </c>
      <c r="D149">
        <v>1620</v>
      </c>
      <c r="E149" t="s">
        <v>659</v>
      </c>
      <c r="F149" t="s">
        <v>3</v>
      </c>
      <c r="G149">
        <v>214</v>
      </c>
      <c r="H149" t="s">
        <v>660</v>
      </c>
      <c r="I149">
        <v>3</v>
      </c>
      <c r="J149">
        <v>242.22</v>
      </c>
      <c r="K149">
        <v>726.66</v>
      </c>
      <c r="L149">
        <f>+Tabella14[[#This Row],[RicavoAcquisto]]/1000</f>
        <v>0.72665999999999997</v>
      </c>
      <c r="M149">
        <v>42.83676181831315</v>
      </c>
      <c r="N149">
        <v>769.49676181831308</v>
      </c>
      <c r="O149">
        <f>+Tabella14[[#This Row],[Totale Ricavo]]/1000</f>
        <v>0.76949676181831306</v>
      </c>
      <c r="P149">
        <v>1864</v>
      </c>
      <c r="Q149" t="s">
        <v>38</v>
      </c>
      <c r="R149" s="10">
        <v>45008</v>
      </c>
      <c r="S149" s="13">
        <f>+Tabella14[[#This Row],[DataSpedizione]]-Tabella14[[#This Row],[DataTransazione]]</f>
        <v>197</v>
      </c>
      <c r="T149" t="s">
        <v>49</v>
      </c>
      <c r="U149" t="s">
        <v>32</v>
      </c>
      <c r="V149" t="s">
        <v>45</v>
      </c>
      <c r="W149">
        <v>3</v>
      </c>
      <c r="X149" t="s">
        <v>54</v>
      </c>
      <c r="Y149">
        <v>9</v>
      </c>
      <c r="Z149" t="s">
        <v>53</v>
      </c>
    </row>
    <row r="150" spans="1:26" x14ac:dyDescent="0.25">
      <c r="A150">
        <v>259</v>
      </c>
      <c r="B150" s="10">
        <v>44627</v>
      </c>
      <c r="C150" s="10" t="s">
        <v>1020</v>
      </c>
      <c r="D150">
        <v>1631</v>
      </c>
      <c r="E150" t="s">
        <v>402</v>
      </c>
      <c r="F150" t="s">
        <v>2</v>
      </c>
      <c r="G150">
        <v>3116</v>
      </c>
      <c r="H150" t="s">
        <v>403</v>
      </c>
      <c r="I150">
        <v>7</v>
      </c>
      <c r="J150">
        <v>201.88</v>
      </c>
      <c r="K150">
        <v>1413.1599999999999</v>
      </c>
      <c r="L150">
        <f>+Tabella14[[#This Row],[RicavoAcquisto]]/1000</f>
        <v>1.4131599999999997</v>
      </c>
      <c r="M150">
        <v>50.799567249463053</v>
      </c>
      <c r="N150">
        <v>1463.9595672494629</v>
      </c>
      <c r="O150">
        <f>+Tabella14[[#This Row],[Totale Ricavo]]/1000</f>
        <v>1.463959567249463</v>
      </c>
      <c r="P150">
        <v>2159</v>
      </c>
      <c r="Q150" t="s">
        <v>30</v>
      </c>
      <c r="R150" s="10">
        <v>45274</v>
      </c>
      <c r="S150" s="13">
        <f>+Tabella14[[#This Row],[DataSpedizione]]-Tabella14[[#This Row],[DataTransazione]]</f>
        <v>647</v>
      </c>
      <c r="T150" t="s">
        <v>49</v>
      </c>
      <c r="U150" t="s">
        <v>32</v>
      </c>
      <c r="V150" t="s">
        <v>39</v>
      </c>
      <c r="W150">
        <v>12</v>
      </c>
      <c r="X150" t="s">
        <v>40</v>
      </c>
      <c r="Y150">
        <v>3</v>
      </c>
      <c r="Z150" t="s">
        <v>54</v>
      </c>
    </row>
    <row r="151" spans="1:26" hidden="1" x14ac:dyDescent="0.25">
      <c r="A151">
        <v>352</v>
      </c>
      <c r="B151" s="10">
        <v>44841</v>
      </c>
      <c r="C151" s="10" t="s">
        <v>1021</v>
      </c>
      <c r="D151">
        <v>1635</v>
      </c>
      <c r="E151" t="s">
        <v>233</v>
      </c>
      <c r="F151" t="s">
        <v>4</v>
      </c>
      <c r="G151">
        <v>429</v>
      </c>
      <c r="H151" t="s">
        <v>234</v>
      </c>
      <c r="I151">
        <v>7</v>
      </c>
      <c r="J151">
        <v>328.06</v>
      </c>
      <c r="K151">
        <v>2296.42</v>
      </c>
      <c r="L151">
        <f>+Tabella14[[#This Row],[RicavoAcquisto]]/1000</f>
        <v>2.2964199999999999</v>
      </c>
      <c r="M151">
        <v>13.2175947199589</v>
      </c>
      <c r="N151">
        <v>2309.637594719959</v>
      </c>
      <c r="O151">
        <f>+Tabella14[[#This Row],[Totale Ricavo]]/1000</f>
        <v>2.309637594719959</v>
      </c>
      <c r="P151">
        <v>2122</v>
      </c>
      <c r="Q151" t="s">
        <v>30</v>
      </c>
      <c r="R151" s="10">
        <v>45216</v>
      </c>
      <c r="S151" s="13">
        <f>+Tabella14[[#This Row],[DataSpedizione]]-Tabella14[[#This Row],[DataTransazione]]</f>
        <v>375</v>
      </c>
      <c r="T151" t="s">
        <v>31</v>
      </c>
      <c r="U151" t="s">
        <v>32</v>
      </c>
      <c r="V151" t="s">
        <v>39</v>
      </c>
      <c r="W151">
        <v>10</v>
      </c>
      <c r="X151" t="s">
        <v>63</v>
      </c>
      <c r="Y151">
        <v>10</v>
      </c>
      <c r="Z151" t="s">
        <v>63</v>
      </c>
    </row>
    <row r="152" spans="1:26" hidden="1" x14ac:dyDescent="0.25">
      <c r="A152">
        <v>146</v>
      </c>
      <c r="B152" s="10">
        <v>44912</v>
      </c>
      <c r="C152" s="10" t="s">
        <v>1021</v>
      </c>
      <c r="D152">
        <v>1665</v>
      </c>
      <c r="E152" t="s">
        <v>739</v>
      </c>
      <c r="F152" t="s">
        <v>3</v>
      </c>
      <c r="G152">
        <v>331</v>
      </c>
      <c r="H152" t="s">
        <v>740</v>
      </c>
      <c r="I152">
        <v>6</v>
      </c>
      <c r="J152">
        <v>89.91</v>
      </c>
      <c r="K152">
        <v>539.46</v>
      </c>
      <c r="L152">
        <f>+Tabella14[[#This Row],[RicavoAcquisto]]/1000</f>
        <v>0.53946000000000005</v>
      </c>
      <c r="M152">
        <v>75.714984009196158</v>
      </c>
      <c r="N152">
        <v>615.17498400919624</v>
      </c>
      <c r="O152">
        <f>+Tabella14[[#This Row],[Totale Ricavo]]/1000</f>
        <v>0.61517498400919624</v>
      </c>
      <c r="P152">
        <v>2010</v>
      </c>
      <c r="Q152" t="s">
        <v>38</v>
      </c>
      <c r="R152" s="10">
        <v>45073</v>
      </c>
      <c r="S152" s="13">
        <f>+Tabella14[[#This Row],[DataSpedizione]]-Tabella14[[#This Row],[DataTransazione]]</f>
        <v>161</v>
      </c>
      <c r="T152" t="s">
        <v>31</v>
      </c>
      <c r="U152" t="s">
        <v>32</v>
      </c>
      <c r="V152" t="s">
        <v>33</v>
      </c>
      <c r="W152">
        <v>5</v>
      </c>
      <c r="X152" t="s">
        <v>57</v>
      </c>
      <c r="Y152">
        <v>12</v>
      </c>
      <c r="Z152" t="s">
        <v>40</v>
      </c>
    </row>
    <row r="153" spans="1:26" x14ac:dyDescent="0.25">
      <c r="A153">
        <v>361</v>
      </c>
      <c r="B153" s="10">
        <v>44783</v>
      </c>
      <c r="C153" s="10" t="s">
        <v>1018</v>
      </c>
      <c r="D153">
        <v>1667</v>
      </c>
      <c r="E153" t="s">
        <v>960</v>
      </c>
      <c r="F153" t="s">
        <v>2</v>
      </c>
      <c r="G153">
        <v>891</v>
      </c>
      <c r="H153" t="s">
        <v>961</v>
      </c>
      <c r="I153">
        <v>2</v>
      </c>
      <c r="J153">
        <v>55.77</v>
      </c>
      <c r="K153">
        <v>111.54</v>
      </c>
      <c r="L153">
        <f>+Tabella14[[#This Row],[RicavoAcquisto]]/1000</f>
        <v>0.11154</v>
      </c>
      <c r="M153">
        <v>69.029282859914105</v>
      </c>
      <c r="N153">
        <v>180.5692828599141</v>
      </c>
      <c r="O153">
        <f>+Tabella14[[#This Row],[Totale Ricavo]]/1000</f>
        <v>0.18056928285991411</v>
      </c>
      <c r="P153">
        <v>3725</v>
      </c>
      <c r="Q153" t="s">
        <v>30</v>
      </c>
      <c r="R153" s="10">
        <v>45116</v>
      </c>
      <c r="S153" s="13">
        <f>+Tabella14[[#This Row],[DataSpedizione]]-Tabella14[[#This Row],[DataTransazione]]</f>
        <v>333</v>
      </c>
      <c r="T153" t="s">
        <v>49</v>
      </c>
      <c r="U153" t="s">
        <v>32</v>
      </c>
      <c r="V153" t="s">
        <v>52</v>
      </c>
      <c r="W153">
        <v>7</v>
      </c>
      <c r="X153" t="s">
        <v>60</v>
      </c>
      <c r="Y153">
        <v>8</v>
      </c>
      <c r="Z153" t="s">
        <v>46</v>
      </c>
    </row>
    <row r="154" spans="1:26" x14ac:dyDescent="0.25">
      <c r="A154">
        <v>473</v>
      </c>
      <c r="B154" s="10">
        <v>44580</v>
      </c>
      <c r="C154" s="10" t="s">
        <v>1020</v>
      </c>
      <c r="D154">
        <v>1668</v>
      </c>
      <c r="E154" t="s">
        <v>782</v>
      </c>
      <c r="F154" t="s">
        <v>3</v>
      </c>
      <c r="G154">
        <v>1044</v>
      </c>
      <c r="H154" t="s">
        <v>783</v>
      </c>
      <c r="I154">
        <v>1</v>
      </c>
      <c r="J154">
        <v>457.33</v>
      </c>
      <c r="K154">
        <v>457.33</v>
      </c>
      <c r="L154">
        <f>+Tabella14[[#This Row],[RicavoAcquisto]]/1000</f>
        <v>0.45732999999999996</v>
      </c>
      <c r="M154">
        <v>18.8693523738058</v>
      </c>
      <c r="N154">
        <v>476.19935237380577</v>
      </c>
      <c r="O154">
        <f>+Tabella14[[#This Row],[Totale Ricavo]]/1000</f>
        <v>0.47619935237380578</v>
      </c>
      <c r="P154">
        <v>3667</v>
      </c>
      <c r="Q154" t="s">
        <v>38</v>
      </c>
      <c r="R154" s="10">
        <v>45154</v>
      </c>
      <c r="S154" s="13">
        <f>+Tabella14[[#This Row],[DataSpedizione]]-Tabella14[[#This Row],[DataTransazione]]</f>
        <v>574</v>
      </c>
      <c r="T154" t="s">
        <v>49</v>
      </c>
      <c r="U154" t="s">
        <v>32</v>
      </c>
      <c r="V154" t="s">
        <v>52</v>
      </c>
      <c r="W154">
        <v>8</v>
      </c>
      <c r="X154" t="s">
        <v>46</v>
      </c>
      <c r="Y154">
        <v>1</v>
      </c>
      <c r="Z154" t="s">
        <v>41</v>
      </c>
    </row>
    <row r="155" spans="1:26" x14ac:dyDescent="0.25">
      <c r="A155">
        <v>48</v>
      </c>
      <c r="B155" s="10">
        <v>44595</v>
      </c>
      <c r="C155" s="10" t="s">
        <v>1020</v>
      </c>
      <c r="D155">
        <v>1705</v>
      </c>
      <c r="E155" t="s">
        <v>262</v>
      </c>
      <c r="F155" t="s">
        <v>4</v>
      </c>
      <c r="G155">
        <v>972</v>
      </c>
      <c r="H155" t="s">
        <v>263</v>
      </c>
      <c r="I155">
        <v>8</v>
      </c>
      <c r="J155">
        <v>262.33</v>
      </c>
      <c r="K155">
        <v>2098.64</v>
      </c>
      <c r="L155">
        <f>+Tabella14[[#This Row],[RicavoAcquisto]]/1000</f>
        <v>2.0986400000000001</v>
      </c>
      <c r="M155">
        <v>59.431698617127012</v>
      </c>
      <c r="N155">
        <v>2158.0716986171269</v>
      </c>
      <c r="O155">
        <f>+Tabella14[[#This Row],[Totale Ricavo]]/1000</f>
        <v>2.1580716986171269</v>
      </c>
      <c r="P155">
        <v>2253</v>
      </c>
      <c r="Q155" t="s">
        <v>30</v>
      </c>
      <c r="R155" s="10">
        <v>45227</v>
      </c>
      <c r="S155" s="13">
        <f>+Tabella14[[#This Row],[DataSpedizione]]-Tabella14[[#This Row],[DataTransazione]]</f>
        <v>632</v>
      </c>
      <c r="T155" t="s">
        <v>49</v>
      </c>
      <c r="U155" t="s">
        <v>32</v>
      </c>
      <c r="V155" t="s">
        <v>39</v>
      </c>
      <c r="W155">
        <v>10</v>
      </c>
      <c r="X155" t="s">
        <v>63</v>
      </c>
      <c r="Y155">
        <v>2</v>
      </c>
      <c r="Z155" t="s">
        <v>99</v>
      </c>
    </row>
    <row r="156" spans="1:26" hidden="1" x14ac:dyDescent="0.25">
      <c r="A156">
        <v>444</v>
      </c>
      <c r="B156" s="10">
        <v>44610</v>
      </c>
      <c r="C156" s="10" t="s">
        <v>1020</v>
      </c>
      <c r="D156">
        <v>1720</v>
      </c>
      <c r="E156" t="s">
        <v>772</v>
      </c>
      <c r="F156" t="s">
        <v>3</v>
      </c>
      <c r="G156">
        <v>4173</v>
      </c>
      <c r="H156" t="s">
        <v>543</v>
      </c>
      <c r="I156">
        <v>4</v>
      </c>
      <c r="J156">
        <v>120.92</v>
      </c>
      <c r="K156">
        <v>483.68</v>
      </c>
      <c r="L156">
        <f>+Tabella14[[#This Row],[RicavoAcquisto]]/1000</f>
        <v>0.48368</v>
      </c>
      <c r="M156">
        <v>27.77797323143254</v>
      </c>
      <c r="N156">
        <v>511.45797323143256</v>
      </c>
      <c r="O156">
        <f>+Tabella14[[#This Row],[Totale Ricavo]]/1000</f>
        <v>0.51145797323143261</v>
      </c>
      <c r="P156">
        <v>2666</v>
      </c>
      <c r="Q156" t="s">
        <v>38</v>
      </c>
      <c r="R156" s="10">
        <v>44989</v>
      </c>
      <c r="S156" s="13">
        <f>+Tabella14[[#This Row],[DataSpedizione]]-Tabella14[[#This Row],[DataTransazione]]</f>
        <v>379</v>
      </c>
      <c r="T156" t="s">
        <v>31</v>
      </c>
      <c r="U156" t="s">
        <v>32</v>
      </c>
      <c r="V156" t="s">
        <v>45</v>
      </c>
      <c r="W156">
        <v>3</v>
      </c>
      <c r="X156" t="s">
        <v>54</v>
      </c>
      <c r="Y156">
        <v>2</v>
      </c>
      <c r="Z156" t="s">
        <v>99</v>
      </c>
    </row>
    <row r="157" spans="1:26" hidden="1" x14ac:dyDescent="0.25">
      <c r="A157">
        <v>59</v>
      </c>
      <c r="B157" s="10">
        <v>44666</v>
      </c>
      <c r="C157" s="10" t="s">
        <v>1019</v>
      </c>
      <c r="D157">
        <v>1721</v>
      </c>
      <c r="E157" t="s">
        <v>856</v>
      </c>
      <c r="F157" t="s">
        <v>2</v>
      </c>
      <c r="G157">
        <v>654</v>
      </c>
      <c r="H157" t="s">
        <v>857</v>
      </c>
      <c r="I157">
        <v>3</v>
      </c>
      <c r="J157">
        <v>98.79</v>
      </c>
      <c r="K157">
        <v>296.37</v>
      </c>
      <c r="L157">
        <f>+Tabella14[[#This Row],[RicavoAcquisto]]/1000</f>
        <v>0.29637000000000002</v>
      </c>
      <c r="M157">
        <v>92.41966146642747</v>
      </c>
      <c r="N157">
        <v>388.78966146642745</v>
      </c>
      <c r="O157">
        <f>+Tabella14[[#This Row],[Totale Ricavo]]/1000</f>
        <v>0.38878966146642746</v>
      </c>
      <c r="P157">
        <v>877</v>
      </c>
      <c r="Q157" t="s">
        <v>30</v>
      </c>
      <c r="R157" s="10">
        <v>45094</v>
      </c>
      <c r="S157" s="13">
        <f>+Tabella14[[#This Row],[DataSpedizione]]-Tabella14[[#This Row],[DataTransazione]]</f>
        <v>428</v>
      </c>
      <c r="T157" t="s">
        <v>31</v>
      </c>
      <c r="U157" t="s">
        <v>32</v>
      </c>
      <c r="V157" t="s">
        <v>33</v>
      </c>
      <c r="W157">
        <v>6</v>
      </c>
      <c r="X157" t="s">
        <v>34</v>
      </c>
      <c r="Y157">
        <v>4</v>
      </c>
      <c r="Z157" t="s">
        <v>68</v>
      </c>
    </row>
    <row r="158" spans="1:26" x14ac:dyDescent="0.25">
      <c r="A158">
        <v>302</v>
      </c>
      <c r="B158" s="10">
        <v>44704</v>
      </c>
      <c r="C158" s="10" t="s">
        <v>1019</v>
      </c>
      <c r="D158">
        <v>1722</v>
      </c>
      <c r="E158" t="s">
        <v>877</v>
      </c>
      <c r="F158" t="s">
        <v>4</v>
      </c>
      <c r="G158">
        <v>4729</v>
      </c>
      <c r="H158" t="s">
        <v>878</v>
      </c>
      <c r="I158">
        <v>3</v>
      </c>
      <c r="J158">
        <v>85.17</v>
      </c>
      <c r="K158">
        <v>255.51</v>
      </c>
      <c r="L158">
        <f>+Tabella14[[#This Row],[RicavoAcquisto]]/1000</f>
        <v>0.25551000000000001</v>
      </c>
      <c r="M158">
        <v>78.793274851540616</v>
      </c>
      <c r="N158">
        <v>334.30327485154061</v>
      </c>
      <c r="O158">
        <f>+Tabella14[[#This Row],[Totale Ricavo]]/1000</f>
        <v>0.3343032748515406</v>
      </c>
      <c r="P158">
        <v>1315</v>
      </c>
      <c r="Q158" t="s">
        <v>38</v>
      </c>
      <c r="R158" s="10">
        <v>45137</v>
      </c>
      <c r="S158" s="13">
        <f>+Tabella14[[#This Row],[DataSpedizione]]-Tabella14[[#This Row],[DataTransazione]]</f>
        <v>433</v>
      </c>
      <c r="T158" t="s">
        <v>49</v>
      </c>
      <c r="U158" t="s">
        <v>32</v>
      </c>
      <c r="V158" t="s">
        <v>52</v>
      </c>
      <c r="W158">
        <v>7</v>
      </c>
      <c r="X158" t="s">
        <v>60</v>
      </c>
      <c r="Y158">
        <v>5</v>
      </c>
      <c r="Z158" t="s">
        <v>57</v>
      </c>
    </row>
    <row r="159" spans="1:26" hidden="1" x14ac:dyDescent="0.25">
      <c r="A159">
        <v>379</v>
      </c>
      <c r="B159" s="10">
        <v>44638</v>
      </c>
      <c r="C159" s="10" t="s">
        <v>1020</v>
      </c>
      <c r="D159">
        <v>1731</v>
      </c>
      <c r="E159" t="s">
        <v>89</v>
      </c>
      <c r="F159" t="s">
        <v>3</v>
      </c>
      <c r="G159">
        <v>1173</v>
      </c>
      <c r="H159" t="s">
        <v>90</v>
      </c>
      <c r="I159">
        <v>9</v>
      </c>
      <c r="J159">
        <v>400.92</v>
      </c>
      <c r="K159">
        <v>3608.28</v>
      </c>
      <c r="L159">
        <f>+Tabella14[[#This Row],[RicavoAcquisto]]/1000</f>
        <v>3.6082800000000002</v>
      </c>
      <c r="M159">
        <v>99.469513092802259</v>
      </c>
      <c r="N159">
        <v>3707.7495130928023</v>
      </c>
      <c r="O159">
        <f>+Tabella14[[#This Row],[Totale Ricavo]]/1000</f>
        <v>3.7077495130928022</v>
      </c>
      <c r="P159">
        <v>4875</v>
      </c>
      <c r="Q159" t="s">
        <v>38</v>
      </c>
      <c r="R159" s="10">
        <v>44935</v>
      </c>
      <c r="S159" s="13">
        <f>+Tabella14[[#This Row],[DataSpedizione]]-Tabella14[[#This Row],[DataTransazione]]</f>
        <v>297</v>
      </c>
      <c r="T159" t="s">
        <v>31</v>
      </c>
      <c r="U159" t="s">
        <v>32</v>
      </c>
      <c r="V159" t="s">
        <v>45</v>
      </c>
      <c r="W159">
        <v>1</v>
      </c>
      <c r="X159" t="s">
        <v>41</v>
      </c>
      <c r="Y159">
        <v>3</v>
      </c>
      <c r="Z159" t="s">
        <v>54</v>
      </c>
    </row>
    <row r="160" spans="1:26" x14ac:dyDescent="0.25">
      <c r="A160">
        <v>68</v>
      </c>
      <c r="B160" s="10">
        <v>44582</v>
      </c>
      <c r="C160" s="10" t="s">
        <v>1020</v>
      </c>
      <c r="D160">
        <v>1736</v>
      </c>
      <c r="E160" t="s">
        <v>514</v>
      </c>
      <c r="F160" t="s">
        <v>4</v>
      </c>
      <c r="G160">
        <v>3841</v>
      </c>
      <c r="H160" t="s">
        <v>515</v>
      </c>
      <c r="I160">
        <v>6</v>
      </c>
      <c r="J160">
        <v>180.67</v>
      </c>
      <c r="K160">
        <v>1084.02</v>
      </c>
      <c r="L160">
        <f>+Tabella14[[#This Row],[RicavoAcquisto]]/1000</f>
        <v>1.08402</v>
      </c>
      <c r="M160">
        <v>14.40652702956328</v>
      </c>
      <c r="N160">
        <v>1098.4265270295632</v>
      </c>
      <c r="O160">
        <f>+Tabella14[[#This Row],[Totale Ricavo]]/1000</f>
        <v>1.0984265270295632</v>
      </c>
      <c r="P160">
        <v>3481</v>
      </c>
      <c r="Q160" t="s">
        <v>30</v>
      </c>
      <c r="R160" s="10">
        <v>45182</v>
      </c>
      <c r="S160" s="13">
        <f>+Tabella14[[#This Row],[DataSpedizione]]-Tabella14[[#This Row],[DataTransazione]]</f>
        <v>600</v>
      </c>
      <c r="T160" t="s">
        <v>49</v>
      </c>
      <c r="U160" t="s">
        <v>32</v>
      </c>
      <c r="V160" t="s">
        <v>52</v>
      </c>
      <c r="W160">
        <v>9</v>
      </c>
      <c r="X160" t="s">
        <v>53</v>
      </c>
      <c r="Y160">
        <v>1</v>
      </c>
      <c r="Z160" t="s">
        <v>41</v>
      </c>
    </row>
    <row r="161" spans="1:26" x14ac:dyDescent="0.25">
      <c r="A161">
        <v>124</v>
      </c>
      <c r="B161" s="10">
        <v>44876</v>
      </c>
      <c r="C161" s="10" t="s">
        <v>1021</v>
      </c>
      <c r="D161">
        <v>1754</v>
      </c>
      <c r="E161" t="s">
        <v>956</v>
      </c>
      <c r="F161" t="s">
        <v>2</v>
      </c>
      <c r="G161">
        <v>2217</v>
      </c>
      <c r="H161" t="s">
        <v>957</v>
      </c>
      <c r="I161">
        <v>2</v>
      </c>
      <c r="J161">
        <v>58.81</v>
      </c>
      <c r="K161">
        <v>117.62</v>
      </c>
      <c r="L161">
        <f>+Tabella14[[#This Row],[RicavoAcquisto]]/1000</f>
        <v>0.11762</v>
      </c>
      <c r="M161">
        <v>48.74964595118481</v>
      </c>
      <c r="N161">
        <v>166.36964595118482</v>
      </c>
      <c r="O161">
        <f>+Tabella14[[#This Row],[Totale Ricavo]]/1000</f>
        <v>0.16636964595118481</v>
      </c>
      <c r="P161">
        <v>337</v>
      </c>
      <c r="Q161" t="s">
        <v>38</v>
      </c>
      <c r="R161" s="10">
        <v>45213</v>
      </c>
      <c r="S161" s="13">
        <f>+Tabella14[[#This Row],[DataSpedizione]]-Tabella14[[#This Row],[DataTransazione]]</f>
        <v>337</v>
      </c>
      <c r="T161" t="s">
        <v>49</v>
      </c>
      <c r="U161" t="s">
        <v>32</v>
      </c>
      <c r="V161" t="s">
        <v>39</v>
      </c>
      <c r="W161">
        <v>10</v>
      </c>
      <c r="X161" t="s">
        <v>63</v>
      </c>
      <c r="Y161">
        <v>11</v>
      </c>
      <c r="Z161" t="s">
        <v>35</v>
      </c>
    </row>
    <row r="162" spans="1:26" hidden="1" x14ac:dyDescent="0.25">
      <c r="A162">
        <v>286</v>
      </c>
      <c r="B162" s="10">
        <v>44663</v>
      </c>
      <c r="C162" s="10" t="s">
        <v>1019</v>
      </c>
      <c r="D162">
        <v>1757</v>
      </c>
      <c r="E162" t="s">
        <v>344</v>
      </c>
      <c r="F162" t="s">
        <v>3</v>
      </c>
      <c r="G162">
        <v>4534</v>
      </c>
      <c r="H162" t="s">
        <v>345</v>
      </c>
      <c r="I162">
        <v>6</v>
      </c>
      <c r="J162">
        <v>279.13</v>
      </c>
      <c r="K162">
        <v>1674.78</v>
      </c>
      <c r="L162">
        <f>+Tabella14[[#This Row],[RicavoAcquisto]]/1000</f>
        <v>1.6747799999999999</v>
      </c>
      <c r="M162">
        <v>79.593866030407796</v>
      </c>
      <c r="N162">
        <v>1754.3738660304077</v>
      </c>
      <c r="O162">
        <f>+Tabella14[[#This Row],[Totale Ricavo]]/1000</f>
        <v>1.7543738660304078</v>
      </c>
      <c r="P162">
        <v>4733</v>
      </c>
      <c r="Q162" t="s">
        <v>30</v>
      </c>
      <c r="R162" s="10">
        <v>45220</v>
      </c>
      <c r="S162" s="13">
        <f>+Tabella14[[#This Row],[DataSpedizione]]-Tabella14[[#This Row],[DataTransazione]]</f>
        <v>557</v>
      </c>
      <c r="T162" t="s">
        <v>31</v>
      </c>
      <c r="U162" t="s">
        <v>32</v>
      </c>
      <c r="V162" t="s">
        <v>39</v>
      </c>
      <c r="W162">
        <v>10</v>
      </c>
      <c r="X162" t="s">
        <v>63</v>
      </c>
      <c r="Y162">
        <v>4</v>
      </c>
      <c r="Z162" t="s">
        <v>68</v>
      </c>
    </row>
    <row r="163" spans="1:26" x14ac:dyDescent="0.25">
      <c r="A163">
        <v>138</v>
      </c>
      <c r="B163" s="10">
        <v>44764</v>
      </c>
      <c r="C163" s="10" t="s">
        <v>1018</v>
      </c>
      <c r="D163">
        <v>1761</v>
      </c>
      <c r="E163" t="s">
        <v>590</v>
      </c>
      <c r="F163" t="s">
        <v>3</v>
      </c>
      <c r="G163">
        <v>3369</v>
      </c>
      <c r="H163" t="s">
        <v>591</v>
      </c>
      <c r="I163">
        <v>7</v>
      </c>
      <c r="J163">
        <v>132.55000000000001</v>
      </c>
      <c r="K163">
        <v>927.85000000000014</v>
      </c>
      <c r="L163">
        <f>+Tabella14[[#This Row],[RicavoAcquisto]]/1000</f>
        <v>0.92785000000000017</v>
      </c>
      <c r="M163">
        <v>95.388965018757759</v>
      </c>
      <c r="N163">
        <v>1023.2389650187579</v>
      </c>
      <c r="O163">
        <f>+Tabella14[[#This Row],[Totale Ricavo]]/1000</f>
        <v>1.0232389650187579</v>
      </c>
      <c r="P163">
        <v>3097</v>
      </c>
      <c r="Q163" t="s">
        <v>38</v>
      </c>
      <c r="R163" s="10">
        <v>45191</v>
      </c>
      <c r="S163" s="13">
        <f>+Tabella14[[#This Row],[DataSpedizione]]-Tabella14[[#This Row],[DataTransazione]]</f>
        <v>427</v>
      </c>
      <c r="T163" t="s">
        <v>49</v>
      </c>
      <c r="U163" t="s">
        <v>32</v>
      </c>
      <c r="V163" t="s">
        <v>52</v>
      </c>
      <c r="W163">
        <v>9</v>
      </c>
      <c r="X163" t="s">
        <v>53</v>
      </c>
      <c r="Y163">
        <v>7</v>
      </c>
      <c r="Z163" t="s">
        <v>60</v>
      </c>
    </row>
    <row r="164" spans="1:26" x14ac:dyDescent="0.25">
      <c r="A164">
        <v>346</v>
      </c>
      <c r="B164" s="10">
        <v>44920</v>
      </c>
      <c r="C164" s="10" t="s">
        <v>1021</v>
      </c>
      <c r="D164">
        <v>1767</v>
      </c>
      <c r="E164" t="s">
        <v>315</v>
      </c>
      <c r="F164" t="s">
        <v>3</v>
      </c>
      <c r="G164">
        <v>3181</v>
      </c>
      <c r="H164" t="s">
        <v>316</v>
      </c>
      <c r="I164">
        <v>5</v>
      </c>
      <c r="J164">
        <v>367.54</v>
      </c>
      <c r="K164">
        <v>1837.7</v>
      </c>
      <c r="L164">
        <f>+Tabella14[[#This Row],[RicavoAcquisto]]/1000</f>
        <v>1.8377000000000001</v>
      </c>
      <c r="M164">
        <v>89.732505502989326</v>
      </c>
      <c r="N164">
        <v>1927.4325055029894</v>
      </c>
      <c r="O164">
        <f>+Tabella14[[#This Row],[Totale Ricavo]]/1000</f>
        <v>1.9274325055029895</v>
      </c>
      <c r="P164">
        <v>4885</v>
      </c>
      <c r="Q164" t="s">
        <v>30</v>
      </c>
      <c r="R164" s="10">
        <v>45155</v>
      </c>
      <c r="S164" s="13">
        <f>+Tabella14[[#This Row],[DataSpedizione]]-Tabella14[[#This Row],[DataTransazione]]</f>
        <v>235</v>
      </c>
      <c r="T164" t="s">
        <v>49</v>
      </c>
      <c r="U164" t="s">
        <v>32</v>
      </c>
      <c r="V164" t="s">
        <v>52</v>
      </c>
      <c r="W164">
        <v>8</v>
      </c>
      <c r="X164" t="s">
        <v>46</v>
      </c>
      <c r="Y164">
        <v>12</v>
      </c>
      <c r="Z164" t="s">
        <v>40</v>
      </c>
    </row>
    <row r="165" spans="1:26" x14ac:dyDescent="0.25">
      <c r="A165">
        <v>313</v>
      </c>
      <c r="B165" s="10">
        <v>44658</v>
      </c>
      <c r="C165" s="10" t="s">
        <v>1019</v>
      </c>
      <c r="D165">
        <v>1777</v>
      </c>
      <c r="E165" t="s">
        <v>794</v>
      </c>
      <c r="F165" t="s">
        <v>2</v>
      </c>
      <c r="G165">
        <v>2105</v>
      </c>
      <c r="H165" t="s">
        <v>682</v>
      </c>
      <c r="I165">
        <v>6</v>
      </c>
      <c r="J165">
        <v>73.08</v>
      </c>
      <c r="K165">
        <v>438.48</v>
      </c>
      <c r="L165">
        <f>+Tabella14[[#This Row],[RicavoAcquisto]]/1000</f>
        <v>0.43848000000000004</v>
      </c>
      <c r="M165">
        <v>97.963094075720946</v>
      </c>
      <c r="N165">
        <v>536.44309407572098</v>
      </c>
      <c r="O165">
        <f>+Tabella14[[#This Row],[Totale Ricavo]]/1000</f>
        <v>0.53644309407572099</v>
      </c>
      <c r="P165">
        <v>4372</v>
      </c>
      <c r="Q165" t="s">
        <v>30</v>
      </c>
      <c r="R165" s="10">
        <v>45129</v>
      </c>
      <c r="S165" s="13">
        <f>+Tabella14[[#This Row],[DataSpedizione]]-Tabella14[[#This Row],[DataTransazione]]</f>
        <v>471</v>
      </c>
      <c r="T165" t="s">
        <v>49</v>
      </c>
      <c r="U165" t="s">
        <v>32</v>
      </c>
      <c r="V165" t="s">
        <v>52</v>
      </c>
      <c r="W165">
        <v>7</v>
      </c>
      <c r="X165" t="s">
        <v>60</v>
      </c>
      <c r="Y165">
        <v>4</v>
      </c>
      <c r="Z165" t="s">
        <v>68</v>
      </c>
    </row>
    <row r="166" spans="1:26" x14ac:dyDescent="0.25">
      <c r="A166">
        <v>319</v>
      </c>
      <c r="B166" s="10">
        <v>44804</v>
      </c>
      <c r="C166" s="10" t="s">
        <v>1018</v>
      </c>
      <c r="D166">
        <v>1782</v>
      </c>
      <c r="E166" t="s">
        <v>340</v>
      </c>
      <c r="F166" t="s">
        <v>2</v>
      </c>
      <c r="G166">
        <v>2525</v>
      </c>
      <c r="H166" t="s">
        <v>341</v>
      </c>
      <c r="I166">
        <v>6</v>
      </c>
      <c r="J166">
        <v>284.99</v>
      </c>
      <c r="K166">
        <v>1709.94</v>
      </c>
      <c r="L166">
        <f>+Tabella14[[#This Row],[RicavoAcquisto]]/1000</f>
        <v>1.70994</v>
      </c>
      <c r="M166">
        <v>78.396268055132936</v>
      </c>
      <c r="N166">
        <v>1788.3362680551329</v>
      </c>
      <c r="O166">
        <f>+Tabella14[[#This Row],[Totale Ricavo]]/1000</f>
        <v>1.7883362680551329</v>
      </c>
      <c r="P166">
        <v>4157</v>
      </c>
      <c r="Q166" t="s">
        <v>30</v>
      </c>
      <c r="R166" s="10">
        <v>45142</v>
      </c>
      <c r="S166" s="13">
        <f>+Tabella14[[#This Row],[DataSpedizione]]-Tabella14[[#This Row],[DataTransazione]]</f>
        <v>338</v>
      </c>
      <c r="T166" t="s">
        <v>49</v>
      </c>
      <c r="U166" t="s">
        <v>32</v>
      </c>
      <c r="V166" t="s">
        <v>52</v>
      </c>
      <c r="W166">
        <v>8</v>
      </c>
      <c r="X166" t="s">
        <v>46</v>
      </c>
      <c r="Y166">
        <v>8</v>
      </c>
      <c r="Z166" t="s">
        <v>46</v>
      </c>
    </row>
    <row r="167" spans="1:26" hidden="1" x14ac:dyDescent="0.25">
      <c r="A167">
        <v>498</v>
      </c>
      <c r="B167" s="10">
        <v>44919</v>
      </c>
      <c r="C167" s="10" t="s">
        <v>1021</v>
      </c>
      <c r="D167">
        <v>1784</v>
      </c>
      <c r="E167" t="s">
        <v>697</v>
      </c>
      <c r="F167" t="s">
        <v>2</v>
      </c>
      <c r="G167">
        <v>4213</v>
      </c>
      <c r="H167" t="s">
        <v>537</v>
      </c>
      <c r="I167">
        <v>9</v>
      </c>
      <c r="J167">
        <v>71.11</v>
      </c>
      <c r="K167">
        <v>639.99</v>
      </c>
      <c r="L167">
        <f>+Tabella14[[#This Row],[RicavoAcquisto]]/1000</f>
        <v>0.63999000000000006</v>
      </c>
      <c r="M167">
        <v>61.009564091703403</v>
      </c>
      <c r="N167">
        <v>700.99956409170341</v>
      </c>
      <c r="O167">
        <f>+Tabella14[[#This Row],[Totale Ricavo]]/1000</f>
        <v>0.70099956409170339</v>
      </c>
      <c r="P167">
        <v>1684</v>
      </c>
      <c r="Q167" t="s">
        <v>38</v>
      </c>
      <c r="R167" s="10">
        <v>44972</v>
      </c>
      <c r="S167" s="13">
        <f>+Tabella14[[#This Row],[DataSpedizione]]-Tabella14[[#This Row],[DataTransazione]]</f>
        <v>53</v>
      </c>
      <c r="T167" t="s">
        <v>31</v>
      </c>
      <c r="U167" t="s">
        <v>32</v>
      </c>
      <c r="V167" t="s">
        <v>45</v>
      </c>
      <c r="W167">
        <v>2</v>
      </c>
      <c r="X167" t="s">
        <v>99</v>
      </c>
      <c r="Y167">
        <v>12</v>
      </c>
      <c r="Z167" t="s">
        <v>40</v>
      </c>
    </row>
    <row r="168" spans="1:26" hidden="1" x14ac:dyDescent="0.25">
      <c r="A168">
        <v>234</v>
      </c>
      <c r="B168" s="10">
        <v>44819</v>
      </c>
      <c r="C168" s="10" t="s">
        <v>1018</v>
      </c>
      <c r="D168">
        <v>1785</v>
      </c>
      <c r="E168" t="s">
        <v>448</v>
      </c>
      <c r="F168" t="s">
        <v>4</v>
      </c>
      <c r="G168">
        <v>2196</v>
      </c>
      <c r="H168" t="s">
        <v>449</v>
      </c>
      <c r="I168">
        <v>3</v>
      </c>
      <c r="J168">
        <v>418.06</v>
      </c>
      <c r="K168">
        <v>1254.18</v>
      </c>
      <c r="L168">
        <f>+Tabella14[[#This Row],[RicavoAcquisto]]/1000</f>
        <v>1.2541800000000001</v>
      </c>
      <c r="M168">
        <v>80.744081739674883</v>
      </c>
      <c r="N168">
        <v>1334.9240817396749</v>
      </c>
      <c r="O168">
        <f>+Tabella14[[#This Row],[Totale Ricavo]]/1000</f>
        <v>1.3349240817396748</v>
      </c>
      <c r="P168">
        <v>3509</v>
      </c>
      <c r="Q168" t="s">
        <v>30</v>
      </c>
      <c r="R168" s="10">
        <v>44991</v>
      </c>
      <c r="S168" s="13">
        <f>+Tabella14[[#This Row],[DataSpedizione]]-Tabella14[[#This Row],[DataTransazione]]</f>
        <v>172</v>
      </c>
      <c r="T168" t="s">
        <v>31</v>
      </c>
      <c r="U168" t="s">
        <v>32</v>
      </c>
      <c r="V168" t="s">
        <v>45</v>
      </c>
      <c r="W168">
        <v>3</v>
      </c>
      <c r="X168" t="s">
        <v>54</v>
      </c>
      <c r="Y168">
        <v>9</v>
      </c>
      <c r="Z168" t="s">
        <v>53</v>
      </c>
    </row>
    <row r="169" spans="1:26" x14ac:dyDescent="0.25">
      <c r="A169">
        <v>43</v>
      </c>
      <c r="B169" s="10">
        <v>44746</v>
      </c>
      <c r="C169" s="10" t="s">
        <v>1018</v>
      </c>
      <c r="D169">
        <v>1787</v>
      </c>
      <c r="E169" t="s">
        <v>999</v>
      </c>
      <c r="F169" t="s">
        <v>2</v>
      </c>
      <c r="G169">
        <v>2621</v>
      </c>
      <c r="H169" t="s">
        <v>1000</v>
      </c>
      <c r="I169">
        <v>2</v>
      </c>
      <c r="J169">
        <v>20.29</v>
      </c>
      <c r="K169">
        <v>40.58</v>
      </c>
      <c r="L169">
        <f>+Tabella14[[#This Row],[RicavoAcquisto]]/1000</f>
        <v>4.0579999999999998E-2</v>
      </c>
      <c r="M169">
        <v>29.370359544363811</v>
      </c>
      <c r="N169">
        <v>69.950359544363806</v>
      </c>
      <c r="O169">
        <f>+Tabella14[[#This Row],[Totale Ricavo]]/1000</f>
        <v>6.9950359544363808E-2</v>
      </c>
      <c r="P169">
        <v>3848</v>
      </c>
      <c r="Q169" t="s">
        <v>30</v>
      </c>
      <c r="R169" s="10">
        <v>45066</v>
      </c>
      <c r="S169" s="13">
        <f>+Tabella14[[#This Row],[DataSpedizione]]-Tabella14[[#This Row],[DataTransazione]]</f>
        <v>320</v>
      </c>
      <c r="T169" t="s">
        <v>49</v>
      </c>
      <c r="U169" t="s">
        <v>32</v>
      </c>
      <c r="V169" t="s">
        <v>33</v>
      </c>
      <c r="W169">
        <v>5</v>
      </c>
      <c r="X169" t="s">
        <v>57</v>
      </c>
      <c r="Y169">
        <v>7</v>
      </c>
      <c r="Z169" t="s">
        <v>60</v>
      </c>
    </row>
    <row r="170" spans="1:26" x14ac:dyDescent="0.25">
      <c r="A170">
        <v>373</v>
      </c>
      <c r="B170" s="10">
        <v>44613</v>
      </c>
      <c r="C170" s="10" t="s">
        <v>1020</v>
      </c>
      <c r="D170">
        <v>1788</v>
      </c>
      <c r="E170" t="s">
        <v>737</v>
      </c>
      <c r="F170" t="s">
        <v>2</v>
      </c>
      <c r="G170">
        <v>4066</v>
      </c>
      <c r="H170" t="s">
        <v>738</v>
      </c>
      <c r="I170">
        <v>6</v>
      </c>
      <c r="J170">
        <v>90</v>
      </c>
      <c r="K170">
        <v>540</v>
      </c>
      <c r="L170">
        <f>+Tabella14[[#This Row],[RicavoAcquisto]]/1000</f>
        <v>0.54</v>
      </c>
      <c r="M170">
        <v>62.439600232888928</v>
      </c>
      <c r="N170">
        <v>602.43960023288889</v>
      </c>
      <c r="O170">
        <f>+Tabella14[[#This Row],[Totale Ricavo]]/1000</f>
        <v>0.60243960023288889</v>
      </c>
      <c r="P170">
        <v>1153</v>
      </c>
      <c r="Q170" t="s">
        <v>38</v>
      </c>
      <c r="R170" s="10">
        <v>45201</v>
      </c>
      <c r="S170" s="13">
        <f>+Tabella14[[#This Row],[DataSpedizione]]-Tabella14[[#This Row],[DataTransazione]]</f>
        <v>588</v>
      </c>
      <c r="T170" t="s">
        <v>49</v>
      </c>
      <c r="U170" t="s">
        <v>32</v>
      </c>
      <c r="V170" t="s">
        <v>39</v>
      </c>
      <c r="W170">
        <v>10</v>
      </c>
      <c r="X170" t="s">
        <v>63</v>
      </c>
      <c r="Y170">
        <v>2</v>
      </c>
      <c r="Z170" t="s">
        <v>99</v>
      </c>
    </row>
    <row r="171" spans="1:26" x14ac:dyDescent="0.25">
      <c r="A171">
        <v>133</v>
      </c>
      <c r="B171" s="10">
        <v>44886</v>
      </c>
      <c r="C171" s="10" t="s">
        <v>1021</v>
      </c>
      <c r="D171">
        <v>1817</v>
      </c>
      <c r="E171" t="s">
        <v>255</v>
      </c>
      <c r="F171" t="s">
        <v>4</v>
      </c>
      <c r="G171">
        <v>1425</v>
      </c>
      <c r="H171" t="s">
        <v>256</v>
      </c>
      <c r="I171">
        <v>6</v>
      </c>
      <c r="J171">
        <v>367.02</v>
      </c>
      <c r="K171">
        <v>2202.12</v>
      </c>
      <c r="L171">
        <f>+Tabella14[[#This Row],[RicavoAcquisto]]/1000</f>
        <v>2.2021199999999999</v>
      </c>
      <c r="M171">
        <v>30.275318867446732</v>
      </c>
      <c r="N171">
        <v>2232.3953188674468</v>
      </c>
      <c r="O171">
        <f>+Tabella14[[#This Row],[Totale Ricavo]]/1000</f>
        <v>2.232395318867447</v>
      </c>
      <c r="P171">
        <v>2799</v>
      </c>
      <c r="Q171" t="s">
        <v>38</v>
      </c>
      <c r="R171" s="10">
        <v>44999</v>
      </c>
      <c r="S171" s="13">
        <f>+Tabella14[[#This Row],[DataSpedizione]]-Tabella14[[#This Row],[DataTransazione]]</f>
        <v>113</v>
      </c>
      <c r="T171" t="s">
        <v>49</v>
      </c>
      <c r="U171" t="s">
        <v>32</v>
      </c>
      <c r="V171" t="s">
        <v>45</v>
      </c>
      <c r="W171">
        <v>3</v>
      </c>
      <c r="X171" t="s">
        <v>54</v>
      </c>
      <c r="Y171">
        <v>11</v>
      </c>
      <c r="Z171" t="s">
        <v>35</v>
      </c>
    </row>
    <row r="172" spans="1:26" hidden="1" x14ac:dyDescent="0.25">
      <c r="A172">
        <v>240</v>
      </c>
      <c r="B172" s="10">
        <v>44696</v>
      </c>
      <c r="C172" s="10" t="s">
        <v>1019</v>
      </c>
      <c r="D172">
        <v>1819</v>
      </c>
      <c r="E172" t="s">
        <v>324</v>
      </c>
      <c r="F172" t="s">
        <v>4</v>
      </c>
      <c r="G172">
        <v>2079</v>
      </c>
      <c r="H172" t="s">
        <v>325</v>
      </c>
      <c r="I172">
        <v>6</v>
      </c>
      <c r="J172">
        <v>297.12</v>
      </c>
      <c r="K172">
        <v>1782.72</v>
      </c>
      <c r="L172">
        <f>+Tabella14[[#This Row],[RicavoAcquisto]]/1000</f>
        <v>1.7827200000000001</v>
      </c>
      <c r="M172">
        <v>42.351463242986199</v>
      </c>
      <c r="N172">
        <v>1825.0714632429863</v>
      </c>
      <c r="O172">
        <f>+Tabella14[[#This Row],[Totale Ricavo]]/1000</f>
        <v>1.8250714632429863</v>
      </c>
      <c r="P172">
        <v>3590</v>
      </c>
      <c r="Q172" t="s">
        <v>38</v>
      </c>
      <c r="R172" s="10">
        <v>45068</v>
      </c>
      <c r="S172" s="13">
        <f>+Tabella14[[#This Row],[DataSpedizione]]-Tabella14[[#This Row],[DataTransazione]]</f>
        <v>372</v>
      </c>
      <c r="T172" t="s">
        <v>31</v>
      </c>
      <c r="U172" t="s">
        <v>32</v>
      </c>
      <c r="V172" t="s">
        <v>33</v>
      </c>
      <c r="W172">
        <v>5</v>
      </c>
      <c r="X172" t="s">
        <v>57</v>
      </c>
      <c r="Y172">
        <v>5</v>
      </c>
      <c r="Z172" t="s">
        <v>57</v>
      </c>
    </row>
    <row r="173" spans="1:26" hidden="1" x14ac:dyDescent="0.25">
      <c r="A173">
        <v>431</v>
      </c>
      <c r="B173" s="10">
        <v>44574</v>
      </c>
      <c r="C173" s="10" t="s">
        <v>1020</v>
      </c>
      <c r="D173">
        <v>1824</v>
      </c>
      <c r="E173" t="s">
        <v>207</v>
      </c>
      <c r="F173" t="s">
        <v>3</v>
      </c>
      <c r="G173">
        <v>1812</v>
      </c>
      <c r="H173" t="s">
        <v>208</v>
      </c>
      <c r="I173">
        <v>6</v>
      </c>
      <c r="J173">
        <v>406.29</v>
      </c>
      <c r="K173">
        <v>2437.7400000000002</v>
      </c>
      <c r="L173">
        <f>+Tabella14[[#This Row],[RicavoAcquisto]]/1000</f>
        <v>2.4377400000000002</v>
      </c>
      <c r="M173">
        <v>82.047699543906418</v>
      </c>
      <c r="N173">
        <v>2519.7876995439065</v>
      </c>
      <c r="O173">
        <f>+Tabella14[[#This Row],[Totale Ricavo]]/1000</f>
        <v>2.5197876995439064</v>
      </c>
      <c r="P173">
        <v>2276</v>
      </c>
      <c r="Q173" t="s">
        <v>38</v>
      </c>
      <c r="R173" s="10">
        <v>45095</v>
      </c>
      <c r="S173" s="13">
        <f>+Tabella14[[#This Row],[DataSpedizione]]-Tabella14[[#This Row],[DataTransazione]]</f>
        <v>521</v>
      </c>
      <c r="T173" t="s">
        <v>31</v>
      </c>
      <c r="U173" t="s">
        <v>32</v>
      </c>
      <c r="V173" t="s">
        <v>33</v>
      </c>
      <c r="W173">
        <v>6</v>
      </c>
      <c r="X173" t="s">
        <v>34</v>
      </c>
      <c r="Y173">
        <v>1</v>
      </c>
      <c r="Z173" t="s">
        <v>41</v>
      </c>
    </row>
    <row r="174" spans="1:26" x14ac:dyDescent="0.25">
      <c r="A174">
        <v>164</v>
      </c>
      <c r="B174" s="10">
        <v>44674</v>
      </c>
      <c r="C174" s="10" t="s">
        <v>1019</v>
      </c>
      <c r="D174">
        <v>1829</v>
      </c>
      <c r="E174" t="s">
        <v>989</v>
      </c>
      <c r="F174" t="s">
        <v>2</v>
      </c>
      <c r="G174">
        <v>3670</v>
      </c>
      <c r="H174" t="s">
        <v>950</v>
      </c>
      <c r="I174">
        <v>4</v>
      </c>
      <c r="J174">
        <v>16.059999999999999</v>
      </c>
      <c r="K174">
        <v>64.239999999999995</v>
      </c>
      <c r="L174">
        <f>+Tabella14[[#This Row],[RicavoAcquisto]]/1000</f>
        <v>6.4239999999999992E-2</v>
      </c>
      <c r="M174">
        <v>46.26956781642982</v>
      </c>
      <c r="N174">
        <v>110.50956781642981</v>
      </c>
      <c r="O174">
        <f>+Tabella14[[#This Row],[Totale Ricavo]]/1000</f>
        <v>0.1105095678164298</v>
      </c>
      <c r="P174">
        <v>4394</v>
      </c>
      <c r="Q174" t="s">
        <v>30</v>
      </c>
      <c r="R174" s="10">
        <v>45232</v>
      </c>
      <c r="S174" s="13">
        <f>+Tabella14[[#This Row],[DataSpedizione]]-Tabella14[[#This Row],[DataTransazione]]</f>
        <v>558</v>
      </c>
      <c r="T174" t="s">
        <v>49</v>
      </c>
      <c r="U174" t="s">
        <v>32</v>
      </c>
      <c r="V174" t="s">
        <v>39</v>
      </c>
      <c r="W174">
        <v>11</v>
      </c>
      <c r="X174" t="s">
        <v>35</v>
      </c>
      <c r="Y174">
        <v>4</v>
      </c>
      <c r="Z174" t="s">
        <v>68</v>
      </c>
    </row>
    <row r="175" spans="1:26" hidden="1" x14ac:dyDescent="0.25">
      <c r="A175">
        <v>396</v>
      </c>
      <c r="B175" s="10">
        <v>44728</v>
      </c>
      <c r="C175" s="10" t="s">
        <v>1019</v>
      </c>
      <c r="D175">
        <v>1832</v>
      </c>
      <c r="E175" t="s">
        <v>490</v>
      </c>
      <c r="F175" t="s">
        <v>3</v>
      </c>
      <c r="G175">
        <v>4541</v>
      </c>
      <c r="H175" t="s">
        <v>491</v>
      </c>
      <c r="I175">
        <v>6</v>
      </c>
      <c r="J175">
        <v>191.67</v>
      </c>
      <c r="K175">
        <v>1150.02</v>
      </c>
      <c r="L175">
        <f>+Tabella14[[#This Row],[RicavoAcquisto]]/1000</f>
        <v>1.15002</v>
      </c>
      <c r="M175">
        <v>68.352818843337303</v>
      </c>
      <c r="N175">
        <v>1218.3728188433372</v>
      </c>
      <c r="O175">
        <f>+Tabella14[[#This Row],[Totale Ricavo]]/1000</f>
        <v>1.2183728188433371</v>
      </c>
      <c r="P175">
        <v>3700</v>
      </c>
      <c r="Q175" t="s">
        <v>30</v>
      </c>
      <c r="R175" s="10">
        <v>45251</v>
      </c>
      <c r="S175" s="13">
        <f>+Tabella14[[#This Row],[DataSpedizione]]-Tabella14[[#This Row],[DataTransazione]]</f>
        <v>523</v>
      </c>
      <c r="T175" t="s">
        <v>31</v>
      </c>
      <c r="U175" t="s">
        <v>32</v>
      </c>
      <c r="V175" t="s">
        <v>39</v>
      </c>
      <c r="W175">
        <v>11</v>
      </c>
      <c r="X175" t="s">
        <v>35</v>
      </c>
      <c r="Y175">
        <v>6</v>
      </c>
      <c r="Z175" t="s">
        <v>34</v>
      </c>
    </row>
    <row r="176" spans="1:26" x14ac:dyDescent="0.25">
      <c r="A176">
        <v>141</v>
      </c>
      <c r="B176" s="10">
        <v>44699</v>
      </c>
      <c r="C176" s="10" t="s">
        <v>1019</v>
      </c>
      <c r="D176">
        <v>1839</v>
      </c>
      <c r="E176" t="s">
        <v>279</v>
      </c>
      <c r="F176" t="s">
        <v>4</v>
      </c>
      <c r="G176">
        <v>4763</v>
      </c>
      <c r="H176" t="s">
        <v>280</v>
      </c>
      <c r="I176">
        <v>6</v>
      </c>
      <c r="J176">
        <v>336.21</v>
      </c>
      <c r="K176">
        <v>2017.2599999999998</v>
      </c>
      <c r="L176">
        <f>+Tabella14[[#This Row],[RicavoAcquisto]]/1000</f>
        <v>2.0172599999999998</v>
      </c>
      <c r="M176">
        <v>21.58496163599634</v>
      </c>
      <c r="N176">
        <v>2038.844961635996</v>
      </c>
      <c r="O176">
        <f>+Tabella14[[#This Row],[Totale Ricavo]]/1000</f>
        <v>2.0388449616359958</v>
      </c>
      <c r="P176">
        <v>4996</v>
      </c>
      <c r="Q176" t="s">
        <v>38</v>
      </c>
      <c r="R176" s="10">
        <v>44962</v>
      </c>
      <c r="S176" s="13">
        <f>+Tabella14[[#This Row],[DataSpedizione]]-Tabella14[[#This Row],[DataTransazione]]</f>
        <v>263</v>
      </c>
      <c r="T176" t="s">
        <v>49</v>
      </c>
      <c r="U176" t="s">
        <v>32</v>
      </c>
      <c r="V176" t="s">
        <v>45</v>
      </c>
      <c r="W176">
        <v>2</v>
      </c>
      <c r="X176" t="s">
        <v>99</v>
      </c>
      <c r="Y176">
        <v>5</v>
      </c>
      <c r="Z176" t="s">
        <v>57</v>
      </c>
    </row>
    <row r="177" spans="1:26" x14ac:dyDescent="0.25">
      <c r="A177">
        <v>122</v>
      </c>
      <c r="B177" s="10">
        <v>44636</v>
      </c>
      <c r="C177" s="10" t="s">
        <v>1020</v>
      </c>
      <c r="D177">
        <v>1840</v>
      </c>
      <c r="E177" t="s">
        <v>527</v>
      </c>
      <c r="F177" t="s">
        <v>2</v>
      </c>
      <c r="G177">
        <v>1911</v>
      </c>
      <c r="H177" t="s">
        <v>528</v>
      </c>
      <c r="I177">
        <v>3</v>
      </c>
      <c r="J177">
        <v>356.55</v>
      </c>
      <c r="K177">
        <v>1069.6500000000001</v>
      </c>
      <c r="L177">
        <f>+Tabella14[[#This Row],[RicavoAcquisto]]/1000</f>
        <v>1.06965</v>
      </c>
      <c r="M177">
        <v>61.885375405593599</v>
      </c>
      <c r="N177">
        <v>1131.5353754055936</v>
      </c>
      <c r="O177">
        <f>+Tabella14[[#This Row],[Totale Ricavo]]/1000</f>
        <v>1.1315353754055937</v>
      </c>
      <c r="P177">
        <v>1249</v>
      </c>
      <c r="Q177" t="s">
        <v>38</v>
      </c>
      <c r="R177" s="10">
        <v>45138</v>
      </c>
      <c r="S177" s="13">
        <f>+Tabella14[[#This Row],[DataSpedizione]]-Tabella14[[#This Row],[DataTransazione]]</f>
        <v>502</v>
      </c>
      <c r="T177" t="s">
        <v>49</v>
      </c>
      <c r="U177" t="s">
        <v>32</v>
      </c>
      <c r="V177" t="s">
        <v>52</v>
      </c>
      <c r="W177">
        <v>7</v>
      </c>
      <c r="X177" t="s">
        <v>60</v>
      </c>
      <c r="Y177">
        <v>3</v>
      </c>
      <c r="Z177" t="s">
        <v>54</v>
      </c>
    </row>
    <row r="178" spans="1:26" x14ac:dyDescent="0.25">
      <c r="A178">
        <v>115</v>
      </c>
      <c r="B178" s="10">
        <v>44879</v>
      </c>
      <c r="C178" s="10" t="s">
        <v>1021</v>
      </c>
      <c r="D178">
        <v>1842</v>
      </c>
      <c r="E178" t="s">
        <v>114</v>
      </c>
      <c r="F178" t="s">
        <v>2</v>
      </c>
      <c r="G178">
        <v>2528</v>
      </c>
      <c r="H178" t="s">
        <v>115</v>
      </c>
      <c r="I178">
        <v>8</v>
      </c>
      <c r="J178">
        <v>412.66</v>
      </c>
      <c r="K178">
        <v>3301.28</v>
      </c>
      <c r="L178">
        <f>+Tabella14[[#This Row],[RicavoAcquisto]]/1000</f>
        <v>3.3012800000000002</v>
      </c>
      <c r="M178">
        <v>97.2191525535587</v>
      </c>
      <c r="N178">
        <v>3398.4991525535588</v>
      </c>
      <c r="O178">
        <f>+Tabella14[[#This Row],[Totale Ricavo]]/1000</f>
        <v>3.3984991525535588</v>
      </c>
      <c r="P178">
        <v>4420</v>
      </c>
      <c r="Q178" t="s">
        <v>30</v>
      </c>
      <c r="R178" s="10">
        <v>45105</v>
      </c>
      <c r="S178" s="13">
        <f>+Tabella14[[#This Row],[DataSpedizione]]-Tabella14[[#This Row],[DataTransazione]]</f>
        <v>226</v>
      </c>
      <c r="T178" t="s">
        <v>49</v>
      </c>
      <c r="U178" t="s">
        <v>32</v>
      </c>
      <c r="V178" t="s">
        <v>33</v>
      </c>
      <c r="W178">
        <v>6</v>
      </c>
      <c r="X178" t="s">
        <v>34</v>
      </c>
      <c r="Y178">
        <v>11</v>
      </c>
      <c r="Z178" t="s">
        <v>35</v>
      </c>
    </row>
    <row r="179" spans="1:26" x14ac:dyDescent="0.25">
      <c r="A179">
        <v>293</v>
      </c>
      <c r="B179" s="10">
        <v>44623</v>
      </c>
      <c r="C179" s="10" t="s">
        <v>1020</v>
      </c>
      <c r="D179">
        <v>1848</v>
      </c>
      <c r="E179" t="s">
        <v>93</v>
      </c>
      <c r="F179" t="s">
        <v>4</v>
      </c>
      <c r="G179">
        <v>3240</v>
      </c>
      <c r="H179" t="s">
        <v>94</v>
      </c>
      <c r="I179">
        <v>9</v>
      </c>
      <c r="J179">
        <v>395.94</v>
      </c>
      <c r="K179">
        <v>3563.46</v>
      </c>
      <c r="L179">
        <f>+Tabella14[[#This Row],[RicavoAcquisto]]/1000</f>
        <v>3.5634600000000001</v>
      </c>
      <c r="M179">
        <v>84.018852169208643</v>
      </c>
      <c r="N179">
        <v>3647.4788521692085</v>
      </c>
      <c r="O179">
        <f>+Tabella14[[#This Row],[Totale Ricavo]]/1000</f>
        <v>3.6474788521692085</v>
      </c>
      <c r="P179">
        <v>2437</v>
      </c>
      <c r="Q179" t="s">
        <v>38</v>
      </c>
      <c r="R179" s="10">
        <v>45228</v>
      </c>
      <c r="S179" s="13">
        <f>+Tabella14[[#This Row],[DataSpedizione]]-Tabella14[[#This Row],[DataTransazione]]</f>
        <v>605</v>
      </c>
      <c r="T179" t="s">
        <v>49</v>
      </c>
      <c r="U179" t="s">
        <v>32</v>
      </c>
      <c r="V179" t="s">
        <v>39</v>
      </c>
      <c r="W179">
        <v>10</v>
      </c>
      <c r="X179" t="s">
        <v>63</v>
      </c>
      <c r="Y179">
        <v>3</v>
      </c>
      <c r="Z179" t="s">
        <v>54</v>
      </c>
    </row>
    <row r="180" spans="1:26" x14ac:dyDescent="0.25">
      <c r="A180">
        <v>208</v>
      </c>
      <c r="B180" s="10">
        <v>44672</v>
      </c>
      <c r="C180" s="10" t="s">
        <v>1019</v>
      </c>
      <c r="D180">
        <v>1859</v>
      </c>
      <c r="E180" t="s">
        <v>69</v>
      </c>
      <c r="F180" t="s">
        <v>3</v>
      </c>
      <c r="G180">
        <v>2608</v>
      </c>
      <c r="H180" t="s">
        <v>70</v>
      </c>
      <c r="I180">
        <v>9</v>
      </c>
      <c r="J180">
        <v>427.55</v>
      </c>
      <c r="K180">
        <v>3847.9500000000003</v>
      </c>
      <c r="L180">
        <f>+Tabella14[[#This Row],[RicavoAcquisto]]/1000</f>
        <v>3.8479500000000004</v>
      </c>
      <c r="M180">
        <v>43.085986321220688</v>
      </c>
      <c r="N180">
        <v>3891.0359863212211</v>
      </c>
      <c r="O180">
        <f>+Tabella14[[#This Row],[Totale Ricavo]]/1000</f>
        <v>3.8910359863212212</v>
      </c>
      <c r="P180">
        <v>1714</v>
      </c>
      <c r="Q180" t="s">
        <v>38</v>
      </c>
      <c r="R180" s="10">
        <v>45286</v>
      </c>
      <c r="S180" s="13">
        <f>+Tabella14[[#This Row],[DataSpedizione]]-Tabella14[[#This Row],[DataTransazione]]</f>
        <v>614</v>
      </c>
      <c r="T180" t="s">
        <v>49</v>
      </c>
      <c r="U180" t="s">
        <v>32</v>
      </c>
      <c r="V180" t="s">
        <v>39</v>
      </c>
      <c r="W180">
        <v>12</v>
      </c>
      <c r="X180" t="s">
        <v>40</v>
      </c>
      <c r="Y180">
        <v>4</v>
      </c>
      <c r="Z180" t="s">
        <v>68</v>
      </c>
    </row>
    <row r="181" spans="1:26" x14ac:dyDescent="0.25">
      <c r="A181">
        <v>374</v>
      </c>
      <c r="B181" s="10">
        <v>44758</v>
      </c>
      <c r="C181" s="10" t="s">
        <v>1018</v>
      </c>
      <c r="D181">
        <v>1899</v>
      </c>
      <c r="E181" t="s">
        <v>205</v>
      </c>
      <c r="F181" t="s">
        <v>2</v>
      </c>
      <c r="G181">
        <v>4241</v>
      </c>
      <c r="H181" t="s">
        <v>206</v>
      </c>
      <c r="I181">
        <v>6</v>
      </c>
      <c r="J181">
        <v>406.56</v>
      </c>
      <c r="K181">
        <v>2439.36</v>
      </c>
      <c r="L181">
        <f>+Tabella14[[#This Row],[RicavoAcquisto]]/1000</f>
        <v>2.4393600000000002</v>
      </c>
      <c r="M181">
        <v>57.009741492580709</v>
      </c>
      <c r="N181">
        <v>2496.3697414925809</v>
      </c>
      <c r="O181">
        <f>+Tabella14[[#This Row],[Totale Ricavo]]/1000</f>
        <v>2.4963697414925807</v>
      </c>
      <c r="P181">
        <v>1305</v>
      </c>
      <c r="Q181" t="s">
        <v>30</v>
      </c>
      <c r="R181" s="10">
        <v>45267</v>
      </c>
      <c r="S181" s="13">
        <f>+Tabella14[[#This Row],[DataSpedizione]]-Tabella14[[#This Row],[DataTransazione]]</f>
        <v>509</v>
      </c>
      <c r="T181" t="s">
        <v>49</v>
      </c>
      <c r="U181" t="s">
        <v>32</v>
      </c>
      <c r="V181" t="s">
        <v>39</v>
      </c>
      <c r="W181">
        <v>12</v>
      </c>
      <c r="X181" t="s">
        <v>40</v>
      </c>
      <c r="Y181">
        <v>7</v>
      </c>
      <c r="Z181" t="s">
        <v>60</v>
      </c>
    </row>
    <row r="182" spans="1:26" x14ac:dyDescent="0.25">
      <c r="A182">
        <v>442</v>
      </c>
      <c r="B182" s="10">
        <v>44744</v>
      </c>
      <c r="C182" s="10" t="s">
        <v>1018</v>
      </c>
      <c r="D182">
        <v>1900</v>
      </c>
      <c r="E182" t="s">
        <v>858</v>
      </c>
      <c r="F182" t="s">
        <v>2</v>
      </c>
      <c r="G182">
        <v>3523</v>
      </c>
      <c r="H182" t="s">
        <v>859</v>
      </c>
      <c r="I182">
        <v>2</v>
      </c>
      <c r="J182">
        <v>147.88999999999999</v>
      </c>
      <c r="K182">
        <v>295.77999999999997</v>
      </c>
      <c r="L182">
        <f>+Tabella14[[#This Row],[RicavoAcquisto]]/1000</f>
        <v>0.29577999999999999</v>
      </c>
      <c r="M182">
        <v>58.674140090296802</v>
      </c>
      <c r="N182">
        <v>354.45414009029679</v>
      </c>
      <c r="O182">
        <f>+Tabella14[[#This Row],[Totale Ricavo]]/1000</f>
        <v>0.3544541400902968</v>
      </c>
      <c r="P182">
        <v>1840</v>
      </c>
      <c r="Q182" t="s">
        <v>30</v>
      </c>
      <c r="R182" s="10">
        <v>45276</v>
      </c>
      <c r="S182" s="13">
        <f>+Tabella14[[#This Row],[DataSpedizione]]-Tabella14[[#This Row],[DataTransazione]]</f>
        <v>532</v>
      </c>
      <c r="T182" t="s">
        <v>49</v>
      </c>
      <c r="U182" t="s">
        <v>32</v>
      </c>
      <c r="V182" t="s">
        <v>39</v>
      </c>
      <c r="W182">
        <v>12</v>
      </c>
      <c r="X182" t="s">
        <v>40</v>
      </c>
      <c r="Y182">
        <v>7</v>
      </c>
      <c r="Z182" t="s">
        <v>60</v>
      </c>
    </row>
    <row r="183" spans="1:26" hidden="1" x14ac:dyDescent="0.25">
      <c r="A183">
        <v>305</v>
      </c>
      <c r="B183" s="10">
        <v>44802</v>
      </c>
      <c r="C183" s="10" t="s">
        <v>1018</v>
      </c>
      <c r="D183">
        <v>1926</v>
      </c>
      <c r="E183" t="s">
        <v>243</v>
      </c>
      <c r="F183" t="s">
        <v>4</v>
      </c>
      <c r="G183">
        <v>3337</v>
      </c>
      <c r="H183" t="s">
        <v>244</v>
      </c>
      <c r="I183">
        <v>7</v>
      </c>
      <c r="J183">
        <v>322.76</v>
      </c>
      <c r="K183">
        <v>2259.3199999999997</v>
      </c>
      <c r="L183">
        <f>+Tabella14[[#This Row],[RicavoAcquisto]]/1000</f>
        <v>2.2593199999999998</v>
      </c>
      <c r="M183">
        <v>85.6614591096005</v>
      </c>
      <c r="N183">
        <v>2344.9814591096001</v>
      </c>
      <c r="O183">
        <f>+Tabella14[[#This Row],[Totale Ricavo]]/1000</f>
        <v>2.3449814591096003</v>
      </c>
      <c r="P183">
        <v>2884</v>
      </c>
      <c r="Q183" t="s">
        <v>30</v>
      </c>
      <c r="R183" s="10">
        <v>45286</v>
      </c>
      <c r="S183" s="13">
        <f>+Tabella14[[#This Row],[DataSpedizione]]-Tabella14[[#This Row],[DataTransazione]]</f>
        <v>484</v>
      </c>
      <c r="T183" t="s">
        <v>31</v>
      </c>
      <c r="U183" t="s">
        <v>32</v>
      </c>
      <c r="V183" t="s">
        <v>39</v>
      </c>
      <c r="W183">
        <v>12</v>
      </c>
      <c r="X183" t="s">
        <v>40</v>
      </c>
      <c r="Y183">
        <v>8</v>
      </c>
      <c r="Z183" t="s">
        <v>46</v>
      </c>
    </row>
    <row r="184" spans="1:26" hidden="1" x14ac:dyDescent="0.25">
      <c r="A184">
        <v>453</v>
      </c>
      <c r="B184" s="10">
        <v>44911</v>
      </c>
      <c r="C184" s="10" t="s">
        <v>1021</v>
      </c>
      <c r="D184">
        <v>1972</v>
      </c>
      <c r="E184" t="s">
        <v>494</v>
      </c>
      <c r="F184" t="s">
        <v>4</v>
      </c>
      <c r="G184">
        <v>1347</v>
      </c>
      <c r="H184" t="s">
        <v>495</v>
      </c>
      <c r="I184">
        <v>3</v>
      </c>
      <c r="J184">
        <v>379.81</v>
      </c>
      <c r="K184">
        <v>1139.43</v>
      </c>
      <c r="L184">
        <f>+Tabella14[[#This Row],[RicavoAcquisto]]/1000</f>
        <v>1.1394300000000002</v>
      </c>
      <c r="M184">
        <v>73.830296670159413</v>
      </c>
      <c r="N184">
        <v>1213.2602966701595</v>
      </c>
      <c r="O184">
        <f>+Tabella14[[#This Row],[Totale Ricavo]]/1000</f>
        <v>1.2132602966701596</v>
      </c>
      <c r="P184">
        <v>1151</v>
      </c>
      <c r="Q184" t="s">
        <v>30</v>
      </c>
      <c r="R184" s="10">
        <v>44948</v>
      </c>
      <c r="S184" s="13">
        <f>+Tabella14[[#This Row],[DataSpedizione]]-Tabella14[[#This Row],[DataTransazione]]</f>
        <v>37</v>
      </c>
      <c r="T184" t="s">
        <v>31</v>
      </c>
      <c r="U184" t="s">
        <v>32</v>
      </c>
      <c r="V184" t="s">
        <v>45</v>
      </c>
      <c r="W184">
        <v>1</v>
      </c>
      <c r="X184" t="s">
        <v>41</v>
      </c>
      <c r="Y184">
        <v>12</v>
      </c>
      <c r="Z184" t="s">
        <v>40</v>
      </c>
    </row>
    <row r="185" spans="1:26" x14ac:dyDescent="0.25">
      <c r="A185">
        <v>203</v>
      </c>
      <c r="B185" s="10">
        <v>44907</v>
      </c>
      <c r="C185" s="10" t="s">
        <v>1021</v>
      </c>
      <c r="D185">
        <v>1978</v>
      </c>
      <c r="E185" t="s">
        <v>362</v>
      </c>
      <c r="F185" t="s">
        <v>3</v>
      </c>
      <c r="G185">
        <v>3986</v>
      </c>
      <c r="H185" t="s">
        <v>363</v>
      </c>
      <c r="I185">
        <v>7</v>
      </c>
      <c r="J185">
        <v>229.59</v>
      </c>
      <c r="K185">
        <v>1607.13</v>
      </c>
      <c r="L185">
        <f>+Tabella14[[#This Row],[RicavoAcquisto]]/1000</f>
        <v>1.6071300000000002</v>
      </c>
      <c r="M185">
        <v>82.715526681136382</v>
      </c>
      <c r="N185">
        <v>1689.8455266811366</v>
      </c>
      <c r="O185">
        <f>+Tabella14[[#This Row],[Totale Ricavo]]/1000</f>
        <v>1.6898455266811365</v>
      </c>
      <c r="P185">
        <v>410</v>
      </c>
      <c r="Q185" t="s">
        <v>30</v>
      </c>
      <c r="R185" s="10">
        <v>45087</v>
      </c>
      <c r="S185" s="13">
        <f>+Tabella14[[#This Row],[DataSpedizione]]-Tabella14[[#This Row],[DataTransazione]]</f>
        <v>180</v>
      </c>
      <c r="T185" t="s">
        <v>49</v>
      </c>
      <c r="U185" t="s">
        <v>32</v>
      </c>
      <c r="V185" t="s">
        <v>33</v>
      </c>
      <c r="W185">
        <v>6</v>
      </c>
      <c r="X185" t="s">
        <v>34</v>
      </c>
      <c r="Y185">
        <v>12</v>
      </c>
      <c r="Z185" t="s">
        <v>40</v>
      </c>
    </row>
    <row r="186" spans="1:26" x14ac:dyDescent="0.25">
      <c r="A186">
        <v>360</v>
      </c>
      <c r="B186" s="10">
        <v>44636</v>
      </c>
      <c r="C186" s="10" t="s">
        <v>1020</v>
      </c>
      <c r="D186">
        <v>2005</v>
      </c>
      <c r="E186" t="s">
        <v>788</v>
      </c>
      <c r="F186" t="s">
        <v>3</v>
      </c>
      <c r="G186">
        <v>4081</v>
      </c>
      <c r="H186" t="s">
        <v>789</v>
      </c>
      <c r="I186">
        <v>2</v>
      </c>
      <c r="J186">
        <v>224.51</v>
      </c>
      <c r="K186">
        <v>449.02</v>
      </c>
      <c r="L186">
        <f>+Tabella14[[#This Row],[RicavoAcquisto]]/1000</f>
        <v>0.44901999999999997</v>
      </c>
      <c r="M186">
        <v>90.989460995763054</v>
      </c>
      <c r="N186">
        <v>540.00946099576299</v>
      </c>
      <c r="O186">
        <f>+Tabella14[[#This Row],[Totale Ricavo]]/1000</f>
        <v>0.54000946099576297</v>
      </c>
      <c r="P186">
        <v>2044</v>
      </c>
      <c r="Q186" t="s">
        <v>30</v>
      </c>
      <c r="R186" s="10">
        <v>45021</v>
      </c>
      <c r="S186" s="13">
        <f>+Tabella14[[#This Row],[DataSpedizione]]-Tabella14[[#This Row],[DataTransazione]]</f>
        <v>385</v>
      </c>
      <c r="T186" t="s">
        <v>49</v>
      </c>
      <c r="U186" t="s">
        <v>32</v>
      </c>
      <c r="V186" t="s">
        <v>33</v>
      </c>
      <c r="W186">
        <v>4</v>
      </c>
      <c r="X186" t="s">
        <v>68</v>
      </c>
      <c r="Y186">
        <v>3</v>
      </c>
      <c r="Z186" t="s">
        <v>54</v>
      </c>
    </row>
    <row r="187" spans="1:26" hidden="1" x14ac:dyDescent="0.25">
      <c r="A187">
        <v>358</v>
      </c>
      <c r="B187" s="10">
        <v>44894</v>
      </c>
      <c r="C187" s="10" t="s">
        <v>1021</v>
      </c>
      <c r="D187">
        <v>2032</v>
      </c>
      <c r="E187" t="s">
        <v>762</v>
      </c>
      <c r="F187" t="s">
        <v>3</v>
      </c>
      <c r="G187">
        <v>2299</v>
      </c>
      <c r="H187" t="s">
        <v>763</v>
      </c>
      <c r="I187">
        <v>7</v>
      </c>
      <c r="J187">
        <v>71.849999999999994</v>
      </c>
      <c r="K187">
        <v>502.94999999999993</v>
      </c>
      <c r="L187">
        <f>+Tabella14[[#This Row],[RicavoAcquisto]]/1000</f>
        <v>0.5029499999999999</v>
      </c>
      <c r="M187">
        <v>88.863735672028355</v>
      </c>
      <c r="N187">
        <v>591.81373567202832</v>
      </c>
      <c r="O187">
        <f>+Tabella14[[#This Row],[Totale Ricavo]]/1000</f>
        <v>0.59181373567202833</v>
      </c>
      <c r="P187">
        <v>1429</v>
      </c>
      <c r="Q187" t="s">
        <v>30</v>
      </c>
      <c r="R187" s="10">
        <v>45124</v>
      </c>
      <c r="S187" s="13">
        <f>+Tabella14[[#This Row],[DataSpedizione]]-Tabella14[[#This Row],[DataTransazione]]</f>
        <v>230</v>
      </c>
      <c r="T187" t="s">
        <v>31</v>
      </c>
      <c r="U187" t="s">
        <v>32</v>
      </c>
      <c r="V187" t="s">
        <v>52</v>
      </c>
      <c r="W187">
        <v>7</v>
      </c>
      <c r="X187" t="s">
        <v>60</v>
      </c>
      <c r="Y187">
        <v>11</v>
      </c>
      <c r="Z187" t="s">
        <v>35</v>
      </c>
    </row>
    <row r="188" spans="1:26" hidden="1" x14ac:dyDescent="0.25">
      <c r="A188">
        <v>441</v>
      </c>
      <c r="B188" s="10">
        <v>44582</v>
      </c>
      <c r="C188" s="10" t="s">
        <v>1020</v>
      </c>
      <c r="D188">
        <v>2041</v>
      </c>
      <c r="E188" t="s">
        <v>374</v>
      </c>
      <c r="F188" t="s">
        <v>4</v>
      </c>
      <c r="G188">
        <v>2044</v>
      </c>
      <c r="H188" t="s">
        <v>375</v>
      </c>
      <c r="I188">
        <v>8</v>
      </c>
      <c r="J188">
        <v>192.73</v>
      </c>
      <c r="K188">
        <v>1541.84</v>
      </c>
      <c r="L188">
        <f>+Tabella14[[#This Row],[RicavoAcquisto]]/1000</f>
        <v>1.5418399999999999</v>
      </c>
      <c r="M188">
        <v>46.266912610084468</v>
      </c>
      <c r="N188">
        <v>1588.1069126100845</v>
      </c>
      <c r="O188">
        <f>+Tabella14[[#This Row],[Totale Ricavo]]/1000</f>
        <v>1.5881069126100844</v>
      </c>
      <c r="P188">
        <v>3366</v>
      </c>
      <c r="Q188" t="s">
        <v>38</v>
      </c>
      <c r="R188" s="10">
        <v>44929</v>
      </c>
      <c r="S188" s="13">
        <f>+Tabella14[[#This Row],[DataSpedizione]]-Tabella14[[#This Row],[DataTransazione]]</f>
        <v>347</v>
      </c>
      <c r="T188" t="s">
        <v>31</v>
      </c>
      <c r="U188" t="s">
        <v>32</v>
      </c>
      <c r="V188" t="s">
        <v>45</v>
      </c>
      <c r="W188">
        <v>1</v>
      </c>
      <c r="X188" t="s">
        <v>41</v>
      </c>
      <c r="Y188">
        <v>1</v>
      </c>
      <c r="Z188" t="s">
        <v>41</v>
      </c>
    </row>
    <row r="189" spans="1:26" hidden="1" x14ac:dyDescent="0.25">
      <c r="A189">
        <v>154</v>
      </c>
      <c r="B189" s="10">
        <v>44671</v>
      </c>
      <c r="C189" s="10" t="s">
        <v>1019</v>
      </c>
      <c r="D189">
        <v>2065</v>
      </c>
      <c r="E189" t="s">
        <v>978</v>
      </c>
      <c r="F189" t="s">
        <v>2</v>
      </c>
      <c r="G189">
        <v>2735</v>
      </c>
      <c r="H189" t="s">
        <v>979</v>
      </c>
      <c r="I189">
        <v>6</v>
      </c>
      <c r="J189">
        <v>12.77</v>
      </c>
      <c r="K189">
        <v>76.62</v>
      </c>
      <c r="L189">
        <f>+Tabella14[[#This Row],[RicavoAcquisto]]/1000</f>
        <v>7.6620000000000008E-2</v>
      </c>
      <c r="M189">
        <v>88.616233720010683</v>
      </c>
      <c r="N189">
        <v>165.23623372001069</v>
      </c>
      <c r="O189">
        <f>+Tabella14[[#This Row],[Totale Ricavo]]/1000</f>
        <v>0.1652362337200107</v>
      </c>
      <c r="P189">
        <v>3373</v>
      </c>
      <c r="Q189" t="s">
        <v>38</v>
      </c>
      <c r="R189" s="10">
        <v>45012</v>
      </c>
      <c r="S189" s="13">
        <f>+Tabella14[[#This Row],[DataSpedizione]]-Tabella14[[#This Row],[DataTransazione]]</f>
        <v>341</v>
      </c>
      <c r="T189" t="s">
        <v>31</v>
      </c>
      <c r="U189" t="s">
        <v>32</v>
      </c>
      <c r="V189" t="s">
        <v>45</v>
      </c>
      <c r="W189">
        <v>3</v>
      </c>
      <c r="X189" t="s">
        <v>54</v>
      </c>
      <c r="Y189">
        <v>4</v>
      </c>
      <c r="Z189" t="s">
        <v>68</v>
      </c>
    </row>
    <row r="190" spans="1:26" hidden="1" x14ac:dyDescent="0.25">
      <c r="A190">
        <v>69</v>
      </c>
      <c r="B190" s="10">
        <v>44688</v>
      </c>
      <c r="C190" s="10" t="s">
        <v>1019</v>
      </c>
      <c r="D190">
        <v>2079</v>
      </c>
      <c r="E190" t="s">
        <v>710</v>
      </c>
      <c r="F190" t="s">
        <v>4</v>
      </c>
      <c r="G190">
        <v>2333</v>
      </c>
      <c r="H190" t="s">
        <v>711</v>
      </c>
      <c r="I190">
        <v>2</v>
      </c>
      <c r="J190">
        <v>305.11</v>
      </c>
      <c r="K190">
        <v>610.22</v>
      </c>
      <c r="L190">
        <f>+Tabella14[[#This Row],[RicavoAcquisto]]/1000</f>
        <v>0.61021999999999998</v>
      </c>
      <c r="M190">
        <v>74.029227441380115</v>
      </c>
      <c r="N190">
        <v>684.24922744138019</v>
      </c>
      <c r="O190">
        <f>+Tabella14[[#This Row],[Totale Ricavo]]/1000</f>
        <v>0.68424922744138017</v>
      </c>
      <c r="P190">
        <v>1842</v>
      </c>
      <c r="Q190" t="s">
        <v>38</v>
      </c>
      <c r="R190" s="10">
        <v>45019</v>
      </c>
      <c r="S190" s="13">
        <f>+Tabella14[[#This Row],[DataSpedizione]]-Tabella14[[#This Row],[DataTransazione]]</f>
        <v>331</v>
      </c>
      <c r="T190" t="s">
        <v>31</v>
      </c>
      <c r="U190" t="s">
        <v>32</v>
      </c>
      <c r="V190" t="s">
        <v>33</v>
      </c>
      <c r="W190">
        <v>4</v>
      </c>
      <c r="X190" t="s">
        <v>68</v>
      </c>
      <c r="Y190">
        <v>5</v>
      </c>
      <c r="Z190" t="s">
        <v>57</v>
      </c>
    </row>
    <row r="191" spans="1:26" x14ac:dyDescent="0.25">
      <c r="A191">
        <v>202</v>
      </c>
      <c r="B191" s="10">
        <v>44692</v>
      </c>
      <c r="C191" s="10" t="s">
        <v>1019</v>
      </c>
      <c r="D191">
        <v>2082</v>
      </c>
      <c r="E191" t="s">
        <v>685</v>
      </c>
      <c r="F191" t="s">
        <v>2</v>
      </c>
      <c r="G191">
        <v>686</v>
      </c>
      <c r="H191" t="s">
        <v>686</v>
      </c>
      <c r="I191">
        <v>5</v>
      </c>
      <c r="J191">
        <v>131.93</v>
      </c>
      <c r="K191">
        <v>659.65000000000009</v>
      </c>
      <c r="L191">
        <f>+Tabella14[[#This Row],[RicavoAcquisto]]/1000</f>
        <v>0.65965000000000007</v>
      </c>
      <c r="M191">
        <v>12.82212429685039</v>
      </c>
      <c r="N191">
        <v>672.47212429685044</v>
      </c>
      <c r="O191">
        <f>+Tabella14[[#This Row],[Totale Ricavo]]/1000</f>
        <v>0.67247212429685044</v>
      </c>
      <c r="P191">
        <v>2265</v>
      </c>
      <c r="Q191" t="s">
        <v>30</v>
      </c>
      <c r="R191" s="10">
        <v>45127</v>
      </c>
      <c r="S191" s="13">
        <f>+Tabella14[[#This Row],[DataSpedizione]]-Tabella14[[#This Row],[DataTransazione]]</f>
        <v>435</v>
      </c>
      <c r="T191" t="s">
        <v>49</v>
      </c>
      <c r="U191" t="s">
        <v>32</v>
      </c>
      <c r="V191" t="s">
        <v>52</v>
      </c>
      <c r="W191">
        <v>7</v>
      </c>
      <c r="X191" t="s">
        <v>60</v>
      </c>
      <c r="Y191">
        <v>5</v>
      </c>
      <c r="Z191" t="s">
        <v>57</v>
      </c>
    </row>
    <row r="192" spans="1:26" x14ac:dyDescent="0.25">
      <c r="A192">
        <v>128</v>
      </c>
      <c r="B192" s="10">
        <v>44803</v>
      </c>
      <c r="C192" s="10" t="s">
        <v>1018</v>
      </c>
      <c r="D192">
        <v>2091</v>
      </c>
      <c r="E192" t="s">
        <v>583</v>
      </c>
      <c r="F192" t="s">
        <v>2</v>
      </c>
      <c r="G192">
        <v>2153</v>
      </c>
      <c r="H192" t="s">
        <v>584</v>
      </c>
      <c r="I192">
        <v>4</v>
      </c>
      <c r="J192">
        <v>235.2</v>
      </c>
      <c r="K192">
        <v>940.8</v>
      </c>
      <c r="L192">
        <f>+Tabella14[[#This Row],[RicavoAcquisto]]/1000</f>
        <v>0.94079999999999997</v>
      </c>
      <c r="M192">
        <v>30.686236742410241</v>
      </c>
      <c r="N192">
        <v>971.48623674241014</v>
      </c>
      <c r="O192">
        <f>+Tabella14[[#This Row],[Totale Ricavo]]/1000</f>
        <v>0.97148623674241019</v>
      </c>
      <c r="P192">
        <v>4889</v>
      </c>
      <c r="Q192" t="s">
        <v>38</v>
      </c>
      <c r="R192" s="10">
        <v>44985</v>
      </c>
      <c r="S192" s="13">
        <f>+Tabella14[[#This Row],[DataSpedizione]]-Tabella14[[#This Row],[DataTransazione]]</f>
        <v>182</v>
      </c>
      <c r="T192" t="s">
        <v>49</v>
      </c>
      <c r="U192" t="s">
        <v>32</v>
      </c>
      <c r="V192" t="s">
        <v>45</v>
      </c>
      <c r="W192">
        <v>2</v>
      </c>
      <c r="X192" t="s">
        <v>99</v>
      </c>
      <c r="Y192">
        <v>8</v>
      </c>
      <c r="Z192" t="s">
        <v>46</v>
      </c>
    </row>
    <row r="193" spans="1:26" x14ac:dyDescent="0.25">
      <c r="A193">
        <v>353</v>
      </c>
      <c r="B193" s="10">
        <v>44620</v>
      </c>
      <c r="C193" s="10" t="s">
        <v>1020</v>
      </c>
      <c r="D193">
        <v>2100</v>
      </c>
      <c r="E193" t="s">
        <v>320</v>
      </c>
      <c r="F193" t="s">
        <v>2</v>
      </c>
      <c r="G193">
        <v>102</v>
      </c>
      <c r="H193" t="s">
        <v>321</v>
      </c>
      <c r="I193">
        <v>4</v>
      </c>
      <c r="J193">
        <v>449.77</v>
      </c>
      <c r="K193">
        <v>1799.08</v>
      </c>
      <c r="L193">
        <f>+Tabella14[[#This Row],[RicavoAcquisto]]/1000</f>
        <v>1.79908</v>
      </c>
      <c r="M193">
        <v>67.149882644991777</v>
      </c>
      <c r="N193">
        <v>1866.2298826449917</v>
      </c>
      <c r="O193">
        <f>+Tabella14[[#This Row],[Totale Ricavo]]/1000</f>
        <v>1.8662298826449917</v>
      </c>
      <c r="P193">
        <v>1638</v>
      </c>
      <c r="Q193" t="s">
        <v>30</v>
      </c>
      <c r="R193" s="10">
        <v>45202</v>
      </c>
      <c r="S193" s="13">
        <f>+Tabella14[[#This Row],[DataSpedizione]]-Tabella14[[#This Row],[DataTransazione]]</f>
        <v>582</v>
      </c>
      <c r="T193" t="s">
        <v>49</v>
      </c>
      <c r="U193" t="s">
        <v>32</v>
      </c>
      <c r="V193" t="s">
        <v>39</v>
      </c>
      <c r="W193">
        <v>10</v>
      </c>
      <c r="X193" t="s">
        <v>63</v>
      </c>
      <c r="Y193">
        <v>2</v>
      </c>
      <c r="Z193" t="s">
        <v>99</v>
      </c>
    </row>
    <row r="194" spans="1:26" x14ac:dyDescent="0.25">
      <c r="A194">
        <v>11</v>
      </c>
      <c r="B194" s="10">
        <v>44904</v>
      </c>
      <c r="C194" s="10" t="s">
        <v>1021</v>
      </c>
      <c r="D194">
        <v>2112</v>
      </c>
      <c r="E194" t="s">
        <v>860</v>
      </c>
      <c r="F194" t="s">
        <v>3</v>
      </c>
      <c r="G194">
        <v>1168</v>
      </c>
      <c r="H194" t="s">
        <v>861</v>
      </c>
      <c r="I194">
        <v>5</v>
      </c>
      <c r="J194">
        <v>58.08</v>
      </c>
      <c r="K194">
        <v>290.39999999999998</v>
      </c>
      <c r="L194">
        <f>+Tabella14[[#This Row],[RicavoAcquisto]]/1000</f>
        <v>0.29039999999999999</v>
      </c>
      <c r="M194">
        <v>23.164898853530499</v>
      </c>
      <c r="N194">
        <v>313.56489885353045</v>
      </c>
      <c r="O194">
        <f>+Tabella14[[#This Row],[Totale Ricavo]]/1000</f>
        <v>0.31356489885353045</v>
      </c>
      <c r="P194">
        <v>1640</v>
      </c>
      <c r="Q194" t="s">
        <v>38</v>
      </c>
      <c r="R194" s="10">
        <v>45059</v>
      </c>
      <c r="S194" s="13">
        <f>+Tabella14[[#This Row],[DataSpedizione]]-Tabella14[[#This Row],[DataTransazione]]</f>
        <v>155</v>
      </c>
      <c r="T194" t="s">
        <v>49</v>
      </c>
      <c r="U194" t="s">
        <v>32</v>
      </c>
      <c r="V194" t="s">
        <v>33</v>
      </c>
      <c r="W194">
        <v>5</v>
      </c>
      <c r="X194" t="s">
        <v>57</v>
      </c>
      <c r="Y194">
        <v>12</v>
      </c>
      <c r="Z194" t="s">
        <v>40</v>
      </c>
    </row>
    <row r="195" spans="1:26" x14ac:dyDescent="0.25">
      <c r="A195">
        <v>282</v>
      </c>
      <c r="B195" s="10">
        <v>44715</v>
      </c>
      <c r="C195" s="10" t="s">
        <v>1019</v>
      </c>
      <c r="D195">
        <v>2116</v>
      </c>
      <c r="E195" t="s">
        <v>338</v>
      </c>
      <c r="F195" t="s">
        <v>3</v>
      </c>
      <c r="G195">
        <v>4826</v>
      </c>
      <c r="H195" t="s">
        <v>339</v>
      </c>
      <c r="I195">
        <v>5</v>
      </c>
      <c r="J195">
        <v>342.04</v>
      </c>
      <c r="K195">
        <v>1710.2</v>
      </c>
      <c r="L195">
        <f>+Tabella14[[#This Row],[RicavoAcquisto]]/1000</f>
        <v>1.7101999999999999</v>
      </c>
      <c r="M195">
        <v>27.542341147066949</v>
      </c>
      <c r="N195">
        <v>1737.742341147067</v>
      </c>
      <c r="O195">
        <f>+Tabella14[[#This Row],[Totale Ricavo]]/1000</f>
        <v>1.7377423411470669</v>
      </c>
      <c r="P195">
        <v>1711</v>
      </c>
      <c r="Q195" t="s">
        <v>30</v>
      </c>
      <c r="R195" s="10">
        <v>45083</v>
      </c>
      <c r="S195" s="13">
        <f>+Tabella14[[#This Row],[DataSpedizione]]-Tabella14[[#This Row],[DataTransazione]]</f>
        <v>368</v>
      </c>
      <c r="T195" t="s">
        <v>49</v>
      </c>
      <c r="U195" t="s">
        <v>32</v>
      </c>
      <c r="V195" t="s">
        <v>33</v>
      </c>
      <c r="W195">
        <v>6</v>
      </c>
      <c r="X195" t="s">
        <v>34</v>
      </c>
      <c r="Y195">
        <v>6</v>
      </c>
      <c r="Z195" t="s">
        <v>34</v>
      </c>
    </row>
    <row r="196" spans="1:26" x14ac:dyDescent="0.25">
      <c r="A196">
        <v>81</v>
      </c>
      <c r="B196" s="10">
        <v>44709</v>
      </c>
      <c r="C196" s="10" t="s">
        <v>1019</v>
      </c>
      <c r="D196">
        <v>2124</v>
      </c>
      <c r="E196" t="s">
        <v>272</v>
      </c>
      <c r="F196" t="s">
        <v>3</v>
      </c>
      <c r="G196">
        <v>3791</v>
      </c>
      <c r="H196" t="s">
        <v>273</v>
      </c>
      <c r="I196">
        <v>5</v>
      </c>
      <c r="J196">
        <v>407.48</v>
      </c>
      <c r="K196">
        <v>2037.4</v>
      </c>
      <c r="L196">
        <f>+Tabella14[[#This Row],[RicavoAcquisto]]/1000</f>
        <v>2.0373999999999999</v>
      </c>
      <c r="M196">
        <v>63.976546582189883</v>
      </c>
      <c r="N196">
        <v>2101.3765465821898</v>
      </c>
      <c r="O196">
        <f>+Tabella14[[#This Row],[Totale Ricavo]]/1000</f>
        <v>2.1013765465821899</v>
      </c>
      <c r="P196">
        <v>2994</v>
      </c>
      <c r="Q196" t="s">
        <v>38</v>
      </c>
      <c r="R196" s="10">
        <v>45028</v>
      </c>
      <c r="S196" s="13">
        <f>+Tabella14[[#This Row],[DataSpedizione]]-Tabella14[[#This Row],[DataTransazione]]</f>
        <v>319</v>
      </c>
      <c r="T196" t="s">
        <v>49</v>
      </c>
      <c r="U196" t="s">
        <v>32</v>
      </c>
      <c r="V196" t="s">
        <v>33</v>
      </c>
      <c r="W196">
        <v>4</v>
      </c>
      <c r="X196" t="s">
        <v>68</v>
      </c>
      <c r="Y196">
        <v>5</v>
      </c>
      <c r="Z196" t="s">
        <v>57</v>
      </c>
    </row>
    <row r="197" spans="1:26" hidden="1" x14ac:dyDescent="0.25">
      <c r="A197">
        <v>73</v>
      </c>
      <c r="B197" s="10">
        <v>44893</v>
      </c>
      <c r="C197" s="10" t="s">
        <v>1021</v>
      </c>
      <c r="D197">
        <v>2149</v>
      </c>
      <c r="E197" t="s">
        <v>71</v>
      </c>
      <c r="F197" t="s">
        <v>4</v>
      </c>
      <c r="G197">
        <v>1363</v>
      </c>
      <c r="H197" t="s">
        <v>72</v>
      </c>
      <c r="I197">
        <v>8</v>
      </c>
      <c r="J197">
        <v>480.44</v>
      </c>
      <c r="K197">
        <v>3843.52</v>
      </c>
      <c r="L197">
        <f>+Tabella14[[#This Row],[RicavoAcquisto]]/1000</f>
        <v>3.8435199999999998</v>
      </c>
      <c r="M197">
        <v>52.456918654672933</v>
      </c>
      <c r="N197">
        <v>3895.9769186546728</v>
      </c>
      <c r="O197">
        <f>+Tabella14[[#This Row],[Totale Ricavo]]/1000</f>
        <v>3.8959769186546729</v>
      </c>
      <c r="P197">
        <v>2305</v>
      </c>
      <c r="Q197" t="s">
        <v>38</v>
      </c>
      <c r="R197" s="10">
        <v>45125</v>
      </c>
      <c r="S197" s="13">
        <f>+Tabella14[[#This Row],[DataSpedizione]]-Tabella14[[#This Row],[DataTransazione]]</f>
        <v>232</v>
      </c>
      <c r="T197" t="s">
        <v>31</v>
      </c>
      <c r="U197" t="s">
        <v>32</v>
      </c>
      <c r="V197" t="s">
        <v>52</v>
      </c>
      <c r="W197">
        <v>7</v>
      </c>
      <c r="X197" t="s">
        <v>60</v>
      </c>
      <c r="Y197">
        <v>11</v>
      </c>
      <c r="Z197" t="s">
        <v>35</v>
      </c>
    </row>
    <row r="198" spans="1:26" hidden="1" x14ac:dyDescent="0.25">
      <c r="A198">
        <v>421</v>
      </c>
      <c r="B198" s="10">
        <v>44683</v>
      </c>
      <c r="C198" s="10" t="s">
        <v>1019</v>
      </c>
      <c r="D198">
        <v>2178</v>
      </c>
      <c r="E198" t="s">
        <v>85</v>
      </c>
      <c r="F198" t="s">
        <v>2</v>
      </c>
      <c r="G198">
        <v>3491</v>
      </c>
      <c r="H198" t="s">
        <v>86</v>
      </c>
      <c r="I198">
        <v>9</v>
      </c>
      <c r="J198">
        <v>403.77</v>
      </c>
      <c r="K198">
        <v>3633.93</v>
      </c>
      <c r="L198">
        <f>+Tabella14[[#This Row],[RicavoAcquisto]]/1000</f>
        <v>3.6339299999999999</v>
      </c>
      <c r="M198">
        <v>98.671011630825305</v>
      </c>
      <c r="N198">
        <v>3732.6010116308253</v>
      </c>
      <c r="O198">
        <f>+Tabella14[[#This Row],[Totale Ricavo]]/1000</f>
        <v>3.7326010116308255</v>
      </c>
      <c r="P198">
        <v>781</v>
      </c>
      <c r="Q198" t="s">
        <v>30</v>
      </c>
      <c r="R198" s="10">
        <v>44998</v>
      </c>
      <c r="S198" s="13">
        <f>+Tabella14[[#This Row],[DataSpedizione]]-Tabella14[[#This Row],[DataTransazione]]</f>
        <v>315</v>
      </c>
      <c r="T198" t="s">
        <v>31</v>
      </c>
      <c r="U198" t="s">
        <v>32</v>
      </c>
      <c r="V198" t="s">
        <v>45</v>
      </c>
      <c r="W198">
        <v>3</v>
      </c>
      <c r="X198" t="s">
        <v>54</v>
      </c>
      <c r="Y198">
        <v>5</v>
      </c>
      <c r="Z198" t="s">
        <v>57</v>
      </c>
    </row>
    <row r="199" spans="1:26" hidden="1" x14ac:dyDescent="0.25">
      <c r="A199">
        <v>270</v>
      </c>
      <c r="B199" s="10">
        <v>44675</v>
      </c>
      <c r="C199" s="10" t="s">
        <v>1019</v>
      </c>
      <c r="D199">
        <v>2180</v>
      </c>
      <c r="E199" t="s">
        <v>126</v>
      </c>
      <c r="F199" t="s">
        <v>2</v>
      </c>
      <c r="G199">
        <v>2011</v>
      </c>
      <c r="H199" t="s">
        <v>127</v>
      </c>
      <c r="I199">
        <v>7</v>
      </c>
      <c r="J199">
        <v>432.54</v>
      </c>
      <c r="K199">
        <v>3027.78</v>
      </c>
      <c r="L199">
        <f>+Tabella14[[#This Row],[RicavoAcquisto]]/1000</f>
        <v>3.0277800000000004</v>
      </c>
      <c r="M199">
        <v>50.966794426592088</v>
      </c>
      <c r="N199">
        <v>3078.7467944265923</v>
      </c>
      <c r="O199">
        <f>+Tabella14[[#This Row],[Totale Ricavo]]/1000</f>
        <v>3.0787467944265923</v>
      </c>
      <c r="P199">
        <v>4374</v>
      </c>
      <c r="Q199" t="s">
        <v>30</v>
      </c>
      <c r="R199" s="10">
        <v>45258</v>
      </c>
      <c r="S199" s="13">
        <f>+Tabella14[[#This Row],[DataSpedizione]]-Tabella14[[#This Row],[DataTransazione]]</f>
        <v>583</v>
      </c>
      <c r="T199" t="s">
        <v>31</v>
      </c>
      <c r="U199" t="s">
        <v>32</v>
      </c>
      <c r="V199" t="s">
        <v>39</v>
      </c>
      <c r="W199">
        <v>11</v>
      </c>
      <c r="X199" t="s">
        <v>35</v>
      </c>
      <c r="Y199">
        <v>4</v>
      </c>
      <c r="Z199" t="s">
        <v>68</v>
      </c>
    </row>
    <row r="200" spans="1:26" x14ac:dyDescent="0.25">
      <c r="A200">
        <v>390</v>
      </c>
      <c r="B200" s="10">
        <v>44724</v>
      </c>
      <c r="C200" s="10" t="s">
        <v>1019</v>
      </c>
      <c r="D200">
        <v>2186</v>
      </c>
      <c r="E200" t="s">
        <v>264</v>
      </c>
      <c r="F200" t="s">
        <v>2</v>
      </c>
      <c r="G200">
        <v>407</v>
      </c>
      <c r="H200" t="s">
        <v>265</v>
      </c>
      <c r="I200">
        <v>7</v>
      </c>
      <c r="J200">
        <v>299.45</v>
      </c>
      <c r="K200">
        <v>2096.15</v>
      </c>
      <c r="L200">
        <f>+Tabella14[[#This Row],[RicavoAcquisto]]/1000</f>
        <v>2.0961500000000002</v>
      </c>
      <c r="M200">
        <v>53.271088411754398</v>
      </c>
      <c r="N200">
        <v>2149.4210884117547</v>
      </c>
      <c r="O200">
        <f>+Tabella14[[#This Row],[Totale Ricavo]]/1000</f>
        <v>2.1494210884117546</v>
      </c>
      <c r="P200">
        <v>4112</v>
      </c>
      <c r="Q200" t="s">
        <v>30</v>
      </c>
      <c r="R200" s="10">
        <v>45128</v>
      </c>
      <c r="S200" s="13">
        <f>+Tabella14[[#This Row],[DataSpedizione]]-Tabella14[[#This Row],[DataTransazione]]</f>
        <v>404</v>
      </c>
      <c r="T200" t="s">
        <v>49</v>
      </c>
      <c r="U200" t="s">
        <v>32</v>
      </c>
      <c r="V200" t="s">
        <v>52</v>
      </c>
      <c r="W200">
        <v>7</v>
      </c>
      <c r="X200" t="s">
        <v>60</v>
      </c>
      <c r="Y200">
        <v>6</v>
      </c>
      <c r="Z200" t="s">
        <v>34</v>
      </c>
    </row>
    <row r="201" spans="1:26" hidden="1" x14ac:dyDescent="0.25">
      <c r="A201">
        <v>494</v>
      </c>
      <c r="B201" s="10">
        <v>44795</v>
      </c>
      <c r="C201" s="10" t="s">
        <v>1018</v>
      </c>
      <c r="D201">
        <v>2187</v>
      </c>
      <c r="E201" t="s">
        <v>213</v>
      </c>
      <c r="F201" t="s">
        <v>3</v>
      </c>
      <c r="G201">
        <v>2319</v>
      </c>
      <c r="H201" t="s">
        <v>214</v>
      </c>
      <c r="I201">
        <v>7</v>
      </c>
      <c r="J201">
        <v>345.23</v>
      </c>
      <c r="K201">
        <v>2416.61</v>
      </c>
      <c r="L201">
        <f>+Tabella14[[#This Row],[RicavoAcquisto]]/1000</f>
        <v>2.4166099999999999</v>
      </c>
      <c r="M201">
        <v>28.985116787954979</v>
      </c>
      <c r="N201">
        <v>2445.5951167879552</v>
      </c>
      <c r="O201">
        <f>+Tabella14[[#This Row],[Totale Ricavo]]/1000</f>
        <v>2.4455951167879553</v>
      </c>
      <c r="P201">
        <v>4220</v>
      </c>
      <c r="Q201" t="s">
        <v>30</v>
      </c>
      <c r="R201" s="10">
        <v>45168</v>
      </c>
      <c r="S201" s="13">
        <f>+Tabella14[[#This Row],[DataSpedizione]]-Tabella14[[#This Row],[DataTransazione]]</f>
        <v>373</v>
      </c>
      <c r="T201" t="s">
        <v>31</v>
      </c>
      <c r="U201" t="s">
        <v>32</v>
      </c>
      <c r="V201" t="s">
        <v>52</v>
      </c>
      <c r="W201">
        <v>8</v>
      </c>
      <c r="X201" t="s">
        <v>46</v>
      </c>
      <c r="Y201">
        <v>8</v>
      </c>
      <c r="Z201" t="s">
        <v>46</v>
      </c>
    </row>
    <row r="202" spans="1:26" x14ac:dyDescent="0.25">
      <c r="A202">
        <v>139</v>
      </c>
      <c r="B202" s="10">
        <v>44765</v>
      </c>
      <c r="C202" s="10" t="s">
        <v>1018</v>
      </c>
      <c r="D202">
        <v>2190</v>
      </c>
      <c r="E202" t="s">
        <v>903</v>
      </c>
      <c r="F202" t="s">
        <v>4</v>
      </c>
      <c r="G202">
        <v>4656</v>
      </c>
      <c r="H202" t="s">
        <v>904</v>
      </c>
      <c r="I202">
        <v>1</v>
      </c>
      <c r="J202">
        <v>220.82</v>
      </c>
      <c r="K202">
        <v>220.82</v>
      </c>
      <c r="L202">
        <f>+Tabella14[[#This Row],[RicavoAcquisto]]/1000</f>
        <v>0.22081999999999999</v>
      </c>
      <c r="M202">
        <v>98.477334390568757</v>
      </c>
      <c r="N202">
        <v>319.29733439056872</v>
      </c>
      <c r="O202">
        <f>+Tabella14[[#This Row],[Totale Ricavo]]/1000</f>
        <v>0.31929733439056873</v>
      </c>
      <c r="P202">
        <v>3309</v>
      </c>
      <c r="Q202" t="s">
        <v>30</v>
      </c>
      <c r="R202" s="10">
        <v>45268</v>
      </c>
      <c r="S202" s="13">
        <f>+Tabella14[[#This Row],[DataSpedizione]]-Tabella14[[#This Row],[DataTransazione]]</f>
        <v>503</v>
      </c>
      <c r="T202" t="s">
        <v>49</v>
      </c>
      <c r="U202" t="s">
        <v>32</v>
      </c>
      <c r="V202" t="s">
        <v>39</v>
      </c>
      <c r="W202">
        <v>12</v>
      </c>
      <c r="X202" t="s">
        <v>40</v>
      </c>
      <c r="Y202">
        <v>7</v>
      </c>
      <c r="Z202" t="s">
        <v>60</v>
      </c>
    </row>
    <row r="203" spans="1:26" x14ac:dyDescent="0.25">
      <c r="A203">
        <v>210</v>
      </c>
      <c r="B203" s="10">
        <v>44871</v>
      </c>
      <c r="C203" s="10" t="s">
        <v>1021</v>
      </c>
      <c r="D203">
        <v>2215</v>
      </c>
      <c r="E203" t="s">
        <v>525</v>
      </c>
      <c r="F203" t="s">
        <v>4</v>
      </c>
      <c r="G203">
        <v>669</v>
      </c>
      <c r="H203" t="s">
        <v>526</v>
      </c>
      <c r="I203">
        <v>8</v>
      </c>
      <c r="J203">
        <v>133.76</v>
      </c>
      <c r="K203">
        <v>1070.08</v>
      </c>
      <c r="L203">
        <f>+Tabella14[[#This Row],[RicavoAcquisto]]/1000</f>
        <v>1.0700799999999999</v>
      </c>
      <c r="M203">
        <v>59.016425228953409</v>
      </c>
      <c r="N203">
        <v>1129.0964252289534</v>
      </c>
      <c r="O203">
        <f>+Tabella14[[#This Row],[Totale Ricavo]]/1000</f>
        <v>1.1290964252289535</v>
      </c>
      <c r="P203">
        <v>2001</v>
      </c>
      <c r="Q203" t="s">
        <v>30</v>
      </c>
      <c r="R203" s="10">
        <v>45191</v>
      </c>
      <c r="S203" s="13">
        <f>+Tabella14[[#This Row],[DataSpedizione]]-Tabella14[[#This Row],[DataTransazione]]</f>
        <v>320</v>
      </c>
      <c r="T203" t="s">
        <v>49</v>
      </c>
      <c r="U203" t="s">
        <v>32</v>
      </c>
      <c r="V203" t="s">
        <v>52</v>
      </c>
      <c r="W203">
        <v>9</v>
      </c>
      <c r="X203" t="s">
        <v>53</v>
      </c>
      <c r="Y203">
        <v>11</v>
      </c>
      <c r="Z203" t="s">
        <v>35</v>
      </c>
    </row>
    <row r="204" spans="1:26" x14ac:dyDescent="0.25">
      <c r="A204">
        <v>398</v>
      </c>
      <c r="B204" s="10">
        <v>44688</v>
      </c>
      <c r="C204" s="10" t="s">
        <v>1019</v>
      </c>
      <c r="D204">
        <v>2228</v>
      </c>
      <c r="E204" t="s">
        <v>728</v>
      </c>
      <c r="F204" t="s">
        <v>3</v>
      </c>
      <c r="G204">
        <v>133</v>
      </c>
      <c r="H204" t="s">
        <v>729</v>
      </c>
      <c r="I204">
        <v>8</v>
      </c>
      <c r="J204">
        <v>71.760000000000005</v>
      </c>
      <c r="K204">
        <v>574.08000000000004</v>
      </c>
      <c r="L204">
        <f>+Tabella14[[#This Row],[RicavoAcquisto]]/1000</f>
        <v>0.57408000000000003</v>
      </c>
      <c r="M204">
        <v>27.39276042295722</v>
      </c>
      <c r="N204">
        <v>601.47276042295721</v>
      </c>
      <c r="O204">
        <f>+Tabella14[[#This Row],[Totale Ricavo]]/1000</f>
        <v>0.60147276042295716</v>
      </c>
      <c r="P204">
        <v>350</v>
      </c>
      <c r="Q204" t="s">
        <v>38</v>
      </c>
      <c r="R204" s="10">
        <v>44999</v>
      </c>
      <c r="S204" s="13">
        <f>+Tabella14[[#This Row],[DataSpedizione]]-Tabella14[[#This Row],[DataTransazione]]</f>
        <v>311</v>
      </c>
      <c r="T204" t="s">
        <v>49</v>
      </c>
      <c r="U204" t="s">
        <v>32</v>
      </c>
      <c r="V204" t="s">
        <v>45</v>
      </c>
      <c r="W204">
        <v>3</v>
      </c>
      <c r="X204" t="s">
        <v>54</v>
      </c>
      <c r="Y204">
        <v>5</v>
      </c>
      <c r="Z204" t="s">
        <v>57</v>
      </c>
    </row>
    <row r="205" spans="1:26" x14ac:dyDescent="0.25">
      <c r="A205">
        <v>409</v>
      </c>
      <c r="B205" s="10">
        <v>44661</v>
      </c>
      <c r="C205" s="10" t="s">
        <v>1019</v>
      </c>
      <c r="D205">
        <v>2233</v>
      </c>
      <c r="E205" t="s">
        <v>805</v>
      </c>
      <c r="F205" t="s">
        <v>3</v>
      </c>
      <c r="G205">
        <v>3607</v>
      </c>
      <c r="H205" t="s">
        <v>806</v>
      </c>
      <c r="I205">
        <v>7</v>
      </c>
      <c r="J205">
        <v>59.48</v>
      </c>
      <c r="K205">
        <v>416.35999999999996</v>
      </c>
      <c r="L205">
        <f>+Tabella14[[#This Row],[RicavoAcquisto]]/1000</f>
        <v>0.41635999999999995</v>
      </c>
      <c r="M205">
        <v>82.743949998145112</v>
      </c>
      <c r="N205">
        <v>499.10394999814508</v>
      </c>
      <c r="O205">
        <f>+Tabella14[[#This Row],[Totale Ricavo]]/1000</f>
        <v>0.49910394999814506</v>
      </c>
      <c r="P205">
        <v>2695</v>
      </c>
      <c r="Q205" t="s">
        <v>30</v>
      </c>
      <c r="R205" s="10">
        <v>45121</v>
      </c>
      <c r="S205" s="13">
        <f>+Tabella14[[#This Row],[DataSpedizione]]-Tabella14[[#This Row],[DataTransazione]]</f>
        <v>460</v>
      </c>
      <c r="T205" t="s">
        <v>49</v>
      </c>
      <c r="U205" t="s">
        <v>32</v>
      </c>
      <c r="V205" t="s">
        <v>52</v>
      </c>
      <c r="W205">
        <v>7</v>
      </c>
      <c r="X205" t="s">
        <v>60</v>
      </c>
      <c r="Y205">
        <v>4</v>
      </c>
      <c r="Z205" t="s">
        <v>68</v>
      </c>
    </row>
    <row r="206" spans="1:26" x14ac:dyDescent="0.25">
      <c r="A206">
        <v>445</v>
      </c>
      <c r="B206" s="10">
        <v>44746</v>
      </c>
      <c r="C206" s="10" t="s">
        <v>1018</v>
      </c>
      <c r="D206">
        <v>2237</v>
      </c>
      <c r="E206" t="s">
        <v>346</v>
      </c>
      <c r="F206" t="s">
        <v>2</v>
      </c>
      <c r="G206">
        <v>700</v>
      </c>
      <c r="H206" t="s">
        <v>347</v>
      </c>
      <c r="I206">
        <v>4</v>
      </c>
      <c r="J206">
        <v>418.67</v>
      </c>
      <c r="K206">
        <v>1674.68</v>
      </c>
      <c r="L206">
        <f>+Tabella14[[#This Row],[RicavoAcquisto]]/1000</f>
        <v>1.6746800000000002</v>
      </c>
      <c r="M206">
        <v>32.088358140624123</v>
      </c>
      <c r="N206">
        <v>1706.7683581406243</v>
      </c>
      <c r="O206">
        <f>+Tabella14[[#This Row],[Totale Ricavo]]/1000</f>
        <v>1.7067683581406243</v>
      </c>
      <c r="P206">
        <v>164</v>
      </c>
      <c r="Q206" t="s">
        <v>38</v>
      </c>
      <c r="R206" s="10">
        <v>45037</v>
      </c>
      <c r="S206" s="13">
        <f>+Tabella14[[#This Row],[DataSpedizione]]-Tabella14[[#This Row],[DataTransazione]]</f>
        <v>291</v>
      </c>
      <c r="T206" t="s">
        <v>49</v>
      </c>
      <c r="U206" t="s">
        <v>32</v>
      </c>
      <c r="V206" t="s">
        <v>33</v>
      </c>
      <c r="W206">
        <v>4</v>
      </c>
      <c r="X206" t="s">
        <v>68</v>
      </c>
      <c r="Y206">
        <v>7</v>
      </c>
      <c r="Z206" t="s">
        <v>60</v>
      </c>
    </row>
    <row r="207" spans="1:26" hidden="1" x14ac:dyDescent="0.25">
      <c r="A207">
        <v>65</v>
      </c>
      <c r="B207" s="10">
        <v>44823</v>
      </c>
      <c r="C207" s="10" t="s">
        <v>1018</v>
      </c>
      <c r="D207">
        <v>2245</v>
      </c>
      <c r="E207" t="s">
        <v>266</v>
      </c>
      <c r="F207" t="s">
        <v>2</v>
      </c>
      <c r="G207">
        <v>1190</v>
      </c>
      <c r="H207" t="s">
        <v>267</v>
      </c>
      <c r="I207">
        <v>8</v>
      </c>
      <c r="J207">
        <v>260.16000000000003</v>
      </c>
      <c r="K207">
        <v>2081.2800000000002</v>
      </c>
      <c r="L207">
        <f>+Tabella14[[#This Row],[RicavoAcquisto]]/1000</f>
        <v>2.08128</v>
      </c>
      <c r="M207">
        <v>65.883625511965207</v>
      </c>
      <c r="N207">
        <v>2147.1636255119656</v>
      </c>
      <c r="O207">
        <f>+Tabella14[[#This Row],[Totale Ricavo]]/1000</f>
        <v>2.1471636255119657</v>
      </c>
      <c r="P207">
        <v>1493</v>
      </c>
      <c r="Q207" t="s">
        <v>38</v>
      </c>
      <c r="R207" s="10">
        <v>44984</v>
      </c>
      <c r="S207" s="13">
        <f>+Tabella14[[#This Row],[DataSpedizione]]-Tabella14[[#This Row],[DataTransazione]]</f>
        <v>161</v>
      </c>
      <c r="T207" t="s">
        <v>31</v>
      </c>
      <c r="U207" t="s">
        <v>32</v>
      </c>
      <c r="V207" t="s">
        <v>45</v>
      </c>
      <c r="W207">
        <v>2</v>
      </c>
      <c r="X207" t="s">
        <v>99</v>
      </c>
      <c r="Y207">
        <v>9</v>
      </c>
      <c r="Z207" t="s">
        <v>53</v>
      </c>
    </row>
    <row r="208" spans="1:26" x14ac:dyDescent="0.25">
      <c r="A208">
        <v>371</v>
      </c>
      <c r="B208" s="10">
        <v>44682</v>
      </c>
      <c r="C208" s="10" t="s">
        <v>1019</v>
      </c>
      <c r="D208">
        <v>2256</v>
      </c>
      <c r="E208" t="s">
        <v>458</v>
      </c>
      <c r="F208" t="s">
        <v>3</v>
      </c>
      <c r="G208">
        <v>2538</v>
      </c>
      <c r="H208" t="s">
        <v>459</v>
      </c>
      <c r="I208">
        <v>3</v>
      </c>
      <c r="J208">
        <v>411.41</v>
      </c>
      <c r="K208">
        <v>1234.23</v>
      </c>
      <c r="L208">
        <f>+Tabella14[[#This Row],[RicavoAcquisto]]/1000</f>
        <v>1.2342299999999999</v>
      </c>
      <c r="M208">
        <v>73.081665131175981</v>
      </c>
      <c r="N208">
        <v>1307.3116651311759</v>
      </c>
      <c r="O208">
        <f>+Tabella14[[#This Row],[Totale Ricavo]]/1000</f>
        <v>1.3073116651311758</v>
      </c>
      <c r="P208">
        <v>1998</v>
      </c>
      <c r="Q208" t="s">
        <v>38</v>
      </c>
      <c r="R208" s="10">
        <v>44982</v>
      </c>
      <c r="S208" s="13">
        <f>+Tabella14[[#This Row],[DataSpedizione]]-Tabella14[[#This Row],[DataTransazione]]</f>
        <v>300</v>
      </c>
      <c r="T208" t="s">
        <v>49</v>
      </c>
      <c r="U208" t="s">
        <v>32</v>
      </c>
      <c r="V208" t="s">
        <v>45</v>
      </c>
      <c r="W208">
        <v>2</v>
      </c>
      <c r="X208" t="s">
        <v>99</v>
      </c>
      <c r="Y208">
        <v>5</v>
      </c>
      <c r="Z208" t="s">
        <v>57</v>
      </c>
    </row>
    <row r="209" spans="1:26" hidden="1" x14ac:dyDescent="0.25">
      <c r="A209">
        <v>58</v>
      </c>
      <c r="B209" s="10">
        <v>44756</v>
      </c>
      <c r="C209" s="10" t="s">
        <v>1018</v>
      </c>
      <c r="D209">
        <v>2257</v>
      </c>
      <c r="E209" t="s">
        <v>600</v>
      </c>
      <c r="F209" t="s">
        <v>3</v>
      </c>
      <c r="G209">
        <v>3793</v>
      </c>
      <c r="H209" t="s">
        <v>601</v>
      </c>
      <c r="I209">
        <v>7</v>
      </c>
      <c r="J209">
        <v>123.58</v>
      </c>
      <c r="K209">
        <v>865.06</v>
      </c>
      <c r="L209">
        <f>+Tabella14[[#This Row],[RicavoAcquisto]]/1000</f>
        <v>0.86505999999999994</v>
      </c>
      <c r="M209">
        <v>99.189334376262892</v>
      </c>
      <c r="N209">
        <v>964.24933437626282</v>
      </c>
      <c r="O209">
        <f>+Tabella14[[#This Row],[Totale Ricavo]]/1000</f>
        <v>0.96424933437626281</v>
      </c>
      <c r="P209">
        <v>2816</v>
      </c>
      <c r="Q209" t="s">
        <v>30</v>
      </c>
      <c r="R209" s="10">
        <v>45276</v>
      </c>
      <c r="S209" s="13">
        <f>+Tabella14[[#This Row],[DataSpedizione]]-Tabella14[[#This Row],[DataTransazione]]</f>
        <v>520</v>
      </c>
      <c r="T209" t="s">
        <v>31</v>
      </c>
      <c r="U209" t="s">
        <v>32</v>
      </c>
      <c r="V209" t="s">
        <v>39</v>
      </c>
      <c r="W209">
        <v>12</v>
      </c>
      <c r="X209" t="s">
        <v>40</v>
      </c>
      <c r="Y209">
        <v>7</v>
      </c>
      <c r="Z209" t="s">
        <v>60</v>
      </c>
    </row>
    <row r="210" spans="1:26" x14ac:dyDescent="0.25">
      <c r="A210">
        <v>140</v>
      </c>
      <c r="B210" s="10">
        <v>44573</v>
      </c>
      <c r="C210" s="10" t="s">
        <v>1020</v>
      </c>
      <c r="D210">
        <v>2291</v>
      </c>
      <c r="E210" t="s">
        <v>895</v>
      </c>
      <c r="F210" t="s">
        <v>4</v>
      </c>
      <c r="G210">
        <v>3472</v>
      </c>
      <c r="H210" t="s">
        <v>896</v>
      </c>
      <c r="I210">
        <v>5</v>
      </c>
      <c r="J210">
        <v>45.37</v>
      </c>
      <c r="K210">
        <v>226.85</v>
      </c>
      <c r="L210">
        <f>+Tabella14[[#This Row],[RicavoAcquisto]]/1000</f>
        <v>0.22685</v>
      </c>
      <c r="M210">
        <v>93.643209647448444</v>
      </c>
      <c r="N210">
        <v>320.49320964744845</v>
      </c>
      <c r="O210">
        <f>+Tabella14[[#This Row],[Totale Ricavo]]/1000</f>
        <v>0.32049320964744843</v>
      </c>
      <c r="P210">
        <v>1515</v>
      </c>
      <c r="Q210" t="s">
        <v>30</v>
      </c>
      <c r="R210" s="10">
        <v>45077</v>
      </c>
      <c r="S210" s="13">
        <f>+Tabella14[[#This Row],[DataSpedizione]]-Tabella14[[#This Row],[DataTransazione]]</f>
        <v>504</v>
      </c>
      <c r="T210" t="s">
        <v>49</v>
      </c>
      <c r="U210" t="s">
        <v>32</v>
      </c>
      <c r="V210" t="s">
        <v>33</v>
      </c>
      <c r="W210">
        <v>5</v>
      </c>
      <c r="X210" t="s">
        <v>57</v>
      </c>
      <c r="Y210">
        <v>1</v>
      </c>
      <c r="Z210" t="s">
        <v>41</v>
      </c>
    </row>
    <row r="211" spans="1:26" hidden="1" x14ac:dyDescent="0.25">
      <c r="A211">
        <v>113</v>
      </c>
      <c r="B211" s="10">
        <v>44870</v>
      </c>
      <c r="C211" s="10" t="s">
        <v>1021</v>
      </c>
      <c r="D211">
        <v>2292</v>
      </c>
      <c r="E211" t="s">
        <v>77</v>
      </c>
      <c r="F211" t="s">
        <v>3</v>
      </c>
      <c r="G211">
        <v>478</v>
      </c>
      <c r="H211" t="s">
        <v>78</v>
      </c>
      <c r="I211">
        <v>8</v>
      </c>
      <c r="J211">
        <v>472.94</v>
      </c>
      <c r="K211">
        <v>3783.52</v>
      </c>
      <c r="L211">
        <f>+Tabella14[[#This Row],[RicavoAcquisto]]/1000</f>
        <v>3.7835199999999998</v>
      </c>
      <c r="M211">
        <v>83.193477390733506</v>
      </c>
      <c r="N211">
        <v>3866.7134773907337</v>
      </c>
      <c r="O211">
        <f>+Tabella14[[#This Row],[Totale Ricavo]]/1000</f>
        <v>3.8667134773907339</v>
      </c>
      <c r="P211">
        <v>3589</v>
      </c>
      <c r="Q211" t="s">
        <v>38</v>
      </c>
      <c r="R211" s="10">
        <v>45199</v>
      </c>
      <c r="S211" s="13">
        <f>+Tabella14[[#This Row],[DataSpedizione]]-Tabella14[[#This Row],[DataTransazione]]</f>
        <v>329</v>
      </c>
      <c r="T211" t="s">
        <v>31</v>
      </c>
      <c r="U211" t="s">
        <v>32</v>
      </c>
      <c r="V211" t="s">
        <v>52</v>
      </c>
      <c r="W211">
        <v>9</v>
      </c>
      <c r="X211" t="s">
        <v>53</v>
      </c>
      <c r="Y211">
        <v>11</v>
      </c>
      <c r="Z211" t="s">
        <v>35</v>
      </c>
    </row>
    <row r="212" spans="1:26" x14ac:dyDescent="0.25">
      <c r="A212">
        <v>457</v>
      </c>
      <c r="B212" s="10">
        <v>44634</v>
      </c>
      <c r="C212" s="10" t="s">
        <v>1020</v>
      </c>
      <c r="D212">
        <v>2307</v>
      </c>
      <c r="E212" t="s">
        <v>389</v>
      </c>
      <c r="F212" t="s">
        <v>3</v>
      </c>
      <c r="G212">
        <v>1193</v>
      </c>
      <c r="H212" t="s">
        <v>390</v>
      </c>
      <c r="I212">
        <v>6</v>
      </c>
      <c r="J212">
        <v>242.42</v>
      </c>
      <c r="K212">
        <v>1454.52</v>
      </c>
      <c r="L212">
        <f>+Tabella14[[#This Row],[RicavoAcquisto]]/1000</f>
        <v>1.45452</v>
      </c>
      <c r="M212">
        <v>70.561275445597971</v>
      </c>
      <c r="N212">
        <v>1525.0812754455978</v>
      </c>
      <c r="O212">
        <f>+Tabella14[[#This Row],[Totale Ricavo]]/1000</f>
        <v>1.5250812754455978</v>
      </c>
      <c r="P212">
        <v>2369</v>
      </c>
      <c r="Q212" t="s">
        <v>38</v>
      </c>
      <c r="R212" s="10">
        <v>45119</v>
      </c>
      <c r="S212" s="13">
        <f>+Tabella14[[#This Row],[DataSpedizione]]-Tabella14[[#This Row],[DataTransazione]]</f>
        <v>485</v>
      </c>
      <c r="T212" t="s">
        <v>49</v>
      </c>
      <c r="U212" t="s">
        <v>32</v>
      </c>
      <c r="V212" t="s">
        <v>52</v>
      </c>
      <c r="W212">
        <v>7</v>
      </c>
      <c r="X212" t="s">
        <v>60</v>
      </c>
      <c r="Y212">
        <v>3</v>
      </c>
      <c r="Z212" t="s">
        <v>54</v>
      </c>
    </row>
    <row r="213" spans="1:26" x14ac:dyDescent="0.25">
      <c r="A213">
        <v>61</v>
      </c>
      <c r="B213" s="10">
        <v>44805</v>
      </c>
      <c r="C213" s="10" t="s">
        <v>1018</v>
      </c>
      <c r="D213">
        <v>2317</v>
      </c>
      <c r="E213" t="s">
        <v>421</v>
      </c>
      <c r="F213" t="s">
        <v>4</v>
      </c>
      <c r="G213">
        <v>902</v>
      </c>
      <c r="H213" t="s">
        <v>422</v>
      </c>
      <c r="I213">
        <v>3</v>
      </c>
      <c r="J213">
        <v>461.55</v>
      </c>
      <c r="K213">
        <v>1384.65</v>
      </c>
      <c r="L213">
        <f>+Tabella14[[#This Row],[RicavoAcquisto]]/1000</f>
        <v>1.3846500000000002</v>
      </c>
      <c r="M213">
        <v>84.208897256706294</v>
      </c>
      <c r="N213">
        <v>1468.8588972567063</v>
      </c>
      <c r="O213">
        <f>+Tabella14[[#This Row],[Totale Ricavo]]/1000</f>
        <v>1.4688588972567063</v>
      </c>
      <c r="P213">
        <v>3741</v>
      </c>
      <c r="Q213" t="s">
        <v>30</v>
      </c>
      <c r="R213" s="10">
        <v>45103</v>
      </c>
      <c r="S213" s="13">
        <f>+Tabella14[[#This Row],[DataSpedizione]]-Tabella14[[#This Row],[DataTransazione]]</f>
        <v>298</v>
      </c>
      <c r="T213" t="s">
        <v>49</v>
      </c>
      <c r="U213" t="s">
        <v>32</v>
      </c>
      <c r="V213" t="s">
        <v>33</v>
      </c>
      <c r="W213">
        <v>6</v>
      </c>
      <c r="X213" t="s">
        <v>34</v>
      </c>
      <c r="Y213">
        <v>9</v>
      </c>
      <c r="Z213" t="s">
        <v>53</v>
      </c>
    </row>
    <row r="214" spans="1:26" x14ac:dyDescent="0.25">
      <c r="A214">
        <v>144</v>
      </c>
      <c r="B214" s="10">
        <v>44680</v>
      </c>
      <c r="C214" s="10" t="s">
        <v>1019</v>
      </c>
      <c r="D214">
        <v>2323</v>
      </c>
      <c r="E214" t="s">
        <v>197</v>
      </c>
      <c r="F214" t="s">
        <v>3</v>
      </c>
      <c r="G214">
        <v>3170</v>
      </c>
      <c r="H214" t="s">
        <v>198</v>
      </c>
      <c r="I214">
        <v>5</v>
      </c>
      <c r="J214">
        <v>497.41</v>
      </c>
      <c r="K214">
        <v>2487.0500000000002</v>
      </c>
      <c r="L214">
        <f>+Tabella14[[#This Row],[RicavoAcquisto]]/1000</f>
        <v>2.48705</v>
      </c>
      <c r="M214">
        <v>45.69701412704233</v>
      </c>
      <c r="N214">
        <v>2532.7470141270423</v>
      </c>
      <c r="O214">
        <f>+Tabella14[[#This Row],[Totale Ricavo]]/1000</f>
        <v>2.5327470141270423</v>
      </c>
      <c r="P214">
        <v>2192</v>
      </c>
      <c r="Q214" t="s">
        <v>38</v>
      </c>
      <c r="R214" s="10">
        <v>44980</v>
      </c>
      <c r="S214" s="13">
        <f>+Tabella14[[#This Row],[DataSpedizione]]-Tabella14[[#This Row],[DataTransazione]]</f>
        <v>300</v>
      </c>
      <c r="T214" t="s">
        <v>49</v>
      </c>
      <c r="U214" t="s">
        <v>32</v>
      </c>
      <c r="V214" t="s">
        <v>45</v>
      </c>
      <c r="W214">
        <v>2</v>
      </c>
      <c r="X214" t="s">
        <v>99</v>
      </c>
      <c r="Y214">
        <v>4</v>
      </c>
      <c r="Z214" t="s">
        <v>68</v>
      </c>
    </row>
    <row r="215" spans="1:26" x14ac:dyDescent="0.25">
      <c r="A215">
        <v>433</v>
      </c>
      <c r="B215" s="10">
        <v>44892</v>
      </c>
      <c r="C215" s="10" t="s">
        <v>1021</v>
      </c>
      <c r="D215">
        <v>2339</v>
      </c>
      <c r="E215" t="s">
        <v>336</v>
      </c>
      <c r="F215" t="s">
        <v>3</v>
      </c>
      <c r="G215">
        <v>3757</v>
      </c>
      <c r="H215" t="s">
        <v>337</v>
      </c>
      <c r="I215">
        <v>7</v>
      </c>
      <c r="J215">
        <v>245.17</v>
      </c>
      <c r="K215">
        <v>1716.1899999999998</v>
      </c>
      <c r="L215">
        <f>+Tabella14[[#This Row],[RicavoAcquisto]]/1000</f>
        <v>1.7161899999999999</v>
      </c>
      <c r="M215">
        <v>62.626900858300253</v>
      </c>
      <c r="N215">
        <v>1778.8169008583002</v>
      </c>
      <c r="O215">
        <f>+Tabella14[[#This Row],[Totale Ricavo]]/1000</f>
        <v>1.7788169008583001</v>
      </c>
      <c r="P215">
        <v>2106</v>
      </c>
      <c r="Q215" t="s">
        <v>30</v>
      </c>
      <c r="R215" s="10">
        <v>45173</v>
      </c>
      <c r="S215" s="13">
        <f>+Tabella14[[#This Row],[DataSpedizione]]-Tabella14[[#This Row],[DataTransazione]]</f>
        <v>281</v>
      </c>
      <c r="T215" t="s">
        <v>49</v>
      </c>
      <c r="U215" t="s">
        <v>32</v>
      </c>
      <c r="V215" t="s">
        <v>52</v>
      </c>
      <c r="W215">
        <v>9</v>
      </c>
      <c r="X215" t="s">
        <v>53</v>
      </c>
      <c r="Y215">
        <v>11</v>
      </c>
      <c r="Z215" t="s">
        <v>35</v>
      </c>
    </row>
    <row r="216" spans="1:26" hidden="1" x14ac:dyDescent="0.25">
      <c r="A216">
        <v>359</v>
      </c>
      <c r="B216" s="10">
        <v>44568</v>
      </c>
      <c r="C216" s="10" t="s">
        <v>1020</v>
      </c>
      <c r="D216">
        <v>2342</v>
      </c>
      <c r="E216" t="s">
        <v>259</v>
      </c>
      <c r="F216" t="s">
        <v>3</v>
      </c>
      <c r="G216">
        <v>2032</v>
      </c>
      <c r="H216" t="s">
        <v>260</v>
      </c>
      <c r="I216">
        <v>6</v>
      </c>
      <c r="J216">
        <v>355.27</v>
      </c>
      <c r="K216">
        <v>2131.62</v>
      </c>
      <c r="L216">
        <f>+Tabella14[[#This Row],[RicavoAcquisto]]/1000</f>
        <v>2.1316199999999998</v>
      </c>
      <c r="M216">
        <v>77.533314047225161</v>
      </c>
      <c r="N216">
        <v>2209.1533140472252</v>
      </c>
      <c r="O216">
        <f>+Tabella14[[#This Row],[Totale Ricavo]]/1000</f>
        <v>2.2091533140472253</v>
      </c>
      <c r="P216">
        <v>4165</v>
      </c>
      <c r="Q216" t="s">
        <v>30</v>
      </c>
      <c r="R216" s="10">
        <v>45041</v>
      </c>
      <c r="S216" s="13">
        <f>+Tabella14[[#This Row],[DataSpedizione]]-Tabella14[[#This Row],[DataTransazione]]</f>
        <v>473</v>
      </c>
      <c r="T216" t="s">
        <v>31</v>
      </c>
      <c r="U216" t="s">
        <v>32</v>
      </c>
      <c r="V216" t="s">
        <v>33</v>
      </c>
      <c r="W216">
        <v>4</v>
      </c>
      <c r="X216" t="s">
        <v>68</v>
      </c>
      <c r="Y216">
        <v>1</v>
      </c>
      <c r="Z216" t="s">
        <v>41</v>
      </c>
    </row>
    <row r="217" spans="1:26" hidden="1" x14ac:dyDescent="0.25">
      <c r="A217">
        <v>378</v>
      </c>
      <c r="B217" s="10">
        <v>44851</v>
      </c>
      <c r="C217" s="10" t="s">
        <v>1021</v>
      </c>
      <c r="D217">
        <v>2342</v>
      </c>
      <c r="E217" t="s">
        <v>259</v>
      </c>
      <c r="F217" t="s">
        <v>3</v>
      </c>
      <c r="G217">
        <v>1641</v>
      </c>
      <c r="H217" t="s">
        <v>395</v>
      </c>
      <c r="I217">
        <v>4</v>
      </c>
      <c r="J217">
        <v>355.27</v>
      </c>
      <c r="K217">
        <v>1421.08</v>
      </c>
      <c r="L217">
        <f>+Tabella14[[#This Row],[RicavoAcquisto]]/1000</f>
        <v>1.4210799999999999</v>
      </c>
      <c r="M217">
        <v>16.432899335400212</v>
      </c>
      <c r="N217">
        <v>1437.5128993354001</v>
      </c>
      <c r="O217">
        <f>+Tabella14[[#This Row],[Totale Ricavo]]/1000</f>
        <v>1.4375128993354001</v>
      </c>
      <c r="P217">
        <v>1972</v>
      </c>
      <c r="Q217" t="s">
        <v>30</v>
      </c>
      <c r="R217" s="10">
        <v>45148</v>
      </c>
      <c r="S217" s="13">
        <f>+Tabella14[[#This Row],[DataSpedizione]]-Tabella14[[#This Row],[DataTransazione]]</f>
        <v>297</v>
      </c>
      <c r="T217" t="s">
        <v>31</v>
      </c>
      <c r="U217" t="s">
        <v>32</v>
      </c>
      <c r="V217" t="s">
        <v>52</v>
      </c>
      <c r="W217">
        <v>8</v>
      </c>
      <c r="X217" t="s">
        <v>46</v>
      </c>
      <c r="Y217">
        <v>10</v>
      </c>
      <c r="Z217" t="s">
        <v>63</v>
      </c>
    </row>
    <row r="218" spans="1:26" hidden="1" x14ac:dyDescent="0.25">
      <c r="A218">
        <v>143</v>
      </c>
      <c r="B218" s="10">
        <v>44584</v>
      </c>
      <c r="C218" s="10" t="s">
        <v>1020</v>
      </c>
      <c r="D218">
        <v>2348</v>
      </c>
      <c r="E218" t="s">
        <v>665</v>
      </c>
      <c r="F218" t="s">
        <v>3</v>
      </c>
      <c r="G218">
        <v>599</v>
      </c>
      <c r="H218" t="s">
        <v>666</v>
      </c>
      <c r="I218">
        <v>2</v>
      </c>
      <c r="J218">
        <v>354.87</v>
      </c>
      <c r="K218">
        <v>709.74</v>
      </c>
      <c r="L218">
        <f>+Tabella14[[#This Row],[RicavoAcquisto]]/1000</f>
        <v>0.70974000000000004</v>
      </c>
      <c r="M218">
        <v>30.109221901958321</v>
      </c>
      <c r="N218">
        <v>739.84922190195834</v>
      </c>
      <c r="O218">
        <f>+Tabella14[[#This Row],[Totale Ricavo]]/1000</f>
        <v>0.73984922190195834</v>
      </c>
      <c r="P218">
        <v>3655</v>
      </c>
      <c r="Q218" t="s">
        <v>30</v>
      </c>
      <c r="R218" s="10">
        <v>45197</v>
      </c>
      <c r="S218" s="13">
        <f>+Tabella14[[#This Row],[DataSpedizione]]-Tabella14[[#This Row],[DataTransazione]]</f>
        <v>613</v>
      </c>
      <c r="T218" t="s">
        <v>31</v>
      </c>
      <c r="U218" t="s">
        <v>32</v>
      </c>
      <c r="V218" t="s">
        <v>52</v>
      </c>
      <c r="W218">
        <v>9</v>
      </c>
      <c r="X218" t="s">
        <v>53</v>
      </c>
      <c r="Y218">
        <v>1</v>
      </c>
      <c r="Z218" t="s">
        <v>41</v>
      </c>
    </row>
    <row r="219" spans="1:26" hidden="1" x14ac:dyDescent="0.25">
      <c r="A219">
        <v>405</v>
      </c>
      <c r="B219" s="10">
        <v>44845</v>
      </c>
      <c r="C219" s="10" t="s">
        <v>1021</v>
      </c>
      <c r="D219">
        <v>2350</v>
      </c>
      <c r="E219" t="s">
        <v>770</v>
      </c>
      <c r="F219" t="s">
        <v>2</v>
      </c>
      <c r="G219">
        <v>1440</v>
      </c>
      <c r="H219" t="s">
        <v>771</v>
      </c>
      <c r="I219">
        <v>1</v>
      </c>
      <c r="J219">
        <v>486.33</v>
      </c>
      <c r="K219">
        <v>486.33</v>
      </c>
      <c r="L219">
        <f>+Tabella14[[#This Row],[RicavoAcquisto]]/1000</f>
        <v>0.48632999999999998</v>
      </c>
      <c r="M219">
        <v>61.897659016562173</v>
      </c>
      <c r="N219">
        <v>548.22765901656214</v>
      </c>
      <c r="O219">
        <f>+Tabella14[[#This Row],[Totale Ricavo]]/1000</f>
        <v>0.54822765901656212</v>
      </c>
      <c r="P219">
        <v>4482</v>
      </c>
      <c r="Q219" t="s">
        <v>38</v>
      </c>
      <c r="R219" s="10">
        <v>45103</v>
      </c>
      <c r="S219" s="13">
        <f>+Tabella14[[#This Row],[DataSpedizione]]-Tabella14[[#This Row],[DataTransazione]]</f>
        <v>258</v>
      </c>
      <c r="T219" t="s">
        <v>31</v>
      </c>
      <c r="U219" t="s">
        <v>32</v>
      </c>
      <c r="V219" t="s">
        <v>33</v>
      </c>
      <c r="W219">
        <v>6</v>
      </c>
      <c r="X219" t="s">
        <v>34</v>
      </c>
      <c r="Y219">
        <v>10</v>
      </c>
      <c r="Z219" t="s">
        <v>63</v>
      </c>
    </row>
    <row r="220" spans="1:26" hidden="1" x14ac:dyDescent="0.25">
      <c r="A220">
        <v>257</v>
      </c>
      <c r="B220" s="10">
        <v>44741</v>
      </c>
      <c r="C220" s="10" t="s">
        <v>1019</v>
      </c>
      <c r="D220">
        <v>2352</v>
      </c>
      <c r="E220" t="s">
        <v>508</v>
      </c>
      <c r="F220" t="s">
        <v>3</v>
      </c>
      <c r="G220">
        <v>4308</v>
      </c>
      <c r="H220" t="s">
        <v>509</v>
      </c>
      <c r="I220">
        <v>6</v>
      </c>
      <c r="J220">
        <v>182.18</v>
      </c>
      <c r="K220">
        <v>1093.08</v>
      </c>
      <c r="L220">
        <f>+Tabella14[[#This Row],[RicavoAcquisto]]/1000</f>
        <v>1.0930799999999998</v>
      </c>
      <c r="M220">
        <v>48.432230062407079</v>
      </c>
      <c r="N220">
        <v>1141.5122300624071</v>
      </c>
      <c r="O220">
        <f>+Tabella14[[#This Row],[Totale Ricavo]]/1000</f>
        <v>1.141512230062407</v>
      </c>
      <c r="P220">
        <v>4260</v>
      </c>
      <c r="Q220" t="s">
        <v>30</v>
      </c>
      <c r="R220" s="10">
        <v>45153</v>
      </c>
      <c r="S220" s="13">
        <f>+Tabella14[[#This Row],[DataSpedizione]]-Tabella14[[#This Row],[DataTransazione]]</f>
        <v>412</v>
      </c>
      <c r="T220" t="s">
        <v>31</v>
      </c>
      <c r="U220" t="s">
        <v>32</v>
      </c>
      <c r="V220" t="s">
        <v>52</v>
      </c>
      <c r="W220">
        <v>8</v>
      </c>
      <c r="X220" t="s">
        <v>46</v>
      </c>
      <c r="Y220">
        <v>6</v>
      </c>
      <c r="Z220" t="s">
        <v>34</v>
      </c>
    </row>
    <row r="221" spans="1:26" hidden="1" x14ac:dyDescent="0.25">
      <c r="A221">
        <v>119</v>
      </c>
      <c r="B221" s="10">
        <v>44854</v>
      </c>
      <c r="C221" s="10" t="s">
        <v>1021</v>
      </c>
      <c r="D221">
        <v>2358</v>
      </c>
      <c r="E221" t="s">
        <v>312</v>
      </c>
      <c r="F221" t="s">
        <v>4</v>
      </c>
      <c r="G221">
        <v>4114</v>
      </c>
      <c r="H221" t="s">
        <v>133</v>
      </c>
      <c r="I221">
        <v>5</v>
      </c>
      <c r="J221">
        <v>376.39</v>
      </c>
      <c r="K221">
        <v>1881.9499999999998</v>
      </c>
      <c r="L221">
        <f>+Tabella14[[#This Row],[RicavoAcquisto]]/1000</f>
        <v>1.8819499999999998</v>
      </c>
      <c r="M221">
        <v>45.420052463106963</v>
      </c>
      <c r="N221">
        <v>1927.3700524631067</v>
      </c>
      <c r="O221">
        <f>+Tabella14[[#This Row],[Totale Ricavo]]/1000</f>
        <v>1.9273700524631068</v>
      </c>
      <c r="P221">
        <v>452</v>
      </c>
      <c r="Q221" t="s">
        <v>30</v>
      </c>
      <c r="R221" s="10">
        <v>45008</v>
      </c>
      <c r="S221" s="13">
        <f>+Tabella14[[#This Row],[DataSpedizione]]-Tabella14[[#This Row],[DataTransazione]]</f>
        <v>154</v>
      </c>
      <c r="T221" t="s">
        <v>31</v>
      </c>
      <c r="U221" t="s">
        <v>32</v>
      </c>
      <c r="V221" t="s">
        <v>45</v>
      </c>
      <c r="W221">
        <v>3</v>
      </c>
      <c r="X221" t="s">
        <v>54</v>
      </c>
      <c r="Y221">
        <v>10</v>
      </c>
      <c r="Z221" t="s">
        <v>63</v>
      </c>
    </row>
    <row r="222" spans="1:26" x14ac:dyDescent="0.25">
      <c r="A222">
        <v>492</v>
      </c>
      <c r="B222" s="10">
        <v>44671</v>
      </c>
      <c r="C222" s="10" t="s">
        <v>1019</v>
      </c>
      <c r="D222">
        <v>2369</v>
      </c>
      <c r="E222" t="s">
        <v>954</v>
      </c>
      <c r="F222" t="s">
        <v>2</v>
      </c>
      <c r="G222">
        <v>3293</v>
      </c>
      <c r="H222" t="s">
        <v>955</v>
      </c>
      <c r="I222">
        <v>1</v>
      </c>
      <c r="J222">
        <v>118.28</v>
      </c>
      <c r="K222">
        <v>118.28</v>
      </c>
      <c r="L222">
        <f>+Tabella14[[#This Row],[RicavoAcquisto]]/1000</f>
        <v>0.11828</v>
      </c>
      <c r="M222">
        <v>20.740387547540461</v>
      </c>
      <c r="N222">
        <v>139.02038754754045</v>
      </c>
      <c r="O222">
        <f>+Tabella14[[#This Row],[Totale Ricavo]]/1000</f>
        <v>0.13902038754754045</v>
      </c>
      <c r="P222">
        <v>3498</v>
      </c>
      <c r="Q222" t="s">
        <v>30</v>
      </c>
      <c r="R222" s="10">
        <v>45133</v>
      </c>
      <c r="S222" s="13">
        <f>+Tabella14[[#This Row],[DataSpedizione]]-Tabella14[[#This Row],[DataTransazione]]</f>
        <v>462</v>
      </c>
      <c r="T222" t="s">
        <v>49</v>
      </c>
      <c r="U222" t="s">
        <v>32</v>
      </c>
      <c r="V222" t="s">
        <v>52</v>
      </c>
      <c r="W222">
        <v>7</v>
      </c>
      <c r="X222" t="s">
        <v>60</v>
      </c>
      <c r="Y222">
        <v>4</v>
      </c>
      <c r="Z222" t="s">
        <v>68</v>
      </c>
    </row>
    <row r="223" spans="1:26" hidden="1" x14ac:dyDescent="0.25">
      <c r="A223">
        <v>452</v>
      </c>
      <c r="B223" s="10">
        <v>44832</v>
      </c>
      <c r="C223" s="10" t="s">
        <v>1018</v>
      </c>
      <c r="D223">
        <v>2372</v>
      </c>
      <c r="E223" t="s">
        <v>819</v>
      </c>
      <c r="F223" t="s">
        <v>2</v>
      </c>
      <c r="G223">
        <v>2849</v>
      </c>
      <c r="H223" t="s">
        <v>820</v>
      </c>
      <c r="I223">
        <v>1</v>
      </c>
      <c r="J223">
        <v>383.45</v>
      </c>
      <c r="K223">
        <v>383.45</v>
      </c>
      <c r="L223">
        <f>+Tabella14[[#This Row],[RicavoAcquisto]]/1000</f>
        <v>0.38345000000000001</v>
      </c>
      <c r="M223">
        <v>82.315011902691992</v>
      </c>
      <c r="N223">
        <v>465.76501190269198</v>
      </c>
      <c r="O223">
        <f>+Tabella14[[#This Row],[Totale Ricavo]]/1000</f>
        <v>0.46576501190269198</v>
      </c>
      <c r="P223">
        <v>2717</v>
      </c>
      <c r="Q223" t="s">
        <v>30</v>
      </c>
      <c r="R223" s="10">
        <v>44958</v>
      </c>
      <c r="S223" s="13">
        <f>+Tabella14[[#This Row],[DataSpedizione]]-Tabella14[[#This Row],[DataTransazione]]</f>
        <v>126</v>
      </c>
      <c r="T223" t="s">
        <v>31</v>
      </c>
      <c r="U223" t="s">
        <v>32</v>
      </c>
      <c r="V223" t="s">
        <v>45</v>
      </c>
      <c r="W223">
        <v>2</v>
      </c>
      <c r="X223" t="s">
        <v>99</v>
      </c>
      <c r="Y223">
        <v>9</v>
      </c>
      <c r="Z223" t="s">
        <v>53</v>
      </c>
    </row>
    <row r="224" spans="1:26" hidden="1" x14ac:dyDescent="0.25">
      <c r="A224">
        <v>103</v>
      </c>
      <c r="B224" s="10">
        <v>44717</v>
      </c>
      <c r="C224" s="10" t="s">
        <v>1019</v>
      </c>
      <c r="D224">
        <v>2373</v>
      </c>
      <c r="E224" t="s">
        <v>733</v>
      </c>
      <c r="F224" t="s">
        <v>2</v>
      </c>
      <c r="G224">
        <v>3419</v>
      </c>
      <c r="H224" t="s">
        <v>734</v>
      </c>
      <c r="I224">
        <v>4</v>
      </c>
      <c r="J224">
        <v>138.79</v>
      </c>
      <c r="K224">
        <v>555.16</v>
      </c>
      <c r="L224">
        <f>+Tabella14[[#This Row],[RicavoAcquisto]]/1000</f>
        <v>0.55515999999999999</v>
      </c>
      <c r="M224">
        <v>55.027333490511751</v>
      </c>
      <c r="N224">
        <v>610.18733349051172</v>
      </c>
      <c r="O224">
        <f>+Tabella14[[#This Row],[Totale Ricavo]]/1000</f>
        <v>0.61018733349051169</v>
      </c>
      <c r="P224">
        <v>830</v>
      </c>
      <c r="Q224" t="s">
        <v>38</v>
      </c>
      <c r="R224" s="10">
        <v>45089</v>
      </c>
      <c r="S224" s="13">
        <f>+Tabella14[[#This Row],[DataSpedizione]]-Tabella14[[#This Row],[DataTransazione]]</f>
        <v>372</v>
      </c>
      <c r="T224" t="s">
        <v>31</v>
      </c>
      <c r="U224" t="s">
        <v>32</v>
      </c>
      <c r="V224" t="s">
        <v>33</v>
      </c>
      <c r="W224">
        <v>6</v>
      </c>
      <c r="X224" t="s">
        <v>34</v>
      </c>
      <c r="Y224">
        <v>6</v>
      </c>
      <c r="Z224" t="s">
        <v>34</v>
      </c>
    </row>
    <row r="225" spans="1:26" hidden="1" x14ac:dyDescent="0.25">
      <c r="A225">
        <v>244</v>
      </c>
      <c r="B225" s="10">
        <v>44814</v>
      </c>
      <c r="C225" s="10" t="s">
        <v>1018</v>
      </c>
      <c r="D225">
        <v>2384</v>
      </c>
      <c r="E225" t="s">
        <v>630</v>
      </c>
      <c r="F225" t="s">
        <v>4</v>
      </c>
      <c r="G225">
        <v>1352</v>
      </c>
      <c r="H225" t="s">
        <v>631</v>
      </c>
      <c r="I225">
        <v>2</v>
      </c>
      <c r="J225">
        <v>404.76</v>
      </c>
      <c r="K225">
        <v>809.52</v>
      </c>
      <c r="L225">
        <f>+Tabella14[[#This Row],[RicavoAcquisto]]/1000</f>
        <v>0.80952000000000002</v>
      </c>
      <c r="M225">
        <v>39.746823011383469</v>
      </c>
      <c r="N225">
        <v>849.26682301138339</v>
      </c>
      <c r="O225">
        <f>+Tabella14[[#This Row],[Totale Ricavo]]/1000</f>
        <v>0.84926682301138334</v>
      </c>
      <c r="P225">
        <v>2307</v>
      </c>
      <c r="Q225" t="s">
        <v>30</v>
      </c>
      <c r="R225" s="10">
        <v>45181</v>
      </c>
      <c r="S225" s="13">
        <f>+Tabella14[[#This Row],[DataSpedizione]]-Tabella14[[#This Row],[DataTransazione]]</f>
        <v>367</v>
      </c>
      <c r="T225" t="s">
        <v>31</v>
      </c>
      <c r="U225" t="s">
        <v>32</v>
      </c>
      <c r="V225" t="s">
        <v>52</v>
      </c>
      <c r="W225">
        <v>9</v>
      </c>
      <c r="X225" t="s">
        <v>53</v>
      </c>
      <c r="Y225">
        <v>9</v>
      </c>
      <c r="Z225" t="s">
        <v>53</v>
      </c>
    </row>
    <row r="226" spans="1:26" hidden="1" x14ac:dyDescent="0.25">
      <c r="A226">
        <v>108</v>
      </c>
      <c r="B226" s="10">
        <v>44611</v>
      </c>
      <c r="C226" s="10" t="s">
        <v>1020</v>
      </c>
      <c r="D226">
        <v>2386</v>
      </c>
      <c r="E226" t="s">
        <v>172</v>
      </c>
      <c r="F226" t="s">
        <v>3</v>
      </c>
      <c r="G226">
        <v>4384</v>
      </c>
      <c r="H226" t="s">
        <v>173</v>
      </c>
      <c r="I226">
        <v>8</v>
      </c>
      <c r="J226">
        <v>334</v>
      </c>
      <c r="K226">
        <v>2672</v>
      </c>
      <c r="L226">
        <f>+Tabella14[[#This Row],[RicavoAcquisto]]/1000</f>
        <v>2.6720000000000002</v>
      </c>
      <c r="M226">
        <v>51.996356440554109</v>
      </c>
      <c r="N226">
        <v>2723.9963564405543</v>
      </c>
      <c r="O226">
        <f>+Tabella14[[#This Row],[Totale Ricavo]]/1000</f>
        <v>2.7239963564405545</v>
      </c>
      <c r="P226">
        <v>184</v>
      </c>
      <c r="Q226" t="s">
        <v>38</v>
      </c>
      <c r="R226" s="10">
        <v>45275</v>
      </c>
      <c r="S226" s="13">
        <f>+Tabella14[[#This Row],[DataSpedizione]]-Tabella14[[#This Row],[DataTransazione]]</f>
        <v>664</v>
      </c>
      <c r="T226" t="s">
        <v>31</v>
      </c>
      <c r="U226" t="s">
        <v>32</v>
      </c>
      <c r="V226" t="s">
        <v>39</v>
      </c>
      <c r="W226">
        <v>12</v>
      </c>
      <c r="X226" t="s">
        <v>40</v>
      </c>
      <c r="Y226">
        <v>2</v>
      </c>
      <c r="Z226" t="s">
        <v>99</v>
      </c>
    </row>
    <row r="227" spans="1:26" x14ac:dyDescent="0.25">
      <c r="A227">
        <v>135</v>
      </c>
      <c r="B227" s="10">
        <v>44782</v>
      </c>
      <c r="C227" s="10" t="s">
        <v>1018</v>
      </c>
      <c r="D227">
        <v>2404</v>
      </c>
      <c r="E227" t="s">
        <v>211</v>
      </c>
      <c r="F227" t="s">
        <v>3</v>
      </c>
      <c r="G227">
        <v>1158</v>
      </c>
      <c r="H227" t="s">
        <v>212</v>
      </c>
      <c r="I227">
        <v>8</v>
      </c>
      <c r="J227">
        <v>303.06</v>
      </c>
      <c r="K227">
        <v>2424.48</v>
      </c>
      <c r="L227">
        <f>+Tabella14[[#This Row],[RicavoAcquisto]]/1000</f>
        <v>2.42448</v>
      </c>
      <c r="M227">
        <v>36.988537331457493</v>
      </c>
      <c r="N227">
        <v>2461.4685373314574</v>
      </c>
      <c r="O227">
        <f>+Tabella14[[#This Row],[Totale Ricavo]]/1000</f>
        <v>2.4614685373314575</v>
      </c>
      <c r="P227">
        <v>4178</v>
      </c>
      <c r="Q227" t="s">
        <v>30</v>
      </c>
      <c r="R227" s="10">
        <v>45036</v>
      </c>
      <c r="S227" s="13">
        <f>+Tabella14[[#This Row],[DataSpedizione]]-Tabella14[[#This Row],[DataTransazione]]</f>
        <v>254</v>
      </c>
      <c r="T227" t="s">
        <v>49</v>
      </c>
      <c r="U227" t="s">
        <v>32</v>
      </c>
      <c r="V227" t="s">
        <v>33</v>
      </c>
      <c r="W227">
        <v>4</v>
      </c>
      <c r="X227" t="s">
        <v>68</v>
      </c>
      <c r="Y227">
        <v>8</v>
      </c>
      <c r="Z227" t="s">
        <v>46</v>
      </c>
    </row>
    <row r="228" spans="1:26" x14ac:dyDescent="0.25">
      <c r="A228">
        <v>215</v>
      </c>
      <c r="B228" s="10">
        <v>44887</v>
      </c>
      <c r="C228" s="10" t="s">
        <v>1021</v>
      </c>
      <c r="D228">
        <v>2416</v>
      </c>
      <c r="E228" t="s">
        <v>971</v>
      </c>
      <c r="F228" t="s">
        <v>3</v>
      </c>
      <c r="G228">
        <v>39</v>
      </c>
      <c r="H228" t="s">
        <v>972</v>
      </c>
      <c r="I228">
        <v>2</v>
      </c>
      <c r="J228">
        <v>43.57</v>
      </c>
      <c r="K228">
        <v>87.14</v>
      </c>
      <c r="L228">
        <f>+Tabella14[[#This Row],[RicavoAcquisto]]/1000</f>
        <v>8.7139999999999995E-2</v>
      </c>
      <c r="M228">
        <v>34.283065249702368</v>
      </c>
      <c r="N228">
        <v>121.42306524970238</v>
      </c>
      <c r="O228">
        <f>+Tabella14[[#This Row],[Totale Ricavo]]/1000</f>
        <v>0.12142306524970238</v>
      </c>
      <c r="P228">
        <v>223</v>
      </c>
      <c r="Q228" t="s">
        <v>30</v>
      </c>
      <c r="R228" s="10">
        <v>45246</v>
      </c>
      <c r="S228" s="13">
        <f>+Tabella14[[#This Row],[DataSpedizione]]-Tabella14[[#This Row],[DataTransazione]]</f>
        <v>359</v>
      </c>
      <c r="T228" t="s">
        <v>49</v>
      </c>
      <c r="U228" t="s">
        <v>32</v>
      </c>
      <c r="V228" t="s">
        <v>39</v>
      </c>
      <c r="W228">
        <v>11</v>
      </c>
      <c r="X228" t="s">
        <v>35</v>
      </c>
      <c r="Y228">
        <v>11</v>
      </c>
      <c r="Z228" t="s">
        <v>35</v>
      </c>
    </row>
    <row r="229" spans="1:26" hidden="1" x14ac:dyDescent="0.25">
      <c r="A229">
        <v>160</v>
      </c>
      <c r="B229" s="10">
        <v>44638</v>
      </c>
      <c r="C229" s="10" t="s">
        <v>1020</v>
      </c>
      <c r="D229">
        <v>2427</v>
      </c>
      <c r="E229" t="s">
        <v>677</v>
      </c>
      <c r="F229" t="s">
        <v>4</v>
      </c>
      <c r="G229">
        <v>3401</v>
      </c>
      <c r="H229" t="s">
        <v>678</v>
      </c>
      <c r="I229">
        <v>5</v>
      </c>
      <c r="J229">
        <v>137.11000000000001</v>
      </c>
      <c r="K229">
        <v>685.55000000000007</v>
      </c>
      <c r="L229">
        <f>+Tabella14[[#This Row],[RicavoAcquisto]]/1000</f>
        <v>0.6855500000000001</v>
      </c>
      <c r="M229">
        <v>14.195403782453051</v>
      </c>
      <c r="N229">
        <v>699.74540378245308</v>
      </c>
      <c r="O229">
        <f>+Tabella14[[#This Row],[Totale Ricavo]]/1000</f>
        <v>0.69974540378245309</v>
      </c>
      <c r="P229">
        <v>171</v>
      </c>
      <c r="Q229" t="s">
        <v>38</v>
      </c>
      <c r="R229" s="10">
        <v>45248</v>
      </c>
      <c r="S229" s="13">
        <f>+Tabella14[[#This Row],[DataSpedizione]]-Tabella14[[#This Row],[DataTransazione]]</f>
        <v>610</v>
      </c>
      <c r="T229" t="s">
        <v>31</v>
      </c>
      <c r="U229" t="s">
        <v>32</v>
      </c>
      <c r="V229" t="s">
        <v>39</v>
      </c>
      <c r="W229">
        <v>11</v>
      </c>
      <c r="X229" t="s">
        <v>35</v>
      </c>
      <c r="Y229">
        <v>3</v>
      </c>
      <c r="Z229" t="s">
        <v>54</v>
      </c>
    </row>
    <row r="230" spans="1:26" x14ac:dyDescent="0.25">
      <c r="A230">
        <v>338</v>
      </c>
      <c r="B230" s="10">
        <v>44791</v>
      </c>
      <c r="C230" s="10" t="s">
        <v>1018</v>
      </c>
      <c r="D230">
        <v>2429</v>
      </c>
      <c r="E230" t="s">
        <v>827</v>
      </c>
      <c r="F230" t="s">
        <v>3</v>
      </c>
      <c r="G230">
        <v>2232</v>
      </c>
      <c r="H230" t="s">
        <v>556</v>
      </c>
      <c r="I230">
        <v>2</v>
      </c>
      <c r="J230">
        <v>186.01</v>
      </c>
      <c r="K230">
        <v>372.02</v>
      </c>
      <c r="L230">
        <f>+Tabella14[[#This Row],[RicavoAcquisto]]/1000</f>
        <v>0.37201999999999996</v>
      </c>
      <c r="M230">
        <v>25.285032318054839</v>
      </c>
      <c r="N230">
        <v>397.30503231805483</v>
      </c>
      <c r="O230">
        <f>+Tabella14[[#This Row],[Totale Ricavo]]/1000</f>
        <v>0.39730503231805481</v>
      </c>
      <c r="P230">
        <v>762</v>
      </c>
      <c r="Q230" t="s">
        <v>38</v>
      </c>
      <c r="R230" s="10">
        <v>45257</v>
      </c>
      <c r="S230" s="13">
        <f>+Tabella14[[#This Row],[DataSpedizione]]-Tabella14[[#This Row],[DataTransazione]]</f>
        <v>466</v>
      </c>
      <c r="T230" t="s">
        <v>49</v>
      </c>
      <c r="U230" t="s">
        <v>32</v>
      </c>
      <c r="V230" t="s">
        <v>39</v>
      </c>
      <c r="W230">
        <v>11</v>
      </c>
      <c r="X230" t="s">
        <v>35</v>
      </c>
      <c r="Y230">
        <v>8</v>
      </c>
      <c r="Z230" t="s">
        <v>46</v>
      </c>
    </row>
    <row r="231" spans="1:26" hidden="1" x14ac:dyDescent="0.25">
      <c r="A231">
        <v>467</v>
      </c>
      <c r="B231" s="10">
        <v>44673</v>
      </c>
      <c r="C231" s="10" t="s">
        <v>1019</v>
      </c>
      <c r="D231">
        <v>2431</v>
      </c>
      <c r="E231" t="s">
        <v>496</v>
      </c>
      <c r="F231" t="s">
        <v>2</v>
      </c>
      <c r="G231">
        <v>1034</v>
      </c>
      <c r="H231" t="s">
        <v>497</v>
      </c>
      <c r="I231">
        <v>9</v>
      </c>
      <c r="J231">
        <v>125.55</v>
      </c>
      <c r="K231">
        <v>1129.95</v>
      </c>
      <c r="L231">
        <f>+Tabella14[[#This Row],[RicavoAcquisto]]/1000</f>
        <v>1.12995</v>
      </c>
      <c r="M231">
        <v>75.697555862402226</v>
      </c>
      <c r="N231">
        <v>1205.6475558624022</v>
      </c>
      <c r="O231">
        <f>+Tabella14[[#This Row],[Totale Ricavo]]/1000</f>
        <v>1.2056475558624022</v>
      </c>
      <c r="P231">
        <v>1388</v>
      </c>
      <c r="Q231" t="s">
        <v>38</v>
      </c>
      <c r="R231" s="10">
        <v>45234</v>
      </c>
      <c r="S231" s="13">
        <f>+Tabella14[[#This Row],[DataSpedizione]]-Tabella14[[#This Row],[DataTransazione]]</f>
        <v>561</v>
      </c>
      <c r="T231" t="s">
        <v>31</v>
      </c>
      <c r="U231" t="s">
        <v>32</v>
      </c>
      <c r="V231" t="s">
        <v>39</v>
      </c>
      <c r="W231">
        <v>11</v>
      </c>
      <c r="X231" t="s">
        <v>35</v>
      </c>
      <c r="Y231">
        <v>4</v>
      </c>
      <c r="Z231" t="s">
        <v>68</v>
      </c>
    </row>
    <row r="232" spans="1:26" hidden="1" x14ac:dyDescent="0.25">
      <c r="A232">
        <v>393</v>
      </c>
      <c r="B232" s="10">
        <v>44686</v>
      </c>
      <c r="C232" s="10" t="s">
        <v>1019</v>
      </c>
      <c r="D232">
        <v>2439</v>
      </c>
      <c r="E232" t="s">
        <v>943</v>
      </c>
      <c r="F232" t="s">
        <v>4</v>
      </c>
      <c r="G232">
        <v>2963</v>
      </c>
      <c r="H232" t="s">
        <v>944</v>
      </c>
      <c r="I232">
        <v>4</v>
      </c>
      <c r="J232">
        <v>34.76</v>
      </c>
      <c r="K232">
        <v>139.04</v>
      </c>
      <c r="L232">
        <f>+Tabella14[[#This Row],[RicavoAcquisto]]/1000</f>
        <v>0.13904</v>
      </c>
      <c r="M232">
        <v>86.006529875044905</v>
      </c>
      <c r="N232">
        <v>225.04652987504488</v>
      </c>
      <c r="O232">
        <f>+Tabella14[[#This Row],[Totale Ricavo]]/1000</f>
        <v>0.22504652987504489</v>
      </c>
      <c r="P232">
        <v>4119</v>
      </c>
      <c r="Q232" t="s">
        <v>38</v>
      </c>
      <c r="R232" s="10">
        <v>45224</v>
      </c>
      <c r="S232" s="13">
        <f>+Tabella14[[#This Row],[DataSpedizione]]-Tabella14[[#This Row],[DataTransazione]]</f>
        <v>538</v>
      </c>
      <c r="T232" t="s">
        <v>31</v>
      </c>
      <c r="U232" t="s">
        <v>32</v>
      </c>
      <c r="V232" t="s">
        <v>39</v>
      </c>
      <c r="W232">
        <v>10</v>
      </c>
      <c r="X232" t="s">
        <v>63</v>
      </c>
      <c r="Y232">
        <v>5</v>
      </c>
      <c r="Z232" t="s">
        <v>57</v>
      </c>
    </row>
    <row r="233" spans="1:26" x14ac:dyDescent="0.25">
      <c r="A233">
        <v>50</v>
      </c>
      <c r="B233" s="10">
        <v>44697</v>
      </c>
      <c r="C233" s="10" t="s">
        <v>1019</v>
      </c>
      <c r="D233">
        <v>2439</v>
      </c>
      <c r="E233" t="s">
        <v>943</v>
      </c>
      <c r="F233" t="s">
        <v>4</v>
      </c>
      <c r="G233">
        <v>1981</v>
      </c>
      <c r="H233" t="s">
        <v>986</v>
      </c>
      <c r="I233">
        <v>2</v>
      </c>
      <c r="J233">
        <v>34.76</v>
      </c>
      <c r="K233">
        <v>69.52</v>
      </c>
      <c r="L233">
        <f>+Tabella14[[#This Row],[RicavoAcquisto]]/1000</f>
        <v>6.9519999999999998E-2</v>
      </c>
      <c r="M233">
        <v>88.925790160857218</v>
      </c>
      <c r="N233">
        <v>158.4457901608572</v>
      </c>
      <c r="O233">
        <f>+Tabella14[[#This Row],[Totale Ricavo]]/1000</f>
        <v>0.15844579016085719</v>
      </c>
      <c r="P233">
        <v>1279</v>
      </c>
      <c r="Q233" t="s">
        <v>30</v>
      </c>
      <c r="R233" s="10">
        <v>45069</v>
      </c>
      <c r="S233" s="13">
        <f>+Tabella14[[#This Row],[DataSpedizione]]-Tabella14[[#This Row],[DataTransazione]]</f>
        <v>372</v>
      </c>
      <c r="T233" t="s">
        <v>49</v>
      </c>
      <c r="U233" t="s">
        <v>32</v>
      </c>
      <c r="V233" t="s">
        <v>33</v>
      </c>
      <c r="W233">
        <v>5</v>
      </c>
      <c r="X233" t="s">
        <v>57</v>
      </c>
      <c r="Y233">
        <v>5</v>
      </c>
      <c r="Z233" t="s">
        <v>57</v>
      </c>
    </row>
    <row r="234" spans="1:26" x14ac:dyDescent="0.25">
      <c r="A234">
        <v>369</v>
      </c>
      <c r="B234" s="10">
        <v>44914</v>
      </c>
      <c r="C234" s="10" t="s">
        <v>1021</v>
      </c>
      <c r="D234">
        <v>2443</v>
      </c>
      <c r="E234" t="s">
        <v>1005</v>
      </c>
      <c r="F234" t="s">
        <v>3</v>
      </c>
      <c r="G234">
        <v>4123</v>
      </c>
      <c r="H234" t="s">
        <v>1006</v>
      </c>
      <c r="I234">
        <v>1</v>
      </c>
      <c r="J234">
        <v>32.39</v>
      </c>
      <c r="K234">
        <v>32.39</v>
      </c>
      <c r="L234">
        <f>+Tabella14[[#This Row],[RicavoAcquisto]]/1000</f>
        <v>3.2390000000000002E-2</v>
      </c>
      <c r="M234">
        <v>23.751730046896721</v>
      </c>
      <c r="N234">
        <v>56.141730046896726</v>
      </c>
      <c r="O234">
        <f>+Tabella14[[#This Row],[Totale Ricavo]]/1000</f>
        <v>5.6141730046896723E-2</v>
      </c>
      <c r="P234">
        <v>3404</v>
      </c>
      <c r="Q234" t="s">
        <v>30</v>
      </c>
      <c r="R234" s="10">
        <v>45288</v>
      </c>
      <c r="S234" s="13">
        <f>+Tabella14[[#This Row],[DataSpedizione]]-Tabella14[[#This Row],[DataTransazione]]</f>
        <v>374</v>
      </c>
      <c r="T234" t="s">
        <v>49</v>
      </c>
      <c r="U234" t="s">
        <v>32</v>
      </c>
      <c r="V234" t="s">
        <v>39</v>
      </c>
      <c r="W234">
        <v>12</v>
      </c>
      <c r="X234" t="s">
        <v>40</v>
      </c>
      <c r="Y234">
        <v>12</v>
      </c>
      <c r="Z234" t="s">
        <v>40</v>
      </c>
    </row>
    <row r="235" spans="1:26" hidden="1" x14ac:dyDescent="0.25">
      <c r="A235">
        <v>376</v>
      </c>
      <c r="B235" s="10">
        <v>44862</v>
      </c>
      <c r="C235" s="10" t="s">
        <v>1021</v>
      </c>
      <c r="D235">
        <v>2445</v>
      </c>
      <c r="E235" t="s">
        <v>472</v>
      </c>
      <c r="F235" t="s">
        <v>4</v>
      </c>
      <c r="G235">
        <v>1584</v>
      </c>
      <c r="H235" t="s">
        <v>473</v>
      </c>
      <c r="I235">
        <v>6</v>
      </c>
      <c r="J235">
        <v>198.06</v>
      </c>
      <c r="K235">
        <v>1188.3600000000001</v>
      </c>
      <c r="L235">
        <f>+Tabella14[[#This Row],[RicavoAcquisto]]/1000</f>
        <v>1.1883600000000001</v>
      </c>
      <c r="M235">
        <v>76.399073047505652</v>
      </c>
      <c r="N235">
        <v>1264.7590730475058</v>
      </c>
      <c r="O235">
        <f>+Tabella14[[#This Row],[Totale Ricavo]]/1000</f>
        <v>1.2647590730475058</v>
      </c>
      <c r="P235">
        <v>3356</v>
      </c>
      <c r="Q235" t="s">
        <v>30</v>
      </c>
      <c r="R235" s="10">
        <v>45180</v>
      </c>
      <c r="S235" s="13">
        <f>+Tabella14[[#This Row],[DataSpedizione]]-Tabella14[[#This Row],[DataTransazione]]</f>
        <v>318</v>
      </c>
      <c r="T235" t="s">
        <v>31</v>
      </c>
      <c r="U235" t="s">
        <v>32</v>
      </c>
      <c r="V235" t="s">
        <v>52</v>
      </c>
      <c r="W235">
        <v>9</v>
      </c>
      <c r="X235" t="s">
        <v>53</v>
      </c>
      <c r="Y235">
        <v>10</v>
      </c>
      <c r="Z235" t="s">
        <v>63</v>
      </c>
    </row>
    <row r="236" spans="1:26" hidden="1" x14ac:dyDescent="0.25">
      <c r="A236">
        <v>130</v>
      </c>
      <c r="B236" s="10">
        <v>44774</v>
      </c>
      <c r="C236" s="10" t="s">
        <v>1018</v>
      </c>
      <c r="D236">
        <v>2463</v>
      </c>
      <c r="E236" t="s">
        <v>366</v>
      </c>
      <c r="F236" t="s">
        <v>2</v>
      </c>
      <c r="G236">
        <v>4489</v>
      </c>
      <c r="H236" t="s">
        <v>367</v>
      </c>
      <c r="I236">
        <v>5</v>
      </c>
      <c r="J236">
        <v>317.07</v>
      </c>
      <c r="K236">
        <v>1585.35</v>
      </c>
      <c r="L236">
        <f>+Tabella14[[#This Row],[RicavoAcquisto]]/1000</f>
        <v>1.5853499999999998</v>
      </c>
      <c r="M236">
        <v>48.820420139688459</v>
      </c>
      <c r="N236">
        <v>1634.1704201396883</v>
      </c>
      <c r="O236">
        <f>+Tabella14[[#This Row],[Totale Ricavo]]/1000</f>
        <v>1.6341704201396883</v>
      </c>
      <c r="P236">
        <v>4761</v>
      </c>
      <c r="Q236" t="s">
        <v>38</v>
      </c>
      <c r="R236" s="10">
        <v>44995</v>
      </c>
      <c r="S236" s="13">
        <f>+Tabella14[[#This Row],[DataSpedizione]]-Tabella14[[#This Row],[DataTransazione]]</f>
        <v>221</v>
      </c>
      <c r="T236" t="s">
        <v>31</v>
      </c>
      <c r="U236" t="s">
        <v>32</v>
      </c>
      <c r="V236" t="s">
        <v>45</v>
      </c>
      <c r="W236">
        <v>3</v>
      </c>
      <c r="X236" t="s">
        <v>54</v>
      </c>
      <c r="Y236">
        <v>8</v>
      </c>
      <c r="Z236" t="s">
        <v>46</v>
      </c>
    </row>
    <row r="237" spans="1:26" x14ac:dyDescent="0.25">
      <c r="A237">
        <v>194</v>
      </c>
      <c r="B237" s="10">
        <v>44910</v>
      </c>
      <c r="C237" s="10" t="s">
        <v>1021</v>
      </c>
      <c r="D237">
        <v>2475</v>
      </c>
      <c r="E237" t="s">
        <v>108</v>
      </c>
      <c r="F237" t="s">
        <v>2</v>
      </c>
      <c r="G237">
        <v>115</v>
      </c>
      <c r="H237" t="s">
        <v>109</v>
      </c>
      <c r="I237">
        <v>9</v>
      </c>
      <c r="J237">
        <v>382.33</v>
      </c>
      <c r="K237">
        <v>3440.97</v>
      </c>
      <c r="L237">
        <f>+Tabella14[[#This Row],[RicavoAcquisto]]/1000</f>
        <v>3.4409699999999996</v>
      </c>
      <c r="M237">
        <v>76.164540604486817</v>
      </c>
      <c r="N237">
        <v>3517.1345406044866</v>
      </c>
      <c r="O237">
        <f>+Tabella14[[#This Row],[Totale Ricavo]]/1000</f>
        <v>3.5171345406044865</v>
      </c>
      <c r="P237">
        <v>3536</v>
      </c>
      <c r="Q237" t="s">
        <v>30</v>
      </c>
      <c r="R237" s="10">
        <v>45202</v>
      </c>
      <c r="S237" s="13">
        <f>+Tabella14[[#This Row],[DataSpedizione]]-Tabella14[[#This Row],[DataTransazione]]</f>
        <v>292</v>
      </c>
      <c r="T237" t="s">
        <v>49</v>
      </c>
      <c r="U237" t="s">
        <v>32</v>
      </c>
      <c r="V237" t="s">
        <v>39</v>
      </c>
      <c r="W237">
        <v>10</v>
      </c>
      <c r="X237" t="s">
        <v>63</v>
      </c>
      <c r="Y237">
        <v>12</v>
      </c>
      <c r="Z237" t="s">
        <v>40</v>
      </c>
    </row>
    <row r="238" spans="1:26" x14ac:dyDescent="0.25">
      <c r="A238">
        <v>397</v>
      </c>
      <c r="B238" s="10">
        <v>44834</v>
      </c>
      <c r="C238" s="10" t="s">
        <v>1018</v>
      </c>
      <c r="D238">
        <v>2481</v>
      </c>
      <c r="E238" t="s">
        <v>766</v>
      </c>
      <c r="F238" t="s">
        <v>2</v>
      </c>
      <c r="G238">
        <v>3257</v>
      </c>
      <c r="H238" t="s">
        <v>767</v>
      </c>
      <c r="I238">
        <v>8</v>
      </c>
      <c r="J238">
        <v>62.15</v>
      </c>
      <c r="K238">
        <v>497.2</v>
      </c>
      <c r="L238">
        <f>+Tabella14[[#This Row],[RicavoAcquisto]]/1000</f>
        <v>0.49719999999999998</v>
      </c>
      <c r="M238">
        <v>15.3418750986406</v>
      </c>
      <c r="N238">
        <v>512.54187509864062</v>
      </c>
      <c r="O238">
        <f>+Tabella14[[#This Row],[Totale Ricavo]]/1000</f>
        <v>0.51254187509864058</v>
      </c>
      <c r="P238">
        <v>3826</v>
      </c>
      <c r="Q238" t="s">
        <v>38</v>
      </c>
      <c r="R238" s="10">
        <v>45245</v>
      </c>
      <c r="S238" s="13">
        <f>+Tabella14[[#This Row],[DataSpedizione]]-Tabella14[[#This Row],[DataTransazione]]</f>
        <v>411</v>
      </c>
      <c r="T238" t="s">
        <v>49</v>
      </c>
      <c r="U238" t="s">
        <v>32</v>
      </c>
      <c r="V238" t="s">
        <v>39</v>
      </c>
      <c r="W238">
        <v>11</v>
      </c>
      <c r="X238" t="s">
        <v>35</v>
      </c>
      <c r="Y238">
        <v>9</v>
      </c>
      <c r="Z238" t="s">
        <v>53</v>
      </c>
    </row>
    <row r="239" spans="1:26" hidden="1" x14ac:dyDescent="0.25">
      <c r="A239">
        <v>366</v>
      </c>
      <c r="B239" s="10">
        <v>44732</v>
      </c>
      <c r="C239" s="10" t="s">
        <v>1019</v>
      </c>
      <c r="D239">
        <v>2485</v>
      </c>
      <c r="E239" t="s">
        <v>614</v>
      </c>
      <c r="F239" t="s">
        <v>4</v>
      </c>
      <c r="G239">
        <v>1020</v>
      </c>
      <c r="H239" t="s">
        <v>615</v>
      </c>
      <c r="I239">
        <v>4</v>
      </c>
      <c r="J239">
        <v>213.3</v>
      </c>
      <c r="K239">
        <v>853.2</v>
      </c>
      <c r="L239">
        <f>+Tabella14[[#This Row],[RicavoAcquisto]]/1000</f>
        <v>0.85320000000000007</v>
      </c>
      <c r="M239">
        <v>99.278433194637842</v>
      </c>
      <c r="N239">
        <v>952.47843319463789</v>
      </c>
      <c r="O239">
        <f>+Tabella14[[#This Row],[Totale Ricavo]]/1000</f>
        <v>0.95247843319463787</v>
      </c>
      <c r="P239">
        <v>4042</v>
      </c>
      <c r="Q239" t="s">
        <v>30</v>
      </c>
      <c r="R239" s="10">
        <v>45091</v>
      </c>
      <c r="S239" s="13">
        <f>+Tabella14[[#This Row],[DataSpedizione]]-Tabella14[[#This Row],[DataTransazione]]</f>
        <v>359</v>
      </c>
      <c r="T239" t="s">
        <v>31</v>
      </c>
      <c r="U239" t="s">
        <v>32</v>
      </c>
      <c r="V239" t="s">
        <v>33</v>
      </c>
      <c r="W239">
        <v>6</v>
      </c>
      <c r="X239" t="s">
        <v>34</v>
      </c>
      <c r="Y239">
        <v>6</v>
      </c>
      <c r="Z239" t="s">
        <v>34</v>
      </c>
    </row>
    <row r="240" spans="1:26" x14ac:dyDescent="0.25">
      <c r="A240">
        <v>151</v>
      </c>
      <c r="B240" s="10">
        <v>44698</v>
      </c>
      <c r="C240" s="10" t="s">
        <v>1019</v>
      </c>
      <c r="D240">
        <v>2517</v>
      </c>
      <c r="E240" t="s">
        <v>436</v>
      </c>
      <c r="F240" t="s">
        <v>3</v>
      </c>
      <c r="G240">
        <v>4224</v>
      </c>
      <c r="H240" t="s">
        <v>437</v>
      </c>
      <c r="I240">
        <v>5</v>
      </c>
      <c r="J240">
        <v>259.38</v>
      </c>
      <c r="K240">
        <v>1296.9000000000001</v>
      </c>
      <c r="L240">
        <f>+Tabella14[[#This Row],[RicavoAcquisto]]/1000</f>
        <v>1.2969000000000002</v>
      </c>
      <c r="M240">
        <v>32.441391996737437</v>
      </c>
      <c r="N240">
        <v>1329.3413919967375</v>
      </c>
      <c r="O240">
        <f>+Tabella14[[#This Row],[Totale Ricavo]]/1000</f>
        <v>1.3293413919967374</v>
      </c>
      <c r="P240">
        <v>62</v>
      </c>
      <c r="Q240" t="s">
        <v>30</v>
      </c>
      <c r="R240" s="10">
        <v>45031</v>
      </c>
      <c r="S240" s="13">
        <f>+Tabella14[[#This Row],[DataSpedizione]]-Tabella14[[#This Row],[DataTransazione]]</f>
        <v>333</v>
      </c>
      <c r="T240" t="s">
        <v>49</v>
      </c>
      <c r="U240" t="s">
        <v>32</v>
      </c>
      <c r="V240" t="s">
        <v>33</v>
      </c>
      <c r="W240">
        <v>4</v>
      </c>
      <c r="X240" t="s">
        <v>68</v>
      </c>
      <c r="Y240">
        <v>5</v>
      </c>
      <c r="Z240" t="s">
        <v>57</v>
      </c>
    </row>
    <row r="241" spans="1:26" hidden="1" x14ac:dyDescent="0.25">
      <c r="A241">
        <v>27</v>
      </c>
      <c r="B241" s="10">
        <v>44685</v>
      </c>
      <c r="C241" s="10" t="s">
        <v>1019</v>
      </c>
      <c r="D241">
        <v>2523</v>
      </c>
      <c r="E241" t="s">
        <v>534</v>
      </c>
      <c r="F241" t="s">
        <v>2</v>
      </c>
      <c r="G241">
        <v>2552</v>
      </c>
      <c r="H241" t="s">
        <v>535</v>
      </c>
      <c r="I241">
        <v>8</v>
      </c>
      <c r="J241">
        <v>131.01</v>
      </c>
      <c r="K241">
        <v>1048.08</v>
      </c>
      <c r="L241">
        <f>+Tabella14[[#This Row],[RicavoAcquisto]]/1000</f>
        <v>1.0480799999999999</v>
      </c>
      <c r="M241">
        <v>20.372456216485659</v>
      </c>
      <c r="N241">
        <v>1068.4524562164856</v>
      </c>
      <c r="O241">
        <f>+Tabella14[[#This Row],[Totale Ricavo]]/1000</f>
        <v>1.0684524562164857</v>
      </c>
      <c r="P241">
        <v>1019</v>
      </c>
      <c r="Q241" t="s">
        <v>30</v>
      </c>
      <c r="R241" s="10">
        <v>45259</v>
      </c>
      <c r="S241" s="13">
        <f>+Tabella14[[#This Row],[DataSpedizione]]-Tabella14[[#This Row],[DataTransazione]]</f>
        <v>574</v>
      </c>
      <c r="T241" t="s">
        <v>31</v>
      </c>
      <c r="U241" t="s">
        <v>32</v>
      </c>
      <c r="V241" t="s">
        <v>39</v>
      </c>
      <c r="W241">
        <v>11</v>
      </c>
      <c r="X241" t="s">
        <v>35</v>
      </c>
      <c r="Y241">
        <v>5</v>
      </c>
      <c r="Z241" t="s">
        <v>57</v>
      </c>
    </row>
    <row r="242" spans="1:26" x14ac:dyDescent="0.25">
      <c r="A242">
        <v>198</v>
      </c>
      <c r="B242" s="10">
        <v>44800</v>
      </c>
      <c r="C242" s="10" t="s">
        <v>1018</v>
      </c>
      <c r="D242">
        <v>2563</v>
      </c>
      <c r="E242" t="s">
        <v>691</v>
      </c>
      <c r="F242" t="s">
        <v>2</v>
      </c>
      <c r="G242">
        <v>4176</v>
      </c>
      <c r="H242" t="s">
        <v>692</v>
      </c>
      <c r="I242">
        <v>2</v>
      </c>
      <c r="J242">
        <v>322.88</v>
      </c>
      <c r="K242">
        <v>645.76</v>
      </c>
      <c r="L242">
        <f>+Tabella14[[#This Row],[RicavoAcquisto]]/1000</f>
        <v>0.64576</v>
      </c>
      <c r="M242">
        <v>87.78216942607807</v>
      </c>
      <c r="N242">
        <v>733.54216942607809</v>
      </c>
      <c r="O242">
        <f>+Tabella14[[#This Row],[Totale Ricavo]]/1000</f>
        <v>0.73354216942607808</v>
      </c>
      <c r="P242">
        <v>2570</v>
      </c>
      <c r="Q242" t="s">
        <v>30</v>
      </c>
      <c r="R242" s="10">
        <v>44974</v>
      </c>
      <c r="S242" s="13">
        <f>+Tabella14[[#This Row],[DataSpedizione]]-Tabella14[[#This Row],[DataTransazione]]</f>
        <v>174</v>
      </c>
      <c r="T242" t="s">
        <v>49</v>
      </c>
      <c r="U242" t="s">
        <v>32</v>
      </c>
      <c r="V242" t="s">
        <v>45</v>
      </c>
      <c r="W242">
        <v>2</v>
      </c>
      <c r="X242" t="s">
        <v>99</v>
      </c>
      <c r="Y242">
        <v>8</v>
      </c>
      <c r="Z242" t="s">
        <v>46</v>
      </c>
    </row>
    <row r="243" spans="1:26" x14ac:dyDescent="0.25">
      <c r="A243">
        <v>262</v>
      </c>
      <c r="B243" s="10">
        <v>44804</v>
      </c>
      <c r="C243" s="10" t="s">
        <v>1018</v>
      </c>
      <c r="D243">
        <v>2564</v>
      </c>
      <c r="E243" t="s">
        <v>319</v>
      </c>
      <c r="F243" t="s">
        <v>2</v>
      </c>
      <c r="G243">
        <v>3751</v>
      </c>
      <c r="H243" t="s">
        <v>125</v>
      </c>
      <c r="I243">
        <v>4</v>
      </c>
      <c r="J243">
        <v>450.24</v>
      </c>
      <c r="K243">
        <v>1800.96</v>
      </c>
      <c r="L243">
        <f>+Tabella14[[#This Row],[RicavoAcquisto]]/1000</f>
        <v>1.8009600000000001</v>
      </c>
      <c r="M243">
        <v>11.074882443820311</v>
      </c>
      <c r="N243">
        <v>1812.0348824438204</v>
      </c>
      <c r="O243">
        <f>+Tabella14[[#This Row],[Totale Ricavo]]/1000</f>
        <v>1.8120348824438204</v>
      </c>
      <c r="P243">
        <v>4306</v>
      </c>
      <c r="Q243" t="s">
        <v>30</v>
      </c>
      <c r="R243" s="10">
        <v>45283</v>
      </c>
      <c r="S243" s="13">
        <f>+Tabella14[[#This Row],[DataSpedizione]]-Tabella14[[#This Row],[DataTransazione]]</f>
        <v>479</v>
      </c>
      <c r="T243" t="s">
        <v>49</v>
      </c>
      <c r="U243" t="s">
        <v>32</v>
      </c>
      <c r="V243" t="s">
        <v>39</v>
      </c>
      <c r="W243">
        <v>12</v>
      </c>
      <c r="X243" t="s">
        <v>40</v>
      </c>
      <c r="Y243">
        <v>8</v>
      </c>
      <c r="Z243" t="s">
        <v>46</v>
      </c>
    </row>
    <row r="244" spans="1:26" x14ac:dyDescent="0.25">
      <c r="A244">
        <v>37</v>
      </c>
      <c r="B244" s="10">
        <v>44711</v>
      </c>
      <c r="C244" s="10" t="s">
        <v>1019</v>
      </c>
      <c r="D244">
        <v>2599</v>
      </c>
      <c r="E244" t="s">
        <v>642</v>
      </c>
      <c r="F244" t="s">
        <v>3</v>
      </c>
      <c r="G244">
        <v>4063</v>
      </c>
      <c r="H244" t="s">
        <v>469</v>
      </c>
      <c r="I244">
        <v>3</v>
      </c>
      <c r="J244">
        <v>257.52</v>
      </c>
      <c r="K244">
        <v>772.56</v>
      </c>
      <c r="L244">
        <f>+Tabella14[[#This Row],[RicavoAcquisto]]/1000</f>
        <v>0.77255999999999991</v>
      </c>
      <c r="M244">
        <v>13.689034229363299</v>
      </c>
      <c r="N244">
        <v>786.24903422936325</v>
      </c>
      <c r="O244">
        <f>+Tabella14[[#This Row],[Totale Ricavo]]/1000</f>
        <v>0.78624903422936321</v>
      </c>
      <c r="P244">
        <v>1589</v>
      </c>
      <c r="Q244" t="s">
        <v>38</v>
      </c>
      <c r="R244" s="10">
        <v>45094</v>
      </c>
      <c r="S244" s="13">
        <f>+Tabella14[[#This Row],[DataSpedizione]]-Tabella14[[#This Row],[DataTransazione]]</f>
        <v>383</v>
      </c>
      <c r="T244" t="s">
        <v>49</v>
      </c>
      <c r="U244" t="s">
        <v>32</v>
      </c>
      <c r="V244" t="s">
        <v>33</v>
      </c>
      <c r="W244">
        <v>6</v>
      </c>
      <c r="X244" t="s">
        <v>34</v>
      </c>
      <c r="Y244">
        <v>5</v>
      </c>
      <c r="Z244" t="s">
        <v>57</v>
      </c>
    </row>
    <row r="245" spans="1:26" hidden="1" x14ac:dyDescent="0.25">
      <c r="A245">
        <v>196</v>
      </c>
      <c r="B245" s="10">
        <v>44837</v>
      </c>
      <c r="C245" s="10" t="s">
        <v>1021</v>
      </c>
      <c r="D245">
        <v>2610</v>
      </c>
      <c r="E245" t="s">
        <v>622</v>
      </c>
      <c r="F245" t="s">
        <v>3</v>
      </c>
      <c r="G245">
        <v>1305</v>
      </c>
      <c r="H245" t="s">
        <v>623</v>
      </c>
      <c r="I245">
        <v>2</v>
      </c>
      <c r="J245">
        <v>412.37</v>
      </c>
      <c r="K245">
        <v>824.74</v>
      </c>
      <c r="L245">
        <f>+Tabella14[[#This Row],[RicavoAcquisto]]/1000</f>
        <v>0.82474000000000003</v>
      </c>
      <c r="M245">
        <v>21.769538555999059</v>
      </c>
      <c r="N245">
        <v>846.50953855599903</v>
      </c>
      <c r="O245">
        <f>+Tabella14[[#This Row],[Totale Ricavo]]/1000</f>
        <v>0.84650953855599897</v>
      </c>
      <c r="P245">
        <v>4237</v>
      </c>
      <c r="Q245" t="s">
        <v>30</v>
      </c>
      <c r="R245" s="10">
        <v>45104</v>
      </c>
      <c r="S245" s="13">
        <f>+Tabella14[[#This Row],[DataSpedizione]]-Tabella14[[#This Row],[DataTransazione]]</f>
        <v>267</v>
      </c>
      <c r="T245" t="s">
        <v>31</v>
      </c>
      <c r="U245" t="s">
        <v>32</v>
      </c>
      <c r="V245" t="s">
        <v>33</v>
      </c>
      <c r="W245">
        <v>6</v>
      </c>
      <c r="X245" t="s">
        <v>34</v>
      </c>
      <c r="Y245">
        <v>10</v>
      </c>
      <c r="Z245" t="s">
        <v>63</v>
      </c>
    </row>
    <row r="246" spans="1:26" hidden="1" x14ac:dyDescent="0.25">
      <c r="A246">
        <v>185</v>
      </c>
      <c r="B246" s="10">
        <v>44671</v>
      </c>
      <c r="C246" s="10" t="s">
        <v>1019</v>
      </c>
      <c r="D246">
        <v>2611</v>
      </c>
      <c r="E246" t="s">
        <v>993</v>
      </c>
      <c r="F246" t="s">
        <v>2</v>
      </c>
      <c r="G246">
        <v>631</v>
      </c>
      <c r="H246" t="s">
        <v>994</v>
      </c>
      <c r="I246">
        <v>3</v>
      </c>
      <c r="J246">
        <v>17.38</v>
      </c>
      <c r="K246">
        <v>52.14</v>
      </c>
      <c r="L246">
        <f>+Tabella14[[#This Row],[RicavoAcquisto]]/1000</f>
        <v>5.2139999999999999E-2</v>
      </c>
      <c r="M246">
        <v>83.5333089068601</v>
      </c>
      <c r="N246">
        <v>135.67330890686009</v>
      </c>
      <c r="O246">
        <f>+Tabella14[[#This Row],[Totale Ricavo]]/1000</f>
        <v>0.13567330890686008</v>
      </c>
      <c r="P246">
        <v>4200</v>
      </c>
      <c r="Q246" t="s">
        <v>30</v>
      </c>
      <c r="R246" s="10">
        <v>45011</v>
      </c>
      <c r="S246" s="13">
        <f>+Tabella14[[#This Row],[DataSpedizione]]-Tabella14[[#This Row],[DataTransazione]]</f>
        <v>340</v>
      </c>
      <c r="T246" t="s">
        <v>31</v>
      </c>
      <c r="U246" t="s">
        <v>32</v>
      </c>
      <c r="V246" t="s">
        <v>45</v>
      </c>
      <c r="W246">
        <v>3</v>
      </c>
      <c r="X246" t="s">
        <v>54</v>
      </c>
      <c r="Y246">
        <v>4</v>
      </c>
      <c r="Z246" t="s">
        <v>68</v>
      </c>
    </row>
    <row r="247" spans="1:26" x14ac:dyDescent="0.25">
      <c r="A247">
        <v>4</v>
      </c>
      <c r="B247" s="10">
        <v>44854</v>
      </c>
      <c r="C247" s="10" t="s">
        <v>1021</v>
      </c>
      <c r="D247">
        <v>2614</v>
      </c>
      <c r="E247" t="s">
        <v>643</v>
      </c>
      <c r="F247" t="s">
        <v>4</v>
      </c>
      <c r="G247">
        <v>2843</v>
      </c>
      <c r="H247" t="s">
        <v>644</v>
      </c>
      <c r="I247">
        <v>2</v>
      </c>
      <c r="J247">
        <v>383.03</v>
      </c>
      <c r="K247">
        <v>766.06</v>
      </c>
      <c r="L247">
        <f>+Tabella14[[#This Row],[RicavoAcquisto]]/1000</f>
        <v>0.76605999999999996</v>
      </c>
      <c r="M247">
        <v>18.582968756997339</v>
      </c>
      <c r="N247">
        <v>784.64296875699733</v>
      </c>
      <c r="O247">
        <f>+Tabella14[[#This Row],[Totale Ricavo]]/1000</f>
        <v>0.78464296875699735</v>
      </c>
      <c r="P247">
        <v>3445</v>
      </c>
      <c r="Q247" t="s">
        <v>38</v>
      </c>
      <c r="R247" s="10">
        <v>45235</v>
      </c>
      <c r="S247" s="13">
        <f>+Tabella14[[#This Row],[DataSpedizione]]-Tabella14[[#This Row],[DataTransazione]]</f>
        <v>381</v>
      </c>
      <c r="T247" t="s">
        <v>49</v>
      </c>
      <c r="U247" t="s">
        <v>32</v>
      </c>
      <c r="V247" t="s">
        <v>39</v>
      </c>
      <c r="W247">
        <v>11</v>
      </c>
      <c r="X247" t="s">
        <v>35</v>
      </c>
      <c r="Y247">
        <v>10</v>
      </c>
      <c r="Z247" t="s">
        <v>63</v>
      </c>
    </row>
    <row r="248" spans="1:26" x14ac:dyDescent="0.25">
      <c r="A248">
        <v>413</v>
      </c>
      <c r="B248" s="10">
        <v>44804</v>
      </c>
      <c r="C248" s="10" t="s">
        <v>1018</v>
      </c>
      <c r="D248">
        <v>2616</v>
      </c>
      <c r="E248" t="s">
        <v>334</v>
      </c>
      <c r="F248" t="s">
        <v>4</v>
      </c>
      <c r="G248">
        <v>2296</v>
      </c>
      <c r="H248" t="s">
        <v>335</v>
      </c>
      <c r="I248">
        <v>4</v>
      </c>
      <c r="J248">
        <v>431.28</v>
      </c>
      <c r="K248">
        <v>1725.12</v>
      </c>
      <c r="L248">
        <f>+Tabella14[[#This Row],[RicavoAcquisto]]/1000</f>
        <v>1.72512</v>
      </c>
      <c r="M248">
        <v>14.041142702907971</v>
      </c>
      <c r="N248">
        <v>1739.1611427029079</v>
      </c>
      <c r="O248">
        <f>+Tabella14[[#This Row],[Totale Ricavo]]/1000</f>
        <v>1.7391611427029079</v>
      </c>
      <c r="P248">
        <v>4918</v>
      </c>
      <c r="Q248" t="s">
        <v>30</v>
      </c>
      <c r="R248" s="10">
        <v>45210</v>
      </c>
      <c r="S248" s="13">
        <f>+Tabella14[[#This Row],[DataSpedizione]]-Tabella14[[#This Row],[DataTransazione]]</f>
        <v>406</v>
      </c>
      <c r="T248" t="s">
        <v>49</v>
      </c>
      <c r="U248" t="s">
        <v>32</v>
      </c>
      <c r="V248" t="s">
        <v>39</v>
      </c>
      <c r="W248">
        <v>10</v>
      </c>
      <c r="X248" t="s">
        <v>63</v>
      </c>
      <c r="Y248">
        <v>8</v>
      </c>
      <c r="Z248" t="s">
        <v>46</v>
      </c>
    </row>
    <row r="249" spans="1:26" hidden="1" x14ac:dyDescent="0.25">
      <c r="A249">
        <v>336</v>
      </c>
      <c r="B249" s="10">
        <v>44713</v>
      </c>
      <c r="C249" s="10" t="s">
        <v>1019</v>
      </c>
      <c r="D249">
        <v>2617</v>
      </c>
      <c r="E249" t="s">
        <v>306</v>
      </c>
      <c r="F249" t="s">
        <v>3</v>
      </c>
      <c r="G249">
        <v>1140</v>
      </c>
      <c r="H249" t="s">
        <v>307</v>
      </c>
      <c r="I249">
        <v>8</v>
      </c>
      <c r="J249">
        <v>237.49</v>
      </c>
      <c r="K249">
        <v>1899.92</v>
      </c>
      <c r="L249">
        <f>+Tabella14[[#This Row],[RicavoAcquisto]]/1000</f>
        <v>1.8999200000000001</v>
      </c>
      <c r="M249">
        <v>62.330684324326633</v>
      </c>
      <c r="N249">
        <v>1962.2506843243268</v>
      </c>
      <c r="O249">
        <f>+Tabella14[[#This Row],[Totale Ricavo]]/1000</f>
        <v>1.9622506843243268</v>
      </c>
      <c r="P249">
        <v>3873</v>
      </c>
      <c r="Q249" t="s">
        <v>38</v>
      </c>
      <c r="R249" s="10">
        <v>45209</v>
      </c>
      <c r="S249" s="13">
        <f>+Tabella14[[#This Row],[DataSpedizione]]-Tabella14[[#This Row],[DataTransazione]]</f>
        <v>496</v>
      </c>
      <c r="T249" t="s">
        <v>31</v>
      </c>
      <c r="U249" t="s">
        <v>32</v>
      </c>
      <c r="V249" t="s">
        <v>39</v>
      </c>
      <c r="W249">
        <v>10</v>
      </c>
      <c r="X249" t="s">
        <v>63</v>
      </c>
      <c r="Y249">
        <v>6</v>
      </c>
      <c r="Z249" t="s">
        <v>34</v>
      </c>
    </row>
    <row r="250" spans="1:26" hidden="1" x14ac:dyDescent="0.25">
      <c r="A250">
        <v>184</v>
      </c>
      <c r="B250" s="10">
        <v>44635</v>
      </c>
      <c r="C250" s="10" t="s">
        <v>1020</v>
      </c>
      <c r="D250">
        <v>2621</v>
      </c>
      <c r="E250" t="s">
        <v>645</v>
      </c>
      <c r="F250" t="s">
        <v>3</v>
      </c>
      <c r="G250">
        <v>3690</v>
      </c>
      <c r="H250" t="s">
        <v>646</v>
      </c>
      <c r="I250">
        <v>3</v>
      </c>
      <c r="J250">
        <v>255.01</v>
      </c>
      <c r="K250">
        <v>765.03</v>
      </c>
      <c r="L250">
        <f>+Tabella14[[#This Row],[RicavoAcquisto]]/1000</f>
        <v>0.76502999999999999</v>
      </c>
      <c r="M250">
        <v>99.458319809385102</v>
      </c>
      <c r="N250">
        <v>864.48831980938508</v>
      </c>
      <c r="O250">
        <f>+Tabella14[[#This Row],[Totale Ricavo]]/1000</f>
        <v>0.86448831980938512</v>
      </c>
      <c r="P250">
        <v>4127</v>
      </c>
      <c r="Q250" t="s">
        <v>30</v>
      </c>
      <c r="R250" s="10">
        <v>44957</v>
      </c>
      <c r="S250" s="13">
        <f>+Tabella14[[#This Row],[DataSpedizione]]-Tabella14[[#This Row],[DataTransazione]]</f>
        <v>322</v>
      </c>
      <c r="T250" t="s">
        <v>31</v>
      </c>
      <c r="U250" t="s">
        <v>32</v>
      </c>
      <c r="V250" t="s">
        <v>45</v>
      </c>
      <c r="W250">
        <v>1</v>
      </c>
      <c r="X250" t="s">
        <v>41</v>
      </c>
      <c r="Y250">
        <v>3</v>
      </c>
      <c r="Z250" t="s">
        <v>54</v>
      </c>
    </row>
    <row r="251" spans="1:26" x14ac:dyDescent="0.25">
      <c r="A251">
        <v>90</v>
      </c>
      <c r="B251" s="10">
        <v>44798</v>
      </c>
      <c r="C251" s="10" t="s">
        <v>1018</v>
      </c>
      <c r="D251">
        <v>2646</v>
      </c>
      <c r="E251" t="s">
        <v>775</v>
      </c>
      <c r="F251" t="s">
        <v>3</v>
      </c>
      <c r="G251">
        <v>2436</v>
      </c>
      <c r="H251" t="s">
        <v>776</v>
      </c>
      <c r="I251">
        <v>5</v>
      </c>
      <c r="J251">
        <v>95.29</v>
      </c>
      <c r="K251">
        <v>476.45000000000005</v>
      </c>
      <c r="L251">
        <f>+Tabella14[[#This Row],[RicavoAcquisto]]/1000</f>
        <v>0.47645000000000004</v>
      </c>
      <c r="M251">
        <v>11.856758760997151</v>
      </c>
      <c r="N251">
        <v>488.30675876099718</v>
      </c>
      <c r="O251">
        <f>+Tabella14[[#This Row],[Totale Ricavo]]/1000</f>
        <v>0.48830675876099716</v>
      </c>
      <c r="P251">
        <v>127</v>
      </c>
      <c r="Q251" t="s">
        <v>30</v>
      </c>
      <c r="R251" s="10">
        <v>45157</v>
      </c>
      <c r="S251" s="13">
        <f>+Tabella14[[#This Row],[DataSpedizione]]-Tabella14[[#This Row],[DataTransazione]]</f>
        <v>359</v>
      </c>
      <c r="T251" t="s">
        <v>49</v>
      </c>
      <c r="U251" t="s">
        <v>32</v>
      </c>
      <c r="V251" t="s">
        <v>52</v>
      </c>
      <c r="W251">
        <v>8</v>
      </c>
      <c r="X251" t="s">
        <v>46</v>
      </c>
      <c r="Y251">
        <v>8</v>
      </c>
      <c r="Z251" t="s">
        <v>46</v>
      </c>
    </row>
    <row r="252" spans="1:26" x14ac:dyDescent="0.25">
      <c r="A252">
        <v>45</v>
      </c>
      <c r="B252" s="10">
        <v>44652</v>
      </c>
      <c r="C252" s="10" t="s">
        <v>1019</v>
      </c>
      <c r="D252">
        <v>2648</v>
      </c>
      <c r="E252" t="s">
        <v>87</v>
      </c>
      <c r="F252" t="s">
        <v>2</v>
      </c>
      <c r="G252">
        <v>2068</v>
      </c>
      <c r="H252" t="s">
        <v>88</v>
      </c>
      <c r="I252">
        <v>8</v>
      </c>
      <c r="J252">
        <v>452.66</v>
      </c>
      <c r="K252">
        <v>3621.28</v>
      </c>
      <c r="L252">
        <f>+Tabella14[[#This Row],[RicavoAcquisto]]/1000</f>
        <v>3.6212800000000001</v>
      </c>
      <c r="M252">
        <v>41.37394353636067</v>
      </c>
      <c r="N252">
        <v>3662.6539435363607</v>
      </c>
      <c r="O252">
        <f>+Tabella14[[#This Row],[Totale Ricavo]]/1000</f>
        <v>3.6626539435363608</v>
      </c>
      <c r="P252">
        <v>470</v>
      </c>
      <c r="Q252" t="s">
        <v>30</v>
      </c>
      <c r="R252" s="10">
        <v>45221</v>
      </c>
      <c r="S252" s="13">
        <f>+Tabella14[[#This Row],[DataSpedizione]]-Tabella14[[#This Row],[DataTransazione]]</f>
        <v>569</v>
      </c>
      <c r="T252" t="s">
        <v>49</v>
      </c>
      <c r="U252" t="s">
        <v>32</v>
      </c>
      <c r="V252" t="s">
        <v>39</v>
      </c>
      <c r="W252">
        <v>10</v>
      </c>
      <c r="X252" t="s">
        <v>63</v>
      </c>
      <c r="Y252">
        <v>4</v>
      </c>
      <c r="Z252" t="s">
        <v>68</v>
      </c>
    </row>
    <row r="253" spans="1:26" hidden="1" x14ac:dyDescent="0.25">
      <c r="A253">
        <v>310</v>
      </c>
      <c r="B253" s="10">
        <v>44869</v>
      </c>
      <c r="C253" s="10" t="s">
        <v>1021</v>
      </c>
      <c r="D253">
        <v>2651</v>
      </c>
      <c r="E253" t="s">
        <v>571</v>
      </c>
      <c r="F253" t="s">
        <v>4</v>
      </c>
      <c r="G253">
        <v>1215</v>
      </c>
      <c r="H253" t="s">
        <v>101</v>
      </c>
      <c r="I253">
        <v>6</v>
      </c>
      <c r="J253">
        <v>159.44999999999999</v>
      </c>
      <c r="K253">
        <v>956.69999999999993</v>
      </c>
      <c r="L253">
        <f>+Tabella14[[#This Row],[RicavoAcquisto]]/1000</f>
        <v>0.95669999999999988</v>
      </c>
      <c r="M253">
        <v>46.46452262420015</v>
      </c>
      <c r="N253">
        <v>1003.1645226242001</v>
      </c>
      <c r="O253">
        <f>+Tabella14[[#This Row],[Totale Ricavo]]/1000</f>
        <v>1.0031645226242001</v>
      </c>
      <c r="P253">
        <v>1706</v>
      </c>
      <c r="Q253" t="s">
        <v>30</v>
      </c>
      <c r="R253" s="10">
        <v>45072</v>
      </c>
      <c r="S253" s="13">
        <f>+Tabella14[[#This Row],[DataSpedizione]]-Tabella14[[#This Row],[DataTransazione]]</f>
        <v>203</v>
      </c>
      <c r="T253" t="s">
        <v>31</v>
      </c>
      <c r="U253" t="s">
        <v>32</v>
      </c>
      <c r="V253" t="s">
        <v>33</v>
      </c>
      <c r="W253">
        <v>5</v>
      </c>
      <c r="X253" t="s">
        <v>57</v>
      </c>
      <c r="Y253">
        <v>11</v>
      </c>
      <c r="Z253" t="s">
        <v>35</v>
      </c>
    </row>
    <row r="254" spans="1:26" hidden="1" x14ac:dyDescent="0.25">
      <c r="A254">
        <v>221</v>
      </c>
      <c r="B254" s="10">
        <v>44911</v>
      </c>
      <c r="C254" s="10" t="s">
        <v>1021</v>
      </c>
      <c r="D254">
        <v>2651</v>
      </c>
      <c r="E254" t="s">
        <v>571</v>
      </c>
      <c r="F254" t="s">
        <v>4</v>
      </c>
      <c r="G254">
        <v>477</v>
      </c>
      <c r="H254" t="s">
        <v>638</v>
      </c>
      <c r="I254">
        <v>5</v>
      </c>
      <c r="J254">
        <v>159.44999999999999</v>
      </c>
      <c r="K254">
        <v>797.25</v>
      </c>
      <c r="L254">
        <f>+Tabella14[[#This Row],[RicavoAcquisto]]/1000</f>
        <v>0.79725000000000001</v>
      </c>
      <c r="M254">
        <v>98.550937985681585</v>
      </c>
      <c r="N254">
        <v>895.80093798568157</v>
      </c>
      <c r="O254">
        <f>+Tabella14[[#This Row],[Totale Ricavo]]/1000</f>
        <v>0.89580093798568161</v>
      </c>
      <c r="P254">
        <v>335</v>
      </c>
      <c r="Q254" t="s">
        <v>30</v>
      </c>
      <c r="R254" s="10">
        <v>45110</v>
      </c>
      <c r="S254" s="13">
        <f>+Tabella14[[#This Row],[DataSpedizione]]-Tabella14[[#This Row],[DataTransazione]]</f>
        <v>199</v>
      </c>
      <c r="T254" t="s">
        <v>31</v>
      </c>
      <c r="U254" t="s">
        <v>32</v>
      </c>
      <c r="V254" t="s">
        <v>52</v>
      </c>
      <c r="W254">
        <v>7</v>
      </c>
      <c r="X254" t="s">
        <v>60</v>
      </c>
      <c r="Y254">
        <v>12</v>
      </c>
      <c r="Z254" t="s">
        <v>40</v>
      </c>
    </row>
    <row r="255" spans="1:26" x14ac:dyDescent="0.25">
      <c r="A255">
        <v>321</v>
      </c>
      <c r="B255" s="10">
        <v>44563</v>
      </c>
      <c r="C255" s="10" t="s">
        <v>1020</v>
      </c>
      <c r="D255">
        <v>2665</v>
      </c>
      <c r="E255" t="s">
        <v>372</v>
      </c>
      <c r="F255" t="s">
        <v>3</v>
      </c>
      <c r="G255">
        <v>2978</v>
      </c>
      <c r="H255" t="s">
        <v>373</v>
      </c>
      <c r="I255">
        <v>5</v>
      </c>
      <c r="J255">
        <v>310.72000000000003</v>
      </c>
      <c r="K255">
        <v>1553.6000000000001</v>
      </c>
      <c r="L255">
        <f>+Tabella14[[#This Row],[RicavoAcquisto]]/1000</f>
        <v>1.5536000000000001</v>
      </c>
      <c r="M255">
        <v>93.679596877430342</v>
      </c>
      <c r="N255">
        <v>1647.2795968774305</v>
      </c>
      <c r="O255">
        <f>+Tabella14[[#This Row],[Totale Ricavo]]/1000</f>
        <v>1.6472795968774305</v>
      </c>
      <c r="P255">
        <v>4318</v>
      </c>
      <c r="Q255" t="s">
        <v>38</v>
      </c>
      <c r="R255" s="10">
        <v>45031</v>
      </c>
      <c r="S255" s="13">
        <f>+Tabella14[[#This Row],[DataSpedizione]]-Tabella14[[#This Row],[DataTransazione]]</f>
        <v>468</v>
      </c>
      <c r="T255" t="s">
        <v>49</v>
      </c>
      <c r="U255" t="s">
        <v>32</v>
      </c>
      <c r="V255" t="s">
        <v>33</v>
      </c>
      <c r="W255">
        <v>4</v>
      </c>
      <c r="X255" t="s">
        <v>68</v>
      </c>
      <c r="Y255">
        <v>1</v>
      </c>
      <c r="Z255" t="s">
        <v>41</v>
      </c>
    </row>
    <row r="256" spans="1:26" x14ac:dyDescent="0.25">
      <c r="A256">
        <v>493</v>
      </c>
      <c r="B256" s="10">
        <v>44687</v>
      </c>
      <c r="C256" s="10" t="s">
        <v>1019</v>
      </c>
      <c r="D256">
        <v>2672</v>
      </c>
      <c r="E256" t="s">
        <v>897</v>
      </c>
      <c r="F256" t="s">
        <v>2</v>
      </c>
      <c r="G256">
        <v>1216</v>
      </c>
      <c r="H256" t="s">
        <v>898</v>
      </c>
      <c r="I256">
        <v>3</v>
      </c>
      <c r="J256">
        <v>75.010000000000005</v>
      </c>
      <c r="K256">
        <v>225.03000000000003</v>
      </c>
      <c r="L256">
        <f>+Tabella14[[#This Row],[RicavoAcquisto]]/1000</f>
        <v>0.22503000000000004</v>
      </c>
      <c r="M256">
        <v>55.696778013965982</v>
      </c>
      <c r="N256">
        <v>280.726778013966</v>
      </c>
      <c r="O256">
        <f>+Tabella14[[#This Row],[Totale Ricavo]]/1000</f>
        <v>0.28072677801396601</v>
      </c>
      <c r="P256">
        <v>2331</v>
      </c>
      <c r="Q256" t="s">
        <v>30</v>
      </c>
      <c r="R256" s="10">
        <v>45024</v>
      </c>
      <c r="S256" s="13">
        <f>+Tabella14[[#This Row],[DataSpedizione]]-Tabella14[[#This Row],[DataTransazione]]</f>
        <v>337</v>
      </c>
      <c r="T256" t="s">
        <v>49</v>
      </c>
      <c r="U256" t="s">
        <v>32</v>
      </c>
      <c r="V256" t="s">
        <v>33</v>
      </c>
      <c r="W256">
        <v>4</v>
      </c>
      <c r="X256" t="s">
        <v>68</v>
      </c>
      <c r="Y256">
        <v>5</v>
      </c>
      <c r="Z256" t="s">
        <v>57</v>
      </c>
    </row>
    <row r="257" spans="1:26" x14ac:dyDescent="0.25">
      <c r="A257">
        <v>20</v>
      </c>
      <c r="B257" s="10">
        <v>44870</v>
      </c>
      <c r="C257" s="10" t="s">
        <v>1021</v>
      </c>
      <c r="D257">
        <v>2690</v>
      </c>
      <c r="E257" t="s">
        <v>1001</v>
      </c>
      <c r="F257" t="s">
        <v>3</v>
      </c>
      <c r="G257">
        <v>2426</v>
      </c>
      <c r="H257" t="s">
        <v>1002</v>
      </c>
      <c r="I257">
        <v>3</v>
      </c>
      <c r="J257">
        <v>12.71</v>
      </c>
      <c r="K257">
        <v>38.130000000000003</v>
      </c>
      <c r="L257">
        <f>+Tabella14[[#This Row],[RicavoAcquisto]]/1000</f>
        <v>3.8130000000000004E-2</v>
      </c>
      <c r="M257">
        <v>61.23686101963186</v>
      </c>
      <c r="N257">
        <v>99.36686101963187</v>
      </c>
      <c r="O257">
        <f>+Tabella14[[#This Row],[Totale Ricavo]]/1000</f>
        <v>9.9366861019631866E-2</v>
      </c>
      <c r="P257">
        <v>2063</v>
      </c>
      <c r="Q257" t="s">
        <v>30</v>
      </c>
      <c r="R257" s="10">
        <v>45098</v>
      </c>
      <c r="S257" s="13">
        <f>+Tabella14[[#This Row],[DataSpedizione]]-Tabella14[[#This Row],[DataTransazione]]</f>
        <v>228</v>
      </c>
      <c r="T257" t="s">
        <v>49</v>
      </c>
      <c r="U257" t="s">
        <v>32</v>
      </c>
      <c r="V257" t="s">
        <v>33</v>
      </c>
      <c r="W257">
        <v>6</v>
      </c>
      <c r="X257" t="s">
        <v>34</v>
      </c>
      <c r="Y257">
        <v>11</v>
      </c>
      <c r="Z257" t="s">
        <v>35</v>
      </c>
    </row>
    <row r="258" spans="1:26" hidden="1" x14ac:dyDescent="0.25">
      <c r="A258">
        <v>356</v>
      </c>
      <c r="B258" s="10">
        <v>44700</v>
      </c>
      <c r="C258" s="10" t="s">
        <v>1019</v>
      </c>
      <c r="D258">
        <v>2696</v>
      </c>
      <c r="E258" t="s">
        <v>930</v>
      </c>
      <c r="F258" t="s">
        <v>4</v>
      </c>
      <c r="G258">
        <v>2351</v>
      </c>
      <c r="H258" t="s">
        <v>931</v>
      </c>
      <c r="I258">
        <v>5</v>
      </c>
      <c r="J258">
        <v>34.29</v>
      </c>
      <c r="K258">
        <v>171.45</v>
      </c>
      <c r="L258">
        <f>+Tabella14[[#This Row],[RicavoAcquisto]]/1000</f>
        <v>0.17144999999999999</v>
      </c>
      <c r="M258">
        <v>21.957912475753041</v>
      </c>
      <c r="N258">
        <v>193.40791247575302</v>
      </c>
      <c r="O258">
        <f>+Tabella14[[#This Row],[Totale Ricavo]]/1000</f>
        <v>0.19340791247575304</v>
      </c>
      <c r="P258">
        <v>257</v>
      </c>
      <c r="Q258" t="s">
        <v>38</v>
      </c>
      <c r="R258" s="10">
        <v>44993</v>
      </c>
      <c r="S258" s="13">
        <f>+Tabella14[[#This Row],[DataSpedizione]]-Tabella14[[#This Row],[DataTransazione]]</f>
        <v>293</v>
      </c>
      <c r="T258" t="s">
        <v>31</v>
      </c>
      <c r="U258" t="s">
        <v>32</v>
      </c>
      <c r="V258" t="s">
        <v>45</v>
      </c>
      <c r="W258">
        <v>3</v>
      </c>
      <c r="X258" t="s">
        <v>54</v>
      </c>
      <c r="Y258">
        <v>5</v>
      </c>
      <c r="Z258" t="s">
        <v>57</v>
      </c>
    </row>
    <row r="259" spans="1:26" x14ac:dyDescent="0.25">
      <c r="A259">
        <v>267</v>
      </c>
      <c r="B259" s="10">
        <v>44828</v>
      </c>
      <c r="C259" s="10" t="s">
        <v>1018</v>
      </c>
      <c r="D259">
        <v>2702</v>
      </c>
      <c r="E259" t="s">
        <v>871</v>
      </c>
      <c r="F259" t="s">
        <v>4</v>
      </c>
      <c r="G259">
        <v>3404</v>
      </c>
      <c r="H259" t="s">
        <v>872</v>
      </c>
      <c r="I259">
        <v>1</v>
      </c>
      <c r="J259">
        <v>273.60000000000002</v>
      </c>
      <c r="K259">
        <v>273.60000000000002</v>
      </c>
      <c r="L259">
        <f>+Tabella14[[#This Row],[RicavoAcquisto]]/1000</f>
        <v>0.27360000000000001</v>
      </c>
      <c r="M259">
        <v>57.563204914464841</v>
      </c>
      <c r="N259">
        <v>331.16320491446487</v>
      </c>
      <c r="O259">
        <f>+Tabella14[[#This Row],[Totale Ricavo]]/1000</f>
        <v>0.33116320491446488</v>
      </c>
      <c r="P259">
        <v>1333</v>
      </c>
      <c r="Q259" t="s">
        <v>30</v>
      </c>
      <c r="R259" s="10">
        <v>45150</v>
      </c>
      <c r="S259" s="13">
        <f>+Tabella14[[#This Row],[DataSpedizione]]-Tabella14[[#This Row],[DataTransazione]]</f>
        <v>322</v>
      </c>
      <c r="T259" t="s">
        <v>49</v>
      </c>
      <c r="U259" t="s">
        <v>32</v>
      </c>
      <c r="V259" t="s">
        <v>52</v>
      </c>
      <c r="W259">
        <v>8</v>
      </c>
      <c r="X259" t="s">
        <v>46</v>
      </c>
      <c r="Y259">
        <v>9</v>
      </c>
      <c r="Z259" t="s">
        <v>53</v>
      </c>
    </row>
    <row r="260" spans="1:26" hidden="1" x14ac:dyDescent="0.25">
      <c r="A260">
        <v>307</v>
      </c>
      <c r="B260" s="10">
        <v>44650</v>
      </c>
      <c r="C260" s="10" t="s">
        <v>1020</v>
      </c>
      <c r="D260">
        <v>2703</v>
      </c>
      <c r="E260" t="s">
        <v>281</v>
      </c>
      <c r="F260" t="s">
        <v>3</v>
      </c>
      <c r="G260">
        <v>328</v>
      </c>
      <c r="H260" t="s">
        <v>282</v>
      </c>
      <c r="I260">
        <v>9</v>
      </c>
      <c r="J260">
        <v>222.99</v>
      </c>
      <c r="K260">
        <v>2006.91</v>
      </c>
      <c r="L260">
        <f>+Tabella14[[#This Row],[RicavoAcquisto]]/1000</f>
        <v>2.00691</v>
      </c>
      <c r="M260">
        <v>71.30278418860965</v>
      </c>
      <c r="N260">
        <v>2078.2127841886099</v>
      </c>
      <c r="O260">
        <f>+Tabella14[[#This Row],[Totale Ricavo]]/1000</f>
        <v>2.0782127841886098</v>
      </c>
      <c r="P260">
        <v>3804</v>
      </c>
      <c r="Q260" t="s">
        <v>38</v>
      </c>
      <c r="R260" s="10">
        <v>45219</v>
      </c>
      <c r="S260" s="13">
        <f>+Tabella14[[#This Row],[DataSpedizione]]-Tabella14[[#This Row],[DataTransazione]]</f>
        <v>569</v>
      </c>
      <c r="T260" t="s">
        <v>31</v>
      </c>
      <c r="U260" t="s">
        <v>32</v>
      </c>
      <c r="V260" t="s">
        <v>39</v>
      </c>
      <c r="W260">
        <v>10</v>
      </c>
      <c r="X260" t="s">
        <v>63</v>
      </c>
      <c r="Y260">
        <v>3</v>
      </c>
      <c r="Z260" t="s">
        <v>54</v>
      </c>
    </row>
    <row r="261" spans="1:26" hidden="1" x14ac:dyDescent="0.25">
      <c r="A261">
        <v>206</v>
      </c>
      <c r="B261" s="10">
        <v>44830</v>
      </c>
      <c r="C261" s="10" t="s">
        <v>1018</v>
      </c>
      <c r="D261">
        <v>2716</v>
      </c>
      <c r="E261" t="s">
        <v>128</v>
      </c>
      <c r="F261" t="s">
        <v>4</v>
      </c>
      <c r="G261">
        <v>443</v>
      </c>
      <c r="H261" t="s">
        <v>129</v>
      </c>
      <c r="I261">
        <v>8</v>
      </c>
      <c r="J261">
        <v>377.59</v>
      </c>
      <c r="K261">
        <v>3020.72</v>
      </c>
      <c r="L261">
        <f>+Tabella14[[#This Row],[RicavoAcquisto]]/1000</f>
        <v>3.0207199999999998</v>
      </c>
      <c r="M261">
        <v>39.546565773923653</v>
      </c>
      <c r="N261">
        <v>3060.2665657739235</v>
      </c>
      <c r="O261">
        <f>+Tabella14[[#This Row],[Totale Ricavo]]/1000</f>
        <v>3.0602665657739236</v>
      </c>
      <c r="P261">
        <v>2722</v>
      </c>
      <c r="Q261" t="s">
        <v>38</v>
      </c>
      <c r="R261" s="10">
        <v>45016</v>
      </c>
      <c r="S261" s="13">
        <f>+Tabella14[[#This Row],[DataSpedizione]]-Tabella14[[#This Row],[DataTransazione]]</f>
        <v>186</v>
      </c>
      <c r="T261" t="s">
        <v>31</v>
      </c>
      <c r="U261" t="s">
        <v>32</v>
      </c>
      <c r="V261" t="s">
        <v>45</v>
      </c>
      <c r="W261">
        <v>3</v>
      </c>
      <c r="X261" t="s">
        <v>54</v>
      </c>
      <c r="Y261">
        <v>9</v>
      </c>
      <c r="Z261" t="s">
        <v>53</v>
      </c>
    </row>
    <row r="262" spans="1:26" hidden="1" x14ac:dyDescent="0.25">
      <c r="A262">
        <v>279</v>
      </c>
      <c r="B262" s="10">
        <v>44681</v>
      </c>
      <c r="C262" s="10" t="s">
        <v>1019</v>
      </c>
      <c r="D262">
        <v>2717</v>
      </c>
      <c r="E262" t="s">
        <v>66</v>
      </c>
      <c r="F262" t="s">
        <v>3</v>
      </c>
      <c r="G262">
        <v>45</v>
      </c>
      <c r="H262" t="s">
        <v>67</v>
      </c>
      <c r="I262">
        <v>8</v>
      </c>
      <c r="J262">
        <v>485.38</v>
      </c>
      <c r="K262">
        <v>3883.04</v>
      </c>
      <c r="L262">
        <f>+Tabella14[[#This Row],[RicavoAcquisto]]/1000</f>
        <v>3.8830399999999998</v>
      </c>
      <c r="M262">
        <v>32.767092385590168</v>
      </c>
      <c r="N262">
        <v>3915.8070923855903</v>
      </c>
      <c r="O262">
        <f>+Tabella14[[#This Row],[Totale Ricavo]]/1000</f>
        <v>3.9158070923855903</v>
      </c>
      <c r="P262">
        <v>1976</v>
      </c>
      <c r="Q262" t="s">
        <v>30</v>
      </c>
      <c r="R262" s="10">
        <v>44938</v>
      </c>
      <c r="S262" s="13">
        <f>+Tabella14[[#This Row],[DataSpedizione]]-Tabella14[[#This Row],[DataTransazione]]</f>
        <v>257</v>
      </c>
      <c r="T262" t="s">
        <v>31</v>
      </c>
      <c r="U262" t="s">
        <v>32</v>
      </c>
      <c r="V262" t="s">
        <v>45</v>
      </c>
      <c r="W262">
        <v>1</v>
      </c>
      <c r="X262" t="s">
        <v>41</v>
      </c>
      <c r="Y262">
        <v>4</v>
      </c>
      <c r="Z262" t="s">
        <v>68</v>
      </c>
    </row>
    <row r="263" spans="1:26" hidden="1" x14ac:dyDescent="0.25">
      <c r="A263">
        <v>78</v>
      </c>
      <c r="B263" s="10">
        <v>44616</v>
      </c>
      <c r="C263" s="10" t="s">
        <v>1020</v>
      </c>
      <c r="D263">
        <v>2724</v>
      </c>
      <c r="E263" t="s">
        <v>962</v>
      </c>
      <c r="F263" t="s">
        <v>3</v>
      </c>
      <c r="G263">
        <v>4697</v>
      </c>
      <c r="H263" t="s">
        <v>963</v>
      </c>
      <c r="I263">
        <v>1</v>
      </c>
      <c r="J263">
        <v>94.95</v>
      </c>
      <c r="K263">
        <v>94.95</v>
      </c>
      <c r="L263">
        <f>+Tabella14[[#This Row],[RicavoAcquisto]]/1000</f>
        <v>9.4950000000000007E-2</v>
      </c>
      <c r="M263">
        <v>31.226118317115208</v>
      </c>
      <c r="N263">
        <v>126.17611831711521</v>
      </c>
      <c r="O263">
        <f>+Tabella14[[#This Row],[Totale Ricavo]]/1000</f>
        <v>0.1261761183171152</v>
      </c>
      <c r="P263">
        <v>3707</v>
      </c>
      <c r="Q263" t="s">
        <v>38</v>
      </c>
      <c r="R263" s="10">
        <v>45076</v>
      </c>
      <c r="S263" s="13">
        <f>+Tabella14[[#This Row],[DataSpedizione]]-Tabella14[[#This Row],[DataTransazione]]</f>
        <v>460</v>
      </c>
      <c r="T263" t="s">
        <v>31</v>
      </c>
      <c r="U263" t="s">
        <v>32</v>
      </c>
      <c r="V263" t="s">
        <v>33</v>
      </c>
      <c r="W263">
        <v>5</v>
      </c>
      <c r="X263" t="s">
        <v>57</v>
      </c>
      <c r="Y263">
        <v>2</v>
      </c>
      <c r="Z263" t="s">
        <v>99</v>
      </c>
    </row>
    <row r="264" spans="1:26" hidden="1" x14ac:dyDescent="0.25">
      <c r="A264">
        <v>171</v>
      </c>
      <c r="B264" s="10">
        <v>44610</v>
      </c>
      <c r="C264" s="10" t="s">
        <v>1020</v>
      </c>
      <c r="D264">
        <v>2750</v>
      </c>
      <c r="E264" t="s">
        <v>778</v>
      </c>
      <c r="F264" t="s">
        <v>2</v>
      </c>
      <c r="G264">
        <v>1249</v>
      </c>
      <c r="H264" t="s">
        <v>779</v>
      </c>
      <c r="I264">
        <v>6</v>
      </c>
      <c r="J264">
        <v>77.28</v>
      </c>
      <c r="K264">
        <v>463.68</v>
      </c>
      <c r="L264">
        <f>+Tabella14[[#This Row],[RicavoAcquisto]]/1000</f>
        <v>0.46367999999999998</v>
      </c>
      <c r="M264">
        <v>38.359655932137358</v>
      </c>
      <c r="N264">
        <v>502.03965593213735</v>
      </c>
      <c r="O264">
        <f>+Tabella14[[#This Row],[Totale Ricavo]]/1000</f>
        <v>0.5020396559321374</v>
      </c>
      <c r="P264">
        <v>1521</v>
      </c>
      <c r="Q264" t="s">
        <v>30</v>
      </c>
      <c r="R264" s="10">
        <v>45208</v>
      </c>
      <c r="S264" s="13">
        <f>+Tabella14[[#This Row],[DataSpedizione]]-Tabella14[[#This Row],[DataTransazione]]</f>
        <v>598</v>
      </c>
      <c r="T264" t="s">
        <v>31</v>
      </c>
      <c r="U264" t="s">
        <v>32</v>
      </c>
      <c r="V264" t="s">
        <v>39</v>
      </c>
      <c r="W264">
        <v>10</v>
      </c>
      <c r="X264" t="s">
        <v>63</v>
      </c>
      <c r="Y264">
        <v>2</v>
      </c>
      <c r="Z264" t="s">
        <v>99</v>
      </c>
    </row>
    <row r="265" spans="1:26" x14ac:dyDescent="0.25">
      <c r="A265">
        <v>63</v>
      </c>
      <c r="B265" s="10">
        <v>44792</v>
      </c>
      <c r="C265" s="10" t="s">
        <v>1018</v>
      </c>
      <c r="D265">
        <v>2760</v>
      </c>
      <c r="E265" t="s">
        <v>592</v>
      </c>
      <c r="F265" t="s">
        <v>4</v>
      </c>
      <c r="G265">
        <v>323</v>
      </c>
      <c r="H265" t="s">
        <v>593</v>
      </c>
      <c r="I265">
        <v>4</v>
      </c>
      <c r="J265">
        <v>224.7</v>
      </c>
      <c r="K265">
        <v>898.8</v>
      </c>
      <c r="L265">
        <f>+Tabella14[[#This Row],[RicavoAcquisto]]/1000</f>
        <v>0.89879999999999993</v>
      </c>
      <c r="M265">
        <v>27.646281196002729</v>
      </c>
      <c r="N265">
        <v>926.4462811960027</v>
      </c>
      <c r="O265">
        <f>+Tabella14[[#This Row],[Totale Ricavo]]/1000</f>
        <v>0.9264462811960027</v>
      </c>
      <c r="P265">
        <v>4032</v>
      </c>
      <c r="Q265" t="s">
        <v>30</v>
      </c>
      <c r="R265" s="10">
        <v>45054</v>
      </c>
      <c r="S265" s="13">
        <f>+Tabella14[[#This Row],[DataSpedizione]]-Tabella14[[#This Row],[DataTransazione]]</f>
        <v>262</v>
      </c>
      <c r="T265" t="s">
        <v>49</v>
      </c>
      <c r="U265" t="s">
        <v>32</v>
      </c>
      <c r="V265" t="s">
        <v>33</v>
      </c>
      <c r="W265">
        <v>5</v>
      </c>
      <c r="X265" t="s">
        <v>57</v>
      </c>
      <c r="Y265">
        <v>8</v>
      </c>
      <c r="Z265" t="s">
        <v>46</v>
      </c>
    </row>
    <row r="266" spans="1:26" x14ac:dyDescent="0.25">
      <c r="A266">
        <v>455</v>
      </c>
      <c r="B266" s="10">
        <v>44690</v>
      </c>
      <c r="C266" s="10" t="s">
        <v>1019</v>
      </c>
      <c r="D266">
        <v>2779</v>
      </c>
      <c r="E266" t="s">
        <v>905</v>
      </c>
      <c r="F266" t="s">
        <v>2</v>
      </c>
      <c r="G266">
        <v>4055</v>
      </c>
      <c r="H266" t="s">
        <v>487</v>
      </c>
      <c r="I266">
        <v>8</v>
      </c>
      <c r="J266">
        <v>26.36</v>
      </c>
      <c r="K266">
        <v>210.88</v>
      </c>
      <c r="L266">
        <f>+Tabella14[[#This Row],[RicavoAcquisto]]/1000</f>
        <v>0.21087999999999998</v>
      </c>
      <c r="M266">
        <v>13.937202702656821</v>
      </c>
      <c r="N266">
        <v>224.81720270265683</v>
      </c>
      <c r="O266">
        <f>+Tabella14[[#This Row],[Totale Ricavo]]/1000</f>
        <v>0.22481720270265682</v>
      </c>
      <c r="P266">
        <v>689</v>
      </c>
      <c r="Q266" t="s">
        <v>38</v>
      </c>
      <c r="R266" s="10">
        <v>45140</v>
      </c>
      <c r="S266" s="13">
        <f>+Tabella14[[#This Row],[DataSpedizione]]-Tabella14[[#This Row],[DataTransazione]]</f>
        <v>450</v>
      </c>
      <c r="T266" t="s">
        <v>49</v>
      </c>
      <c r="U266" t="s">
        <v>32</v>
      </c>
      <c r="V266" t="s">
        <v>52</v>
      </c>
      <c r="W266">
        <v>8</v>
      </c>
      <c r="X266" t="s">
        <v>46</v>
      </c>
      <c r="Y266">
        <v>5</v>
      </c>
      <c r="Z266" t="s">
        <v>57</v>
      </c>
    </row>
    <row r="267" spans="1:26" x14ac:dyDescent="0.25">
      <c r="A267">
        <v>137</v>
      </c>
      <c r="B267" s="10">
        <v>44806</v>
      </c>
      <c r="C267" s="10" t="s">
        <v>1018</v>
      </c>
      <c r="D267">
        <v>2801</v>
      </c>
      <c r="E267" t="s">
        <v>689</v>
      </c>
      <c r="F267" t="s">
        <v>3</v>
      </c>
      <c r="G267">
        <v>1705</v>
      </c>
      <c r="H267" t="s">
        <v>690</v>
      </c>
      <c r="I267">
        <v>5</v>
      </c>
      <c r="J267">
        <v>131.5</v>
      </c>
      <c r="K267">
        <v>657.5</v>
      </c>
      <c r="L267">
        <f>+Tabella14[[#This Row],[RicavoAcquisto]]/1000</f>
        <v>0.65749999999999997</v>
      </c>
      <c r="M267">
        <v>79.380676425826806</v>
      </c>
      <c r="N267">
        <v>736.88067642582678</v>
      </c>
      <c r="O267">
        <f>+Tabella14[[#This Row],[Totale Ricavo]]/1000</f>
        <v>0.73688067642582677</v>
      </c>
      <c r="P267">
        <v>806</v>
      </c>
      <c r="Q267" t="s">
        <v>30</v>
      </c>
      <c r="R267" s="10">
        <v>44982</v>
      </c>
      <c r="S267" s="13">
        <f>+Tabella14[[#This Row],[DataSpedizione]]-Tabella14[[#This Row],[DataTransazione]]</f>
        <v>176</v>
      </c>
      <c r="T267" t="s">
        <v>49</v>
      </c>
      <c r="U267" t="s">
        <v>32</v>
      </c>
      <c r="V267" t="s">
        <v>45</v>
      </c>
      <c r="W267">
        <v>2</v>
      </c>
      <c r="X267" t="s">
        <v>99</v>
      </c>
      <c r="Y267">
        <v>9</v>
      </c>
      <c r="Z267" t="s">
        <v>53</v>
      </c>
    </row>
    <row r="268" spans="1:26" hidden="1" x14ac:dyDescent="0.25">
      <c r="A268">
        <v>381</v>
      </c>
      <c r="B268" s="10">
        <v>44568</v>
      </c>
      <c r="C268" s="10" t="s">
        <v>1020</v>
      </c>
      <c r="D268">
        <v>2804</v>
      </c>
      <c r="E268" t="s">
        <v>546</v>
      </c>
      <c r="F268" t="s">
        <v>2</v>
      </c>
      <c r="G268">
        <v>4814</v>
      </c>
      <c r="H268" t="s">
        <v>547</v>
      </c>
      <c r="I268">
        <v>5</v>
      </c>
      <c r="J268">
        <v>205.04</v>
      </c>
      <c r="K268">
        <v>1025.2</v>
      </c>
      <c r="L268">
        <f>+Tabella14[[#This Row],[RicavoAcquisto]]/1000</f>
        <v>1.0252000000000001</v>
      </c>
      <c r="M268">
        <v>10.127820762071419</v>
      </c>
      <c r="N268">
        <v>1035.3278207620715</v>
      </c>
      <c r="O268">
        <f>+Tabella14[[#This Row],[Totale Ricavo]]/1000</f>
        <v>1.0353278207620715</v>
      </c>
      <c r="P268">
        <v>1546</v>
      </c>
      <c r="Q268" t="s">
        <v>30</v>
      </c>
      <c r="R268" s="10">
        <v>45138</v>
      </c>
      <c r="S268" s="13">
        <f>+Tabella14[[#This Row],[DataSpedizione]]-Tabella14[[#This Row],[DataTransazione]]</f>
        <v>570</v>
      </c>
      <c r="T268" t="s">
        <v>31</v>
      </c>
      <c r="U268" t="s">
        <v>32</v>
      </c>
      <c r="V268" t="s">
        <v>52</v>
      </c>
      <c r="W268">
        <v>7</v>
      </c>
      <c r="X268" t="s">
        <v>60</v>
      </c>
      <c r="Y268">
        <v>1</v>
      </c>
      <c r="Z268" t="s">
        <v>41</v>
      </c>
    </row>
    <row r="269" spans="1:26" hidden="1" x14ac:dyDescent="0.25">
      <c r="A269">
        <v>458</v>
      </c>
      <c r="B269" s="10">
        <v>44594</v>
      </c>
      <c r="C269" s="10" t="s">
        <v>1020</v>
      </c>
      <c r="D269">
        <v>2804</v>
      </c>
      <c r="E269" t="s">
        <v>546</v>
      </c>
      <c r="F269" t="s">
        <v>2</v>
      </c>
      <c r="G269">
        <v>2664</v>
      </c>
      <c r="H269" t="s">
        <v>807</v>
      </c>
      <c r="I269">
        <v>2</v>
      </c>
      <c r="J269">
        <v>205.04</v>
      </c>
      <c r="K269">
        <v>410.08</v>
      </c>
      <c r="L269">
        <f>+Tabella14[[#This Row],[RicavoAcquisto]]/1000</f>
        <v>0.41008</v>
      </c>
      <c r="M269">
        <v>32.925019567461163</v>
      </c>
      <c r="N269">
        <v>443.00501956746115</v>
      </c>
      <c r="O269">
        <f>+Tabella14[[#This Row],[Totale Ricavo]]/1000</f>
        <v>0.44300501956746113</v>
      </c>
      <c r="P269">
        <v>171</v>
      </c>
      <c r="Q269" t="s">
        <v>38</v>
      </c>
      <c r="R269" s="10">
        <v>45248</v>
      </c>
      <c r="S269" s="13">
        <f>+Tabella14[[#This Row],[DataSpedizione]]-Tabella14[[#This Row],[DataTransazione]]</f>
        <v>654</v>
      </c>
      <c r="T269" t="s">
        <v>31</v>
      </c>
      <c r="U269" t="s">
        <v>32</v>
      </c>
      <c r="V269" t="s">
        <v>39</v>
      </c>
      <c r="W269">
        <v>11</v>
      </c>
      <c r="X269" t="s">
        <v>35</v>
      </c>
      <c r="Y269">
        <v>2</v>
      </c>
      <c r="Z269" t="s">
        <v>99</v>
      </c>
    </row>
    <row r="270" spans="1:26" hidden="1" x14ac:dyDescent="0.25">
      <c r="A270">
        <v>429</v>
      </c>
      <c r="B270" s="10">
        <v>44699</v>
      </c>
      <c r="C270" s="10" t="s">
        <v>1019</v>
      </c>
      <c r="D270">
        <v>2811</v>
      </c>
      <c r="E270" t="s">
        <v>519</v>
      </c>
      <c r="F270" t="s">
        <v>3</v>
      </c>
      <c r="G270">
        <v>4795</v>
      </c>
      <c r="H270" t="s">
        <v>520</v>
      </c>
      <c r="I270">
        <v>5</v>
      </c>
      <c r="J270">
        <v>215.51</v>
      </c>
      <c r="K270">
        <v>1077.55</v>
      </c>
      <c r="L270">
        <f>+Tabella14[[#This Row],[RicavoAcquisto]]/1000</f>
        <v>1.07755</v>
      </c>
      <c r="M270">
        <v>29.292187320013412</v>
      </c>
      <c r="N270">
        <v>1106.8421873200134</v>
      </c>
      <c r="O270">
        <f>+Tabella14[[#This Row],[Totale Ricavo]]/1000</f>
        <v>1.1068421873200134</v>
      </c>
      <c r="P270">
        <v>2184</v>
      </c>
      <c r="Q270" t="s">
        <v>38</v>
      </c>
      <c r="R270" s="10">
        <v>45200</v>
      </c>
      <c r="S270" s="13">
        <f>+Tabella14[[#This Row],[DataSpedizione]]-Tabella14[[#This Row],[DataTransazione]]</f>
        <v>501</v>
      </c>
      <c r="T270" t="s">
        <v>31</v>
      </c>
      <c r="U270" t="s">
        <v>32</v>
      </c>
      <c r="V270" t="s">
        <v>39</v>
      </c>
      <c r="W270">
        <v>10</v>
      </c>
      <c r="X270" t="s">
        <v>63</v>
      </c>
      <c r="Y270">
        <v>5</v>
      </c>
      <c r="Z270" t="s">
        <v>57</v>
      </c>
    </row>
    <row r="271" spans="1:26" x14ac:dyDescent="0.25">
      <c r="A271">
        <v>107</v>
      </c>
      <c r="B271" s="10">
        <v>44624</v>
      </c>
      <c r="C271" s="10" t="s">
        <v>1020</v>
      </c>
      <c r="D271">
        <v>2832</v>
      </c>
      <c r="E271" t="s">
        <v>823</v>
      </c>
      <c r="F271" t="s">
        <v>2</v>
      </c>
      <c r="G271">
        <v>3052</v>
      </c>
      <c r="H271" t="s">
        <v>824</v>
      </c>
      <c r="I271">
        <v>6</v>
      </c>
      <c r="J271">
        <v>62.94</v>
      </c>
      <c r="K271">
        <v>377.64</v>
      </c>
      <c r="L271">
        <f>+Tabella14[[#This Row],[RicavoAcquisto]]/1000</f>
        <v>0.37763999999999998</v>
      </c>
      <c r="M271">
        <v>59.430265989190829</v>
      </c>
      <c r="N271">
        <v>437.07026598919083</v>
      </c>
      <c r="O271">
        <f>+Tabella14[[#This Row],[Totale Ricavo]]/1000</f>
        <v>0.43707026598919085</v>
      </c>
      <c r="P271">
        <v>1894</v>
      </c>
      <c r="Q271" t="s">
        <v>38</v>
      </c>
      <c r="R271" s="10">
        <v>45072</v>
      </c>
      <c r="S271" s="13">
        <f>+Tabella14[[#This Row],[DataSpedizione]]-Tabella14[[#This Row],[DataTransazione]]</f>
        <v>448</v>
      </c>
      <c r="T271" t="s">
        <v>49</v>
      </c>
      <c r="U271" t="s">
        <v>32</v>
      </c>
      <c r="V271" t="s">
        <v>33</v>
      </c>
      <c r="W271">
        <v>5</v>
      </c>
      <c r="X271" t="s">
        <v>57</v>
      </c>
      <c r="Y271">
        <v>3</v>
      </c>
      <c r="Z271" t="s">
        <v>54</v>
      </c>
    </row>
    <row r="272" spans="1:26" x14ac:dyDescent="0.25">
      <c r="A272">
        <v>384</v>
      </c>
      <c r="B272" s="10">
        <v>44733</v>
      </c>
      <c r="C272" s="10" t="s">
        <v>1019</v>
      </c>
      <c r="D272">
        <v>2866</v>
      </c>
      <c r="E272" t="s">
        <v>790</v>
      </c>
      <c r="F272" t="s">
        <v>4</v>
      </c>
      <c r="G272">
        <v>3204</v>
      </c>
      <c r="H272" t="s">
        <v>791</v>
      </c>
      <c r="I272">
        <v>2</v>
      </c>
      <c r="J272">
        <v>221.04</v>
      </c>
      <c r="K272">
        <v>442.08</v>
      </c>
      <c r="L272">
        <f>+Tabella14[[#This Row],[RicavoAcquisto]]/1000</f>
        <v>0.44207999999999997</v>
      </c>
      <c r="M272">
        <v>38.061677479396479</v>
      </c>
      <c r="N272">
        <v>480.14167747939644</v>
      </c>
      <c r="O272">
        <f>+Tabella14[[#This Row],[Totale Ricavo]]/1000</f>
        <v>0.48014167747939646</v>
      </c>
      <c r="P272">
        <v>3527</v>
      </c>
      <c r="Q272" t="s">
        <v>30</v>
      </c>
      <c r="R272" s="10">
        <v>45036</v>
      </c>
      <c r="S272" s="13">
        <f>+Tabella14[[#This Row],[DataSpedizione]]-Tabella14[[#This Row],[DataTransazione]]</f>
        <v>303</v>
      </c>
      <c r="T272" t="s">
        <v>49</v>
      </c>
      <c r="U272" t="s">
        <v>32</v>
      </c>
      <c r="V272" t="s">
        <v>33</v>
      </c>
      <c r="W272">
        <v>4</v>
      </c>
      <c r="X272" t="s">
        <v>68</v>
      </c>
      <c r="Y272">
        <v>6</v>
      </c>
      <c r="Z272" t="s">
        <v>34</v>
      </c>
    </row>
    <row r="273" spans="1:26" hidden="1" x14ac:dyDescent="0.25">
      <c r="A273">
        <v>243</v>
      </c>
      <c r="B273" s="10">
        <v>44889</v>
      </c>
      <c r="C273" s="10" t="s">
        <v>1021</v>
      </c>
      <c r="D273">
        <v>2876</v>
      </c>
      <c r="E273" t="s">
        <v>640</v>
      </c>
      <c r="F273" t="s">
        <v>3</v>
      </c>
      <c r="G273">
        <v>4309</v>
      </c>
      <c r="H273" t="s">
        <v>641</v>
      </c>
      <c r="I273">
        <v>2</v>
      </c>
      <c r="J273">
        <v>395.65</v>
      </c>
      <c r="K273">
        <v>791.3</v>
      </c>
      <c r="L273">
        <f>+Tabella14[[#This Row],[RicavoAcquisto]]/1000</f>
        <v>0.7913</v>
      </c>
      <c r="M273">
        <v>68.640543945823097</v>
      </c>
      <c r="N273">
        <v>859.94054394582304</v>
      </c>
      <c r="O273">
        <f>+Tabella14[[#This Row],[Totale Ricavo]]/1000</f>
        <v>0.85994054394582309</v>
      </c>
      <c r="P273">
        <v>1464</v>
      </c>
      <c r="Q273" t="s">
        <v>30</v>
      </c>
      <c r="R273" s="10">
        <v>45076</v>
      </c>
      <c r="S273" s="13">
        <f>+Tabella14[[#This Row],[DataSpedizione]]-Tabella14[[#This Row],[DataTransazione]]</f>
        <v>187</v>
      </c>
      <c r="T273" t="s">
        <v>31</v>
      </c>
      <c r="U273" t="s">
        <v>32</v>
      </c>
      <c r="V273" t="s">
        <v>33</v>
      </c>
      <c r="W273">
        <v>5</v>
      </c>
      <c r="X273" t="s">
        <v>57</v>
      </c>
      <c r="Y273">
        <v>11</v>
      </c>
      <c r="Z273" t="s">
        <v>35</v>
      </c>
    </row>
    <row r="274" spans="1:26" x14ac:dyDescent="0.25">
      <c r="A274">
        <v>217</v>
      </c>
      <c r="B274" s="10">
        <v>44852</v>
      </c>
      <c r="C274" s="10" t="s">
        <v>1021</v>
      </c>
      <c r="D274">
        <v>2890</v>
      </c>
      <c r="E274" t="s">
        <v>936</v>
      </c>
      <c r="F274" t="s">
        <v>4</v>
      </c>
      <c r="G274">
        <v>737</v>
      </c>
      <c r="H274" t="s">
        <v>937</v>
      </c>
      <c r="I274">
        <v>1</v>
      </c>
      <c r="J274">
        <v>155.5</v>
      </c>
      <c r="K274">
        <v>155.5</v>
      </c>
      <c r="L274">
        <f>+Tabella14[[#This Row],[RicavoAcquisto]]/1000</f>
        <v>0.1555</v>
      </c>
      <c r="M274">
        <v>97.390167583804129</v>
      </c>
      <c r="N274">
        <v>252.89016758380413</v>
      </c>
      <c r="O274">
        <f>+Tabella14[[#This Row],[Totale Ricavo]]/1000</f>
        <v>0.25289016758380412</v>
      </c>
      <c r="P274">
        <v>909</v>
      </c>
      <c r="Q274" t="s">
        <v>30</v>
      </c>
      <c r="R274" s="10">
        <v>45062</v>
      </c>
      <c r="S274" s="13">
        <f>+Tabella14[[#This Row],[DataSpedizione]]-Tabella14[[#This Row],[DataTransazione]]</f>
        <v>210</v>
      </c>
      <c r="T274" t="s">
        <v>49</v>
      </c>
      <c r="U274" t="s">
        <v>32</v>
      </c>
      <c r="V274" t="s">
        <v>33</v>
      </c>
      <c r="W274">
        <v>5</v>
      </c>
      <c r="X274" t="s">
        <v>57</v>
      </c>
      <c r="Y274">
        <v>10</v>
      </c>
      <c r="Z274" t="s">
        <v>63</v>
      </c>
    </row>
    <row r="275" spans="1:26" x14ac:dyDescent="0.25">
      <c r="A275">
        <v>213</v>
      </c>
      <c r="B275" s="10">
        <v>44587</v>
      </c>
      <c r="C275" s="10" t="s">
        <v>1020</v>
      </c>
      <c r="D275">
        <v>2891</v>
      </c>
      <c r="E275" t="s">
        <v>747</v>
      </c>
      <c r="F275" t="s">
        <v>3</v>
      </c>
      <c r="G275">
        <v>1672</v>
      </c>
      <c r="H275" t="s">
        <v>748</v>
      </c>
      <c r="I275">
        <v>6</v>
      </c>
      <c r="J275">
        <v>89.04</v>
      </c>
      <c r="K275">
        <v>534.24</v>
      </c>
      <c r="L275">
        <f>+Tabella14[[#This Row],[RicavoAcquisto]]/1000</f>
        <v>0.53424000000000005</v>
      </c>
      <c r="M275">
        <v>88.617734796156412</v>
      </c>
      <c r="N275">
        <v>622.85773479615636</v>
      </c>
      <c r="O275">
        <f>+Tabella14[[#This Row],[Totale Ricavo]]/1000</f>
        <v>0.62285773479615636</v>
      </c>
      <c r="P275">
        <v>2114</v>
      </c>
      <c r="Q275" t="s">
        <v>38</v>
      </c>
      <c r="R275" s="10">
        <v>44952</v>
      </c>
      <c r="S275" s="13">
        <f>+Tabella14[[#This Row],[DataSpedizione]]-Tabella14[[#This Row],[DataTransazione]]</f>
        <v>365</v>
      </c>
      <c r="T275" t="s">
        <v>49</v>
      </c>
      <c r="U275" t="s">
        <v>32</v>
      </c>
      <c r="V275" t="s">
        <v>45</v>
      </c>
      <c r="W275">
        <v>1</v>
      </c>
      <c r="X275" t="s">
        <v>41</v>
      </c>
      <c r="Y275">
        <v>1</v>
      </c>
      <c r="Z275" t="s">
        <v>41</v>
      </c>
    </row>
    <row r="276" spans="1:26" hidden="1" x14ac:dyDescent="0.25">
      <c r="A276">
        <v>301</v>
      </c>
      <c r="B276" s="10">
        <v>44791</v>
      </c>
      <c r="C276" s="10" t="s">
        <v>1018</v>
      </c>
      <c r="D276">
        <v>2907</v>
      </c>
      <c r="E276" t="s">
        <v>376</v>
      </c>
      <c r="F276" t="s">
        <v>2</v>
      </c>
      <c r="G276">
        <v>1728</v>
      </c>
      <c r="H276" t="s">
        <v>377</v>
      </c>
      <c r="I276">
        <v>8</v>
      </c>
      <c r="J276">
        <v>191.15</v>
      </c>
      <c r="K276">
        <v>1529.2</v>
      </c>
      <c r="L276">
        <f>+Tabella14[[#This Row],[RicavoAcquisto]]/1000</f>
        <v>1.5292000000000001</v>
      </c>
      <c r="M276">
        <v>88.671895169034215</v>
      </c>
      <c r="N276">
        <v>1617.8718951690344</v>
      </c>
      <c r="O276">
        <f>+Tabella14[[#This Row],[Totale Ricavo]]/1000</f>
        <v>1.6178718951690343</v>
      </c>
      <c r="P276">
        <v>3558</v>
      </c>
      <c r="Q276" t="s">
        <v>38</v>
      </c>
      <c r="R276" s="10">
        <v>45134</v>
      </c>
      <c r="S276" s="13">
        <f>+Tabella14[[#This Row],[DataSpedizione]]-Tabella14[[#This Row],[DataTransazione]]</f>
        <v>343</v>
      </c>
      <c r="T276" t="s">
        <v>31</v>
      </c>
      <c r="U276" t="s">
        <v>32</v>
      </c>
      <c r="V276" t="s">
        <v>52</v>
      </c>
      <c r="W276">
        <v>7</v>
      </c>
      <c r="X276" t="s">
        <v>60</v>
      </c>
      <c r="Y276">
        <v>8</v>
      </c>
      <c r="Z276" t="s">
        <v>46</v>
      </c>
    </row>
    <row r="277" spans="1:26" x14ac:dyDescent="0.25">
      <c r="A277">
        <v>54</v>
      </c>
      <c r="B277" s="10">
        <v>44616</v>
      </c>
      <c r="C277" s="10" t="s">
        <v>1020</v>
      </c>
      <c r="D277">
        <v>2908</v>
      </c>
      <c r="E277" t="s">
        <v>649</v>
      </c>
      <c r="F277" t="s">
        <v>3</v>
      </c>
      <c r="G277">
        <v>2793</v>
      </c>
      <c r="H277" t="s">
        <v>650</v>
      </c>
      <c r="I277">
        <v>2</v>
      </c>
      <c r="J277">
        <v>379.4</v>
      </c>
      <c r="K277">
        <v>758.8</v>
      </c>
      <c r="L277">
        <f>+Tabella14[[#This Row],[RicavoAcquisto]]/1000</f>
        <v>0.75879999999999992</v>
      </c>
      <c r="M277">
        <v>69.798431968127943</v>
      </c>
      <c r="N277">
        <v>828.5984319681279</v>
      </c>
      <c r="O277">
        <f>+Tabella14[[#This Row],[Totale Ricavo]]/1000</f>
        <v>0.82859843196812788</v>
      </c>
      <c r="P277">
        <v>3364</v>
      </c>
      <c r="Q277" t="s">
        <v>38</v>
      </c>
      <c r="R277" s="10">
        <v>44972</v>
      </c>
      <c r="S277" s="13">
        <f>+Tabella14[[#This Row],[DataSpedizione]]-Tabella14[[#This Row],[DataTransazione]]</f>
        <v>356</v>
      </c>
      <c r="T277" t="s">
        <v>49</v>
      </c>
      <c r="U277" t="s">
        <v>32</v>
      </c>
      <c r="V277" t="s">
        <v>45</v>
      </c>
      <c r="W277">
        <v>2</v>
      </c>
      <c r="X277" t="s">
        <v>99</v>
      </c>
      <c r="Y277">
        <v>2</v>
      </c>
      <c r="Z277" t="s">
        <v>99</v>
      </c>
    </row>
    <row r="278" spans="1:26" hidden="1" x14ac:dyDescent="0.25">
      <c r="A278">
        <v>93</v>
      </c>
      <c r="B278" s="10">
        <v>44673</v>
      </c>
      <c r="C278" s="10" t="s">
        <v>1019</v>
      </c>
      <c r="D278">
        <v>2947</v>
      </c>
      <c r="E278" t="s">
        <v>251</v>
      </c>
      <c r="F278" t="s">
        <v>3</v>
      </c>
      <c r="G278">
        <v>2266</v>
      </c>
      <c r="H278" t="s">
        <v>252</v>
      </c>
      <c r="I278">
        <v>8</v>
      </c>
      <c r="J278">
        <v>278.32</v>
      </c>
      <c r="K278">
        <v>2226.56</v>
      </c>
      <c r="L278">
        <f>+Tabella14[[#This Row],[RicavoAcquisto]]/1000</f>
        <v>2.2265600000000001</v>
      </c>
      <c r="M278">
        <v>12.63849466900148</v>
      </c>
      <c r="N278">
        <v>2239.1984946690013</v>
      </c>
      <c r="O278">
        <f>+Tabella14[[#This Row],[Totale Ricavo]]/1000</f>
        <v>2.2391984946690013</v>
      </c>
      <c r="P278">
        <v>1260</v>
      </c>
      <c r="Q278" t="s">
        <v>30</v>
      </c>
      <c r="R278" s="10">
        <v>44946</v>
      </c>
      <c r="S278" s="13">
        <f>+Tabella14[[#This Row],[DataSpedizione]]-Tabella14[[#This Row],[DataTransazione]]</f>
        <v>273</v>
      </c>
      <c r="T278" t="s">
        <v>31</v>
      </c>
      <c r="U278" t="s">
        <v>32</v>
      </c>
      <c r="V278" t="s">
        <v>45</v>
      </c>
      <c r="W278">
        <v>1</v>
      </c>
      <c r="X278" t="s">
        <v>41</v>
      </c>
      <c r="Y278">
        <v>4</v>
      </c>
      <c r="Z278" t="s">
        <v>68</v>
      </c>
    </row>
    <row r="279" spans="1:26" hidden="1" x14ac:dyDescent="0.25">
      <c r="A279">
        <v>40</v>
      </c>
      <c r="B279" s="10">
        <v>44843</v>
      </c>
      <c r="C279" s="10" t="s">
        <v>1021</v>
      </c>
      <c r="D279">
        <v>2947</v>
      </c>
      <c r="E279" t="s">
        <v>251</v>
      </c>
      <c r="F279" t="s">
        <v>3</v>
      </c>
      <c r="G279">
        <v>1771</v>
      </c>
      <c r="H279" t="s">
        <v>732</v>
      </c>
      <c r="I279">
        <v>2</v>
      </c>
      <c r="J279">
        <v>278.32</v>
      </c>
      <c r="K279">
        <v>556.64</v>
      </c>
      <c r="L279">
        <f>+Tabella14[[#This Row],[RicavoAcquisto]]/1000</f>
        <v>0.55664000000000002</v>
      </c>
      <c r="M279">
        <v>64.16235931248994</v>
      </c>
      <c r="N279">
        <v>620.8023593124899</v>
      </c>
      <c r="O279">
        <f>+Tabella14[[#This Row],[Totale Ricavo]]/1000</f>
        <v>0.62080235931248995</v>
      </c>
      <c r="P279">
        <v>2778</v>
      </c>
      <c r="Q279" t="s">
        <v>38</v>
      </c>
      <c r="R279" s="10">
        <v>44929</v>
      </c>
      <c r="S279" s="13">
        <f>+Tabella14[[#This Row],[DataSpedizione]]-Tabella14[[#This Row],[DataTransazione]]</f>
        <v>86</v>
      </c>
      <c r="T279" t="s">
        <v>31</v>
      </c>
      <c r="U279" t="s">
        <v>32</v>
      </c>
      <c r="V279" t="s">
        <v>45</v>
      </c>
      <c r="W279">
        <v>1</v>
      </c>
      <c r="X279" t="s">
        <v>41</v>
      </c>
      <c r="Y279">
        <v>10</v>
      </c>
      <c r="Z279" t="s">
        <v>63</v>
      </c>
    </row>
    <row r="280" spans="1:26" hidden="1" x14ac:dyDescent="0.25">
      <c r="A280">
        <v>239</v>
      </c>
      <c r="B280" s="10">
        <v>44752</v>
      </c>
      <c r="C280" s="10" t="s">
        <v>1018</v>
      </c>
      <c r="D280">
        <v>2948</v>
      </c>
      <c r="E280" t="s">
        <v>899</v>
      </c>
      <c r="F280" t="s">
        <v>3</v>
      </c>
      <c r="G280">
        <v>632</v>
      </c>
      <c r="H280" t="s">
        <v>900</v>
      </c>
      <c r="I280">
        <v>1</v>
      </c>
      <c r="J280">
        <v>222.71</v>
      </c>
      <c r="K280">
        <v>222.71</v>
      </c>
      <c r="L280">
        <f>+Tabella14[[#This Row],[RicavoAcquisto]]/1000</f>
        <v>0.22271000000000002</v>
      </c>
      <c r="M280">
        <v>49.275440885181361</v>
      </c>
      <c r="N280">
        <v>271.98544088518139</v>
      </c>
      <c r="O280">
        <f>+Tabella14[[#This Row],[Totale Ricavo]]/1000</f>
        <v>0.2719854408851814</v>
      </c>
      <c r="P280">
        <v>709</v>
      </c>
      <c r="Q280" t="s">
        <v>30</v>
      </c>
      <c r="R280" s="10">
        <v>44984</v>
      </c>
      <c r="S280" s="13">
        <f>+Tabella14[[#This Row],[DataSpedizione]]-Tabella14[[#This Row],[DataTransazione]]</f>
        <v>232</v>
      </c>
      <c r="T280" t="s">
        <v>31</v>
      </c>
      <c r="U280" t="s">
        <v>32</v>
      </c>
      <c r="V280" t="s">
        <v>45</v>
      </c>
      <c r="W280">
        <v>2</v>
      </c>
      <c r="X280" t="s">
        <v>99</v>
      </c>
      <c r="Y280">
        <v>7</v>
      </c>
      <c r="Z280" t="s">
        <v>60</v>
      </c>
    </row>
    <row r="281" spans="1:26" hidden="1" x14ac:dyDescent="0.25">
      <c r="A281">
        <v>230</v>
      </c>
      <c r="B281" s="10">
        <v>44680</v>
      </c>
      <c r="C281" s="10" t="s">
        <v>1019</v>
      </c>
      <c r="D281">
        <v>2949</v>
      </c>
      <c r="E281" t="s">
        <v>889</v>
      </c>
      <c r="F281" t="s">
        <v>2</v>
      </c>
      <c r="G281">
        <v>2240</v>
      </c>
      <c r="H281" t="s">
        <v>890</v>
      </c>
      <c r="I281">
        <v>2</v>
      </c>
      <c r="J281">
        <v>119.12</v>
      </c>
      <c r="K281">
        <v>238.24</v>
      </c>
      <c r="L281">
        <f>+Tabella14[[#This Row],[RicavoAcquisto]]/1000</f>
        <v>0.23824000000000001</v>
      </c>
      <c r="M281">
        <v>25.205306823887081</v>
      </c>
      <c r="N281">
        <v>263.44530682388711</v>
      </c>
      <c r="O281">
        <f>+Tabella14[[#This Row],[Totale Ricavo]]/1000</f>
        <v>0.26344530682388712</v>
      </c>
      <c r="P281">
        <v>2078</v>
      </c>
      <c r="Q281" t="s">
        <v>30</v>
      </c>
      <c r="R281" s="10">
        <v>45148</v>
      </c>
      <c r="S281" s="13">
        <f>+Tabella14[[#This Row],[DataSpedizione]]-Tabella14[[#This Row],[DataTransazione]]</f>
        <v>468</v>
      </c>
      <c r="T281" t="s">
        <v>31</v>
      </c>
      <c r="U281" t="s">
        <v>32</v>
      </c>
      <c r="V281" t="s">
        <v>52</v>
      </c>
      <c r="W281">
        <v>8</v>
      </c>
      <c r="X281" t="s">
        <v>46</v>
      </c>
      <c r="Y281">
        <v>4</v>
      </c>
      <c r="Z281" t="s">
        <v>68</v>
      </c>
    </row>
    <row r="282" spans="1:26" x14ac:dyDescent="0.25">
      <c r="A282">
        <v>129</v>
      </c>
      <c r="B282" s="10">
        <v>44628</v>
      </c>
      <c r="C282" s="10" t="s">
        <v>1020</v>
      </c>
      <c r="D282">
        <v>2962</v>
      </c>
      <c r="E282" t="s">
        <v>908</v>
      </c>
      <c r="F282" t="s">
        <v>2</v>
      </c>
      <c r="G282">
        <v>3228</v>
      </c>
      <c r="H282" t="s">
        <v>909</v>
      </c>
      <c r="I282">
        <v>5</v>
      </c>
      <c r="J282">
        <v>41.03</v>
      </c>
      <c r="K282">
        <v>205.15</v>
      </c>
      <c r="L282">
        <f>+Tabella14[[#This Row],[RicavoAcquisto]]/1000</f>
        <v>0.20515</v>
      </c>
      <c r="M282">
        <v>27.120679541794349</v>
      </c>
      <c r="N282">
        <v>232.27067954179435</v>
      </c>
      <c r="O282">
        <f>+Tabella14[[#This Row],[Totale Ricavo]]/1000</f>
        <v>0.23227067954179434</v>
      </c>
      <c r="P282">
        <v>3022</v>
      </c>
      <c r="Q282" t="s">
        <v>38</v>
      </c>
      <c r="R282" s="10">
        <v>45196</v>
      </c>
      <c r="S282" s="13">
        <f>+Tabella14[[#This Row],[DataSpedizione]]-Tabella14[[#This Row],[DataTransazione]]</f>
        <v>568</v>
      </c>
      <c r="T282" t="s">
        <v>49</v>
      </c>
      <c r="U282" t="s">
        <v>32</v>
      </c>
      <c r="V282" t="s">
        <v>52</v>
      </c>
      <c r="W282">
        <v>9</v>
      </c>
      <c r="X282" t="s">
        <v>53</v>
      </c>
      <c r="Y282">
        <v>3</v>
      </c>
      <c r="Z282" t="s">
        <v>54</v>
      </c>
    </row>
    <row r="283" spans="1:26" x14ac:dyDescent="0.25">
      <c r="A283">
        <v>275</v>
      </c>
      <c r="B283" s="10">
        <v>44667</v>
      </c>
      <c r="C283" s="10" t="s">
        <v>1019</v>
      </c>
      <c r="D283">
        <v>2967</v>
      </c>
      <c r="E283" t="s">
        <v>864</v>
      </c>
      <c r="F283" t="s">
        <v>4</v>
      </c>
      <c r="G283">
        <v>1643</v>
      </c>
      <c r="H283" t="s">
        <v>865</v>
      </c>
      <c r="I283">
        <v>3</v>
      </c>
      <c r="J283">
        <v>94.3</v>
      </c>
      <c r="K283">
        <v>282.89999999999998</v>
      </c>
      <c r="L283">
        <f>+Tabella14[[#This Row],[RicavoAcquisto]]/1000</f>
        <v>0.28289999999999998</v>
      </c>
      <c r="M283">
        <v>72.154236141401654</v>
      </c>
      <c r="N283">
        <v>355.05423614140165</v>
      </c>
      <c r="O283">
        <f>+Tabella14[[#This Row],[Totale Ricavo]]/1000</f>
        <v>0.35505423614140164</v>
      </c>
      <c r="P283">
        <v>1302</v>
      </c>
      <c r="Q283" t="s">
        <v>30</v>
      </c>
      <c r="R283" s="10">
        <v>44952</v>
      </c>
      <c r="S283" s="13">
        <f>+Tabella14[[#This Row],[DataSpedizione]]-Tabella14[[#This Row],[DataTransazione]]</f>
        <v>285</v>
      </c>
      <c r="T283" t="s">
        <v>49</v>
      </c>
      <c r="U283" t="s">
        <v>32</v>
      </c>
      <c r="V283" t="s">
        <v>45</v>
      </c>
      <c r="W283">
        <v>1</v>
      </c>
      <c r="X283" t="s">
        <v>41</v>
      </c>
      <c r="Y283">
        <v>4</v>
      </c>
      <c r="Z283" t="s">
        <v>68</v>
      </c>
    </row>
    <row r="284" spans="1:26" x14ac:dyDescent="0.25">
      <c r="A284">
        <v>451</v>
      </c>
      <c r="B284" s="10">
        <v>44652</v>
      </c>
      <c r="C284" s="10" t="s">
        <v>1019</v>
      </c>
      <c r="D284">
        <v>2978</v>
      </c>
      <c r="E284" t="s">
        <v>752</v>
      </c>
      <c r="F284" t="s">
        <v>4</v>
      </c>
      <c r="G284">
        <v>2103</v>
      </c>
      <c r="H284" t="s">
        <v>753</v>
      </c>
      <c r="I284">
        <v>3</v>
      </c>
      <c r="J284">
        <v>175.09</v>
      </c>
      <c r="K284">
        <v>525.27</v>
      </c>
      <c r="L284">
        <f>+Tabella14[[#This Row],[RicavoAcquisto]]/1000</f>
        <v>0.52527000000000001</v>
      </c>
      <c r="M284">
        <v>72.071503973901159</v>
      </c>
      <c r="N284">
        <v>597.34150397390113</v>
      </c>
      <c r="O284">
        <f>+Tabella14[[#This Row],[Totale Ricavo]]/1000</f>
        <v>0.59734150397390118</v>
      </c>
      <c r="P284">
        <v>714</v>
      </c>
      <c r="Q284" t="s">
        <v>30</v>
      </c>
      <c r="R284" s="10">
        <v>45034</v>
      </c>
      <c r="S284" s="13">
        <f>+Tabella14[[#This Row],[DataSpedizione]]-Tabella14[[#This Row],[DataTransazione]]</f>
        <v>382</v>
      </c>
      <c r="T284" t="s">
        <v>49</v>
      </c>
      <c r="U284" t="s">
        <v>32</v>
      </c>
      <c r="V284" t="s">
        <v>33</v>
      </c>
      <c r="W284">
        <v>4</v>
      </c>
      <c r="X284" t="s">
        <v>68</v>
      </c>
      <c r="Y284">
        <v>4</v>
      </c>
      <c r="Z284" t="s">
        <v>68</v>
      </c>
    </row>
    <row r="285" spans="1:26" x14ac:dyDescent="0.25">
      <c r="A285">
        <v>158</v>
      </c>
      <c r="B285" s="10">
        <v>44899</v>
      </c>
      <c r="C285" s="10" t="s">
        <v>1021</v>
      </c>
      <c r="D285">
        <v>3006</v>
      </c>
      <c r="E285" t="s">
        <v>854</v>
      </c>
      <c r="F285" t="s">
        <v>3</v>
      </c>
      <c r="G285">
        <v>4755</v>
      </c>
      <c r="H285" t="s">
        <v>855</v>
      </c>
      <c r="I285">
        <v>1</v>
      </c>
      <c r="J285">
        <v>296.82</v>
      </c>
      <c r="K285">
        <v>296.82</v>
      </c>
      <c r="L285">
        <f>+Tabella14[[#This Row],[RicavoAcquisto]]/1000</f>
        <v>0.29681999999999997</v>
      </c>
      <c r="M285">
        <v>65.220516538797654</v>
      </c>
      <c r="N285">
        <v>362.04051653879765</v>
      </c>
      <c r="O285">
        <f>+Tabella14[[#This Row],[Totale Ricavo]]/1000</f>
        <v>0.36204051653879765</v>
      </c>
      <c r="P285">
        <v>1638</v>
      </c>
      <c r="Q285" t="s">
        <v>30</v>
      </c>
      <c r="R285" s="10">
        <v>45202</v>
      </c>
      <c r="S285" s="13">
        <f>+Tabella14[[#This Row],[DataSpedizione]]-Tabella14[[#This Row],[DataTransazione]]</f>
        <v>303</v>
      </c>
      <c r="T285" t="s">
        <v>49</v>
      </c>
      <c r="U285" t="s">
        <v>32</v>
      </c>
      <c r="V285" t="s">
        <v>39</v>
      </c>
      <c r="W285">
        <v>10</v>
      </c>
      <c r="X285" t="s">
        <v>63</v>
      </c>
      <c r="Y285">
        <v>12</v>
      </c>
      <c r="Z285" t="s">
        <v>40</v>
      </c>
    </row>
    <row r="286" spans="1:26" hidden="1" x14ac:dyDescent="0.25">
      <c r="A286">
        <v>153</v>
      </c>
      <c r="B286" s="10">
        <v>44848</v>
      </c>
      <c r="C286" s="10" t="s">
        <v>1021</v>
      </c>
      <c r="D286">
        <v>3010</v>
      </c>
      <c r="E286" t="s">
        <v>478</v>
      </c>
      <c r="F286" t="s">
        <v>3</v>
      </c>
      <c r="G286">
        <v>4978</v>
      </c>
      <c r="H286" t="s">
        <v>479</v>
      </c>
      <c r="I286">
        <v>5</v>
      </c>
      <c r="J286">
        <v>235.77</v>
      </c>
      <c r="K286">
        <v>1178.8500000000001</v>
      </c>
      <c r="L286">
        <f>+Tabella14[[#This Row],[RicavoAcquisto]]/1000</f>
        <v>1.1788500000000002</v>
      </c>
      <c r="M286">
        <v>44.955385893152958</v>
      </c>
      <c r="N286">
        <v>1223.805385893153</v>
      </c>
      <c r="O286">
        <f>+Tabella14[[#This Row],[Totale Ricavo]]/1000</f>
        <v>1.223805385893153</v>
      </c>
      <c r="P286">
        <v>3657</v>
      </c>
      <c r="Q286" t="s">
        <v>38</v>
      </c>
      <c r="R286" s="10">
        <v>45145</v>
      </c>
      <c r="S286" s="13">
        <f>+Tabella14[[#This Row],[DataSpedizione]]-Tabella14[[#This Row],[DataTransazione]]</f>
        <v>297</v>
      </c>
      <c r="T286" t="s">
        <v>31</v>
      </c>
      <c r="U286" t="s">
        <v>32</v>
      </c>
      <c r="V286" t="s">
        <v>52</v>
      </c>
      <c r="W286">
        <v>8</v>
      </c>
      <c r="X286" t="s">
        <v>46</v>
      </c>
      <c r="Y286">
        <v>10</v>
      </c>
      <c r="Z286" t="s">
        <v>63</v>
      </c>
    </row>
    <row r="287" spans="1:26" hidden="1" x14ac:dyDescent="0.25">
      <c r="A287">
        <v>175</v>
      </c>
      <c r="B287" s="10">
        <v>44690</v>
      </c>
      <c r="C287" s="10" t="s">
        <v>1019</v>
      </c>
      <c r="D287">
        <v>3019</v>
      </c>
      <c r="E287" t="s">
        <v>671</v>
      </c>
      <c r="F287" t="s">
        <v>4</v>
      </c>
      <c r="G287">
        <v>267</v>
      </c>
      <c r="H287" t="s">
        <v>672</v>
      </c>
      <c r="I287">
        <v>7</v>
      </c>
      <c r="J287">
        <v>98.49</v>
      </c>
      <c r="K287">
        <v>689.43</v>
      </c>
      <c r="L287">
        <f>+Tabella14[[#This Row],[RicavoAcquisto]]/1000</f>
        <v>0.68942999999999999</v>
      </c>
      <c r="M287">
        <v>78.06530843830032</v>
      </c>
      <c r="N287">
        <v>767.4953084383003</v>
      </c>
      <c r="O287">
        <f>+Tabella14[[#This Row],[Totale Ricavo]]/1000</f>
        <v>0.76749530843830027</v>
      </c>
      <c r="P287">
        <v>4903</v>
      </c>
      <c r="Q287" t="s">
        <v>38</v>
      </c>
      <c r="R287" s="10">
        <v>45024</v>
      </c>
      <c r="S287" s="13">
        <f>+Tabella14[[#This Row],[DataSpedizione]]-Tabella14[[#This Row],[DataTransazione]]</f>
        <v>334</v>
      </c>
      <c r="T287" t="s">
        <v>31</v>
      </c>
      <c r="U287" t="s">
        <v>32</v>
      </c>
      <c r="V287" t="s">
        <v>33</v>
      </c>
      <c r="W287">
        <v>4</v>
      </c>
      <c r="X287" t="s">
        <v>68</v>
      </c>
      <c r="Y287">
        <v>5</v>
      </c>
      <c r="Z287" t="s">
        <v>57</v>
      </c>
    </row>
    <row r="288" spans="1:26" hidden="1" x14ac:dyDescent="0.25">
      <c r="A288">
        <v>343</v>
      </c>
      <c r="B288" s="10">
        <v>44688</v>
      </c>
      <c r="C288" s="10" t="s">
        <v>1019</v>
      </c>
      <c r="D288">
        <v>3024</v>
      </c>
      <c r="E288" t="s">
        <v>722</v>
      </c>
      <c r="F288" t="s">
        <v>3</v>
      </c>
      <c r="G288">
        <v>2188</v>
      </c>
      <c r="H288" t="s">
        <v>723</v>
      </c>
      <c r="I288">
        <v>3</v>
      </c>
      <c r="J288">
        <v>193.4</v>
      </c>
      <c r="K288">
        <v>580.20000000000005</v>
      </c>
      <c r="L288">
        <f>+Tabella14[[#This Row],[RicavoAcquisto]]/1000</f>
        <v>0.58020000000000005</v>
      </c>
      <c r="M288">
        <v>41.414259498164391</v>
      </c>
      <c r="N288">
        <v>621.61425949816442</v>
      </c>
      <c r="O288">
        <f>+Tabella14[[#This Row],[Totale Ricavo]]/1000</f>
        <v>0.6216142594981644</v>
      </c>
      <c r="P288">
        <v>4297</v>
      </c>
      <c r="Q288" t="s">
        <v>30</v>
      </c>
      <c r="R288" s="10">
        <v>45079</v>
      </c>
      <c r="S288" s="13">
        <f>+Tabella14[[#This Row],[DataSpedizione]]-Tabella14[[#This Row],[DataTransazione]]</f>
        <v>391</v>
      </c>
      <c r="T288" t="s">
        <v>31</v>
      </c>
      <c r="U288" t="s">
        <v>32</v>
      </c>
      <c r="V288" t="s">
        <v>33</v>
      </c>
      <c r="W288">
        <v>6</v>
      </c>
      <c r="X288" t="s">
        <v>34</v>
      </c>
      <c r="Y288">
        <v>5</v>
      </c>
      <c r="Z288" t="s">
        <v>57</v>
      </c>
    </row>
    <row r="289" spans="1:26" hidden="1" x14ac:dyDescent="0.25">
      <c r="A289">
        <v>127</v>
      </c>
      <c r="B289" s="10">
        <v>44693</v>
      </c>
      <c r="C289" s="10" t="s">
        <v>1019</v>
      </c>
      <c r="D289">
        <v>3061</v>
      </c>
      <c r="E289" t="s">
        <v>415</v>
      </c>
      <c r="F289" t="s">
        <v>4</v>
      </c>
      <c r="G289">
        <v>2111</v>
      </c>
      <c r="H289" t="s">
        <v>416</v>
      </c>
      <c r="I289">
        <v>6</v>
      </c>
      <c r="J289">
        <v>232.1</v>
      </c>
      <c r="K289">
        <v>1392.6</v>
      </c>
      <c r="L289">
        <f>+Tabella14[[#This Row],[RicavoAcquisto]]/1000</f>
        <v>1.3925999999999998</v>
      </c>
      <c r="M289">
        <v>91.439323232900293</v>
      </c>
      <c r="N289">
        <v>1484.0393232329002</v>
      </c>
      <c r="O289">
        <f>+Tabella14[[#This Row],[Totale Ricavo]]/1000</f>
        <v>1.4840393232329001</v>
      </c>
      <c r="P289">
        <v>979</v>
      </c>
      <c r="Q289" t="s">
        <v>30</v>
      </c>
      <c r="R289" s="10">
        <v>45099</v>
      </c>
      <c r="S289" s="13">
        <f>+Tabella14[[#This Row],[DataSpedizione]]-Tabella14[[#This Row],[DataTransazione]]</f>
        <v>406</v>
      </c>
      <c r="T289" t="s">
        <v>31</v>
      </c>
      <c r="U289" t="s">
        <v>32</v>
      </c>
      <c r="V289" t="s">
        <v>33</v>
      </c>
      <c r="W289">
        <v>6</v>
      </c>
      <c r="X289" t="s">
        <v>34</v>
      </c>
      <c r="Y289">
        <v>5</v>
      </c>
      <c r="Z289" t="s">
        <v>57</v>
      </c>
    </row>
    <row r="290" spans="1:26" x14ac:dyDescent="0.25">
      <c r="A290">
        <v>426</v>
      </c>
      <c r="B290" s="10">
        <v>44788</v>
      </c>
      <c r="C290" s="10" t="s">
        <v>1018</v>
      </c>
      <c r="D290">
        <v>3063</v>
      </c>
      <c r="E290" t="s">
        <v>219</v>
      </c>
      <c r="F290" t="s">
        <v>2</v>
      </c>
      <c r="G290">
        <v>1936</v>
      </c>
      <c r="H290" t="s">
        <v>220</v>
      </c>
      <c r="I290">
        <v>5</v>
      </c>
      <c r="J290">
        <v>466.99</v>
      </c>
      <c r="K290">
        <v>2334.9499999999998</v>
      </c>
      <c r="L290">
        <f>+Tabella14[[#This Row],[RicavoAcquisto]]/1000</f>
        <v>2.3349499999999996</v>
      </c>
      <c r="M290">
        <v>13.96967517288854</v>
      </c>
      <c r="N290">
        <v>2348.9196751728882</v>
      </c>
      <c r="O290">
        <f>+Tabella14[[#This Row],[Totale Ricavo]]/1000</f>
        <v>2.3489196751728882</v>
      </c>
      <c r="P290">
        <v>3456</v>
      </c>
      <c r="Q290" t="s">
        <v>38</v>
      </c>
      <c r="R290" s="10">
        <v>45082</v>
      </c>
      <c r="S290" s="13">
        <f>+Tabella14[[#This Row],[DataSpedizione]]-Tabella14[[#This Row],[DataTransazione]]</f>
        <v>294</v>
      </c>
      <c r="T290" t="s">
        <v>49</v>
      </c>
      <c r="U290" t="s">
        <v>32</v>
      </c>
      <c r="V290" t="s">
        <v>33</v>
      </c>
      <c r="W290">
        <v>6</v>
      </c>
      <c r="X290" t="s">
        <v>34</v>
      </c>
      <c r="Y290">
        <v>8</v>
      </c>
      <c r="Z290" t="s">
        <v>46</v>
      </c>
    </row>
    <row r="291" spans="1:26" hidden="1" x14ac:dyDescent="0.25">
      <c r="A291">
        <v>36</v>
      </c>
      <c r="B291" s="10">
        <v>44564</v>
      </c>
      <c r="C291" s="10" t="s">
        <v>1020</v>
      </c>
      <c r="D291">
        <v>3075</v>
      </c>
      <c r="E291" t="s">
        <v>704</v>
      </c>
      <c r="F291" t="s">
        <v>3</v>
      </c>
      <c r="G291">
        <v>2531</v>
      </c>
      <c r="H291" t="s">
        <v>705</v>
      </c>
      <c r="I291">
        <v>6</v>
      </c>
      <c r="J291">
        <v>104.3</v>
      </c>
      <c r="K291">
        <v>625.79999999999995</v>
      </c>
      <c r="L291">
        <f>+Tabella14[[#This Row],[RicavoAcquisto]]/1000</f>
        <v>0.62579999999999991</v>
      </c>
      <c r="M291">
        <v>95.53646378367722</v>
      </c>
      <c r="N291">
        <v>721.33646378367712</v>
      </c>
      <c r="O291">
        <f>+Tabella14[[#This Row],[Totale Ricavo]]/1000</f>
        <v>0.72133646378367711</v>
      </c>
      <c r="P291">
        <v>409</v>
      </c>
      <c r="Q291" t="s">
        <v>38</v>
      </c>
      <c r="R291" s="10">
        <v>45152</v>
      </c>
      <c r="S291" s="13">
        <f>+Tabella14[[#This Row],[DataSpedizione]]-Tabella14[[#This Row],[DataTransazione]]</f>
        <v>588</v>
      </c>
      <c r="T291" t="s">
        <v>31</v>
      </c>
      <c r="U291" t="s">
        <v>32</v>
      </c>
      <c r="V291" t="s">
        <v>52</v>
      </c>
      <c r="W291">
        <v>8</v>
      </c>
      <c r="X291" t="s">
        <v>46</v>
      </c>
      <c r="Y291">
        <v>1</v>
      </c>
      <c r="Z291" t="s">
        <v>41</v>
      </c>
    </row>
    <row r="292" spans="1:26" x14ac:dyDescent="0.25">
      <c r="A292">
        <v>132</v>
      </c>
      <c r="B292" s="10">
        <v>44732</v>
      </c>
      <c r="C292" s="10" t="s">
        <v>1019</v>
      </c>
      <c r="D292">
        <v>3078</v>
      </c>
      <c r="E292" t="s">
        <v>881</v>
      </c>
      <c r="F292" t="s">
        <v>2</v>
      </c>
      <c r="G292">
        <v>1881</v>
      </c>
      <c r="H292" t="s">
        <v>882</v>
      </c>
      <c r="I292">
        <v>1</v>
      </c>
      <c r="J292">
        <v>244.89</v>
      </c>
      <c r="K292">
        <v>244.89</v>
      </c>
      <c r="L292">
        <f>+Tabella14[[#This Row],[RicavoAcquisto]]/1000</f>
        <v>0.24489</v>
      </c>
      <c r="M292">
        <v>68.204970229302347</v>
      </c>
      <c r="N292">
        <v>313.09497022930236</v>
      </c>
      <c r="O292">
        <f>+Tabella14[[#This Row],[Totale Ricavo]]/1000</f>
        <v>0.31309497022930238</v>
      </c>
      <c r="P292">
        <v>2238</v>
      </c>
      <c r="Q292" t="s">
        <v>38</v>
      </c>
      <c r="R292" s="10">
        <v>44964</v>
      </c>
      <c r="S292" s="13">
        <f>+Tabella14[[#This Row],[DataSpedizione]]-Tabella14[[#This Row],[DataTransazione]]</f>
        <v>232</v>
      </c>
      <c r="T292" t="s">
        <v>49</v>
      </c>
      <c r="U292" t="s">
        <v>32</v>
      </c>
      <c r="V292" t="s">
        <v>45</v>
      </c>
      <c r="W292">
        <v>2</v>
      </c>
      <c r="X292" t="s">
        <v>99</v>
      </c>
      <c r="Y292">
        <v>6</v>
      </c>
      <c r="Z292" t="s">
        <v>34</v>
      </c>
    </row>
    <row r="293" spans="1:26" x14ac:dyDescent="0.25">
      <c r="A293">
        <v>9</v>
      </c>
      <c r="B293" s="10">
        <v>44667</v>
      </c>
      <c r="C293" s="10" t="s">
        <v>1019</v>
      </c>
      <c r="D293">
        <v>3084</v>
      </c>
      <c r="E293" t="s">
        <v>980</v>
      </c>
      <c r="F293" t="s">
        <v>4</v>
      </c>
      <c r="G293">
        <v>7</v>
      </c>
      <c r="H293" t="s">
        <v>981</v>
      </c>
      <c r="I293">
        <v>7</v>
      </c>
      <c r="J293">
        <v>10.6</v>
      </c>
      <c r="K293">
        <v>74.2</v>
      </c>
      <c r="L293">
        <f>+Tabella14[[#This Row],[RicavoAcquisto]]/1000</f>
        <v>7.4200000000000002E-2</v>
      </c>
      <c r="M293">
        <v>56.570114987520817</v>
      </c>
      <c r="N293">
        <v>130.77011498752083</v>
      </c>
      <c r="O293">
        <f>+Tabella14[[#This Row],[Totale Ricavo]]/1000</f>
        <v>0.13077011498752084</v>
      </c>
      <c r="P293">
        <v>3107</v>
      </c>
      <c r="Q293" t="s">
        <v>30</v>
      </c>
      <c r="R293" s="10">
        <v>45253</v>
      </c>
      <c r="S293" s="13">
        <f>+Tabella14[[#This Row],[DataSpedizione]]-Tabella14[[#This Row],[DataTransazione]]</f>
        <v>586</v>
      </c>
      <c r="T293" t="s">
        <v>49</v>
      </c>
      <c r="U293" t="s">
        <v>32</v>
      </c>
      <c r="V293" t="s">
        <v>39</v>
      </c>
      <c r="W293">
        <v>11</v>
      </c>
      <c r="X293" t="s">
        <v>35</v>
      </c>
      <c r="Y293">
        <v>4</v>
      </c>
      <c r="Z293" t="s">
        <v>68</v>
      </c>
    </row>
    <row r="294" spans="1:26" x14ac:dyDescent="0.25">
      <c r="A294">
        <v>345</v>
      </c>
      <c r="B294" s="10">
        <v>44921</v>
      </c>
      <c r="C294" s="10" t="s">
        <v>1021</v>
      </c>
      <c r="D294">
        <v>3097</v>
      </c>
      <c r="E294" t="s">
        <v>839</v>
      </c>
      <c r="F294" t="s">
        <v>2</v>
      </c>
      <c r="G294">
        <v>4803</v>
      </c>
      <c r="H294" t="s">
        <v>840</v>
      </c>
      <c r="I294">
        <v>2</v>
      </c>
      <c r="J294">
        <v>165.15</v>
      </c>
      <c r="K294">
        <v>330.3</v>
      </c>
      <c r="L294">
        <f>+Tabella14[[#This Row],[RicavoAcquisto]]/1000</f>
        <v>0.33030000000000004</v>
      </c>
      <c r="M294">
        <v>65.040293747302186</v>
      </c>
      <c r="N294">
        <v>395.34029374730221</v>
      </c>
      <c r="O294">
        <f>+Tabella14[[#This Row],[Totale Ricavo]]/1000</f>
        <v>0.39534029374730223</v>
      </c>
      <c r="P294">
        <v>1645</v>
      </c>
      <c r="Q294" t="s">
        <v>38</v>
      </c>
      <c r="R294" s="10">
        <v>45122</v>
      </c>
      <c r="S294" s="13">
        <f>+Tabella14[[#This Row],[DataSpedizione]]-Tabella14[[#This Row],[DataTransazione]]</f>
        <v>201</v>
      </c>
      <c r="T294" t="s">
        <v>49</v>
      </c>
      <c r="U294" t="s">
        <v>32</v>
      </c>
      <c r="V294" t="s">
        <v>52</v>
      </c>
      <c r="W294">
        <v>7</v>
      </c>
      <c r="X294" t="s">
        <v>60</v>
      </c>
      <c r="Y294">
        <v>12</v>
      </c>
      <c r="Z294" t="s">
        <v>40</v>
      </c>
    </row>
    <row r="295" spans="1:26" x14ac:dyDescent="0.25">
      <c r="A295">
        <v>102</v>
      </c>
      <c r="B295" s="10">
        <v>44926</v>
      </c>
      <c r="C295" s="10" t="s">
        <v>1021</v>
      </c>
      <c r="D295">
        <v>3098</v>
      </c>
      <c r="E295" t="s">
        <v>720</v>
      </c>
      <c r="F295" t="s">
        <v>2</v>
      </c>
      <c r="G295">
        <v>3152</v>
      </c>
      <c r="H295" t="s">
        <v>721</v>
      </c>
      <c r="I295">
        <v>5</v>
      </c>
      <c r="J295">
        <v>116.5</v>
      </c>
      <c r="K295">
        <v>582.5</v>
      </c>
      <c r="L295">
        <f>+Tabella14[[#This Row],[RicavoAcquisto]]/1000</f>
        <v>0.58250000000000002</v>
      </c>
      <c r="M295">
        <v>18.114519353374249</v>
      </c>
      <c r="N295">
        <v>600.61451935337425</v>
      </c>
      <c r="O295">
        <f>+Tabella14[[#This Row],[Totale Ricavo]]/1000</f>
        <v>0.60061451935337429</v>
      </c>
      <c r="P295">
        <v>228</v>
      </c>
      <c r="Q295" t="s">
        <v>30</v>
      </c>
      <c r="R295" s="10">
        <v>45110</v>
      </c>
      <c r="S295" s="13">
        <f>+Tabella14[[#This Row],[DataSpedizione]]-Tabella14[[#This Row],[DataTransazione]]</f>
        <v>184</v>
      </c>
      <c r="T295" t="s">
        <v>49</v>
      </c>
      <c r="U295" t="s">
        <v>32</v>
      </c>
      <c r="V295" t="s">
        <v>52</v>
      </c>
      <c r="W295">
        <v>7</v>
      </c>
      <c r="X295" t="s">
        <v>60</v>
      </c>
      <c r="Y295">
        <v>12</v>
      </c>
      <c r="Z295" t="s">
        <v>40</v>
      </c>
    </row>
    <row r="296" spans="1:26" x14ac:dyDescent="0.25">
      <c r="A296">
        <v>276</v>
      </c>
      <c r="B296" s="10">
        <v>44592</v>
      </c>
      <c r="C296" s="10" t="s">
        <v>1020</v>
      </c>
      <c r="D296">
        <v>3119</v>
      </c>
      <c r="E296" t="s">
        <v>706</v>
      </c>
      <c r="F296" t="s">
        <v>4</v>
      </c>
      <c r="G296">
        <v>2518</v>
      </c>
      <c r="H296" t="s">
        <v>707</v>
      </c>
      <c r="I296">
        <v>6</v>
      </c>
      <c r="J296">
        <v>103.05</v>
      </c>
      <c r="K296">
        <v>618.29999999999995</v>
      </c>
      <c r="L296">
        <f>+Tabella14[[#This Row],[RicavoAcquisto]]/1000</f>
        <v>0.61829999999999996</v>
      </c>
      <c r="M296">
        <v>95.402486848575947</v>
      </c>
      <c r="N296">
        <v>713.70248684857586</v>
      </c>
      <c r="O296">
        <f>+Tabella14[[#This Row],[Totale Ricavo]]/1000</f>
        <v>0.71370248684857585</v>
      </c>
      <c r="P296">
        <v>533</v>
      </c>
      <c r="Q296" t="s">
        <v>30</v>
      </c>
      <c r="R296" s="10">
        <v>44936</v>
      </c>
      <c r="S296" s="13">
        <f>+Tabella14[[#This Row],[DataSpedizione]]-Tabella14[[#This Row],[DataTransazione]]</f>
        <v>344</v>
      </c>
      <c r="T296" t="s">
        <v>49</v>
      </c>
      <c r="U296" t="s">
        <v>32</v>
      </c>
      <c r="V296" t="s">
        <v>45</v>
      </c>
      <c r="W296">
        <v>1</v>
      </c>
      <c r="X296" t="s">
        <v>41</v>
      </c>
      <c r="Y296">
        <v>1</v>
      </c>
      <c r="Z296" t="s">
        <v>41</v>
      </c>
    </row>
    <row r="297" spans="1:26" x14ac:dyDescent="0.25">
      <c r="A297">
        <v>288</v>
      </c>
      <c r="B297" s="10">
        <v>44869</v>
      </c>
      <c r="C297" s="10" t="s">
        <v>1021</v>
      </c>
      <c r="D297">
        <v>3134</v>
      </c>
      <c r="E297" t="s">
        <v>442</v>
      </c>
      <c r="F297" t="s">
        <v>3</v>
      </c>
      <c r="G297">
        <v>4131</v>
      </c>
      <c r="H297" t="s">
        <v>443</v>
      </c>
      <c r="I297">
        <v>3</v>
      </c>
      <c r="J297">
        <v>422.4</v>
      </c>
      <c r="K297">
        <v>1267.1999999999998</v>
      </c>
      <c r="L297">
        <f>+Tabella14[[#This Row],[RicavoAcquisto]]/1000</f>
        <v>1.2671999999999999</v>
      </c>
      <c r="M297">
        <v>45.544809115028528</v>
      </c>
      <c r="N297">
        <v>1312.7448091150284</v>
      </c>
      <c r="O297">
        <f>+Tabella14[[#This Row],[Totale Ricavo]]/1000</f>
        <v>1.3127448091150284</v>
      </c>
      <c r="P297">
        <v>4830</v>
      </c>
      <c r="Q297" t="s">
        <v>30</v>
      </c>
      <c r="R297" s="10">
        <v>45014</v>
      </c>
      <c r="S297" s="13">
        <f>+Tabella14[[#This Row],[DataSpedizione]]-Tabella14[[#This Row],[DataTransazione]]</f>
        <v>145</v>
      </c>
      <c r="T297" t="s">
        <v>49</v>
      </c>
      <c r="U297" t="s">
        <v>32</v>
      </c>
      <c r="V297" t="s">
        <v>45</v>
      </c>
      <c r="W297">
        <v>3</v>
      </c>
      <c r="X297" t="s">
        <v>54</v>
      </c>
      <c r="Y297">
        <v>11</v>
      </c>
      <c r="Z297" t="s">
        <v>35</v>
      </c>
    </row>
    <row r="298" spans="1:26" hidden="1" x14ac:dyDescent="0.25">
      <c r="A298">
        <v>170</v>
      </c>
      <c r="B298" s="10">
        <v>44755</v>
      </c>
      <c r="C298" s="10" t="s">
        <v>1018</v>
      </c>
      <c r="D298">
        <v>3151</v>
      </c>
      <c r="E298" t="s">
        <v>626</v>
      </c>
      <c r="F298" t="s">
        <v>4</v>
      </c>
      <c r="G298">
        <v>2845</v>
      </c>
      <c r="H298" t="s">
        <v>627</v>
      </c>
      <c r="I298">
        <v>5</v>
      </c>
      <c r="J298">
        <v>163.55000000000001</v>
      </c>
      <c r="K298">
        <v>817.75</v>
      </c>
      <c r="L298">
        <f>+Tabella14[[#This Row],[RicavoAcquisto]]/1000</f>
        <v>0.81774999999999998</v>
      </c>
      <c r="M298">
        <v>20.735923592842159</v>
      </c>
      <c r="N298">
        <v>838.48592359284214</v>
      </c>
      <c r="O298">
        <f>+Tabella14[[#This Row],[Totale Ricavo]]/1000</f>
        <v>0.83848592359284213</v>
      </c>
      <c r="P298">
        <v>1086</v>
      </c>
      <c r="Q298" t="s">
        <v>30</v>
      </c>
      <c r="R298" s="10">
        <v>45229</v>
      </c>
      <c r="S298" s="13">
        <f>+Tabella14[[#This Row],[DataSpedizione]]-Tabella14[[#This Row],[DataTransazione]]</f>
        <v>474</v>
      </c>
      <c r="T298" t="s">
        <v>31</v>
      </c>
      <c r="U298" t="s">
        <v>32</v>
      </c>
      <c r="V298" t="s">
        <v>39</v>
      </c>
      <c r="W298">
        <v>10</v>
      </c>
      <c r="X298" t="s">
        <v>63</v>
      </c>
      <c r="Y298">
        <v>7</v>
      </c>
      <c r="Z298" t="s">
        <v>60</v>
      </c>
    </row>
    <row r="299" spans="1:26" hidden="1" x14ac:dyDescent="0.25">
      <c r="A299">
        <v>191</v>
      </c>
      <c r="B299" s="10">
        <v>44803</v>
      </c>
      <c r="C299" s="10" t="s">
        <v>1018</v>
      </c>
      <c r="D299">
        <v>3153</v>
      </c>
      <c r="E299" t="s">
        <v>396</v>
      </c>
      <c r="F299" t="s">
        <v>2</v>
      </c>
      <c r="G299">
        <v>4976</v>
      </c>
      <c r="H299" t="s">
        <v>397</v>
      </c>
      <c r="I299">
        <v>8</v>
      </c>
      <c r="J299">
        <v>177.36</v>
      </c>
      <c r="K299">
        <v>1418.88</v>
      </c>
      <c r="L299">
        <f>+Tabella14[[#This Row],[RicavoAcquisto]]/1000</f>
        <v>1.4188800000000001</v>
      </c>
      <c r="M299">
        <v>67.05941438984118</v>
      </c>
      <c r="N299">
        <v>1485.9394143898412</v>
      </c>
      <c r="O299">
        <f>+Tabella14[[#This Row],[Totale Ricavo]]/1000</f>
        <v>1.4859394143898412</v>
      </c>
      <c r="P299">
        <v>3781</v>
      </c>
      <c r="Q299" t="s">
        <v>30</v>
      </c>
      <c r="R299" s="10">
        <v>45003</v>
      </c>
      <c r="S299" s="13">
        <f>+Tabella14[[#This Row],[DataSpedizione]]-Tabella14[[#This Row],[DataTransazione]]</f>
        <v>200</v>
      </c>
      <c r="T299" t="s">
        <v>31</v>
      </c>
      <c r="U299" t="s">
        <v>32</v>
      </c>
      <c r="V299" t="s">
        <v>45</v>
      </c>
      <c r="W299">
        <v>3</v>
      </c>
      <c r="X299" t="s">
        <v>54</v>
      </c>
      <c r="Y299">
        <v>8</v>
      </c>
      <c r="Z299" t="s">
        <v>46</v>
      </c>
    </row>
    <row r="300" spans="1:26" hidden="1" x14ac:dyDescent="0.25">
      <c r="A300">
        <v>77</v>
      </c>
      <c r="B300" s="10">
        <v>44606</v>
      </c>
      <c r="C300" s="10" t="s">
        <v>1020</v>
      </c>
      <c r="D300">
        <v>3154</v>
      </c>
      <c r="E300" t="s">
        <v>920</v>
      </c>
      <c r="F300" t="s">
        <v>2</v>
      </c>
      <c r="G300">
        <v>1077</v>
      </c>
      <c r="H300" t="s">
        <v>921</v>
      </c>
      <c r="I300">
        <v>1</v>
      </c>
      <c r="J300">
        <v>185.36</v>
      </c>
      <c r="K300">
        <v>185.36</v>
      </c>
      <c r="L300">
        <f>+Tabella14[[#This Row],[RicavoAcquisto]]/1000</f>
        <v>0.18536000000000002</v>
      </c>
      <c r="M300">
        <v>74.720530438886243</v>
      </c>
      <c r="N300">
        <v>260.08053043888629</v>
      </c>
      <c r="O300">
        <f>+Tabella14[[#This Row],[Totale Ricavo]]/1000</f>
        <v>0.26008053043888629</v>
      </c>
      <c r="P300">
        <v>3795</v>
      </c>
      <c r="Q300" t="s">
        <v>30</v>
      </c>
      <c r="R300" s="10">
        <v>45038</v>
      </c>
      <c r="S300" s="13">
        <f>+Tabella14[[#This Row],[DataSpedizione]]-Tabella14[[#This Row],[DataTransazione]]</f>
        <v>432</v>
      </c>
      <c r="T300" t="s">
        <v>31</v>
      </c>
      <c r="U300" t="s">
        <v>32</v>
      </c>
      <c r="V300" t="s">
        <v>33</v>
      </c>
      <c r="W300">
        <v>4</v>
      </c>
      <c r="X300" t="s">
        <v>68</v>
      </c>
      <c r="Y300">
        <v>2</v>
      </c>
      <c r="Z300" t="s">
        <v>99</v>
      </c>
    </row>
    <row r="301" spans="1:26" hidden="1" x14ac:dyDescent="0.25">
      <c r="A301">
        <v>62</v>
      </c>
      <c r="B301" s="10">
        <v>44620</v>
      </c>
      <c r="C301" s="10" t="s">
        <v>1020</v>
      </c>
      <c r="D301">
        <v>3155</v>
      </c>
      <c r="E301" t="s">
        <v>462</v>
      </c>
      <c r="F301" t="s">
        <v>2</v>
      </c>
      <c r="G301">
        <v>3288</v>
      </c>
      <c r="H301" t="s">
        <v>463</v>
      </c>
      <c r="I301">
        <v>4</v>
      </c>
      <c r="J301">
        <v>306.29000000000002</v>
      </c>
      <c r="K301">
        <v>1225.1600000000001</v>
      </c>
      <c r="L301">
        <f>+Tabella14[[#This Row],[RicavoAcquisto]]/1000</f>
        <v>1.22516</v>
      </c>
      <c r="M301">
        <v>52.344812079576911</v>
      </c>
      <c r="N301">
        <v>1277.5048120795771</v>
      </c>
      <c r="O301">
        <f>+Tabella14[[#This Row],[Totale Ricavo]]/1000</f>
        <v>1.2775048120795771</v>
      </c>
      <c r="P301">
        <v>4946</v>
      </c>
      <c r="Q301" t="s">
        <v>38</v>
      </c>
      <c r="R301" s="10">
        <v>45113</v>
      </c>
      <c r="S301" s="13">
        <f>+Tabella14[[#This Row],[DataSpedizione]]-Tabella14[[#This Row],[DataTransazione]]</f>
        <v>493</v>
      </c>
      <c r="T301" t="s">
        <v>31</v>
      </c>
      <c r="U301" t="s">
        <v>32</v>
      </c>
      <c r="V301" t="s">
        <v>52</v>
      </c>
      <c r="W301">
        <v>7</v>
      </c>
      <c r="X301" t="s">
        <v>60</v>
      </c>
      <c r="Y301">
        <v>2</v>
      </c>
      <c r="Z301" t="s">
        <v>99</v>
      </c>
    </row>
    <row r="302" spans="1:26" hidden="1" x14ac:dyDescent="0.25">
      <c r="A302">
        <v>271</v>
      </c>
      <c r="B302" s="10">
        <v>44711</v>
      </c>
      <c r="C302" s="10" t="s">
        <v>1019</v>
      </c>
      <c r="D302">
        <v>3181</v>
      </c>
      <c r="E302" t="s">
        <v>563</v>
      </c>
      <c r="F302" t="s">
        <v>4</v>
      </c>
      <c r="G302">
        <v>3668</v>
      </c>
      <c r="H302" t="s">
        <v>564</v>
      </c>
      <c r="I302">
        <v>6</v>
      </c>
      <c r="J302">
        <v>161.55000000000001</v>
      </c>
      <c r="K302">
        <v>969.30000000000007</v>
      </c>
      <c r="L302">
        <f>+Tabella14[[#This Row],[RicavoAcquisto]]/1000</f>
        <v>0.96930000000000005</v>
      </c>
      <c r="M302">
        <v>46.295622403514884</v>
      </c>
      <c r="N302">
        <v>1015.595622403515</v>
      </c>
      <c r="O302">
        <f>+Tabella14[[#This Row],[Totale Ricavo]]/1000</f>
        <v>1.015595622403515</v>
      </c>
      <c r="P302">
        <v>1906</v>
      </c>
      <c r="Q302" t="s">
        <v>30</v>
      </c>
      <c r="R302" s="10">
        <v>44971</v>
      </c>
      <c r="S302" s="13">
        <f>+Tabella14[[#This Row],[DataSpedizione]]-Tabella14[[#This Row],[DataTransazione]]</f>
        <v>260</v>
      </c>
      <c r="T302" t="s">
        <v>31</v>
      </c>
      <c r="U302" t="s">
        <v>32</v>
      </c>
      <c r="V302" t="s">
        <v>45</v>
      </c>
      <c r="W302">
        <v>2</v>
      </c>
      <c r="X302" t="s">
        <v>99</v>
      </c>
      <c r="Y302">
        <v>5</v>
      </c>
      <c r="Z302" t="s">
        <v>57</v>
      </c>
    </row>
    <row r="303" spans="1:26" hidden="1" x14ac:dyDescent="0.25">
      <c r="A303">
        <v>439</v>
      </c>
      <c r="B303" s="10">
        <v>44587</v>
      </c>
      <c r="C303" s="10" t="s">
        <v>1020</v>
      </c>
      <c r="D303">
        <v>3182</v>
      </c>
      <c r="E303" t="s">
        <v>419</v>
      </c>
      <c r="F303" t="s">
        <v>3</v>
      </c>
      <c r="G303">
        <v>720</v>
      </c>
      <c r="H303" t="s">
        <v>420</v>
      </c>
      <c r="I303">
        <v>3</v>
      </c>
      <c r="J303">
        <v>463.23</v>
      </c>
      <c r="K303">
        <v>1389.69</v>
      </c>
      <c r="L303">
        <f>+Tabella14[[#This Row],[RicavoAcquisto]]/1000</f>
        <v>1.3896900000000001</v>
      </c>
      <c r="M303">
        <v>76.109706627922449</v>
      </c>
      <c r="N303">
        <v>1465.7997066279224</v>
      </c>
      <c r="O303">
        <f>+Tabella14[[#This Row],[Totale Ricavo]]/1000</f>
        <v>1.4657997066279225</v>
      </c>
      <c r="P303">
        <v>3044</v>
      </c>
      <c r="Q303" t="s">
        <v>30</v>
      </c>
      <c r="R303" s="10">
        <v>44983</v>
      </c>
      <c r="S303" s="13">
        <f>+Tabella14[[#This Row],[DataSpedizione]]-Tabella14[[#This Row],[DataTransazione]]</f>
        <v>396</v>
      </c>
      <c r="T303" t="s">
        <v>31</v>
      </c>
      <c r="U303" t="s">
        <v>32</v>
      </c>
      <c r="V303" t="s">
        <v>45</v>
      </c>
      <c r="W303">
        <v>2</v>
      </c>
      <c r="X303" t="s">
        <v>99</v>
      </c>
      <c r="Y303">
        <v>1</v>
      </c>
      <c r="Z303" t="s">
        <v>41</v>
      </c>
    </row>
    <row r="304" spans="1:26" hidden="1" x14ac:dyDescent="0.25">
      <c r="A304">
        <v>329</v>
      </c>
      <c r="B304" s="10">
        <v>44813</v>
      </c>
      <c r="C304" s="10" t="s">
        <v>1018</v>
      </c>
      <c r="D304">
        <v>3184</v>
      </c>
      <c r="E304" t="s">
        <v>110</v>
      </c>
      <c r="F304" t="s">
        <v>3</v>
      </c>
      <c r="G304">
        <v>668</v>
      </c>
      <c r="H304" t="s">
        <v>111</v>
      </c>
      <c r="I304">
        <v>8</v>
      </c>
      <c r="J304">
        <v>424.56</v>
      </c>
      <c r="K304">
        <v>3396.48</v>
      </c>
      <c r="L304">
        <f>+Tabella14[[#This Row],[RicavoAcquisto]]/1000</f>
        <v>3.3964799999999999</v>
      </c>
      <c r="M304">
        <v>81.779536517258478</v>
      </c>
      <c r="N304">
        <v>3478.2595365172583</v>
      </c>
      <c r="O304">
        <f>+Tabella14[[#This Row],[Totale Ricavo]]/1000</f>
        <v>3.4782595365172582</v>
      </c>
      <c r="P304">
        <v>4174</v>
      </c>
      <c r="Q304" t="s">
        <v>30</v>
      </c>
      <c r="R304" s="10">
        <v>45242</v>
      </c>
      <c r="S304" s="13">
        <f>+Tabella14[[#This Row],[DataSpedizione]]-Tabella14[[#This Row],[DataTransazione]]</f>
        <v>429</v>
      </c>
      <c r="T304" t="s">
        <v>31</v>
      </c>
      <c r="U304" t="s">
        <v>32</v>
      </c>
      <c r="V304" t="s">
        <v>39</v>
      </c>
      <c r="W304">
        <v>11</v>
      </c>
      <c r="X304" t="s">
        <v>35</v>
      </c>
      <c r="Y304">
        <v>9</v>
      </c>
      <c r="Z304" t="s">
        <v>53</v>
      </c>
    </row>
    <row r="305" spans="1:26" hidden="1" x14ac:dyDescent="0.25">
      <c r="A305">
        <v>383</v>
      </c>
      <c r="B305" s="10">
        <v>44881</v>
      </c>
      <c r="C305" s="10" t="s">
        <v>1021</v>
      </c>
      <c r="D305">
        <v>3196</v>
      </c>
      <c r="E305" t="s">
        <v>274</v>
      </c>
      <c r="F305" t="s">
        <v>3</v>
      </c>
      <c r="G305">
        <v>4869</v>
      </c>
      <c r="H305" t="s">
        <v>275</v>
      </c>
      <c r="I305">
        <v>6</v>
      </c>
      <c r="J305">
        <v>338.17</v>
      </c>
      <c r="K305">
        <v>2029.02</v>
      </c>
      <c r="L305">
        <f>+Tabella14[[#This Row],[RicavoAcquisto]]/1000</f>
        <v>2.02902</v>
      </c>
      <c r="M305">
        <v>98.378550887121492</v>
      </c>
      <c r="N305">
        <v>2127.3985508871215</v>
      </c>
      <c r="O305">
        <f>+Tabella14[[#This Row],[Totale Ricavo]]/1000</f>
        <v>2.1273985508871216</v>
      </c>
      <c r="P305">
        <v>4188</v>
      </c>
      <c r="Q305" t="s">
        <v>38</v>
      </c>
      <c r="R305" s="10">
        <v>45002</v>
      </c>
      <c r="S305" s="13">
        <f>+Tabella14[[#This Row],[DataSpedizione]]-Tabella14[[#This Row],[DataTransazione]]</f>
        <v>121</v>
      </c>
      <c r="T305" t="s">
        <v>31</v>
      </c>
      <c r="U305" t="s">
        <v>32</v>
      </c>
      <c r="V305" t="s">
        <v>45</v>
      </c>
      <c r="W305">
        <v>3</v>
      </c>
      <c r="X305" t="s">
        <v>54</v>
      </c>
      <c r="Y305">
        <v>11</v>
      </c>
      <c r="Z305" t="s">
        <v>35</v>
      </c>
    </row>
    <row r="306" spans="1:26" x14ac:dyDescent="0.25">
      <c r="A306">
        <v>87</v>
      </c>
      <c r="B306" s="10">
        <v>44607</v>
      </c>
      <c r="C306" s="10" t="s">
        <v>1020</v>
      </c>
      <c r="D306">
        <v>3221</v>
      </c>
      <c r="E306" t="s">
        <v>470</v>
      </c>
      <c r="F306" t="s">
        <v>4</v>
      </c>
      <c r="G306">
        <v>771</v>
      </c>
      <c r="H306" t="s">
        <v>471</v>
      </c>
      <c r="I306">
        <v>3</v>
      </c>
      <c r="J306">
        <v>396.18</v>
      </c>
      <c r="K306">
        <v>1188.54</v>
      </c>
      <c r="L306">
        <f>+Tabella14[[#This Row],[RicavoAcquisto]]/1000</f>
        <v>1.1885399999999999</v>
      </c>
      <c r="M306">
        <v>11.43339231885486</v>
      </c>
      <c r="N306">
        <v>1199.9733923188548</v>
      </c>
      <c r="O306">
        <f>+Tabella14[[#This Row],[Totale Ricavo]]/1000</f>
        <v>1.1999733923188549</v>
      </c>
      <c r="P306">
        <v>1076</v>
      </c>
      <c r="Q306" t="s">
        <v>38</v>
      </c>
      <c r="R306" s="10">
        <v>45289</v>
      </c>
      <c r="S306" s="13">
        <f>+Tabella14[[#This Row],[DataSpedizione]]-Tabella14[[#This Row],[DataTransazione]]</f>
        <v>682</v>
      </c>
      <c r="T306" t="s">
        <v>49</v>
      </c>
      <c r="U306" t="s">
        <v>32</v>
      </c>
      <c r="V306" t="s">
        <v>39</v>
      </c>
      <c r="W306">
        <v>12</v>
      </c>
      <c r="X306" t="s">
        <v>40</v>
      </c>
      <c r="Y306">
        <v>2</v>
      </c>
      <c r="Z306" t="s">
        <v>99</v>
      </c>
    </row>
    <row r="307" spans="1:26" x14ac:dyDescent="0.25">
      <c r="A307">
        <v>459</v>
      </c>
      <c r="B307" s="10">
        <v>44888</v>
      </c>
      <c r="C307" s="10" t="s">
        <v>1021</v>
      </c>
      <c r="D307">
        <v>3221</v>
      </c>
      <c r="E307" t="s">
        <v>470</v>
      </c>
      <c r="F307" t="s">
        <v>4</v>
      </c>
      <c r="G307">
        <v>4249</v>
      </c>
      <c r="H307" t="s">
        <v>639</v>
      </c>
      <c r="I307">
        <v>2</v>
      </c>
      <c r="J307">
        <v>396.18</v>
      </c>
      <c r="K307">
        <v>792.36</v>
      </c>
      <c r="L307">
        <f>+Tabella14[[#This Row],[RicavoAcquisto]]/1000</f>
        <v>0.79236000000000006</v>
      </c>
      <c r="M307">
        <v>65.547785577081839</v>
      </c>
      <c r="N307">
        <v>857.90778557708188</v>
      </c>
      <c r="O307">
        <f>+Tabella14[[#This Row],[Totale Ricavo]]/1000</f>
        <v>0.85790778557708192</v>
      </c>
      <c r="P307">
        <v>1868</v>
      </c>
      <c r="Q307" t="s">
        <v>30</v>
      </c>
      <c r="R307" s="10">
        <v>45017</v>
      </c>
      <c r="S307" s="13">
        <f>+Tabella14[[#This Row],[DataSpedizione]]-Tabella14[[#This Row],[DataTransazione]]</f>
        <v>129</v>
      </c>
      <c r="T307" t="s">
        <v>49</v>
      </c>
      <c r="U307" t="s">
        <v>32</v>
      </c>
      <c r="V307" t="s">
        <v>33</v>
      </c>
      <c r="W307">
        <v>4</v>
      </c>
      <c r="X307" t="s">
        <v>68</v>
      </c>
      <c r="Y307">
        <v>11</v>
      </c>
      <c r="Z307" t="s">
        <v>35</v>
      </c>
    </row>
    <row r="308" spans="1:26" hidden="1" x14ac:dyDescent="0.25">
      <c r="A308">
        <v>432</v>
      </c>
      <c r="B308" s="10">
        <v>44726</v>
      </c>
      <c r="C308" s="10" t="s">
        <v>1019</v>
      </c>
      <c r="D308">
        <v>3224</v>
      </c>
      <c r="E308" t="s">
        <v>302</v>
      </c>
      <c r="F308" t="s">
        <v>2</v>
      </c>
      <c r="G308">
        <v>4130</v>
      </c>
      <c r="H308" t="s">
        <v>303</v>
      </c>
      <c r="I308">
        <v>7</v>
      </c>
      <c r="J308">
        <v>276.24</v>
      </c>
      <c r="K308">
        <v>1933.68</v>
      </c>
      <c r="L308">
        <f>+Tabella14[[#This Row],[RicavoAcquisto]]/1000</f>
        <v>1.9336800000000001</v>
      </c>
      <c r="M308">
        <v>21.025871974239848</v>
      </c>
      <c r="N308">
        <v>1954.7058719742399</v>
      </c>
      <c r="O308">
        <f>+Tabella14[[#This Row],[Totale Ricavo]]/1000</f>
        <v>1.9547058719742398</v>
      </c>
      <c r="P308">
        <v>2055</v>
      </c>
      <c r="Q308" t="s">
        <v>30</v>
      </c>
      <c r="R308" s="10">
        <v>45020</v>
      </c>
      <c r="S308" s="13">
        <f>+Tabella14[[#This Row],[DataSpedizione]]-Tabella14[[#This Row],[DataTransazione]]</f>
        <v>294</v>
      </c>
      <c r="T308" t="s">
        <v>31</v>
      </c>
      <c r="U308" t="s">
        <v>32</v>
      </c>
      <c r="V308" t="s">
        <v>33</v>
      </c>
      <c r="W308">
        <v>4</v>
      </c>
      <c r="X308" t="s">
        <v>68</v>
      </c>
      <c r="Y308">
        <v>6</v>
      </c>
      <c r="Z308" t="s">
        <v>34</v>
      </c>
    </row>
    <row r="309" spans="1:26" x14ac:dyDescent="0.25">
      <c r="A309">
        <v>82</v>
      </c>
      <c r="B309" s="10">
        <v>44568</v>
      </c>
      <c r="C309" s="10" t="s">
        <v>1020</v>
      </c>
      <c r="D309">
        <v>3226</v>
      </c>
      <c r="E309" t="s">
        <v>567</v>
      </c>
      <c r="F309" t="s">
        <v>3</v>
      </c>
      <c r="G309">
        <v>739</v>
      </c>
      <c r="H309" t="s">
        <v>568</v>
      </c>
      <c r="I309">
        <v>5</v>
      </c>
      <c r="J309">
        <v>192.88</v>
      </c>
      <c r="K309">
        <v>964.4</v>
      </c>
      <c r="L309">
        <f>+Tabella14[[#This Row],[RicavoAcquisto]]/1000</f>
        <v>0.96439999999999992</v>
      </c>
      <c r="M309">
        <v>53.075958460700257</v>
      </c>
      <c r="N309">
        <v>1017.4759584607002</v>
      </c>
      <c r="O309">
        <f>+Tabella14[[#This Row],[Totale Ricavo]]/1000</f>
        <v>1.0174759584607003</v>
      </c>
      <c r="P309">
        <v>4197</v>
      </c>
      <c r="Q309" t="s">
        <v>38</v>
      </c>
      <c r="R309" s="10">
        <v>45051</v>
      </c>
      <c r="S309" s="13">
        <f>+Tabella14[[#This Row],[DataSpedizione]]-Tabella14[[#This Row],[DataTransazione]]</f>
        <v>483</v>
      </c>
      <c r="T309" t="s">
        <v>49</v>
      </c>
      <c r="U309" t="s">
        <v>32</v>
      </c>
      <c r="V309" t="s">
        <v>33</v>
      </c>
      <c r="W309">
        <v>5</v>
      </c>
      <c r="X309" t="s">
        <v>57</v>
      </c>
      <c r="Y309">
        <v>1</v>
      </c>
      <c r="Z309" t="s">
        <v>41</v>
      </c>
    </row>
    <row r="310" spans="1:26" hidden="1" x14ac:dyDescent="0.25">
      <c r="A310">
        <v>46</v>
      </c>
      <c r="B310" s="10">
        <v>44677</v>
      </c>
      <c r="C310" s="10" t="s">
        <v>1019</v>
      </c>
      <c r="D310">
        <v>3227</v>
      </c>
      <c r="E310" t="s">
        <v>536</v>
      </c>
      <c r="F310" t="s">
        <v>3</v>
      </c>
      <c r="G310">
        <v>4213</v>
      </c>
      <c r="H310" t="s">
        <v>537</v>
      </c>
      <c r="I310">
        <v>4</v>
      </c>
      <c r="J310">
        <v>261.06</v>
      </c>
      <c r="K310">
        <v>1044.24</v>
      </c>
      <c r="L310">
        <f>+Tabella14[[#This Row],[RicavoAcquisto]]/1000</f>
        <v>1.0442400000000001</v>
      </c>
      <c r="M310">
        <v>75.271260406362785</v>
      </c>
      <c r="N310">
        <v>1119.5112604063629</v>
      </c>
      <c r="O310">
        <f>+Tabella14[[#This Row],[Totale Ricavo]]/1000</f>
        <v>1.1195112604063628</v>
      </c>
      <c r="P310">
        <v>4659</v>
      </c>
      <c r="Q310" t="s">
        <v>30</v>
      </c>
      <c r="R310" s="10">
        <v>44982</v>
      </c>
      <c r="S310" s="13">
        <f>+Tabella14[[#This Row],[DataSpedizione]]-Tabella14[[#This Row],[DataTransazione]]</f>
        <v>305</v>
      </c>
      <c r="T310" t="s">
        <v>31</v>
      </c>
      <c r="U310" t="s">
        <v>32</v>
      </c>
      <c r="V310" t="s">
        <v>45</v>
      </c>
      <c r="W310">
        <v>2</v>
      </c>
      <c r="X310" t="s">
        <v>99</v>
      </c>
      <c r="Y310">
        <v>4</v>
      </c>
      <c r="Z310" t="s">
        <v>68</v>
      </c>
    </row>
    <row r="311" spans="1:26" hidden="1" x14ac:dyDescent="0.25">
      <c r="A311">
        <v>179</v>
      </c>
      <c r="B311" s="10">
        <v>44562</v>
      </c>
      <c r="C311" s="10" t="s">
        <v>1020</v>
      </c>
      <c r="D311">
        <v>3248</v>
      </c>
      <c r="E311" t="s">
        <v>476</v>
      </c>
      <c r="F311" t="s">
        <v>4</v>
      </c>
      <c r="G311">
        <v>4293</v>
      </c>
      <c r="H311" t="s">
        <v>477</v>
      </c>
      <c r="I311">
        <v>8</v>
      </c>
      <c r="J311">
        <v>148.38999999999999</v>
      </c>
      <c r="K311">
        <v>1187.1199999999999</v>
      </c>
      <c r="L311">
        <f>+Tabella14[[#This Row],[RicavoAcquisto]]/1000</f>
        <v>1.18712</v>
      </c>
      <c r="M311">
        <v>16.22374738325318</v>
      </c>
      <c r="N311">
        <v>1203.343747383253</v>
      </c>
      <c r="O311">
        <f>+Tabella14[[#This Row],[Totale Ricavo]]/1000</f>
        <v>1.2033437473832529</v>
      </c>
      <c r="P311">
        <v>3370</v>
      </c>
      <c r="Q311" t="s">
        <v>38</v>
      </c>
      <c r="R311" s="10">
        <v>45081</v>
      </c>
      <c r="S311" s="13">
        <f>+Tabella14[[#This Row],[DataSpedizione]]-Tabella14[[#This Row],[DataTransazione]]</f>
        <v>519</v>
      </c>
      <c r="T311" t="s">
        <v>31</v>
      </c>
      <c r="U311" t="s">
        <v>32</v>
      </c>
      <c r="V311" t="s">
        <v>33</v>
      </c>
      <c r="W311">
        <v>6</v>
      </c>
      <c r="X311" t="s">
        <v>34</v>
      </c>
      <c r="Y311">
        <v>1</v>
      </c>
      <c r="Z311" t="s">
        <v>41</v>
      </c>
    </row>
    <row r="312" spans="1:26" hidden="1" x14ac:dyDescent="0.25">
      <c r="A312">
        <v>263</v>
      </c>
      <c r="B312" s="10">
        <v>44630</v>
      </c>
      <c r="C312" s="10" t="s">
        <v>1020</v>
      </c>
      <c r="D312">
        <v>3257</v>
      </c>
      <c r="E312" t="s">
        <v>673</v>
      </c>
      <c r="F312" t="s">
        <v>3</v>
      </c>
      <c r="G312">
        <v>4045</v>
      </c>
      <c r="H312" t="s">
        <v>674</v>
      </c>
      <c r="I312">
        <v>3</v>
      </c>
      <c r="J312">
        <v>229</v>
      </c>
      <c r="K312">
        <v>687</v>
      </c>
      <c r="L312">
        <f>+Tabella14[[#This Row],[RicavoAcquisto]]/1000</f>
        <v>0.68700000000000006</v>
      </c>
      <c r="M312">
        <v>68.034872718333929</v>
      </c>
      <c r="N312">
        <v>755.03487271833387</v>
      </c>
      <c r="O312">
        <f>+Tabella14[[#This Row],[Totale Ricavo]]/1000</f>
        <v>0.75503487271833392</v>
      </c>
      <c r="P312">
        <v>236</v>
      </c>
      <c r="Q312" t="s">
        <v>38</v>
      </c>
      <c r="R312" s="10">
        <v>45225</v>
      </c>
      <c r="S312" s="13">
        <f>+Tabella14[[#This Row],[DataSpedizione]]-Tabella14[[#This Row],[DataTransazione]]</f>
        <v>595</v>
      </c>
      <c r="T312" t="s">
        <v>31</v>
      </c>
      <c r="U312" t="s">
        <v>32</v>
      </c>
      <c r="V312" t="s">
        <v>39</v>
      </c>
      <c r="W312">
        <v>10</v>
      </c>
      <c r="X312" t="s">
        <v>63</v>
      </c>
      <c r="Y312">
        <v>3</v>
      </c>
      <c r="Z312" t="s">
        <v>54</v>
      </c>
    </row>
    <row r="313" spans="1:26" hidden="1" x14ac:dyDescent="0.25">
      <c r="A313">
        <v>44</v>
      </c>
      <c r="B313" s="10">
        <v>44647</v>
      </c>
      <c r="C313" s="10" t="s">
        <v>1020</v>
      </c>
      <c r="D313">
        <v>3266</v>
      </c>
      <c r="E313" t="s">
        <v>777</v>
      </c>
      <c r="F313" t="s">
        <v>3</v>
      </c>
      <c r="G313">
        <v>700</v>
      </c>
      <c r="H313" t="s">
        <v>347</v>
      </c>
      <c r="I313">
        <v>2</v>
      </c>
      <c r="J313">
        <v>238.03</v>
      </c>
      <c r="K313">
        <v>476.06</v>
      </c>
      <c r="L313">
        <f>+Tabella14[[#This Row],[RicavoAcquisto]]/1000</f>
        <v>0.47605999999999998</v>
      </c>
      <c r="M313">
        <v>34.233107543808018</v>
      </c>
      <c r="N313">
        <v>510.29310754380799</v>
      </c>
      <c r="O313">
        <f>+Tabella14[[#This Row],[Totale Ricavo]]/1000</f>
        <v>0.51029310754380797</v>
      </c>
      <c r="P313">
        <v>3270</v>
      </c>
      <c r="Q313" t="s">
        <v>30</v>
      </c>
      <c r="R313" s="10">
        <v>45024</v>
      </c>
      <c r="S313" s="13">
        <f>+Tabella14[[#This Row],[DataSpedizione]]-Tabella14[[#This Row],[DataTransazione]]</f>
        <v>377</v>
      </c>
      <c r="T313" t="s">
        <v>31</v>
      </c>
      <c r="U313" t="s">
        <v>32</v>
      </c>
      <c r="V313" t="s">
        <v>33</v>
      </c>
      <c r="W313">
        <v>4</v>
      </c>
      <c r="X313" t="s">
        <v>68</v>
      </c>
      <c r="Y313">
        <v>3</v>
      </c>
      <c r="Z313" t="s">
        <v>54</v>
      </c>
    </row>
    <row r="314" spans="1:26" hidden="1" x14ac:dyDescent="0.25">
      <c r="A314">
        <v>18</v>
      </c>
      <c r="B314" s="10">
        <v>44813</v>
      </c>
      <c r="C314" s="10" t="s">
        <v>1018</v>
      </c>
      <c r="D314">
        <v>3292</v>
      </c>
      <c r="E314" t="s">
        <v>283</v>
      </c>
      <c r="F314" t="s">
        <v>4</v>
      </c>
      <c r="G314">
        <v>397</v>
      </c>
      <c r="H314" t="s">
        <v>284</v>
      </c>
      <c r="I314">
        <v>8</v>
      </c>
      <c r="J314">
        <v>248.44</v>
      </c>
      <c r="K314">
        <v>1987.52</v>
      </c>
      <c r="L314">
        <f>+Tabella14[[#This Row],[RicavoAcquisto]]/1000</f>
        <v>1.98752</v>
      </c>
      <c r="M314">
        <v>97.716590067371982</v>
      </c>
      <c r="N314">
        <v>2085.2365900673722</v>
      </c>
      <c r="O314">
        <f>+Tabella14[[#This Row],[Totale Ricavo]]/1000</f>
        <v>2.0852365900673719</v>
      </c>
      <c r="P314">
        <v>3806</v>
      </c>
      <c r="Q314" t="s">
        <v>30</v>
      </c>
      <c r="R314" s="10">
        <v>45149</v>
      </c>
      <c r="S314" s="13">
        <f>+Tabella14[[#This Row],[DataSpedizione]]-Tabella14[[#This Row],[DataTransazione]]</f>
        <v>336</v>
      </c>
      <c r="T314" t="s">
        <v>31</v>
      </c>
      <c r="U314" t="s">
        <v>32</v>
      </c>
      <c r="V314" t="s">
        <v>52</v>
      </c>
      <c r="W314">
        <v>8</v>
      </c>
      <c r="X314" t="s">
        <v>46</v>
      </c>
      <c r="Y314">
        <v>9</v>
      </c>
      <c r="Z314" t="s">
        <v>53</v>
      </c>
    </row>
    <row r="315" spans="1:26" hidden="1" x14ac:dyDescent="0.25">
      <c r="A315">
        <v>254</v>
      </c>
      <c r="B315" s="10">
        <v>44597</v>
      </c>
      <c r="C315" s="10" t="s">
        <v>1020</v>
      </c>
      <c r="D315">
        <v>3301</v>
      </c>
      <c r="E315" t="s">
        <v>976</v>
      </c>
      <c r="F315" t="s">
        <v>3</v>
      </c>
      <c r="G315">
        <v>4116</v>
      </c>
      <c r="H315" t="s">
        <v>977</v>
      </c>
      <c r="I315">
        <v>1</v>
      </c>
      <c r="J315">
        <v>77.069999999999993</v>
      </c>
      <c r="K315">
        <v>77.069999999999993</v>
      </c>
      <c r="L315">
        <f>+Tabella14[[#This Row],[RicavoAcquisto]]/1000</f>
        <v>7.707E-2</v>
      </c>
      <c r="M315">
        <v>81.944747837817616</v>
      </c>
      <c r="N315">
        <v>159.01474783781759</v>
      </c>
      <c r="O315">
        <f>+Tabella14[[#This Row],[Totale Ricavo]]/1000</f>
        <v>0.1590147478378176</v>
      </c>
      <c r="P315">
        <v>2115</v>
      </c>
      <c r="Q315" t="s">
        <v>38</v>
      </c>
      <c r="R315" s="10">
        <v>45188</v>
      </c>
      <c r="S315" s="13">
        <f>+Tabella14[[#This Row],[DataSpedizione]]-Tabella14[[#This Row],[DataTransazione]]</f>
        <v>591</v>
      </c>
      <c r="T315" t="s">
        <v>31</v>
      </c>
      <c r="U315" t="s">
        <v>32</v>
      </c>
      <c r="V315" t="s">
        <v>52</v>
      </c>
      <c r="W315">
        <v>9</v>
      </c>
      <c r="X315" t="s">
        <v>53</v>
      </c>
      <c r="Y315">
        <v>2</v>
      </c>
      <c r="Z315" t="s">
        <v>99</v>
      </c>
    </row>
    <row r="316" spans="1:26" x14ac:dyDescent="0.25">
      <c r="A316">
        <v>235</v>
      </c>
      <c r="B316" s="10">
        <v>44887</v>
      </c>
      <c r="C316" s="10" t="s">
        <v>1021</v>
      </c>
      <c r="D316">
        <v>3307</v>
      </c>
      <c r="E316" t="s">
        <v>245</v>
      </c>
      <c r="F316" t="s">
        <v>2</v>
      </c>
      <c r="G316">
        <v>3001</v>
      </c>
      <c r="H316" t="s">
        <v>246</v>
      </c>
      <c r="I316">
        <v>6</v>
      </c>
      <c r="J316">
        <v>373.78</v>
      </c>
      <c r="K316">
        <v>2242.6799999999998</v>
      </c>
      <c r="L316">
        <f>+Tabella14[[#This Row],[RicavoAcquisto]]/1000</f>
        <v>2.24268</v>
      </c>
      <c r="M316">
        <v>47.089192399422409</v>
      </c>
      <c r="N316">
        <v>2289.7691923994221</v>
      </c>
      <c r="O316">
        <f>+Tabella14[[#This Row],[Totale Ricavo]]/1000</f>
        <v>2.2897691923994219</v>
      </c>
      <c r="P316">
        <v>128</v>
      </c>
      <c r="Q316" t="s">
        <v>30</v>
      </c>
      <c r="R316" s="10">
        <v>45149</v>
      </c>
      <c r="S316" s="13">
        <f>+Tabella14[[#This Row],[DataSpedizione]]-Tabella14[[#This Row],[DataTransazione]]</f>
        <v>262</v>
      </c>
      <c r="T316" t="s">
        <v>49</v>
      </c>
      <c r="U316" t="s">
        <v>32</v>
      </c>
      <c r="V316" t="s">
        <v>52</v>
      </c>
      <c r="W316">
        <v>8</v>
      </c>
      <c r="X316" t="s">
        <v>46</v>
      </c>
      <c r="Y316">
        <v>11</v>
      </c>
      <c r="Z316" t="s">
        <v>35</v>
      </c>
    </row>
    <row r="317" spans="1:26" x14ac:dyDescent="0.25">
      <c r="A317">
        <v>136</v>
      </c>
      <c r="B317" s="10">
        <v>44573</v>
      </c>
      <c r="C317" s="10" t="s">
        <v>1020</v>
      </c>
      <c r="D317">
        <v>3348</v>
      </c>
      <c r="E317" t="s">
        <v>795</v>
      </c>
      <c r="F317" t="s">
        <v>3</v>
      </c>
      <c r="G317">
        <v>4832</v>
      </c>
      <c r="H317" t="s">
        <v>796</v>
      </c>
      <c r="I317">
        <v>1</v>
      </c>
      <c r="J317">
        <v>435.91</v>
      </c>
      <c r="K317">
        <v>435.91</v>
      </c>
      <c r="L317">
        <f>+Tabella14[[#This Row],[RicavoAcquisto]]/1000</f>
        <v>0.43591000000000002</v>
      </c>
      <c r="M317">
        <v>73.529053367061181</v>
      </c>
      <c r="N317">
        <v>509.43905336706121</v>
      </c>
      <c r="O317">
        <f>+Tabella14[[#This Row],[Totale Ricavo]]/1000</f>
        <v>0.50943905336706119</v>
      </c>
      <c r="P317">
        <v>477</v>
      </c>
      <c r="Q317" t="s">
        <v>38</v>
      </c>
      <c r="R317" s="10">
        <v>45045</v>
      </c>
      <c r="S317" s="13">
        <f>+Tabella14[[#This Row],[DataSpedizione]]-Tabella14[[#This Row],[DataTransazione]]</f>
        <v>472</v>
      </c>
      <c r="T317" t="s">
        <v>49</v>
      </c>
      <c r="U317" t="s">
        <v>32</v>
      </c>
      <c r="V317" t="s">
        <v>33</v>
      </c>
      <c r="W317">
        <v>4</v>
      </c>
      <c r="X317" t="s">
        <v>68</v>
      </c>
      <c r="Y317">
        <v>1</v>
      </c>
      <c r="Z317" t="s">
        <v>41</v>
      </c>
    </row>
    <row r="318" spans="1:26" x14ac:dyDescent="0.25">
      <c r="A318">
        <v>29</v>
      </c>
      <c r="B318" s="10">
        <v>44619</v>
      </c>
      <c r="C318" s="10" t="s">
        <v>1020</v>
      </c>
      <c r="D318">
        <v>3350</v>
      </c>
      <c r="E318" t="s">
        <v>997</v>
      </c>
      <c r="F318" t="s">
        <v>2</v>
      </c>
      <c r="G318">
        <v>277</v>
      </c>
      <c r="H318" t="s">
        <v>998</v>
      </c>
      <c r="I318">
        <v>3</v>
      </c>
      <c r="J318">
        <v>16.25</v>
      </c>
      <c r="K318">
        <v>48.75</v>
      </c>
      <c r="L318">
        <f>+Tabella14[[#This Row],[RicavoAcquisto]]/1000</f>
        <v>4.8750000000000002E-2</v>
      </c>
      <c r="M318">
        <v>45.801484070579477</v>
      </c>
      <c r="N318">
        <v>94.551484070579477</v>
      </c>
      <c r="O318">
        <f>+Tabella14[[#This Row],[Totale Ricavo]]/1000</f>
        <v>9.4551484070579478E-2</v>
      </c>
      <c r="P318">
        <v>2272</v>
      </c>
      <c r="Q318" t="s">
        <v>38</v>
      </c>
      <c r="R318" s="10">
        <v>45246</v>
      </c>
      <c r="S318" s="13">
        <f>+Tabella14[[#This Row],[DataSpedizione]]-Tabella14[[#This Row],[DataTransazione]]</f>
        <v>627</v>
      </c>
      <c r="T318" t="s">
        <v>49</v>
      </c>
      <c r="U318" t="s">
        <v>32</v>
      </c>
      <c r="V318" t="s">
        <v>39</v>
      </c>
      <c r="W318">
        <v>11</v>
      </c>
      <c r="X318" t="s">
        <v>35</v>
      </c>
      <c r="Y318">
        <v>2</v>
      </c>
      <c r="Z318" t="s">
        <v>99</v>
      </c>
    </row>
    <row r="319" spans="1:26" hidden="1" x14ac:dyDescent="0.25">
      <c r="A319">
        <v>255</v>
      </c>
      <c r="B319" s="10">
        <v>44918</v>
      </c>
      <c r="C319" s="10" t="s">
        <v>1021</v>
      </c>
      <c r="D319">
        <v>3354</v>
      </c>
      <c r="E319" t="s">
        <v>973</v>
      </c>
      <c r="F319" t="s">
        <v>4</v>
      </c>
      <c r="G319">
        <v>4063</v>
      </c>
      <c r="H319" t="s">
        <v>469</v>
      </c>
      <c r="I319">
        <v>4</v>
      </c>
      <c r="J319">
        <v>20.84</v>
      </c>
      <c r="K319">
        <v>83.36</v>
      </c>
      <c r="L319">
        <f>+Tabella14[[#This Row],[RicavoAcquisto]]/1000</f>
        <v>8.3360000000000004E-2</v>
      </c>
      <c r="M319">
        <v>94.696000096550009</v>
      </c>
      <c r="N319">
        <v>178.05600009655001</v>
      </c>
      <c r="O319">
        <f>+Tabella14[[#This Row],[Totale Ricavo]]/1000</f>
        <v>0.17805600009655001</v>
      </c>
      <c r="P319">
        <v>3863</v>
      </c>
      <c r="Q319" t="s">
        <v>38</v>
      </c>
      <c r="R319" s="10">
        <v>45071</v>
      </c>
      <c r="S319" s="13">
        <f>+Tabella14[[#This Row],[DataSpedizione]]-Tabella14[[#This Row],[DataTransazione]]</f>
        <v>153</v>
      </c>
      <c r="T319" t="s">
        <v>31</v>
      </c>
      <c r="U319" t="s">
        <v>32</v>
      </c>
      <c r="V319" t="s">
        <v>33</v>
      </c>
      <c r="W319">
        <v>5</v>
      </c>
      <c r="X319" t="s">
        <v>57</v>
      </c>
      <c r="Y319">
        <v>12</v>
      </c>
      <c r="Z319" t="s">
        <v>40</v>
      </c>
    </row>
    <row r="320" spans="1:26" x14ac:dyDescent="0.25">
      <c r="A320">
        <v>482</v>
      </c>
      <c r="B320" s="10">
        <v>44792</v>
      </c>
      <c r="C320" s="10" t="s">
        <v>1018</v>
      </c>
      <c r="D320">
        <v>3364</v>
      </c>
      <c r="E320" t="s">
        <v>81</v>
      </c>
      <c r="F320" t="s">
        <v>3</v>
      </c>
      <c r="G320">
        <v>436</v>
      </c>
      <c r="H320" t="s">
        <v>82</v>
      </c>
      <c r="I320">
        <v>8</v>
      </c>
      <c r="J320">
        <v>459.46</v>
      </c>
      <c r="K320">
        <v>3675.68</v>
      </c>
      <c r="L320">
        <f>+Tabella14[[#This Row],[RicavoAcquisto]]/1000</f>
        <v>3.6756799999999998</v>
      </c>
      <c r="M320">
        <v>59.126479242412529</v>
      </c>
      <c r="N320">
        <v>3734.8064792424125</v>
      </c>
      <c r="O320">
        <f>+Tabella14[[#This Row],[Totale Ricavo]]/1000</f>
        <v>3.7348064792424123</v>
      </c>
      <c r="P320">
        <v>1570</v>
      </c>
      <c r="Q320" t="s">
        <v>38</v>
      </c>
      <c r="R320" s="10">
        <v>45024</v>
      </c>
      <c r="S320" s="13">
        <f>+Tabella14[[#This Row],[DataSpedizione]]-Tabella14[[#This Row],[DataTransazione]]</f>
        <v>232</v>
      </c>
      <c r="T320" t="s">
        <v>49</v>
      </c>
      <c r="U320" t="s">
        <v>32</v>
      </c>
      <c r="V320" t="s">
        <v>33</v>
      </c>
      <c r="W320">
        <v>4</v>
      </c>
      <c r="X320" t="s">
        <v>68</v>
      </c>
      <c r="Y320">
        <v>8</v>
      </c>
      <c r="Z320" t="s">
        <v>46</v>
      </c>
    </row>
    <row r="321" spans="1:26" x14ac:dyDescent="0.25">
      <c r="A321">
        <v>97</v>
      </c>
      <c r="B321" s="10">
        <v>44636</v>
      </c>
      <c r="C321" s="10" t="s">
        <v>1020</v>
      </c>
      <c r="D321">
        <v>3375</v>
      </c>
      <c r="E321" t="s">
        <v>653</v>
      </c>
      <c r="F321" t="s">
        <v>3</v>
      </c>
      <c r="G321">
        <v>638</v>
      </c>
      <c r="H321" t="s">
        <v>654</v>
      </c>
      <c r="I321">
        <v>2</v>
      </c>
      <c r="J321">
        <v>373.95</v>
      </c>
      <c r="K321">
        <v>747.9</v>
      </c>
      <c r="L321">
        <f>+Tabella14[[#This Row],[RicavoAcquisto]]/1000</f>
        <v>0.74790000000000001</v>
      </c>
      <c r="M321">
        <v>54.155179477665527</v>
      </c>
      <c r="N321">
        <v>802.05517947766555</v>
      </c>
      <c r="O321">
        <f>+Tabella14[[#This Row],[Totale Ricavo]]/1000</f>
        <v>0.80205517947766558</v>
      </c>
      <c r="P321">
        <v>1908</v>
      </c>
      <c r="Q321" t="s">
        <v>38</v>
      </c>
      <c r="R321" s="10">
        <v>44946</v>
      </c>
      <c r="S321" s="13">
        <f>+Tabella14[[#This Row],[DataSpedizione]]-Tabella14[[#This Row],[DataTransazione]]</f>
        <v>310</v>
      </c>
      <c r="T321" t="s">
        <v>49</v>
      </c>
      <c r="U321" t="s">
        <v>32</v>
      </c>
      <c r="V321" t="s">
        <v>45</v>
      </c>
      <c r="W321">
        <v>1</v>
      </c>
      <c r="X321" t="s">
        <v>41</v>
      </c>
      <c r="Y321">
        <v>3</v>
      </c>
      <c r="Z321" t="s">
        <v>54</v>
      </c>
    </row>
    <row r="322" spans="1:26" x14ac:dyDescent="0.25">
      <c r="A322">
        <v>339</v>
      </c>
      <c r="B322" s="10">
        <v>44900</v>
      </c>
      <c r="C322" s="10" t="s">
        <v>1021</v>
      </c>
      <c r="D322">
        <v>3382</v>
      </c>
      <c r="E322" t="s">
        <v>559</v>
      </c>
      <c r="F322" t="s">
        <v>3</v>
      </c>
      <c r="G322">
        <v>1089</v>
      </c>
      <c r="H322" t="s">
        <v>560</v>
      </c>
      <c r="I322">
        <v>2</v>
      </c>
      <c r="J322">
        <v>488.18</v>
      </c>
      <c r="K322">
        <v>976.36</v>
      </c>
      <c r="L322">
        <f>+Tabella14[[#This Row],[RicavoAcquisto]]/1000</f>
        <v>0.97636000000000001</v>
      </c>
      <c r="M322">
        <v>40.926412912119531</v>
      </c>
      <c r="N322">
        <v>1017.2864129121195</v>
      </c>
      <c r="O322">
        <f>+Tabella14[[#This Row],[Totale Ricavo]]/1000</f>
        <v>1.0172864129121195</v>
      </c>
      <c r="P322">
        <v>454</v>
      </c>
      <c r="Q322" t="s">
        <v>30</v>
      </c>
      <c r="R322" s="10">
        <v>45096</v>
      </c>
      <c r="S322" s="13">
        <f>+Tabella14[[#This Row],[DataSpedizione]]-Tabella14[[#This Row],[DataTransazione]]</f>
        <v>196</v>
      </c>
      <c r="T322" t="s">
        <v>49</v>
      </c>
      <c r="U322" t="s">
        <v>32</v>
      </c>
      <c r="V322" t="s">
        <v>33</v>
      </c>
      <c r="W322">
        <v>6</v>
      </c>
      <c r="X322" t="s">
        <v>34</v>
      </c>
      <c r="Y322">
        <v>12</v>
      </c>
      <c r="Z322" t="s">
        <v>40</v>
      </c>
    </row>
    <row r="323" spans="1:26" hidden="1" x14ac:dyDescent="0.25">
      <c r="A323">
        <v>331</v>
      </c>
      <c r="B323" s="10">
        <v>44656</v>
      </c>
      <c r="C323" s="10" t="s">
        <v>1019</v>
      </c>
      <c r="D323">
        <v>3389</v>
      </c>
      <c r="E323" t="s">
        <v>498</v>
      </c>
      <c r="F323" t="s">
        <v>2</v>
      </c>
      <c r="G323">
        <v>770</v>
      </c>
      <c r="H323" t="s">
        <v>499</v>
      </c>
      <c r="I323">
        <v>3</v>
      </c>
      <c r="J323">
        <v>375.2</v>
      </c>
      <c r="K323">
        <v>1125.5999999999999</v>
      </c>
      <c r="L323">
        <f>+Tabella14[[#This Row],[RicavoAcquisto]]/1000</f>
        <v>1.1255999999999999</v>
      </c>
      <c r="M323">
        <v>86.247600503245025</v>
      </c>
      <c r="N323">
        <v>1211.8476005032448</v>
      </c>
      <c r="O323">
        <f>+Tabella14[[#This Row],[Totale Ricavo]]/1000</f>
        <v>1.2118476005032448</v>
      </c>
      <c r="P323">
        <v>498</v>
      </c>
      <c r="Q323" t="s">
        <v>30</v>
      </c>
      <c r="R323" s="10">
        <v>44930</v>
      </c>
      <c r="S323" s="13">
        <f>+Tabella14[[#This Row],[DataSpedizione]]-Tabella14[[#This Row],[DataTransazione]]</f>
        <v>274</v>
      </c>
      <c r="T323" t="s">
        <v>31</v>
      </c>
      <c r="U323" t="s">
        <v>32</v>
      </c>
      <c r="V323" t="s">
        <v>45</v>
      </c>
      <c r="W323">
        <v>1</v>
      </c>
      <c r="X323" t="s">
        <v>41</v>
      </c>
      <c r="Y323">
        <v>4</v>
      </c>
      <c r="Z323" t="s">
        <v>68</v>
      </c>
    </row>
    <row r="324" spans="1:26" x14ac:dyDescent="0.25">
      <c r="A324">
        <v>284</v>
      </c>
      <c r="B324" s="10">
        <v>44687</v>
      </c>
      <c r="C324" s="10" t="s">
        <v>1019</v>
      </c>
      <c r="D324">
        <v>3396</v>
      </c>
      <c r="E324" t="s">
        <v>958</v>
      </c>
      <c r="F324" t="s">
        <v>2</v>
      </c>
      <c r="G324">
        <v>4458</v>
      </c>
      <c r="H324" t="s">
        <v>959</v>
      </c>
      <c r="I324">
        <v>1</v>
      </c>
      <c r="J324">
        <v>117.28</v>
      </c>
      <c r="K324">
        <v>117.28</v>
      </c>
      <c r="L324">
        <f>+Tabella14[[#This Row],[RicavoAcquisto]]/1000</f>
        <v>0.11728</v>
      </c>
      <c r="M324">
        <v>50.89496102859944</v>
      </c>
      <c r="N324">
        <v>168.17496102859945</v>
      </c>
      <c r="O324">
        <f>+Tabella14[[#This Row],[Totale Ricavo]]/1000</f>
        <v>0.16817496102859947</v>
      </c>
      <c r="P324">
        <v>2934</v>
      </c>
      <c r="Q324" t="s">
        <v>30</v>
      </c>
      <c r="R324" s="10">
        <v>45276</v>
      </c>
      <c r="S324" s="13">
        <f>+Tabella14[[#This Row],[DataSpedizione]]-Tabella14[[#This Row],[DataTransazione]]</f>
        <v>589</v>
      </c>
      <c r="T324" t="s">
        <v>49</v>
      </c>
      <c r="U324" t="s">
        <v>32</v>
      </c>
      <c r="V324" t="s">
        <v>39</v>
      </c>
      <c r="W324">
        <v>12</v>
      </c>
      <c r="X324" t="s">
        <v>40</v>
      </c>
      <c r="Y324">
        <v>5</v>
      </c>
      <c r="Z324" t="s">
        <v>57</v>
      </c>
    </row>
    <row r="325" spans="1:26" x14ac:dyDescent="0.25">
      <c r="A325">
        <v>500</v>
      </c>
      <c r="B325" s="10">
        <v>44706</v>
      </c>
      <c r="C325" s="10" t="s">
        <v>1019</v>
      </c>
      <c r="D325">
        <v>3403</v>
      </c>
      <c r="E325" t="s">
        <v>675</v>
      </c>
      <c r="F325" t="s">
        <v>2</v>
      </c>
      <c r="G325">
        <v>270</v>
      </c>
      <c r="H325" t="s">
        <v>676</v>
      </c>
      <c r="I325">
        <v>5</v>
      </c>
      <c r="J325">
        <v>137.12</v>
      </c>
      <c r="K325">
        <v>685.6</v>
      </c>
      <c r="L325">
        <f>+Tabella14[[#This Row],[RicavoAcquisto]]/1000</f>
        <v>0.68559999999999999</v>
      </c>
      <c r="M325">
        <v>79.178133770714439</v>
      </c>
      <c r="N325">
        <v>764.77813377071448</v>
      </c>
      <c r="O325">
        <f>+Tabella14[[#This Row],[Totale Ricavo]]/1000</f>
        <v>0.76477813377071446</v>
      </c>
      <c r="P325">
        <v>508</v>
      </c>
      <c r="Q325" t="s">
        <v>38</v>
      </c>
      <c r="R325" s="10">
        <v>45130</v>
      </c>
      <c r="S325" s="13">
        <f>+Tabella14[[#This Row],[DataSpedizione]]-Tabella14[[#This Row],[DataTransazione]]</f>
        <v>424</v>
      </c>
      <c r="T325" t="s">
        <v>49</v>
      </c>
      <c r="U325" t="s">
        <v>32</v>
      </c>
      <c r="V325" t="s">
        <v>52</v>
      </c>
      <c r="W325">
        <v>7</v>
      </c>
      <c r="X325" t="s">
        <v>60</v>
      </c>
      <c r="Y325">
        <v>5</v>
      </c>
      <c r="Z325" t="s">
        <v>57</v>
      </c>
    </row>
    <row r="326" spans="1:26" x14ac:dyDescent="0.25">
      <c r="A326">
        <v>95</v>
      </c>
      <c r="B326" s="10">
        <v>44790</v>
      </c>
      <c r="C326" s="10" t="s">
        <v>1018</v>
      </c>
      <c r="D326">
        <v>3405</v>
      </c>
      <c r="E326" t="s">
        <v>435</v>
      </c>
      <c r="F326" t="s">
        <v>4</v>
      </c>
      <c r="G326">
        <v>3304</v>
      </c>
      <c r="H326" t="s">
        <v>424</v>
      </c>
      <c r="I326">
        <v>7</v>
      </c>
      <c r="J326">
        <v>185.81</v>
      </c>
      <c r="K326">
        <v>1300.67</v>
      </c>
      <c r="L326">
        <f>+Tabella14[[#This Row],[RicavoAcquisto]]/1000</f>
        <v>1.30067</v>
      </c>
      <c r="M326">
        <v>39.977508356776852</v>
      </c>
      <c r="N326">
        <v>1340.6475083567768</v>
      </c>
      <c r="O326">
        <f>+Tabella14[[#This Row],[Totale Ricavo]]/1000</f>
        <v>1.3406475083567768</v>
      </c>
      <c r="P326">
        <v>189</v>
      </c>
      <c r="Q326" t="s">
        <v>38</v>
      </c>
      <c r="R326" s="10">
        <v>45210</v>
      </c>
      <c r="S326" s="13">
        <f>+Tabella14[[#This Row],[DataSpedizione]]-Tabella14[[#This Row],[DataTransazione]]</f>
        <v>420</v>
      </c>
      <c r="T326" t="s">
        <v>49</v>
      </c>
      <c r="U326" t="s">
        <v>32</v>
      </c>
      <c r="V326" t="s">
        <v>39</v>
      </c>
      <c r="W326">
        <v>10</v>
      </c>
      <c r="X326" t="s">
        <v>63</v>
      </c>
      <c r="Y326">
        <v>8</v>
      </c>
      <c r="Z326" t="s">
        <v>46</v>
      </c>
    </row>
    <row r="327" spans="1:26" x14ac:dyDescent="0.25">
      <c r="A327">
        <v>218</v>
      </c>
      <c r="B327" s="10">
        <v>44832</v>
      </c>
      <c r="C327" s="10" t="s">
        <v>1018</v>
      </c>
      <c r="D327">
        <v>3406</v>
      </c>
      <c r="E327" t="s">
        <v>170</v>
      </c>
      <c r="F327" t="s">
        <v>4</v>
      </c>
      <c r="G327">
        <v>1211</v>
      </c>
      <c r="H327" t="s">
        <v>171</v>
      </c>
      <c r="I327">
        <v>7</v>
      </c>
      <c r="J327">
        <v>382.94</v>
      </c>
      <c r="K327">
        <v>2680.58</v>
      </c>
      <c r="L327">
        <f>+Tabella14[[#This Row],[RicavoAcquisto]]/1000</f>
        <v>2.68058</v>
      </c>
      <c r="M327">
        <v>26.205011153372631</v>
      </c>
      <c r="N327">
        <v>2706.7850111533726</v>
      </c>
      <c r="O327">
        <f>+Tabella14[[#This Row],[Totale Ricavo]]/1000</f>
        <v>2.7067850111533724</v>
      </c>
      <c r="P327">
        <v>1923</v>
      </c>
      <c r="Q327" t="s">
        <v>38</v>
      </c>
      <c r="R327" s="10">
        <v>45044</v>
      </c>
      <c r="S327" s="13">
        <f>+Tabella14[[#This Row],[DataSpedizione]]-Tabella14[[#This Row],[DataTransazione]]</f>
        <v>212</v>
      </c>
      <c r="T327" t="s">
        <v>49</v>
      </c>
      <c r="U327" t="s">
        <v>32</v>
      </c>
      <c r="V327" t="s">
        <v>33</v>
      </c>
      <c r="W327">
        <v>4</v>
      </c>
      <c r="X327" t="s">
        <v>68</v>
      </c>
      <c r="Y327">
        <v>9</v>
      </c>
      <c r="Z327" t="s">
        <v>53</v>
      </c>
    </row>
    <row r="328" spans="1:26" x14ac:dyDescent="0.25">
      <c r="A328">
        <v>84</v>
      </c>
      <c r="B328" s="10">
        <v>44863</v>
      </c>
      <c r="C328" s="10" t="s">
        <v>1021</v>
      </c>
      <c r="D328">
        <v>3407</v>
      </c>
      <c r="E328" t="s">
        <v>146</v>
      </c>
      <c r="F328" t="s">
        <v>3</v>
      </c>
      <c r="G328">
        <v>4361</v>
      </c>
      <c r="H328" t="s">
        <v>147</v>
      </c>
      <c r="I328">
        <v>6</v>
      </c>
      <c r="J328">
        <v>476.96</v>
      </c>
      <c r="K328">
        <v>2861.7599999999998</v>
      </c>
      <c r="L328">
        <f>+Tabella14[[#This Row],[RicavoAcquisto]]/1000</f>
        <v>2.8617599999999999</v>
      </c>
      <c r="M328">
        <v>86.940749276089136</v>
      </c>
      <c r="N328">
        <v>2948.700749276089</v>
      </c>
      <c r="O328">
        <f>+Tabella14[[#This Row],[Totale Ricavo]]/1000</f>
        <v>2.9487007492760888</v>
      </c>
      <c r="P328">
        <v>1209</v>
      </c>
      <c r="Q328" t="s">
        <v>38</v>
      </c>
      <c r="R328" s="10">
        <v>45211</v>
      </c>
      <c r="S328" s="13">
        <f>+Tabella14[[#This Row],[DataSpedizione]]-Tabella14[[#This Row],[DataTransazione]]</f>
        <v>348</v>
      </c>
      <c r="T328" t="s">
        <v>49</v>
      </c>
      <c r="U328" t="s">
        <v>32</v>
      </c>
      <c r="V328" t="s">
        <v>39</v>
      </c>
      <c r="W328">
        <v>10</v>
      </c>
      <c r="X328" t="s">
        <v>63</v>
      </c>
      <c r="Y328">
        <v>10</v>
      </c>
      <c r="Z328" t="s">
        <v>63</v>
      </c>
    </row>
    <row r="329" spans="1:26" hidden="1" x14ac:dyDescent="0.25">
      <c r="A329">
        <v>330</v>
      </c>
      <c r="B329" s="10">
        <v>44734</v>
      </c>
      <c r="C329" s="10" t="s">
        <v>1019</v>
      </c>
      <c r="D329">
        <v>3410</v>
      </c>
      <c r="E329" t="s">
        <v>118</v>
      </c>
      <c r="F329" t="s">
        <v>2</v>
      </c>
      <c r="G329">
        <v>1122</v>
      </c>
      <c r="H329" t="s">
        <v>119</v>
      </c>
      <c r="I329">
        <v>7</v>
      </c>
      <c r="J329">
        <v>463.77</v>
      </c>
      <c r="K329">
        <v>3246.39</v>
      </c>
      <c r="L329">
        <f>+Tabella14[[#This Row],[RicavoAcquisto]]/1000</f>
        <v>3.2463899999999999</v>
      </c>
      <c r="M329">
        <v>48.453829150460457</v>
      </c>
      <c r="N329">
        <v>3294.8438291504604</v>
      </c>
      <c r="O329">
        <f>+Tabella14[[#This Row],[Totale Ricavo]]/1000</f>
        <v>3.2948438291504605</v>
      </c>
      <c r="P329">
        <v>4241</v>
      </c>
      <c r="Q329" t="s">
        <v>30</v>
      </c>
      <c r="R329" s="10">
        <v>44972</v>
      </c>
      <c r="S329" s="13">
        <f>+Tabella14[[#This Row],[DataSpedizione]]-Tabella14[[#This Row],[DataTransazione]]</f>
        <v>238</v>
      </c>
      <c r="T329" t="s">
        <v>31</v>
      </c>
      <c r="U329" t="s">
        <v>32</v>
      </c>
      <c r="V329" t="s">
        <v>45</v>
      </c>
      <c r="W329">
        <v>2</v>
      </c>
      <c r="X329" t="s">
        <v>99</v>
      </c>
      <c r="Y329">
        <v>6</v>
      </c>
      <c r="Z329" t="s">
        <v>34</v>
      </c>
    </row>
    <row r="330" spans="1:26" x14ac:dyDescent="0.25">
      <c r="A330">
        <v>91</v>
      </c>
      <c r="B330" s="10">
        <v>44758</v>
      </c>
      <c r="C330" s="10" t="s">
        <v>1018</v>
      </c>
      <c r="D330">
        <v>3414</v>
      </c>
      <c r="E330" t="s">
        <v>679</v>
      </c>
      <c r="F330" t="s">
        <v>3</v>
      </c>
      <c r="G330">
        <v>655</v>
      </c>
      <c r="H330" t="s">
        <v>680</v>
      </c>
      <c r="I330">
        <v>5</v>
      </c>
      <c r="J330">
        <v>136.34</v>
      </c>
      <c r="K330">
        <v>681.7</v>
      </c>
      <c r="L330">
        <f>+Tabella14[[#This Row],[RicavoAcquisto]]/1000</f>
        <v>0.68170000000000008</v>
      </c>
      <c r="M330">
        <v>99.318698860825918</v>
      </c>
      <c r="N330">
        <v>781.01869886082591</v>
      </c>
      <c r="O330">
        <f>+Tabella14[[#This Row],[Totale Ricavo]]/1000</f>
        <v>0.78101869886082587</v>
      </c>
      <c r="P330">
        <v>4224</v>
      </c>
      <c r="Q330" t="s">
        <v>30</v>
      </c>
      <c r="R330" s="10">
        <v>45228</v>
      </c>
      <c r="S330" s="13">
        <f>+Tabella14[[#This Row],[DataSpedizione]]-Tabella14[[#This Row],[DataTransazione]]</f>
        <v>470</v>
      </c>
      <c r="T330" t="s">
        <v>49</v>
      </c>
      <c r="U330" t="s">
        <v>32</v>
      </c>
      <c r="V330" t="s">
        <v>39</v>
      </c>
      <c r="W330">
        <v>10</v>
      </c>
      <c r="X330" t="s">
        <v>63</v>
      </c>
      <c r="Y330">
        <v>7</v>
      </c>
      <c r="Z330" t="s">
        <v>60</v>
      </c>
    </row>
    <row r="331" spans="1:26" x14ac:dyDescent="0.25">
      <c r="A331">
        <v>72</v>
      </c>
      <c r="B331" s="10">
        <v>44800</v>
      </c>
      <c r="C331" s="10" t="s">
        <v>1018</v>
      </c>
      <c r="D331">
        <v>3429</v>
      </c>
      <c r="E331" t="s">
        <v>594</v>
      </c>
      <c r="F331" t="s">
        <v>2</v>
      </c>
      <c r="G331">
        <v>3149</v>
      </c>
      <c r="H331" t="s">
        <v>595</v>
      </c>
      <c r="I331">
        <v>7</v>
      </c>
      <c r="J331">
        <v>127.68</v>
      </c>
      <c r="K331">
        <v>893.76</v>
      </c>
      <c r="L331">
        <f>+Tabella14[[#This Row],[RicavoAcquisto]]/1000</f>
        <v>0.89376</v>
      </c>
      <c r="M331">
        <v>21.095200356654939</v>
      </c>
      <c r="N331">
        <v>914.8552003566549</v>
      </c>
      <c r="O331">
        <f>+Tabella14[[#This Row],[Totale Ricavo]]/1000</f>
        <v>0.91485520035665491</v>
      </c>
      <c r="P331">
        <v>204</v>
      </c>
      <c r="Q331" t="s">
        <v>30</v>
      </c>
      <c r="R331" s="10">
        <v>45203</v>
      </c>
      <c r="S331" s="13">
        <f>+Tabella14[[#This Row],[DataSpedizione]]-Tabella14[[#This Row],[DataTransazione]]</f>
        <v>403</v>
      </c>
      <c r="T331" t="s">
        <v>49</v>
      </c>
      <c r="U331" t="s">
        <v>32</v>
      </c>
      <c r="V331" t="s">
        <v>39</v>
      </c>
      <c r="W331">
        <v>10</v>
      </c>
      <c r="X331" t="s">
        <v>63</v>
      </c>
      <c r="Y331">
        <v>8</v>
      </c>
      <c r="Z331" t="s">
        <v>46</v>
      </c>
    </row>
    <row r="332" spans="1:26" hidden="1" x14ac:dyDescent="0.25">
      <c r="A332">
        <v>418</v>
      </c>
      <c r="B332" s="10">
        <v>44796</v>
      </c>
      <c r="C332" s="10" t="s">
        <v>1018</v>
      </c>
      <c r="D332">
        <v>3432</v>
      </c>
      <c r="E332" t="s">
        <v>450</v>
      </c>
      <c r="F332" t="s">
        <v>3</v>
      </c>
      <c r="G332">
        <v>2084</v>
      </c>
      <c r="H332" t="s">
        <v>451</v>
      </c>
      <c r="I332">
        <v>8</v>
      </c>
      <c r="J332">
        <v>155.97999999999999</v>
      </c>
      <c r="K332">
        <v>1247.8399999999999</v>
      </c>
      <c r="L332">
        <f>+Tabella14[[#This Row],[RicavoAcquisto]]/1000</f>
        <v>1.2478399999999998</v>
      </c>
      <c r="M332">
        <v>75.231477612134441</v>
      </c>
      <c r="N332">
        <v>1323.0714776121345</v>
      </c>
      <c r="O332">
        <f>+Tabella14[[#This Row],[Totale Ricavo]]/1000</f>
        <v>1.3230714776121344</v>
      </c>
      <c r="P332">
        <v>260</v>
      </c>
      <c r="Q332" t="s">
        <v>30</v>
      </c>
      <c r="R332" s="10">
        <v>45135</v>
      </c>
      <c r="S332" s="13">
        <f>+Tabella14[[#This Row],[DataSpedizione]]-Tabella14[[#This Row],[DataTransazione]]</f>
        <v>339</v>
      </c>
      <c r="T332" t="s">
        <v>31</v>
      </c>
      <c r="U332" t="s">
        <v>32</v>
      </c>
      <c r="V332" t="s">
        <v>52</v>
      </c>
      <c r="W332">
        <v>7</v>
      </c>
      <c r="X332" t="s">
        <v>60</v>
      </c>
      <c r="Y332">
        <v>8</v>
      </c>
      <c r="Z332" t="s">
        <v>46</v>
      </c>
    </row>
    <row r="333" spans="1:26" hidden="1" x14ac:dyDescent="0.25">
      <c r="A333">
        <v>173</v>
      </c>
      <c r="B333" s="10">
        <v>44579</v>
      </c>
      <c r="C333" s="10" t="s">
        <v>1020</v>
      </c>
      <c r="D333">
        <v>3442</v>
      </c>
      <c r="E333" t="s">
        <v>726</v>
      </c>
      <c r="F333" t="s">
        <v>2</v>
      </c>
      <c r="G333">
        <v>511</v>
      </c>
      <c r="H333" t="s">
        <v>727</v>
      </c>
      <c r="I333">
        <v>8</v>
      </c>
      <c r="J333">
        <v>72.489999999999995</v>
      </c>
      <c r="K333">
        <v>579.91999999999996</v>
      </c>
      <c r="L333">
        <f>+Tabella14[[#This Row],[RicavoAcquisto]]/1000</f>
        <v>0.57991999999999999</v>
      </c>
      <c r="M333">
        <v>63.33705245103107</v>
      </c>
      <c r="N333">
        <v>643.25705245103109</v>
      </c>
      <c r="O333">
        <f>+Tabella14[[#This Row],[Totale Ricavo]]/1000</f>
        <v>0.64325705245103104</v>
      </c>
      <c r="P333">
        <v>1097</v>
      </c>
      <c r="Q333" t="s">
        <v>38</v>
      </c>
      <c r="R333" s="10">
        <v>45284</v>
      </c>
      <c r="S333" s="13">
        <f>+Tabella14[[#This Row],[DataSpedizione]]-Tabella14[[#This Row],[DataTransazione]]</f>
        <v>705</v>
      </c>
      <c r="T333" t="s">
        <v>31</v>
      </c>
      <c r="U333" t="s">
        <v>32</v>
      </c>
      <c r="V333" t="s">
        <v>39</v>
      </c>
      <c r="W333">
        <v>12</v>
      </c>
      <c r="X333" t="s">
        <v>40</v>
      </c>
      <c r="Y333">
        <v>1</v>
      </c>
      <c r="Z333" t="s">
        <v>41</v>
      </c>
    </row>
    <row r="334" spans="1:26" hidden="1" x14ac:dyDescent="0.25">
      <c r="A334">
        <v>229</v>
      </c>
      <c r="B334" s="10">
        <v>44894</v>
      </c>
      <c r="C334" s="10" t="s">
        <v>1021</v>
      </c>
      <c r="D334">
        <v>3446</v>
      </c>
      <c r="E334" t="s">
        <v>28</v>
      </c>
      <c r="F334" t="s">
        <v>4</v>
      </c>
      <c r="G334">
        <v>217</v>
      </c>
      <c r="H334" t="s">
        <v>29</v>
      </c>
      <c r="I334">
        <v>9</v>
      </c>
      <c r="J334">
        <v>494.73</v>
      </c>
      <c r="K334">
        <v>4452.57</v>
      </c>
      <c r="L334">
        <f>+Tabella14[[#This Row],[RicavoAcquisto]]/1000</f>
        <v>4.4525699999999997</v>
      </c>
      <c r="M334">
        <v>65.646229280681411</v>
      </c>
      <c r="N334">
        <v>4518.2162292806815</v>
      </c>
      <c r="O334">
        <f>+Tabella14[[#This Row],[Totale Ricavo]]/1000</f>
        <v>4.5182162292806813</v>
      </c>
      <c r="P334">
        <v>2346</v>
      </c>
      <c r="Q334" t="s">
        <v>30</v>
      </c>
      <c r="R334" s="10">
        <v>45086</v>
      </c>
      <c r="S334" s="13">
        <f>+Tabella14[[#This Row],[DataSpedizione]]-Tabella14[[#This Row],[DataTransazione]]</f>
        <v>192</v>
      </c>
      <c r="T334" t="s">
        <v>31</v>
      </c>
      <c r="U334" t="s">
        <v>32</v>
      </c>
      <c r="V334" t="s">
        <v>33</v>
      </c>
      <c r="W334">
        <v>6</v>
      </c>
      <c r="X334" t="s">
        <v>34</v>
      </c>
      <c r="Y334">
        <v>11</v>
      </c>
      <c r="Z334" t="s">
        <v>35</v>
      </c>
    </row>
    <row r="335" spans="1:26" hidden="1" x14ac:dyDescent="0.25">
      <c r="A335">
        <v>348</v>
      </c>
      <c r="B335" s="10">
        <v>44593</v>
      </c>
      <c r="C335" s="10" t="s">
        <v>1020</v>
      </c>
      <c r="D335">
        <v>3480</v>
      </c>
      <c r="E335" t="s">
        <v>572</v>
      </c>
      <c r="F335" t="s">
        <v>4</v>
      </c>
      <c r="G335">
        <v>1284</v>
      </c>
      <c r="H335" t="s">
        <v>573</v>
      </c>
      <c r="I335">
        <v>4</v>
      </c>
      <c r="J335">
        <v>237.19</v>
      </c>
      <c r="K335">
        <v>948.76</v>
      </c>
      <c r="L335">
        <f>+Tabella14[[#This Row],[RicavoAcquisto]]/1000</f>
        <v>0.94875999999999994</v>
      </c>
      <c r="M335">
        <v>78.098280928438783</v>
      </c>
      <c r="N335">
        <v>1026.8582809284387</v>
      </c>
      <c r="O335">
        <f>+Tabella14[[#This Row],[Totale Ricavo]]/1000</f>
        <v>1.0268582809284388</v>
      </c>
      <c r="P335">
        <v>675</v>
      </c>
      <c r="Q335" t="s">
        <v>38</v>
      </c>
      <c r="R335" s="10">
        <v>45132</v>
      </c>
      <c r="S335" s="13">
        <f>+Tabella14[[#This Row],[DataSpedizione]]-Tabella14[[#This Row],[DataTransazione]]</f>
        <v>539</v>
      </c>
      <c r="T335" t="s">
        <v>31</v>
      </c>
      <c r="U335" t="s">
        <v>32</v>
      </c>
      <c r="V335" t="s">
        <v>52</v>
      </c>
      <c r="W335">
        <v>7</v>
      </c>
      <c r="X335" t="s">
        <v>60</v>
      </c>
      <c r="Y335">
        <v>2</v>
      </c>
      <c r="Z335" t="s">
        <v>99</v>
      </c>
    </row>
    <row r="336" spans="1:26" x14ac:dyDescent="0.25">
      <c r="A336">
        <v>17</v>
      </c>
      <c r="B336" s="10">
        <v>44855</v>
      </c>
      <c r="C336" s="10" t="s">
        <v>1021</v>
      </c>
      <c r="D336">
        <v>3519</v>
      </c>
      <c r="E336" t="s">
        <v>102</v>
      </c>
      <c r="F336" t="s">
        <v>4</v>
      </c>
      <c r="G336">
        <v>4551</v>
      </c>
      <c r="H336" t="s">
        <v>103</v>
      </c>
      <c r="I336">
        <v>8</v>
      </c>
      <c r="J336">
        <v>435.79</v>
      </c>
      <c r="K336">
        <v>3486.32</v>
      </c>
      <c r="L336">
        <f>+Tabella14[[#This Row],[RicavoAcquisto]]/1000</f>
        <v>3.4863200000000001</v>
      </c>
      <c r="M336">
        <v>84.773293920693661</v>
      </c>
      <c r="N336">
        <v>3571.0932939206937</v>
      </c>
      <c r="O336">
        <f>+Tabella14[[#This Row],[Totale Ricavo]]/1000</f>
        <v>3.5710932939206939</v>
      </c>
      <c r="P336">
        <v>3572</v>
      </c>
      <c r="Q336" t="s">
        <v>30</v>
      </c>
      <c r="R336" s="10">
        <v>45100</v>
      </c>
      <c r="S336" s="13">
        <f>+Tabella14[[#This Row],[DataSpedizione]]-Tabella14[[#This Row],[DataTransazione]]</f>
        <v>245</v>
      </c>
      <c r="T336" t="s">
        <v>49</v>
      </c>
      <c r="U336" t="s">
        <v>32</v>
      </c>
      <c r="V336" t="s">
        <v>33</v>
      </c>
      <c r="W336">
        <v>6</v>
      </c>
      <c r="X336" t="s">
        <v>34</v>
      </c>
      <c r="Y336">
        <v>10</v>
      </c>
      <c r="Z336" t="s">
        <v>63</v>
      </c>
    </row>
    <row r="337" spans="1:26" x14ac:dyDescent="0.25">
      <c r="A337">
        <v>497</v>
      </c>
      <c r="B337" s="10">
        <v>44706</v>
      </c>
      <c r="C337" s="10" t="s">
        <v>1019</v>
      </c>
      <c r="D337">
        <v>3520</v>
      </c>
      <c r="E337" t="s">
        <v>380</v>
      </c>
      <c r="F337" t="s">
        <v>4</v>
      </c>
      <c r="G337">
        <v>700</v>
      </c>
      <c r="H337" t="s">
        <v>347</v>
      </c>
      <c r="I337">
        <v>3</v>
      </c>
      <c r="J337">
        <v>499.86</v>
      </c>
      <c r="K337">
        <v>1499.58</v>
      </c>
      <c r="L337">
        <f>+Tabella14[[#This Row],[RicavoAcquisto]]/1000</f>
        <v>1.4995799999999999</v>
      </c>
      <c r="M337">
        <v>84.410575653967285</v>
      </c>
      <c r="N337">
        <v>1583.9905756539672</v>
      </c>
      <c r="O337">
        <f>+Tabella14[[#This Row],[Totale Ricavo]]/1000</f>
        <v>1.5839905756539672</v>
      </c>
      <c r="P337">
        <v>1680</v>
      </c>
      <c r="Q337" t="s">
        <v>30</v>
      </c>
      <c r="R337" s="10">
        <v>45242</v>
      </c>
      <c r="S337" s="13">
        <f>+Tabella14[[#This Row],[DataSpedizione]]-Tabella14[[#This Row],[DataTransazione]]</f>
        <v>536</v>
      </c>
      <c r="T337" t="s">
        <v>49</v>
      </c>
      <c r="U337" t="s">
        <v>32</v>
      </c>
      <c r="V337" t="s">
        <v>39</v>
      </c>
      <c r="W337">
        <v>11</v>
      </c>
      <c r="X337" t="s">
        <v>35</v>
      </c>
      <c r="Y337">
        <v>5</v>
      </c>
      <c r="Z337" t="s">
        <v>57</v>
      </c>
    </row>
    <row r="338" spans="1:26" hidden="1" x14ac:dyDescent="0.25">
      <c r="A338">
        <v>209</v>
      </c>
      <c r="B338" s="10">
        <v>44812</v>
      </c>
      <c r="C338" s="10" t="s">
        <v>1018</v>
      </c>
      <c r="D338">
        <v>3521</v>
      </c>
      <c r="E338" t="s">
        <v>466</v>
      </c>
      <c r="F338" t="s">
        <v>2</v>
      </c>
      <c r="G338">
        <v>4981</v>
      </c>
      <c r="H338" t="s">
        <v>467</v>
      </c>
      <c r="I338">
        <v>5</v>
      </c>
      <c r="J338">
        <v>241.42</v>
      </c>
      <c r="K338">
        <v>1207.0999999999999</v>
      </c>
      <c r="L338">
        <f>+Tabella14[[#This Row],[RicavoAcquisto]]/1000</f>
        <v>1.2070999999999998</v>
      </c>
      <c r="M338">
        <v>30.507255698870861</v>
      </c>
      <c r="N338">
        <v>1237.6072556988709</v>
      </c>
      <c r="O338">
        <f>+Tabella14[[#This Row],[Totale Ricavo]]/1000</f>
        <v>1.2376072556988709</v>
      </c>
      <c r="P338">
        <v>2396</v>
      </c>
      <c r="Q338" t="s">
        <v>38</v>
      </c>
      <c r="R338" s="10">
        <v>44981</v>
      </c>
      <c r="S338" s="13">
        <f>+Tabella14[[#This Row],[DataSpedizione]]-Tabella14[[#This Row],[DataTransazione]]</f>
        <v>169</v>
      </c>
      <c r="T338" t="s">
        <v>31</v>
      </c>
      <c r="U338" t="s">
        <v>32</v>
      </c>
      <c r="V338" t="s">
        <v>45</v>
      </c>
      <c r="W338">
        <v>2</v>
      </c>
      <c r="X338" t="s">
        <v>99</v>
      </c>
      <c r="Y338">
        <v>9</v>
      </c>
      <c r="Z338" t="s">
        <v>53</v>
      </c>
    </row>
    <row r="339" spans="1:26" x14ac:dyDescent="0.25">
      <c r="A339">
        <v>280</v>
      </c>
      <c r="B339" s="10">
        <v>44787</v>
      </c>
      <c r="C339" s="10" t="s">
        <v>1018</v>
      </c>
      <c r="D339">
        <v>3527</v>
      </c>
      <c r="E339" t="s">
        <v>225</v>
      </c>
      <c r="F339" t="s">
        <v>3</v>
      </c>
      <c r="G339">
        <v>152</v>
      </c>
      <c r="H339" t="s">
        <v>226</v>
      </c>
      <c r="I339">
        <v>7</v>
      </c>
      <c r="J339">
        <v>330.44</v>
      </c>
      <c r="K339">
        <v>2313.08</v>
      </c>
      <c r="L339">
        <f>+Tabella14[[#This Row],[RicavoAcquisto]]/1000</f>
        <v>2.3130799999999998</v>
      </c>
      <c r="M339">
        <v>42.805153272669592</v>
      </c>
      <c r="N339">
        <v>2355.8851532726694</v>
      </c>
      <c r="O339">
        <f>+Tabella14[[#This Row],[Totale Ricavo]]/1000</f>
        <v>2.3558851532726695</v>
      </c>
      <c r="P339">
        <v>705</v>
      </c>
      <c r="Q339" t="s">
        <v>30</v>
      </c>
      <c r="R339" s="10">
        <v>44999</v>
      </c>
      <c r="S339" s="13">
        <f>+Tabella14[[#This Row],[DataSpedizione]]-Tabella14[[#This Row],[DataTransazione]]</f>
        <v>212</v>
      </c>
      <c r="T339" t="s">
        <v>49</v>
      </c>
      <c r="U339" t="s">
        <v>32</v>
      </c>
      <c r="V339" t="s">
        <v>45</v>
      </c>
      <c r="W339">
        <v>3</v>
      </c>
      <c r="X339" t="s">
        <v>54</v>
      </c>
      <c r="Y339">
        <v>8</v>
      </c>
      <c r="Z339" t="s">
        <v>46</v>
      </c>
    </row>
    <row r="340" spans="1:26" hidden="1" x14ac:dyDescent="0.25">
      <c r="A340">
        <v>289</v>
      </c>
      <c r="B340" s="10">
        <v>44592</v>
      </c>
      <c r="C340" s="10" t="s">
        <v>1020</v>
      </c>
      <c r="D340">
        <v>3529</v>
      </c>
      <c r="E340" t="s">
        <v>530</v>
      </c>
      <c r="F340" t="s">
        <v>4</v>
      </c>
      <c r="G340">
        <v>1171</v>
      </c>
      <c r="H340" t="s">
        <v>531</v>
      </c>
      <c r="I340">
        <v>4</v>
      </c>
      <c r="J340">
        <v>265.83999999999997</v>
      </c>
      <c r="K340">
        <v>1063.3599999999999</v>
      </c>
      <c r="L340">
        <f>+Tabella14[[#This Row],[RicavoAcquisto]]/1000</f>
        <v>1.0633599999999999</v>
      </c>
      <c r="M340">
        <v>83.116458797114817</v>
      </c>
      <c r="N340">
        <v>1146.4764587971147</v>
      </c>
      <c r="O340">
        <f>+Tabella14[[#This Row],[Totale Ricavo]]/1000</f>
        <v>1.1464764587971146</v>
      </c>
      <c r="P340">
        <v>2416</v>
      </c>
      <c r="Q340" t="s">
        <v>30</v>
      </c>
      <c r="R340" s="10">
        <v>44954</v>
      </c>
      <c r="S340" s="13">
        <f>+Tabella14[[#This Row],[DataSpedizione]]-Tabella14[[#This Row],[DataTransazione]]</f>
        <v>362</v>
      </c>
      <c r="T340" t="s">
        <v>31</v>
      </c>
      <c r="U340" t="s">
        <v>32</v>
      </c>
      <c r="V340" t="s">
        <v>45</v>
      </c>
      <c r="W340">
        <v>1</v>
      </c>
      <c r="X340" t="s">
        <v>41</v>
      </c>
      <c r="Y340">
        <v>1</v>
      </c>
      <c r="Z340" t="s">
        <v>41</v>
      </c>
    </row>
    <row r="341" spans="1:26" x14ac:dyDescent="0.25">
      <c r="A341">
        <v>460</v>
      </c>
      <c r="B341" s="10">
        <v>44777</v>
      </c>
      <c r="C341" s="10" t="s">
        <v>1018</v>
      </c>
      <c r="D341">
        <v>3545</v>
      </c>
      <c r="E341" t="s">
        <v>291</v>
      </c>
      <c r="F341" t="s">
        <v>2</v>
      </c>
      <c r="G341">
        <v>3231</v>
      </c>
      <c r="H341" t="s">
        <v>254</v>
      </c>
      <c r="I341">
        <v>5</v>
      </c>
      <c r="J341">
        <v>391.41</v>
      </c>
      <c r="K341">
        <v>1957.0500000000002</v>
      </c>
      <c r="L341">
        <f>+Tabella14[[#This Row],[RicavoAcquisto]]/1000</f>
        <v>1.9570500000000002</v>
      </c>
      <c r="M341">
        <v>58.130706057882392</v>
      </c>
      <c r="N341">
        <v>2015.1807060578826</v>
      </c>
      <c r="O341">
        <f>+Tabella14[[#This Row],[Totale Ricavo]]/1000</f>
        <v>2.0151807060578828</v>
      </c>
      <c r="P341">
        <v>388</v>
      </c>
      <c r="Q341" t="s">
        <v>30</v>
      </c>
      <c r="R341" s="10">
        <v>44942</v>
      </c>
      <c r="S341" s="13">
        <f>+Tabella14[[#This Row],[DataSpedizione]]-Tabella14[[#This Row],[DataTransazione]]</f>
        <v>165</v>
      </c>
      <c r="T341" t="s">
        <v>49</v>
      </c>
      <c r="U341" t="s">
        <v>32</v>
      </c>
      <c r="V341" t="s">
        <v>45</v>
      </c>
      <c r="W341">
        <v>1</v>
      </c>
      <c r="X341" t="s">
        <v>41</v>
      </c>
      <c r="Y341">
        <v>8</v>
      </c>
      <c r="Z341" t="s">
        <v>46</v>
      </c>
    </row>
    <row r="342" spans="1:26" hidden="1" x14ac:dyDescent="0.25">
      <c r="A342">
        <v>225</v>
      </c>
      <c r="B342" s="10">
        <v>44652</v>
      </c>
      <c r="C342" s="10" t="s">
        <v>1019</v>
      </c>
      <c r="D342">
        <v>3551</v>
      </c>
      <c r="E342" t="s">
        <v>636</v>
      </c>
      <c r="F342" t="s">
        <v>2</v>
      </c>
      <c r="G342">
        <v>3499</v>
      </c>
      <c r="H342" t="s">
        <v>637</v>
      </c>
      <c r="I342">
        <v>2</v>
      </c>
      <c r="J342">
        <v>400.54</v>
      </c>
      <c r="K342">
        <v>801.08</v>
      </c>
      <c r="L342">
        <f>+Tabella14[[#This Row],[RicavoAcquisto]]/1000</f>
        <v>0.80108000000000001</v>
      </c>
      <c r="M342">
        <v>67.734403273980959</v>
      </c>
      <c r="N342">
        <v>868.81440327398104</v>
      </c>
      <c r="O342">
        <f>+Tabella14[[#This Row],[Totale Ricavo]]/1000</f>
        <v>0.86881440327398107</v>
      </c>
      <c r="P342">
        <v>4147</v>
      </c>
      <c r="Q342" t="s">
        <v>38</v>
      </c>
      <c r="R342" s="10">
        <v>45051</v>
      </c>
      <c r="S342" s="13">
        <f>+Tabella14[[#This Row],[DataSpedizione]]-Tabella14[[#This Row],[DataTransazione]]</f>
        <v>399</v>
      </c>
      <c r="T342" t="s">
        <v>31</v>
      </c>
      <c r="U342" t="s">
        <v>32</v>
      </c>
      <c r="V342" t="s">
        <v>33</v>
      </c>
      <c r="W342">
        <v>5</v>
      </c>
      <c r="X342" t="s">
        <v>57</v>
      </c>
      <c r="Y342">
        <v>4</v>
      </c>
      <c r="Z342" t="s">
        <v>68</v>
      </c>
    </row>
    <row r="343" spans="1:26" x14ac:dyDescent="0.25">
      <c r="A343">
        <v>177</v>
      </c>
      <c r="B343" s="10">
        <v>44638</v>
      </c>
      <c r="C343" s="10" t="s">
        <v>1020</v>
      </c>
      <c r="D343">
        <v>3554</v>
      </c>
      <c r="E343" t="s">
        <v>906</v>
      </c>
      <c r="F343" t="s">
        <v>3</v>
      </c>
      <c r="G343">
        <v>1913</v>
      </c>
      <c r="H343" t="s">
        <v>907</v>
      </c>
      <c r="I343">
        <v>2</v>
      </c>
      <c r="J343">
        <v>104.47</v>
      </c>
      <c r="K343">
        <v>208.94</v>
      </c>
      <c r="L343">
        <f>+Tabella14[[#This Row],[RicavoAcquisto]]/1000</f>
        <v>0.20893999999999999</v>
      </c>
      <c r="M343">
        <v>26.946619626589719</v>
      </c>
      <c r="N343">
        <v>235.88661962658972</v>
      </c>
      <c r="O343">
        <f>+Tabella14[[#This Row],[Totale Ricavo]]/1000</f>
        <v>0.23588661962658972</v>
      </c>
      <c r="P343">
        <v>3754</v>
      </c>
      <c r="Q343" t="s">
        <v>38</v>
      </c>
      <c r="R343" s="10">
        <v>45165</v>
      </c>
      <c r="S343" s="13">
        <f>+Tabella14[[#This Row],[DataSpedizione]]-Tabella14[[#This Row],[DataTransazione]]</f>
        <v>527</v>
      </c>
      <c r="T343" t="s">
        <v>49</v>
      </c>
      <c r="U343" t="s">
        <v>32</v>
      </c>
      <c r="V343" t="s">
        <v>52</v>
      </c>
      <c r="W343">
        <v>8</v>
      </c>
      <c r="X343" t="s">
        <v>46</v>
      </c>
      <c r="Y343">
        <v>3</v>
      </c>
      <c r="Z343" t="s">
        <v>54</v>
      </c>
    </row>
    <row r="344" spans="1:26" hidden="1" x14ac:dyDescent="0.25">
      <c r="A344">
        <v>33</v>
      </c>
      <c r="B344" s="10">
        <v>44732</v>
      </c>
      <c r="C344" s="10" t="s">
        <v>1019</v>
      </c>
      <c r="D344">
        <v>3565</v>
      </c>
      <c r="E344" t="s">
        <v>606</v>
      </c>
      <c r="F344" t="s">
        <v>2</v>
      </c>
      <c r="G344">
        <v>1615</v>
      </c>
      <c r="H344" t="s">
        <v>607</v>
      </c>
      <c r="I344">
        <v>4</v>
      </c>
      <c r="J344">
        <v>214.41</v>
      </c>
      <c r="K344">
        <v>857.64</v>
      </c>
      <c r="L344">
        <f>+Tabella14[[#This Row],[RicavoAcquisto]]/1000</f>
        <v>0.85763999999999996</v>
      </c>
      <c r="M344">
        <v>56.956149093678853</v>
      </c>
      <c r="N344">
        <v>914.59614909367883</v>
      </c>
      <c r="O344">
        <f>+Tabella14[[#This Row],[Totale Ricavo]]/1000</f>
        <v>0.91459614909367881</v>
      </c>
      <c r="P344">
        <v>2247</v>
      </c>
      <c r="Q344" t="s">
        <v>38</v>
      </c>
      <c r="R344" s="10">
        <v>45274</v>
      </c>
      <c r="S344" s="13">
        <f>+Tabella14[[#This Row],[DataSpedizione]]-Tabella14[[#This Row],[DataTransazione]]</f>
        <v>542</v>
      </c>
      <c r="T344" t="s">
        <v>31</v>
      </c>
      <c r="U344" t="s">
        <v>32</v>
      </c>
      <c r="V344" t="s">
        <v>39</v>
      </c>
      <c r="W344">
        <v>12</v>
      </c>
      <c r="X344" t="s">
        <v>40</v>
      </c>
      <c r="Y344">
        <v>6</v>
      </c>
      <c r="Z344" t="s">
        <v>34</v>
      </c>
    </row>
    <row r="345" spans="1:26" x14ac:dyDescent="0.25">
      <c r="A345">
        <v>342</v>
      </c>
      <c r="B345" s="10">
        <v>44857</v>
      </c>
      <c r="C345" s="10" t="s">
        <v>1021</v>
      </c>
      <c r="D345">
        <v>3577</v>
      </c>
      <c r="E345" t="s">
        <v>417</v>
      </c>
      <c r="F345" t="s">
        <v>4</v>
      </c>
      <c r="G345">
        <v>1232</v>
      </c>
      <c r="H345" t="s">
        <v>418</v>
      </c>
      <c r="I345">
        <v>9</v>
      </c>
      <c r="J345">
        <v>154.69</v>
      </c>
      <c r="K345">
        <v>1392.21</v>
      </c>
      <c r="L345">
        <f>+Tabella14[[#This Row],[RicavoAcquisto]]/1000</f>
        <v>1.3922099999999999</v>
      </c>
      <c r="M345">
        <v>81.750140132656909</v>
      </c>
      <c r="N345">
        <v>1473.960140132657</v>
      </c>
      <c r="O345">
        <f>+Tabella14[[#This Row],[Totale Ricavo]]/1000</f>
        <v>1.473960140132657</v>
      </c>
      <c r="P345">
        <v>695</v>
      </c>
      <c r="Q345" t="s">
        <v>30</v>
      </c>
      <c r="R345" s="10">
        <v>44930</v>
      </c>
      <c r="S345" s="13">
        <f>+Tabella14[[#This Row],[DataSpedizione]]-Tabella14[[#This Row],[DataTransazione]]</f>
        <v>73</v>
      </c>
      <c r="T345" t="s">
        <v>49</v>
      </c>
      <c r="U345" t="s">
        <v>32</v>
      </c>
      <c r="V345" t="s">
        <v>45</v>
      </c>
      <c r="W345">
        <v>1</v>
      </c>
      <c r="X345" t="s">
        <v>41</v>
      </c>
      <c r="Y345">
        <v>10</v>
      </c>
      <c r="Z345" t="s">
        <v>63</v>
      </c>
    </row>
    <row r="346" spans="1:26" x14ac:dyDescent="0.25">
      <c r="A346">
        <v>363</v>
      </c>
      <c r="B346" s="10">
        <v>44580</v>
      </c>
      <c r="C346" s="10" t="s">
        <v>1020</v>
      </c>
      <c r="D346">
        <v>3577</v>
      </c>
      <c r="E346" t="s">
        <v>417</v>
      </c>
      <c r="F346" t="s">
        <v>4</v>
      </c>
      <c r="G346">
        <v>3520</v>
      </c>
      <c r="H346" t="s">
        <v>516</v>
      </c>
      <c r="I346">
        <v>7</v>
      </c>
      <c r="J346">
        <v>154.69</v>
      </c>
      <c r="K346">
        <v>1082.83</v>
      </c>
      <c r="L346">
        <f>+Tabella14[[#This Row],[RicavoAcquisto]]/1000</f>
        <v>1.08283</v>
      </c>
      <c r="M346">
        <v>22.094071304034721</v>
      </c>
      <c r="N346">
        <v>1104.9240713040347</v>
      </c>
      <c r="O346">
        <f>+Tabella14[[#This Row],[Totale Ricavo]]/1000</f>
        <v>1.1049240713040347</v>
      </c>
      <c r="P346">
        <v>1776</v>
      </c>
      <c r="Q346" t="s">
        <v>30</v>
      </c>
      <c r="R346" s="10">
        <v>45033</v>
      </c>
      <c r="S346" s="13">
        <f>+Tabella14[[#This Row],[DataSpedizione]]-Tabella14[[#This Row],[DataTransazione]]</f>
        <v>453</v>
      </c>
      <c r="T346" t="s">
        <v>49</v>
      </c>
      <c r="U346" t="s">
        <v>32</v>
      </c>
      <c r="V346" t="s">
        <v>33</v>
      </c>
      <c r="W346">
        <v>4</v>
      </c>
      <c r="X346" t="s">
        <v>68</v>
      </c>
      <c r="Y346">
        <v>1</v>
      </c>
      <c r="Z346" t="s">
        <v>41</v>
      </c>
    </row>
    <row r="347" spans="1:26" x14ac:dyDescent="0.25">
      <c r="A347">
        <v>220</v>
      </c>
      <c r="B347" s="10">
        <v>44745</v>
      </c>
      <c r="C347" s="10" t="s">
        <v>1018</v>
      </c>
      <c r="D347">
        <v>3577</v>
      </c>
      <c r="E347" t="s">
        <v>417</v>
      </c>
      <c r="F347" t="s">
        <v>4</v>
      </c>
      <c r="G347">
        <v>1594</v>
      </c>
      <c r="H347" t="s">
        <v>938</v>
      </c>
      <c r="I347">
        <v>1</v>
      </c>
      <c r="J347">
        <v>154.69</v>
      </c>
      <c r="K347">
        <v>154.69</v>
      </c>
      <c r="L347">
        <f>+Tabella14[[#This Row],[RicavoAcquisto]]/1000</f>
        <v>0.15468999999999999</v>
      </c>
      <c r="M347">
        <v>90.954630367551175</v>
      </c>
      <c r="N347">
        <v>245.64463036755117</v>
      </c>
      <c r="O347">
        <f>+Tabella14[[#This Row],[Totale Ricavo]]/1000</f>
        <v>0.24564463036755119</v>
      </c>
      <c r="P347">
        <v>2299</v>
      </c>
      <c r="Q347" t="s">
        <v>38</v>
      </c>
      <c r="R347" s="10">
        <v>45131</v>
      </c>
      <c r="S347" s="13">
        <f>+Tabella14[[#This Row],[DataSpedizione]]-Tabella14[[#This Row],[DataTransazione]]</f>
        <v>386</v>
      </c>
      <c r="T347" t="s">
        <v>49</v>
      </c>
      <c r="U347" t="s">
        <v>32</v>
      </c>
      <c r="V347" t="s">
        <v>52</v>
      </c>
      <c r="W347">
        <v>7</v>
      </c>
      <c r="X347" t="s">
        <v>60</v>
      </c>
      <c r="Y347">
        <v>7</v>
      </c>
      <c r="Z347" t="s">
        <v>60</v>
      </c>
    </row>
    <row r="348" spans="1:26" x14ac:dyDescent="0.25">
      <c r="A348">
        <v>428</v>
      </c>
      <c r="B348" s="10">
        <v>44792</v>
      </c>
      <c r="C348" s="10" t="s">
        <v>1018</v>
      </c>
      <c r="D348">
        <v>3584</v>
      </c>
      <c r="E348" t="s">
        <v>945</v>
      </c>
      <c r="F348" t="s">
        <v>4</v>
      </c>
      <c r="G348">
        <v>4862</v>
      </c>
      <c r="H348" t="s">
        <v>946</v>
      </c>
      <c r="I348">
        <v>1</v>
      </c>
      <c r="J348">
        <v>137.31</v>
      </c>
      <c r="K348">
        <v>137.31</v>
      </c>
      <c r="L348">
        <f>+Tabella14[[#This Row],[RicavoAcquisto]]/1000</f>
        <v>0.13731000000000002</v>
      </c>
      <c r="M348">
        <v>22.474454064032791</v>
      </c>
      <c r="N348">
        <v>159.78445406403279</v>
      </c>
      <c r="O348">
        <f>+Tabella14[[#This Row],[Totale Ricavo]]/1000</f>
        <v>0.1597844540640328</v>
      </c>
      <c r="P348">
        <v>2029</v>
      </c>
      <c r="Q348" t="s">
        <v>30</v>
      </c>
      <c r="R348" s="10">
        <v>44949</v>
      </c>
      <c r="S348" s="13">
        <f>+Tabella14[[#This Row],[DataSpedizione]]-Tabella14[[#This Row],[DataTransazione]]</f>
        <v>157</v>
      </c>
      <c r="T348" t="s">
        <v>49</v>
      </c>
      <c r="U348" t="s">
        <v>32</v>
      </c>
      <c r="V348" t="s">
        <v>45</v>
      </c>
      <c r="W348">
        <v>1</v>
      </c>
      <c r="X348" t="s">
        <v>41</v>
      </c>
      <c r="Y348">
        <v>8</v>
      </c>
      <c r="Z348" t="s">
        <v>46</v>
      </c>
    </row>
    <row r="349" spans="1:26" hidden="1" x14ac:dyDescent="0.25">
      <c r="A349">
        <v>6</v>
      </c>
      <c r="B349" s="10">
        <v>44622</v>
      </c>
      <c r="C349" s="10" t="s">
        <v>1020</v>
      </c>
      <c r="D349">
        <v>3585</v>
      </c>
      <c r="E349" t="s">
        <v>651</v>
      </c>
      <c r="F349" t="s">
        <v>4</v>
      </c>
      <c r="G349">
        <v>237</v>
      </c>
      <c r="H349" t="s">
        <v>652</v>
      </c>
      <c r="I349">
        <v>9</v>
      </c>
      <c r="J349">
        <v>83.11</v>
      </c>
      <c r="K349">
        <v>747.99</v>
      </c>
      <c r="L349">
        <f>+Tabella14[[#This Row],[RicavoAcquisto]]/1000</f>
        <v>0.74799000000000004</v>
      </c>
      <c r="M349">
        <v>93.999047933878444</v>
      </c>
      <c r="N349">
        <v>841.98904793387851</v>
      </c>
      <c r="O349">
        <f>+Tabella14[[#This Row],[Totale Ricavo]]/1000</f>
        <v>0.84198904793387852</v>
      </c>
      <c r="P349">
        <v>3571</v>
      </c>
      <c r="Q349" t="s">
        <v>30</v>
      </c>
      <c r="R349" s="10">
        <v>45262</v>
      </c>
      <c r="S349" s="13">
        <f>+Tabella14[[#This Row],[DataSpedizione]]-Tabella14[[#This Row],[DataTransazione]]</f>
        <v>640</v>
      </c>
      <c r="T349" t="s">
        <v>31</v>
      </c>
      <c r="U349" t="s">
        <v>32</v>
      </c>
      <c r="V349" t="s">
        <v>39</v>
      </c>
      <c r="W349">
        <v>12</v>
      </c>
      <c r="X349" t="s">
        <v>40</v>
      </c>
      <c r="Y349">
        <v>3</v>
      </c>
      <c r="Z349" t="s">
        <v>54</v>
      </c>
    </row>
    <row r="350" spans="1:26" x14ac:dyDescent="0.25">
      <c r="A350">
        <v>94</v>
      </c>
      <c r="B350" s="10">
        <v>44870</v>
      </c>
      <c r="C350" s="10" t="s">
        <v>1021</v>
      </c>
      <c r="D350">
        <v>3588</v>
      </c>
      <c r="E350" t="s">
        <v>446</v>
      </c>
      <c r="F350" t="s">
        <v>2</v>
      </c>
      <c r="G350">
        <v>4010</v>
      </c>
      <c r="H350" t="s">
        <v>447</v>
      </c>
      <c r="I350">
        <v>7</v>
      </c>
      <c r="J350">
        <v>179.87</v>
      </c>
      <c r="K350">
        <v>1259.0900000000001</v>
      </c>
      <c r="L350">
        <f>+Tabella14[[#This Row],[RicavoAcquisto]]/1000</f>
        <v>1.25909</v>
      </c>
      <c r="M350">
        <v>73.208049031923977</v>
      </c>
      <c r="N350">
        <v>1332.2980490319242</v>
      </c>
      <c r="O350">
        <f>+Tabella14[[#This Row],[Totale Ricavo]]/1000</f>
        <v>1.3322980490319241</v>
      </c>
      <c r="P350">
        <v>4247</v>
      </c>
      <c r="Q350" t="s">
        <v>38</v>
      </c>
      <c r="R350" s="10">
        <v>45217</v>
      </c>
      <c r="S350" s="13">
        <f>+Tabella14[[#This Row],[DataSpedizione]]-Tabella14[[#This Row],[DataTransazione]]</f>
        <v>347</v>
      </c>
      <c r="T350" t="s">
        <v>49</v>
      </c>
      <c r="U350" t="s">
        <v>32</v>
      </c>
      <c r="V350" t="s">
        <v>39</v>
      </c>
      <c r="W350">
        <v>10</v>
      </c>
      <c r="X350" t="s">
        <v>63</v>
      </c>
      <c r="Y350">
        <v>11</v>
      </c>
      <c r="Z350" t="s">
        <v>35</v>
      </c>
    </row>
    <row r="351" spans="1:26" hidden="1" x14ac:dyDescent="0.25">
      <c r="A351">
        <v>480</v>
      </c>
      <c r="B351" s="10">
        <v>44581</v>
      </c>
      <c r="C351" s="10" t="s">
        <v>1020</v>
      </c>
      <c r="D351">
        <v>3615</v>
      </c>
      <c r="E351" t="s">
        <v>634</v>
      </c>
      <c r="F351" t="s">
        <v>3</v>
      </c>
      <c r="G351">
        <v>3464</v>
      </c>
      <c r="H351" t="s">
        <v>635</v>
      </c>
      <c r="I351">
        <v>4</v>
      </c>
      <c r="J351">
        <v>200.79</v>
      </c>
      <c r="K351">
        <v>803.16</v>
      </c>
      <c r="L351">
        <f>+Tabella14[[#This Row],[RicavoAcquisto]]/1000</f>
        <v>0.80315999999999999</v>
      </c>
      <c r="M351">
        <v>29.919485786518251</v>
      </c>
      <c r="N351">
        <v>833.07948578651826</v>
      </c>
      <c r="O351">
        <f>+Tabella14[[#This Row],[Totale Ricavo]]/1000</f>
        <v>0.83307948578651825</v>
      </c>
      <c r="P351">
        <v>2096</v>
      </c>
      <c r="Q351" t="s">
        <v>30</v>
      </c>
      <c r="R351" s="10">
        <v>45249</v>
      </c>
      <c r="S351" s="13">
        <f>+Tabella14[[#This Row],[DataSpedizione]]-Tabella14[[#This Row],[DataTransazione]]</f>
        <v>668</v>
      </c>
      <c r="T351" t="s">
        <v>31</v>
      </c>
      <c r="U351" t="s">
        <v>32</v>
      </c>
      <c r="V351" t="s">
        <v>39</v>
      </c>
      <c r="W351">
        <v>11</v>
      </c>
      <c r="X351" t="s">
        <v>35</v>
      </c>
      <c r="Y351">
        <v>1</v>
      </c>
      <c r="Z351" t="s">
        <v>41</v>
      </c>
    </row>
    <row r="352" spans="1:26" x14ac:dyDescent="0.25">
      <c r="A352">
        <v>476</v>
      </c>
      <c r="B352" s="10">
        <v>44876</v>
      </c>
      <c r="C352" s="10" t="s">
        <v>1021</v>
      </c>
      <c r="D352">
        <v>3626</v>
      </c>
      <c r="E352" t="s">
        <v>837</v>
      </c>
      <c r="F352" t="s">
        <v>3</v>
      </c>
      <c r="G352">
        <v>1872</v>
      </c>
      <c r="H352" t="s">
        <v>838</v>
      </c>
      <c r="I352">
        <v>2</v>
      </c>
      <c r="J352">
        <v>168.92</v>
      </c>
      <c r="K352">
        <v>337.84</v>
      </c>
      <c r="L352">
        <f>+Tabella14[[#This Row],[RicavoAcquisto]]/1000</f>
        <v>0.33783999999999997</v>
      </c>
      <c r="M352">
        <v>43.981165038596387</v>
      </c>
      <c r="N352">
        <v>381.82116503859635</v>
      </c>
      <c r="O352">
        <f>+Tabella14[[#This Row],[Totale Ricavo]]/1000</f>
        <v>0.38182116503859637</v>
      </c>
      <c r="P352">
        <v>2726</v>
      </c>
      <c r="Q352" t="s">
        <v>38</v>
      </c>
      <c r="R352" s="10">
        <v>45023</v>
      </c>
      <c r="S352" s="13">
        <f>+Tabella14[[#This Row],[DataSpedizione]]-Tabella14[[#This Row],[DataTransazione]]</f>
        <v>147</v>
      </c>
      <c r="T352" t="s">
        <v>49</v>
      </c>
      <c r="U352" t="s">
        <v>32</v>
      </c>
      <c r="V352" t="s">
        <v>33</v>
      </c>
      <c r="W352">
        <v>4</v>
      </c>
      <c r="X352" t="s">
        <v>68</v>
      </c>
      <c r="Y352">
        <v>11</v>
      </c>
      <c r="Z352" t="s">
        <v>35</v>
      </c>
    </row>
    <row r="353" spans="1:26" hidden="1" x14ac:dyDescent="0.25">
      <c r="A353">
        <v>410</v>
      </c>
      <c r="B353" s="10">
        <v>44797</v>
      </c>
      <c r="C353" s="10" t="s">
        <v>1018</v>
      </c>
      <c r="D353">
        <v>3644</v>
      </c>
      <c r="E353" t="s">
        <v>156</v>
      </c>
      <c r="F353" t="s">
        <v>2</v>
      </c>
      <c r="G353">
        <v>3344</v>
      </c>
      <c r="H353" t="s">
        <v>157</v>
      </c>
      <c r="I353">
        <v>6</v>
      </c>
      <c r="J353">
        <v>463.72</v>
      </c>
      <c r="K353">
        <v>2782.32</v>
      </c>
      <c r="L353">
        <f>+Tabella14[[#This Row],[RicavoAcquisto]]/1000</f>
        <v>2.7823200000000003</v>
      </c>
      <c r="M353">
        <v>80.026651188027571</v>
      </c>
      <c r="N353">
        <v>2862.3466511880279</v>
      </c>
      <c r="O353">
        <f>+Tabella14[[#This Row],[Totale Ricavo]]/1000</f>
        <v>2.862346651188028</v>
      </c>
      <c r="P353">
        <v>4975</v>
      </c>
      <c r="Q353" t="s">
        <v>38</v>
      </c>
      <c r="R353" s="10">
        <v>44980</v>
      </c>
      <c r="S353" s="13">
        <f>+Tabella14[[#This Row],[DataSpedizione]]-Tabella14[[#This Row],[DataTransazione]]</f>
        <v>183</v>
      </c>
      <c r="T353" t="s">
        <v>31</v>
      </c>
      <c r="U353" t="s">
        <v>32</v>
      </c>
      <c r="V353" t="s">
        <v>45</v>
      </c>
      <c r="W353">
        <v>2</v>
      </c>
      <c r="X353" t="s">
        <v>99</v>
      </c>
      <c r="Y353">
        <v>8</v>
      </c>
      <c r="Z353" t="s">
        <v>46</v>
      </c>
    </row>
    <row r="354" spans="1:26" hidden="1" x14ac:dyDescent="0.25">
      <c r="A354">
        <v>212</v>
      </c>
      <c r="B354" s="10">
        <v>44631</v>
      </c>
      <c r="C354" s="10" t="s">
        <v>1020</v>
      </c>
      <c r="D354">
        <v>3659</v>
      </c>
      <c r="E354" t="s">
        <v>304</v>
      </c>
      <c r="F354" t="s">
        <v>4</v>
      </c>
      <c r="G354">
        <v>320</v>
      </c>
      <c r="H354" t="s">
        <v>305</v>
      </c>
      <c r="I354">
        <v>5</v>
      </c>
      <c r="J354">
        <v>384.05</v>
      </c>
      <c r="K354">
        <v>1920.25</v>
      </c>
      <c r="L354">
        <f>+Tabella14[[#This Row],[RicavoAcquisto]]/1000</f>
        <v>1.92025</v>
      </c>
      <c r="M354">
        <v>40.744456349009482</v>
      </c>
      <c r="N354">
        <v>1960.9944563490094</v>
      </c>
      <c r="O354">
        <f>+Tabella14[[#This Row],[Totale Ricavo]]/1000</f>
        <v>1.9609944563490094</v>
      </c>
      <c r="P354">
        <v>1323</v>
      </c>
      <c r="Q354" t="s">
        <v>38</v>
      </c>
      <c r="R354" s="10">
        <v>45236</v>
      </c>
      <c r="S354" s="13">
        <f>+Tabella14[[#This Row],[DataSpedizione]]-Tabella14[[#This Row],[DataTransazione]]</f>
        <v>605</v>
      </c>
      <c r="T354" t="s">
        <v>31</v>
      </c>
      <c r="U354" t="s">
        <v>32</v>
      </c>
      <c r="V354" t="s">
        <v>39</v>
      </c>
      <c r="W354">
        <v>11</v>
      </c>
      <c r="X354" t="s">
        <v>35</v>
      </c>
      <c r="Y354">
        <v>3</v>
      </c>
      <c r="Z354" t="s">
        <v>54</v>
      </c>
    </row>
    <row r="355" spans="1:26" x14ac:dyDescent="0.25">
      <c r="A355">
        <v>157</v>
      </c>
      <c r="B355" s="10">
        <v>44655</v>
      </c>
      <c r="C355" s="10" t="s">
        <v>1019</v>
      </c>
      <c r="D355">
        <v>3661</v>
      </c>
      <c r="E355" t="s">
        <v>912</v>
      </c>
      <c r="F355" t="s">
        <v>2</v>
      </c>
      <c r="G355">
        <v>1007</v>
      </c>
      <c r="H355" t="s">
        <v>913</v>
      </c>
      <c r="I355">
        <v>4</v>
      </c>
      <c r="J355">
        <v>51.08</v>
      </c>
      <c r="K355">
        <v>204.32</v>
      </c>
      <c r="L355">
        <f>+Tabella14[[#This Row],[RicavoAcquisto]]/1000</f>
        <v>0.20432</v>
      </c>
      <c r="M355">
        <v>24.544696798093501</v>
      </c>
      <c r="N355">
        <v>228.86469679809349</v>
      </c>
      <c r="O355">
        <f>+Tabella14[[#This Row],[Totale Ricavo]]/1000</f>
        <v>0.22886469679809349</v>
      </c>
      <c r="P355">
        <v>872</v>
      </c>
      <c r="Q355" t="s">
        <v>38</v>
      </c>
      <c r="R355" s="10">
        <v>45289</v>
      </c>
      <c r="S355" s="13">
        <f>+Tabella14[[#This Row],[DataSpedizione]]-Tabella14[[#This Row],[DataTransazione]]</f>
        <v>634</v>
      </c>
      <c r="T355" t="s">
        <v>49</v>
      </c>
      <c r="U355" t="s">
        <v>32</v>
      </c>
      <c r="V355" t="s">
        <v>39</v>
      </c>
      <c r="W355">
        <v>12</v>
      </c>
      <c r="X355" t="s">
        <v>40</v>
      </c>
      <c r="Y355">
        <v>4</v>
      </c>
      <c r="Z355" t="s">
        <v>68</v>
      </c>
    </row>
    <row r="356" spans="1:26" hidden="1" x14ac:dyDescent="0.25">
      <c r="A356">
        <v>440</v>
      </c>
      <c r="B356" s="10">
        <v>44602</v>
      </c>
      <c r="C356" s="10" t="s">
        <v>1020</v>
      </c>
      <c r="D356">
        <v>3683</v>
      </c>
      <c r="E356" t="s">
        <v>932</v>
      </c>
      <c r="F356" t="s">
        <v>4</v>
      </c>
      <c r="G356">
        <v>4985</v>
      </c>
      <c r="H356" t="s">
        <v>933</v>
      </c>
      <c r="I356">
        <v>9</v>
      </c>
      <c r="J356">
        <v>18.03</v>
      </c>
      <c r="K356">
        <v>162.27000000000001</v>
      </c>
      <c r="L356">
        <f>+Tabella14[[#This Row],[RicavoAcquisto]]/1000</f>
        <v>0.16227</v>
      </c>
      <c r="M356">
        <v>14.413269834279919</v>
      </c>
      <c r="N356">
        <v>176.68326983427994</v>
      </c>
      <c r="O356">
        <f>+Tabella14[[#This Row],[Totale Ricavo]]/1000</f>
        <v>0.17668326983427993</v>
      </c>
      <c r="P356">
        <v>2670</v>
      </c>
      <c r="Q356" t="s">
        <v>30</v>
      </c>
      <c r="R356" s="10">
        <v>45204</v>
      </c>
      <c r="S356" s="13">
        <f>+Tabella14[[#This Row],[DataSpedizione]]-Tabella14[[#This Row],[DataTransazione]]</f>
        <v>602</v>
      </c>
      <c r="T356" t="s">
        <v>31</v>
      </c>
      <c r="U356" t="s">
        <v>32</v>
      </c>
      <c r="V356" t="s">
        <v>39</v>
      </c>
      <c r="W356">
        <v>10</v>
      </c>
      <c r="X356" t="s">
        <v>63</v>
      </c>
      <c r="Y356">
        <v>2</v>
      </c>
      <c r="Z356" t="s">
        <v>99</v>
      </c>
    </row>
    <row r="357" spans="1:26" hidden="1" x14ac:dyDescent="0.25">
      <c r="A357">
        <v>32</v>
      </c>
      <c r="B357" s="10">
        <v>44910</v>
      </c>
      <c r="C357" s="10" t="s">
        <v>1021</v>
      </c>
      <c r="D357">
        <v>3688</v>
      </c>
      <c r="E357" t="s">
        <v>342</v>
      </c>
      <c r="F357" t="s">
        <v>2</v>
      </c>
      <c r="G357">
        <v>4262</v>
      </c>
      <c r="H357" t="s">
        <v>343</v>
      </c>
      <c r="I357">
        <v>5</v>
      </c>
      <c r="J357">
        <v>335.61</v>
      </c>
      <c r="K357">
        <v>1678.0500000000002</v>
      </c>
      <c r="L357">
        <f>+Tabella14[[#This Row],[RicavoAcquisto]]/1000</f>
        <v>1.6780500000000003</v>
      </c>
      <c r="M357">
        <v>77.947369001622164</v>
      </c>
      <c r="N357">
        <v>1755.9973690016222</v>
      </c>
      <c r="O357">
        <f>+Tabella14[[#This Row],[Totale Ricavo]]/1000</f>
        <v>1.7559973690016222</v>
      </c>
      <c r="P357">
        <v>4737</v>
      </c>
      <c r="Q357" t="s">
        <v>30</v>
      </c>
      <c r="R357" s="10">
        <v>45264</v>
      </c>
      <c r="S357" s="13">
        <f>+Tabella14[[#This Row],[DataSpedizione]]-Tabella14[[#This Row],[DataTransazione]]</f>
        <v>354</v>
      </c>
      <c r="T357" t="s">
        <v>31</v>
      </c>
      <c r="U357" t="s">
        <v>32</v>
      </c>
      <c r="V357" t="s">
        <v>39</v>
      </c>
      <c r="W357">
        <v>12</v>
      </c>
      <c r="X357" t="s">
        <v>40</v>
      </c>
      <c r="Y357">
        <v>12</v>
      </c>
      <c r="Z357" t="s">
        <v>40</v>
      </c>
    </row>
    <row r="358" spans="1:26" hidden="1" x14ac:dyDescent="0.25">
      <c r="A358">
        <v>377</v>
      </c>
      <c r="B358" s="10">
        <v>44595</v>
      </c>
      <c r="C358" s="10" t="s">
        <v>1020</v>
      </c>
      <c r="D358">
        <v>3691</v>
      </c>
      <c r="E358" t="s">
        <v>569</v>
      </c>
      <c r="F358" t="s">
        <v>3</v>
      </c>
      <c r="G358">
        <v>1915</v>
      </c>
      <c r="H358" t="s">
        <v>570</v>
      </c>
      <c r="I358">
        <v>3</v>
      </c>
      <c r="J358">
        <v>320.01</v>
      </c>
      <c r="K358">
        <v>960.03</v>
      </c>
      <c r="L358">
        <f>+Tabella14[[#This Row],[RicavoAcquisto]]/1000</f>
        <v>0.96002999999999994</v>
      </c>
      <c r="M358">
        <v>18.876454163911479</v>
      </c>
      <c r="N358">
        <v>978.90645416391146</v>
      </c>
      <c r="O358">
        <f>+Tabella14[[#This Row],[Totale Ricavo]]/1000</f>
        <v>0.97890645416391142</v>
      </c>
      <c r="P358">
        <v>4683</v>
      </c>
      <c r="Q358" t="s">
        <v>30</v>
      </c>
      <c r="R358" s="10">
        <v>45163</v>
      </c>
      <c r="S358" s="13">
        <f>+Tabella14[[#This Row],[DataSpedizione]]-Tabella14[[#This Row],[DataTransazione]]</f>
        <v>568</v>
      </c>
      <c r="T358" t="s">
        <v>31</v>
      </c>
      <c r="U358" t="s">
        <v>32</v>
      </c>
      <c r="V358" t="s">
        <v>52</v>
      </c>
      <c r="W358">
        <v>8</v>
      </c>
      <c r="X358" t="s">
        <v>46</v>
      </c>
      <c r="Y358">
        <v>2</v>
      </c>
      <c r="Z358" t="s">
        <v>99</v>
      </c>
    </row>
    <row r="359" spans="1:26" x14ac:dyDescent="0.25">
      <c r="A359">
        <v>399</v>
      </c>
      <c r="B359" s="10">
        <v>44683</v>
      </c>
      <c r="C359" s="10" t="s">
        <v>1019</v>
      </c>
      <c r="D359">
        <v>3707</v>
      </c>
      <c r="E359" t="s">
        <v>544</v>
      </c>
      <c r="F359" t="s">
        <v>3</v>
      </c>
      <c r="G359">
        <v>4757</v>
      </c>
      <c r="H359" t="s">
        <v>545</v>
      </c>
      <c r="I359">
        <v>3</v>
      </c>
      <c r="J359">
        <v>341.89</v>
      </c>
      <c r="K359">
        <v>1025.67</v>
      </c>
      <c r="L359">
        <f>+Tabella14[[#This Row],[RicavoAcquisto]]/1000</f>
        <v>1.0256700000000001</v>
      </c>
      <c r="M359">
        <v>13.74157579421137</v>
      </c>
      <c r="N359">
        <v>1039.4115757942113</v>
      </c>
      <c r="O359">
        <f>+Tabella14[[#This Row],[Totale Ricavo]]/1000</f>
        <v>1.0394115757942113</v>
      </c>
      <c r="P359">
        <v>2636</v>
      </c>
      <c r="Q359" t="s">
        <v>30</v>
      </c>
      <c r="R359" s="10">
        <v>45092</v>
      </c>
      <c r="S359" s="13">
        <f>+Tabella14[[#This Row],[DataSpedizione]]-Tabella14[[#This Row],[DataTransazione]]</f>
        <v>409</v>
      </c>
      <c r="T359" t="s">
        <v>49</v>
      </c>
      <c r="U359" t="s">
        <v>32</v>
      </c>
      <c r="V359" t="s">
        <v>33</v>
      </c>
      <c r="W359">
        <v>6</v>
      </c>
      <c r="X359" t="s">
        <v>34</v>
      </c>
      <c r="Y359">
        <v>5</v>
      </c>
      <c r="Z359" t="s">
        <v>57</v>
      </c>
    </row>
    <row r="360" spans="1:26" x14ac:dyDescent="0.25">
      <c r="A360">
        <v>406</v>
      </c>
      <c r="B360" s="10">
        <v>44584</v>
      </c>
      <c r="C360" s="10" t="s">
        <v>1020</v>
      </c>
      <c r="D360">
        <v>3714</v>
      </c>
      <c r="E360" t="s">
        <v>229</v>
      </c>
      <c r="F360" t="s">
        <v>4</v>
      </c>
      <c r="G360">
        <v>2996</v>
      </c>
      <c r="H360" t="s">
        <v>230</v>
      </c>
      <c r="I360">
        <v>8</v>
      </c>
      <c r="J360">
        <v>287.45</v>
      </c>
      <c r="K360">
        <v>2299.6</v>
      </c>
      <c r="L360">
        <f>+Tabella14[[#This Row],[RicavoAcquisto]]/1000</f>
        <v>2.2995999999999999</v>
      </c>
      <c r="M360">
        <v>92.057887266942274</v>
      </c>
      <c r="N360">
        <v>2391.657887266942</v>
      </c>
      <c r="O360">
        <f>+Tabella14[[#This Row],[Totale Ricavo]]/1000</f>
        <v>2.3916578872669421</v>
      </c>
      <c r="P360">
        <v>2540</v>
      </c>
      <c r="Q360" t="s">
        <v>38</v>
      </c>
      <c r="R360" s="10">
        <v>45010</v>
      </c>
      <c r="S360" s="13">
        <f>+Tabella14[[#This Row],[DataSpedizione]]-Tabella14[[#This Row],[DataTransazione]]</f>
        <v>426</v>
      </c>
      <c r="T360" t="s">
        <v>49</v>
      </c>
      <c r="U360" t="s">
        <v>32</v>
      </c>
      <c r="V360" t="s">
        <v>45</v>
      </c>
      <c r="W360">
        <v>3</v>
      </c>
      <c r="X360" t="s">
        <v>54</v>
      </c>
      <c r="Y360">
        <v>1</v>
      </c>
      <c r="Z360" t="s">
        <v>41</v>
      </c>
    </row>
    <row r="361" spans="1:26" x14ac:dyDescent="0.25">
      <c r="A361">
        <v>408</v>
      </c>
      <c r="B361" s="10">
        <v>44564</v>
      </c>
      <c r="C361" s="10" t="s">
        <v>1020</v>
      </c>
      <c r="D361">
        <v>3726</v>
      </c>
      <c r="E361" t="s">
        <v>199</v>
      </c>
      <c r="F361" t="s">
        <v>4</v>
      </c>
      <c r="G361">
        <v>1568</v>
      </c>
      <c r="H361" t="s">
        <v>200</v>
      </c>
      <c r="I361">
        <v>7</v>
      </c>
      <c r="J361">
        <v>352.75</v>
      </c>
      <c r="K361">
        <v>2469.25</v>
      </c>
      <c r="L361">
        <f>+Tabella14[[#This Row],[RicavoAcquisto]]/1000</f>
        <v>2.4692500000000002</v>
      </c>
      <c r="M361">
        <v>56.208986046121773</v>
      </c>
      <c r="N361">
        <v>2525.4589860461219</v>
      </c>
      <c r="O361">
        <f>+Tabella14[[#This Row],[Totale Ricavo]]/1000</f>
        <v>2.5254589860461221</v>
      </c>
      <c r="P361">
        <v>2788</v>
      </c>
      <c r="Q361" t="s">
        <v>30</v>
      </c>
      <c r="R361" s="10">
        <v>44964</v>
      </c>
      <c r="S361" s="13">
        <f>+Tabella14[[#This Row],[DataSpedizione]]-Tabella14[[#This Row],[DataTransazione]]</f>
        <v>400</v>
      </c>
      <c r="T361" t="s">
        <v>49</v>
      </c>
      <c r="U361" t="s">
        <v>32</v>
      </c>
      <c r="V361" t="s">
        <v>45</v>
      </c>
      <c r="W361">
        <v>2</v>
      </c>
      <c r="X361" t="s">
        <v>99</v>
      </c>
      <c r="Y361">
        <v>1</v>
      </c>
      <c r="Z361" t="s">
        <v>41</v>
      </c>
    </row>
    <row r="362" spans="1:26" hidden="1" x14ac:dyDescent="0.25">
      <c r="A362">
        <v>233</v>
      </c>
      <c r="B362" s="10">
        <v>44804</v>
      </c>
      <c r="C362" s="10" t="s">
        <v>1018</v>
      </c>
      <c r="D362">
        <v>3740</v>
      </c>
      <c r="E362" t="s">
        <v>296</v>
      </c>
      <c r="F362" t="s">
        <v>2</v>
      </c>
      <c r="G362">
        <v>909</v>
      </c>
      <c r="H362" t="s">
        <v>297</v>
      </c>
      <c r="I362">
        <v>7</v>
      </c>
      <c r="J362">
        <v>277.77</v>
      </c>
      <c r="K362">
        <v>1944.3899999999999</v>
      </c>
      <c r="L362">
        <f>+Tabella14[[#This Row],[RicavoAcquisto]]/1000</f>
        <v>1.9443899999999998</v>
      </c>
      <c r="M362">
        <v>95.603180519457197</v>
      </c>
      <c r="N362">
        <v>2039.9931805194572</v>
      </c>
      <c r="O362">
        <f>+Tabella14[[#This Row],[Totale Ricavo]]/1000</f>
        <v>2.0399931805194571</v>
      </c>
      <c r="P362">
        <v>3796</v>
      </c>
      <c r="Q362" t="s">
        <v>38</v>
      </c>
      <c r="R362" s="10">
        <v>45291</v>
      </c>
      <c r="S362" s="13">
        <f>+Tabella14[[#This Row],[DataSpedizione]]-Tabella14[[#This Row],[DataTransazione]]</f>
        <v>487</v>
      </c>
      <c r="T362" t="s">
        <v>31</v>
      </c>
      <c r="U362" t="s">
        <v>32</v>
      </c>
      <c r="V362" t="s">
        <v>39</v>
      </c>
      <c r="W362">
        <v>12</v>
      </c>
      <c r="X362" t="s">
        <v>40</v>
      </c>
      <c r="Y362">
        <v>8</v>
      </c>
      <c r="Z362" t="s">
        <v>46</v>
      </c>
    </row>
    <row r="363" spans="1:26" x14ac:dyDescent="0.25">
      <c r="A363">
        <v>106</v>
      </c>
      <c r="B363" s="10">
        <v>44872</v>
      </c>
      <c r="C363" s="10" t="s">
        <v>1021</v>
      </c>
      <c r="D363">
        <v>3746</v>
      </c>
      <c r="E363" t="s">
        <v>841</v>
      </c>
      <c r="F363" t="s">
        <v>4</v>
      </c>
      <c r="G363">
        <v>1071</v>
      </c>
      <c r="H363" t="s">
        <v>842</v>
      </c>
      <c r="I363">
        <v>3</v>
      </c>
      <c r="J363">
        <v>109.81</v>
      </c>
      <c r="K363">
        <v>329.43</v>
      </c>
      <c r="L363">
        <f>+Tabella14[[#This Row],[RicavoAcquisto]]/1000</f>
        <v>0.32943</v>
      </c>
      <c r="M363">
        <v>49.777007585346787</v>
      </c>
      <c r="N363">
        <v>379.20700758534679</v>
      </c>
      <c r="O363">
        <f>+Tabella14[[#This Row],[Totale Ricavo]]/1000</f>
        <v>0.37920700758534681</v>
      </c>
      <c r="P363">
        <v>4273</v>
      </c>
      <c r="Q363" t="s">
        <v>38</v>
      </c>
      <c r="R363" s="10">
        <v>44940</v>
      </c>
      <c r="S363" s="13">
        <f>+Tabella14[[#This Row],[DataSpedizione]]-Tabella14[[#This Row],[DataTransazione]]</f>
        <v>68</v>
      </c>
      <c r="T363" t="s">
        <v>49</v>
      </c>
      <c r="U363" t="s">
        <v>32</v>
      </c>
      <c r="V363" t="s">
        <v>45</v>
      </c>
      <c r="W363">
        <v>1</v>
      </c>
      <c r="X363" t="s">
        <v>41</v>
      </c>
      <c r="Y363">
        <v>11</v>
      </c>
      <c r="Z363" t="s">
        <v>35</v>
      </c>
    </row>
    <row r="364" spans="1:26" x14ac:dyDescent="0.25">
      <c r="A364">
        <v>26</v>
      </c>
      <c r="B364" s="10">
        <v>44665</v>
      </c>
      <c r="C364" s="10" t="s">
        <v>1019</v>
      </c>
      <c r="D364">
        <v>3750</v>
      </c>
      <c r="E364" t="s">
        <v>551</v>
      </c>
      <c r="F364" t="s">
        <v>2</v>
      </c>
      <c r="G364">
        <v>574</v>
      </c>
      <c r="H364" t="s">
        <v>552</v>
      </c>
      <c r="I364">
        <v>6</v>
      </c>
      <c r="J364">
        <v>163.99</v>
      </c>
      <c r="K364">
        <v>983.94</v>
      </c>
      <c r="L364">
        <f>+Tabella14[[#This Row],[RicavoAcquisto]]/1000</f>
        <v>0.98394000000000004</v>
      </c>
      <c r="M364">
        <v>91.684990014345061</v>
      </c>
      <c r="N364">
        <v>1075.624990014345</v>
      </c>
      <c r="O364">
        <f>+Tabella14[[#This Row],[Totale Ricavo]]/1000</f>
        <v>1.0756249900143451</v>
      </c>
      <c r="P364">
        <v>3555</v>
      </c>
      <c r="Q364" t="s">
        <v>30</v>
      </c>
      <c r="R364" s="10">
        <v>44936</v>
      </c>
      <c r="S364" s="13">
        <f>+Tabella14[[#This Row],[DataSpedizione]]-Tabella14[[#This Row],[DataTransazione]]</f>
        <v>271</v>
      </c>
      <c r="T364" t="s">
        <v>49</v>
      </c>
      <c r="U364" t="s">
        <v>32</v>
      </c>
      <c r="V364" t="s">
        <v>45</v>
      </c>
      <c r="W364">
        <v>1</v>
      </c>
      <c r="X364" t="s">
        <v>41</v>
      </c>
      <c r="Y364">
        <v>4</v>
      </c>
      <c r="Z364" t="s">
        <v>68</v>
      </c>
    </row>
    <row r="365" spans="1:26" hidden="1" x14ac:dyDescent="0.25">
      <c r="A365">
        <v>322</v>
      </c>
      <c r="B365" s="10">
        <v>44833</v>
      </c>
      <c r="C365" s="10" t="s">
        <v>1018</v>
      </c>
      <c r="D365">
        <v>3775</v>
      </c>
      <c r="E365" t="s">
        <v>358</v>
      </c>
      <c r="F365" t="s">
        <v>2</v>
      </c>
      <c r="G365">
        <v>2039</v>
      </c>
      <c r="H365" t="s">
        <v>359</v>
      </c>
      <c r="I365">
        <v>8</v>
      </c>
      <c r="J365">
        <v>205.57</v>
      </c>
      <c r="K365">
        <v>1644.56</v>
      </c>
      <c r="L365">
        <f>+Tabella14[[#This Row],[RicavoAcquisto]]/1000</f>
        <v>1.64456</v>
      </c>
      <c r="M365">
        <v>52.931688692552669</v>
      </c>
      <c r="N365">
        <v>1697.4916886925525</v>
      </c>
      <c r="O365">
        <f>+Tabella14[[#This Row],[Totale Ricavo]]/1000</f>
        <v>1.6974916886925526</v>
      </c>
      <c r="P365">
        <v>4961</v>
      </c>
      <c r="Q365" t="s">
        <v>38</v>
      </c>
      <c r="R365" s="10">
        <v>45197</v>
      </c>
      <c r="S365" s="13">
        <f>+Tabella14[[#This Row],[DataSpedizione]]-Tabella14[[#This Row],[DataTransazione]]</f>
        <v>364</v>
      </c>
      <c r="T365" t="s">
        <v>31</v>
      </c>
      <c r="U365" t="s">
        <v>32</v>
      </c>
      <c r="V365" t="s">
        <v>52</v>
      </c>
      <c r="W365">
        <v>9</v>
      </c>
      <c r="X365" t="s">
        <v>53</v>
      </c>
      <c r="Y365">
        <v>9</v>
      </c>
      <c r="Z365" t="s">
        <v>53</v>
      </c>
    </row>
    <row r="366" spans="1:26" x14ac:dyDescent="0.25">
      <c r="A366">
        <v>487</v>
      </c>
      <c r="B366" s="10">
        <v>44588</v>
      </c>
      <c r="C366" s="10" t="s">
        <v>1020</v>
      </c>
      <c r="D366">
        <v>3778</v>
      </c>
      <c r="E366" t="s">
        <v>846</v>
      </c>
      <c r="F366" t="s">
        <v>3</v>
      </c>
      <c r="G366">
        <v>76</v>
      </c>
      <c r="H366" t="s">
        <v>847</v>
      </c>
      <c r="I366">
        <v>3</v>
      </c>
      <c r="J366">
        <v>105.62</v>
      </c>
      <c r="K366">
        <v>316.86</v>
      </c>
      <c r="L366">
        <f>+Tabella14[[#This Row],[RicavoAcquisto]]/1000</f>
        <v>0.31686000000000003</v>
      </c>
      <c r="M366">
        <v>42.14888143275207</v>
      </c>
      <c r="N366">
        <v>359.0088814327521</v>
      </c>
      <c r="O366">
        <f>+Tabella14[[#This Row],[Totale Ricavo]]/1000</f>
        <v>0.35900888143275211</v>
      </c>
      <c r="P366">
        <v>1621</v>
      </c>
      <c r="Q366" t="s">
        <v>30</v>
      </c>
      <c r="R366" s="10">
        <v>45052</v>
      </c>
      <c r="S366" s="13">
        <f>+Tabella14[[#This Row],[DataSpedizione]]-Tabella14[[#This Row],[DataTransazione]]</f>
        <v>464</v>
      </c>
      <c r="T366" t="s">
        <v>49</v>
      </c>
      <c r="U366" t="s">
        <v>32</v>
      </c>
      <c r="V366" t="s">
        <v>33</v>
      </c>
      <c r="W366">
        <v>5</v>
      </c>
      <c r="X366" t="s">
        <v>57</v>
      </c>
      <c r="Y366">
        <v>1</v>
      </c>
      <c r="Z366" t="s">
        <v>41</v>
      </c>
    </row>
    <row r="367" spans="1:26" x14ac:dyDescent="0.25">
      <c r="A367">
        <v>174</v>
      </c>
      <c r="B367" s="10">
        <v>44878</v>
      </c>
      <c r="C367" s="10" t="s">
        <v>1021</v>
      </c>
      <c r="D367">
        <v>3780</v>
      </c>
      <c r="E367" t="s">
        <v>354</v>
      </c>
      <c r="F367" t="s">
        <v>4</v>
      </c>
      <c r="G367">
        <v>242</v>
      </c>
      <c r="H367" t="s">
        <v>355</v>
      </c>
      <c r="I367">
        <v>5</v>
      </c>
      <c r="J367">
        <v>330.87</v>
      </c>
      <c r="K367">
        <v>1654.35</v>
      </c>
      <c r="L367">
        <f>+Tabella14[[#This Row],[RicavoAcquisto]]/1000</f>
        <v>1.65435</v>
      </c>
      <c r="M367">
        <v>66.768584371114471</v>
      </c>
      <c r="N367">
        <v>1721.1185843711144</v>
      </c>
      <c r="O367">
        <f>+Tabella14[[#This Row],[Totale Ricavo]]/1000</f>
        <v>1.7211185843711143</v>
      </c>
      <c r="P367">
        <v>4832</v>
      </c>
      <c r="Q367" t="s">
        <v>38</v>
      </c>
      <c r="R367" s="10">
        <v>45165</v>
      </c>
      <c r="S367" s="13">
        <f>+Tabella14[[#This Row],[DataSpedizione]]-Tabella14[[#This Row],[DataTransazione]]</f>
        <v>287</v>
      </c>
      <c r="T367" t="s">
        <v>49</v>
      </c>
      <c r="U367" t="s">
        <v>32</v>
      </c>
      <c r="V367" t="s">
        <v>52</v>
      </c>
      <c r="W367">
        <v>8</v>
      </c>
      <c r="X367" t="s">
        <v>46</v>
      </c>
      <c r="Y367">
        <v>11</v>
      </c>
      <c r="Z367" t="s">
        <v>35</v>
      </c>
    </row>
    <row r="368" spans="1:26" x14ac:dyDescent="0.25">
      <c r="A368">
        <v>231</v>
      </c>
      <c r="B368" s="10">
        <v>44750</v>
      </c>
      <c r="C368" s="10" t="s">
        <v>1018</v>
      </c>
      <c r="D368">
        <v>3838</v>
      </c>
      <c r="E368" t="s">
        <v>444</v>
      </c>
      <c r="F368" t="s">
        <v>4</v>
      </c>
      <c r="G368">
        <v>4516</v>
      </c>
      <c r="H368" t="s">
        <v>445</v>
      </c>
      <c r="I368">
        <v>3</v>
      </c>
      <c r="J368">
        <v>421.34</v>
      </c>
      <c r="K368">
        <v>1264.02</v>
      </c>
      <c r="L368">
        <f>+Tabella14[[#This Row],[RicavoAcquisto]]/1000</f>
        <v>1.2640199999999999</v>
      </c>
      <c r="M368">
        <v>89.222680063250422</v>
      </c>
      <c r="N368">
        <v>1353.2426800632504</v>
      </c>
      <c r="O368">
        <f>+Tabella14[[#This Row],[Totale Ricavo]]/1000</f>
        <v>1.3532426800632504</v>
      </c>
      <c r="P368">
        <v>2312</v>
      </c>
      <c r="Q368" t="s">
        <v>30</v>
      </c>
      <c r="R368" s="10">
        <v>45032</v>
      </c>
      <c r="S368" s="13">
        <f>+Tabella14[[#This Row],[DataSpedizione]]-Tabella14[[#This Row],[DataTransazione]]</f>
        <v>282</v>
      </c>
      <c r="T368" t="s">
        <v>49</v>
      </c>
      <c r="U368" t="s">
        <v>32</v>
      </c>
      <c r="V368" t="s">
        <v>33</v>
      </c>
      <c r="W368">
        <v>4</v>
      </c>
      <c r="X368" t="s">
        <v>68</v>
      </c>
      <c r="Y368">
        <v>7</v>
      </c>
      <c r="Z368" t="s">
        <v>60</v>
      </c>
    </row>
    <row r="369" spans="1:26" hidden="1" x14ac:dyDescent="0.25">
      <c r="A369">
        <v>222</v>
      </c>
      <c r="B369" s="10">
        <v>44683</v>
      </c>
      <c r="C369" s="10" t="s">
        <v>1019</v>
      </c>
      <c r="D369">
        <v>3846</v>
      </c>
      <c r="E369" t="s">
        <v>55</v>
      </c>
      <c r="F369" t="s">
        <v>4</v>
      </c>
      <c r="G369">
        <v>4355</v>
      </c>
      <c r="H369" t="s">
        <v>56</v>
      </c>
      <c r="I369">
        <v>8</v>
      </c>
      <c r="J369">
        <v>493.95</v>
      </c>
      <c r="K369">
        <v>3951.6</v>
      </c>
      <c r="L369">
        <f>+Tabella14[[#This Row],[RicavoAcquisto]]/1000</f>
        <v>3.9516</v>
      </c>
      <c r="M369">
        <v>86.944545620082167</v>
      </c>
      <c r="N369">
        <v>4038.5445456200819</v>
      </c>
      <c r="O369">
        <f>+Tabella14[[#This Row],[Totale Ricavo]]/1000</f>
        <v>4.0385445456200815</v>
      </c>
      <c r="P369">
        <v>2059</v>
      </c>
      <c r="Q369" t="s">
        <v>30</v>
      </c>
      <c r="R369" s="10">
        <v>45055</v>
      </c>
      <c r="S369" s="13">
        <f>+Tabella14[[#This Row],[DataSpedizione]]-Tabella14[[#This Row],[DataTransazione]]</f>
        <v>372</v>
      </c>
      <c r="T369" t="s">
        <v>31</v>
      </c>
      <c r="U369" t="s">
        <v>32</v>
      </c>
      <c r="V369" t="s">
        <v>33</v>
      </c>
      <c r="W369">
        <v>5</v>
      </c>
      <c r="X369" t="s">
        <v>57</v>
      </c>
      <c r="Y369">
        <v>5</v>
      </c>
      <c r="Z369" t="s">
        <v>57</v>
      </c>
    </row>
    <row r="370" spans="1:26" hidden="1" x14ac:dyDescent="0.25">
      <c r="A370">
        <v>249</v>
      </c>
      <c r="B370" s="10">
        <v>44616</v>
      </c>
      <c r="C370" s="10" t="s">
        <v>1020</v>
      </c>
      <c r="D370">
        <v>3852</v>
      </c>
      <c r="E370" t="s">
        <v>328</v>
      </c>
      <c r="F370" t="s">
        <v>4</v>
      </c>
      <c r="G370">
        <v>851</v>
      </c>
      <c r="H370" t="s">
        <v>329</v>
      </c>
      <c r="I370">
        <v>9</v>
      </c>
      <c r="J370">
        <v>196.64</v>
      </c>
      <c r="K370">
        <v>1769.7599999999998</v>
      </c>
      <c r="L370">
        <f>+Tabella14[[#This Row],[RicavoAcquisto]]/1000</f>
        <v>1.7697599999999998</v>
      </c>
      <c r="M370">
        <v>18.446619653609069</v>
      </c>
      <c r="N370">
        <v>1788.2066196536089</v>
      </c>
      <c r="O370">
        <f>+Tabella14[[#This Row],[Totale Ricavo]]/1000</f>
        <v>1.7882066196536088</v>
      </c>
      <c r="P370">
        <v>2597</v>
      </c>
      <c r="Q370" t="s">
        <v>30</v>
      </c>
      <c r="R370" s="10">
        <v>45263</v>
      </c>
      <c r="S370" s="13">
        <f>+Tabella14[[#This Row],[DataSpedizione]]-Tabella14[[#This Row],[DataTransazione]]</f>
        <v>647</v>
      </c>
      <c r="T370" t="s">
        <v>31</v>
      </c>
      <c r="U370" t="s">
        <v>32</v>
      </c>
      <c r="V370" t="s">
        <v>39</v>
      </c>
      <c r="W370">
        <v>12</v>
      </c>
      <c r="X370" t="s">
        <v>40</v>
      </c>
      <c r="Y370">
        <v>2</v>
      </c>
      <c r="Z370" t="s">
        <v>99</v>
      </c>
    </row>
    <row r="371" spans="1:26" hidden="1" x14ac:dyDescent="0.25">
      <c r="A371">
        <v>315</v>
      </c>
      <c r="B371" s="10">
        <v>44864</v>
      </c>
      <c r="C371" s="10" t="s">
        <v>1021</v>
      </c>
      <c r="D371">
        <v>3855</v>
      </c>
      <c r="E371" t="s">
        <v>239</v>
      </c>
      <c r="F371" t="s">
        <v>4</v>
      </c>
      <c r="G371">
        <v>2856</v>
      </c>
      <c r="H371" t="s">
        <v>240</v>
      </c>
      <c r="I371">
        <v>6</v>
      </c>
      <c r="J371">
        <v>379.9</v>
      </c>
      <c r="K371">
        <v>2279.3999999999996</v>
      </c>
      <c r="L371">
        <f>+Tabella14[[#This Row],[RicavoAcquisto]]/1000</f>
        <v>2.2793999999999994</v>
      </c>
      <c r="M371">
        <v>36.786778990656067</v>
      </c>
      <c r="N371">
        <v>2316.1867789906555</v>
      </c>
      <c r="O371">
        <f>+Tabella14[[#This Row],[Totale Ricavo]]/1000</f>
        <v>2.3161867789906556</v>
      </c>
      <c r="P371">
        <v>2922</v>
      </c>
      <c r="Q371" t="s">
        <v>30</v>
      </c>
      <c r="R371" s="10">
        <v>45093</v>
      </c>
      <c r="S371" s="13">
        <f>+Tabella14[[#This Row],[DataSpedizione]]-Tabella14[[#This Row],[DataTransazione]]</f>
        <v>229</v>
      </c>
      <c r="T371" t="s">
        <v>31</v>
      </c>
      <c r="U371" t="s">
        <v>32</v>
      </c>
      <c r="V371" t="s">
        <v>33</v>
      </c>
      <c r="W371">
        <v>6</v>
      </c>
      <c r="X371" t="s">
        <v>34</v>
      </c>
      <c r="Y371">
        <v>10</v>
      </c>
      <c r="Z371" t="s">
        <v>63</v>
      </c>
    </row>
    <row r="372" spans="1:26" hidden="1" x14ac:dyDescent="0.25">
      <c r="A372">
        <v>98</v>
      </c>
      <c r="B372" s="10">
        <v>44919</v>
      </c>
      <c r="C372" s="10" t="s">
        <v>1021</v>
      </c>
      <c r="D372">
        <v>3869</v>
      </c>
      <c r="E372" t="s">
        <v>73</v>
      </c>
      <c r="F372" t="s">
        <v>3</v>
      </c>
      <c r="G372">
        <v>4949</v>
      </c>
      <c r="H372" t="s">
        <v>74</v>
      </c>
      <c r="I372">
        <v>8</v>
      </c>
      <c r="J372">
        <v>478.82</v>
      </c>
      <c r="K372">
        <v>3830.56</v>
      </c>
      <c r="L372">
        <f>+Tabella14[[#This Row],[RicavoAcquisto]]/1000</f>
        <v>3.8305599999999997</v>
      </c>
      <c r="M372">
        <v>74.393311581442319</v>
      </c>
      <c r="N372">
        <v>3904.9533115814424</v>
      </c>
      <c r="O372">
        <f>+Tabella14[[#This Row],[Totale Ricavo]]/1000</f>
        <v>3.9049533115814423</v>
      </c>
      <c r="P372">
        <v>4089</v>
      </c>
      <c r="Q372" t="s">
        <v>38</v>
      </c>
      <c r="R372" s="10">
        <v>44932</v>
      </c>
      <c r="S372" s="13">
        <f>+Tabella14[[#This Row],[DataSpedizione]]-Tabella14[[#This Row],[DataTransazione]]</f>
        <v>13</v>
      </c>
      <c r="T372" t="s">
        <v>31</v>
      </c>
      <c r="U372" t="s">
        <v>32</v>
      </c>
      <c r="V372" t="s">
        <v>45</v>
      </c>
      <c r="W372">
        <v>1</v>
      </c>
      <c r="X372" t="s">
        <v>41</v>
      </c>
      <c r="Y372">
        <v>12</v>
      </c>
      <c r="Z372" t="s">
        <v>40</v>
      </c>
    </row>
    <row r="373" spans="1:26" x14ac:dyDescent="0.25">
      <c r="A373">
        <v>341</v>
      </c>
      <c r="B373" s="10">
        <v>44662</v>
      </c>
      <c r="C373" s="10" t="s">
        <v>1019</v>
      </c>
      <c r="D373">
        <v>3870</v>
      </c>
      <c r="E373" t="s">
        <v>647</v>
      </c>
      <c r="F373" t="s">
        <v>3</v>
      </c>
      <c r="G373">
        <v>3326</v>
      </c>
      <c r="H373" t="s">
        <v>648</v>
      </c>
      <c r="I373">
        <v>4</v>
      </c>
      <c r="J373">
        <v>190.92</v>
      </c>
      <c r="K373">
        <v>763.68</v>
      </c>
      <c r="L373">
        <f>+Tabella14[[#This Row],[RicavoAcquisto]]/1000</f>
        <v>0.76367999999999991</v>
      </c>
      <c r="M373">
        <v>69.997913801063021</v>
      </c>
      <c r="N373">
        <v>833.67791380106291</v>
      </c>
      <c r="O373">
        <f>+Tabella14[[#This Row],[Totale Ricavo]]/1000</f>
        <v>0.83367791380106293</v>
      </c>
      <c r="P373">
        <v>1445</v>
      </c>
      <c r="Q373" t="s">
        <v>38</v>
      </c>
      <c r="R373" s="10">
        <v>45268</v>
      </c>
      <c r="S373" s="13">
        <f>+Tabella14[[#This Row],[DataSpedizione]]-Tabella14[[#This Row],[DataTransazione]]</f>
        <v>606</v>
      </c>
      <c r="T373" t="s">
        <v>49</v>
      </c>
      <c r="U373" t="s">
        <v>32</v>
      </c>
      <c r="V373" t="s">
        <v>39</v>
      </c>
      <c r="W373">
        <v>12</v>
      </c>
      <c r="X373" t="s">
        <v>40</v>
      </c>
      <c r="Y373">
        <v>4</v>
      </c>
      <c r="Z373" t="s">
        <v>68</v>
      </c>
    </row>
    <row r="374" spans="1:26" hidden="1" x14ac:dyDescent="0.25">
      <c r="A374">
        <v>490</v>
      </c>
      <c r="B374" s="10">
        <v>44925</v>
      </c>
      <c r="C374" s="10" t="s">
        <v>1021</v>
      </c>
      <c r="D374">
        <v>3871</v>
      </c>
      <c r="E374" t="s">
        <v>538</v>
      </c>
      <c r="F374" t="s">
        <v>4</v>
      </c>
      <c r="G374">
        <v>2763</v>
      </c>
      <c r="H374" t="s">
        <v>539</v>
      </c>
      <c r="I374">
        <v>9</v>
      </c>
      <c r="J374">
        <v>115.98</v>
      </c>
      <c r="K374">
        <v>1043.82</v>
      </c>
      <c r="L374">
        <f>+Tabella14[[#This Row],[RicavoAcquisto]]/1000</f>
        <v>1.04382</v>
      </c>
      <c r="M374">
        <v>24.628418985794031</v>
      </c>
      <c r="N374">
        <v>1068.448418985794</v>
      </c>
      <c r="O374">
        <f>+Tabella14[[#This Row],[Totale Ricavo]]/1000</f>
        <v>1.0684484189857939</v>
      </c>
      <c r="P374">
        <v>3953</v>
      </c>
      <c r="Q374" t="s">
        <v>30</v>
      </c>
      <c r="R374" s="10">
        <v>45135</v>
      </c>
      <c r="S374" s="13">
        <f>+Tabella14[[#This Row],[DataSpedizione]]-Tabella14[[#This Row],[DataTransazione]]</f>
        <v>210</v>
      </c>
      <c r="T374" t="s">
        <v>31</v>
      </c>
      <c r="U374" t="s">
        <v>32</v>
      </c>
      <c r="V374" t="s">
        <v>52</v>
      </c>
      <c r="W374">
        <v>7</v>
      </c>
      <c r="X374" t="s">
        <v>60</v>
      </c>
      <c r="Y374">
        <v>12</v>
      </c>
      <c r="Z374" t="s">
        <v>40</v>
      </c>
    </row>
    <row r="375" spans="1:26" hidden="1" x14ac:dyDescent="0.25">
      <c r="A375">
        <v>76</v>
      </c>
      <c r="B375" s="10">
        <v>44878</v>
      </c>
      <c r="C375" s="10" t="s">
        <v>1021</v>
      </c>
      <c r="D375">
        <v>3881</v>
      </c>
      <c r="E375" t="s">
        <v>934</v>
      </c>
      <c r="F375" t="s">
        <v>2</v>
      </c>
      <c r="G375">
        <v>3567</v>
      </c>
      <c r="H375" t="s">
        <v>935</v>
      </c>
      <c r="I375">
        <v>6</v>
      </c>
      <c r="J375">
        <v>26.83</v>
      </c>
      <c r="K375">
        <v>160.97999999999999</v>
      </c>
      <c r="L375">
        <f>+Tabella14[[#This Row],[RicavoAcquisto]]/1000</f>
        <v>0.16097999999999998</v>
      </c>
      <c r="M375">
        <v>25.227893181371641</v>
      </c>
      <c r="N375">
        <v>186.20789318137162</v>
      </c>
      <c r="O375">
        <f>+Tabella14[[#This Row],[Totale Ricavo]]/1000</f>
        <v>0.18620789318137163</v>
      </c>
      <c r="P375">
        <v>39</v>
      </c>
      <c r="Q375" t="s">
        <v>38</v>
      </c>
      <c r="R375" s="10">
        <v>45110</v>
      </c>
      <c r="S375" s="13">
        <f>+Tabella14[[#This Row],[DataSpedizione]]-Tabella14[[#This Row],[DataTransazione]]</f>
        <v>232</v>
      </c>
      <c r="T375" t="s">
        <v>31</v>
      </c>
      <c r="U375" t="s">
        <v>32</v>
      </c>
      <c r="V375" t="s">
        <v>52</v>
      </c>
      <c r="W375">
        <v>7</v>
      </c>
      <c r="X375" t="s">
        <v>60</v>
      </c>
      <c r="Y375">
        <v>11</v>
      </c>
      <c r="Z375" t="s">
        <v>35</v>
      </c>
    </row>
    <row r="376" spans="1:26" hidden="1" x14ac:dyDescent="0.25">
      <c r="A376">
        <v>496</v>
      </c>
      <c r="B376" s="10">
        <v>44853</v>
      </c>
      <c r="C376" s="10" t="s">
        <v>1021</v>
      </c>
      <c r="D376">
        <v>3898</v>
      </c>
      <c r="E376" t="s">
        <v>385</v>
      </c>
      <c r="F376" t="s">
        <v>2</v>
      </c>
      <c r="G376">
        <v>911</v>
      </c>
      <c r="H376" t="s">
        <v>386</v>
      </c>
      <c r="I376">
        <v>4</v>
      </c>
      <c r="J376">
        <v>366.38</v>
      </c>
      <c r="K376">
        <v>1465.52</v>
      </c>
      <c r="L376">
        <f>+Tabella14[[#This Row],[RicavoAcquisto]]/1000</f>
        <v>1.4655199999999999</v>
      </c>
      <c r="M376">
        <v>99.43467080724291</v>
      </c>
      <c r="N376">
        <v>1564.9546708072428</v>
      </c>
      <c r="O376">
        <f>+Tabella14[[#This Row],[Totale Ricavo]]/1000</f>
        <v>1.5649546708072428</v>
      </c>
      <c r="P376">
        <v>1176</v>
      </c>
      <c r="Q376" t="s">
        <v>30</v>
      </c>
      <c r="R376" s="10">
        <v>45040</v>
      </c>
      <c r="S376" s="13">
        <f>+Tabella14[[#This Row],[DataSpedizione]]-Tabella14[[#This Row],[DataTransazione]]</f>
        <v>187</v>
      </c>
      <c r="T376" t="s">
        <v>31</v>
      </c>
      <c r="U376" t="s">
        <v>32</v>
      </c>
      <c r="V376" t="s">
        <v>33</v>
      </c>
      <c r="W376">
        <v>4</v>
      </c>
      <c r="X376" t="s">
        <v>68</v>
      </c>
      <c r="Y376">
        <v>10</v>
      </c>
      <c r="Z376" t="s">
        <v>63</v>
      </c>
    </row>
    <row r="377" spans="1:26" hidden="1" x14ac:dyDescent="0.25">
      <c r="A377">
        <v>486</v>
      </c>
      <c r="B377" s="10">
        <v>44874</v>
      </c>
      <c r="C377" s="10" t="s">
        <v>1021</v>
      </c>
      <c r="D377">
        <v>3945</v>
      </c>
      <c r="E377" t="s">
        <v>452</v>
      </c>
      <c r="F377" t="s">
        <v>3</v>
      </c>
      <c r="G377">
        <v>4101</v>
      </c>
      <c r="H377" t="s">
        <v>453</v>
      </c>
      <c r="I377">
        <v>9</v>
      </c>
      <c r="J377">
        <v>138.09</v>
      </c>
      <c r="K377">
        <v>1242.81</v>
      </c>
      <c r="L377">
        <f>+Tabella14[[#This Row],[RicavoAcquisto]]/1000</f>
        <v>1.24281</v>
      </c>
      <c r="M377">
        <v>92.465461951957124</v>
      </c>
      <c r="N377">
        <v>1335.2754619519571</v>
      </c>
      <c r="O377">
        <f>+Tabella14[[#This Row],[Totale Ricavo]]/1000</f>
        <v>1.3352754619519571</v>
      </c>
      <c r="P377">
        <v>2618</v>
      </c>
      <c r="Q377" t="s">
        <v>30</v>
      </c>
      <c r="R377" s="10">
        <v>44961</v>
      </c>
      <c r="S377" s="13">
        <f>+Tabella14[[#This Row],[DataSpedizione]]-Tabella14[[#This Row],[DataTransazione]]</f>
        <v>87</v>
      </c>
      <c r="T377" t="s">
        <v>31</v>
      </c>
      <c r="U377" t="s">
        <v>32</v>
      </c>
      <c r="V377" t="s">
        <v>45</v>
      </c>
      <c r="W377">
        <v>2</v>
      </c>
      <c r="X377" t="s">
        <v>99</v>
      </c>
      <c r="Y377">
        <v>11</v>
      </c>
      <c r="Z377" t="s">
        <v>35</v>
      </c>
    </row>
    <row r="378" spans="1:26" hidden="1" x14ac:dyDescent="0.25">
      <c r="A378">
        <v>385</v>
      </c>
      <c r="B378" s="10">
        <v>44675</v>
      </c>
      <c r="C378" s="10" t="s">
        <v>1019</v>
      </c>
      <c r="D378">
        <v>3954</v>
      </c>
      <c r="E378" t="s">
        <v>708</v>
      </c>
      <c r="F378" t="s">
        <v>4</v>
      </c>
      <c r="G378">
        <v>2214</v>
      </c>
      <c r="H378" t="s">
        <v>709</v>
      </c>
      <c r="I378">
        <v>6</v>
      </c>
      <c r="J378">
        <v>102.32</v>
      </c>
      <c r="K378">
        <v>613.91999999999996</v>
      </c>
      <c r="L378">
        <f>+Tabella14[[#This Row],[RicavoAcquisto]]/1000</f>
        <v>0.61391999999999991</v>
      </c>
      <c r="M378">
        <v>82.052979578907369</v>
      </c>
      <c r="N378">
        <v>695.97297957890737</v>
      </c>
      <c r="O378">
        <f>+Tabella14[[#This Row],[Totale Ricavo]]/1000</f>
        <v>0.69597297957890736</v>
      </c>
      <c r="P378">
        <v>3622</v>
      </c>
      <c r="Q378" t="s">
        <v>30</v>
      </c>
      <c r="R378" s="10">
        <v>44982</v>
      </c>
      <c r="S378" s="13">
        <f>+Tabella14[[#This Row],[DataSpedizione]]-Tabella14[[#This Row],[DataTransazione]]</f>
        <v>307</v>
      </c>
      <c r="T378" t="s">
        <v>31</v>
      </c>
      <c r="U378" t="s">
        <v>32</v>
      </c>
      <c r="V378" t="s">
        <v>45</v>
      </c>
      <c r="W378">
        <v>2</v>
      </c>
      <c r="X378" t="s">
        <v>99</v>
      </c>
      <c r="Y378">
        <v>4</v>
      </c>
      <c r="Z378" t="s">
        <v>68</v>
      </c>
    </row>
    <row r="379" spans="1:26" hidden="1" x14ac:dyDescent="0.25">
      <c r="A379">
        <v>471</v>
      </c>
      <c r="B379" s="10">
        <v>44589</v>
      </c>
      <c r="C379" s="10" t="s">
        <v>1020</v>
      </c>
      <c r="D379">
        <v>3958</v>
      </c>
      <c r="E379" t="s">
        <v>754</v>
      </c>
      <c r="F379" t="s">
        <v>4</v>
      </c>
      <c r="G379">
        <v>1609</v>
      </c>
      <c r="H379" t="s">
        <v>755</v>
      </c>
      <c r="I379">
        <v>2</v>
      </c>
      <c r="J379">
        <v>261</v>
      </c>
      <c r="K379">
        <v>522</v>
      </c>
      <c r="L379">
        <f>+Tabella14[[#This Row],[RicavoAcquisto]]/1000</f>
        <v>0.52200000000000002</v>
      </c>
      <c r="M379">
        <v>34.608728354844693</v>
      </c>
      <c r="N379">
        <v>556.60872835484474</v>
      </c>
      <c r="O379">
        <f>+Tabella14[[#This Row],[Totale Ricavo]]/1000</f>
        <v>0.55660872835484476</v>
      </c>
      <c r="P379">
        <v>2458</v>
      </c>
      <c r="Q379" t="s">
        <v>30</v>
      </c>
      <c r="R379" s="10">
        <v>45289</v>
      </c>
      <c r="S379" s="13">
        <f>+Tabella14[[#This Row],[DataSpedizione]]-Tabella14[[#This Row],[DataTransazione]]</f>
        <v>700</v>
      </c>
      <c r="T379" t="s">
        <v>31</v>
      </c>
      <c r="U379" t="s">
        <v>32</v>
      </c>
      <c r="V379" t="s">
        <v>39</v>
      </c>
      <c r="W379">
        <v>12</v>
      </c>
      <c r="X379" t="s">
        <v>40</v>
      </c>
      <c r="Y379">
        <v>1</v>
      </c>
      <c r="Z379" t="s">
        <v>41</v>
      </c>
    </row>
    <row r="380" spans="1:26" x14ac:dyDescent="0.25">
      <c r="A380">
        <v>241</v>
      </c>
      <c r="B380" s="10">
        <v>44726</v>
      </c>
      <c r="C380" s="10" t="s">
        <v>1019</v>
      </c>
      <c r="D380">
        <v>3960</v>
      </c>
      <c r="E380" t="s">
        <v>360</v>
      </c>
      <c r="F380" t="s">
        <v>3</v>
      </c>
      <c r="G380">
        <v>2899</v>
      </c>
      <c r="H380" t="s">
        <v>361</v>
      </c>
      <c r="I380">
        <v>6</v>
      </c>
      <c r="J380">
        <v>268.13</v>
      </c>
      <c r="K380">
        <v>1608.78</v>
      </c>
      <c r="L380">
        <f>+Tabella14[[#This Row],[RicavoAcquisto]]/1000</f>
        <v>1.6087799999999999</v>
      </c>
      <c r="M380">
        <v>28.814860297069881</v>
      </c>
      <c r="N380">
        <v>1637.5948602970698</v>
      </c>
      <c r="O380">
        <f>+Tabella14[[#This Row],[Totale Ricavo]]/1000</f>
        <v>1.6375948602970698</v>
      </c>
      <c r="P380">
        <v>4480</v>
      </c>
      <c r="Q380" t="s">
        <v>38</v>
      </c>
      <c r="R380" s="10">
        <v>45177</v>
      </c>
      <c r="S380" s="13">
        <f>+Tabella14[[#This Row],[DataSpedizione]]-Tabella14[[#This Row],[DataTransazione]]</f>
        <v>451</v>
      </c>
      <c r="T380" t="s">
        <v>49</v>
      </c>
      <c r="U380" t="s">
        <v>32</v>
      </c>
      <c r="V380" t="s">
        <v>52</v>
      </c>
      <c r="W380">
        <v>9</v>
      </c>
      <c r="X380" t="s">
        <v>53</v>
      </c>
      <c r="Y380">
        <v>6</v>
      </c>
      <c r="Z380" t="s">
        <v>34</v>
      </c>
    </row>
    <row r="381" spans="1:26" hidden="1" x14ac:dyDescent="0.25">
      <c r="A381">
        <v>265</v>
      </c>
      <c r="B381" s="10">
        <v>44735</v>
      </c>
      <c r="C381" s="10" t="s">
        <v>1019</v>
      </c>
      <c r="D381">
        <v>3969</v>
      </c>
      <c r="E381" t="s">
        <v>322</v>
      </c>
      <c r="F381" t="s">
        <v>3</v>
      </c>
      <c r="G381">
        <v>3683</v>
      </c>
      <c r="H381" t="s">
        <v>323</v>
      </c>
      <c r="I381">
        <v>4</v>
      </c>
      <c r="J381">
        <v>449.46</v>
      </c>
      <c r="K381">
        <v>1797.84</v>
      </c>
      <c r="L381">
        <f>+Tabella14[[#This Row],[RicavoAcquisto]]/1000</f>
        <v>1.7978399999999999</v>
      </c>
      <c r="M381">
        <v>88.881950861242672</v>
      </c>
      <c r="N381">
        <v>1886.7219508612425</v>
      </c>
      <c r="O381">
        <f>+Tabella14[[#This Row],[Totale Ricavo]]/1000</f>
        <v>1.8867219508612425</v>
      </c>
      <c r="P381">
        <v>3688</v>
      </c>
      <c r="Q381" t="s">
        <v>30</v>
      </c>
      <c r="R381" s="10">
        <v>45044</v>
      </c>
      <c r="S381" s="13">
        <f>+Tabella14[[#This Row],[DataSpedizione]]-Tabella14[[#This Row],[DataTransazione]]</f>
        <v>309</v>
      </c>
      <c r="T381" t="s">
        <v>31</v>
      </c>
      <c r="U381" t="s">
        <v>32</v>
      </c>
      <c r="V381" t="s">
        <v>33</v>
      </c>
      <c r="W381">
        <v>4</v>
      </c>
      <c r="X381" t="s">
        <v>68</v>
      </c>
      <c r="Y381">
        <v>6</v>
      </c>
      <c r="Z381" t="s">
        <v>34</v>
      </c>
    </row>
    <row r="382" spans="1:26" x14ac:dyDescent="0.25">
      <c r="A382">
        <v>272</v>
      </c>
      <c r="B382" s="10">
        <v>44598</v>
      </c>
      <c r="C382" s="10" t="s">
        <v>1020</v>
      </c>
      <c r="D382">
        <v>3995</v>
      </c>
      <c r="E382" t="s">
        <v>142</v>
      </c>
      <c r="F382" t="s">
        <v>4</v>
      </c>
      <c r="G382">
        <v>3035</v>
      </c>
      <c r="H382" t="s">
        <v>143</v>
      </c>
      <c r="I382">
        <v>8</v>
      </c>
      <c r="J382">
        <v>359.68</v>
      </c>
      <c r="K382">
        <v>2877.44</v>
      </c>
      <c r="L382">
        <f>+Tabella14[[#This Row],[RicavoAcquisto]]/1000</f>
        <v>2.87744</v>
      </c>
      <c r="M382">
        <v>74.23865931296146</v>
      </c>
      <c r="N382">
        <v>2951.6786593129614</v>
      </c>
      <c r="O382">
        <f>+Tabella14[[#This Row],[Totale Ricavo]]/1000</f>
        <v>2.9516786593129614</v>
      </c>
      <c r="P382">
        <v>3579</v>
      </c>
      <c r="Q382" t="s">
        <v>30</v>
      </c>
      <c r="R382" s="10">
        <v>45292</v>
      </c>
      <c r="S382" s="13">
        <f>+Tabella14[[#This Row],[DataSpedizione]]-Tabella14[[#This Row],[DataTransazione]]</f>
        <v>694</v>
      </c>
      <c r="T382" t="s">
        <v>49</v>
      </c>
      <c r="U382" t="s">
        <v>44</v>
      </c>
      <c r="V382" t="s">
        <v>45</v>
      </c>
      <c r="W382">
        <v>1</v>
      </c>
      <c r="X382" t="s">
        <v>41</v>
      </c>
      <c r="Y382">
        <v>2</v>
      </c>
      <c r="Z382" t="s">
        <v>99</v>
      </c>
    </row>
    <row r="383" spans="1:26" x14ac:dyDescent="0.25">
      <c r="A383">
        <v>303</v>
      </c>
      <c r="B383" s="10">
        <v>44834</v>
      </c>
      <c r="C383" s="10" t="s">
        <v>1018</v>
      </c>
      <c r="D383">
        <v>4010</v>
      </c>
      <c r="E383" t="s">
        <v>926</v>
      </c>
      <c r="F383" t="s">
        <v>3</v>
      </c>
      <c r="G383">
        <v>4266</v>
      </c>
      <c r="H383" t="s">
        <v>927</v>
      </c>
      <c r="I383">
        <v>9</v>
      </c>
      <c r="J383">
        <v>20.22</v>
      </c>
      <c r="K383">
        <v>181.98</v>
      </c>
      <c r="L383">
        <f>+Tabella14[[#This Row],[RicavoAcquisto]]/1000</f>
        <v>0.18198</v>
      </c>
      <c r="M383">
        <v>53.109062395347223</v>
      </c>
      <c r="N383">
        <v>235.08906239534721</v>
      </c>
      <c r="O383">
        <f>+Tabella14[[#This Row],[Totale Ricavo]]/1000</f>
        <v>0.23508906239534721</v>
      </c>
      <c r="P383">
        <v>4473</v>
      </c>
      <c r="Q383" t="s">
        <v>30</v>
      </c>
      <c r="R383" s="10">
        <v>45068</v>
      </c>
      <c r="S383" s="13">
        <f>+Tabella14[[#This Row],[DataSpedizione]]-Tabella14[[#This Row],[DataTransazione]]</f>
        <v>234</v>
      </c>
      <c r="T383" t="s">
        <v>49</v>
      </c>
      <c r="U383" t="s">
        <v>32</v>
      </c>
      <c r="V383" t="s">
        <v>33</v>
      </c>
      <c r="W383">
        <v>5</v>
      </c>
      <c r="X383" t="s">
        <v>57</v>
      </c>
      <c r="Y383">
        <v>9</v>
      </c>
      <c r="Z383" t="s">
        <v>53</v>
      </c>
    </row>
    <row r="384" spans="1:26" hidden="1" x14ac:dyDescent="0.25">
      <c r="A384">
        <v>436</v>
      </c>
      <c r="B384" s="10">
        <v>44707</v>
      </c>
      <c r="C384" s="10" t="s">
        <v>1019</v>
      </c>
      <c r="D384">
        <v>4012</v>
      </c>
      <c r="E384" t="s">
        <v>268</v>
      </c>
      <c r="F384" t="s">
        <v>2</v>
      </c>
      <c r="G384">
        <v>4595</v>
      </c>
      <c r="H384" t="s">
        <v>269</v>
      </c>
      <c r="I384">
        <v>6</v>
      </c>
      <c r="J384">
        <v>345.07</v>
      </c>
      <c r="K384">
        <v>2070.42</v>
      </c>
      <c r="L384">
        <f>+Tabella14[[#This Row],[RicavoAcquisto]]/1000</f>
        <v>2.0704199999999999</v>
      </c>
      <c r="M384">
        <v>28.95152173249253</v>
      </c>
      <c r="N384">
        <v>2099.3715217324925</v>
      </c>
      <c r="O384">
        <f>+Tabella14[[#This Row],[Totale Ricavo]]/1000</f>
        <v>2.0993715217324924</v>
      </c>
      <c r="P384">
        <v>346</v>
      </c>
      <c r="Q384" t="s">
        <v>38</v>
      </c>
      <c r="R384" s="10">
        <v>45144</v>
      </c>
      <c r="S384" s="13">
        <f>+Tabella14[[#This Row],[DataSpedizione]]-Tabella14[[#This Row],[DataTransazione]]</f>
        <v>437</v>
      </c>
      <c r="T384" t="s">
        <v>31</v>
      </c>
      <c r="U384" t="s">
        <v>32</v>
      </c>
      <c r="V384" t="s">
        <v>52</v>
      </c>
      <c r="W384">
        <v>8</v>
      </c>
      <c r="X384" t="s">
        <v>46</v>
      </c>
      <c r="Y384">
        <v>5</v>
      </c>
      <c r="Z384" t="s">
        <v>57</v>
      </c>
    </row>
    <row r="385" spans="1:26" hidden="1" x14ac:dyDescent="0.25">
      <c r="A385">
        <v>66</v>
      </c>
      <c r="B385" s="10">
        <v>44822</v>
      </c>
      <c r="C385" s="10" t="s">
        <v>1018</v>
      </c>
      <c r="D385">
        <v>4023</v>
      </c>
      <c r="E385" t="s">
        <v>112</v>
      </c>
      <c r="F385" t="s">
        <v>2</v>
      </c>
      <c r="G385">
        <v>2425</v>
      </c>
      <c r="H385" t="s">
        <v>113</v>
      </c>
      <c r="I385">
        <v>8</v>
      </c>
      <c r="J385">
        <v>420.5</v>
      </c>
      <c r="K385">
        <v>3364</v>
      </c>
      <c r="L385">
        <f>+Tabella14[[#This Row],[RicavoAcquisto]]/1000</f>
        <v>3.3639999999999999</v>
      </c>
      <c r="M385">
        <v>10.4806845603225</v>
      </c>
      <c r="N385">
        <v>3374.4806845603225</v>
      </c>
      <c r="O385">
        <f>+Tabella14[[#This Row],[Totale Ricavo]]/1000</f>
        <v>3.3744806845603224</v>
      </c>
      <c r="P385">
        <v>3482</v>
      </c>
      <c r="Q385" t="s">
        <v>38</v>
      </c>
      <c r="R385" s="10">
        <v>45111</v>
      </c>
      <c r="S385" s="13">
        <f>+Tabella14[[#This Row],[DataSpedizione]]-Tabella14[[#This Row],[DataTransazione]]</f>
        <v>289</v>
      </c>
      <c r="T385" t="s">
        <v>31</v>
      </c>
      <c r="U385" t="s">
        <v>32</v>
      </c>
      <c r="V385" t="s">
        <v>52</v>
      </c>
      <c r="W385">
        <v>7</v>
      </c>
      <c r="X385" t="s">
        <v>60</v>
      </c>
      <c r="Y385">
        <v>9</v>
      </c>
      <c r="Z385" t="s">
        <v>53</v>
      </c>
    </row>
    <row r="386" spans="1:26" x14ac:dyDescent="0.25">
      <c r="A386">
        <v>287</v>
      </c>
      <c r="B386" s="10">
        <v>44885</v>
      </c>
      <c r="C386" s="10" t="s">
        <v>1021</v>
      </c>
      <c r="D386">
        <v>4023</v>
      </c>
      <c r="E386" t="s">
        <v>112</v>
      </c>
      <c r="F386" t="s">
        <v>2</v>
      </c>
      <c r="G386">
        <v>730</v>
      </c>
      <c r="H386" t="s">
        <v>261</v>
      </c>
      <c r="I386">
        <v>5</v>
      </c>
      <c r="J386">
        <v>420.5</v>
      </c>
      <c r="K386">
        <v>2102.5</v>
      </c>
      <c r="L386">
        <f>+Tabella14[[#This Row],[RicavoAcquisto]]/1000</f>
        <v>2.1025</v>
      </c>
      <c r="M386">
        <v>65.756492396040102</v>
      </c>
      <c r="N386">
        <v>2168.2564923960399</v>
      </c>
      <c r="O386">
        <f>+Tabella14[[#This Row],[Totale Ricavo]]/1000</f>
        <v>2.1682564923960399</v>
      </c>
      <c r="P386">
        <v>671</v>
      </c>
      <c r="Q386" t="s">
        <v>30</v>
      </c>
      <c r="R386" s="10">
        <v>45205</v>
      </c>
      <c r="S386" s="13">
        <f>+Tabella14[[#This Row],[DataSpedizione]]-Tabella14[[#This Row],[DataTransazione]]</f>
        <v>320</v>
      </c>
      <c r="T386" t="s">
        <v>49</v>
      </c>
      <c r="U386" t="s">
        <v>32</v>
      </c>
      <c r="V386" t="s">
        <v>39</v>
      </c>
      <c r="W386">
        <v>10</v>
      </c>
      <c r="X386" t="s">
        <v>63</v>
      </c>
      <c r="Y386">
        <v>11</v>
      </c>
      <c r="Z386" t="s">
        <v>35</v>
      </c>
    </row>
    <row r="387" spans="1:26" x14ac:dyDescent="0.25">
      <c r="A387">
        <v>55</v>
      </c>
      <c r="B387" s="10">
        <v>44920</v>
      </c>
      <c r="C387" s="10" t="s">
        <v>1021</v>
      </c>
      <c r="D387">
        <v>4025</v>
      </c>
      <c r="E387" t="s">
        <v>241</v>
      </c>
      <c r="F387" t="s">
        <v>3</v>
      </c>
      <c r="G387">
        <v>2010</v>
      </c>
      <c r="H387" t="s">
        <v>242</v>
      </c>
      <c r="I387">
        <v>5</v>
      </c>
      <c r="J387">
        <v>451.92</v>
      </c>
      <c r="K387">
        <v>2259.6</v>
      </c>
      <c r="L387">
        <f>+Tabella14[[#This Row],[RicavoAcquisto]]/1000</f>
        <v>2.2595999999999998</v>
      </c>
      <c r="M387">
        <v>57.771070531372189</v>
      </c>
      <c r="N387">
        <v>2317.371070531372</v>
      </c>
      <c r="O387">
        <f>+Tabella14[[#This Row],[Totale Ricavo]]/1000</f>
        <v>2.3173710705313719</v>
      </c>
      <c r="P387">
        <v>987</v>
      </c>
      <c r="Q387" t="s">
        <v>38</v>
      </c>
      <c r="R387" s="10">
        <v>45181</v>
      </c>
      <c r="S387" s="13">
        <f>+Tabella14[[#This Row],[DataSpedizione]]-Tabella14[[#This Row],[DataTransazione]]</f>
        <v>261</v>
      </c>
      <c r="T387" t="s">
        <v>49</v>
      </c>
      <c r="U387" t="s">
        <v>32</v>
      </c>
      <c r="V387" t="s">
        <v>52</v>
      </c>
      <c r="W387">
        <v>9</v>
      </c>
      <c r="X387" t="s">
        <v>53</v>
      </c>
      <c r="Y387">
        <v>12</v>
      </c>
      <c r="Z387" t="s">
        <v>40</v>
      </c>
    </row>
    <row r="388" spans="1:26" x14ac:dyDescent="0.25">
      <c r="A388">
        <v>350</v>
      </c>
      <c r="B388" s="10">
        <v>44638</v>
      </c>
      <c r="C388" s="10" t="s">
        <v>1020</v>
      </c>
      <c r="D388">
        <v>4028</v>
      </c>
      <c r="E388" t="s">
        <v>868</v>
      </c>
      <c r="F388" t="s">
        <v>3</v>
      </c>
      <c r="G388">
        <v>1473</v>
      </c>
      <c r="H388" t="s">
        <v>493</v>
      </c>
      <c r="I388">
        <v>4</v>
      </c>
      <c r="J388">
        <v>69.33</v>
      </c>
      <c r="K388">
        <v>277.32</v>
      </c>
      <c r="L388">
        <f>+Tabella14[[#This Row],[RicavoAcquisto]]/1000</f>
        <v>0.27732000000000001</v>
      </c>
      <c r="M388">
        <v>16.61205882437514</v>
      </c>
      <c r="N388">
        <v>293.93205882437513</v>
      </c>
      <c r="O388">
        <f>+Tabella14[[#This Row],[Totale Ricavo]]/1000</f>
        <v>0.29393205882437512</v>
      </c>
      <c r="P388">
        <v>1753</v>
      </c>
      <c r="Q388" t="s">
        <v>38</v>
      </c>
      <c r="R388" s="10">
        <v>45273</v>
      </c>
      <c r="S388" s="13">
        <f>+Tabella14[[#This Row],[DataSpedizione]]-Tabella14[[#This Row],[DataTransazione]]</f>
        <v>635</v>
      </c>
      <c r="T388" t="s">
        <v>49</v>
      </c>
      <c r="U388" t="s">
        <v>32</v>
      </c>
      <c r="V388" t="s">
        <v>39</v>
      </c>
      <c r="W388">
        <v>12</v>
      </c>
      <c r="X388" t="s">
        <v>40</v>
      </c>
      <c r="Y388">
        <v>3</v>
      </c>
      <c r="Z388" t="s">
        <v>54</v>
      </c>
    </row>
    <row r="389" spans="1:26" hidden="1" x14ac:dyDescent="0.25">
      <c r="A389">
        <v>478</v>
      </c>
      <c r="B389" s="10">
        <v>44780</v>
      </c>
      <c r="C389" s="10" t="s">
        <v>1018</v>
      </c>
      <c r="D389">
        <v>4038</v>
      </c>
      <c r="E389" t="s">
        <v>308</v>
      </c>
      <c r="F389" t="s">
        <v>3</v>
      </c>
      <c r="G389">
        <v>1166</v>
      </c>
      <c r="H389" t="s">
        <v>309</v>
      </c>
      <c r="I389">
        <v>6</v>
      </c>
      <c r="J389">
        <v>316.05</v>
      </c>
      <c r="K389">
        <v>1896.3000000000002</v>
      </c>
      <c r="L389">
        <f>+Tabella14[[#This Row],[RicavoAcquisto]]/1000</f>
        <v>1.8963000000000001</v>
      </c>
      <c r="M389">
        <v>12.27968959676647</v>
      </c>
      <c r="N389">
        <v>1908.5796895967667</v>
      </c>
      <c r="O389">
        <f>+Tabella14[[#This Row],[Totale Ricavo]]/1000</f>
        <v>1.9085796895967666</v>
      </c>
      <c r="P389">
        <v>84</v>
      </c>
      <c r="Q389" t="s">
        <v>30</v>
      </c>
      <c r="R389" s="10">
        <v>44929</v>
      </c>
      <c r="S389" s="13">
        <f>+Tabella14[[#This Row],[DataSpedizione]]-Tabella14[[#This Row],[DataTransazione]]</f>
        <v>149</v>
      </c>
      <c r="T389" t="s">
        <v>31</v>
      </c>
      <c r="U389" t="s">
        <v>32</v>
      </c>
      <c r="V389" t="s">
        <v>45</v>
      </c>
      <c r="W389">
        <v>1</v>
      </c>
      <c r="X389" t="s">
        <v>41</v>
      </c>
      <c r="Y389">
        <v>8</v>
      </c>
      <c r="Z389" t="s">
        <v>46</v>
      </c>
    </row>
    <row r="390" spans="1:26" x14ac:dyDescent="0.25">
      <c r="A390">
        <v>41</v>
      </c>
      <c r="B390" s="10">
        <v>44680</v>
      </c>
      <c r="C390" s="10" t="s">
        <v>1019</v>
      </c>
      <c r="D390">
        <v>4042</v>
      </c>
      <c r="E390" t="s">
        <v>217</v>
      </c>
      <c r="F390" t="s">
        <v>3</v>
      </c>
      <c r="G390">
        <v>1617</v>
      </c>
      <c r="H390" t="s">
        <v>218</v>
      </c>
      <c r="I390">
        <v>8</v>
      </c>
      <c r="J390">
        <v>292.2</v>
      </c>
      <c r="K390">
        <v>2337.6</v>
      </c>
      <c r="L390">
        <f>+Tabella14[[#This Row],[RicavoAcquisto]]/1000</f>
        <v>2.3376000000000001</v>
      </c>
      <c r="M390">
        <v>27.081591269833471</v>
      </c>
      <c r="N390">
        <v>2364.6815912698335</v>
      </c>
      <c r="O390">
        <f>+Tabella14[[#This Row],[Totale Ricavo]]/1000</f>
        <v>2.3646815912698336</v>
      </c>
      <c r="P390">
        <v>2089</v>
      </c>
      <c r="Q390" t="s">
        <v>30</v>
      </c>
      <c r="R390" s="10">
        <v>45055</v>
      </c>
      <c r="S390" s="13">
        <f>+Tabella14[[#This Row],[DataSpedizione]]-Tabella14[[#This Row],[DataTransazione]]</f>
        <v>375</v>
      </c>
      <c r="T390" t="s">
        <v>49</v>
      </c>
      <c r="U390" t="s">
        <v>32</v>
      </c>
      <c r="V390" t="s">
        <v>33</v>
      </c>
      <c r="W390">
        <v>5</v>
      </c>
      <c r="X390" t="s">
        <v>57</v>
      </c>
      <c r="Y390">
        <v>4</v>
      </c>
      <c r="Z390" t="s">
        <v>68</v>
      </c>
    </row>
    <row r="391" spans="1:26" x14ac:dyDescent="0.25">
      <c r="A391">
        <v>477</v>
      </c>
      <c r="B391" s="10">
        <v>44682</v>
      </c>
      <c r="C391" s="10" t="s">
        <v>1019</v>
      </c>
      <c r="D391">
        <v>4050</v>
      </c>
      <c r="E391" t="s">
        <v>941</v>
      </c>
      <c r="F391" t="s">
        <v>4</v>
      </c>
      <c r="G391">
        <v>3322</v>
      </c>
      <c r="H391" t="s">
        <v>942</v>
      </c>
      <c r="I391">
        <v>4</v>
      </c>
      <c r="J391">
        <v>37.619999999999997</v>
      </c>
      <c r="K391">
        <v>150.47999999999999</v>
      </c>
      <c r="L391">
        <f>+Tabella14[[#This Row],[RicavoAcquisto]]/1000</f>
        <v>0.15048</v>
      </c>
      <c r="M391">
        <v>81.354575978085919</v>
      </c>
      <c r="N391">
        <v>231.83457597808592</v>
      </c>
      <c r="O391">
        <f>+Tabella14[[#This Row],[Totale Ricavo]]/1000</f>
        <v>0.23183457597808593</v>
      </c>
      <c r="P391">
        <v>3574</v>
      </c>
      <c r="Q391" t="s">
        <v>30</v>
      </c>
      <c r="R391" s="10">
        <v>45231</v>
      </c>
      <c r="S391" s="13">
        <f>+Tabella14[[#This Row],[DataSpedizione]]-Tabella14[[#This Row],[DataTransazione]]</f>
        <v>549</v>
      </c>
      <c r="T391" t="s">
        <v>49</v>
      </c>
      <c r="U391" t="s">
        <v>32</v>
      </c>
      <c r="V391" t="s">
        <v>39</v>
      </c>
      <c r="W391">
        <v>11</v>
      </c>
      <c r="X391" t="s">
        <v>35</v>
      </c>
      <c r="Y391">
        <v>5</v>
      </c>
      <c r="Z391" t="s">
        <v>57</v>
      </c>
    </row>
    <row r="392" spans="1:26" x14ac:dyDescent="0.25">
      <c r="A392">
        <v>162</v>
      </c>
      <c r="B392" s="10">
        <v>44607</v>
      </c>
      <c r="C392" s="10" t="s">
        <v>1020</v>
      </c>
      <c r="D392">
        <v>4080</v>
      </c>
      <c r="E392" t="s">
        <v>700</v>
      </c>
      <c r="F392" t="s">
        <v>3</v>
      </c>
      <c r="G392">
        <v>1364</v>
      </c>
      <c r="H392" t="s">
        <v>701</v>
      </c>
      <c r="I392">
        <v>5</v>
      </c>
      <c r="J392">
        <v>127.7</v>
      </c>
      <c r="K392">
        <v>638.5</v>
      </c>
      <c r="L392">
        <f>+Tabella14[[#This Row],[RicavoAcquisto]]/1000</f>
        <v>0.63849999999999996</v>
      </c>
      <c r="M392">
        <v>28.433362367054549</v>
      </c>
      <c r="N392">
        <v>666.93336236705454</v>
      </c>
      <c r="O392">
        <f>+Tabella14[[#This Row],[Totale Ricavo]]/1000</f>
        <v>0.66693336236705458</v>
      </c>
      <c r="P392">
        <v>3187</v>
      </c>
      <c r="Q392" t="s">
        <v>30</v>
      </c>
      <c r="R392" s="10">
        <v>45199</v>
      </c>
      <c r="S392" s="13">
        <f>+Tabella14[[#This Row],[DataSpedizione]]-Tabella14[[#This Row],[DataTransazione]]</f>
        <v>592</v>
      </c>
      <c r="T392" t="s">
        <v>49</v>
      </c>
      <c r="U392" t="s">
        <v>32</v>
      </c>
      <c r="V392" t="s">
        <v>52</v>
      </c>
      <c r="W392">
        <v>9</v>
      </c>
      <c r="X392" t="s">
        <v>53</v>
      </c>
      <c r="Y392">
        <v>2</v>
      </c>
      <c r="Z392" t="s">
        <v>99</v>
      </c>
    </row>
    <row r="393" spans="1:26" hidden="1" x14ac:dyDescent="0.25">
      <c r="A393">
        <v>466</v>
      </c>
      <c r="B393" s="10">
        <v>44678</v>
      </c>
      <c r="C393" s="10" t="s">
        <v>1019</v>
      </c>
      <c r="D393">
        <v>4081</v>
      </c>
      <c r="E393" t="s">
        <v>191</v>
      </c>
      <c r="F393" t="s">
        <v>4</v>
      </c>
      <c r="G393">
        <v>4942</v>
      </c>
      <c r="H393" t="s">
        <v>192</v>
      </c>
      <c r="I393">
        <v>9</v>
      </c>
      <c r="J393">
        <v>277.45</v>
      </c>
      <c r="K393">
        <v>2497.0499999999997</v>
      </c>
      <c r="L393">
        <f>+Tabella14[[#This Row],[RicavoAcquisto]]/1000</f>
        <v>2.4970499999999998</v>
      </c>
      <c r="M393">
        <v>60.216295191700333</v>
      </c>
      <c r="N393">
        <v>2557.2662951917</v>
      </c>
      <c r="O393">
        <f>+Tabella14[[#This Row],[Totale Ricavo]]/1000</f>
        <v>2.5572662951916998</v>
      </c>
      <c r="P393">
        <v>700</v>
      </c>
      <c r="Q393" t="s">
        <v>38</v>
      </c>
      <c r="R393" s="10">
        <v>45004</v>
      </c>
      <c r="S393" s="13">
        <f>+Tabella14[[#This Row],[DataSpedizione]]-Tabella14[[#This Row],[DataTransazione]]</f>
        <v>326</v>
      </c>
      <c r="T393" t="s">
        <v>31</v>
      </c>
      <c r="U393" t="s">
        <v>32</v>
      </c>
      <c r="V393" t="s">
        <v>45</v>
      </c>
      <c r="W393">
        <v>3</v>
      </c>
      <c r="X393" t="s">
        <v>54</v>
      </c>
      <c r="Y393">
        <v>4</v>
      </c>
      <c r="Z393" t="s">
        <v>68</v>
      </c>
    </row>
    <row r="394" spans="1:26" hidden="1" x14ac:dyDescent="0.25">
      <c r="A394">
        <v>430</v>
      </c>
      <c r="B394" s="10">
        <v>44571</v>
      </c>
      <c r="C394" s="10" t="s">
        <v>1020</v>
      </c>
      <c r="D394">
        <v>4094</v>
      </c>
      <c r="E394" t="s">
        <v>730</v>
      </c>
      <c r="F394" t="s">
        <v>3</v>
      </c>
      <c r="G394">
        <v>4972</v>
      </c>
      <c r="H394" t="s">
        <v>731</v>
      </c>
      <c r="I394">
        <v>3</v>
      </c>
      <c r="J394">
        <v>186.89</v>
      </c>
      <c r="K394">
        <v>560.66999999999996</v>
      </c>
      <c r="L394">
        <f>+Tabella14[[#This Row],[RicavoAcquisto]]/1000</f>
        <v>0.56067</v>
      </c>
      <c r="M394">
        <v>20.591895489390719</v>
      </c>
      <c r="N394">
        <v>581.26189548939067</v>
      </c>
      <c r="O394">
        <f>+Tabella14[[#This Row],[Totale Ricavo]]/1000</f>
        <v>0.58126189548939067</v>
      </c>
      <c r="P394">
        <v>308</v>
      </c>
      <c r="Q394" t="s">
        <v>30</v>
      </c>
      <c r="R394" s="10">
        <v>45039</v>
      </c>
      <c r="S394" s="13">
        <f>+Tabella14[[#This Row],[DataSpedizione]]-Tabella14[[#This Row],[DataTransazione]]</f>
        <v>468</v>
      </c>
      <c r="T394" t="s">
        <v>31</v>
      </c>
      <c r="U394" t="s">
        <v>32</v>
      </c>
      <c r="V394" t="s">
        <v>33</v>
      </c>
      <c r="W394">
        <v>4</v>
      </c>
      <c r="X394" t="s">
        <v>68</v>
      </c>
      <c r="Y394">
        <v>1</v>
      </c>
      <c r="Z394" t="s">
        <v>41</v>
      </c>
    </row>
    <row r="395" spans="1:26" x14ac:dyDescent="0.25">
      <c r="A395">
        <v>392</v>
      </c>
      <c r="B395" s="10">
        <v>44644</v>
      </c>
      <c r="C395" s="10" t="s">
        <v>1020</v>
      </c>
      <c r="D395">
        <v>4104</v>
      </c>
      <c r="E395" t="s">
        <v>914</v>
      </c>
      <c r="F395" t="s">
        <v>2</v>
      </c>
      <c r="G395">
        <v>1095</v>
      </c>
      <c r="H395" t="s">
        <v>915</v>
      </c>
      <c r="I395">
        <v>6</v>
      </c>
      <c r="J395">
        <v>34.049999999999997</v>
      </c>
      <c r="K395">
        <v>204.29999999999998</v>
      </c>
      <c r="L395">
        <f>+Tabella14[[#This Row],[RicavoAcquisto]]/1000</f>
        <v>0.20429999999999998</v>
      </c>
      <c r="M395">
        <v>51.621800308967892</v>
      </c>
      <c r="N395">
        <v>255.92180030896787</v>
      </c>
      <c r="O395">
        <f>+Tabella14[[#This Row],[Totale Ricavo]]/1000</f>
        <v>0.25592180030896788</v>
      </c>
      <c r="P395">
        <v>2752</v>
      </c>
      <c r="Q395" t="s">
        <v>30</v>
      </c>
      <c r="R395" s="10">
        <v>45054</v>
      </c>
      <c r="S395" s="13">
        <f>+Tabella14[[#This Row],[DataSpedizione]]-Tabella14[[#This Row],[DataTransazione]]</f>
        <v>410</v>
      </c>
      <c r="T395" t="s">
        <v>49</v>
      </c>
      <c r="U395" t="s">
        <v>32</v>
      </c>
      <c r="V395" t="s">
        <v>33</v>
      </c>
      <c r="W395">
        <v>5</v>
      </c>
      <c r="X395" t="s">
        <v>57</v>
      </c>
      <c r="Y395">
        <v>3</v>
      </c>
      <c r="Z395" t="s">
        <v>54</v>
      </c>
    </row>
    <row r="396" spans="1:26" hidden="1" x14ac:dyDescent="0.25">
      <c r="A396">
        <v>370</v>
      </c>
      <c r="B396" s="10">
        <v>44706</v>
      </c>
      <c r="C396" s="10" t="s">
        <v>1019</v>
      </c>
      <c r="D396">
        <v>4107</v>
      </c>
      <c r="E396" t="s">
        <v>987</v>
      </c>
      <c r="F396" t="s">
        <v>2</v>
      </c>
      <c r="G396">
        <v>661</v>
      </c>
      <c r="H396" t="s">
        <v>988</v>
      </c>
      <c r="I396">
        <v>4</v>
      </c>
      <c r="J396">
        <v>16.23</v>
      </c>
      <c r="K396">
        <v>64.92</v>
      </c>
      <c r="L396">
        <f>+Tabella14[[#This Row],[RicavoAcquisto]]/1000</f>
        <v>6.4920000000000005E-2</v>
      </c>
      <c r="M396">
        <v>47.126010361028797</v>
      </c>
      <c r="N396">
        <v>112.04601036102881</v>
      </c>
      <c r="O396">
        <f>+Tabella14[[#This Row],[Totale Ricavo]]/1000</f>
        <v>0.11204601036102881</v>
      </c>
      <c r="P396">
        <v>4838</v>
      </c>
      <c r="Q396" t="s">
        <v>30</v>
      </c>
      <c r="R396" s="10">
        <v>45010</v>
      </c>
      <c r="S396" s="13">
        <f>+Tabella14[[#This Row],[DataSpedizione]]-Tabella14[[#This Row],[DataTransazione]]</f>
        <v>304</v>
      </c>
      <c r="T396" t="s">
        <v>31</v>
      </c>
      <c r="U396" t="s">
        <v>32</v>
      </c>
      <c r="V396" t="s">
        <v>45</v>
      </c>
      <c r="W396">
        <v>3</v>
      </c>
      <c r="X396" t="s">
        <v>54</v>
      </c>
      <c r="Y396">
        <v>5</v>
      </c>
      <c r="Z396" t="s">
        <v>57</v>
      </c>
    </row>
    <row r="397" spans="1:26" hidden="1" x14ac:dyDescent="0.25">
      <c r="A397">
        <v>333</v>
      </c>
      <c r="B397" s="10">
        <v>44831</v>
      </c>
      <c r="C397" s="10" t="s">
        <v>1018</v>
      </c>
      <c r="D397">
        <v>4110</v>
      </c>
      <c r="E397" t="s">
        <v>223</v>
      </c>
      <c r="F397" t="s">
        <v>2</v>
      </c>
      <c r="G397">
        <v>316</v>
      </c>
      <c r="H397" t="s">
        <v>224</v>
      </c>
      <c r="I397">
        <v>6</v>
      </c>
      <c r="J397">
        <v>385.95</v>
      </c>
      <c r="K397">
        <v>2315.6999999999998</v>
      </c>
      <c r="L397">
        <f>+Tabella14[[#This Row],[RicavoAcquisto]]/1000</f>
        <v>2.3156999999999996</v>
      </c>
      <c r="M397">
        <v>57.280951123386032</v>
      </c>
      <c r="N397">
        <v>2372.9809511233857</v>
      </c>
      <c r="O397">
        <f>+Tabella14[[#This Row],[Totale Ricavo]]/1000</f>
        <v>2.3729809511233855</v>
      </c>
      <c r="P397">
        <v>2362</v>
      </c>
      <c r="Q397" t="s">
        <v>30</v>
      </c>
      <c r="R397" s="10">
        <v>44954</v>
      </c>
      <c r="S397" s="13">
        <f>+Tabella14[[#This Row],[DataSpedizione]]-Tabella14[[#This Row],[DataTransazione]]</f>
        <v>123</v>
      </c>
      <c r="T397" t="s">
        <v>31</v>
      </c>
      <c r="U397" t="s">
        <v>32</v>
      </c>
      <c r="V397" t="s">
        <v>45</v>
      </c>
      <c r="W397">
        <v>1</v>
      </c>
      <c r="X397" t="s">
        <v>41</v>
      </c>
      <c r="Y397">
        <v>9</v>
      </c>
      <c r="Z397" t="s">
        <v>53</v>
      </c>
    </row>
    <row r="398" spans="1:26" hidden="1" x14ac:dyDescent="0.25">
      <c r="A398">
        <v>148</v>
      </c>
      <c r="B398" s="10">
        <v>44735</v>
      </c>
      <c r="C398" s="10" t="s">
        <v>1019</v>
      </c>
      <c r="D398">
        <v>4117</v>
      </c>
      <c r="E398" t="s">
        <v>799</v>
      </c>
      <c r="F398" t="s">
        <v>4</v>
      </c>
      <c r="G398">
        <v>46</v>
      </c>
      <c r="H398" t="s">
        <v>800</v>
      </c>
      <c r="I398">
        <v>4</v>
      </c>
      <c r="J398">
        <v>104.92</v>
      </c>
      <c r="K398">
        <v>419.68</v>
      </c>
      <c r="L398">
        <f>+Tabella14[[#This Row],[RicavoAcquisto]]/1000</f>
        <v>0.41968</v>
      </c>
      <c r="M398">
        <v>60.368188766179763</v>
      </c>
      <c r="N398">
        <v>480.04818876617975</v>
      </c>
      <c r="O398">
        <f>+Tabella14[[#This Row],[Totale Ricavo]]/1000</f>
        <v>0.48004818876617977</v>
      </c>
      <c r="P398">
        <v>3232</v>
      </c>
      <c r="Q398" t="s">
        <v>30</v>
      </c>
      <c r="R398" s="10">
        <v>45219</v>
      </c>
      <c r="S398" s="13">
        <f>+Tabella14[[#This Row],[DataSpedizione]]-Tabella14[[#This Row],[DataTransazione]]</f>
        <v>484</v>
      </c>
      <c r="T398" t="s">
        <v>31</v>
      </c>
      <c r="U398" t="s">
        <v>32</v>
      </c>
      <c r="V398" t="s">
        <v>39</v>
      </c>
      <c r="W398">
        <v>10</v>
      </c>
      <c r="X398" t="s">
        <v>63</v>
      </c>
      <c r="Y398">
        <v>6</v>
      </c>
      <c r="Z398" t="s">
        <v>34</v>
      </c>
    </row>
    <row r="399" spans="1:26" x14ac:dyDescent="0.25">
      <c r="A399">
        <v>400</v>
      </c>
      <c r="B399" s="10">
        <v>44790</v>
      </c>
      <c r="C399" s="10" t="s">
        <v>1018</v>
      </c>
      <c r="D399">
        <v>4125</v>
      </c>
      <c r="E399" t="s">
        <v>602</v>
      </c>
      <c r="F399" t="s">
        <v>2</v>
      </c>
      <c r="G399">
        <v>2862</v>
      </c>
      <c r="H399" t="s">
        <v>603</v>
      </c>
      <c r="I399">
        <v>3</v>
      </c>
      <c r="J399">
        <v>288.33</v>
      </c>
      <c r="K399">
        <v>864.99</v>
      </c>
      <c r="L399">
        <f>+Tabella14[[#This Row],[RicavoAcquisto]]/1000</f>
        <v>0.86499000000000004</v>
      </c>
      <c r="M399">
        <v>94.332468820608028</v>
      </c>
      <c r="N399">
        <v>959.32246882060804</v>
      </c>
      <c r="O399">
        <f>+Tabella14[[#This Row],[Totale Ricavo]]/1000</f>
        <v>0.95932246882060801</v>
      </c>
      <c r="P399">
        <v>2849</v>
      </c>
      <c r="Q399" t="s">
        <v>30</v>
      </c>
      <c r="R399" s="10">
        <v>45019</v>
      </c>
      <c r="S399" s="13">
        <f>+Tabella14[[#This Row],[DataSpedizione]]-Tabella14[[#This Row],[DataTransazione]]</f>
        <v>229</v>
      </c>
      <c r="T399" t="s">
        <v>49</v>
      </c>
      <c r="U399" t="s">
        <v>32</v>
      </c>
      <c r="V399" t="s">
        <v>33</v>
      </c>
      <c r="W399">
        <v>4</v>
      </c>
      <c r="X399" t="s">
        <v>68</v>
      </c>
      <c r="Y399">
        <v>8</v>
      </c>
      <c r="Z399" t="s">
        <v>46</v>
      </c>
    </row>
    <row r="400" spans="1:26" x14ac:dyDescent="0.25">
      <c r="A400">
        <v>391</v>
      </c>
      <c r="B400" s="10">
        <v>44761</v>
      </c>
      <c r="C400" s="10" t="s">
        <v>1018</v>
      </c>
      <c r="D400">
        <v>4127</v>
      </c>
      <c r="E400" t="s">
        <v>714</v>
      </c>
      <c r="F400" t="s">
        <v>2</v>
      </c>
      <c r="G400">
        <v>2070</v>
      </c>
      <c r="H400" t="s">
        <v>715</v>
      </c>
      <c r="I400">
        <v>2</v>
      </c>
      <c r="J400">
        <v>303.39</v>
      </c>
      <c r="K400">
        <v>606.78</v>
      </c>
      <c r="L400">
        <f>+Tabella14[[#This Row],[RicavoAcquisto]]/1000</f>
        <v>0.60677999999999999</v>
      </c>
      <c r="M400">
        <v>11.59605416462554</v>
      </c>
      <c r="N400">
        <v>618.37605416462554</v>
      </c>
      <c r="O400">
        <f>+Tabella14[[#This Row],[Totale Ricavo]]/1000</f>
        <v>0.61837605416462549</v>
      </c>
      <c r="P400">
        <v>3307</v>
      </c>
      <c r="Q400" t="s">
        <v>38</v>
      </c>
      <c r="R400" s="10">
        <v>45250</v>
      </c>
      <c r="S400" s="13">
        <f>+Tabella14[[#This Row],[DataSpedizione]]-Tabella14[[#This Row],[DataTransazione]]</f>
        <v>489</v>
      </c>
      <c r="T400" t="s">
        <v>49</v>
      </c>
      <c r="U400" t="s">
        <v>32</v>
      </c>
      <c r="V400" t="s">
        <v>39</v>
      </c>
      <c r="W400">
        <v>11</v>
      </c>
      <c r="X400" t="s">
        <v>35</v>
      </c>
      <c r="Y400">
        <v>7</v>
      </c>
      <c r="Z400" t="s">
        <v>60</v>
      </c>
    </row>
    <row r="401" spans="1:26" x14ac:dyDescent="0.25">
      <c r="A401">
        <v>60</v>
      </c>
      <c r="B401" s="10">
        <v>44811</v>
      </c>
      <c r="C401" s="10" t="s">
        <v>1018</v>
      </c>
      <c r="D401">
        <v>4148</v>
      </c>
      <c r="E401" t="s">
        <v>718</v>
      </c>
      <c r="F401" t="s">
        <v>3</v>
      </c>
      <c r="G401">
        <v>1165</v>
      </c>
      <c r="H401" t="s">
        <v>719</v>
      </c>
      <c r="I401">
        <v>4</v>
      </c>
      <c r="J401">
        <v>146.13</v>
      </c>
      <c r="K401">
        <v>584.52</v>
      </c>
      <c r="L401">
        <f>+Tabella14[[#This Row],[RicavoAcquisto]]/1000</f>
        <v>0.58451999999999993</v>
      </c>
      <c r="M401">
        <v>46.212191594846132</v>
      </c>
      <c r="N401">
        <v>630.73219159484609</v>
      </c>
      <c r="O401">
        <f>+Tabella14[[#This Row],[Totale Ricavo]]/1000</f>
        <v>0.63073219159484606</v>
      </c>
      <c r="P401">
        <v>573</v>
      </c>
      <c r="Q401" t="s">
        <v>38</v>
      </c>
      <c r="R401" s="10">
        <v>45249</v>
      </c>
      <c r="S401" s="13">
        <f>+Tabella14[[#This Row],[DataSpedizione]]-Tabella14[[#This Row],[DataTransazione]]</f>
        <v>438</v>
      </c>
      <c r="T401" t="s">
        <v>49</v>
      </c>
      <c r="U401" t="s">
        <v>32</v>
      </c>
      <c r="V401" t="s">
        <v>39</v>
      </c>
      <c r="W401">
        <v>11</v>
      </c>
      <c r="X401" t="s">
        <v>35</v>
      </c>
      <c r="Y401">
        <v>9</v>
      </c>
      <c r="Z401" t="s">
        <v>53</v>
      </c>
    </row>
    <row r="402" spans="1:26" x14ac:dyDescent="0.25">
      <c r="A402">
        <v>200</v>
      </c>
      <c r="B402" s="10">
        <v>44916</v>
      </c>
      <c r="C402" s="10" t="s">
        <v>1021</v>
      </c>
      <c r="D402">
        <v>4157</v>
      </c>
      <c r="E402" t="s">
        <v>79</v>
      </c>
      <c r="F402" t="s">
        <v>4</v>
      </c>
      <c r="G402">
        <v>1438</v>
      </c>
      <c r="H402" t="s">
        <v>80</v>
      </c>
      <c r="I402">
        <v>8</v>
      </c>
      <c r="J402">
        <v>466.54</v>
      </c>
      <c r="K402">
        <v>3732.32</v>
      </c>
      <c r="L402">
        <f>+Tabella14[[#This Row],[RicavoAcquisto]]/1000</f>
        <v>3.7323200000000001</v>
      </c>
      <c r="M402">
        <v>74.83688156473751</v>
      </c>
      <c r="N402">
        <v>3807.1568815647379</v>
      </c>
      <c r="O402">
        <f>+Tabella14[[#This Row],[Totale Ricavo]]/1000</f>
        <v>3.8071568815647381</v>
      </c>
      <c r="P402">
        <v>2405</v>
      </c>
      <c r="Q402" t="s">
        <v>30</v>
      </c>
      <c r="R402" s="10">
        <v>45218</v>
      </c>
      <c r="S402" s="13">
        <f>+Tabella14[[#This Row],[DataSpedizione]]-Tabella14[[#This Row],[DataTransazione]]</f>
        <v>302</v>
      </c>
      <c r="T402" t="s">
        <v>49</v>
      </c>
      <c r="U402" t="s">
        <v>32</v>
      </c>
      <c r="V402" t="s">
        <v>39</v>
      </c>
      <c r="W402">
        <v>10</v>
      </c>
      <c r="X402" t="s">
        <v>63</v>
      </c>
      <c r="Y402">
        <v>12</v>
      </c>
      <c r="Z402" t="s">
        <v>40</v>
      </c>
    </row>
    <row r="403" spans="1:26" x14ac:dyDescent="0.25">
      <c r="A403">
        <v>387</v>
      </c>
      <c r="B403" s="10">
        <v>44803</v>
      </c>
      <c r="C403" s="10" t="s">
        <v>1018</v>
      </c>
      <c r="D403">
        <v>4161</v>
      </c>
      <c r="E403" t="s">
        <v>542</v>
      </c>
      <c r="F403" t="s">
        <v>4</v>
      </c>
      <c r="G403">
        <v>4173</v>
      </c>
      <c r="H403" t="s">
        <v>543</v>
      </c>
      <c r="I403">
        <v>5</v>
      </c>
      <c r="J403">
        <v>205.16</v>
      </c>
      <c r="K403">
        <v>1025.8</v>
      </c>
      <c r="L403">
        <f>+Tabella14[[#This Row],[RicavoAcquisto]]/1000</f>
        <v>1.0258</v>
      </c>
      <c r="M403">
        <v>77.657331082909877</v>
      </c>
      <c r="N403">
        <v>1103.4573310829098</v>
      </c>
      <c r="O403">
        <f>+Tabella14[[#This Row],[Totale Ricavo]]/1000</f>
        <v>1.1034573310829099</v>
      </c>
      <c r="P403">
        <v>4056</v>
      </c>
      <c r="Q403" t="s">
        <v>30</v>
      </c>
      <c r="R403" s="10">
        <v>45157</v>
      </c>
      <c r="S403" s="13">
        <f>+Tabella14[[#This Row],[DataSpedizione]]-Tabella14[[#This Row],[DataTransazione]]</f>
        <v>354</v>
      </c>
      <c r="T403" t="s">
        <v>49</v>
      </c>
      <c r="U403" t="s">
        <v>32</v>
      </c>
      <c r="V403" t="s">
        <v>52</v>
      </c>
      <c r="W403">
        <v>8</v>
      </c>
      <c r="X403" t="s">
        <v>46</v>
      </c>
      <c r="Y403">
        <v>8</v>
      </c>
      <c r="Z403" t="s">
        <v>46</v>
      </c>
    </row>
    <row r="404" spans="1:26" hidden="1" x14ac:dyDescent="0.25">
      <c r="A404">
        <v>395</v>
      </c>
      <c r="B404" s="10">
        <v>44693</v>
      </c>
      <c r="C404" s="10" t="s">
        <v>1019</v>
      </c>
      <c r="D404">
        <v>4162</v>
      </c>
      <c r="E404" t="s">
        <v>565</v>
      </c>
      <c r="F404" t="s">
        <v>3</v>
      </c>
      <c r="G404">
        <v>1725</v>
      </c>
      <c r="H404" t="s">
        <v>566</v>
      </c>
      <c r="I404">
        <v>3</v>
      </c>
      <c r="J404">
        <v>321.47000000000003</v>
      </c>
      <c r="K404">
        <v>964.41000000000008</v>
      </c>
      <c r="L404">
        <f>+Tabella14[[#This Row],[RicavoAcquisto]]/1000</f>
        <v>0.9644100000000001</v>
      </c>
      <c r="M404">
        <v>71.793071475760513</v>
      </c>
      <c r="N404">
        <v>1036.2030714757607</v>
      </c>
      <c r="O404">
        <f>+Tabella14[[#This Row],[Totale Ricavo]]/1000</f>
        <v>1.0362030714757606</v>
      </c>
      <c r="P404">
        <v>1284</v>
      </c>
      <c r="Q404" t="s">
        <v>30</v>
      </c>
      <c r="R404" s="10">
        <v>45098</v>
      </c>
      <c r="S404" s="13">
        <f>+Tabella14[[#This Row],[DataSpedizione]]-Tabella14[[#This Row],[DataTransazione]]</f>
        <v>405</v>
      </c>
      <c r="T404" t="s">
        <v>31</v>
      </c>
      <c r="U404" t="s">
        <v>32</v>
      </c>
      <c r="V404" t="s">
        <v>33</v>
      </c>
      <c r="W404">
        <v>6</v>
      </c>
      <c r="X404" t="s">
        <v>34</v>
      </c>
      <c r="Y404">
        <v>5</v>
      </c>
      <c r="Z404" t="s">
        <v>57</v>
      </c>
    </row>
    <row r="405" spans="1:26" hidden="1" x14ac:dyDescent="0.25">
      <c r="A405">
        <v>491</v>
      </c>
      <c r="B405" s="10">
        <v>44835</v>
      </c>
      <c r="C405" s="10" t="s">
        <v>1021</v>
      </c>
      <c r="D405">
        <v>4179</v>
      </c>
      <c r="E405" t="s">
        <v>810</v>
      </c>
      <c r="F405" t="s">
        <v>2</v>
      </c>
      <c r="G405">
        <v>3390</v>
      </c>
      <c r="H405" t="s">
        <v>811</v>
      </c>
      <c r="I405">
        <v>1</v>
      </c>
      <c r="J405">
        <v>408.31</v>
      </c>
      <c r="K405">
        <v>408.31</v>
      </c>
      <c r="L405">
        <f>+Tabella14[[#This Row],[RicavoAcquisto]]/1000</f>
        <v>0.40831000000000001</v>
      </c>
      <c r="M405">
        <v>42.472316900203353</v>
      </c>
      <c r="N405">
        <v>450.78231690020334</v>
      </c>
      <c r="O405">
        <f>+Tabella14[[#This Row],[Totale Ricavo]]/1000</f>
        <v>0.45078231690020332</v>
      </c>
      <c r="P405">
        <v>1567</v>
      </c>
      <c r="Q405" t="s">
        <v>30</v>
      </c>
      <c r="R405" s="10">
        <v>44989</v>
      </c>
      <c r="S405" s="13">
        <f>+Tabella14[[#This Row],[DataSpedizione]]-Tabella14[[#This Row],[DataTransazione]]</f>
        <v>154</v>
      </c>
      <c r="T405" t="s">
        <v>31</v>
      </c>
      <c r="U405" t="s">
        <v>32</v>
      </c>
      <c r="V405" t="s">
        <v>45</v>
      </c>
      <c r="W405">
        <v>3</v>
      </c>
      <c r="X405" t="s">
        <v>54</v>
      </c>
      <c r="Y405">
        <v>10</v>
      </c>
      <c r="Z405" t="s">
        <v>63</v>
      </c>
    </row>
    <row r="406" spans="1:26" hidden="1" x14ac:dyDescent="0.25">
      <c r="A406">
        <v>120</v>
      </c>
      <c r="B406" s="10">
        <v>44632</v>
      </c>
      <c r="C406" s="10" t="s">
        <v>1020</v>
      </c>
      <c r="D406">
        <v>4196</v>
      </c>
      <c r="E406" t="s">
        <v>294</v>
      </c>
      <c r="F406" t="s">
        <v>3</v>
      </c>
      <c r="G406">
        <v>2274</v>
      </c>
      <c r="H406" t="s">
        <v>295</v>
      </c>
      <c r="I406">
        <v>6</v>
      </c>
      <c r="J406">
        <v>325.89</v>
      </c>
      <c r="K406">
        <v>1955.34</v>
      </c>
      <c r="L406">
        <f>+Tabella14[[#This Row],[RicavoAcquisto]]/1000</f>
        <v>1.9553399999999999</v>
      </c>
      <c r="M406">
        <v>47.606101764994428</v>
      </c>
      <c r="N406">
        <v>2002.9461017649944</v>
      </c>
      <c r="O406">
        <f>+Tabella14[[#This Row],[Totale Ricavo]]/1000</f>
        <v>2.0029461017649943</v>
      </c>
      <c r="P406">
        <v>4740</v>
      </c>
      <c r="Q406" t="s">
        <v>38</v>
      </c>
      <c r="R406" s="10">
        <v>45046</v>
      </c>
      <c r="S406" s="13">
        <f>+Tabella14[[#This Row],[DataSpedizione]]-Tabella14[[#This Row],[DataTransazione]]</f>
        <v>414</v>
      </c>
      <c r="T406" t="s">
        <v>31</v>
      </c>
      <c r="U406" t="s">
        <v>32</v>
      </c>
      <c r="V406" t="s">
        <v>33</v>
      </c>
      <c r="W406">
        <v>4</v>
      </c>
      <c r="X406" t="s">
        <v>68</v>
      </c>
      <c r="Y406">
        <v>3</v>
      </c>
      <c r="Z406" t="s">
        <v>54</v>
      </c>
    </row>
    <row r="407" spans="1:26" x14ac:dyDescent="0.25">
      <c r="A407">
        <v>147</v>
      </c>
      <c r="B407" s="10">
        <v>44857</v>
      </c>
      <c r="C407" s="10" t="s">
        <v>1021</v>
      </c>
      <c r="D407">
        <v>4201</v>
      </c>
      <c r="E407" t="s">
        <v>657</v>
      </c>
      <c r="F407" t="s">
        <v>2</v>
      </c>
      <c r="G407">
        <v>4282</v>
      </c>
      <c r="H407" t="s">
        <v>658</v>
      </c>
      <c r="I407">
        <v>5</v>
      </c>
      <c r="J407">
        <v>147.72</v>
      </c>
      <c r="K407">
        <v>738.6</v>
      </c>
      <c r="L407">
        <f>+Tabella14[[#This Row],[RicavoAcquisto]]/1000</f>
        <v>0.73860000000000003</v>
      </c>
      <c r="M407">
        <v>11.74666067453367</v>
      </c>
      <c r="N407">
        <v>750.34666067453372</v>
      </c>
      <c r="O407">
        <f>+Tabella14[[#This Row],[Totale Ricavo]]/1000</f>
        <v>0.75034666067453371</v>
      </c>
      <c r="P407">
        <v>1788</v>
      </c>
      <c r="Q407" t="s">
        <v>38</v>
      </c>
      <c r="R407" s="10">
        <v>45290</v>
      </c>
      <c r="S407" s="13">
        <f>+Tabella14[[#This Row],[DataSpedizione]]-Tabella14[[#This Row],[DataTransazione]]</f>
        <v>433</v>
      </c>
      <c r="T407" t="s">
        <v>49</v>
      </c>
      <c r="U407" t="s">
        <v>32</v>
      </c>
      <c r="V407" t="s">
        <v>39</v>
      </c>
      <c r="W407">
        <v>12</v>
      </c>
      <c r="X407" t="s">
        <v>40</v>
      </c>
      <c r="Y407">
        <v>10</v>
      </c>
      <c r="Z407" t="s">
        <v>63</v>
      </c>
    </row>
    <row r="408" spans="1:26" hidden="1" x14ac:dyDescent="0.25">
      <c r="A408">
        <v>349</v>
      </c>
      <c r="B408" s="10">
        <v>44862</v>
      </c>
      <c r="C408" s="10" t="s">
        <v>1021</v>
      </c>
      <c r="D408">
        <v>4202</v>
      </c>
      <c r="E408" t="s">
        <v>215</v>
      </c>
      <c r="F408" t="s">
        <v>2</v>
      </c>
      <c r="G408">
        <v>1918</v>
      </c>
      <c r="H408" t="s">
        <v>216</v>
      </c>
      <c r="I408">
        <v>9</v>
      </c>
      <c r="J408">
        <v>261.49</v>
      </c>
      <c r="K408">
        <v>2353.41</v>
      </c>
      <c r="L408">
        <f>+Tabella14[[#This Row],[RicavoAcquisto]]/1000</f>
        <v>2.3534099999999998</v>
      </c>
      <c r="M408">
        <v>65.902089909617644</v>
      </c>
      <c r="N408">
        <v>2419.3120899096175</v>
      </c>
      <c r="O408">
        <f>+Tabella14[[#This Row],[Totale Ricavo]]/1000</f>
        <v>2.4193120899096177</v>
      </c>
      <c r="P408">
        <v>323</v>
      </c>
      <c r="Q408" t="s">
        <v>30</v>
      </c>
      <c r="R408" s="10">
        <v>45062</v>
      </c>
      <c r="S408" s="13">
        <f>+Tabella14[[#This Row],[DataSpedizione]]-Tabella14[[#This Row],[DataTransazione]]</f>
        <v>200</v>
      </c>
      <c r="T408" t="s">
        <v>31</v>
      </c>
      <c r="U408" t="s">
        <v>32</v>
      </c>
      <c r="V408" t="s">
        <v>33</v>
      </c>
      <c r="W408">
        <v>5</v>
      </c>
      <c r="X408" t="s">
        <v>57</v>
      </c>
      <c r="Y408">
        <v>10</v>
      </c>
      <c r="Z408" t="s">
        <v>63</v>
      </c>
    </row>
    <row r="409" spans="1:26" x14ac:dyDescent="0.25">
      <c r="A409">
        <v>104</v>
      </c>
      <c r="B409" s="10">
        <v>44664</v>
      </c>
      <c r="C409" s="10" t="s">
        <v>1019</v>
      </c>
      <c r="D409">
        <v>4207</v>
      </c>
      <c r="E409" t="s">
        <v>760</v>
      </c>
      <c r="F409" t="s">
        <v>3</v>
      </c>
      <c r="G409">
        <v>1920</v>
      </c>
      <c r="H409" t="s">
        <v>761</v>
      </c>
      <c r="I409">
        <v>4</v>
      </c>
      <c r="J409">
        <v>127.79</v>
      </c>
      <c r="K409">
        <v>511.16</v>
      </c>
      <c r="L409">
        <f>+Tabella14[[#This Row],[RicavoAcquisto]]/1000</f>
        <v>0.51116000000000006</v>
      </c>
      <c r="M409">
        <v>76.615001820130033</v>
      </c>
      <c r="N409">
        <v>587.77500182013</v>
      </c>
      <c r="O409">
        <f>+Tabella14[[#This Row],[Totale Ricavo]]/1000</f>
        <v>0.58777500182012998</v>
      </c>
      <c r="P409">
        <v>2762</v>
      </c>
      <c r="Q409" t="s">
        <v>30</v>
      </c>
      <c r="R409" s="10">
        <v>44931</v>
      </c>
      <c r="S409" s="13">
        <f>+Tabella14[[#This Row],[DataSpedizione]]-Tabella14[[#This Row],[DataTransazione]]</f>
        <v>267</v>
      </c>
      <c r="T409" t="s">
        <v>49</v>
      </c>
      <c r="U409" t="s">
        <v>32</v>
      </c>
      <c r="V409" t="s">
        <v>45</v>
      </c>
      <c r="W409">
        <v>1</v>
      </c>
      <c r="X409" t="s">
        <v>41</v>
      </c>
      <c r="Y409">
        <v>4</v>
      </c>
      <c r="Z409" t="s">
        <v>68</v>
      </c>
    </row>
    <row r="410" spans="1:26" x14ac:dyDescent="0.25">
      <c r="A410">
        <v>340</v>
      </c>
      <c r="B410" s="10">
        <v>44671</v>
      </c>
      <c r="C410" s="10" t="s">
        <v>1019</v>
      </c>
      <c r="D410">
        <v>4217</v>
      </c>
      <c r="E410" t="s">
        <v>792</v>
      </c>
      <c r="F410" t="s">
        <v>4</v>
      </c>
      <c r="G410">
        <v>1023</v>
      </c>
      <c r="H410" t="s">
        <v>793</v>
      </c>
      <c r="I410">
        <v>6</v>
      </c>
      <c r="J410">
        <v>73.48</v>
      </c>
      <c r="K410">
        <v>440.88</v>
      </c>
      <c r="L410">
        <f>+Tabella14[[#This Row],[RicavoAcquisto]]/1000</f>
        <v>0.44087999999999999</v>
      </c>
      <c r="M410">
        <v>47.650119405362368</v>
      </c>
      <c r="N410">
        <v>488.53011940536237</v>
      </c>
      <c r="O410">
        <f>+Tabella14[[#This Row],[Totale Ricavo]]/1000</f>
        <v>0.4885301194053624</v>
      </c>
      <c r="P410">
        <v>1712</v>
      </c>
      <c r="Q410" t="s">
        <v>38</v>
      </c>
      <c r="R410" s="10">
        <v>45287</v>
      </c>
      <c r="S410" s="13">
        <f>+Tabella14[[#This Row],[DataSpedizione]]-Tabella14[[#This Row],[DataTransazione]]</f>
        <v>616</v>
      </c>
      <c r="T410" t="s">
        <v>49</v>
      </c>
      <c r="U410" t="s">
        <v>32</v>
      </c>
      <c r="V410" t="s">
        <v>39</v>
      </c>
      <c r="W410">
        <v>12</v>
      </c>
      <c r="X410" t="s">
        <v>40</v>
      </c>
      <c r="Y410">
        <v>4</v>
      </c>
      <c r="Z410" t="s">
        <v>68</v>
      </c>
    </row>
    <row r="411" spans="1:26" hidden="1" x14ac:dyDescent="0.25">
      <c r="A411">
        <v>347</v>
      </c>
      <c r="B411" s="10">
        <v>44751</v>
      </c>
      <c r="C411" s="10" t="s">
        <v>1018</v>
      </c>
      <c r="D411">
        <v>4225</v>
      </c>
      <c r="E411" t="s">
        <v>97</v>
      </c>
      <c r="F411" t="s">
        <v>4</v>
      </c>
      <c r="G411">
        <v>3350</v>
      </c>
      <c r="H411" t="s">
        <v>98</v>
      </c>
      <c r="I411">
        <v>9</v>
      </c>
      <c r="J411">
        <v>390.56</v>
      </c>
      <c r="K411">
        <v>3515.04</v>
      </c>
      <c r="L411">
        <f>+Tabella14[[#This Row],[RicavoAcquisto]]/1000</f>
        <v>3.5150399999999999</v>
      </c>
      <c r="M411">
        <v>72.193081789616684</v>
      </c>
      <c r="N411">
        <v>3587.2330817896168</v>
      </c>
      <c r="O411">
        <f>+Tabella14[[#This Row],[Totale Ricavo]]/1000</f>
        <v>3.5872330817896168</v>
      </c>
      <c r="P411">
        <v>2915</v>
      </c>
      <c r="Q411" t="s">
        <v>38</v>
      </c>
      <c r="R411" s="10">
        <v>44968</v>
      </c>
      <c r="S411" s="13">
        <f>+Tabella14[[#This Row],[DataSpedizione]]-Tabella14[[#This Row],[DataTransazione]]</f>
        <v>217</v>
      </c>
      <c r="T411" t="s">
        <v>31</v>
      </c>
      <c r="U411" t="s">
        <v>32</v>
      </c>
      <c r="V411" t="s">
        <v>45</v>
      </c>
      <c r="W411">
        <v>2</v>
      </c>
      <c r="X411" t="s">
        <v>99</v>
      </c>
      <c r="Y411">
        <v>7</v>
      </c>
      <c r="Z411" t="s">
        <v>60</v>
      </c>
    </row>
    <row r="412" spans="1:26" x14ac:dyDescent="0.25">
      <c r="A412">
        <v>8</v>
      </c>
      <c r="B412" s="10">
        <v>44690</v>
      </c>
      <c r="C412" s="10" t="s">
        <v>1019</v>
      </c>
      <c r="D412">
        <v>4226</v>
      </c>
      <c r="E412" t="s">
        <v>100</v>
      </c>
      <c r="F412" t="s">
        <v>3</v>
      </c>
      <c r="G412">
        <v>1215</v>
      </c>
      <c r="H412" t="s">
        <v>101</v>
      </c>
      <c r="I412">
        <v>8</v>
      </c>
      <c r="J412">
        <v>436.22</v>
      </c>
      <c r="K412">
        <v>3489.76</v>
      </c>
      <c r="L412">
        <f>+Tabella14[[#This Row],[RicavoAcquisto]]/1000</f>
        <v>3.4897600000000004</v>
      </c>
      <c r="M412">
        <v>67.303573347626482</v>
      </c>
      <c r="N412">
        <v>3557.0635733476265</v>
      </c>
      <c r="O412">
        <f>+Tabella14[[#This Row],[Totale Ricavo]]/1000</f>
        <v>3.5570635733476266</v>
      </c>
      <c r="P412">
        <v>3348</v>
      </c>
      <c r="Q412" t="s">
        <v>38</v>
      </c>
      <c r="R412" s="10">
        <v>45014</v>
      </c>
      <c r="S412" s="13">
        <f>+Tabella14[[#This Row],[DataSpedizione]]-Tabella14[[#This Row],[DataTransazione]]</f>
        <v>324</v>
      </c>
      <c r="T412" t="s">
        <v>49</v>
      </c>
      <c r="U412" t="s">
        <v>32</v>
      </c>
      <c r="V412" t="s">
        <v>45</v>
      </c>
      <c r="W412">
        <v>3</v>
      </c>
      <c r="X412" t="s">
        <v>54</v>
      </c>
      <c r="Y412">
        <v>5</v>
      </c>
      <c r="Z412" t="s">
        <v>57</v>
      </c>
    </row>
    <row r="413" spans="1:26" hidden="1" x14ac:dyDescent="0.25">
      <c r="A413">
        <v>485</v>
      </c>
      <c r="B413" s="10">
        <v>44767</v>
      </c>
      <c r="C413" s="10" t="s">
        <v>1018</v>
      </c>
      <c r="D413">
        <v>4238</v>
      </c>
      <c r="E413" t="s">
        <v>104</v>
      </c>
      <c r="F413" t="s">
        <v>4</v>
      </c>
      <c r="G413">
        <v>1495</v>
      </c>
      <c r="H413" t="s">
        <v>105</v>
      </c>
      <c r="I413">
        <v>7</v>
      </c>
      <c r="J413">
        <v>493.11</v>
      </c>
      <c r="K413">
        <v>3451.77</v>
      </c>
      <c r="L413">
        <f>+Tabella14[[#This Row],[RicavoAcquisto]]/1000</f>
        <v>3.4517699999999998</v>
      </c>
      <c r="M413">
        <v>69.80739714842403</v>
      </c>
      <c r="N413">
        <v>3521.5773971484241</v>
      </c>
      <c r="O413">
        <f>+Tabella14[[#This Row],[Totale Ricavo]]/1000</f>
        <v>3.5215773971484241</v>
      </c>
      <c r="P413">
        <v>226</v>
      </c>
      <c r="Q413" t="s">
        <v>30</v>
      </c>
      <c r="R413" s="10">
        <v>45125</v>
      </c>
      <c r="S413" s="13">
        <f>+Tabella14[[#This Row],[DataSpedizione]]-Tabella14[[#This Row],[DataTransazione]]</f>
        <v>358</v>
      </c>
      <c r="T413" t="s">
        <v>31</v>
      </c>
      <c r="U413" t="s">
        <v>32</v>
      </c>
      <c r="V413" t="s">
        <v>52</v>
      </c>
      <c r="W413">
        <v>7</v>
      </c>
      <c r="X413" t="s">
        <v>60</v>
      </c>
      <c r="Y413">
        <v>7</v>
      </c>
      <c r="Z413" t="s">
        <v>60</v>
      </c>
    </row>
    <row r="414" spans="1:26" x14ac:dyDescent="0.25">
      <c r="A414">
        <v>334</v>
      </c>
      <c r="B414" s="10">
        <v>44733</v>
      </c>
      <c r="C414" s="10" t="s">
        <v>1019</v>
      </c>
      <c r="D414">
        <v>4241</v>
      </c>
      <c r="E414" t="s">
        <v>179</v>
      </c>
      <c r="F414" t="s">
        <v>2</v>
      </c>
      <c r="G414">
        <v>3767</v>
      </c>
      <c r="H414" t="s">
        <v>180</v>
      </c>
      <c r="I414">
        <v>8</v>
      </c>
      <c r="J414">
        <v>327.66000000000003</v>
      </c>
      <c r="K414">
        <v>2621.2800000000002</v>
      </c>
      <c r="L414">
        <f>+Tabella14[[#This Row],[RicavoAcquisto]]/1000</f>
        <v>2.6212800000000001</v>
      </c>
      <c r="M414">
        <v>76.191358192600887</v>
      </c>
      <c r="N414">
        <v>2697.4713581926012</v>
      </c>
      <c r="O414">
        <f>+Tabella14[[#This Row],[Totale Ricavo]]/1000</f>
        <v>2.6974713581926011</v>
      </c>
      <c r="P414">
        <v>3762</v>
      </c>
      <c r="Q414" t="s">
        <v>30</v>
      </c>
      <c r="R414" s="10">
        <v>45078</v>
      </c>
      <c r="S414" s="13">
        <f>+Tabella14[[#This Row],[DataSpedizione]]-Tabella14[[#This Row],[DataTransazione]]</f>
        <v>345</v>
      </c>
      <c r="T414" t="s">
        <v>49</v>
      </c>
      <c r="U414" t="s">
        <v>32</v>
      </c>
      <c r="V414" t="s">
        <v>33</v>
      </c>
      <c r="W414">
        <v>6</v>
      </c>
      <c r="X414" t="s">
        <v>34</v>
      </c>
      <c r="Y414">
        <v>6</v>
      </c>
      <c r="Z414" t="s">
        <v>34</v>
      </c>
    </row>
    <row r="415" spans="1:26" hidden="1" x14ac:dyDescent="0.25">
      <c r="A415">
        <v>126</v>
      </c>
      <c r="B415" s="10">
        <v>44756</v>
      </c>
      <c r="C415" s="10" t="s">
        <v>1018</v>
      </c>
      <c r="D415">
        <v>4267</v>
      </c>
      <c r="E415" t="s">
        <v>512</v>
      </c>
      <c r="F415" t="s">
        <v>4</v>
      </c>
      <c r="G415">
        <v>90</v>
      </c>
      <c r="H415" t="s">
        <v>513</v>
      </c>
      <c r="I415">
        <v>3</v>
      </c>
      <c r="J415">
        <v>362.33</v>
      </c>
      <c r="K415">
        <v>1086.99</v>
      </c>
      <c r="L415">
        <f>+Tabella14[[#This Row],[RicavoAcquisto]]/1000</f>
        <v>1.0869899999999999</v>
      </c>
      <c r="M415">
        <v>36.120420204789554</v>
      </c>
      <c r="N415">
        <v>1123.1104202047895</v>
      </c>
      <c r="O415">
        <f>+Tabella14[[#This Row],[Totale Ricavo]]/1000</f>
        <v>1.1231104202047895</v>
      </c>
      <c r="P415">
        <v>2274</v>
      </c>
      <c r="Q415" t="s">
        <v>30</v>
      </c>
      <c r="R415" s="10">
        <v>45095</v>
      </c>
      <c r="S415" s="13">
        <f>+Tabella14[[#This Row],[DataSpedizione]]-Tabella14[[#This Row],[DataTransazione]]</f>
        <v>339</v>
      </c>
      <c r="T415" t="s">
        <v>31</v>
      </c>
      <c r="U415" t="s">
        <v>32</v>
      </c>
      <c r="V415" t="s">
        <v>33</v>
      </c>
      <c r="W415">
        <v>6</v>
      </c>
      <c r="X415" t="s">
        <v>34</v>
      </c>
      <c r="Y415">
        <v>7</v>
      </c>
      <c r="Z415" t="s">
        <v>60</v>
      </c>
    </row>
    <row r="416" spans="1:26" hidden="1" x14ac:dyDescent="0.25">
      <c r="A416">
        <v>448</v>
      </c>
      <c r="B416" s="10">
        <v>44603</v>
      </c>
      <c r="C416" s="10" t="s">
        <v>1020</v>
      </c>
      <c r="D416">
        <v>4290</v>
      </c>
      <c r="E416" t="s">
        <v>414</v>
      </c>
      <c r="F416" t="s">
        <v>4</v>
      </c>
      <c r="G416">
        <v>4835</v>
      </c>
      <c r="H416" t="s">
        <v>236</v>
      </c>
      <c r="I416">
        <v>3</v>
      </c>
      <c r="J416">
        <v>466.72</v>
      </c>
      <c r="K416">
        <v>1400.16</v>
      </c>
      <c r="L416">
        <f>+Tabella14[[#This Row],[RicavoAcquisto]]/1000</f>
        <v>1.4001600000000001</v>
      </c>
      <c r="M416">
        <v>12.41797677218768</v>
      </c>
      <c r="N416">
        <v>1412.5779767721879</v>
      </c>
      <c r="O416">
        <f>+Tabella14[[#This Row],[Totale Ricavo]]/1000</f>
        <v>1.4125779767721878</v>
      </c>
      <c r="P416">
        <v>4854</v>
      </c>
      <c r="Q416" t="s">
        <v>38</v>
      </c>
      <c r="R416" s="10">
        <v>45275</v>
      </c>
      <c r="S416" s="13">
        <f>+Tabella14[[#This Row],[DataSpedizione]]-Tabella14[[#This Row],[DataTransazione]]</f>
        <v>672</v>
      </c>
      <c r="T416" t="s">
        <v>31</v>
      </c>
      <c r="U416" t="s">
        <v>32</v>
      </c>
      <c r="V416" t="s">
        <v>39</v>
      </c>
      <c r="W416">
        <v>12</v>
      </c>
      <c r="X416" t="s">
        <v>40</v>
      </c>
      <c r="Y416">
        <v>2</v>
      </c>
      <c r="Z416" t="s">
        <v>99</v>
      </c>
    </row>
    <row r="417" spans="1:26" hidden="1" x14ac:dyDescent="0.25">
      <c r="A417">
        <v>277</v>
      </c>
      <c r="B417" s="10">
        <v>44920</v>
      </c>
      <c r="C417" s="10" t="s">
        <v>1021</v>
      </c>
      <c r="D417">
        <v>4306</v>
      </c>
      <c r="E417" t="s">
        <v>168</v>
      </c>
      <c r="F417" t="s">
        <v>3</v>
      </c>
      <c r="G417">
        <v>383</v>
      </c>
      <c r="H417" t="s">
        <v>169</v>
      </c>
      <c r="I417">
        <v>8</v>
      </c>
      <c r="J417">
        <v>337.46</v>
      </c>
      <c r="K417">
        <v>2699.68</v>
      </c>
      <c r="L417">
        <f>+Tabella14[[#This Row],[RicavoAcquisto]]/1000</f>
        <v>2.6996799999999999</v>
      </c>
      <c r="M417">
        <v>15.117670306984699</v>
      </c>
      <c r="N417">
        <v>2714.7976703069844</v>
      </c>
      <c r="O417">
        <f>+Tabella14[[#This Row],[Totale Ricavo]]/1000</f>
        <v>2.7147976703069845</v>
      </c>
      <c r="P417">
        <v>2588</v>
      </c>
      <c r="Q417" t="s">
        <v>30</v>
      </c>
      <c r="R417" s="10">
        <v>45200</v>
      </c>
      <c r="S417" s="13">
        <f>+Tabella14[[#This Row],[DataSpedizione]]-Tabella14[[#This Row],[DataTransazione]]</f>
        <v>280</v>
      </c>
      <c r="T417" t="s">
        <v>31</v>
      </c>
      <c r="U417" t="s">
        <v>32</v>
      </c>
      <c r="V417" t="s">
        <v>39</v>
      </c>
      <c r="W417">
        <v>10</v>
      </c>
      <c r="X417" t="s">
        <v>63</v>
      </c>
      <c r="Y417">
        <v>12</v>
      </c>
      <c r="Z417" t="s">
        <v>40</v>
      </c>
    </row>
    <row r="418" spans="1:26" hidden="1" x14ac:dyDescent="0.25">
      <c r="A418">
        <v>92</v>
      </c>
      <c r="B418" s="10">
        <v>44796</v>
      </c>
      <c r="C418" s="10" t="s">
        <v>1018</v>
      </c>
      <c r="D418">
        <v>4333</v>
      </c>
      <c r="E418" t="s">
        <v>460</v>
      </c>
      <c r="F418" t="s">
        <v>4</v>
      </c>
      <c r="G418">
        <v>2418</v>
      </c>
      <c r="H418" t="s">
        <v>461</v>
      </c>
      <c r="I418">
        <v>7</v>
      </c>
      <c r="J418">
        <v>176.03</v>
      </c>
      <c r="K418">
        <v>1232.21</v>
      </c>
      <c r="L418">
        <f>+Tabella14[[#This Row],[RicavoAcquisto]]/1000</f>
        <v>1.23221</v>
      </c>
      <c r="M418">
        <v>44.730109560608298</v>
      </c>
      <c r="N418">
        <v>1276.9401095606083</v>
      </c>
      <c r="O418">
        <f>+Tabella14[[#This Row],[Totale Ricavo]]/1000</f>
        <v>1.2769401095606083</v>
      </c>
      <c r="P418">
        <v>905</v>
      </c>
      <c r="Q418" t="s">
        <v>38</v>
      </c>
      <c r="R418" s="10">
        <v>45242</v>
      </c>
      <c r="S418" s="13">
        <f>+Tabella14[[#This Row],[DataSpedizione]]-Tabella14[[#This Row],[DataTransazione]]</f>
        <v>446</v>
      </c>
      <c r="T418" t="s">
        <v>31</v>
      </c>
      <c r="U418" t="s">
        <v>32</v>
      </c>
      <c r="V418" t="s">
        <v>39</v>
      </c>
      <c r="W418">
        <v>11</v>
      </c>
      <c r="X418" t="s">
        <v>35</v>
      </c>
      <c r="Y418">
        <v>8</v>
      </c>
      <c r="Z418" t="s">
        <v>46</v>
      </c>
    </row>
    <row r="419" spans="1:26" x14ac:dyDescent="0.25">
      <c r="A419">
        <v>24</v>
      </c>
      <c r="B419" s="10">
        <v>44708</v>
      </c>
      <c r="C419" s="10" t="s">
        <v>1019</v>
      </c>
      <c r="D419">
        <v>4348</v>
      </c>
      <c r="E419" t="s">
        <v>574</v>
      </c>
      <c r="F419" t="s">
        <v>2</v>
      </c>
      <c r="G419">
        <v>2184</v>
      </c>
      <c r="H419" t="s">
        <v>575</v>
      </c>
      <c r="I419">
        <v>5</v>
      </c>
      <c r="J419">
        <v>189.2</v>
      </c>
      <c r="K419">
        <v>946</v>
      </c>
      <c r="L419">
        <f>+Tabella14[[#This Row],[RicavoAcquisto]]/1000</f>
        <v>0.94599999999999995</v>
      </c>
      <c r="M419">
        <v>26.75950303790086</v>
      </c>
      <c r="N419">
        <v>972.75950303790091</v>
      </c>
      <c r="O419">
        <f>+Tabella14[[#This Row],[Totale Ricavo]]/1000</f>
        <v>0.97275950303790093</v>
      </c>
      <c r="P419">
        <v>846</v>
      </c>
      <c r="Q419" t="s">
        <v>38</v>
      </c>
      <c r="R419" s="10">
        <v>44950</v>
      </c>
      <c r="S419" s="13">
        <f>+Tabella14[[#This Row],[DataSpedizione]]-Tabella14[[#This Row],[DataTransazione]]</f>
        <v>242</v>
      </c>
      <c r="T419" t="s">
        <v>49</v>
      </c>
      <c r="U419" t="s">
        <v>32</v>
      </c>
      <c r="V419" t="s">
        <v>45</v>
      </c>
      <c r="W419">
        <v>1</v>
      </c>
      <c r="X419" t="s">
        <v>41</v>
      </c>
      <c r="Y419">
        <v>5</v>
      </c>
      <c r="Z419" t="s">
        <v>57</v>
      </c>
    </row>
    <row r="420" spans="1:26" x14ac:dyDescent="0.25">
      <c r="A420">
        <v>367</v>
      </c>
      <c r="B420" s="10">
        <v>44721</v>
      </c>
      <c r="C420" s="10" t="s">
        <v>1019</v>
      </c>
      <c r="D420">
        <v>4350</v>
      </c>
      <c r="E420" t="s">
        <v>620</v>
      </c>
      <c r="F420" t="s">
        <v>3</v>
      </c>
      <c r="G420">
        <v>2800</v>
      </c>
      <c r="H420" t="s">
        <v>621</v>
      </c>
      <c r="I420">
        <v>7</v>
      </c>
      <c r="J420">
        <v>118.05</v>
      </c>
      <c r="K420">
        <v>826.35</v>
      </c>
      <c r="L420">
        <f>+Tabella14[[#This Row],[RicavoAcquisto]]/1000</f>
        <v>0.82635000000000003</v>
      </c>
      <c r="M420">
        <v>64.555141404127653</v>
      </c>
      <c r="N420">
        <v>890.90514140412768</v>
      </c>
      <c r="O420">
        <f>+Tabella14[[#This Row],[Totale Ricavo]]/1000</f>
        <v>0.89090514140412769</v>
      </c>
      <c r="P420">
        <v>101</v>
      </c>
      <c r="Q420" t="s">
        <v>30</v>
      </c>
      <c r="R420" s="10">
        <v>45062</v>
      </c>
      <c r="S420" s="13">
        <f>+Tabella14[[#This Row],[DataSpedizione]]-Tabella14[[#This Row],[DataTransazione]]</f>
        <v>341</v>
      </c>
      <c r="T420" t="s">
        <v>49</v>
      </c>
      <c r="U420" t="s">
        <v>32</v>
      </c>
      <c r="V420" t="s">
        <v>33</v>
      </c>
      <c r="W420">
        <v>5</v>
      </c>
      <c r="X420" t="s">
        <v>57</v>
      </c>
      <c r="Y420">
        <v>6</v>
      </c>
      <c r="Z420" t="s">
        <v>34</v>
      </c>
    </row>
    <row r="421" spans="1:26" hidden="1" x14ac:dyDescent="0.25">
      <c r="A421">
        <v>290</v>
      </c>
      <c r="B421" s="10">
        <v>44565</v>
      </c>
      <c r="C421" s="10" t="s">
        <v>1020</v>
      </c>
      <c r="D421">
        <v>4370</v>
      </c>
      <c r="E421" t="s">
        <v>36</v>
      </c>
      <c r="F421" t="s">
        <v>4</v>
      </c>
      <c r="G421">
        <v>3830</v>
      </c>
      <c r="H421" t="s">
        <v>37</v>
      </c>
      <c r="I421">
        <v>9</v>
      </c>
      <c r="J421">
        <v>486.4</v>
      </c>
      <c r="K421">
        <v>4377.5999999999995</v>
      </c>
      <c r="L421">
        <f>+Tabella14[[#This Row],[RicavoAcquisto]]/1000</f>
        <v>4.3775999999999993</v>
      </c>
      <c r="M421">
        <v>44.486944137877373</v>
      </c>
      <c r="N421">
        <v>4422.0869441378773</v>
      </c>
      <c r="O421">
        <f>+Tabella14[[#This Row],[Totale Ricavo]]/1000</f>
        <v>4.4220869441378774</v>
      </c>
      <c r="P421">
        <v>1452</v>
      </c>
      <c r="Q421" t="s">
        <v>38</v>
      </c>
      <c r="R421" s="10">
        <v>45271</v>
      </c>
      <c r="S421" s="13">
        <f>+Tabella14[[#This Row],[DataSpedizione]]-Tabella14[[#This Row],[DataTransazione]]</f>
        <v>706</v>
      </c>
      <c r="T421" t="s">
        <v>31</v>
      </c>
      <c r="U421" t="s">
        <v>32</v>
      </c>
      <c r="V421" t="s">
        <v>39</v>
      </c>
      <c r="W421">
        <v>12</v>
      </c>
      <c r="X421" t="s">
        <v>40</v>
      </c>
      <c r="Y421">
        <v>1</v>
      </c>
      <c r="Z421" t="s">
        <v>41</v>
      </c>
    </row>
    <row r="422" spans="1:26" hidden="1" x14ac:dyDescent="0.25">
      <c r="A422">
        <v>425</v>
      </c>
      <c r="B422" s="10">
        <v>44894</v>
      </c>
      <c r="C422" s="10" t="s">
        <v>1021</v>
      </c>
      <c r="D422">
        <v>4371</v>
      </c>
      <c r="E422" t="s">
        <v>287</v>
      </c>
      <c r="F422" t="s">
        <v>3</v>
      </c>
      <c r="G422">
        <v>342</v>
      </c>
      <c r="H422" t="s">
        <v>288</v>
      </c>
      <c r="I422">
        <v>4</v>
      </c>
      <c r="J422">
        <v>495.39</v>
      </c>
      <c r="K422">
        <v>1981.56</v>
      </c>
      <c r="L422">
        <f>+Tabella14[[#This Row],[RicavoAcquisto]]/1000</f>
        <v>1.98156</v>
      </c>
      <c r="M422">
        <v>75.731047661374248</v>
      </c>
      <c r="N422">
        <v>2057.2910476613743</v>
      </c>
      <c r="O422">
        <f>+Tabella14[[#This Row],[Totale Ricavo]]/1000</f>
        <v>2.0572910476613742</v>
      </c>
      <c r="P422">
        <v>4953</v>
      </c>
      <c r="Q422" t="s">
        <v>38</v>
      </c>
      <c r="R422" s="10">
        <v>45184</v>
      </c>
      <c r="S422" s="13">
        <f>+Tabella14[[#This Row],[DataSpedizione]]-Tabella14[[#This Row],[DataTransazione]]</f>
        <v>290</v>
      </c>
      <c r="T422" t="s">
        <v>31</v>
      </c>
      <c r="U422" t="s">
        <v>32</v>
      </c>
      <c r="V422" t="s">
        <v>52</v>
      </c>
      <c r="W422">
        <v>9</v>
      </c>
      <c r="X422" t="s">
        <v>53</v>
      </c>
      <c r="Y422">
        <v>11</v>
      </c>
      <c r="Z422" t="s">
        <v>35</v>
      </c>
    </row>
    <row r="423" spans="1:26" hidden="1" x14ac:dyDescent="0.25">
      <c r="A423">
        <v>116</v>
      </c>
      <c r="B423" s="10">
        <v>44587</v>
      </c>
      <c r="C423" s="10" t="s">
        <v>1020</v>
      </c>
      <c r="D423">
        <v>4399</v>
      </c>
      <c r="E423" t="s">
        <v>148</v>
      </c>
      <c r="F423" t="s">
        <v>4</v>
      </c>
      <c r="G423">
        <v>1421</v>
      </c>
      <c r="H423" t="s">
        <v>149</v>
      </c>
      <c r="I423">
        <v>9</v>
      </c>
      <c r="J423">
        <v>317.54000000000002</v>
      </c>
      <c r="K423">
        <v>2857.86</v>
      </c>
      <c r="L423">
        <f>+Tabella14[[#This Row],[RicavoAcquisto]]/1000</f>
        <v>2.8578600000000001</v>
      </c>
      <c r="M423">
        <v>58.222098991942048</v>
      </c>
      <c r="N423">
        <v>2916.0820989919421</v>
      </c>
      <c r="O423">
        <f>+Tabella14[[#This Row],[Totale Ricavo]]/1000</f>
        <v>2.916082098991942</v>
      </c>
      <c r="P423">
        <v>315</v>
      </c>
      <c r="Q423" t="s">
        <v>30</v>
      </c>
      <c r="R423" s="10">
        <v>45244</v>
      </c>
      <c r="S423" s="13">
        <f>+Tabella14[[#This Row],[DataSpedizione]]-Tabella14[[#This Row],[DataTransazione]]</f>
        <v>657</v>
      </c>
      <c r="T423" t="s">
        <v>31</v>
      </c>
      <c r="U423" t="s">
        <v>32</v>
      </c>
      <c r="V423" t="s">
        <v>39</v>
      </c>
      <c r="W423">
        <v>11</v>
      </c>
      <c r="X423" t="s">
        <v>35</v>
      </c>
      <c r="Y423">
        <v>1</v>
      </c>
      <c r="Z423" t="s">
        <v>41</v>
      </c>
    </row>
    <row r="424" spans="1:26" hidden="1" x14ac:dyDescent="0.25">
      <c r="A424">
        <v>386</v>
      </c>
      <c r="B424" s="10">
        <v>44910</v>
      </c>
      <c r="C424" s="10" t="s">
        <v>1021</v>
      </c>
      <c r="D424">
        <v>4405</v>
      </c>
      <c r="E424" t="s">
        <v>187</v>
      </c>
      <c r="F424" t="s">
        <v>4</v>
      </c>
      <c r="G424">
        <v>4242</v>
      </c>
      <c r="H424" t="s">
        <v>188</v>
      </c>
      <c r="I424">
        <v>6</v>
      </c>
      <c r="J424">
        <v>422.18</v>
      </c>
      <c r="K424">
        <v>2533.08</v>
      </c>
      <c r="L424">
        <f>+Tabella14[[#This Row],[RicavoAcquisto]]/1000</f>
        <v>2.53308</v>
      </c>
      <c r="M424">
        <v>23.341452828787641</v>
      </c>
      <c r="N424">
        <v>2556.4214528287876</v>
      </c>
      <c r="O424">
        <f>+Tabella14[[#This Row],[Totale Ricavo]]/1000</f>
        <v>2.5564214528287876</v>
      </c>
      <c r="P424">
        <v>3932</v>
      </c>
      <c r="Q424" t="s">
        <v>30</v>
      </c>
      <c r="R424" s="10">
        <v>45202</v>
      </c>
      <c r="S424" s="13">
        <f>+Tabella14[[#This Row],[DataSpedizione]]-Tabella14[[#This Row],[DataTransazione]]</f>
        <v>292</v>
      </c>
      <c r="T424" t="s">
        <v>31</v>
      </c>
      <c r="U424" t="s">
        <v>32</v>
      </c>
      <c r="V424" t="s">
        <v>39</v>
      </c>
      <c r="W424">
        <v>10</v>
      </c>
      <c r="X424" t="s">
        <v>63</v>
      </c>
      <c r="Y424">
        <v>12</v>
      </c>
      <c r="Z424" t="s">
        <v>40</v>
      </c>
    </row>
    <row r="425" spans="1:26" hidden="1" x14ac:dyDescent="0.25">
      <c r="A425">
        <v>264</v>
      </c>
      <c r="B425" s="10">
        <v>44660</v>
      </c>
      <c r="C425" s="10" t="s">
        <v>1019</v>
      </c>
      <c r="D425">
        <v>4406</v>
      </c>
      <c r="E425" t="s">
        <v>916</v>
      </c>
      <c r="F425" t="s">
        <v>4</v>
      </c>
      <c r="G425">
        <v>3544</v>
      </c>
      <c r="H425" t="s">
        <v>917</v>
      </c>
      <c r="I425">
        <v>4</v>
      </c>
      <c r="J425">
        <v>49.59</v>
      </c>
      <c r="K425">
        <v>198.36</v>
      </c>
      <c r="L425">
        <f>+Tabella14[[#This Row],[RicavoAcquisto]]/1000</f>
        <v>0.19836000000000001</v>
      </c>
      <c r="M425">
        <v>89.132256902890703</v>
      </c>
      <c r="N425">
        <v>287.49225690289074</v>
      </c>
      <c r="O425">
        <f>+Tabella14[[#This Row],[Totale Ricavo]]/1000</f>
        <v>0.28749225690289076</v>
      </c>
      <c r="P425">
        <v>3156</v>
      </c>
      <c r="Q425" t="s">
        <v>30</v>
      </c>
      <c r="R425" s="10">
        <v>45211</v>
      </c>
      <c r="S425" s="13">
        <f>+Tabella14[[#This Row],[DataSpedizione]]-Tabella14[[#This Row],[DataTransazione]]</f>
        <v>551</v>
      </c>
      <c r="T425" t="s">
        <v>31</v>
      </c>
      <c r="U425" t="s">
        <v>32</v>
      </c>
      <c r="V425" t="s">
        <v>39</v>
      </c>
      <c r="W425">
        <v>10</v>
      </c>
      <c r="X425" t="s">
        <v>63</v>
      </c>
      <c r="Y425">
        <v>4</v>
      </c>
      <c r="Z425" t="s">
        <v>68</v>
      </c>
    </row>
    <row r="426" spans="1:26" hidden="1" x14ac:dyDescent="0.25">
      <c r="A426">
        <v>100</v>
      </c>
      <c r="B426" s="10">
        <v>44564</v>
      </c>
      <c r="C426" s="10" t="s">
        <v>1020</v>
      </c>
      <c r="D426">
        <v>4409</v>
      </c>
      <c r="E426" t="s">
        <v>964</v>
      </c>
      <c r="F426" t="s">
        <v>2</v>
      </c>
      <c r="G426">
        <v>1916</v>
      </c>
      <c r="H426" t="s">
        <v>965</v>
      </c>
      <c r="I426">
        <v>1</v>
      </c>
      <c r="J426">
        <v>92.23</v>
      </c>
      <c r="K426">
        <v>92.23</v>
      </c>
      <c r="L426">
        <f>+Tabella14[[#This Row],[RicavoAcquisto]]/1000</f>
        <v>9.2230000000000006E-2</v>
      </c>
      <c r="M426">
        <v>84.409150274448876</v>
      </c>
      <c r="N426">
        <v>176.63915027444887</v>
      </c>
      <c r="O426">
        <f>+Tabella14[[#This Row],[Totale Ricavo]]/1000</f>
        <v>0.17663915027444888</v>
      </c>
      <c r="P426">
        <v>4637</v>
      </c>
      <c r="Q426" t="s">
        <v>38</v>
      </c>
      <c r="R426" s="10">
        <v>45137</v>
      </c>
      <c r="S426" s="13">
        <f>+Tabella14[[#This Row],[DataSpedizione]]-Tabella14[[#This Row],[DataTransazione]]</f>
        <v>573</v>
      </c>
      <c r="T426" t="s">
        <v>31</v>
      </c>
      <c r="U426" t="s">
        <v>32</v>
      </c>
      <c r="V426" t="s">
        <v>52</v>
      </c>
      <c r="W426">
        <v>7</v>
      </c>
      <c r="X426" t="s">
        <v>60</v>
      </c>
      <c r="Y426">
        <v>1</v>
      </c>
      <c r="Z426" t="s">
        <v>41</v>
      </c>
    </row>
    <row r="427" spans="1:26" hidden="1" x14ac:dyDescent="0.25">
      <c r="A427">
        <v>300</v>
      </c>
      <c r="B427" s="10">
        <v>44725</v>
      </c>
      <c r="C427" s="10" t="s">
        <v>1019</v>
      </c>
      <c r="D427">
        <v>4410</v>
      </c>
      <c r="E427" t="s">
        <v>947</v>
      </c>
      <c r="F427" t="s">
        <v>3</v>
      </c>
      <c r="G427">
        <v>1989</v>
      </c>
      <c r="H427" t="s">
        <v>948</v>
      </c>
      <c r="I427">
        <v>3</v>
      </c>
      <c r="J427">
        <v>44.61</v>
      </c>
      <c r="K427">
        <v>133.82999999999998</v>
      </c>
      <c r="L427">
        <f>+Tabella14[[#This Row],[RicavoAcquisto]]/1000</f>
        <v>0.13382999999999998</v>
      </c>
      <c r="M427">
        <v>20.244480950003201</v>
      </c>
      <c r="N427">
        <v>154.07448095000319</v>
      </c>
      <c r="O427">
        <f>+Tabella14[[#This Row],[Totale Ricavo]]/1000</f>
        <v>0.1540744809500032</v>
      </c>
      <c r="P427">
        <v>409</v>
      </c>
      <c r="Q427" t="s">
        <v>38</v>
      </c>
      <c r="R427" s="10">
        <v>45152</v>
      </c>
      <c r="S427" s="13">
        <f>+Tabella14[[#This Row],[DataSpedizione]]-Tabella14[[#This Row],[DataTransazione]]</f>
        <v>427</v>
      </c>
      <c r="T427" t="s">
        <v>31</v>
      </c>
      <c r="U427" t="s">
        <v>32</v>
      </c>
      <c r="V427" t="s">
        <v>52</v>
      </c>
      <c r="W427">
        <v>8</v>
      </c>
      <c r="X427" t="s">
        <v>46</v>
      </c>
      <c r="Y427">
        <v>6</v>
      </c>
      <c r="Z427" t="s">
        <v>34</v>
      </c>
    </row>
    <row r="428" spans="1:26" hidden="1" x14ac:dyDescent="0.25">
      <c r="A428">
        <v>248</v>
      </c>
      <c r="B428" s="10">
        <v>44894</v>
      </c>
      <c r="C428" s="10" t="s">
        <v>1021</v>
      </c>
      <c r="D428">
        <v>4413</v>
      </c>
      <c r="E428" t="s">
        <v>901</v>
      </c>
      <c r="F428" t="s">
        <v>3</v>
      </c>
      <c r="G428">
        <v>970</v>
      </c>
      <c r="H428" t="s">
        <v>902</v>
      </c>
      <c r="I428">
        <v>3</v>
      </c>
      <c r="J428">
        <v>73.739999999999995</v>
      </c>
      <c r="K428">
        <v>221.21999999999997</v>
      </c>
      <c r="L428">
        <f>+Tabella14[[#This Row],[RicavoAcquisto]]/1000</f>
        <v>0.22121999999999997</v>
      </c>
      <c r="M428">
        <v>85.665840832858976</v>
      </c>
      <c r="N428">
        <v>306.88584083285895</v>
      </c>
      <c r="O428">
        <f>+Tabella14[[#This Row],[Totale Ricavo]]/1000</f>
        <v>0.30688584083285897</v>
      </c>
      <c r="P428">
        <v>3995</v>
      </c>
      <c r="Q428" t="s">
        <v>30</v>
      </c>
      <c r="R428" s="10">
        <v>45175</v>
      </c>
      <c r="S428" s="13">
        <f>+Tabella14[[#This Row],[DataSpedizione]]-Tabella14[[#This Row],[DataTransazione]]</f>
        <v>281</v>
      </c>
      <c r="T428" t="s">
        <v>31</v>
      </c>
      <c r="U428" t="s">
        <v>32</v>
      </c>
      <c r="V428" t="s">
        <v>52</v>
      </c>
      <c r="W428">
        <v>9</v>
      </c>
      <c r="X428" t="s">
        <v>53</v>
      </c>
      <c r="Y428">
        <v>11</v>
      </c>
      <c r="Z428" t="s">
        <v>35</v>
      </c>
    </row>
    <row r="429" spans="1:26" hidden="1" x14ac:dyDescent="0.25">
      <c r="A429">
        <v>449</v>
      </c>
      <c r="B429" s="10">
        <v>44644</v>
      </c>
      <c r="C429" s="10" t="s">
        <v>1020</v>
      </c>
      <c r="D429">
        <v>4422</v>
      </c>
      <c r="E429" t="s">
        <v>247</v>
      </c>
      <c r="F429" t="s">
        <v>2</v>
      </c>
      <c r="G429">
        <v>4807</v>
      </c>
      <c r="H429" t="s">
        <v>248</v>
      </c>
      <c r="I429">
        <v>9</v>
      </c>
      <c r="J429">
        <v>247.54</v>
      </c>
      <c r="K429">
        <v>2227.86</v>
      </c>
      <c r="L429">
        <f>+Tabella14[[#This Row],[RicavoAcquisto]]/1000</f>
        <v>2.2278600000000002</v>
      </c>
      <c r="M429">
        <v>68.74879332407248</v>
      </c>
      <c r="N429">
        <v>2296.6087933240724</v>
      </c>
      <c r="O429">
        <f>+Tabella14[[#This Row],[Totale Ricavo]]/1000</f>
        <v>2.2966087933240722</v>
      </c>
      <c r="P429">
        <v>4026</v>
      </c>
      <c r="Q429" t="s">
        <v>30</v>
      </c>
      <c r="R429" s="10">
        <v>45268</v>
      </c>
      <c r="S429" s="13">
        <f>+Tabella14[[#This Row],[DataSpedizione]]-Tabella14[[#This Row],[DataTransazione]]</f>
        <v>624</v>
      </c>
      <c r="T429" t="s">
        <v>31</v>
      </c>
      <c r="U429" t="s">
        <v>32</v>
      </c>
      <c r="V429" t="s">
        <v>39</v>
      </c>
      <c r="W429">
        <v>12</v>
      </c>
      <c r="X429" t="s">
        <v>40</v>
      </c>
      <c r="Y429">
        <v>3</v>
      </c>
      <c r="Z429" t="s">
        <v>54</v>
      </c>
    </row>
    <row r="430" spans="1:26" hidden="1" x14ac:dyDescent="0.25">
      <c r="A430">
        <v>260</v>
      </c>
      <c r="B430" s="10">
        <v>44635</v>
      </c>
      <c r="C430" s="10" t="s">
        <v>1020</v>
      </c>
      <c r="D430">
        <v>4444</v>
      </c>
      <c r="E430" t="s">
        <v>350</v>
      </c>
      <c r="F430" t="s">
        <v>2</v>
      </c>
      <c r="G430">
        <v>615</v>
      </c>
      <c r="H430" t="s">
        <v>351</v>
      </c>
      <c r="I430">
        <v>4</v>
      </c>
      <c r="J430">
        <v>415.52</v>
      </c>
      <c r="K430">
        <v>1662.08</v>
      </c>
      <c r="L430">
        <f>+Tabella14[[#This Row],[RicavoAcquisto]]/1000</f>
        <v>1.66208</v>
      </c>
      <c r="M430">
        <v>67.946658134165162</v>
      </c>
      <c r="N430">
        <v>1730.026658134165</v>
      </c>
      <c r="O430">
        <f>+Tabella14[[#This Row],[Totale Ricavo]]/1000</f>
        <v>1.730026658134165</v>
      </c>
      <c r="P430">
        <v>751</v>
      </c>
      <c r="Q430" t="s">
        <v>38</v>
      </c>
      <c r="R430" s="10">
        <v>45113</v>
      </c>
      <c r="S430" s="13">
        <f>+Tabella14[[#This Row],[DataSpedizione]]-Tabella14[[#This Row],[DataTransazione]]</f>
        <v>478</v>
      </c>
      <c r="T430" t="s">
        <v>31</v>
      </c>
      <c r="U430" t="s">
        <v>32</v>
      </c>
      <c r="V430" t="s">
        <v>52</v>
      </c>
      <c r="W430">
        <v>7</v>
      </c>
      <c r="X430" t="s">
        <v>60</v>
      </c>
      <c r="Y430">
        <v>3</v>
      </c>
      <c r="Z430" t="s">
        <v>54</v>
      </c>
    </row>
    <row r="431" spans="1:26" x14ac:dyDescent="0.25">
      <c r="A431">
        <v>169</v>
      </c>
      <c r="B431" s="10">
        <v>44735</v>
      </c>
      <c r="C431" s="10" t="s">
        <v>1019</v>
      </c>
      <c r="D431">
        <v>4451</v>
      </c>
      <c r="E431" t="s">
        <v>189</v>
      </c>
      <c r="F431" t="s">
        <v>2</v>
      </c>
      <c r="G431">
        <v>485</v>
      </c>
      <c r="H431" t="s">
        <v>190</v>
      </c>
      <c r="I431">
        <v>9</v>
      </c>
      <c r="J431">
        <v>278.94</v>
      </c>
      <c r="K431">
        <v>2510.46</v>
      </c>
      <c r="L431">
        <f>+Tabella14[[#This Row],[RicavoAcquisto]]/1000</f>
        <v>2.5104600000000001</v>
      </c>
      <c r="M431">
        <v>92.999997671244216</v>
      </c>
      <c r="N431">
        <v>2603.4599976712443</v>
      </c>
      <c r="O431">
        <f>+Tabella14[[#This Row],[Totale Ricavo]]/1000</f>
        <v>2.6034599976712443</v>
      </c>
      <c r="P431">
        <v>4158</v>
      </c>
      <c r="Q431" t="s">
        <v>30</v>
      </c>
      <c r="R431" s="10">
        <v>45098</v>
      </c>
      <c r="S431" s="13">
        <f>+Tabella14[[#This Row],[DataSpedizione]]-Tabella14[[#This Row],[DataTransazione]]</f>
        <v>363</v>
      </c>
      <c r="T431" t="s">
        <v>49</v>
      </c>
      <c r="U431" t="s">
        <v>32</v>
      </c>
      <c r="V431" t="s">
        <v>33</v>
      </c>
      <c r="W431">
        <v>6</v>
      </c>
      <c r="X431" t="s">
        <v>34</v>
      </c>
      <c r="Y431">
        <v>6</v>
      </c>
      <c r="Z431" t="s">
        <v>34</v>
      </c>
    </row>
    <row r="432" spans="1:26" x14ac:dyDescent="0.25">
      <c r="A432">
        <v>499</v>
      </c>
      <c r="B432" s="10">
        <v>44597</v>
      </c>
      <c r="C432" s="10" t="s">
        <v>1020</v>
      </c>
      <c r="D432">
        <v>4456</v>
      </c>
      <c r="E432" t="s">
        <v>693</v>
      </c>
      <c r="F432" t="s">
        <v>3</v>
      </c>
      <c r="G432">
        <v>465</v>
      </c>
      <c r="H432" t="s">
        <v>694</v>
      </c>
      <c r="I432">
        <v>2</v>
      </c>
      <c r="J432">
        <v>321.05</v>
      </c>
      <c r="K432">
        <v>642.1</v>
      </c>
      <c r="L432">
        <f>+Tabella14[[#This Row],[RicavoAcquisto]]/1000</f>
        <v>0.6421</v>
      </c>
      <c r="M432">
        <v>64.729163460069145</v>
      </c>
      <c r="N432">
        <v>706.82916346006914</v>
      </c>
      <c r="O432">
        <f>+Tabella14[[#This Row],[Totale Ricavo]]/1000</f>
        <v>0.70682916346006919</v>
      </c>
      <c r="P432">
        <v>985</v>
      </c>
      <c r="Q432" t="s">
        <v>30</v>
      </c>
      <c r="R432" s="10">
        <v>45074</v>
      </c>
      <c r="S432" s="13">
        <f>+Tabella14[[#This Row],[DataSpedizione]]-Tabella14[[#This Row],[DataTransazione]]</f>
        <v>477</v>
      </c>
      <c r="T432" t="s">
        <v>49</v>
      </c>
      <c r="U432" t="s">
        <v>32</v>
      </c>
      <c r="V432" t="s">
        <v>33</v>
      </c>
      <c r="W432">
        <v>5</v>
      </c>
      <c r="X432" t="s">
        <v>57</v>
      </c>
      <c r="Y432">
        <v>2</v>
      </c>
      <c r="Z432" t="s">
        <v>99</v>
      </c>
    </row>
    <row r="433" spans="1:26" x14ac:dyDescent="0.25">
      <c r="A433">
        <v>14</v>
      </c>
      <c r="B433" s="10">
        <v>44638</v>
      </c>
      <c r="C433" s="10" t="s">
        <v>1020</v>
      </c>
      <c r="D433">
        <v>4460</v>
      </c>
      <c r="E433" t="s">
        <v>193</v>
      </c>
      <c r="F433" t="s">
        <v>4</v>
      </c>
      <c r="G433">
        <v>748</v>
      </c>
      <c r="H433" t="s">
        <v>194</v>
      </c>
      <c r="I433">
        <v>9</v>
      </c>
      <c r="J433">
        <v>277.37</v>
      </c>
      <c r="K433">
        <v>2496.33</v>
      </c>
      <c r="L433">
        <f>+Tabella14[[#This Row],[RicavoAcquisto]]/1000</f>
        <v>2.4963299999999999</v>
      </c>
      <c r="M433">
        <v>94.888341656045554</v>
      </c>
      <c r="N433">
        <v>2591.2183416560456</v>
      </c>
      <c r="O433">
        <f>+Tabella14[[#This Row],[Totale Ricavo]]/1000</f>
        <v>2.5912183416560457</v>
      </c>
      <c r="P433">
        <v>544</v>
      </c>
      <c r="Q433" t="s">
        <v>30</v>
      </c>
      <c r="R433" s="10">
        <v>45031</v>
      </c>
      <c r="S433" s="13">
        <f>+Tabella14[[#This Row],[DataSpedizione]]-Tabella14[[#This Row],[DataTransazione]]</f>
        <v>393</v>
      </c>
      <c r="T433" t="s">
        <v>49</v>
      </c>
      <c r="U433" t="s">
        <v>32</v>
      </c>
      <c r="V433" t="s">
        <v>33</v>
      </c>
      <c r="W433">
        <v>4</v>
      </c>
      <c r="X433" t="s">
        <v>68</v>
      </c>
      <c r="Y433">
        <v>3</v>
      </c>
      <c r="Z433" t="s">
        <v>54</v>
      </c>
    </row>
    <row r="434" spans="1:26" hidden="1" x14ac:dyDescent="0.25">
      <c r="A434">
        <v>253</v>
      </c>
      <c r="B434" s="10">
        <v>44661</v>
      </c>
      <c r="C434" s="10" t="s">
        <v>1019</v>
      </c>
      <c r="D434">
        <v>4472</v>
      </c>
      <c r="E434" t="s">
        <v>663</v>
      </c>
      <c r="F434" t="s">
        <v>4</v>
      </c>
      <c r="G434">
        <v>3443</v>
      </c>
      <c r="H434" t="s">
        <v>664</v>
      </c>
      <c r="I434">
        <v>4</v>
      </c>
      <c r="J434">
        <v>177.78</v>
      </c>
      <c r="K434">
        <v>711.12</v>
      </c>
      <c r="L434">
        <f>+Tabella14[[#This Row],[RicavoAcquisto]]/1000</f>
        <v>0.71111999999999997</v>
      </c>
      <c r="M434">
        <v>21.992123056200619</v>
      </c>
      <c r="N434">
        <v>733.11212305620063</v>
      </c>
      <c r="O434">
        <f>+Tabella14[[#This Row],[Totale Ricavo]]/1000</f>
        <v>0.73311212305620066</v>
      </c>
      <c r="P434">
        <v>3916</v>
      </c>
      <c r="Q434" t="s">
        <v>30</v>
      </c>
      <c r="R434" s="10">
        <v>45089</v>
      </c>
      <c r="S434" s="13">
        <f>+Tabella14[[#This Row],[DataSpedizione]]-Tabella14[[#This Row],[DataTransazione]]</f>
        <v>428</v>
      </c>
      <c r="T434" t="s">
        <v>31</v>
      </c>
      <c r="U434" t="s">
        <v>32</v>
      </c>
      <c r="V434" t="s">
        <v>33</v>
      </c>
      <c r="W434">
        <v>6</v>
      </c>
      <c r="X434" t="s">
        <v>34</v>
      </c>
      <c r="Y434">
        <v>4</v>
      </c>
      <c r="Z434" t="s">
        <v>68</v>
      </c>
    </row>
    <row r="435" spans="1:26" x14ac:dyDescent="0.25">
      <c r="A435">
        <v>437</v>
      </c>
      <c r="B435" s="10">
        <v>44889</v>
      </c>
      <c r="C435" s="10" t="s">
        <v>1021</v>
      </c>
      <c r="D435">
        <v>4472</v>
      </c>
      <c r="E435" t="s">
        <v>663</v>
      </c>
      <c r="F435" t="s">
        <v>4</v>
      </c>
      <c r="G435">
        <v>2532</v>
      </c>
      <c r="H435" t="s">
        <v>749</v>
      </c>
      <c r="I435">
        <v>3</v>
      </c>
      <c r="J435">
        <v>177.78</v>
      </c>
      <c r="K435">
        <v>533.34</v>
      </c>
      <c r="L435">
        <f>+Tabella14[[#This Row],[RicavoAcquisto]]/1000</f>
        <v>0.53334000000000004</v>
      </c>
      <c r="M435">
        <v>95.189461347044471</v>
      </c>
      <c r="N435">
        <v>628.5294613470445</v>
      </c>
      <c r="O435">
        <f>+Tabella14[[#This Row],[Totale Ricavo]]/1000</f>
        <v>0.62852946134704446</v>
      </c>
      <c r="P435">
        <v>991</v>
      </c>
      <c r="Q435" t="s">
        <v>30</v>
      </c>
      <c r="R435" s="10">
        <v>45187</v>
      </c>
      <c r="S435" s="13">
        <f>+Tabella14[[#This Row],[DataSpedizione]]-Tabella14[[#This Row],[DataTransazione]]</f>
        <v>298</v>
      </c>
      <c r="T435" t="s">
        <v>49</v>
      </c>
      <c r="U435" t="s">
        <v>32</v>
      </c>
      <c r="V435" t="s">
        <v>52</v>
      </c>
      <c r="W435">
        <v>9</v>
      </c>
      <c r="X435" t="s">
        <v>53</v>
      </c>
      <c r="Y435">
        <v>11</v>
      </c>
      <c r="Z435" t="s">
        <v>35</v>
      </c>
    </row>
    <row r="436" spans="1:26" x14ac:dyDescent="0.25">
      <c r="A436">
        <v>472</v>
      </c>
      <c r="B436" s="10">
        <v>44644</v>
      </c>
      <c r="C436" s="10" t="s">
        <v>1020</v>
      </c>
      <c r="D436">
        <v>4475</v>
      </c>
      <c r="E436" t="s">
        <v>632</v>
      </c>
      <c r="F436" t="s">
        <v>3</v>
      </c>
      <c r="G436">
        <v>3004</v>
      </c>
      <c r="H436" t="s">
        <v>633</v>
      </c>
      <c r="I436">
        <v>7</v>
      </c>
      <c r="J436">
        <v>115.25</v>
      </c>
      <c r="K436">
        <v>806.75</v>
      </c>
      <c r="L436">
        <f>+Tabella14[[#This Row],[RicavoAcquisto]]/1000</f>
        <v>0.80674999999999997</v>
      </c>
      <c r="M436">
        <v>86.115293358485047</v>
      </c>
      <c r="N436">
        <v>892.86529335848502</v>
      </c>
      <c r="O436">
        <f>+Tabella14[[#This Row],[Totale Ricavo]]/1000</f>
        <v>0.89286529335848497</v>
      </c>
      <c r="P436">
        <v>1609</v>
      </c>
      <c r="Q436" t="s">
        <v>30</v>
      </c>
      <c r="R436" s="10">
        <v>45259</v>
      </c>
      <c r="S436" s="13">
        <f>+Tabella14[[#This Row],[DataSpedizione]]-Tabella14[[#This Row],[DataTransazione]]</f>
        <v>615</v>
      </c>
      <c r="T436" t="s">
        <v>49</v>
      </c>
      <c r="U436" t="s">
        <v>32</v>
      </c>
      <c r="V436" t="s">
        <v>39</v>
      </c>
      <c r="W436">
        <v>11</v>
      </c>
      <c r="X436" t="s">
        <v>35</v>
      </c>
      <c r="Y436">
        <v>3</v>
      </c>
      <c r="Z436" t="s">
        <v>54</v>
      </c>
    </row>
    <row r="437" spans="1:26" hidden="1" x14ac:dyDescent="0.25">
      <c r="A437">
        <v>189</v>
      </c>
      <c r="B437" s="10">
        <v>44723</v>
      </c>
      <c r="C437" s="10" t="s">
        <v>1019</v>
      </c>
      <c r="D437">
        <v>4485</v>
      </c>
      <c r="E437" t="s">
        <v>300</v>
      </c>
      <c r="F437" t="s">
        <v>2</v>
      </c>
      <c r="G437">
        <v>3277</v>
      </c>
      <c r="H437" t="s">
        <v>301</v>
      </c>
      <c r="I437">
        <v>4</v>
      </c>
      <c r="J437">
        <v>485</v>
      </c>
      <c r="K437">
        <v>1940</v>
      </c>
      <c r="L437">
        <f>+Tabella14[[#This Row],[RicavoAcquisto]]/1000</f>
        <v>1.94</v>
      </c>
      <c r="M437">
        <v>19.901288536136981</v>
      </c>
      <c r="N437">
        <v>1959.9012885361369</v>
      </c>
      <c r="O437">
        <f>+Tabella14[[#This Row],[Totale Ricavo]]/1000</f>
        <v>1.9599012885361369</v>
      </c>
      <c r="P437">
        <v>4103</v>
      </c>
      <c r="Q437" t="s">
        <v>30</v>
      </c>
      <c r="R437" s="10">
        <v>45157</v>
      </c>
      <c r="S437" s="13">
        <f>+Tabella14[[#This Row],[DataSpedizione]]-Tabella14[[#This Row],[DataTransazione]]</f>
        <v>434</v>
      </c>
      <c r="T437" t="s">
        <v>31</v>
      </c>
      <c r="U437" t="s">
        <v>32</v>
      </c>
      <c r="V437" t="s">
        <v>52</v>
      </c>
      <c r="W437">
        <v>8</v>
      </c>
      <c r="X437" t="s">
        <v>46</v>
      </c>
      <c r="Y437">
        <v>6</v>
      </c>
      <c r="Z437" t="s">
        <v>34</v>
      </c>
    </row>
    <row r="438" spans="1:26" hidden="1" x14ac:dyDescent="0.25">
      <c r="A438">
        <v>419</v>
      </c>
      <c r="B438" s="10">
        <v>44568</v>
      </c>
      <c r="C438" s="10" t="s">
        <v>1020</v>
      </c>
      <c r="D438">
        <v>4500</v>
      </c>
      <c r="E438" t="s">
        <v>454</v>
      </c>
      <c r="F438" t="s">
        <v>2</v>
      </c>
      <c r="G438">
        <v>2820</v>
      </c>
      <c r="H438" t="s">
        <v>455</v>
      </c>
      <c r="I438">
        <v>3</v>
      </c>
      <c r="J438">
        <v>413.72</v>
      </c>
      <c r="K438">
        <v>1241.1600000000001</v>
      </c>
      <c r="L438">
        <f>+Tabella14[[#This Row],[RicavoAcquisto]]/1000</f>
        <v>1.24116</v>
      </c>
      <c r="M438">
        <v>62.205155306467667</v>
      </c>
      <c r="N438">
        <v>1303.3651553064678</v>
      </c>
      <c r="O438">
        <f>+Tabella14[[#This Row],[Totale Ricavo]]/1000</f>
        <v>1.3033651553064678</v>
      </c>
      <c r="P438">
        <v>4442</v>
      </c>
      <c r="Q438" t="s">
        <v>38</v>
      </c>
      <c r="R438" s="10">
        <v>45171</v>
      </c>
      <c r="S438" s="13">
        <f>+Tabella14[[#This Row],[DataSpedizione]]-Tabella14[[#This Row],[DataTransazione]]</f>
        <v>603</v>
      </c>
      <c r="T438" t="s">
        <v>31</v>
      </c>
      <c r="U438" t="s">
        <v>32</v>
      </c>
      <c r="V438" t="s">
        <v>52</v>
      </c>
      <c r="W438">
        <v>9</v>
      </c>
      <c r="X438" t="s">
        <v>53</v>
      </c>
      <c r="Y438">
        <v>1</v>
      </c>
      <c r="Z438" t="s">
        <v>41</v>
      </c>
    </row>
    <row r="439" spans="1:26" x14ac:dyDescent="0.25">
      <c r="A439">
        <v>186</v>
      </c>
      <c r="B439" s="10">
        <v>44728</v>
      </c>
      <c r="C439" s="10" t="s">
        <v>1019</v>
      </c>
      <c r="D439">
        <v>4514</v>
      </c>
      <c r="E439" t="s">
        <v>317</v>
      </c>
      <c r="F439" t="s">
        <v>2</v>
      </c>
      <c r="G439">
        <v>873</v>
      </c>
      <c r="H439" t="s">
        <v>318</v>
      </c>
      <c r="I439">
        <v>4</v>
      </c>
      <c r="J439">
        <v>450.78</v>
      </c>
      <c r="K439">
        <v>1803.12</v>
      </c>
      <c r="L439">
        <f>+Tabella14[[#This Row],[RicavoAcquisto]]/1000</f>
        <v>1.8031199999999998</v>
      </c>
      <c r="M439">
        <v>30.807548944687159</v>
      </c>
      <c r="N439">
        <v>1833.927548944687</v>
      </c>
      <c r="O439">
        <f>+Tabella14[[#This Row],[Totale Ricavo]]/1000</f>
        <v>1.8339275489446871</v>
      </c>
      <c r="P439">
        <v>3452</v>
      </c>
      <c r="Q439" t="s">
        <v>30</v>
      </c>
      <c r="R439" s="10">
        <v>44945</v>
      </c>
      <c r="S439" s="13">
        <f>+Tabella14[[#This Row],[DataSpedizione]]-Tabella14[[#This Row],[DataTransazione]]</f>
        <v>217</v>
      </c>
      <c r="T439" t="s">
        <v>49</v>
      </c>
      <c r="U439" t="s">
        <v>32</v>
      </c>
      <c r="V439" t="s">
        <v>45</v>
      </c>
      <c r="W439">
        <v>1</v>
      </c>
      <c r="X439" t="s">
        <v>41</v>
      </c>
      <c r="Y439">
        <v>6</v>
      </c>
      <c r="Z439" t="s">
        <v>34</v>
      </c>
    </row>
    <row r="440" spans="1:26" x14ac:dyDescent="0.25">
      <c r="A440">
        <v>435</v>
      </c>
      <c r="B440" s="10">
        <v>44836</v>
      </c>
      <c r="C440" s="10" t="s">
        <v>1021</v>
      </c>
      <c r="D440">
        <v>4547</v>
      </c>
      <c r="E440" t="s">
        <v>400</v>
      </c>
      <c r="F440" t="s">
        <v>4</v>
      </c>
      <c r="G440">
        <v>1840</v>
      </c>
      <c r="H440" t="s">
        <v>401</v>
      </c>
      <c r="I440">
        <v>7</v>
      </c>
      <c r="J440">
        <v>202.09</v>
      </c>
      <c r="K440">
        <v>1414.63</v>
      </c>
      <c r="L440">
        <f>+Tabella14[[#This Row],[RicavoAcquisto]]/1000</f>
        <v>1.4146300000000001</v>
      </c>
      <c r="M440">
        <v>64.730900285034437</v>
      </c>
      <c r="N440">
        <v>1479.3609002850346</v>
      </c>
      <c r="O440">
        <f>+Tabella14[[#This Row],[Totale Ricavo]]/1000</f>
        <v>1.4793609002850345</v>
      </c>
      <c r="P440">
        <v>73</v>
      </c>
      <c r="Q440" t="s">
        <v>30</v>
      </c>
      <c r="R440" s="10">
        <v>44969</v>
      </c>
      <c r="S440" s="13">
        <f>+Tabella14[[#This Row],[DataSpedizione]]-Tabella14[[#This Row],[DataTransazione]]</f>
        <v>133</v>
      </c>
      <c r="T440" t="s">
        <v>49</v>
      </c>
      <c r="U440" t="s">
        <v>32</v>
      </c>
      <c r="V440" t="s">
        <v>45</v>
      </c>
      <c r="W440">
        <v>2</v>
      </c>
      <c r="X440" t="s">
        <v>99</v>
      </c>
      <c r="Y440">
        <v>10</v>
      </c>
      <c r="Z440" t="s">
        <v>63</v>
      </c>
    </row>
    <row r="441" spans="1:26" hidden="1" x14ac:dyDescent="0.25">
      <c r="A441">
        <v>80</v>
      </c>
      <c r="B441" s="10">
        <v>44706</v>
      </c>
      <c r="C441" s="10" t="s">
        <v>1019</v>
      </c>
      <c r="D441">
        <v>4549</v>
      </c>
      <c r="E441" t="s">
        <v>177</v>
      </c>
      <c r="F441" t="s">
        <v>2</v>
      </c>
      <c r="G441">
        <v>1019</v>
      </c>
      <c r="H441" t="s">
        <v>178</v>
      </c>
      <c r="I441">
        <v>9</v>
      </c>
      <c r="J441">
        <v>293.73</v>
      </c>
      <c r="K441">
        <v>2643.57</v>
      </c>
      <c r="L441">
        <f>+Tabella14[[#This Row],[RicavoAcquisto]]/1000</f>
        <v>2.64357</v>
      </c>
      <c r="M441">
        <v>50.489753246161243</v>
      </c>
      <c r="N441">
        <v>2694.0597532461616</v>
      </c>
      <c r="O441">
        <f>+Tabella14[[#This Row],[Totale Ricavo]]/1000</f>
        <v>2.6940597532461616</v>
      </c>
      <c r="P441">
        <v>4179</v>
      </c>
      <c r="Q441" t="s">
        <v>30</v>
      </c>
      <c r="R441" s="10">
        <v>45151</v>
      </c>
      <c r="S441" s="13">
        <f>+Tabella14[[#This Row],[DataSpedizione]]-Tabella14[[#This Row],[DataTransazione]]</f>
        <v>445</v>
      </c>
      <c r="T441" t="s">
        <v>31</v>
      </c>
      <c r="U441" t="s">
        <v>32</v>
      </c>
      <c r="V441" t="s">
        <v>52</v>
      </c>
      <c r="W441">
        <v>8</v>
      </c>
      <c r="X441" t="s">
        <v>46</v>
      </c>
      <c r="Y441">
        <v>5</v>
      </c>
      <c r="Z441" t="s">
        <v>57</v>
      </c>
    </row>
    <row r="442" spans="1:26" hidden="1" x14ac:dyDescent="0.25">
      <c r="A442">
        <v>10</v>
      </c>
      <c r="B442" s="10">
        <v>44648</v>
      </c>
      <c r="C442" s="10" t="s">
        <v>1020</v>
      </c>
      <c r="D442">
        <v>4560</v>
      </c>
      <c r="E442" t="s">
        <v>768</v>
      </c>
      <c r="F442" t="s">
        <v>2</v>
      </c>
      <c r="G442">
        <v>92</v>
      </c>
      <c r="H442" t="s">
        <v>769</v>
      </c>
      <c r="I442">
        <v>1</v>
      </c>
      <c r="J442">
        <v>486.51</v>
      </c>
      <c r="K442">
        <v>486.51</v>
      </c>
      <c r="L442">
        <f>+Tabella14[[#This Row],[RicavoAcquisto]]/1000</f>
        <v>0.48651</v>
      </c>
      <c r="M442">
        <v>68.207673048371504</v>
      </c>
      <c r="N442">
        <v>554.71767304837147</v>
      </c>
      <c r="O442">
        <f>+Tabella14[[#This Row],[Totale Ricavo]]/1000</f>
        <v>0.5547176730483715</v>
      </c>
      <c r="P442">
        <v>1611</v>
      </c>
      <c r="Q442" t="s">
        <v>30</v>
      </c>
      <c r="R442" s="10">
        <v>45020</v>
      </c>
      <c r="S442" s="13">
        <f>+Tabella14[[#This Row],[DataSpedizione]]-Tabella14[[#This Row],[DataTransazione]]</f>
        <v>372</v>
      </c>
      <c r="T442" t="s">
        <v>31</v>
      </c>
      <c r="U442" t="s">
        <v>32</v>
      </c>
      <c r="V442" t="s">
        <v>33</v>
      </c>
      <c r="W442">
        <v>4</v>
      </c>
      <c r="X442" t="s">
        <v>68</v>
      </c>
      <c r="Y442">
        <v>3</v>
      </c>
      <c r="Z442" t="s">
        <v>54</v>
      </c>
    </row>
    <row r="443" spans="1:26" hidden="1" x14ac:dyDescent="0.25">
      <c r="A443">
        <v>273</v>
      </c>
      <c r="B443" s="10">
        <v>44680</v>
      </c>
      <c r="C443" s="10" t="s">
        <v>1019</v>
      </c>
      <c r="D443">
        <v>4573</v>
      </c>
      <c r="E443" t="s">
        <v>918</v>
      </c>
      <c r="F443" t="s">
        <v>4</v>
      </c>
      <c r="G443">
        <v>3786</v>
      </c>
      <c r="H443" t="s">
        <v>919</v>
      </c>
      <c r="I443">
        <v>8</v>
      </c>
      <c r="J443">
        <v>23.93</v>
      </c>
      <c r="K443">
        <v>191.44</v>
      </c>
      <c r="L443">
        <f>+Tabella14[[#This Row],[RicavoAcquisto]]/1000</f>
        <v>0.19144</v>
      </c>
      <c r="M443">
        <v>64.858132531955292</v>
      </c>
      <c r="N443">
        <v>256.29813253195528</v>
      </c>
      <c r="O443">
        <f>+Tabella14[[#This Row],[Totale Ricavo]]/1000</f>
        <v>0.25629813253195527</v>
      </c>
      <c r="P443">
        <v>463</v>
      </c>
      <c r="Q443" t="s">
        <v>38</v>
      </c>
      <c r="R443" s="10">
        <v>45223</v>
      </c>
      <c r="S443" s="13">
        <f>+Tabella14[[#This Row],[DataSpedizione]]-Tabella14[[#This Row],[DataTransazione]]</f>
        <v>543</v>
      </c>
      <c r="T443" t="s">
        <v>31</v>
      </c>
      <c r="U443" t="s">
        <v>32</v>
      </c>
      <c r="V443" t="s">
        <v>39</v>
      </c>
      <c r="W443">
        <v>10</v>
      </c>
      <c r="X443" t="s">
        <v>63</v>
      </c>
      <c r="Y443">
        <v>4</v>
      </c>
      <c r="Z443" t="s">
        <v>68</v>
      </c>
    </row>
    <row r="444" spans="1:26" x14ac:dyDescent="0.25">
      <c r="A444">
        <v>163</v>
      </c>
      <c r="B444" s="10">
        <v>44900</v>
      </c>
      <c r="C444" s="10" t="s">
        <v>1021</v>
      </c>
      <c r="D444">
        <v>4577</v>
      </c>
      <c r="E444" t="s">
        <v>540</v>
      </c>
      <c r="F444" t="s">
        <v>3</v>
      </c>
      <c r="G444">
        <v>835</v>
      </c>
      <c r="H444" t="s">
        <v>541</v>
      </c>
      <c r="I444">
        <v>3</v>
      </c>
      <c r="J444">
        <v>342.44</v>
      </c>
      <c r="K444">
        <v>1027.32</v>
      </c>
      <c r="L444">
        <f>+Tabella14[[#This Row],[RicavoAcquisto]]/1000</f>
        <v>1.02732</v>
      </c>
      <c r="M444">
        <v>31.84712216420499</v>
      </c>
      <c r="N444">
        <v>1059.167122164205</v>
      </c>
      <c r="O444">
        <f>+Tabella14[[#This Row],[Totale Ricavo]]/1000</f>
        <v>1.0591671221642049</v>
      </c>
      <c r="P444">
        <v>4416</v>
      </c>
      <c r="Q444" t="s">
        <v>38</v>
      </c>
      <c r="R444" s="10">
        <v>45080</v>
      </c>
      <c r="S444" s="13">
        <f>+Tabella14[[#This Row],[DataSpedizione]]-Tabella14[[#This Row],[DataTransazione]]</f>
        <v>180</v>
      </c>
      <c r="T444" t="s">
        <v>49</v>
      </c>
      <c r="U444" t="s">
        <v>32</v>
      </c>
      <c r="V444" t="s">
        <v>33</v>
      </c>
      <c r="W444">
        <v>6</v>
      </c>
      <c r="X444" t="s">
        <v>34</v>
      </c>
      <c r="Y444">
        <v>12</v>
      </c>
      <c r="Z444" t="s">
        <v>40</v>
      </c>
    </row>
    <row r="445" spans="1:26" hidden="1" x14ac:dyDescent="0.25">
      <c r="A445">
        <v>328</v>
      </c>
      <c r="B445" s="10">
        <v>44681</v>
      </c>
      <c r="C445" s="10" t="s">
        <v>1019</v>
      </c>
      <c r="D445">
        <v>4581</v>
      </c>
      <c r="E445" t="s">
        <v>231</v>
      </c>
      <c r="F445" t="s">
        <v>2</v>
      </c>
      <c r="G445">
        <v>4107</v>
      </c>
      <c r="H445" t="s">
        <v>232</v>
      </c>
      <c r="I445">
        <v>9</v>
      </c>
      <c r="J445">
        <v>255.41</v>
      </c>
      <c r="K445">
        <v>2298.69</v>
      </c>
      <c r="L445">
        <f>+Tabella14[[#This Row],[RicavoAcquisto]]/1000</f>
        <v>2.2986900000000001</v>
      </c>
      <c r="M445">
        <v>34.477904915233552</v>
      </c>
      <c r="N445">
        <v>2333.1679049152335</v>
      </c>
      <c r="O445">
        <f>+Tabella14[[#This Row],[Totale Ricavo]]/1000</f>
        <v>2.3331679049152334</v>
      </c>
      <c r="P445">
        <v>2258</v>
      </c>
      <c r="Q445" t="s">
        <v>30</v>
      </c>
      <c r="R445" s="10">
        <v>45126</v>
      </c>
      <c r="S445" s="13">
        <f>+Tabella14[[#This Row],[DataSpedizione]]-Tabella14[[#This Row],[DataTransazione]]</f>
        <v>445</v>
      </c>
      <c r="T445" t="s">
        <v>31</v>
      </c>
      <c r="U445" t="s">
        <v>32</v>
      </c>
      <c r="V445" t="s">
        <v>52</v>
      </c>
      <c r="W445">
        <v>7</v>
      </c>
      <c r="X445" t="s">
        <v>60</v>
      </c>
      <c r="Y445">
        <v>4</v>
      </c>
      <c r="Z445" t="s">
        <v>68</v>
      </c>
    </row>
    <row r="446" spans="1:26" hidden="1" x14ac:dyDescent="0.25">
      <c r="A446">
        <v>96</v>
      </c>
      <c r="B446" s="10">
        <v>44668</v>
      </c>
      <c r="C446" s="10" t="s">
        <v>1019</v>
      </c>
      <c r="D446">
        <v>4592</v>
      </c>
      <c r="E446" t="s">
        <v>352</v>
      </c>
      <c r="F446" t="s">
        <v>3</v>
      </c>
      <c r="G446">
        <v>3050</v>
      </c>
      <c r="H446" t="s">
        <v>353</v>
      </c>
      <c r="I446">
        <v>8</v>
      </c>
      <c r="J446">
        <v>206.84</v>
      </c>
      <c r="K446">
        <v>1654.72</v>
      </c>
      <c r="L446">
        <f>+Tabella14[[#This Row],[RicavoAcquisto]]/1000</f>
        <v>1.65472</v>
      </c>
      <c r="M446">
        <v>83.080539191316817</v>
      </c>
      <c r="N446">
        <v>1737.8005391913168</v>
      </c>
      <c r="O446">
        <f>+Tabella14[[#This Row],[Totale Ricavo]]/1000</f>
        <v>1.7378005391913169</v>
      </c>
      <c r="P446">
        <v>3087</v>
      </c>
      <c r="Q446" t="s">
        <v>30</v>
      </c>
      <c r="R446" s="10">
        <v>45177</v>
      </c>
      <c r="S446" s="13">
        <f>+Tabella14[[#This Row],[DataSpedizione]]-Tabella14[[#This Row],[DataTransazione]]</f>
        <v>509</v>
      </c>
      <c r="T446" t="s">
        <v>31</v>
      </c>
      <c r="U446" t="s">
        <v>32</v>
      </c>
      <c r="V446" t="s">
        <v>52</v>
      </c>
      <c r="W446">
        <v>9</v>
      </c>
      <c r="X446" t="s">
        <v>53</v>
      </c>
      <c r="Y446">
        <v>4</v>
      </c>
      <c r="Z446" t="s">
        <v>68</v>
      </c>
    </row>
    <row r="447" spans="1:26" hidden="1" x14ac:dyDescent="0.25">
      <c r="A447">
        <v>7</v>
      </c>
      <c r="B447" s="10">
        <v>44665</v>
      </c>
      <c r="C447" s="10" t="s">
        <v>1019</v>
      </c>
      <c r="D447">
        <v>4594</v>
      </c>
      <c r="E447" t="s">
        <v>598</v>
      </c>
      <c r="F447" t="s">
        <v>2</v>
      </c>
      <c r="G447">
        <v>4153</v>
      </c>
      <c r="H447" t="s">
        <v>599</v>
      </c>
      <c r="I447">
        <v>3</v>
      </c>
      <c r="J447">
        <v>291.27999999999997</v>
      </c>
      <c r="K447">
        <v>873.83999999999992</v>
      </c>
      <c r="L447">
        <f>+Tabella14[[#This Row],[RicavoAcquisto]]/1000</f>
        <v>0.87383999999999995</v>
      </c>
      <c r="M447">
        <v>54.940070341120482</v>
      </c>
      <c r="N447">
        <v>928.78007034112045</v>
      </c>
      <c r="O447">
        <f>+Tabella14[[#This Row],[Totale Ricavo]]/1000</f>
        <v>0.92878007034112042</v>
      </c>
      <c r="P447">
        <v>1633</v>
      </c>
      <c r="Q447" t="s">
        <v>30</v>
      </c>
      <c r="R447" s="10">
        <v>44936</v>
      </c>
      <c r="S447" s="13">
        <f>+Tabella14[[#This Row],[DataSpedizione]]-Tabella14[[#This Row],[DataTransazione]]</f>
        <v>271</v>
      </c>
      <c r="T447" t="s">
        <v>31</v>
      </c>
      <c r="U447" t="s">
        <v>32</v>
      </c>
      <c r="V447" t="s">
        <v>45</v>
      </c>
      <c r="W447">
        <v>1</v>
      </c>
      <c r="X447" t="s">
        <v>41</v>
      </c>
      <c r="Y447">
        <v>4</v>
      </c>
      <c r="Z447" t="s">
        <v>68</v>
      </c>
    </row>
    <row r="448" spans="1:26" hidden="1" x14ac:dyDescent="0.25">
      <c r="A448">
        <v>28</v>
      </c>
      <c r="B448" s="10">
        <v>44757</v>
      </c>
      <c r="C448" s="10" t="s">
        <v>1018</v>
      </c>
      <c r="D448">
        <v>4609</v>
      </c>
      <c r="E448" t="s">
        <v>383</v>
      </c>
      <c r="F448" t="s">
        <v>3</v>
      </c>
      <c r="G448">
        <v>3429</v>
      </c>
      <c r="H448" t="s">
        <v>384</v>
      </c>
      <c r="I448">
        <v>3</v>
      </c>
      <c r="J448">
        <v>492.28</v>
      </c>
      <c r="K448">
        <v>1476.84</v>
      </c>
      <c r="L448">
        <f>+Tabella14[[#This Row],[RicavoAcquisto]]/1000</f>
        <v>1.4768399999999999</v>
      </c>
      <c r="M448">
        <v>40.034825332696833</v>
      </c>
      <c r="N448">
        <v>1516.8748253326967</v>
      </c>
      <c r="O448">
        <f>+Tabella14[[#This Row],[Totale Ricavo]]/1000</f>
        <v>1.5168748253326967</v>
      </c>
      <c r="P448">
        <v>1949</v>
      </c>
      <c r="Q448" t="s">
        <v>30</v>
      </c>
      <c r="R448" s="10">
        <v>45135</v>
      </c>
      <c r="S448" s="13">
        <f>+Tabella14[[#This Row],[DataSpedizione]]-Tabella14[[#This Row],[DataTransazione]]</f>
        <v>378</v>
      </c>
      <c r="T448" t="s">
        <v>31</v>
      </c>
      <c r="U448" t="s">
        <v>32</v>
      </c>
      <c r="V448" t="s">
        <v>52</v>
      </c>
      <c r="W448">
        <v>7</v>
      </c>
      <c r="X448" t="s">
        <v>60</v>
      </c>
      <c r="Y448">
        <v>7</v>
      </c>
      <c r="Z448" t="s">
        <v>60</v>
      </c>
    </row>
    <row r="449" spans="1:26" x14ac:dyDescent="0.25">
      <c r="A449">
        <v>242</v>
      </c>
      <c r="B449" s="10">
        <v>44642</v>
      </c>
      <c r="C449" s="10" t="s">
        <v>1020</v>
      </c>
      <c r="D449">
        <v>4611</v>
      </c>
      <c r="E449" t="s">
        <v>58</v>
      </c>
      <c r="F449" t="s">
        <v>4</v>
      </c>
      <c r="G449">
        <v>853</v>
      </c>
      <c r="H449" t="s">
        <v>59</v>
      </c>
      <c r="I449">
        <v>9</v>
      </c>
      <c r="J449">
        <v>437.56</v>
      </c>
      <c r="K449">
        <v>3938.04</v>
      </c>
      <c r="L449">
        <f>+Tabella14[[#This Row],[RicavoAcquisto]]/1000</f>
        <v>3.93804</v>
      </c>
      <c r="M449">
        <v>13.672720244454091</v>
      </c>
      <c r="N449">
        <v>3951.712720244454</v>
      </c>
      <c r="O449">
        <f>+Tabella14[[#This Row],[Totale Ricavo]]/1000</f>
        <v>3.951712720244454</v>
      </c>
      <c r="P449">
        <v>4123</v>
      </c>
      <c r="Q449" t="s">
        <v>30</v>
      </c>
      <c r="R449" s="10">
        <v>45130</v>
      </c>
      <c r="S449" s="13">
        <f>+Tabella14[[#This Row],[DataSpedizione]]-Tabella14[[#This Row],[DataTransazione]]</f>
        <v>488</v>
      </c>
      <c r="T449" t="s">
        <v>49</v>
      </c>
      <c r="U449" t="s">
        <v>32</v>
      </c>
      <c r="V449" t="s">
        <v>52</v>
      </c>
      <c r="W449">
        <v>7</v>
      </c>
      <c r="X449" t="s">
        <v>60</v>
      </c>
      <c r="Y449">
        <v>3</v>
      </c>
      <c r="Z449" t="s">
        <v>54</v>
      </c>
    </row>
    <row r="450" spans="1:26" hidden="1" x14ac:dyDescent="0.25">
      <c r="A450">
        <v>16</v>
      </c>
      <c r="B450" s="10">
        <v>44623</v>
      </c>
      <c r="C450" s="10" t="s">
        <v>1020</v>
      </c>
      <c r="D450">
        <v>4637</v>
      </c>
      <c r="E450" t="s">
        <v>830</v>
      </c>
      <c r="F450" t="s">
        <v>3</v>
      </c>
      <c r="G450">
        <v>4193</v>
      </c>
      <c r="H450" t="s">
        <v>831</v>
      </c>
      <c r="I450">
        <v>3</v>
      </c>
      <c r="J450">
        <v>119.13</v>
      </c>
      <c r="K450">
        <v>357.39</v>
      </c>
      <c r="L450">
        <f>+Tabella14[[#This Row],[RicavoAcquisto]]/1000</f>
        <v>0.35738999999999999</v>
      </c>
      <c r="M450">
        <v>81.585713673407341</v>
      </c>
      <c r="N450">
        <v>438.97571367340731</v>
      </c>
      <c r="O450">
        <f>+Tabella14[[#This Row],[Totale Ricavo]]/1000</f>
        <v>0.43897571367340732</v>
      </c>
      <c r="P450">
        <v>4030</v>
      </c>
      <c r="Q450" t="s">
        <v>38</v>
      </c>
      <c r="R450" s="10">
        <v>44994</v>
      </c>
      <c r="S450" s="13">
        <f>+Tabella14[[#This Row],[DataSpedizione]]-Tabella14[[#This Row],[DataTransazione]]</f>
        <v>371</v>
      </c>
      <c r="T450" t="s">
        <v>31</v>
      </c>
      <c r="U450" t="s">
        <v>32</v>
      </c>
      <c r="V450" t="s">
        <v>45</v>
      </c>
      <c r="W450">
        <v>3</v>
      </c>
      <c r="X450" t="s">
        <v>54</v>
      </c>
      <c r="Y450">
        <v>3</v>
      </c>
      <c r="Z450" t="s">
        <v>54</v>
      </c>
    </row>
    <row r="451" spans="1:26" x14ac:dyDescent="0.25">
      <c r="A451">
        <v>351</v>
      </c>
      <c r="B451" s="10">
        <v>44622</v>
      </c>
      <c r="C451" s="10" t="s">
        <v>1020</v>
      </c>
      <c r="D451">
        <v>4647</v>
      </c>
      <c r="E451" t="s">
        <v>808</v>
      </c>
      <c r="F451" t="s">
        <v>4</v>
      </c>
      <c r="G451">
        <v>3686</v>
      </c>
      <c r="H451" t="s">
        <v>809</v>
      </c>
      <c r="I451">
        <v>1</v>
      </c>
      <c r="J451">
        <v>409.89</v>
      </c>
      <c r="K451">
        <v>409.89</v>
      </c>
      <c r="L451">
        <f>+Tabella14[[#This Row],[RicavoAcquisto]]/1000</f>
        <v>0.40988999999999998</v>
      </c>
      <c r="M451">
        <v>95.947708014956433</v>
      </c>
      <c r="N451">
        <v>505.83770801495643</v>
      </c>
      <c r="O451">
        <f>+Tabella14[[#This Row],[Totale Ricavo]]/1000</f>
        <v>0.50583770801495642</v>
      </c>
      <c r="P451">
        <v>2511</v>
      </c>
      <c r="Q451" t="s">
        <v>30</v>
      </c>
      <c r="R451" s="10">
        <v>45074</v>
      </c>
      <c r="S451" s="13">
        <f>+Tabella14[[#This Row],[DataSpedizione]]-Tabella14[[#This Row],[DataTransazione]]</f>
        <v>452</v>
      </c>
      <c r="T451" t="s">
        <v>49</v>
      </c>
      <c r="U451" t="s">
        <v>32</v>
      </c>
      <c r="V451" t="s">
        <v>33</v>
      </c>
      <c r="W451">
        <v>5</v>
      </c>
      <c r="X451" t="s">
        <v>57</v>
      </c>
      <c r="Y451">
        <v>3</v>
      </c>
      <c r="Z451" t="s">
        <v>54</v>
      </c>
    </row>
    <row r="452" spans="1:26" hidden="1" x14ac:dyDescent="0.25">
      <c r="A452">
        <v>274</v>
      </c>
      <c r="B452" s="10">
        <v>44641</v>
      </c>
      <c r="C452" s="10" t="s">
        <v>1020</v>
      </c>
      <c r="D452">
        <v>4654</v>
      </c>
      <c r="E452" t="s">
        <v>553</v>
      </c>
      <c r="F452" t="s">
        <v>3</v>
      </c>
      <c r="G452">
        <v>3723</v>
      </c>
      <c r="H452" t="s">
        <v>554</v>
      </c>
      <c r="I452">
        <v>6</v>
      </c>
      <c r="J452">
        <v>163.33000000000001</v>
      </c>
      <c r="K452">
        <v>979.98</v>
      </c>
      <c r="L452">
        <f>+Tabella14[[#This Row],[RicavoAcquisto]]/1000</f>
        <v>0.97998000000000007</v>
      </c>
      <c r="M452">
        <v>52.461751453453907</v>
      </c>
      <c r="N452">
        <v>1032.4417514534539</v>
      </c>
      <c r="O452">
        <f>+Tabella14[[#This Row],[Totale Ricavo]]/1000</f>
        <v>1.0324417514534538</v>
      </c>
      <c r="P452">
        <v>480</v>
      </c>
      <c r="Q452" t="s">
        <v>30</v>
      </c>
      <c r="R452" s="10">
        <v>45228</v>
      </c>
      <c r="S452" s="13">
        <f>+Tabella14[[#This Row],[DataSpedizione]]-Tabella14[[#This Row],[DataTransazione]]</f>
        <v>587</v>
      </c>
      <c r="T452" t="s">
        <v>31</v>
      </c>
      <c r="U452" t="s">
        <v>32</v>
      </c>
      <c r="V452" t="s">
        <v>39</v>
      </c>
      <c r="W452">
        <v>10</v>
      </c>
      <c r="X452" t="s">
        <v>63</v>
      </c>
      <c r="Y452">
        <v>3</v>
      </c>
      <c r="Z452" t="s">
        <v>54</v>
      </c>
    </row>
    <row r="453" spans="1:26" x14ac:dyDescent="0.25">
      <c r="A453">
        <v>187</v>
      </c>
      <c r="B453" s="10">
        <v>44639</v>
      </c>
      <c r="C453" s="10" t="s">
        <v>1020</v>
      </c>
      <c r="D453">
        <v>4659</v>
      </c>
      <c r="E453" t="s">
        <v>50</v>
      </c>
      <c r="F453" t="s">
        <v>3</v>
      </c>
      <c r="G453">
        <v>4481</v>
      </c>
      <c r="H453" t="s">
        <v>51</v>
      </c>
      <c r="I453">
        <v>9</v>
      </c>
      <c r="J453">
        <v>442.5</v>
      </c>
      <c r="K453">
        <v>3982.5</v>
      </c>
      <c r="L453">
        <f>+Tabella14[[#This Row],[RicavoAcquisto]]/1000</f>
        <v>3.9824999999999999</v>
      </c>
      <c r="M453">
        <v>65.584036817885917</v>
      </c>
      <c r="N453">
        <v>4048.084036817886</v>
      </c>
      <c r="O453">
        <f>+Tabella14[[#This Row],[Totale Ricavo]]/1000</f>
        <v>4.0480840368178859</v>
      </c>
      <c r="P453">
        <v>3076</v>
      </c>
      <c r="Q453" t="s">
        <v>38</v>
      </c>
      <c r="R453" s="10">
        <v>45195</v>
      </c>
      <c r="S453" s="13">
        <f>+Tabella14[[#This Row],[DataSpedizione]]-Tabella14[[#This Row],[DataTransazione]]</f>
        <v>556</v>
      </c>
      <c r="T453" t="s">
        <v>49</v>
      </c>
      <c r="U453" t="s">
        <v>32</v>
      </c>
      <c r="V453" t="s">
        <v>52</v>
      </c>
      <c r="W453">
        <v>9</v>
      </c>
      <c r="X453" t="s">
        <v>53</v>
      </c>
      <c r="Y453">
        <v>3</v>
      </c>
      <c r="Z453" t="s">
        <v>54</v>
      </c>
    </row>
    <row r="454" spans="1:26" hidden="1" x14ac:dyDescent="0.25">
      <c r="A454">
        <v>335</v>
      </c>
      <c r="B454" s="10">
        <v>44718</v>
      </c>
      <c r="C454" s="10" t="s">
        <v>1019</v>
      </c>
      <c r="D454">
        <v>4673</v>
      </c>
      <c r="E454" t="s">
        <v>883</v>
      </c>
      <c r="F454" t="s">
        <v>2</v>
      </c>
      <c r="G454">
        <v>2006</v>
      </c>
      <c r="H454" t="s">
        <v>884</v>
      </c>
      <c r="I454">
        <v>1</v>
      </c>
      <c r="J454">
        <v>244.45</v>
      </c>
      <c r="K454">
        <v>244.45</v>
      </c>
      <c r="L454">
        <f>+Tabella14[[#This Row],[RicavoAcquisto]]/1000</f>
        <v>0.24445</v>
      </c>
      <c r="M454">
        <v>29.680927369761399</v>
      </c>
      <c r="N454">
        <v>274.13092736976137</v>
      </c>
      <c r="O454">
        <f>+Tabella14[[#This Row],[Totale Ricavo]]/1000</f>
        <v>0.27413092736976136</v>
      </c>
      <c r="P454">
        <v>3065</v>
      </c>
      <c r="Q454" t="s">
        <v>38</v>
      </c>
      <c r="R454" s="10">
        <v>45263</v>
      </c>
      <c r="S454" s="13">
        <f>+Tabella14[[#This Row],[DataSpedizione]]-Tabella14[[#This Row],[DataTransazione]]</f>
        <v>545</v>
      </c>
      <c r="T454" t="s">
        <v>31</v>
      </c>
      <c r="U454" t="s">
        <v>32</v>
      </c>
      <c r="V454" t="s">
        <v>39</v>
      </c>
      <c r="W454">
        <v>12</v>
      </c>
      <c r="X454" t="s">
        <v>40</v>
      </c>
      <c r="Y454">
        <v>6</v>
      </c>
      <c r="Z454" t="s">
        <v>34</v>
      </c>
    </row>
    <row r="455" spans="1:26" hidden="1" x14ac:dyDescent="0.25">
      <c r="A455">
        <v>165</v>
      </c>
      <c r="B455" s="10">
        <v>44609</v>
      </c>
      <c r="C455" s="10" t="s">
        <v>1020</v>
      </c>
      <c r="D455">
        <v>4682</v>
      </c>
      <c r="E455" t="s">
        <v>408</v>
      </c>
      <c r="F455" t="s">
        <v>3</v>
      </c>
      <c r="G455">
        <v>1324</v>
      </c>
      <c r="H455" t="s">
        <v>409</v>
      </c>
      <c r="I455">
        <v>7</v>
      </c>
      <c r="J455">
        <v>201.32</v>
      </c>
      <c r="K455">
        <v>1409.24</v>
      </c>
      <c r="L455">
        <f>+Tabella14[[#This Row],[RicavoAcquisto]]/1000</f>
        <v>1.40924</v>
      </c>
      <c r="M455">
        <v>45.615591306691933</v>
      </c>
      <c r="N455">
        <v>1454.8555913066918</v>
      </c>
      <c r="O455">
        <f>+Tabella14[[#This Row],[Totale Ricavo]]/1000</f>
        <v>1.4548555913066918</v>
      </c>
      <c r="P455">
        <v>2010</v>
      </c>
      <c r="Q455" t="s">
        <v>38</v>
      </c>
      <c r="R455" s="10">
        <v>45073</v>
      </c>
      <c r="S455" s="13">
        <f>+Tabella14[[#This Row],[DataSpedizione]]-Tabella14[[#This Row],[DataTransazione]]</f>
        <v>464</v>
      </c>
      <c r="T455" t="s">
        <v>31</v>
      </c>
      <c r="U455" t="s">
        <v>32</v>
      </c>
      <c r="V455" t="s">
        <v>33</v>
      </c>
      <c r="W455">
        <v>5</v>
      </c>
      <c r="X455" t="s">
        <v>57</v>
      </c>
      <c r="Y455">
        <v>2</v>
      </c>
      <c r="Z455" t="s">
        <v>99</v>
      </c>
    </row>
    <row r="456" spans="1:26" hidden="1" x14ac:dyDescent="0.25">
      <c r="A456">
        <v>183</v>
      </c>
      <c r="B456" s="10">
        <v>44673</v>
      </c>
      <c r="C456" s="10" t="s">
        <v>1019</v>
      </c>
      <c r="D456">
        <v>4715</v>
      </c>
      <c r="E456" t="s">
        <v>848</v>
      </c>
      <c r="F456" t="s">
        <v>3</v>
      </c>
      <c r="G456">
        <v>3251</v>
      </c>
      <c r="H456" t="s">
        <v>849</v>
      </c>
      <c r="I456">
        <v>5</v>
      </c>
      <c r="J456">
        <v>61.54</v>
      </c>
      <c r="K456">
        <v>307.7</v>
      </c>
      <c r="L456">
        <f>+Tabella14[[#This Row],[RicavoAcquisto]]/1000</f>
        <v>0.30769999999999997</v>
      </c>
      <c r="M456">
        <v>96.782426016816061</v>
      </c>
      <c r="N456">
        <v>404.48242601681602</v>
      </c>
      <c r="O456">
        <f>+Tabella14[[#This Row],[Totale Ricavo]]/1000</f>
        <v>0.404482426016816</v>
      </c>
      <c r="P456">
        <v>2757</v>
      </c>
      <c r="Q456" t="s">
        <v>38</v>
      </c>
      <c r="R456" s="10">
        <v>45165</v>
      </c>
      <c r="S456" s="13">
        <f>+Tabella14[[#This Row],[DataSpedizione]]-Tabella14[[#This Row],[DataTransazione]]</f>
        <v>492</v>
      </c>
      <c r="T456" t="s">
        <v>31</v>
      </c>
      <c r="U456" t="s">
        <v>32</v>
      </c>
      <c r="V456" t="s">
        <v>52</v>
      </c>
      <c r="W456">
        <v>8</v>
      </c>
      <c r="X456" t="s">
        <v>46</v>
      </c>
      <c r="Y456">
        <v>4</v>
      </c>
      <c r="Z456" t="s">
        <v>68</v>
      </c>
    </row>
    <row r="457" spans="1:26" x14ac:dyDescent="0.25">
      <c r="A457">
        <v>488</v>
      </c>
      <c r="B457" s="10">
        <v>44903</v>
      </c>
      <c r="C457" s="10" t="s">
        <v>1021</v>
      </c>
      <c r="D457">
        <v>4725</v>
      </c>
      <c r="E457" t="s">
        <v>404</v>
      </c>
      <c r="F457" t="s">
        <v>3</v>
      </c>
      <c r="G457">
        <v>1995</v>
      </c>
      <c r="H457" t="s">
        <v>405</v>
      </c>
      <c r="I457">
        <v>6</v>
      </c>
      <c r="J457">
        <v>235.34</v>
      </c>
      <c r="K457">
        <v>1412.04</v>
      </c>
      <c r="L457">
        <f>+Tabella14[[#This Row],[RicavoAcquisto]]/1000</f>
        <v>1.41204</v>
      </c>
      <c r="M457">
        <v>50.165731676104862</v>
      </c>
      <c r="N457">
        <v>1462.2057316761047</v>
      </c>
      <c r="O457">
        <f>+Tabella14[[#This Row],[Totale Ricavo]]/1000</f>
        <v>1.4622057316761048</v>
      </c>
      <c r="P457">
        <v>2861</v>
      </c>
      <c r="Q457" t="s">
        <v>38</v>
      </c>
      <c r="R457" s="10">
        <v>45150</v>
      </c>
      <c r="S457" s="13">
        <f>+Tabella14[[#This Row],[DataSpedizione]]-Tabella14[[#This Row],[DataTransazione]]</f>
        <v>247</v>
      </c>
      <c r="T457" t="s">
        <v>49</v>
      </c>
      <c r="U457" t="s">
        <v>32</v>
      </c>
      <c r="V457" t="s">
        <v>52</v>
      </c>
      <c r="W457">
        <v>8</v>
      </c>
      <c r="X457" t="s">
        <v>46</v>
      </c>
      <c r="Y457">
        <v>12</v>
      </c>
      <c r="Z457" t="s">
        <v>40</v>
      </c>
    </row>
    <row r="458" spans="1:26" hidden="1" x14ac:dyDescent="0.25">
      <c r="A458">
        <v>481</v>
      </c>
      <c r="B458" s="10">
        <v>44591</v>
      </c>
      <c r="C458" s="10" t="s">
        <v>1020</v>
      </c>
      <c r="D458">
        <v>4745</v>
      </c>
      <c r="E458" t="s">
        <v>716</v>
      </c>
      <c r="F458" t="s">
        <v>4</v>
      </c>
      <c r="G458">
        <v>4179</v>
      </c>
      <c r="H458" t="s">
        <v>717</v>
      </c>
      <c r="I458">
        <v>3</v>
      </c>
      <c r="J458">
        <v>200.88</v>
      </c>
      <c r="K458">
        <v>602.64</v>
      </c>
      <c r="L458">
        <f>+Tabella14[[#This Row],[RicavoAcquisto]]/1000</f>
        <v>0.60263999999999995</v>
      </c>
      <c r="M458">
        <v>90.041601758295087</v>
      </c>
      <c r="N458">
        <v>692.68160175829507</v>
      </c>
      <c r="O458">
        <f>+Tabella14[[#This Row],[Totale Ricavo]]/1000</f>
        <v>0.69268160175829507</v>
      </c>
      <c r="P458">
        <v>1501</v>
      </c>
      <c r="Q458" t="s">
        <v>38</v>
      </c>
      <c r="R458" s="10">
        <v>45088</v>
      </c>
      <c r="S458" s="13">
        <f>+Tabella14[[#This Row],[DataSpedizione]]-Tabella14[[#This Row],[DataTransazione]]</f>
        <v>497</v>
      </c>
      <c r="T458" t="s">
        <v>31</v>
      </c>
      <c r="U458" t="s">
        <v>32</v>
      </c>
      <c r="V458" t="s">
        <v>33</v>
      </c>
      <c r="W458">
        <v>6</v>
      </c>
      <c r="X458" t="s">
        <v>34</v>
      </c>
      <c r="Y458">
        <v>1</v>
      </c>
      <c r="Z458" t="s">
        <v>41</v>
      </c>
    </row>
    <row r="459" spans="1:26" x14ac:dyDescent="0.25">
      <c r="A459">
        <v>304</v>
      </c>
      <c r="B459" s="10">
        <v>44864</v>
      </c>
      <c r="C459" s="10" t="s">
        <v>1021</v>
      </c>
      <c r="D459">
        <v>4747</v>
      </c>
      <c r="E459" t="s">
        <v>500</v>
      </c>
      <c r="F459" t="s">
        <v>2</v>
      </c>
      <c r="G459">
        <v>1428</v>
      </c>
      <c r="H459" t="s">
        <v>501</v>
      </c>
      <c r="I459">
        <v>4</v>
      </c>
      <c r="J459">
        <v>279.81</v>
      </c>
      <c r="K459">
        <v>1119.24</v>
      </c>
      <c r="L459">
        <f>+Tabella14[[#This Row],[RicavoAcquisto]]/1000</f>
        <v>1.11924</v>
      </c>
      <c r="M459">
        <v>52.04026977773038</v>
      </c>
      <c r="N459">
        <v>1171.2802697777304</v>
      </c>
      <c r="O459">
        <f>+Tabella14[[#This Row],[Totale Ricavo]]/1000</f>
        <v>1.1712802697777305</v>
      </c>
      <c r="P459">
        <v>1345</v>
      </c>
      <c r="Q459" t="s">
        <v>30</v>
      </c>
      <c r="R459" s="10">
        <v>45209</v>
      </c>
      <c r="S459" s="13">
        <f>+Tabella14[[#This Row],[DataSpedizione]]-Tabella14[[#This Row],[DataTransazione]]</f>
        <v>345</v>
      </c>
      <c r="T459" t="s">
        <v>49</v>
      </c>
      <c r="U459" t="s">
        <v>32</v>
      </c>
      <c r="V459" t="s">
        <v>39</v>
      </c>
      <c r="W459">
        <v>10</v>
      </c>
      <c r="X459" t="s">
        <v>63</v>
      </c>
      <c r="Y459">
        <v>10</v>
      </c>
      <c r="Z459" t="s">
        <v>63</v>
      </c>
    </row>
    <row r="460" spans="1:26" hidden="1" x14ac:dyDescent="0.25">
      <c r="A460">
        <v>462</v>
      </c>
      <c r="B460" s="10">
        <v>44824</v>
      </c>
      <c r="C460" s="10" t="s">
        <v>1018</v>
      </c>
      <c r="D460">
        <v>4762</v>
      </c>
      <c r="E460" t="s">
        <v>64</v>
      </c>
      <c r="F460" t="s">
        <v>4</v>
      </c>
      <c r="G460">
        <v>4238</v>
      </c>
      <c r="H460" t="s">
        <v>65</v>
      </c>
      <c r="I460">
        <v>9</v>
      </c>
      <c r="J460">
        <v>432.93</v>
      </c>
      <c r="K460">
        <v>3896.37</v>
      </c>
      <c r="L460">
        <f>+Tabella14[[#This Row],[RicavoAcquisto]]/1000</f>
        <v>3.8963700000000001</v>
      </c>
      <c r="M460">
        <v>84.724815637908634</v>
      </c>
      <c r="N460">
        <v>3981.0948156379086</v>
      </c>
      <c r="O460">
        <f>+Tabella14[[#This Row],[Totale Ricavo]]/1000</f>
        <v>3.9810948156379085</v>
      </c>
      <c r="P460">
        <v>1739</v>
      </c>
      <c r="Q460" t="s">
        <v>38</v>
      </c>
      <c r="R460" s="10">
        <v>45283</v>
      </c>
      <c r="S460" s="13">
        <f>+Tabella14[[#This Row],[DataSpedizione]]-Tabella14[[#This Row],[DataTransazione]]</f>
        <v>459</v>
      </c>
      <c r="T460" t="s">
        <v>31</v>
      </c>
      <c r="U460" t="s">
        <v>32</v>
      </c>
      <c r="V460" t="s">
        <v>39</v>
      </c>
      <c r="W460">
        <v>12</v>
      </c>
      <c r="X460" t="s">
        <v>40</v>
      </c>
      <c r="Y460">
        <v>9</v>
      </c>
      <c r="Z460" t="s">
        <v>53</v>
      </c>
    </row>
    <row r="461" spans="1:26" x14ac:dyDescent="0.25">
      <c r="A461">
        <v>21</v>
      </c>
      <c r="B461" s="10">
        <v>44572</v>
      </c>
      <c r="C461" s="10" t="s">
        <v>1020</v>
      </c>
      <c r="D461">
        <v>4763</v>
      </c>
      <c r="E461" t="s">
        <v>618</v>
      </c>
      <c r="F461" t="s">
        <v>2</v>
      </c>
      <c r="G461">
        <v>1259</v>
      </c>
      <c r="H461" t="s">
        <v>619</v>
      </c>
      <c r="I461">
        <v>5</v>
      </c>
      <c r="J461">
        <v>165.28</v>
      </c>
      <c r="K461">
        <v>826.4</v>
      </c>
      <c r="L461">
        <f>+Tabella14[[#This Row],[RicavoAcquisto]]/1000</f>
        <v>0.82640000000000002</v>
      </c>
      <c r="M461">
        <v>90.527255884865639</v>
      </c>
      <c r="N461">
        <v>916.92725588486564</v>
      </c>
      <c r="O461">
        <f>+Tabella14[[#This Row],[Totale Ricavo]]/1000</f>
        <v>0.91692725588486568</v>
      </c>
      <c r="P461">
        <v>464</v>
      </c>
      <c r="Q461" t="s">
        <v>38</v>
      </c>
      <c r="R461" s="10">
        <v>45215</v>
      </c>
      <c r="S461" s="13">
        <f>+Tabella14[[#This Row],[DataSpedizione]]-Tabella14[[#This Row],[DataTransazione]]</f>
        <v>643</v>
      </c>
      <c r="T461" t="s">
        <v>49</v>
      </c>
      <c r="U461" t="s">
        <v>32</v>
      </c>
      <c r="V461" t="s">
        <v>39</v>
      </c>
      <c r="W461">
        <v>10</v>
      </c>
      <c r="X461" t="s">
        <v>63</v>
      </c>
      <c r="Y461">
        <v>1</v>
      </c>
      <c r="Z461" t="s">
        <v>41</v>
      </c>
    </row>
    <row r="462" spans="1:26" x14ac:dyDescent="0.25">
      <c r="A462">
        <v>292</v>
      </c>
      <c r="B462" s="10">
        <v>44688</v>
      </c>
      <c r="C462" s="10" t="s">
        <v>1019</v>
      </c>
      <c r="D462">
        <v>4774</v>
      </c>
      <c r="E462" t="s">
        <v>429</v>
      </c>
      <c r="F462" t="s">
        <v>4</v>
      </c>
      <c r="G462">
        <v>215</v>
      </c>
      <c r="H462" t="s">
        <v>430</v>
      </c>
      <c r="I462">
        <v>5</v>
      </c>
      <c r="J462">
        <v>265.89999999999998</v>
      </c>
      <c r="K462">
        <v>1329.5</v>
      </c>
      <c r="L462">
        <f>+Tabella14[[#This Row],[RicavoAcquisto]]/1000</f>
        <v>1.3294999999999999</v>
      </c>
      <c r="M462">
        <v>16.952022189524101</v>
      </c>
      <c r="N462">
        <v>1346.4520221895241</v>
      </c>
      <c r="O462">
        <f>+Tabella14[[#This Row],[Totale Ricavo]]/1000</f>
        <v>1.346452022189524</v>
      </c>
      <c r="P462">
        <v>3771</v>
      </c>
      <c r="Q462" t="s">
        <v>38</v>
      </c>
      <c r="R462" s="10">
        <v>45126</v>
      </c>
      <c r="S462" s="13">
        <f>+Tabella14[[#This Row],[DataSpedizione]]-Tabella14[[#This Row],[DataTransazione]]</f>
        <v>438</v>
      </c>
      <c r="T462" t="s">
        <v>49</v>
      </c>
      <c r="U462" t="s">
        <v>32</v>
      </c>
      <c r="V462" t="s">
        <v>52</v>
      </c>
      <c r="W462">
        <v>7</v>
      </c>
      <c r="X462" t="s">
        <v>60</v>
      </c>
      <c r="Y462">
        <v>5</v>
      </c>
      <c r="Z462" t="s">
        <v>57</v>
      </c>
    </row>
    <row r="463" spans="1:26" hidden="1" x14ac:dyDescent="0.25">
      <c r="A463">
        <v>237</v>
      </c>
      <c r="B463" s="10">
        <v>44921</v>
      </c>
      <c r="C463" s="10" t="s">
        <v>1021</v>
      </c>
      <c r="D463">
        <v>4774</v>
      </c>
      <c r="E463" t="s">
        <v>429</v>
      </c>
      <c r="F463" t="s">
        <v>4</v>
      </c>
      <c r="G463">
        <v>1967</v>
      </c>
      <c r="H463" t="s">
        <v>529</v>
      </c>
      <c r="I463">
        <v>4</v>
      </c>
      <c r="J463">
        <v>265.89999999999998</v>
      </c>
      <c r="K463">
        <v>1063.5999999999999</v>
      </c>
      <c r="L463">
        <f>+Tabella14[[#This Row],[RicavoAcquisto]]/1000</f>
        <v>1.0635999999999999</v>
      </c>
      <c r="M463">
        <v>46.565985677049987</v>
      </c>
      <c r="N463">
        <v>1110.16598567705</v>
      </c>
      <c r="O463">
        <f>+Tabella14[[#This Row],[Totale Ricavo]]/1000</f>
        <v>1.11016598567705</v>
      </c>
      <c r="P463">
        <v>1751</v>
      </c>
      <c r="Q463" t="s">
        <v>30</v>
      </c>
      <c r="R463" s="10">
        <v>45006</v>
      </c>
      <c r="S463" s="13">
        <f>+Tabella14[[#This Row],[DataSpedizione]]-Tabella14[[#This Row],[DataTransazione]]</f>
        <v>85</v>
      </c>
      <c r="T463" t="s">
        <v>31</v>
      </c>
      <c r="U463" t="s">
        <v>32</v>
      </c>
      <c r="V463" t="s">
        <v>45</v>
      </c>
      <c r="W463">
        <v>3</v>
      </c>
      <c r="X463" t="s">
        <v>54</v>
      </c>
      <c r="Y463">
        <v>12</v>
      </c>
      <c r="Z463" t="s">
        <v>40</v>
      </c>
    </row>
    <row r="464" spans="1:26" hidden="1" x14ac:dyDescent="0.25">
      <c r="A464">
        <v>407</v>
      </c>
      <c r="B464" s="10">
        <v>44895</v>
      </c>
      <c r="C464" s="10" t="s">
        <v>1021</v>
      </c>
      <c r="D464">
        <v>4786</v>
      </c>
      <c r="E464" t="s">
        <v>866</v>
      </c>
      <c r="F464" t="s">
        <v>4</v>
      </c>
      <c r="G464">
        <v>1976</v>
      </c>
      <c r="H464" t="s">
        <v>867</v>
      </c>
      <c r="I464">
        <v>1</v>
      </c>
      <c r="J464">
        <v>280.54000000000002</v>
      </c>
      <c r="K464">
        <v>280.54000000000002</v>
      </c>
      <c r="L464">
        <f>+Tabella14[[#This Row],[RicavoAcquisto]]/1000</f>
        <v>0.28054000000000001</v>
      </c>
      <c r="M464">
        <v>45.463719301584923</v>
      </c>
      <c r="N464">
        <v>326.00371930158497</v>
      </c>
      <c r="O464">
        <f>+Tabella14[[#This Row],[Totale Ricavo]]/1000</f>
        <v>0.32600371930158495</v>
      </c>
      <c r="P464">
        <v>3656</v>
      </c>
      <c r="Q464" t="s">
        <v>38</v>
      </c>
      <c r="R464" s="10">
        <v>45103</v>
      </c>
      <c r="S464" s="13">
        <f>+Tabella14[[#This Row],[DataSpedizione]]-Tabella14[[#This Row],[DataTransazione]]</f>
        <v>208</v>
      </c>
      <c r="T464" t="s">
        <v>31</v>
      </c>
      <c r="U464" t="s">
        <v>32</v>
      </c>
      <c r="V464" t="s">
        <v>33</v>
      </c>
      <c r="W464">
        <v>6</v>
      </c>
      <c r="X464" t="s">
        <v>34</v>
      </c>
      <c r="Y464">
        <v>11</v>
      </c>
      <c r="Z464" t="s">
        <v>35</v>
      </c>
    </row>
    <row r="465" spans="1:26" hidden="1" x14ac:dyDescent="0.25">
      <c r="A465">
        <v>31</v>
      </c>
      <c r="B465" s="10">
        <v>44820</v>
      </c>
      <c r="C465" s="10" t="s">
        <v>1018</v>
      </c>
      <c r="D465">
        <v>4788</v>
      </c>
      <c r="E465" t="s">
        <v>521</v>
      </c>
      <c r="F465" t="s">
        <v>4</v>
      </c>
      <c r="G465">
        <v>2062</v>
      </c>
      <c r="H465" t="s">
        <v>522</v>
      </c>
      <c r="I465">
        <v>3</v>
      </c>
      <c r="J465">
        <v>358.32</v>
      </c>
      <c r="K465">
        <v>1074.96</v>
      </c>
      <c r="L465">
        <f>+Tabella14[[#This Row],[RicavoAcquisto]]/1000</f>
        <v>1.0749600000000001</v>
      </c>
      <c r="M465">
        <v>14.26413474425626</v>
      </c>
      <c r="N465">
        <v>1089.2241347442564</v>
      </c>
      <c r="O465">
        <f>+Tabella14[[#This Row],[Totale Ricavo]]/1000</f>
        <v>1.0892241347442564</v>
      </c>
      <c r="P465">
        <v>3885</v>
      </c>
      <c r="Q465" t="s">
        <v>38</v>
      </c>
      <c r="R465" s="10">
        <v>45004</v>
      </c>
      <c r="S465" s="13">
        <f>+Tabella14[[#This Row],[DataSpedizione]]-Tabella14[[#This Row],[DataTransazione]]</f>
        <v>184</v>
      </c>
      <c r="T465" t="s">
        <v>31</v>
      </c>
      <c r="U465" t="s">
        <v>32</v>
      </c>
      <c r="V465" t="s">
        <v>45</v>
      </c>
      <c r="W465">
        <v>3</v>
      </c>
      <c r="X465" t="s">
        <v>54</v>
      </c>
      <c r="Y465">
        <v>9</v>
      </c>
      <c r="Z465" t="s">
        <v>53</v>
      </c>
    </row>
    <row r="466" spans="1:26" x14ac:dyDescent="0.25">
      <c r="A466">
        <v>308</v>
      </c>
      <c r="B466" s="10">
        <v>44812</v>
      </c>
      <c r="C466" s="10" t="s">
        <v>1018</v>
      </c>
      <c r="D466">
        <v>4794</v>
      </c>
      <c r="E466" t="s">
        <v>735</v>
      </c>
      <c r="F466" t="s">
        <v>4</v>
      </c>
      <c r="G466">
        <v>2510</v>
      </c>
      <c r="H466" t="s">
        <v>736</v>
      </c>
      <c r="I466">
        <v>3</v>
      </c>
      <c r="J466">
        <v>181.63</v>
      </c>
      <c r="K466">
        <v>544.89</v>
      </c>
      <c r="L466">
        <f>+Tabella14[[#This Row],[RicavoAcquisto]]/1000</f>
        <v>0.54488999999999999</v>
      </c>
      <c r="M466">
        <v>94.491219769894599</v>
      </c>
      <c r="N466">
        <v>639.38121976989464</v>
      </c>
      <c r="O466">
        <f>+Tabella14[[#This Row],[Totale Ricavo]]/1000</f>
        <v>0.63938121976989459</v>
      </c>
      <c r="P466">
        <v>114</v>
      </c>
      <c r="Q466" t="s">
        <v>38</v>
      </c>
      <c r="R466" s="10">
        <v>45206</v>
      </c>
      <c r="S466" s="13">
        <f>+Tabella14[[#This Row],[DataSpedizione]]-Tabella14[[#This Row],[DataTransazione]]</f>
        <v>394</v>
      </c>
      <c r="T466" t="s">
        <v>49</v>
      </c>
      <c r="U466" t="s">
        <v>32</v>
      </c>
      <c r="V466" t="s">
        <v>39</v>
      </c>
      <c r="W466">
        <v>10</v>
      </c>
      <c r="X466" t="s">
        <v>63</v>
      </c>
      <c r="Y466">
        <v>9</v>
      </c>
      <c r="Z466" t="s">
        <v>53</v>
      </c>
    </row>
    <row r="467" spans="1:26" hidden="1" x14ac:dyDescent="0.25">
      <c r="A467">
        <v>123</v>
      </c>
      <c r="B467" s="10">
        <v>44825</v>
      </c>
      <c r="C467" s="10" t="s">
        <v>1018</v>
      </c>
      <c r="D467">
        <v>4822</v>
      </c>
      <c r="E467" t="s">
        <v>160</v>
      </c>
      <c r="F467" t="s">
        <v>3</v>
      </c>
      <c r="G467">
        <v>1064</v>
      </c>
      <c r="H467" t="s">
        <v>161</v>
      </c>
      <c r="I467">
        <v>6</v>
      </c>
      <c r="J467">
        <v>459.81</v>
      </c>
      <c r="K467">
        <v>2758.86</v>
      </c>
      <c r="L467">
        <f>+Tabella14[[#This Row],[RicavoAcquisto]]/1000</f>
        <v>2.7588600000000003</v>
      </c>
      <c r="M467">
        <v>73.646301346340124</v>
      </c>
      <c r="N467">
        <v>2832.5063013463405</v>
      </c>
      <c r="O467">
        <f>+Tabella14[[#This Row],[Totale Ricavo]]/1000</f>
        <v>2.8325063013463403</v>
      </c>
      <c r="P467">
        <v>331</v>
      </c>
      <c r="Q467" t="s">
        <v>30</v>
      </c>
      <c r="R467" s="10">
        <v>45106</v>
      </c>
      <c r="S467" s="13">
        <f>+Tabella14[[#This Row],[DataSpedizione]]-Tabella14[[#This Row],[DataTransazione]]</f>
        <v>281</v>
      </c>
      <c r="T467" t="s">
        <v>31</v>
      </c>
      <c r="U467" t="s">
        <v>32</v>
      </c>
      <c r="V467" t="s">
        <v>33</v>
      </c>
      <c r="W467">
        <v>6</v>
      </c>
      <c r="X467" t="s">
        <v>34</v>
      </c>
      <c r="Y467">
        <v>9</v>
      </c>
      <c r="Z467" t="s">
        <v>53</v>
      </c>
    </row>
    <row r="468" spans="1:26" x14ac:dyDescent="0.25">
      <c r="A468">
        <v>67</v>
      </c>
      <c r="B468" s="10">
        <v>44791</v>
      </c>
      <c r="C468" s="10" t="s">
        <v>1018</v>
      </c>
      <c r="D468">
        <v>4858</v>
      </c>
      <c r="E468" t="s">
        <v>438</v>
      </c>
      <c r="F468" t="s">
        <v>2</v>
      </c>
      <c r="G468">
        <v>1387</v>
      </c>
      <c r="H468" t="s">
        <v>439</v>
      </c>
      <c r="I468">
        <v>4</v>
      </c>
      <c r="J468">
        <v>320.81</v>
      </c>
      <c r="K468">
        <v>1283.24</v>
      </c>
      <c r="L468">
        <f>+Tabella14[[#This Row],[RicavoAcquisto]]/1000</f>
        <v>1.2832399999999999</v>
      </c>
      <c r="M468">
        <v>43.291586174819393</v>
      </c>
      <c r="N468">
        <v>1326.5315861748195</v>
      </c>
      <c r="O468">
        <f>+Tabella14[[#This Row],[Totale Ricavo]]/1000</f>
        <v>1.3265315861748195</v>
      </c>
      <c r="P468">
        <v>3249</v>
      </c>
      <c r="Q468" t="s">
        <v>38</v>
      </c>
      <c r="R468" s="10">
        <v>45182</v>
      </c>
      <c r="S468" s="13">
        <f>+Tabella14[[#This Row],[DataSpedizione]]-Tabella14[[#This Row],[DataTransazione]]</f>
        <v>391</v>
      </c>
      <c r="T468" t="s">
        <v>49</v>
      </c>
      <c r="U468" t="s">
        <v>32</v>
      </c>
      <c r="V468" t="s">
        <v>52</v>
      </c>
      <c r="W468">
        <v>9</v>
      </c>
      <c r="X468" t="s">
        <v>53</v>
      </c>
      <c r="Y468">
        <v>8</v>
      </c>
      <c r="Z468" t="s">
        <v>46</v>
      </c>
    </row>
    <row r="469" spans="1:26" x14ac:dyDescent="0.25">
      <c r="A469">
        <v>227</v>
      </c>
      <c r="B469" s="10">
        <v>44902</v>
      </c>
      <c r="C469" s="10" t="s">
        <v>1021</v>
      </c>
      <c r="D469">
        <v>4862</v>
      </c>
      <c r="E469" t="s">
        <v>741</v>
      </c>
      <c r="F469" t="s">
        <v>3</v>
      </c>
      <c r="G469">
        <v>3072</v>
      </c>
      <c r="H469" t="s">
        <v>742</v>
      </c>
      <c r="I469">
        <v>5</v>
      </c>
      <c r="J469">
        <v>107.3</v>
      </c>
      <c r="K469">
        <v>536.5</v>
      </c>
      <c r="L469">
        <f>+Tabella14[[#This Row],[RicavoAcquisto]]/1000</f>
        <v>0.53649999999999998</v>
      </c>
      <c r="M469">
        <v>23.409634622163122</v>
      </c>
      <c r="N469">
        <v>559.90963462216314</v>
      </c>
      <c r="O469">
        <f>+Tabella14[[#This Row],[Totale Ricavo]]/1000</f>
        <v>0.55990963462216314</v>
      </c>
      <c r="P469">
        <v>1561</v>
      </c>
      <c r="Q469" t="s">
        <v>38</v>
      </c>
      <c r="R469" s="10">
        <v>44985</v>
      </c>
      <c r="S469" s="13">
        <f>+Tabella14[[#This Row],[DataSpedizione]]-Tabella14[[#This Row],[DataTransazione]]</f>
        <v>83</v>
      </c>
      <c r="T469" t="s">
        <v>49</v>
      </c>
      <c r="U469" t="s">
        <v>32</v>
      </c>
      <c r="V469" t="s">
        <v>45</v>
      </c>
      <c r="W469">
        <v>2</v>
      </c>
      <c r="X469" t="s">
        <v>99</v>
      </c>
      <c r="Y469">
        <v>12</v>
      </c>
      <c r="Z469" t="s">
        <v>40</v>
      </c>
    </row>
    <row r="470" spans="1:26" hidden="1" x14ac:dyDescent="0.25">
      <c r="A470">
        <v>181</v>
      </c>
      <c r="B470" s="10">
        <v>44731</v>
      </c>
      <c r="C470" s="10" t="s">
        <v>1019</v>
      </c>
      <c r="D470">
        <v>4868</v>
      </c>
      <c r="E470" t="s">
        <v>803</v>
      </c>
      <c r="F470" t="s">
        <v>2</v>
      </c>
      <c r="G470">
        <v>4776</v>
      </c>
      <c r="H470" t="s">
        <v>804</v>
      </c>
      <c r="I470">
        <v>3</v>
      </c>
      <c r="J470">
        <v>139.11000000000001</v>
      </c>
      <c r="K470">
        <v>417.33000000000004</v>
      </c>
      <c r="L470">
        <f>+Tabella14[[#This Row],[RicavoAcquisto]]/1000</f>
        <v>0.41733000000000003</v>
      </c>
      <c r="M470">
        <v>87.712870601814657</v>
      </c>
      <c r="N470">
        <v>505.04287060181468</v>
      </c>
      <c r="O470">
        <f>+Tabella14[[#This Row],[Totale Ricavo]]/1000</f>
        <v>0.50504287060181463</v>
      </c>
      <c r="P470">
        <v>4728</v>
      </c>
      <c r="Q470" t="s">
        <v>30</v>
      </c>
      <c r="R470" s="10">
        <v>45228</v>
      </c>
      <c r="S470" s="13">
        <f>+Tabella14[[#This Row],[DataSpedizione]]-Tabella14[[#This Row],[DataTransazione]]</f>
        <v>497</v>
      </c>
      <c r="T470" t="s">
        <v>31</v>
      </c>
      <c r="U470" t="s">
        <v>32</v>
      </c>
      <c r="V470" t="s">
        <v>39</v>
      </c>
      <c r="W470">
        <v>10</v>
      </c>
      <c r="X470" t="s">
        <v>63</v>
      </c>
      <c r="Y470">
        <v>6</v>
      </c>
      <c r="Z470" t="s">
        <v>34</v>
      </c>
    </row>
    <row r="471" spans="1:26" hidden="1" x14ac:dyDescent="0.25">
      <c r="A471">
        <v>49</v>
      </c>
      <c r="B471" s="10">
        <v>44836</v>
      </c>
      <c r="C471" s="10" t="s">
        <v>1021</v>
      </c>
      <c r="D471">
        <v>4871</v>
      </c>
      <c r="E471" t="s">
        <v>391</v>
      </c>
      <c r="F471" t="s">
        <v>4</v>
      </c>
      <c r="G471">
        <v>4077</v>
      </c>
      <c r="H471" t="s">
        <v>392</v>
      </c>
      <c r="I471">
        <v>3</v>
      </c>
      <c r="J471">
        <v>481.63</v>
      </c>
      <c r="K471">
        <v>1444.8899999999999</v>
      </c>
      <c r="L471">
        <f>+Tabella14[[#This Row],[RicavoAcquisto]]/1000</f>
        <v>1.4448899999999998</v>
      </c>
      <c r="M471">
        <v>89.699607902351545</v>
      </c>
      <c r="N471">
        <v>1534.5896079023514</v>
      </c>
      <c r="O471">
        <f>+Tabella14[[#This Row],[Totale Ricavo]]/1000</f>
        <v>1.5345896079023513</v>
      </c>
      <c r="P471">
        <v>837</v>
      </c>
      <c r="Q471" t="s">
        <v>38</v>
      </c>
      <c r="R471" s="10">
        <v>44991</v>
      </c>
      <c r="S471" s="13">
        <f>+Tabella14[[#This Row],[DataSpedizione]]-Tabella14[[#This Row],[DataTransazione]]</f>
        <v>155</v>
      </c>
      <c r="T471" t="s">
        <v>31</v>
      </c>
      <c r="U471" t="s">
        <v>32</v>
      </c>
      <c r="V471" t="s">
        <v>45</v>
      </c>
      <c r="W471">
        <v>3</v>
      </c>
      <c r="X471" t="s">
        <v>54</v>
      </c>
      <c r="Y471">
        <v>10</v>
      </c>
      <c r="Z471" t="s">
        <v>63</v>
      </c>
    </row>
    <row r="472" spans="1:26" hidden="1" x14ac:dyDescent="0.25">
      <c r="A472">
        <v>188</v>
      </c>
      <c r="B472" s="10">
        <v>44582</v>
      </c>
      <c r="C472" s="10" t="s">
        <v>1020</v>
      </c>
      <c r="D472">
        <v>4879</v>
      </c>
      <c r="E472" t="s">
        <v>885</v>
      </c>
      <c r="F472" t="s">
        <v>2</v>
      </c>
      <c r="G472">
        <v>4182</v>
      </c>
      <c r="H472" t="s">
        <v>886</v>
      </c>
      <c r="I472">
        <v>1</v>
      </c>
      <c r="J472">
        <v>241.09</v>
      </c>
      <c r="K472">
        <v>241.09</v>
      </c>
      <c r="L472">
        <f>+Tabella14[[#This Row],[RicavoAcquisto]]/1000</f>
        <v>0.24109</v>
      </c>
      <c r="M472">
        <v>14.144282318263439</v>
      </c>
      <c r="N472">
        <v>255.23428231826344</v>
      </c>
      <c r="O472">
        <f>+Tabella14[[#This Row],[Totale Ricavo]]/1000</f>
        <v>0.25523428231826345</v>
      </c>
      <c r="P472">
        <v>3963</v>
      </c>
      <c r="Q472" t="s">
        <v>38</v>
      </c>
      <c r="R472" s="10">
        <v>45194</v>
      </c>
      <c r="S472" s="13">
        <f>+Tabella14[[#This Row],[DataSpedizione]]-Tabella14[[#This Row],[DataTransazione]]</f>
        <v>612</v>
      </c>
      <c r="T472" t="s">
        <v>31</v>
      </c>
      <c r="U472" t="s">
        <v>32</v>
      </c>
      <c r="V472" t="s">
        <v>52</v>
      </c>
      <c r="W472">
        <v>9</v>
      </c>
      <c r="X472" t="s">
        <v>53</v>
      </c>
      <c r="Y472">
        <v>1</v>
      </c>
      <c r="Z472" t="s">
        <v>41</v>
      </c>
    </row>
    <row r="473" spans="1:26" x14ac:dyDescent="0.25">
      <c r="A473">
        <v>318</v>
      </c>
      <c r="B473" s="10">
        <v>44599</v>
      </c>
      <c r="C473" s="10" t="s">
        <v>1020</v>
      </c>
      <c r="D473">
        <v>4882</v>
      </c>
      <c r="E473" t="s">
        <v>482</v>
      </c>
      <c r="F473" t="s">
        <v>4</v>
      </c>
      <c r="G473">
        <v>3896</v>
      </c>
      <c r="H473" t="s">
        <v>483</v>
      </c>
      <c r="I473">
        <v>4</v>
      </c>
      <c r="J473">
        <v>293.10000000000002</v>
      </c>
      <c r="K473">
        <v>1172.4000000000001</v>
      </c>
      <c r="L473">
        <f>+Tabella14[[#This Row],[RicavoAcquisto]]/1000</f>
        <v>1.1724000000000001</v>
      </c>
      <c r="M473">
        <v>58.569410553809462</v>
      </c>
      <c r="N473">
        <v>1230.9694105538097</v>
      </c>
      <c r="O473">
        <f>+Tabella14[[#This Row],[Totale Ricavo]]/1000</f>
        <v>1.2309694105538096</v>
      </c>
      <c r="P473">
        <v>209</v>
      </c>
      <c r="Q473" t="s">
        <v>38</v>
      </c>
      <c r="R473" s="10">
        <v>45133</v>
      </c>
      <c r="S473" s="13">
        <f>+Tabella14[[#This Row],[DataSpedizione]]-Tabella14[[#This Row],[DataTransazione]]</f>
        <v>534</v>
      </c>
      <c r="T473" t="s">
        <v>49</v>
      </c>
      <c r="U473" t="s">
        <v>32</v>
      </c>
      <c r="V473" t="s">
        <v>52</v>
      </c>
      <c r="W473">
        <v>7</v>
      </c>
      <c r="X473" t="s">
        <v>60</v>
      </c>
      <c r="Y473">
        <v>2</v>
      </c>
      <c r="Z473" t="s">
        <v>99</v>
      </c>
    </row>
    <row r="474" spans="1:26" hidden="1" x14ac:dyDescent="0.25">
      <c r="A474">
        <v>495</v>
      </c>
      <c r="B474" s="10">
        <v>44926</v>
      </c>
      <c r="C474" s="10" t="s">
        <v>1021</v>
      </c>
      <c r="D474">
        <v>4893</v>
      </c>
      <c r="E474" t="s">
        <v>132</v>
      </c>
      <c r="F474" t="s">
        <v>2</v>
      </c>
      <c r="G474">
        <v>4114</v>
      </c>
      <c r="H474" t="s">
        <v>133</v>
      </c>
      <c r="I474">
        <v>7</v>
      </c>
      <c r="J474">
        <v>430.61</v>
      </c>
      <c r="K474">
        <v>3014.27</v>
      </c>
      <c r="L474">
        <f>+Tabella14[[#This Row],[RicavoAcquisto]]/1000</f>
        <v>3.0142699999999998</v>
      </c>
      <c r="M474">
        <v>53.132897938463387</v>
      </c>
      <c r="N474">
        <v>3067.4028979384634</v>
      </c>
      <c r="O474">
        <f>+Tabella14[[#This Row],[Totale Ricavo]]/1000</f>
        <v>3.0674028979384635</v>
      </c>
      <c r="P474">
        <v>125</v>
      </c>
      <c r="Q474" t="s">
        <v>30</v>
      </c>
      <c r="R474" s="10">
        <v>45126</v>
      </c>
      <c r="S474" s="13">
        <f>+Tabella14[[#This Row],[DataSpedizione]]-Tabella14[[#This Row],[DataTransazione]]</f>
        <v>200</v>
      </c>
      <c r="T474" t="s">
        <v>31</v>
      </c>
      <c r="U474" t="s">
        <v>32</v>
      </c>
      <c r="V474" t="s">
        <v>52</v>
      </c>
      <c r="W474">
        <v>7</v>
      </c>
      <c r="X474" t="s">
        <v>60</v>
      </c>
      <c r="Y474">
        <v>12</v>
      </c>
      <c r="Z474" t="s">
        <v>40</v>
      </c>
    </row>
    <row r="475" spans="1:26" hidden="1" x14ac:dyDescent="0.25">
      <c r="A475">
        <v>75</v>
      </c>
      <c r="B475" s="10">
        <v>44753</v>
      </c>
      <c r="C475" s="10" t="s">
        <v>1018</v>
      </c>
      <c r="D475">
        <v>4902</v>
      </c>
      <c r="E475" t="s">
        <v>523</v>
      </c>
      <c r="F475" t="s">
        <v>2</v>
      </c>
      <c r="G475">
        <v>564</v>
      </c>
      <c r="H475" t="s">
        <v>524</v>
      </c>
      <c r="I475">
        <v>3</v>
      </c>
      <c r="J475">
        <v>357.66</v>
      </c>
      <c r="K475">
        <v>1072.98</v>
      </c>
      <c r="L475">
        <f>+Tabella14[[#This Row],[RicavoAcquisto]]/1000</f>
        <v>1.07298</v>
      </c>
      <c r="M475">
        <v>30.747149987636892</v>
      </c>
      <c r="N475">
        <v>1103.7271499876369</v>
      </c>
      <c r="O475">
        <f>+Tabella14[[#This Row],[Totale Ricavo]]/1000</f>
        <v>1.1037271499876369</v>
      </c>
      <c r="P475">
        <v>190</v>
      </c>
      <c r="Q475" t="s">
        <v>38</v>
      </c>
      <c r="R475" s="10">
        <v>45037</v>
      </c>
      <c r="S475" s="13">
        <f>+Tabella14[[#This Row],[DataSpedizione]]-Tabella14[[#This Row],[DataTransazione]]</f>
        <v>284</v>
      </c>
      <c r="T475" t="s">
        <v>31</v>
      </c>
      <c r="U475" t="s">
        <v>32</v>
      </c>
      <c r="V475" t="s">
        <v>33</v>
      </c>
      <c r="W475">
        <v>4</v>
      </c>
      <c r="X475" t="s">
        <v>68</v>
      </c>
      <c r="Y475">
        <v>7</v>
      </c>
      <c r="Z475" t="s">
        <v>60</v>
      </c>
    </row>
    <row r="476" spans="1:26" hidden="1" x14ac:dyDescent="0.25">
      <c r="A476">
        <v>323</v>
      </c>
      <c r="B476" s="10">
        <v>44802</v>
      </c>
      <c r="C476" s="10" t="s">
        <v>1018</v>
      </c>
      <c r="D476">
        <v>4904</v>
      </c>
      <c r="E476" t="s">
        <v>332</v>
      </c>
      <c r="F476" t="s">
        <v>3</v>
      </c>
      <c r="G476">
        <v>1787</v>
      </c>
      <c r="H476" t="s">
        <v>333</v>
      </c>
      <c r="I476">
        <v>4</v>
      </c>
      <c r="J476">
        <v>433.07</v>
      </c>
      <c r="K476">
        <v>1732.28</v>
      </c>
      <c r="L476">
        <f>+Tabella14[[#This Row],[RicavoAcquisto]]/1000</f>
        <v>1.73228</v>
      </c>
      <c r="M476">
        <v>64.859451786542976</v>
      </c>
      <c r="N476">
        <v>1797.1394517865428</v>
      </c>
      <c r="O476">
        <f>+Tabella14[[#This Row],[Totale Ricavo]]/1000</f>
        <v>1.7971394517865429</v>
      </c>
      <c r="P476">
        <v>3460</v>
      </c>
      <c r="Q476" t="s">
        <v>38</v>
      </c>
      <c r="R476" s="10">
        <v>45228</v>
      </c>
      <c r="S476" s="13">
        <f>+Tabella14[[#This Row],[DataSpedizione]]-Tabella14[[#This Row],[DataTransazione]]</f>
        <v>426</v>
      </c>
      <c r="T476" t="s">
        <v>31</v>
      </c>
      <c r="U476" t="s">
        <v>32</v>
      </c>
      <c r="V476" t="s">
        <v>39</v>
      </c>
      <c r="W476">
        <v>10</v>
      </c>
      <c r="X476" t="s">
        <v>63</v>
      </c>
      <c r="Y476">
        <v>8</v>
      </c>
      <c r="Z476" t="s">
        <v>46</v>
      </c>
    </row>
    <row r="477" spans="1:26" x14ac:dyDescent="0.25">
      <c r="A477">
        <v>125</v>
      </c>
      <c r="B477" s="10">
        <v>44655</v>
      </c>
      <c r="C477" s="10" t="s">
        <v>1019</v>
      </c>
      <c r="D477">
        <v>4922</v>
      </c>
      <c r="E477" t="s">
        <v>158</v>
      </c>
      <c r="F477" t="s">
        <v>4</v>
      </c>
      <c r="G477">
        <v>4375</v>
      </c>
      <c r="H477" t="s">
        <v>159</v>
      </c>
      <c r="I477">
        <v>6</v>
      </c>
      <c r="J477">
        <v>461.65</v>
      </c>
      <c r="K477">
        <v>2769.8999999999996</v>
      </c>
      <c r="L477">
        <f>+Tabella14[[#This Row],[RicavoAcquisto]]/1000</f>
        <v>2.7698999999999998</v>
      </c>
      <c r="M477">
        <v>34.719797751439742</v>
      </c>
      <c r="N477">
        <v>2804.6197977514394</v>
      </c>
      <c r="O477">
        <f>+Tabella14[[#This Row],[Totale Ricavo]]/1000</f>
        <v>2.8046197977514393</v>
      </c>
      <c r="P477">
        <v>2296</v>
      </c>
      <c r="Q477" t="s">
        <v>30</v>
      </c>
      <c r="R477" s="10">
        <v>45010</v>
      </c>
      <c r="S477" s="13">
        <f>+Tabella14[[#This Row],[DataSpedizione]]-Tabella14[[#This Row],[DataTransazione]]</f>
        <v>355</v>
      </c>
      <c r="T477" t="s">
        <v>49</v>
      </c>
      <c r="U477" t="s">
        <v>32</v>
      </c>
      <c r="V477" t="s">
        <v>45</v>
      </c>
      <c r="W477">
        <v>3</v>
      </c>
      <c r="X477" t="s">
        <v>54</v>
      </c>
      <c r="Y477">
        <v>4</v>
      </c>
      <c r="Z477" t="s">
        <v>68</v>
      </c>
    </row>
    <row r="478" spans="1:26" hidden="1" x14ac:dyDescent="0.25">
      <c r="A478">
        <v>178</v>
      </c>
      <c r="B478" s="10">
        <v>44786</v>
      </c>
      <c r="C478" s="10" t="s">
        <v>1018</v>
      </c>
      <c r="D478">
        <v>4923</v>
      </c>
      <c r="E478" t="s">
        <v>468</v>
      </c>
      <c r="F478" t="s">
        <v>4</v>
      </c>
      <c r="G478">
        <v>4063</v>
      </c>
      <c r="H478" t="s">
        <v>469</v>
      </c>
      <c r="I478">
        <v>3</v>
      </c>
      <c r="J478">
        <v>397.68</v>
      </c>
      <c r="K478">
        <v>1193.04</v>
      </c>
      <c r="L478">
        <f>+Tabella14[[#This Row],[RicavoAcquisto]]/1000</f>
        <v>1.1930399999999999</v>
      </c>
      <c r="M478">
        <v>53.004845507673593</v>
      </c>
      <c r="N478">
        <v>1246.0448455076735</v>
      </c>
      <c r="O478">
        <f>+Tabella14[[#This Row],[Totale Ricavo]]/1000</f>
        <v>1.2460448455076736</v>
      </c>
      <c r="P478">
        <v>2601</v>
      </c>
      <c r="Q478" t="s">
        <v>30</v>
      </c>
      <c r="R478" s="10">
        <v>45057</v>
      </c>
      <c r="S478" s="13">
        <f>+Tabella14[[#This Row],[DataSpedizione]]-Tabella14[[#This Row],[DataTransazione]]</f>
        <v>271</v>
      </c>
      <c r="T478" t="s">
        <v>31</v>
      </c>
      <c r="U478" t="s">
        <v>32</v>
      </c>
      <c r="V478" t="s">
        <v>33</v>
      </c>
      <c r="W478">
        <v>5</v>
      </c>
      <c r="X478" t="s">
        <v>57</v>
      </c>
      <c r="Y478">
        <v>8</v>
      </c>
      <c r="Z478" t="s">
        <v>46</v>
      </c>
    </row>
    <row r="479" spans="1:26" x14ac:dyDescent="0.25">
      <c r="A479">
        <v>232</v>
      </c>
      <c r="B479" s="10">
        <v>44634</v>
      </c>
      <c r="C479" s="10" t="s">
        <v>1020</v>
      </c>
      <c r="D479">
        <v>4929</v>
      </c>
      <c r="E479" t="s">
        <v>814</v>
      </c>
      <c r="F479" t="s">
        <v>3</v>
      </c>
      <c r="G479">
        <v>3262</v>
      </c>
      <c r="H479" t="s">
        <v>815</v>
      </c>
      <c r="I479">
        <v>1</v>
      </c>
      <c r="J479">
        <v>388.7</v>
      </c>
      <c r="K479">
        <v>388.7</v>
      </c>
      <c r="L479">
        <f>+Tabella14[[#This Row],[RicavoAcquisto]]/1000</f>
        <v>0.38869999999999999</v>
      </c>
      <c r="M479">
        <v>77.861114501579749</v>
      </c>
      <c r="N479">
        <v>466.56111450157971</v>
      </c>
      <c r="O479">
        <f>+Tabella14[[#This Row],[Totale Ricavo]]/1000</f>
        <v>0.46656111450157972</v>
      </c>
      <c r="P479">
        <v>2860</v>
      </c>
      <c r="Q479" t="s">
        <v>30</v>
      </c>
      <c r="R479" s="10">
        <v>45013</v>
      </c>
      <c r="S479" s="13">
        <f>+Tabella14[[#This Row],[DataSpedizione]]-Tabella14[[#This Row],[DataTransazione]]</f>
        <v>379</v>
      </c>
      <c r="T479" t="s">
        <v>49</v>
      </c>
      <c r="U479" t="s">
        <v>32</v>
      </c>
      <c r="V479" t="s">
        <v>45</v>
      </c>
      <c r="W479">
        <v>3</v>
      </c>
      <c r="X479" t="s">
        <v>54</v>
      </c>
      <c r="Y479">
        <v>3</v>
      </c>
      <c r="Z479" t="s">
        <v>54</v>
      </c>
    </row>
    <row r="480" spans="1:26" hidden="1" x14ac:dyDescent="0.25">
      <c r="A480">
        <v>382</v>
      </c>
      <c r="B480" s="10">
        <v>44787</v>
      </c>
      <c r="C480" s="10" t="s">
        <v>1018</v>
      </c>
      <c r="D480">
        <v>4930</v>
      </c>
      <c r="E480" t="s">
        <v>221</v>
      </c>
      <c r="F480" t="s">
        <v>3</v>
      </c>
      <c r="G480">
        <v>25</v>
      </c>
      <c r="H480" t="s">
        <v>222</v>
      </c>
      <c r="I480">
        <v>9</v>
      </c>
      <c r="J480">
        <v>258.83</v>
      </c>
      <c r="K480">
        <v>2329.4699999999998</v>
      </c>
      <c r="L480">
        <f>+Tabella14[[#This Row],[RicavoAcquisto]]/1000</f>
        <v>2.3294699999999997</v>
      </c>
      <c r="M480">
        <v>83.134400704200786</v>
      </c>
      <c r="N480">
        <v>2412.6044007042005</v>
      </c>
      <c r="O480">
        <f>+Tabella14[[#This Row],[Totale Ricavo]]/1000</f>
        <v>2.4126044007042005</v>
      </c>
      <c r="P480">
        <v>3823</v>
      </c>
      <c r="Q480" t="s">
        <v>30</v>
      </c>
      <c r="R480" s="10">
        <v>45209</v>
      </c>
      <c r="S480" s="13">
        <f>+Tabella14[[#This Row],[DataSpedizione]]-Tabella14[[#This Row],[DataTransazione]]</f>
        <v>422</v>
      </c>
      <c r="T480" t="s">
        <v>31</v>
      </c>
      <c r="U480" t="s">
        <v>32</v>
      </c>
      <c r="V480" t="s">
        <v>39</v>
      </c>
      <c r="W480">
        <v>10</v>
      </c>
      <c r="X480" t="s">
        <v>63</v>
      </c>
      <c r="Y480">
        <v>8</v>
      </c>
      <c r="Z480" t="s">
        <v>46</v>
      </c>
    </row>
    <row r="481" spans="1:26" hidden="1" x14ac:dyDescent="0.25">
      <c r="A481">
        <v>152</v>
      </c>
      <c r="B481" s="10">
        <v>44707</v>
      </c>
      <c r="C481" s="10" t="s">
        <v>1019</v>
      </c>
      <c r="D481">
        <v>4953</v>
      </c>
      <c r="E481" t="s">
        <v>484</v>
      </c>
      <c r="F481" t="s">
        <v>2</v>
      </c>
      <c r="G481">
        <v>4680</v>
      </c>
      <c r="H481" t="s">
        <v>485</v>
      </c>
      <c r="I481">
        <v>5</v>
      </c>
      <c r="J481">
        <v>234.4</v>
      </c>
      <c r="K481">
        <v>1172</v>
      </c>
      <c r="L481">
        <f>+Tabella14[[#This Row],[RicavoAcquisto]]/1000</f>
        <v>1.1719999999999999</v>
      </c>
      <c r="M481">
        <v>93.509984687685389</v>
      </c>
      <c r="N481">
        <v>1265.5099846876853</v>
      </c>
      <c r="O481">
        <f>+Tabella14[[#This Row],[Totale Ricavo]]/1000</f>
        <v>1.2655099846876854</v>
      </c>
      <c r="P481">
        <v>378</v>
      </c>
      <c r="Q481" t="s">
        <v>30</v>
      </c>
      <c r="R481" s="10">
        <v>44999</v>
      </c>
      <c r="S481" s="13">
        <f>+Tabella14[[#This Row],[DataSpedizione]]-Tabella14[[#This Row],[DataTransazione]]</f>
        <v>292</v>
      </c>
      <c r="T481" t="s">
        <v>31</v>
      </c>
      <c r="U481" t="s">
        <v>32</v>
      </c>
      <c r="V481" t="s">
        <v>45</v>
      </c>
      <c r="W481">
        <v>3</v>
      </c>
      <c r="X481" t="s">
        <v>54</v>
      </c>
      <c r="Y481">
        <v>5</v>
      </c>
      <c r="Z481" t="s">
        <v>57</v>
      </c>
    </row>
    <row r="482" spans="1:26" x14ac:dyDescent="0.25">
      <c r="A482">
        <v>415</v>
      </c>
      <c r="B482" s="10">
        <v>44597</v>
      </c>
      <c r="C482" s="10" t="s">
        <v>1020</v>
      </c>
      <c r="D482">
        <v>4954</v>
      </c>
      <c r="E482" t="s">
        <v>356</v>
      </c>
      <c r="F482" t="s">
        <v>3</v>
      </c>
      <c r="G482">
        <v>1091</v>
      </c>
      <c r="H482" t="s">
        <v>357</v>
      </c>
      <c r="I482">
        <v>4</v>
      </c>
      <c r="J482">
        <v>412.29</v>
      </c>
      <c r="K482">
        <v>1649.16</v>
      </c>
      <c r="L482">
        <f>+Tabella14[[#This Row],[RicavoAcquisto]]/1000</f>
        <v>1.6491600000000002</v>
      </c>
      <c r="M482">
        <v>65.395744706178533</v>
      </c>
      <c r="N482">
        <v>1714.5557447061785</v>
      </c>
      <c r="O482">
        <f>+Tabella14[[#This Row],[Totale Ricavo]]/1000</f>
        <v>1.7145557447061786</v>
      </c>
      <c r="P482">
        <v>4111</v>
      </c>
      <c r="Q482" t="s">
        <v>38</v>
      </c>
      <c r="R482" s="10">
        <v>45033</v>
      </c>
      <c r="S482" s="13">
        <f>+Tabella14[[#This Row],[DataSpedizione]]-Tabella14[[#This Row],[DataTransazione]]</f>
        <v>436</v>
      </c>
      <c r="T482" t="s">
        <v>49</v>
      </c>
      <c r="U482" t="s">
        <v>32</v>
      </c>
      <c r="V482" t="s">
        <v>33</v>
      </c>
      <c r="W482">
        <v>4</v>
      </c>
      <c r="X482" t="s">
        <v>68</v>
      </c>
      <c r="Y482">
        <v>2</v>
      </c>
      <c r="Z482" t="s">
        <v>99</v>
      </c>
    </row>
    <row r="483" spans="1:26" x14ac:dyDescent="0.25">
      <c r="A483">
        <v>83</v>
      </c>
      <c r="B483" s="10">
        <v>44627</v>
      </c>
      <c r="C483" s="10" t="s">
        <v>1020</v>
      </c>
      <c r="D483">
        <v>4955</v>
      </c>
      <c r="E483" t="s">
        <v>578</v>
      </c>
      <c r="F483" t="s">
        <v>3</v>
      </c>
      <c r="G483">
        <v>4360</v>
      </c>
      <c r="H483" t="s">
        <v>579</v>
      </c>
      <c r="I483">
        <v>3</v>
      </c>
      <c r="J483">
        <v>314.52999999999997</v>
      </c>
      <c r="K483">
        <v>943.58999999999992</v>
      </c>
      <c r="L483">
        <f>+Tabella14[[#This Row],[RicavoAcquisto]]/1000</f>
        <v>0.94358999999999993</v>
      </c>
      <c r="M483">
        <v>32.698239497360582</v>
      </c>
      <c r="N483">
        <v>976.28823949736045</v>
      </c>
      <c r="O483">
        <f>+Tabella14[[#This Row],[Totale Ricavo]]/1000</f>
        <v>0.97628823949736043</v>
      </c>
      <c r="P483">
        <v>4640</v>
      </c>
      <c r="Q483" t="s">
        <v>38</v>
      </c>
      <c r="R483" s="10">
        <v>45203</v>
      </c>
      <c r="S483" s="13">
        <f>+Tabella14[[#This Row],[DataSpedizione]]-Tabella14[[#This Row],[DataTransazione]]</f>
        <v>576</v>
      </c>
      <c r="T483" t="s">
        <v>49</v>
      </c>
      <c r="U483" t="s">
        <v>32</v>
      </c>
      <c r="V483" t="s">
        <v>39</v>
      </c>
      <c r="W483">
        <v>10</v>
      </c>
      <c r="X483" t="s">
        <v>63</v>
      </c>
      <c r="Y483">
        <v>3</v>
      </c>
      <c r="Z483" t="s">
        <v>54</v>
      </c>
    </row>
    <row r="484" spans="1:26" hidden="1" x14ac:dyDescent="0.25">
      <c r="A484">
        <v>12</v>
      </c>
      <c r="B484" s="10">
        <v>44717</v>
      </c>
      <c r="C484" s="10" t="s">
        <v>1019</v>
      </c>
      <c r="D484">
        <v>4979</v>
      </c>
      <c r="E484" t="s">
        <v>378</v>
      </c>
      <c r="F484" t="s">
        <v>4</v>
      </c>
      <c r="G484">
        <v>3080</v>
      </c>
      <c r="H484" t="s">
        <v>379</v>
      </c>
      <c r="I484">
        <v>5</v>
      </c>
      <c r="J484">
        <v>303.8</v>
      </c>
      <c r="K484">
        <v>1519</v>
      </c>
      <c r="L484">
        <f>+Tabella14[[#This Row],[RicavoAcquisto]]/1000</f>
        <v>1.5189999999999999</v>
      </c>
      <c r="M484">
        <v>98.828572323832063</v>
      </c>
      <c r="N484">
        <v>1617.8285723238321</v>
      </c>
      <c r="O484">
        <f>+Tabella14[[#This Row],[Totale Ricavo]]/1000</f>
        <v>1.6178285723238321</v>
      </c>
      <c r="P484">
        <v>775</v>
      </c>
      <c r="Q484" t="s">
        <v>30</v>
      </c>
      <c r="R484" s="10">
        <v>45125</v>
      </c>
      <c r="S484" s="13">
        <f>+Tabella14[[#This Row],[DataSpedizione]]-Tabella14[[#This Row],[DataTransazione]]</f>
        <v>408</v>
      </c>
      <c r="T484" t="s">
        <v>31</v>
      </c>
      <c r="U484" t="s">
        <v>32</v>
      </c>
      <c r="V484" t="s">
        <v>52</v>
      </c>
      <c r="W484">
        <v>7</v>
      </c>
      <c r="X484" t="s">
        <v>60</v>
      </c>
      <c r="Y484">
        <v>6</v>
      </c>
      <c r="Z484" t="s">
        <v>34</v>
      </c>
    </row>
    <row r="485" spans="1:26" hidden="1" x14ac:dyDescent="0.25">
      <c r="A485">
        <v>52</v>
      </c>
      <c r="B485" s="10">
        <v>44637</v>
      </c>
      <c r="C485" s="10" t="s">
        <v>1020</v>
      </c>
      <c r="D485">
        <v>4981</v>
      </c>
      <c r="E485" t="s">
        <v>370</v>
      </c>
      <c r="F485" t="s">
        <v>4</v>
      </c>
      <c r="G485">
        <v>616</v>
      </c>
      <c r="H485" t="s">
        <v>371</v>
      </c>
      <c r="I485">
        <v>4</v>
      </c>
      <c r="J485">
        <v>391.79</v>
      </c>
      <c r="K485">
        <v>1567.16</v>
      </c>
      <c r="L485">
        <f>+Tabella14[[#This Row],[RicavoAcquisto]]/1000</f>
        <v>1.5671600000000001</v>
      </c>
      <c r="M485">
        <v>87.790272403764888</v>
      </c>
      <c r="N485">
        <v>1654.950272403765</v>
      </c>
      <c r="O485">
        <f>+Tabella14[[#This Row],[Totale Ricavo]]/1000</f>
        <v>1.654950272403765</v>
      </c>
      <c r="P485">
        <v>2549</v>
      </c>
      <c r="Q485" t="s">
        <v>38</v>
      </c>
      <c r="R485" s="10">
        <v>45190</v>
      </c>
      <c r="S485" s="13">
        <f>+Tabella14[[#This Row],[DataSpedizione]]-Tabella14[[#This Row],[DataTransazione]]</f>
        <v>553</v>
      </c>
      <c r="T485" t="s">
        <v>31</v>
      </c>
      <c r="U485" t="s">
        <v>32</v>
      </c>
      <c r="V485" t="s">
        <v>52</v>
      </c>
      <c r="W485">
        <v>9</v>
      </c>
      <c r="X485" t="s">
        <v>53</v>
      </c>
      <c r="Y485">
        <v>3</v>
      </c>
      <c r="Z485" t="s">
        <v>54</v>
      </c>
    </row>
    <row r="486" spans="1:26" hidden="1" x14ac:dyDescent="0.25">
      <c r="A486">
        <v>114</v>
      </c>
      <c r="B486" s="10">
        <v>44749</v>
      </c>
      <c r="C486" s="10" t="s">
        <v>1018</v>
      </c>
      <c r="D486">
        <v>4983</v>
      </c>
      <c r="E486" t="s">
        <v>743</v>
      </c>
      <c r="F486" t="s">
        <v>3</v>
      </c>
      <c r="G486">
        <v>1278</v>
      </c>
      <c r="H486" t="s">
        <v>744</v>
      </c>
      <c r="I486">
        <v>4</v>
      </c>
      <c r="J486">
        <v>134.07</v>
      </c>
      <c r="K486">
        <v>536.28</v>
      </c>
      <c r="L486">
        <f>+Tabella14[[#This Row],[RicavoAcquisto]]/1000</f>
        <v>0.53627999999999998</v>
      </c>
      <c r="M486">
        <v>65.608141414479434</v>
      </c>
      <c r="N486">
        <v>601.88814141447938</v>
      </c>
      <c r="O486">
        <f>+Tabella14[[#This Row],[Totale Ricavo]]/1000</f>
        <v>0.60188814141447933</v>
      </c>
      <c r="P486">
        <v>1770</v>
      </c>
      <c r="Q486" t="s">
        <v>38</v>
      </c>
      <c r="R486" s="10">
        <v>44942</v>
      </c>
      <c r="S486" s="13">
        <f>+Tabella14[[#This Row],[DataSpedizione]]-Tabella14[[#This Row],[DataTransazione]]</f>
        <v>193</v>
      </c>
      <c r="T486" t="s">
        <v>31</v>
      </c>
      <c r="U486" t="s">
        <v>32</v>
      </c>
      <c r="V486" t="s">
        <v>45</v>
      </c>
      <c r="W486">
        <v>1</v>
      </c>
      <c r="X486" t="s">
        <v>41</v>
      </c>
      <c r="Y486">
        <v>7</v>
      </c>
      <c r="Z486" t="s">
        <v>60</v>
      </c>
    </row>
    <row r="487" spans="1:26" x14ac:dyDescent="0.25">
      <c r="A487">
        <v>362</v>
      </c>
      <c r="B487" s="10">
        <v>44614</v>
      </c>
      <c r="C487" s="10" t="s">
        <v>1020</v>
      </c>
      <c r="D487">
        <v>4985</v>
      </c>
      <c r="E487" t="s">
        <v>502</v>
      </c>
      <c r="F487" t="s">
        <v>3</v>
      </c>
      <c r="G487">
        <v>1957</v>
      </c>
      <c r="H487" t="s">
        <v>503</v>
      </c>
      <c r="I487">
        <v>6</v>
      </c>
      <c r="J487">
        <v>184.36</v>
      </c>
      <c r="K487">
        <v>1106.1600000000001</v>
      </c>
      <c r="L487">
        <f>+Tabella14[[#This Row],[RicavoAcquisto]]/1000</f>
        <v>1.10616</v>
      </c>
      <c r="M487">
        <v>70.390062547817621</v>
      </c>
      <c r="N487">
        <v>1176.5500625478178</v>
      </c>
      <c r="O487">
        <f>+Tabella14[[#This Row],[Totale Ricavo]]/1000</f>
        <v>1.1765500625478178</v>
      </c>
      <c r="P487">
        <v>2818</v>
      </c>
      <c r="Q487" t="s">
        <v>30</v>
      </c>
      <c r="R487" s="10">
        <v>44935</v>
      </c>
      <c r="S487" s="13">
        <f>+Tabella14[[#This Row],[DataSpedizione]]-Tabella14[[#This Row],[DataTransazione]]</f>
        <v>321</v>
      </c>
      <c r="T487" t="s">
        <v>49</v>
      </c>
      <c r="U487" t="s">
        <v>32</v>
      </c>
      <c r="V487" t="s">
        <v>45</v>
      </c>
      <c r="W487">
        <v>1</v>
      </c>
      <c r="X487" t="s">
        <v>41</v>
      </c>
      <c r="Y487">
        <v>2</v>
      </c>
      <c r="Z487" t="s">
        <v>99</v>
      </c>
    </row>
    <row r="488" spans="1:26" x14ac:dyDescent="0.25">
      <c r="A488">
        <v>197</v>
      </c>
      <c r="B488" s="10">
        <v>44751</v>
      </c>
      <c r="C488" s="10" t="s">
        <v>1018</v>
      </c>
      <c r="D488">
        <v>4986</v>
      </c>
      <c r="E488" t="s">
        <v>130</v>
      </c>
      <c r="F488" t="s">
        <v>4</v>
      </c>
      <c r="G488">
        <v>13</v>
      </c>
      <c r="H488" t="s">
        <v>131</v>
      </c>
      <c r="I488">
        <v>8</v>
      </c>
      <c r="J488">
        <v>377.5</v>
      </c>
      <c r="K488">
        <v>3020</v>
      </c>
      <c r="L488">
        <f>+Tabella14[[#This Row],[RicavoAcquisto]]/1000</f>
        <v>3.02</v>
      </c>
      <c r="M488">
        <v>67.981374377560059</v>
      </c>
      <c r="N488">
        <v>3087.9813743775599</v>
      </c>
      <c r="O488">
        <f>+Tabella14[[#This Row],[Totale Ricavo]]/1000</f>
        <v>3.0879813743775597</v>
      </c>
      <c r="P488">
        <v>805</v>
      </c>
      <c r="Q488" t="s">
        <v>38</v>
      </c>
      <c r="R488" s="10">
        <v>45030</v>
      </c>
      <c r="S488" s="13">
        <f>+Tabella14[[#This Row],[DataSpedizione]]-Tabella14[[#This Row],[DataTransazione]]</f>
        <v>279</v>
      </c>
      <c r="T488" t="s">
        <v>49</v>
      </c>
      <c r="U488" t="s">
        <v>32</v>
      </c>
      <c r="V488" t="s">
        <v>33</v>
      </c>
      <c r="W488">
        <v>4</v>
      </c>
      <c r="X488" t="s">
        <v>68</v>
      </c>
      <c r="Y488">
        <v>7</v>
      </c>
      <c r="Z488" t="s">
        <v>60</v>
      </c>
    </row>
    <row r="489" spans="1:26" x14ac:dyDescent="0.25">
      <c r="A489">
        <v>34</v>
      </c>
      <c r="B489" s="10">
        <v>44815</v>
      </c>
      <c r="C489" s="10" t="s">
        <v>1018</v>
      </c>
      <c r="D489">
        <v>5008</v>
      </c>
      <c r="E489" t="s">
        <v>828</v>
      </c>
      <c r="F489" t="s">
        <v>3</v>
      </c>
      <c r="G489">
        <v>2823</v>
      </c>
      <c r="H489" t="s">
        <v>829</v>
      </c>
      <c r="I489">
        <v>3</v>
      </c>
      <c r="J489">
        <v>123.94</v>
      </c>
      <c r="K489">
        <v>371.82</v>
      </c>
      <c r="L489">
        <f>+Tabella14[[#This Row],[RicavoAcquisto]]/1000</f>
        <v>0.37181999999999998</v>
      </c>
      <c r="M489">
        <v>95.7490381653665</v>
      </c>
      <c r="N489">
        <v>467.56903816536646</v>
      </c>
      <c r="O489">
        <f>+Tabella14[[#This Row],[Totale Ricavo]]/1000</f>
        <v>0.46756903816536649</v>
      </c>
      <c r="P489">
        <v>3556</v>
      </c>
      <c r="Q489" t="s">
        <v>38</v>
      </c>
      <c r="R489" s="10">
        <v>45282</v>
      </c>
      <c r="S489" s="13">
        <f>+Tabella14[[#This Row],[DataSpedizione]]-Tabella14[[#This Row],[DataTransazione]]</f>
        <v>467</v>
      </c>
      <c r="T489" t="s">
        <v>49</v>
      </c>
      <c r="U489" t="s">
        <v>32</v>
      </c>
      <c r="V489" t="s">
        <v>39</v>
      </c>
      <c r="W489">
        <v>12</v>
      </c>
      <c r="X489" t="s">
        <v>40</v>
      </c>
      <c r="Y489">
        <v>9</v>
      </c>
      <c r="Z489" t="s">
        <v>53</v>
      </c>
    </row>
    <row r="490" spans="1:26" x14ac:dyDescent="0.25">
      <c r="A490">
        <v>101</v>
      </c>
      <c r="B490" s="10">
        <v>44719</v>
      </c>
      <c r="C490" s="10" t="s">
        <v>1019</v>
      </c>
      <c r="D490">
        <v>5012</v>
      </c>
      <c r="E490" t="s">
        <v>253</v>
      </c>
      <c r="F490" t="s">
        <v>4</v>
      </c>
      <c r="G490">
        <v>3231</v>
      </c>
      <c r="H490" t="s">
        <v>254</v>
      </c>
      <c r="I490">
        <v>8</v>
      </c>
      <c r="J490">
        <v>275.99</v>
      </c>
      <c r="K490">
        <v>2207.92</v>
      </c>
      <c r="L490">
        <f>+Tabella14[[#This Row],[RicavoAcquisto]]/1000</f>
        <v>2.2079200000000001</v>
      </c>
      <c r="M490">
        <v>80.728126587406237</v>
      </c>
      <c r="N490">
        <v>2288.6481265874063</v>
      </c>
      <c r="O490">
        <f>+Tabella14[[#This Row],[Totale Ricavo]]/1000</f>
        <v>2.2886481265874061</v>
      </c>
      <c r="P490">
        <v>2500</v>
      </c>
      <c r="Q490" t="s">
        <v>38</v>
      </c>
      <c r="R490" s="10">
        <v>45063</v>
      </c>
      <c r="S490" s="13">
        <f>+Tabella14[[#This Row],[DataSpedizione]]-Tabella14[[#This Row],[DataTransazione]]</f>
        <v>344</v>
      </c>
      <c r="T490" t="s">
        <v>49</v>
      </c>
      <c r="U490" t="s">
        <v>32</v>
      </c>
      <c r="V490" t="s">
        <v>33</v>
      </c>
      <c r="W490">
        <v>5</v>
      </c>
      <c r="X490" t="s">
        <v>57</v>
      </c>
      <c r="Y490">
        <v>6</v>
      </c>
      <c r="Z490" t="s">
        <v>34</v>
      </c>
    </row>
    <row r="491" spans="1:26" x14ac:dyDescent="0.25">
      <c r="A491">
        <v>416</v>
      </c>
      <c r="B491" s="10">
        <v>44665</v>
      </c>
      <c r="C491" s="10" t="s">
        <v>1019</v>
      </c>
      <c r="D491">
        <v>5040</v>
      </c>
      <c r="E491" t="s">
        <v>532</v>
      </c>
      <c r="F491" t="s">
        <v>2</v>
      </c>
      <c r="G491">
        <v>3729</v>
      </c>
      <c r="H491" t="s">
        <v>533</v>
      </c>
      <c r="I491">
        <v>4</v>
      </c>
      <c r="J491">
        <v>265.14999999999998</v>
      </c>
      <c r="K491">
        <v>1060.5999999999999</v>
      </c>
      <c r="L491">
        <f>+Tabella14[[#This Row],[RicavoAcquisto]]/1000</f>
        <v>1.0606</v>
      </c>
      <c r="M491">
        <v>78.592477584474452</v>
      </c>
      <c r="N491">
        <v>1139.1924775844743</v>
      </c>
      <c r="O491">
        <f>+Tabella14[[#This Row],[Totale Ricavo]]/1000</f>
        <v>1.1391924775844744</v>
      </c>
      <c r="P491">
        <v>1002</v>
      </c>
      <c r="Q491" t="s">
        <v>30</v>
      </c>
      <c r="R491" s="10">
        <v>45236</v>
      </c>
      <c r="S491" s="13">
        <f>+Tabella14[[#This Row],[DataSpedizione]]-Tabella14[[#This Row],[DataTransazione]]</f>
        <v>571</v>
      </c>
      <c r="T491" t="s">
        <v>49</v>
      </c>
      <c r="U491" t="s">
        <v>32</v>
      </c>
      <c r="V491" t="s">
        <v>39</v>
      </c>
      <c r="W491">
        <v>11</v>
      </c>
      <c r="X491" t="s">
        <v>35</v>
      </c>
      <c r="Y491">
        <v>4</v>
      </c>
      <c r="Z491" t="s">
        <v>68</v>
      </c>
    </row>
    <row r="492" spans="1:26" x14ac:dyDescent="0.25">
      <c r="A492">
        <v>38</v>
      </c>
      <c r="B492" s="10">
        <v>44591</v>
      </c>
      <c r="C492" s="10" t="s">
        <v>1020</v>
      </c>
      <c r="D492">
        <v>5046</v>
      </c>
      <c r="E492" t="s">
        <v>423</v>
      </c>
      <c r="F492" t="s">
        <v>4</v>
      </c>
      <c r="G492">
        <v>3304</v>
      </c>
      <c r="H492" t="s">
        <v>424</v>
      </c>
      <c r="I492">
        <v>3</v>
      </c>
      <c r="J492">
        <v>461.32</v>
      </c>
      <c r="K492">
        <v>1383.96</v>
      </c>
      <c r="L492">
        <f>+Tabella14[[#This Row],[RicavoAcquisto]]/1000</f>
        <v>1.3839600000000001</v>
      </c>
      <c r="M492">
        <v>84.043821007537218</v>
      </c>
      <c r="N492">
        <v>1468.0038210075372</v>
      </c>
      <c r="O492">
        <f>+Tabella14[[#This Row],[Totale Ricavo]]/1000</f>
        <v>1.4680038210075372</v>
      </c>
      <c r="P492">
        <v>3181</v>
      </c>
      <c r="Q492" t="s">
        <v>38</v>
      </c>
      <c r="R492" s="10">
        <v>45273</v>
      </c>
      <c r="S492" s="13">
        <f>+Tabella14[[#This Row],[DataSpedizione]]-Tabella14[[#This Row],[DataTransazione]]</f>
        <v>682</v>
      </c>
      <c r="T492" t="s">
        <v>49</v>
      </c>
      <c r="U492" t="s">
        <v>32</v>
      </c>
      <c r="V492" t="s">
        <v>39</v>
      </c>
      <c r="W492">
        <v>12</v>
      </c>
      <c r="X492" t="s">
        <v>40</v>
      </c>
      <c r="Y492">
        <v>1</v>
      </c>
      <c r="Z492" t="s">
        <v>41</v>
      </c>
    </row>
    <row r="493" spans="1:26" x14ac:dyDescent="0.25">
      <c r="A493">
        <v>252</v>
      </c>
      <c r="B493" s="10">
        <v>44622</v>
      </c>
      <c r="C493" s="10" t="s">
        <v>1020</v>
      </c>
      <c r="D493">
        <v>5052</v>
      </c>
      <c r="E493" t="s">
        <v>310</v>
      </c>
      <c r="F493" t="s">
        <v>4</v>
      </c>
      <c r="G493">
        <v>994</v>
      </c>
      <c r="H493" t="s">
        <v>311</v>
      </c>
      <c r="I493">
        <v>5</v>
      </c>
      <c r="J493">
        <v>377</v>
      </c>
      <c r="K493">
        <v>1885</v>
      </c>
      <c r="L493">
        <f>+Tabella14[[#This Row],[RicavoAcquisto]]/1000</f>
        <v>1.885</v>
      </c>
      <c r="M493">
        <v>91.891755057096447</v>
      </c>
      <c r="N493">
        <v>1976.8917550570964</v>
      </c>
      <c r="O493">
        <f>+Tabella14[[#This Row],[Totale Ricavo]]/1000</f>
        <v>1.9768917550570964</v>
      </c>
      <c r="P493">
        <v>1223</v>
      </c>
      <c r="Q493" t="s">
        <v>30</v>
      </c>
      <c r="R493" s="10">
        <v>45200</v>
      </c>
      <c r="S493" s="13">
        <f>+Tabella14[[#This Row],[DataSpedizione]]-Tabella14[[#This Row],[DataTransazione]]</f>
        <v>578</v>
      </c>
      <c r="T493" t="s">
        <v>49</v>
      </c>
      <c r="U493" t="s">
        <v>32</v>
      </c>
      <c r="V493" t="s">
        <v>39</v>
      </c>
      <c r="W493">
        <v>10</v>
      </c>
      <c r="X493" t="s">
        <v>63</v>
      </c>
      <c r="Y493">
        <v>3</v>
      </c>
      <c r="Z493" t="s">
        <v>54</v>
      </c>
    </row>
    <row r="494" spans="1:26" hidden="1" x14ac:dyDescent="0.25">
      <c r="A494">
        <v>266</v>
      </c>
      <c r="B494" s="10">
        <v>44707</v>
      </c>
      <c r="C494" s="10" t="s">
        <v>1019</v>
      </c>
      <c r="D494">
        <v>5053</v>
      </c>
      <c r="E494" t="s">
        <v>596</v>
      </c>
      <c r="F494" t="s">
        <v>3</v>
      </c>
      <c r="G494">
        <v>1429</v>
      </c>
      <c r="H494" t="s">
        <v>597</v>
      </c>
      <c r="I494">
        <v>9</v>
      </c>
      <c r="J494">
        <v>98.84</v>
      </c>
      <c r="K494">
        <v>889.56000000000006</v>
      </c>
      <c r="L494">
        <f>+Tabella14[[#This Row],[RicavoAcquisto]]/1000</f>
        <v>0.88956000000000002</v>
      </c>
      <c r="M494">
        <v>35.068542725346482</v>
      </c>
      <c r="N494">
        <v>924.62854272534651</v>
      </c>
      <c r="O494">
        <f>+Tabella14[[#This Row],[Totale Ricavo]]/1000</f>
        <v>0.92462854272534656</v>
      </c>
      <c r="P494">
        <v>217</v>
      </c>
      <c r="Q494" t="s">
        <v>38</v>
      </c>
      <c r="R494" s="10">
        <v>45105</v>
      </c>
      <c r="S494" s="13">
        <f>+Tabella14[[#This Row],[DataSpedizione]]-Tabella14[[#This Row],[DataTransazione]]</f>
        <v>398</v>
      </c>
      <c r="T494" t="s">
        <v>31</v>
      </c>
      <c r="U494" t="s">
        <v>32</v>
      </c>
      <c r="V494" t="s">
        <v>33</v>
      </c>
      <c r="W494">
        <v>6</v>
      </c>
      <c r="X494" t="s">
        <v>34</v>
      </c>
      <c r="Y494">
        <v>5</v>
      </c>
      <c r="Z494" t="s">
        <v>57</v>
      </c>
    </row>
    <row r="495" spans="1:26" hidden="1" x14ac:dyDescent="0.25">
      <c r="A495">
        <v>182</v>
      </c>
      <c r="B495" s="10">
        <v>44632</v>
      </c>
      <c r="C495" s="10" t="s">
        <v>1020</v>
      </c>
      <c r="D495">
        <v>5054</v>
      </c>
      <c r="E495" t="s">
        <v>440</v>
      </c>
      <c r="F495" t="s">
        <v>3</v>
      </c>
      <c r="G495">
        <v>101</v>
      </c>
      <c r="H495" t="s">
        <v>441</v>
      </c>
      <c r="I495">
        <v>7</v>
      </c>
      <c r="J495">
        <v>181.37</v>
      </c>
      <c r="K495">
        <v>1269.5900000000001</v>
      </c>
      <c r="L495">
        <f>+Tabella14[[#This Row],[RicavoAcquisto]]/1000</f>
        <v>1.2695900000000002</v>
      </c>
      <c r="M495">
        <v>21.261556849531679</v>
      </c>
      <c r="N495">
        <v>1290.8515568495318</v>
      </c>
      <c r="O495">
        <f>+Tabella14[[#This Row],[Totale Ricavo]]/1000</f>
        <v>1.2908515568495318</v>
      </c>
      <c r="P495">
        <v>2251</v>
      </c>
      <c r="Q495" t="s">
        <v>38</v>
      </c>
      <c r="R495" s="10">
        <v>45122</v>
      </c>
      <c r="S495" s="13">
        <f>+Tabella14[[#This Row],[DataSpedizione]]-Tabella14[[#This Row],[DataTransazione]]</f>
        <v>490</v>
      </c>
      <c r="T495" t="s">
        <v>31</v>
      </c>
      <c r="U495" t="s">
        <v>32</v>
      </c>
      <c r="V495" t="s">
        <v>52</v>
      </c>
      <c r="W495">
        <v>7</v>
      </c>
      <c r="X495" t="s">
        <v>60</v>
      </c>
      <c r="Y495">
        <v>3</v>
      </c>
      <c r="Z495" t="s">
        <v>54</v>
      </c>
    </row>
    <row r="496" spans="1:26" hidden="1" x14ac:dyDescent="0.25">
      <c r="A496">
        <v>15</v>
      </c>
      <c r="B496" s="10">
        <v>44896</v>
      </c>
      <c r="C496" s="10" t="s">
        <v>1021</v>
      </c>
      <c r="D496">
        <v>5056</v>
      </c>
      <c r="E496" t="s">
        <v>175</v>
      </c>
      <c r="F496" t="s">
        <v>3</v>
      </c>
      <c r="G496">
        <v>4913</v>
      </c>
      <c r="H496" t="s">
        <v>176</v>
      </c>
      <c r="I496">
        <v>7</v>
      </c>
      <c r="J496">
        <v>377.77</v>
      </c>
      <c r="K496">
        <v>2644.39</v>
      </c>
      <c r="L496">
        <f>+Tabella14[[#This Row],[RicavoAcquisto]]/1000</f>
        <v>2.64439</v>
      </c>
      <c r="M496">
        <v>64.755626354240491</v>
      </c>
      <c r="N496">
        <v>2709.1456263542404</v>
      </c>
      <c r="O496">
        <f>+Tabella14[[#This Row],[Totale Ricavo]]/1000</f>
        <v>2.7091456263542404</v>
      </c>
      <c r="P496">
        <v>514</v>
      </c>
      <c r="Q496" t="s">
        <v>30</v>
      </c>
      <c r="R496" s="10">
        <v>45196</v>
      </c>
      <c r="S496" s="13">
        <f>+Tabella14[[#This Row],[DataSpedizione]]-Tabella14[[#This Row],[DataTransazione]]</f>
        <v>300</v>
      </c>
      <c r="T496" t="s">
        <v>31</v>
      </c>
      <c r="U496" t="s">
        <v>32</v>
      </c>
      <c r="V496" t="s">
        <v>52</v>
      </c>
      <c r="W496">
        <v>9</v>
      </c>
      <c r="X496" t="s">
        <v>53</v>
      </c>
      <c r="Y496">
        <v>12</v>
      </c>
      <c r="Z496" t="s">
        <v>40</v>
      </c>
    </row>
    <row r="497" spans="1:26" hidden="1" x14ac:dyDescent="0.25">
      <c r="A497">
        <v>150</v>
      </c>
      <c r="B497" s="10">
        <v>44920</v>
      </c>
      <c r="C497" s="10" t="s">
        <v>1021</v>
      </c>
      <c r="D497">
        <v>5064</v>
      </c>
      <c r="E497" t="s">
        <v>624</v>
      </c>
      <c r="F497" t="s">
        <v>2</v>
      </c>
      <c r="G497">
        <v>1888</v>
      </c>
      <c r="H497" t="s">
        <v>625</v>
      </c>
      <c r="I497">
        <v>2</v>
      </c>
      <c r="J497">
        <v>410.47</v>
      </c>
      <c r="K497">
        <v>820.94</v>
      </c>
      <c r="L497">
        <f>+Tabella14[[#This Row],[RicavoAcquisto]]/1000</f>
        <v>0.82094</v>
      </c>
      <c r="M497">
        <v>57.480343541820787</v>
      </c>
      <c r="N497">
        <v>878.42034354182078</v>
      </c>
      <c r="O497">
        <f>+Tabella14[[#This Row],[Totale Ricavo]]/1000</f>
        <v>0.87842034354182075</v>
      </c>
      <c r="P497">
        <v>158</v>
      </c>
      <c r="Q497" t="s">
        <v>38</v>
      </c>
      <c r="R497" s="10">
        <v>45275</v>
      </c>
      <c r="S497" s="13">
        <f>+Tabella14[[#This Row],[DataSpedizione]]-Tabella14[[#This Row],[DataTransazione]]</f>
        <v>355</v>
      </c>
      <c r="T497" t="s">
        <v>31</v>
      </c>
      <c r="U497" t="s">
        <v>32</v>
      </c>
      <c r="V497" t="s">
        <v>39</v>
      </c>
      <c r="W497">
        <v>12</v>
      </c>
      <c r="X497" t="s">
        <v>40</v>
      </c>
      <c r="Y497">
        <v>12</v>
      </c>
      <c r="Z497" t="s">
        <v>40</v>
      </c>
    </row>
    <row r="498" spans="1:26" x14ac:dyDescent="0.25">
      <c r="A498">
        <v>195</v>
      </c>
      <c r="B498" s="10">
        <v>44584</v>
      </c>
      <c r="C498" s="10" t="s">
        <v>1020</v>
      </c>
      <c r="D498">
        <v>5067</v>
      </c>
      <c r="E498" t="s">
        <v>550</v>
      </c>
      <c r="F498" t="s">
        <v>4</v>
      </c>
      <c r="G498">
        <v>3350</v>
      </c>
      <c r="H498" t="s">
        <v>98</v>
      </c>
      <c r="I498">
        <v>5</v>
      </c>
      <c r="J498">
        <v>203.42</v>
      </c>
      <c r="K498">
        <v>1017.0999999999999</v>
      </c>
      <c r="L498">
        <f>+Tabella14[[#This Row],[RicavoAcquisto]]/1000</f>
        <v>1.0170999999999999</v>
      </c>
      <c r="M498">
        <v>87.518853328731367</v>
      </c>
      <c r="N498">
        <v>1104.6188533287313</v>
      </c>
      <c r="O498">
        <f>+Tabella14[[#This Row],[Totale Ricavo]]/1000</f>
        <v>1.1046188533287313</v>
      </c>
      <c r="P498">
        <v>499</v>
      </c>
      <c r="Q498" t="s">
        <v>30</v>
      </c>
      <c r="R498" s="10">
        <v>45099</v>
      </c>
      <c r="S498" s="13">
        <f>+Tabella14[[#This Row],[DataSpedizione]]-Tabella14[[#This Row],[DataTransazione]]</f>
        <v>515</v>
      </c>
      <c r="T498" t="s">
        <v>49</v>
      </c>
      <c r="U498" t="s">
        <v>32</v>
      </c>
      <c r="V498" t="s">
        <v>33</v>
      </c>
      <c r="W498">
        <v>6</v>
      </c>
      <c r="X498" t="s">
        <v>34</v>
      </c>
      <c r="Y498">
        <v>1</v>
      </c>
      <c r="Z498" t="s">
        <v>41</v>
      </c>
    </row>
    <row r="499" spans="1:26" x14ac:dyDescent="0.25">
      <c r="A499">
        <v>70</v>
      </c>
      <c r="B499" s="10">
        <v>44604</v>
      </c>
      <c r="C499" s="10" t="s">
        <v>1020</v>
      </c>
      <c r="D499">
        <v>5083</v>
      </c>
      <c r="E499" t="s">
        <v>812</v>
      </c>
      <c r="F499" t="s">
        <v>4</v>
      </c>
      <c r="G499">
        <v>431</v>
      </c>
      <c r="H499" t="s">
        <v>813</v>
      </c>
      <c r="I499">
        <v>1</v>
      </c>
      <c r="J499">
        <v>396.95</v>
      </c>
      <c r="K499">
        <v>396.95</v>
      </c>
      <c r="L499">
        <f>+Tabella14[[#This Row],[RicavoAcquisto]]/1000</f>
        <v>0.39694999999999997</v>
      </c>
      <c r="M499">
        <v>14.241679791617321</v>
      </c>
      <c r="N499">
        <v>411.19167979161733</v>
      </c>
      <c r="O499">
        <f>+Tabella14[[#This Row],[Totale Ricavo]]/1000</f>
        <v>0.41119167979161736</v>
      </c>
      <c r="P499">
        <v>3166</v>
      </c>
      <c r="Q499" t="s">
        <v>30</v>
      </c>
      <c r="R499" s="10">
        <v>45221</v>
      </c>
      <c r="S499" s="13">
        <f>+Tabella14[[#This Row],[DataSpedizione]]-Tabella14[[#This Row],[DataTransazione]]</f>
        <v>617</v>
      </c>
      <c r="T499" t="s">
        <v>49</v>
      </c>
      <c r="U499" t="s">
        <v>32</v>
      </c>
      <c r="V499" t="s">
        <v>39</v>
      </c>
      <c r="W499">
        <v>10</v>
      </c>
      <c r="X499" t="s">
        <v>63</v>
      </c>
      <c r="Y499">
        <v>2</v>
      </c>
      <c r="Z499" t="s">
        <v>99</v>
      </c>
    </row>
    <row r="500" spans="1:26" x14ac:dyDescent="0.25">
      <c r="A500">
        <v>224</v>
      </c>
      <c r="B500" s="10">
        <v>44693</v>
      </c>
      <c r="C500" s="10" t="s">
        <v>1019</v>
      </c>
      <c r="D500">
        <v>5087</v>
      </c>
      <c r="E500" t="s">
        <v>398</v>
      </c>
      <c r="F500" t="s">
        <v>3</v>
      </c>
      <c r="G500">
        <v>3405</v>
      </c>
      <c r="H500" t="s">
        <v>399</v>
      </c>
      <c r="I500">
        <v>4</v>
      </c>
      <c r="J500">
        <v>354.4</v>
      </c>
      <c r="K500">
        <v>1417.6</v>
      </c>
      <c r="L500">
        <f>+Tabella14[[#This Row],[RicavoAcquisto]]/1000</f>
        <v>1.4176</v>
      </c>
      <c r="M500">
        <v>30.64688903094304</v>
      </c>
      <c r="N500">
        <v>1448.2468890309428</v>
      </c>
      <c r="O500">
        <f>+Tabella14[[#This Row],[Totale Ricavo]]/1000</f>
        <v>1.4482468890309428</v>
      </c>
      <c r="P500">
        <v>3042</v>
      </c>
      <c r="Q500" t="s">
        <v>30</v>
      </c>
      <c r="R500" s="10">
        <v>45167</v>
      </c>
      <c r="S500" s="13">
        <f>+Tabella14[[#This Row],[DataSpedizione]]-Tabella14[[#This Row],[DataTransazione]]</f>
        <v>474</v>
      </c>
      <c r="T500" t="s">
        <v>49</v>
      </c>
      <c r="U500" t="s">
        <v>32</v>
      </c>
      <c r="V500" t="s">
        <v>52</v>
      </c>
      <c r="W500">
        <v>8</v>
      </c>
      <c r="X500" t="s">
        <v>46</v>
      </c>
      <c r="Y500">
        <v>5</v>
      </c>
      <c r="Z500" t="s">
        <v>57</v>
      </c>
    </row>
    <row r="501" spans="1:26" x14ac:dyDescent="0.25">
      <c r="A501">
        <v>64</v>
      </c>
      <c r="B501" s="10">
        <v>44855</v>
      </c>
      <c r="C501" s="10" t="s">
        <v>1021</v>
      </c>
      <c r="D501">
        <v>5089</v>
      </c>
      <c r="E501" t="s">
        <v>116</v>
      </c>
      <c r="F501" t="s">
        <v>3</v>
      </c>
      <c r="G501">
        <v>4623</v>
      </c>
      <c r="H501" t="s">
        <v>117</v>
      </c>
      <c r="I501">
        <v>8</v>
      </c>
      <c r="J501">
        <v>406.97</v>
      </c>
      <c r="K501">
        <v>3255.76</v>
      </c>
      <c r="L501">
        <f>+Tabella14[[#This Row],[RicavoAcquisto]]/1000</f>
        <v>3.2557600000000004</v>
      </c>
      <c r="M501">
        <v>30.873345949610911</v>
      </c>
      <c r="N501">
        <v>3286.6333459496113</v>
      </c>
      <c r="O501">
        <f>+Tabella14[[#This Row],[Totale Ricavo]]/1000</f>
        <v>3.2866333459496113</v>
      </c>
      <c r="P501">
        <v>2071</v>
      </c>
      <c r="Q501" t="s">
        <v>38</v>
      </c>
      <c r="R501" s="10">
        <v>45111</v>
      </c>
      <c r="S501" s="13">
        <f>+Tabella14[[#This Row],[DataSpedizione]]-Tabella14[[#This Row],[DataTransazione]]</f>
        <v>256</v>
      </c>
      <c r="T501" t="s">
        <v>49</v>
      </c>
      <c r="U501" t="s">
        <v>32</v>
      </c>
      <c r="V501" t="s">
        <v>52</v>
      </c>
      <c r="W501">
        <v>7</v>
      </c>
      <c r="X501" t="s">
        <v>60</v>
      </c>
      <c r="Y501">
        <v>10</v>
      </c>
      <c r="Z501" t="s">
        <v>63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1F404-1412-4AA9-B09A-C3E12DB55157}">
  <dimension ref="A1:C18"/>
  <sheetViews>
    <sheetView workbookViewId="0">
      <selection activeCell="B30" sqref="B30"/>
    </sheetView>
  </sheetViews>
  <sheetFormatPr defaultRowHeight="15" x14ac:dyDescent="0.25"/>
  <cols>
    <col min="1" max="1" width="18.28515625" bestFit="1" customWidth="1"/>
    <col min="2" max="2" width="29.28515625" customWidth="1"/>
    <col min="3" max="3" width="9.5703125" bestFit="1" customWidth="1"/>
    <col min="4" max="4" width="10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4</v>
      </c>
      <c r="B2">
        <v>865</v>
      </c>
    </row>
    <row r="3" spans="1:3" x14ac:dyDescent="0.25">
      <c r="A3" t="s">
        <v>3</v>
      </c>
      <c r="B3">
        <v>834</v>
      </c>
    </row>
    <row r="4" spans="1:3" x14ac:dyDescent="0.25">
      <c r="A4" t="s">
        <v>2</v>
      </c>
      <c r="B4">
        <v>768</v>
      </c>
    </row>
    <row r="8" spans="1:3" x14ac:dyDescent="0.25">
      <c r="A8" t="s">
        <v>0</v>
      </c>
      <c r="B8" t="s">
        <v>1011</v>
      </c>
    </row>
    <row r="9" spans="1:3" x14ac:dyDescent="0.25">
      <c r="A9" t="s">
        <v>3</v>
      </c>
      <c r="B9" s="1">
        <v>222101.83999999991</v>
      </c>
      <c r="C9" s="2"/>
    </row>
    <row r="10" spans="1:3" x14ac:dyDescent="0.25">
      <c r="A10" t="s">
        <v>2</v>
      </c>
      <c r="B10" s="1">
        <v>189084.87999999992</v>
      </c>
      <c r="C10" s="2"/>
    </row>
    <row r="11" spans="1:3" x14ac:dyDescent="0.25">
      <c r="A11" t="s">
        <v>4</v>
      </c>
      <c r="B11" s="1">
        <v>239789.82999999996</v>
      </c>
      <c r="C11" s="2"/>
    </row>
    <row r="12" spans="1:3" x14ac:dyDescent="0.25">
      <c r="A12" t="s">
        <v>5</v>
      </c>
      <c r="B12" s="1">
        <v>650976.54999999981</v>
      </c>
      <c r="C12" s="2"/>
    </row>
    <row r="13" spans="1:3" x14ac:dyDescent="0.25">
      <c r="B13" s="1"/>
      <c r="C13" s="2"/>
    </row>
    <row r="14" spans="1:3" x14ac:dyDescent="0.25">
      <c r="A14" t="s">
        <v>1013</v>
      </c>
      <c r="B14" s="3" t="s">
        <v>1012</v>
      </c>
    </row>
    <row r="15" spans="1:3" x14ac:dyDescent="0.25">
      <c r="A15" t="s">
        <v>4</v>
      </c>
      <c r="B15" s="2">
        <f>+B11/1000</f>
        <v>239.78982999999997</v>
      </c>
    </row>
    <row r="16" spans="1:3" x14ac:dyDescent="0.25">
      <c r="A16" t="s">
        <v>3</v>
      </c>
      <c r="B16" s="2">
        <f>+B9/1000</f>
        <v>222.1018399999999</v>
      </c>
    </row>
    <row r="17" spans="1:2" x14ac:dyDescent="0.25">
      <c r="A17" t="s">
        <v>2</v>
      </c>
      <c r="B17" s="2">
        <f t="shared" ref="B17" si="0">+B10/1000</f>
        <v>189.08487999999991</v>
      </c>
    </row>
    <row r="18" spans="1:2" x14ac:dyDescent="0.25">
      <c r="A18" t="s">
        <v>5</v>
      </c>
      <c r="B18" s="2">
        <f>+B12/1000</f>
        <v>650.97654999999986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4F25B-865C-47CE-929C-445FE663D704}">
  <dimension ref="A3:B4"/>
  <sheetViews>
    <sheetView workbookViewId="0">
      <selection activeCell="W11" sqref="W11"/>
    </sheetView>
  </sheetViews>
  <sheetFormatPr defaultRowHeight="15" x14ac:dyDescent="0.25"/>
  <cols>
    <col min="1" max="1" width="11.28515625" bestFit="1" customWidth="1"/>
    <col min="2" max="2" width="17" bestFit="1" customWidth="1"/>
  </cols>
  <sheetData>
    <row r="3" spans="1:2" x14ac:dyDescent="0.25">
      <c r="A3" s="4" t="s">
        <v>1014</v>
      </c>
      <c r="B3" s="4" t="s">
        <v>49</v>
      </c>
    </row>
    <row r="4" spans="1:2" x14ac:dyDescent="0.25">
      <c r="A4" s="4">
        <v>2565</v>
      </c>
      <c r="B4" s="4">
        <v>2435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D28C0-D8C1-434B-9E4B-F1164D35EB05}">
  <dimension ref="A6:B21"/>
  <sheetViews>
    <sheetView workbookViewId="0">
      <selection activeCell="N29" sqref="N29"/>
    </sheetView>
  </sheetViews>
  <sheetFormatPr defaultRowHeight="15" x14ac:dyDescent="0.25"/>
  <cols>
    <col min="1" max="1" width="18.28515625" bestFit="1" customWidth="1"/>
    <col min="2" max="2" width="27.42578125" bestFit="1" customWidth="1"/>
  </cols>
  <sheetData>
    <row r="6" spans="1:2" x14ac:dyDescent="0.25">
      <c r="A6" s="5" t="s">
        <v>0</v>
      </c>
      <c r="B6" t="s">
        <v>1017</v>
      </c>
    </row>
    <row r="7" spans="1:2" x14ac:dyDescent="0.25">
      <c r="A7" s="6">
        <v>217</v>
      </c>
      <c r="B7" s="9">
        <v>4.4525699999999997</v>
      </c>
    </row>
    <row r="8" spans="1:2" x14ac:dyDescent="0.25">
      <c r="A8" s="8" t="s">
        <v>28</v>
      </c>
      <c r="B8" s="9">
        <v>4.4525699999999997</v>
      </c>
    </row>
    <row r="9" spans="1:2" x14ac:dyDescent="0.25">
      <c r="A9" s="6">
        <v>3350</v>
      </c>
      <c r="B9" s="9">
        <v>4.5321400000000001</v>
      </c>
    </row>
    <row r="10" spans="1:2" x14ac:dyDescent="0.25">
      <c r="A10" s="8" t="s">
        <v>97</v>
      </c>
      <c r="B10" s="9">
        <v>3.5150399999999999</v>
      </c>
    </row>
    <row r="11" spans="1:2" x14ac:dyDescent="0.25">
      <c r="A11" s="8" t="s">
        <v>550</v>
      </c>
      <c r="B11" s="9">
        <v>1.0170999999999999</v>
      </c>
    </row>
    <row r="12" spans="1:2" x14ac:dyDescent="0.25">
      <c r="A12" s="6">
        <v>3751</v>
      </c>
      <c r="B12" s="9">
        <v>4.8870500000000003</v>
      </c>
    </row>
    <row r="13" spans="1:2" x14ac:dyDescent="0.25">
      <c r="A13" s="8" t="s">
        <v>319</v>
      </c>
      <c r="B13" s="9">
        <v>1.8009600000000001</v>
      </c>
    </row>
    <row r="14" spans="1:2" x14ac:dyDescent="0.25">
      <c r="A14" s="8" t="s">
        <v>124</v>
      </c>
      <c r="B14" s="9">
        <v>3.08609</v>
      </c>
    </row>
    <row r="15" spans="1:2" x14ac:dyDescent="0.25">
      <c r="A15" s="6">
        <v>4114</v>
      </c>
      <c r="B15" s="9">
        <v>4.8962199999999996</v>
      </c>
    </row>
    <row r="16" spans="1:2" x14ac:dyDescent="0.25">
      <c r="A16" s="8" t="s">
        <v>312</v>
      </c>
      <c r="B16" s="9">
        <v>1.8819499999999998</v>
      </c>
    </row>
    <row r="17" spans="1:2" x14ac:dyDescent="0.25">
      <c r="A17" s="8" t="s">
        <v>132</v>
      </c>
      <c r="B17" s="9">
        <v>3.0142699999999998</v>
      </c>
    </row>
    <row r="18" spans="1:2" x14ac:dyDescent="0.25">
      <c r="A18" s="6">
        <v>3875</v>
      </c>
      <c r="B18" s="9">
        <v>6.1998300000000004</v>
      </c>
    </row>
    <row r="19" spans="1:2" x14ac:dyDescent="0.25">
      <c r="A19" s="8" t="s">
        <v>95</v>
      </c>
      <c r="B19" s="9">
        <v>3.5539200000000002</v>
      </c>
    </row>
    <row r="20" spans="1:2" x14ac:dyDescent="0.25">
      <c r="A20" s="8" t="s">
        <v>174</v>
      </c>
      <c r="B20" s="9">
        <v>2.6459099999999998</v>
      </c>
    </row>
    <row r="21" spans="1:2" x14ac:dyDescent="0.25">
      <c r="A21" s="6" t="s">
        <v>5</v>
      </c>
      <c r="B21" s="9">
        <v>24.96781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280F8-8A64-4854-952A-2CD46E92B188}">
  <dimension ref="A3:B16"/>
  <sheetViews>
    <sheetView workbookViewId="0">
      <selection activeCell="B4" sqref="B4:B16"/>
    </sheetView>
  </sheetViews>
  <sheetFormatPr defaultRowHeight="15" x14ac:dyDescent="0.25"/>
  <cols>
    <col min="1" max="1" width="18.28515625" bestFit="1" customWidth="1"/>
    <col min="2" max="2" width="27.42578125" bestFit="1" customWidth="1"/>
  </cols>
  <sheetData>
    <row r="3" spans="1:2" x14ac:dyDescent="0.25">
      <c r="A3" s="5" t="s">
        <v>0</v>
      </c>
      <c r="B3" t="s">
        <v>1017</v>
      </c>
    </row>
    <row r="4" spans="1:2" x14ac:dyDescent="0.25">
      <c r="A4" s="6" t="s">
        <v>41</v>
      </c>
      <c r="B4" s="9">
        <v>48.414249999999996</v>
      </c>
    </row>
    <row r="5" spans="1:2" x14ac:dyDescent="0.25">
      <c r="A5" s="6" t="s">
        <v>99</v>
      </c>
      <c r="B5" s="9">
        <v>35.51912999999999</v>
      </c>
    </row>
    <row r="6" spans="1:2" x14ac:dyDescent="0.25">
      <c r="A6" s="6" t="s">
        <v>54</v>
      </c>
      <c r="B6" s="9">
        <v>64.021330000000006</v>
      </c>
    </row>
    <row r="7" spans="1:2" x14ac:dyDescent="0.25">
      <c r="A7" s="6" t="s">
        <v>68</v>
      </c>
      <c r="B7" s="9">
        <v>63.443829999999977</v>
      </c>
    </row>
    <row r="8" spans="1:2" x14ac:dyDescent="0.25">
      <c r="A8" s="6" t="s">
        <v>57</v>
      </c>
      <c r="B8" s="9">
        <v>64.096959999999996</v>
      </c>
    </row>
    <row r="9" spans="1:2" x14ac:dyDescent="0.25">
      <c r="A9" s="6" t="s">
        <v>34</v>
      </c>
      <c r="B9" s="9">
        <v>56.494470000000007</v>
      </c>
    </row>
    <row r="10" spans="1:2" x14ac:dyDescent="0.25">
      <c r="A10" s="6" t="s">
        <v>60</v>
      </c>
      <c r="B10" s="9">
        <v>28.844909999999999</v>
      </c>
    </row>
    <row r="11" spans="1:2" x14ac:dyDescent="0.25">
      <c r="A11" s="6" t="s">
        <v>46</v>
      </c>
      <c r="B11" s="9">
        <v>67.857309999999998</v>
      </c>
    </row>
    <row r="12" spans="1:2" x14ac:dyDescent="0.25">
      <c r="A12" s="6" t="s">
        <v>53</v>
      </c>
      <c r="B12" s="9">
        <v>54.684859999999993</v>
      </c>
    </row>
    <row r="13" spans="1:2" x14ac:dyDescent="0.25">
      <c r="A13" s="6" t="s">
        <v>63</v>
      </c>
      <c r="B13" s="9">
        <v>56.172890000000024</v>
      </c>
    </row>
    <row r="14" spans="1:2" x14ac:dyDescent="0.25">
      <c r="A14" s="6" t="s">
        <v>35</v>
      </c>
      <c r="B14" s="9">
        <v>52.868280000000006</v>
      </c>
    </row>
    <row r="15" spans="1:2" x14ac:dyDescent="0.25">
      <c r="A15" s="6" t="s">
        <v>40</v>
      </c>
      <c r="B15" s="9">
        <v>58.558329999999977</v>
      </c>
    </row>
    <row r="16" spans="1:2" x14ac:dyDescent="0.25">
      <c r="A16" s="6" t="s">
        <v>5</v>
      </c>
      <c r="B16" s="9">
        <v>650.97654999999997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AB96B-969E-4D59-BB50-049A73E8F4B2}">
  <dimension ref="A3:B8"/>
  <sheetViews>
    <sheetView workbookViewId="0">
      <selection activeCell="A5" sqref="A5"/>
    </sheetView>
  </sheetViews>
  <sheetFormatPr defaultRowHeight="15" x14ac:dyDescent="0.25"/>
  <cols>
    <col min="1" max="1" width="18.28515625" bestFit="1" customWidth="1"/>
    <col min="2" max="2" width="27.42578125" bestFit="1" customWidth="1"/>
  </cols>
  <sheetData>
    <row r="3" spans="1:2" x14ac:dyDescent="0.25">
      <c r="A3" s="5" t="s">
        <v>0</v>
      </c>
      <c r="B3" t="s">
        <v>1017</v>
      </c>
    </row>
    <row r="4" spans="1:2" x14ac:dyDescent="0.25">
      <c r="A4" s="6" t="s">
        <v>1020</v>
      </c>
      <c r="B4" s="9">
        <v>147.95471000000006</v>
      </c>
    </row>
    <row r="5" spans="1:2" x14ac:dyDescent="0.25">
      <c r="A5" s="6" t="s">
        <v>1019</v>
      </c>
      <c r="B5" s="9">
        <v>184.03525999999991</v>
      </c>
    </row>
    <row r="6" spans="1:2" x14ac:dyDescent="0.25">
      <c r="A6" s="6" t="s">
        <v>1018</v>
      </c>
      <c r="B6" s="9">
        <v>151.38708000000005</v>
      </c>
    </row>
    <row r="7" spans="1:2" x14ac:dyDescent="0.25">
      <c r="A7" s="6" t="s">
        <v>1021</v>
      </c>
      <c r="B7" s="9">
        <v>167.59949999999995</v>
      </c>
    </row>
    <row r="8" spans="1:2" x14ac:dyDescent="0.25">
      <c r="A8" s="6" t="s">
        <v>5</v>
      </c>
      <c r="B8" s="9">
        <v>650.97654999999997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C0744-7371-4312-94EC-46E7A650EB14}">
  <dimension ref="A3:B8"/>
  <sheetViews>
    <sheetView workbookViewId="0">
      <selection activeCell="S23" sqref="S23"/>
    </sheetView>
  </sheetViews>
  <sheetFormatPr defaultRowHeight="15" x14ac:dyDescent="0.25"/>
  <cols>
    <col min="1" max="1" width="18.28515625" bestFit="1" customWidth="1"/>
    <col min="2" max="2" width="15" bestFit="1" customWidth="1"/>
  </cols>
  <sheetData>
    <row r="3" spans="1:2" x14ac:dyDescent="0.25">
      <c r="A3" s="5" t="s">
        <v>0</v>
      </c>
      <c r="B3" t="s">
        <v>1044</v>
      </c>
    </row>
    <row r="4" spans="1:2" x14ac:dyDescent="0.25">
      <c r="A4" s="6" t="s">
        <v>2</v>
      </c>
      <c r="B4" s="7">
        <v>2.4694189602446484</v>
      </c>
    </row>
    <row r="5" spans="1:2" x14ac:dyDescent="0.25">
      <c r="A5" s="6" t="s">
        <v>4</v>
      </c>
      <c r="B5" s="7">
        <v>2.4878280113815996</v>
      </c>
    </row>
    <row r="6" spans="1:2" x14ac:dyDescent="0.25">
      <c r="A6" s="6" t="s">
        <v>3</v>
      </c>
      <c r="B6" s="7">
        <v>2.4903931421814955</v>
      </c>
    </row>
    <row r="7" spans="1:2" x14ac:dyDescent="0.25">
      <c r="A7" s="6" t="s">
        <v>1043</v>
      </c>
      <c r="B7" s="7">
        <v>2.6141304347826089</v>
      </c>
    </row>
    <row r="8" spans="1:2" x14ac:dyDescent="0.25">
      <c r="A8" s="6" t="s">
        <v>5</v>
      </c>
      <c r="B8" s="7">
        <v>2.4849999999999999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06197-69E5-4750-B1F0-AE66748761A1}">
  <dimension ref="A5:E21"/>
  <sheetViews>
    <sheetView tabSelected="1" topLeftCell="B1" workbookViewId="0">
      <selection activeCell="E27" sqref="E27"/>
    </sheetView>
  </sheetViews>
  <sheetFormatPr defaultRowHeight="15" x14ac:dyDescent="0.25"/>
  <cols>
    <col min="1" max="1" width="15.5703125" bestFit="1" customWidth="1"/>
    <col min="2" max="2" width="17" bestFit="1" customWidth="1"/>
    <col min="3" max="3" width="21.140625" bestFit="1" customWidth="1"/>
    <col min="4" max="5" width="18.28515625" bestFit="1" customWidth="1"/>
  </cols>
  <sheetData>
    <row r="5" spans="1:4" x14ac:dyDescent="0.25">
      <c r="A5" t="s">
        <v>0</v>
      </c>
      <c r="B5" t="s">
        <v>49</v>
      </c>
      <c r="C5" t="s">
        <v>31</v>
      </c>
      <c r="D5" t="s">
        <v>5</v>
      </c>
    </row>
    <row r="6" spans="1:4" x14ac:dyDescent="0.25">
      <c r="A6" t="s">
        <v>30</v>
      </c>
      <c r="B6" s="11">
        <v>0.48993839835728953</v>
      </c>
      <c r="C6">
        <v>0.50799220272904488</v>
      </c>
      <c r="D6">
        <v>0.49919999999999998</v>
      </c>
    </row>
    <row r="7" spans="1:4" x14ac:dyDescent="0.25">
      <c r="A7" t="s">
        <v>38</v>
      </c>
      <c r="B7" s="11">
        <v>0.51006160164271053</v>
      </c>
      <c r="C7">
        <v>0.49200779727095517</v>
      </c>
      <c r="D7">
        <v>0.50080000000000002</v>
      </c>
    </row>
    <row r="17" spans="2:5" x14ac:dyDescent="0.25">
      <c r="B17" s="5" t="s">
        <v>1045</v>
      </c>
      <c r="C17" s="5" t="s">
        <v>1024</v>
      </c>
    </row>
    <row r="18" spans="2:5" x14ac:dyDescent="0.25">
      <c r="B18" s="5" t="s">
        <v>0</v>
      </c>
      <c r="C18" t="s">
        <v>49</v>
      </c>
      <c r="D18" t="s">
        <v>31</v>
      </c>
      <c r="E18" t="s">
        <v>5</v>
      </c>
    </row>
    <row r="19" spans="2:5" x14ac:dyDescent="0.25">
      <c r="B19" s="6" t="s">
        <v>30</v>
      </c>
      <c r="C19" s="15">
        <v>0.48993839835728953</v>
      </c>
      <c r="D19" s="15">
        <v>0.50799220272904488</v>
      </c>
      <c r="E19" s="15">
        <v>0.49919999999999998</v>
      </c>
    </row>
    <row r="20" spans="2:5" x14ac:dyDescent="0.25">
      <c r="B20" s="6" t="s">
        <v>38</v>
      </c>
      <c r="C20" s="15">
        <v>0.51006160164271053</v>
      </c>
      <c r="D20" s="15">
        <v>0.49200779727095517</v>
      </c>
      <c r="E20" s="15">
        <v>0.50080000000000002</v>
      </c>
    </row>
    <row r="21" spans="2:5" x14ac:dyDescent="0.25">
      <c r="B21" s="6" t="s">
        <v>5</v>
      </c>
      <c r="C21" s="15">
        <v>1</v>
      </c>
      <c r="D21" s="15">
        <v>1</v>
      </c>
      <c r="E21" s="15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3FBA2-DF78-42C4-830B-F6F73E8610A3}">
  <dimension ref="A3:E17"/>
  <sheetViews>
    <sheetView workbookViewId="0">
      <selection activeCell="A3" sqref="A3"/>
    </sheetView>
  </sheetViews>
  <sheetFormatPr defaultRowHeight="15" x14ac:dyDescent="0.25"/>
  <cols>
    <col min="1" max="1" width="27.42578125" bestFit="1" customWidth="1"/>
    <col min="2" max="2" width="21.140625" bestFit="1" customWidth="1"/>
    <col min="3" max="3" width="10.5703125" bestFit="1" customWidth="1"/>
    <col min="4" max="4" width="6.5703125" bestFit="1" customWidth="1"/>
    <col min="5" max="5" width="18.28515625" bestFit="1" customWidth="1"/>
    <col min="6" max="13" width="5.5703125" bestFit="1" customWidth="1"/>
    <col min="14" max="14" width="18.28515625" bestFit="1" customWidth="1"/>
  </cols>
  <sheetData>
    <row r="3" spans="1:5" x14ac:dyDescent="0.25">
      <c r="A3" s="5" t="s">
        <v>1017</v>
      </c>
      <c r="B3" s="5" t="s">
        <v>1024</v>
      </c>
    </row>
    <row r="4" spans="1:5" x14ac:dyDescent="0.25">
      <c r="A4" s="5" t="s">
        <v>0</v>
      </c>
      <c r="B4" t="s">
        <v>3</v>
      </c>
      <c r="C4" t="s">
        <v>2</v>
      </c>
      <c r="D4" t="s">
        <v>4</v>
      </c>
      <c r="E4" t="s">
        <v>5</v>
      </c>
    </row>
    <row r="5" spans="1:5" x14ac:dyDescent="0.25">
      <c r="A5" s="6" t="s">
        <v>41</v>
      </c>
      <c r="B5" s="9">
        <v>13.798769999999999</v>
      </c>
      <c r="C5" s="9">
        <v>7.4563299999999995</v>
      </c>
      <c r="D5" s="9">
        <v>27.159149999999997</v>
      </c>
      <c r="E5" s="9">
        <v>48.414249999999996</v>
      </c>
    </row>
    <row r="6" spans="1:5" x14ac:dyDescent="0.25">
      <c r="A6" s="6" t="s">
        <v>99</v>
      </c>
      <c r="B6" s="9">
        <v>13.263079999999999</v>
      </c>
      <c r="C6" s="9">
        <v>9.0654400000000006</v>
      </c>
      <c r="D6" s="9">
        <v>13.19061</v>
      </c>
      <c r="E6" s="9">
        <v>35.519129999999997</v>
      </c>
    </row>
    <row r="7" spans="1:5" x14ac:dyDescent="0.25">
      <c r="A7" s="6" t="s">
        <v>54</v>
      </c>
      <c r="B7" s="9">
        <v>22.76153</v>
      </c>
      <c r="C7" s="9">
        <v>13.784809999999997</v>
      </c>
      <c r="D7" s="9">
        <v>27.474990000000005</v>
      </c>
      <c r="E7" s="9">
        <v>64.021330000000006</v>
      </c>
    </row>
    <row r="8" spans="1:5" x14ac:dyDescent="0.25">
      <c r="A8" s="6" t="s">
        <v>68</v>
      </c>
      <c r="B8" s="9">
        <v>26.042719999999999</v>
      </c>
      <c r="C8" s="9">
        <v>20.145510000000002</v>
      </c>
      <c r="D8" s="9">
        <v>17.255599999999998</v>
      </c>
      <c r="E8" s="9">
        <v>63.443830000000005</v>
      </c>
    </row>
    <row r="9" spans="1:5" x14ac:dyDescent="0.25">
      <c r="A9" s="6" t="s">
        <v>57</v>
      </c>
      <c r="B9" s="9">
        <v>22.731260000000002</v>
      </c>
      <c r="C9" s="9">
        <v>19.779990000000002</v>
      </c>
      <c r="D9" s="9">
        <v>21.585710000000002</v>
      </c>
      <c r="E9" s="9">
        <v>64.09696000000001</v>
      </c>
    </row>
    <row r="10" spans="1:5" x14ac:dyDescent="0.25">
      <c r="A10" s="6" t="s">
        <v>34</v>
      </c>
      <c r="B10" s="9">
        <v>15.516799999999998</v>
      </c>
      <c r="C10" s="9">
        <v>26.084430000000001</v>
      </c>
      <c r="D10" s="9">
        <v>14.893239999999999</v>
      </c>
      <c r="E10" s="9">
        <v>56.49447</v>
      </c>
    </row>
    <row r="11" spans="1:5" x14ac:dyDescent="0.25">
      <c r="A11" s="6" t="s">
        <v>60</v>
      </c>
      <c r="B11" s="9">
        <v>8.3114000000000008</v>
      </c>
      <c r="C11" s="9">
        <v>6.18703</v>
      </c>
      <c r="D11" s="9">
        <v>14.34648</v>
      </c>
      <c r="E11" s="9">
        <v>28.844909999999999</v>
      </c>
    </row>
    <row r="12" spans="1:5" x14ac:dyDescent="0.25">
      <c r="A12" s="6" t="s">
        <v>46</v>
      </c>
      <c r="B12" s="9">
        <v>24.88617</v>
      </c>
      <c r="C12" s="9">
        <v>26.390489999999993</v>
      </c>
      <c r="D12" s="9">
        <v>16.580649999999999</v>
      </c>
      <c r="E12" s="9">
        <v>67.857309999999984</v>
      </c>
    </row>
    <row r="13" spans="1:5" x14ac:dyDescent="0.25">
      <c r="A13" s="6" t="s">
        <v>53</v>
      </c>
      <c r="B13" s="9">
        <v>15.340169999999999</v>
      </c>
      <c r="C13" s="9">
        <v>18.099329999999998</v>
      </c>
      <c r="D13" s="9">
        <v>21.245359999999998</v>
      </c>
      <c r="E13" s="9">
        <v>54.684859999999993</v>
      </c>
    </row>
    <row r="14" spans="1:5" x14ac:dyDescent="0.25">
      <c r="A14" s="6" t="s">
        <v>63</v>
      </c>
      <c r="B14" s="9">
        <v>18.160000000000004</v>
      </c>
      <c r="C14" s="9">
        <v>11.580690000000001</v>
      </c>
      <c r="D14" s="9">
        <v>26.432199999999995</v>
      </c>
      <c r="E14" s="9">
        <v>56.172889999999995</v>
      </c>
    </row>
    <row r="15" spans="1:5" x14ac:dyDescent="0.25">
      <c r="A15" s="6" t="s">
        <v>35</v>
      </c>
      <c r="B15" s="9">
        <v>13.998879999999998</v>
      </c>
      <c r="C15" s="9">
        <v>17.557190000000002</v>
      </c>
      <c r="D15" s="9">
        <v>21.312209999999997</v>
      </c>
      <c r="E15" s="9">
        <v>52.868279999999999</v>
      </c>
    </row>
    <row r="16" spans="1:5" x14ac:dyDescent="0.25">
      <c r="A16" s="6" t="s">
        <v>40</v>
      </c>
      <c r="B16" s="9">
        <v>27.291060000000002</v>
      </c>
      <c r="C16" s="9">
        <v>12.953640000000002</v>
      </c>
      <c r="D16" s="9">
        <v>18.313630000000003</v>
      </c>
      <c r="E16" s="9">
        <v>58.558330000000005</v>
      </c>
    </row>
    <row r="17" spans="1:5" x14ac:dyDescent="0.25">
      <c r="A17" s="6" t="s">
        <v>5</v>
      </c>
      <c r="B17" s="9">
        <v>222.10183999999998</v>
      </c>
      <c r="C17" s="9">
        <v>189.08488</v>
      </c>
      <c r="D17" s="9">
        <v>239.78982999999999</v>
      </c>
      <c r="E17" s="9">
        <v>650.97654999999997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D5557-0027-4F15-9E5F-8F7BC7A9A238}">
  <dimension ref="A1:E10001"/>
  <sheetViews>
    <sheetView topLeftCell="A9970" workbookViewId="0">
      <selection sqref="A1:E10001"/>
    </sheetView>
  </sheetViews>
  <sheetFormatPr defaultRowHeight="15" x14ac:dyDescent="0.25"/>
  <sheetData>
    <row r="1" spans="1:5" x14ac:dyDescent="0.25">
      <c r="A1" s="14" t="s">
        <v>1039</v>
      </c>
      <c r="B1" s="14" t="s">
        <v>1040</v>
      </c>
      <c r="C1" s="14" t="s">
        <v>1041</v>
      </c>
      <c r="D1" s="14" t="s">
        <v>10</v>
      </c>
      <c r="E1" s="14" t="s">
        <v>1042</v>
      </c>
    </row>
    <row r="2" spans="1:5" x14ac:dyDescent="0.25">
      <c r="A2" s="14">
        <v>2</v>
      </c>
      <c r="B2" s="14">
        <v>1733</v>
      </c>
      <c r="C2" s="14">
        <v>388</v>
      </c>
      <c r="D2" s="14" t="str">
        <f>+_xlfn.XLOOKUP(ratings_dataset[[#This Row],[ProductID]],[1]!Prodotti[ProdottoID],[1]!Prodotti[Categoria],"Altro")</f>
        <v>Libri</v>
      </c>
      <c r="E2" s="14">
        <v>3</v>
      </c>
    </row>
    <row r="3" spans="1:5" x14ac:dyDescent="0.25">
      <c r="A3" s="14">
        <v>34</v>
      </c>
      <c r="B3" s="14">
        <v>4565</v>
      </c>
      <c r="C3" s="14">
        <v>3400</v>
      </c>
      <c r="D3" s="14" t="str">
        <f>+_xlfn.XLOOKUP(ratings_dataset[[#This Row],[ProductID]],[1]!Prodotti[ProdottoID],[1]!Prodotti[Categoria],"Altro")</f>
        <v>Libri</v>
      </c>
      <c r="E3" s="14">
        <v>3</v>
      </c>
    </row>
    <row r="4" spans="1:5" x14ac:dyDescent="0.25">
      <c r="A4" s="14">
        <v>38</v>
      </c>
      <c r="B4" s="14">
        <v>2105</v>
      </c>
      <c r="C4" s="14">
        <v>1074</v>
      </c>
      <c r="D4" s="14" t="str">
        <f>+_xlfn.XLOOKUP(ratings_dataset[[#This Row],[ProductID]],[1]!Prodotti[ProdottoID],[1]!Prodotti[Categoria],"Altro")</f>
        <v>Libri</v>
      </c>
      <c r="E4" s="14">
        <v>3</v>
      </c>
    </row>
    <row r="5" spans="1:5" x14ac:dyDescent="0.25">
      <c r="A5" s="14">
        <v>44</v>
      </c>
      <c r="B5" s="14">
        <v>4686</v>
      </c>
      <c r="C5" s="14">
        <v>4846</v>
      </c>
      <c r="D5" s="14" t="str">
        <f>+_xlfn.XLOOKUP(ratings_dataset[[#This Row],[ProductID]],[1]!Prodotti[ProdottoID],[1]!Prodotti[Categoria],"Altro")</f>
        <v>Elettronica</v>
      </c>
      <c r="E5" s="14">
        <v>3</v>
      </c>
    </row>
    <row r="6" spans="1:5" x14ac:dyDescent="0.25">
      <c r="A6" s="14">
        <v>50</v>
      </c>
      <c r="B6" s="14">
        <v>2269</v>
      </c>
      <c r="C6" s="14">
        <v>1205</v>
      </c>
      <c r="D6" s="14" t="str">
        <f>+_xlfn.XLOOKUP(ratings_dataset[[#This Row],[ProductID]],[1]!Prodotti[ProdottoID],[1]!Prodotti[Categoria],"Altro")</f>
        <v>Libri</v>
      </c>
      <c r="E6" s="14">
        <v>3</v>
      </c>
    </row>
    <row r="7" spans="1:5" x14ac:dyDescent="0.25">
      <c r="A7" s="14">
        <v>54</v>
      </c>
      <c r="B7" s="14">
        <v>4108</v>
      </c>
      <c r="C7" s="14">
        <v>4822</v>
      </c>
      <c r="D7" s="14" t="str">
        <f>+_xlfn.XLOOKUP(ratings_dataset[[#This Row],[ProductID]],[1]!Prodotti[ProdottoID],[1]!Prodotti[Categoria],"Altro")</f>
        <v>Abbigliamento</v>
      </c>
      <c r="E7" s="14">
        <v>3</v>
      </c>
    </row>
    <row r="8" spans="1:5" x14ac:dyDescent="0.25">
      <c r="A8" s="14">
        <v>57</v>
      </c>
      <c r="B8" s="14">
        <v>4721</v>
      </c>
      <c r="C8" s="14">
        <v>2895</v>
      </c>
      <c r="D8" s="14" t="str">
        <f>+_xlfn.XLOOKUP(ratings_dataset[[#This Row],[ProductID]],[1]!Prodotti[ProdottoID],[1]!Prodotti[Categoria],"Altro")</f>
        <v>Abbigliamento</v>
      </c>
      <c r="E8" s="14">
        <v>3</v>
      </c>
    </row>
    <row r="9" spans="1:5" x14ac:dyDescent="0.25">
      <c r="A9" s="14">
        <v>64</v>
      </c>
      <c r="B9" s="14">
        <v>2620</v>
      </c>
      <c r="C9" s="14">
        <v>1</v>
      </c>
      <c r="D9" s="14" t="str">
        <f>+_xlfn.XLOOKUP(ratings_dataset[[#This Row],[ProductID]],[1]!Prodotti[ProdottoID],[1]!Prodotti[Categoria],"Altro")</f>
        <v>Altro</v>
      </c>
      <c r="E9" s="14">
        <v>3</v>
      </c>
    </row>
    <row r="10" spans="1:5" x14ac:dyDescent="0.25">
      <c r="A10" s="14">
        <v>71</v>
      </c>
      <c r="B10" s="14">
        <v>3797</v>
      </c>
      <c r="C10" s="14">
        <v>4387</v>
      </c>
      <c r="D10" s="14" t="str">
        <f>+_xlfn.XLOOKUP(ratings_dataset[[#This Row],[ProductID]],[1]!Prodotti[ProdottoID],[1]!Prodotti[Categoria],"Altro")</f>
        <v>Libri</v>
      </c>
      <c r="E10" s="14">
        <v>3</v>
      </c>
    </row>
    <row r="11" spans="1:5" x14ac:dyDescent="0.25">
      <c r="A11" s="14">
        <v>75</v>
      </c>
      <c r="B11" s="14">
        <v>3286</v>
      </c>
      <c r="C11" s="14">
        <v>339</v>
      </c>
      <c r="D11" s="14" t="str">
        <f>+_xlfn.XLOOKUP(ratings_dataset[[#This Row],[ProductID]],[1]!Prodotti[ProdottoID],[1]!Prodotti[Categoria],"Altro")</f>
        <v>Elettronica</v>
      </c>
      <c r="E11" s="14">
        <v>3</v>
      </c>
    </row>
    <row r="12" spans="1:5" x14ac:dyDescent="0.25">
      <c r="A12" s="14">
        <v>82</v>
      </c>
      <c r="B12" s="14">
        <v>2988</v>
      </c>
      <c r="C12" s="14">
        <v>4874</v>
      </c>
      <c r="D12" s="14" t="str">
        <f>+_xlfn.XLOOKUP(ratings_dataset[[#This Row],[ProductID]],[1]!Prodotti[ProdottoID],[1]!Prodotti[Categoria],"Altro")</f>
        <v>Abbigliamento</v>
      </c>
      <c r="E12" s="14">
        <v>3</v>
      </c>
    </row>
    <row r="13" spans="1:5" x14ac:dyDescent="0.25">
      <c r="A13" s="14">
        <v>92</v>
      </c>
      <c r="B13" s="14">
        <v>2116</v>
      </c>
      <c r="C13" s="14">
        <v>3965</v>
      </c>
      <c r="D13" s="14" t="str">
        <f>+_xlfn.XLOOKUP(ratings_dataset[[#This Row],[ProductID]],[1]!Prodotti[ProdottoID],[1]!Prodotti[Categoria],"Altro")</f>
        <v>Libri</v>
      </c>
      <c r="E13" s="14">
        <v>3</v>
      </c>
    </row>
    <row r="14" spans="1:5" x14ac:dyDescent="0.25">
      <c r="A14" s="14">
        <v>98</v>
      </c>
      <c r="B14" s="14">
        <v>1973</v>
      </c>
      <c r="C14" s="14">
        <v>4770</v>
      </c>
      <c r="D14" s="14" t="str">
        <f>+_xlfn.XLOOKUP(ratings_dataset[[#This Row],[ProductID]],[1]!Prodotti[ProdottoID],[1]!Prodotti[Categoria],"Altro")</f>
        <v>Abbigliamento</v>
      </c>
      <c r="E14" s="14">
        <v>3</v>
      </c>
    </row>
    <row r="15" spans="1:5" x14ac:dyDescent="0.25">
      <c r="A15" s="14">
        <v>102</v>
      </c>
      <c r="B15" s="14">
        <v>1195</v>
      </c>
      <c r="C15" s="14">
        <v>3780</v>
      </c>
      <c r="D15" s="14" t="str">
        <f>+_xlfn.XLOOKUP(ratings_dataset[[#This Row],[ProductID]],[1]!Prodotti[ProdottoID],[1]!Prodotti[Categoria],"Altro")</f>
        <v>Libri</v>
      </c>
      <c r="E15" s="14">
        <v>3</v>
      </c>
    </row>
    <row r="16" spans="1:5" x14ac:dyDescent="0.25">
      <c r="A16" s="14">
        <v>109</v>
      </c>
      <c r="B16" s="14">
        <v>2603</v>
      </c>
      <c r="C16" s="14">
        <v>739</v>
      </c>
      <c r="D16" s="14" t="str">
        <f>+_xlfn.XLOOKUP(ratings_dataset[[#This Row],[ProductID]],[1]!Prodotti[ProdottoID],[1]!Prodotti[Categoria],"Altro")</f>
        <v>Libri</v>
      </c>
      <c r="E16" s="14">
        <v>3</v>
      </c>
    </row>
    <row r="17" spans="1:5" x14ac:dyDescent="0.25">
      <c r="A17" s="14">
        <v>115</v>
      </c>
      <c r="B17" s="14">
        <v>2395</v>
      </c>
      <c r="C17" s="14">
        <v>1983</v>
      </c>
      <c r="D17" s="14" t="str">
        <f>+_xlfn.XLOOKUP(ratings_dataset[[#This Row],[ProductID]],[1]!Prodotti[ProdottoID],[1]!Prodotti[Categoria],"Altro")</f>
        <v>Elettronica</v>
      </c>
      <c r="E17" s="14">
        <v>3</v>
      </c>
    </row>
    <row r="18" spans="1:5" x14ac:dyDescent="0.25">
      <c r="A18" s="14">
        <v>125</v>
      </c>
      <c r="B18" s="14">
        <v>804</v>
      </c>
      <c r="C18" s="14">
        <v>3823</v>
      </c>
      <c r="D18" s="14" t="str">
        <f>+_xlfn.XLOOKUP(ratings_dataset[[#This Row],[ProductID]],[1]!Prodotti[ProdottoID],[1]!Prodotti[Categoria],"Altro")</f>
        <v>Elettronica</v>
      </c>
      <c r="E18" s="14">
        <v>3</v>
      </c>
    </row>
    <row r="19" spans="1:5" x14ac:dyDescent="0.25">
      <c r="A19" s="14">
        <v>129</v>
      </c>
      <c r="B19" s="14">
        <v>4051</v>
      </c>
      <c r="C19" s="14">
        <v>2287</v>
      </c>
      <c r="D19" s="14" t="str">
        <f>+_xlfn.XLOOKUP(ratings_dataset[[#This Row],[ProductID]],[1]!Prodotti[ProdottoID],[1]!Prodotti[Categoria],"Altro")</f>
        <v>Elettronica</v>
      </c>
      <c r="E19" s="14">
        <v>3</v>
      </c>
    </row>
    <row r="20" spans="1:5" x14ac:dyDescent="0.25">
      <c r="A20" s="14">
        <v>133</v>
      </c>
      <c r="B20" s="14">
        <v>944</v>
      </c>
      <c r="C20" s="14">
        <v>3321</v>
      </c>
      <c r="D20" s="14" t="str">
        <f>+_xlfn.XLOOKUP(ratings_dataset[[#This Row],[ProductID]],[1]!Prodotti[ProdottoID],[1]!Prodotti[Categoria],"Altro")</f>
        <v>Elettronica</v>
      </c>
      <c r="E20" s="14">
        <v>3</v>
      </c>
    </row>
    <row r="21" spans="1:5" x14ac:dyDescent="0.25">
      <c r="A21" s="14">
        <v>135</v>
      </c>
      <c r="B21" s="14">
        <v>3701</v>
      </c>
      <c r="C21" s="14">
        <v>781</v>
      </c>
      <c r="D21" s="14" t="str">
        <f>+_xlfn.XLOOKUP(ratings_dataset[[#This Row],[ProductID]],[1]!Prodotti[ProdottoID],[1]!Prodotti[Categoria],"Altro")</f>
        <v>Abbigliamento</v>
      </c>
      <c r="E21" s="14">
        <v>3</v>
      </c>
    </row>
    <row r="22" spans="1:5" x14ac:dyDescent="0.25">
      <c r="A22" s="14">
        <v>140</v>
      </c>
      <c r="B22" s="14">
        <v>715</v>
      </c>
      <c r="C22" s="14">
        <v>3473</v>
      </c>
      <c r="D22" s="14" t="str">
        <f>+_xlfn.XLOOKUP(ratings_dataset[[#This Row],[ProductID]],[1]!Prodotti[ProdottoID],[1]!Prodotti[Categoria],"Altro")</f>
        <v>Abbigliamento</v>
      </c>
      <c r="E22" s="14">
        <v>3</v>
      </c>
    </row>
    <row r="23" spans="1:5" x14ac:dyDescent="0.25">
      <c r="A23" s="14">
        <v>141</v>
      </c>
      <c r="B23" s="14">
        <v>1221</v>
      </c>
      <c r="C23" s="14">
        <v>1538</v>
      </c>
      <c r="D23" s="14" t="str">
        <f>+_xlfn.XLOOKUP(ratings_dataset[[#This Row],[ProductID]],[1]!Prodotti[ProdottoID],[1]!Prodotti[Categoria],"Altro")</f>
        <v>Libri</v>
      </c>
      <c r="E23" s="14">
        <v>3</v>
      </c>
    </row>
    <row r="24" spans="1:5" x14ac:dyDescent="0.25">
      <c r="A24" s="14">
        <v>147</v>
      </c>
      <c r="B24" s="14">
        <v>1233</v>
      </c>
      <c r="C24" s="14">
        <v>1301</v>
      </c>
      <c r="D24" s="14" t="str">
        <f>+_xlfn.XLOOKUP(ratings_dataset[[#This Row],[ProductID]],[1]!Prodotti[ProdottoID],[1]!Prodotti[Categoria],"Altro")</f>
        <v>Abbigliamento</v>
      </c>
      <c r="E24" s="14">
        <v>3</v>
      </c>
    </row>
    <row r="25" spans="1:5" x14ac:dyDescent="0.25">
      <c r="A25" s="14">
        <v>151</v>
      </c>
      <c r="B25" s="14">
        <v>2826</v>
      </c>
      <c r="C25" s="14">
        <v>1984</v>
      </c>
      <c r="D25" s="14" t="str">
        <f>+_xlfn.XLOOKUP(ratings_dataset[[#This Row],[ProductID]],[1]!Prodotti[ProdottoID],[1]!Prodotti[Categoria],"Altro")</f>
        <v>Abbigliamento</v>
      </c>
      <c r="E25" s="14">
        <v>3</v>
      </c>
    </row>
    <row r="26" spans="1:5" x14ac:dyDescent="0.25">
      <c r="A26" s="14">
        <v>154</v>
      </c>
      <c r="B26" s="14">
        <v>1762</v>
      </c>
      <c r="C26" s="14">
        <v>410</v>
      </c>
      <c r="D26" s="14" t="str">
        <f>+_xlfn.XLOOKUP(ratings_dataset[[#This Row],[ProductID]],[1]!Prodotti[ProdottoID],[1]!Prodotti[Categoria],"Altro")</f>
        <v>Elettronica</v>
      </c>
      <c r="E26" s="14">
        <v>3</v>
      </c>
    </row>
    <row r="27" spans="1:5" x14ac:dyDescent="0.25">
      <c r="A27" s="14">
        <v>155</v>
      </c>
      <c r="B27" s="14">
        <v>2650</v>
      </c>
      <c r="C27" s="14">
        <v>3814</v>
      </c>
      <c r="D27" s="14" t="str">
        <f>+_xlfn.XLOOKUP(ratings_dataset[[#This Row],[ProductID]],[1]!Prodotti[ProdottoID],[1]!Prodotti[Categoria],"Altro")</f>
        <v>Abbigliamento</v>
      </c>
      <c r="E27" s="14">
        <v>3</v>
      </c>
    </row>
    <row r="28" spans="1:5" x14ac:dyDescent="0.25">
      <c r="A28" s="14">
        <v>168</v>
      </c>
      <c r="B28" s="14">
        <v>4335</v>
      </c>
      <c r="C28" s="14">
        <v>4833</v>
      </c>
      <c r="D28" s="14" t="str">
        <f>+_xlfn.XLOOKUP(ratings_dataset[[#This Row],[ProductID]],[1]!Prodotti[ProdottoID],[1]!Prodotti[Categoria],"Altro")</f>
        <v>Libri</v>
      </c>
      <c r="E28" s="14">
        <v>3</v>
      </c>
    </row>
    <row r="29" spans="1:5" x14ac:dyDescent="0.25">
      <c r="A29" s="14">
        <v>171</v>
      </c>
      <c r="B29" s="14">
        <v>2295</v>
      </c>
      <c r="C29" s="14">
        <v>4294</v>
      </c>
      <c r="D29" s="14" t="str">
        <f>+_xlfn.XLOOKUP(ratings_dataset[[#This Row],[ProductID]],[1]!Prodotti[ProdottoID],[1]!Prodotti[Categoria],"Altro")</f>
        <v>Libri</v>
      </c>
      <c r="E29" s="14">
        <v>3</v>
      </c>
    </row>
    <row r="30" spans="1:5" x14ac:dyDescent="0.25">
      <c r="A30" s="14">
        <v>178</v>
      </c>
      <c r="B30" s="14">
        <v>2042</v>
      </c>
      <c r="C30" s="14">
        <v>209</v>
      </c>
      <c r="D30" s="14" t="str">
        <f>+_xlfn.XLOOKUP(ratings_dataset[[#This Row],[ProductID]],[1]!Prodotti[ProdottoID],[1]!Prodotti[Categoria],"Altro")</f>
        <v>Libri</v>
      </c>
      <c r="E30" s="14">
        <v>3</v>
      </c>
    </row>
    <row r="31" spans="1:5" x14ac:dyDescent="0.25">
      <c r="A31" s="14">
        <v>188</v>
      </c>
      <c r="B31" s="14">
        <v>1219</v>
      </c>
      <c r="C31" s="14">
        <v>588</v>
      </c>
      <c r="D31" s="14" t="str">
        <f>+_xlfn.XLOOKUP(ratings_dataset[[#This Row],[ProductID]],[1]!Prodotti[ProdottoID],[1]!Prodotti[Categoria],"Altro")</f>
        <v>Abbigliamento</v>
      </c>
      <c r="E31" s="14">
        <v>3</v>
      </c>
    </row>
    <row r="32" spans="1:5" x14ac:dyDescent="0.25">
      <c r="A32" s="14">
        <v>203</v>
      </c>
      <c r="B32" s="14">
        <v>1269</v>
      </c>
      <c r="C32" s="14">
        <v>4520</v>
      </c>
      <c r="D32" s="14" t="str">
        <f>+_xlfn.XLOOKUP(ratings_dataset[[#This Row],[ProductID]],[1]!Prodotti[ProdottoID],[1]!Prodotti[Categoria],"Altro")</f>
        <v>Libri</v>
      </c>
      <c r="E32" s="14">
        <v>3</v>
      </c>
    </row>
    <row r="33" spans="1:5" x14ac:dyDescent="0.25">
      <c r="A33" s="14">
        <v>208</v>
      </c>
      <c r="B33" s="14">
        <v>3629</v>
      </c>
      <c r="C33" s="14">
        <v>315</v>
      </c>
      <c r="D33" s="14" t="str">
        <f>+_xlfn.XLOOKUP(ratings_dataset[[#This Row],[ProductID]],[1]!Prodotti[ProdottoID],[1]!Prodotti[Categoria],"Altro")</f>
        <v>Libri</v>
      </c>
      <c r="E33" s="14">
        <v>3</v>
      </c>
    </row>
    <row r="34" spans="1:5" x14ac:dyDescent="0.25">
      <c r="A34" s="14">
        <v>216</v>
      </c>
      <c r="B34" s="14">
        <v>4469</v>
      </c>
      <c r="C34" s="14">
        <v>2781</v>
      </c>
      <c r="D34" s="14" t="str">
        <f>+_xlfn.XLOOKUP(ratings_dataset[[#This Row],[ProductID]],[1]!Prodotti[ProdottoID],[1]!Prodotti[Categoria],"Altro")</f>
        <v>Abbigliamento</v>
      </c>
      <c r="E34" s="14">
        <v>3</v>
      </c>
    </row>
    <row r="35" spans="1:5" x14ac:dyDescent="0.25">
      <c r="A35" s="14">
        <v>222</v>
      </c>
      <c r="B35" s="14">
        <v>3459</v>
      </c>
      <c r="C35" s="14">
        <v>4588</v>
      </c>
      <c r="D35" s="14" t="str">
        <f>+_xlfn.XLOOKUP(ratings_dataset[[#This Row],[ProductID]],[1]!Prodotti[ProdottoID],[1]!Prodotti[Categoria],"Altro")</f>
        <v>Abbigliamento</v>
      </c>
      <c r="E35" s="14">
        <v>3</v>
      </c>
    </row>
    <row r="36" spans="1:5" x14ac:dyDescent="0.25">
      <c r="A36" s="14">
        <v>223</v>
      </c>
      <c r="B36" s="14">
        <v>278</v>
      </c>
      <c r="C36" s="14">
        <v>4263</v>
      </c>
      <c r="D36" s="14" t="str">
        <f>+_xlfn.XLOOKUP(ratings_dataset[[#This Row],[ProductID]],[1]!Prodotti[ProdottoID],[1]!Prodotti[Categoria],"Altro")</f>
        <v>Libri</v>
      </c>
      <c r="E36" s="14">
        <v>3</v>
      </c>
    </row>
    <row r="37" spans="1:5" x14ac:dyDescent="0.25">
      <c r="A37" s="14">
        <v>233</v>
      </c>
      <c r="B37" s="14">
        <v>2134</v>
      </c>
      <c r="C37" s="14">
        <v>1537</v>
      </c>
      <c r="D37" s="14" t="str">
        <f>+_xlfn.XLOOKUP(ratings_dataset[[#This Row],[ProductID]],[1]!Prodotti[ProdottoID],[1]!Prodotti[Categoria],"Altro")</f>
        <v>Elettronica</v>
      </c>
      <c r="E37" s="14">
        <v>3</v>
      </c>
    </row>
    <row r="38" spans="1:5" x14ac:dyDescent="0.25">
      <c r="A38" s="14">
        <v>234</v>
      </c>
      <c r="B38" s="14">
        <v>2593</v>
      </c>
      <c r="C38" s="14">
        <v>4976</v>
      </c>
      <c r="D38" s="14" t="str">
        <f>+_xlfn.XLOOKUP(ratings_dataset[[#This Row],[ProductID]],[1]!Prodotti[ProdottoID],[1]!Prodotti[Categoria],"Altro")</f>
        <v>Libri</v>
      </c>
      <c r="E38" s="14">
        <v>3</v>
      </c>
    </row>
    <row r="39" spans="1:5" x14ac:dyDescent="0.25">
      <c r="A39" s="14">
        <v>242</v>
      </c>
      <c r="B39" s="14">
        <v>4029</v>
      </c>
      <c r="C39" s="14">
        <v>3456</v>
      </c>
      <c r="D39" s="14" t="str">
        <f>+_xlfn.XLOOKUP(ratings_dataset[[#This Row],[ProductID]],[1]!Prodotti[ProdottoID],[1]!Prodotti[Categoria],"Altro")</f>
        <v>Abbigliamento</v>
      </c>
      <c r="E39" s="14">
        <v>3</v>
      </c>
    </row>
    <row r="40" spans="1:5" x14ac:dyDescent="0.25">
      <c r="A40" s="14">
        <v>243</v>
      </c>
      <c r="B40" s="14">
        <v>1520</v>
      </c>
      <c r="C40" s="14">
        <v>702</v>
      </c>
      <c r="D40" s="14" t="str">
        <f>+_xlfn.XLOOKUP(ratings_dataset[[#This Row],[ProductID]],[1]!Prodotti[ProdottoID],[1]!Prodotti[Categoria],"Altro")</f>
        <v>Elettronica</v>
      </c>
      <c r="E40" s="14">
        <v>3</v>
      </c>
    </row>
    <row r="41" spans="1:5" x14ac:dyDescent="0.25">
      <c r="A41" s="14">
        <v>249</v>
      </c>
      <c r="B41" s="14">
        <v>3989</v>
      </c>
      <c r="C41" s="14">
        <v>3810</v>
      </c>
      <c r="D41" s="14" t="str">
        <f>+_xlfn.XLOOKUP(ratings_dataset[[#This Row],[ProductID]],[1]!Prodotti[ProdottoID],[1]!Prodotti[Categoria],"Altro")</f>
        <v>Elettronica</v>
      </c>
      <c r="E41" s="14">
        <v>3</v>
      </c>
    </row>
    <row r="42" spans="1:5" x14ac:dyDescent="0.25">
      <c r="A42" s="14">
        <v>250</v>
      </c>
      <c r="B42" s="14">
        <v>1147</v>
      </c>
      <c r="C42" s="14">
        <v>1432</v>
      </c>
      <c r="D42" s="14" t="str">
        <f>+_xlfn.XLOOKUP(ratings_dataset[[#This Row],[ProductID]],[1]!Prodotti[ProdottoID],[1]!Prodotti[Categoria],"Altro")</f>
        <v>Libri</v>
      </c>
      <c r="E42" s="14">
        <v>3</v>
      </c>
    </row>
    <row r="43" spans="1:5" x14ac:dyDescent="0.25">
      <c r="A43" s="14">
        <v>253</v>
      </c>
      <c r="B43" s="14">
        <v>1284</v>
      </c>
      <c r="C43" s="14">
        <v>3560</v>
      </c>
      <c r="D43" s="14" t="str">
        <f>+_xlfn.XLOOKUP(ratings_dataset[[#This Row],[ProductID]],[1]!Prodotti[ProdottoID],[1]!Prodotti[Categoria],"Altro")</f>
        <v>Abbigliamento</v>
      </c>
      <c r="E43" s="14">
        <v>3</v>
      </c>
    </row>
    <row r="44" spans="1:5" x14ac:dyDescent="0.25">
      <c r="A44" s="14">
        <v>260</v>
      </c>
      <c r="B44" s="14">
        <v>1648</v>
      </c>
      <c r="C44" s="14">
        <v>4101</v>
      </c>
      <c r="D44" s="14" t="str">
        <f>+_xlfn.XLOOKUP(ratings_dataset[[#This Row],[ProductID]],[1]!Prodotti[ProdottoID],[1]!Prodotti[Categoria],"Altro")</f>
        <v>Libri</v>
      </c>
      <c r="E44" s="14">
        <v>3</v>
      </c>
    </row>
    <row r="45" spans="1:5" x14ac:dyDescent="0.25">
      <c r="A45" s="14">
        <v>272</v>
      </c>
      <c r="B45" s="14">
        <v>4159</v>
      </c>
      <c r="C45" s="14">
        <v>725</v>
      </c>
      <c r="D45" s="14" t="str">
        <f>+_xlfn.XLOOKUP(ratings_dataset[[#This Row],[ProductID]],[1]!Prodotti[ProdottoID],[1]!Prodotti[Categoria],"Altro")</f>
        <v>Libri</v>
      </c>
      <c r="E45" s="14">
        <v>3</v>
      </c>
    </row>
    <row r="46" spans="1:5" x14ac:dyDescent="0.25">
      <c r="A46" s="14">
        <v>274</v>
      </c>
      <c r="B46" s="14">
        <v>448</v>
      </c>
      <c r="C46" s="14">
        <v>3716</v>
      </c>
      <c r="D46" s="14" t="str">
        <f>+_xlfn.XLOOKUP(ratings_dataset[[#This Row],[ProductID]],[1]!Prodotti[ProdottoID],[1]!Prodotti[Categoria],"Altro")</f>
        <v>Abbigliamento</v>
      </c>
      <c r="E46" s="14">
        <v>3</v>
      </c>
    </row>
    <row r="47" spans="1:5" x14ac:dyDescent="0.25">
      <c r="A47" s="14">
        <v>288</v>
      </c>
      <c r="B47" s="14">
        <v>4282</v>
      </c>
      <c r="C47" s="14">
        <v>1478</v>
      </c>
      <c r="D47" s="14" t="str">
        <f>+_xlfn.XLOOKUP(ratings_dataset[[#This Row],[ProductID]],[1]!Prodotti[ProdottoID],[1]!Prodotti[Categoria],"Altro")</f>
        <v>Elettronica</v>
      </c>
      <c r="E47" s="14">
        <v>3</v>
      </c>
    </row>
    <row r="48" spans="1:5" x14ac:dyDescent="0.25">
      <c r="A48" s="14">
        <v>296</v>
      </c>
      <c r="B48" s="14">
        <v>2767</v>
      </c>
      <c r="C48" s="14">
        <v>2083</v>
      </c>
      <c r="D48" s="14" t="str">
        <f>+_xlfn.XLOOKUP(ratings_dataset[[#This Row],[ProductID]],[1]!Prodotti[ProdottoID],[1]!Prodotti[Categoria],"Altro")</f>
        <v>Abbigliamento</v>
      </c>
      <c r="E48" s="14">
        <v>3</v>
      </c>
    </row>
    <row r="49" spans="1:5" x14ac:dyDescent="0.25">
      <c r="A49" s="14">
        <v>297</v>
      </c>
      <c r="B49" s="14">
        <v>4124</v>
      </c>
      <c r="C49" s="14">
        <v>4968</v>
      </c>
      <c r="D49" s="14" t="str">
        <f>+_xlfn.XLOOKUP(ratings_dataset[[#This Row],[ProductID]],[1]!Prodotti[ProdottoID],[1]!Prodotti[Categoria],"Altro")</f>
        <v>Abbigliamento</v>
      </c>
      <c r="E49" s="14">
        <v>3</v>
      </c>
    </row>
    <row r="50" spans="1:5" x14ac:dyDescent="0.25">
      <c r="A50" s="14">
        <v>307</v>
      </c>
      <c r="B50" s="14">
        <v>972</v>
      </c>
      <c r="C50" s="14">
        <v>821</v>
      </c>
      <c r="D50" s="14" t="str">
        <f>+_xlfn.XLOOKUP(ratings_dataset[[#This Row],[ProductID]],[1]!Prodotti[ProdottoID],[1]!Prodotti[Categoria],"Altro")</f>
        <v>Abbigliamento</v>
      </c>
      <c r="E50" s="14">
        <v>3</v>
      </c>
    </row>
    <row r="51" spans="1:5" x14ac:dyDescent="0.25">
      <c r="A51" s="14">
        <v>315</v>
      </c>
      <c r="B51" s="14">
        <v>510</v>
      </c>
      <c r="C51" s="14">
        <v>1376</v>
      </c>
      <c r="D51" s="14" t="str">
        <f>+_xlfn.XLOOKUP(ratings_dataset[[#This Row],[ProductID]],[1]!Prodotti[ProdottoID],[1]!Prodotti[Categoria],"Altro")</f>
        <v>Abbigliamento</v>
      </c>
      <c r="E51" s="14">
        <v>3</v>
      </c>
    </row>
    <row r="52" spans="1:5" x14ac:dyDescent="0.25">
      <c r="A52" s="14">
        <v>319</v>
      </c>
      <c r="B52" s="14">
        <v>4258</v>
      </c>
      <c r="C52" s="14">
        <v>2774</v>
      </c>
      <c r="D52" s="14" t="str">
        <f>+_xlfn.XLOOKUP(ratings_dataset[[#This Row],[ProductID]],[1]!Prodotti[ProdottoID],[1]!Prodotti[Categoria],"Altro")</f>
        <v>Abbigliamento</v>
      </c>
      <c r="E52" s="14">
        <v>3</v>
      </c>
    </row>
    <row r="53" spans="1:5" x14ac:dyDescent="0.25">
      <c r="A53" s="14">
        <v>321</v>
      </c>
      <c r="B53" s="14">
        <v>6</v>
      </c>
      <c r="C53" s="14">
        <v>3612</v>
      </c>
      <c r="D53" s="14" t="str">
        <f>+_xlfn.XLOOKUP(ratings_dataset[[#This Row],[ProductID]],[1]!Prodotti[ProdottoID],[1]!Prodotti[Categoria],"Altro")</f>
        <v>Abbigliamento</v>
      </c>
      <c r="E53" s="14">
        <v>3</v>
      </c>
    </row>
    <row r="54" spans="1:5" x14ac:dyDescent="0.25">
      <c r="A54" s="14">
        <v>326</v>
      </c>
      <c r="B54" s="14">
        <v>2430</v>
      </c>
      <c r="C54" s="14">
        <v>3344</v>
      </c>
      <c r="D54" s="14" t="str">
        <f>+_xlfn.XLOOKUP(ratings_dataset[[#This Row],[ProductID]],[1]!Prodotti[ProdottoID],[1]!Prodotti[Categoria],"Altro")</f>
        <v>Libri</v>
      </c>
      <c r="E54" s="14">
        <v>3</v>
      </c>
    </row>
    <row r="55" spans="1:5" x14ac:dyDescent="0.25">
      <c r="A55" s="14">
        <v>327</v>
      </c>
      <c r="B55" s="14">
        <v>570</v>
      </c>
      <c r="C55" s="14">
        <v>2391</v>
      </c>
      <c r="D55" s="14" t="str">
        <f>+_xlfn.XLOOKUP(ratings_dataset[[#This Row],[ProductID]],[1]!Prodotti[ProdottoID],[1]!Prodotti[Categoria],"Altro")</f>
        <v>Elettronica</v>
      </c>
      <c r="E55" s="14">
        <v>3</v>
      </c>
    </row>
    <row r="56" spans="1:5" x14ac:dyDescent="0.25">
      <c r="A56" s="14">
        <v>329</v>
      </c>
      <c r="B56" s="14">
        <v>4210</v>
      </c>
      <c r="C56" s="14">
        <v>3256</v>
      </c>
      <c r="D56" s="14" t="str">
        <f>+_xlfn.XLOOKUP(ratings_dataset[[#This Row],[ProductID]],[1]!Prodotti[ProdottoID],[1]!Prodotti[Categoria],"Altro")</f>
        <v>Elettronica</v>
      </c>
      <c r="E56" s="14">
        <v>3</v>
      </c>
    </row>
    <row r="57" spans="1:5" x14ac:dyDescent="0.25">
      <c r="A57" s="14">
        <v>334</v>
      </c>
      <c r="B57" s="14">
        <v>3577</v>
      </c>
      <c r="C57" s="14">
        <v>1413</v>
      </c>
      <c r="D57" s="14" t="str">
        <f>+_xlfn.XLOOKUP(ratings_dataset[[#This Row],[ProductID]],[1]!Prodotti[ProdottoID],[1]!Prodotti[Categoria],"Altro")</f>
        <v>Libri</v>
      </c>
      <c r="E57" s="14">
        <v>3</v>
      </c>
    </row>
    <row r="58" spans="1:5" x14ac:dyDescent="0.25">
      <c r="A58" s="14">
        <v>335</v>
      </c>
      <c r="B58" s="14">
        <v>2295</v>
      </c>
      <c r="C58" s="14">
        <v>3544</v>
      </c>
      <c r="D58" s="14" t="str">
        <f>+_xlfn.XLOOKUP(ratings_dataset[[#This Row],[ProductID]],[1]!Prodotti[ProdottoID],[1]!Prodotti[Categoria],"Altro")</f>
        <v>Libri</v>
      </c>
      <c r="E58" s="14">
        <v>3</v>
      </c>
    </row>
    <row r="59" spans="1:5" x14ac:dyDescent="0.25">
      <c r="A59" s="14">
        <v>337</v>
      </c>
      <c r="B59" s="14">
        <v>652</v>
      </c>
      <c r="C59" s="14">
        <v>4779</v>
      </c>
      <c r="D59" s="14" t="str">
        <f>+_xlfn.XLOOKUP(ratings_dataset[[#This Row],[ProductID]],[1]!Prodotti[ProdottoID],[1]!Prodotti[Categoria],"Altro")</f>
        <v>Abbigliamento</v>
      </c>
      <c r="E59" s="14">
        <v>3</v>
      </c>
    </row>
    <row r="60" spans="1:5" x14ac:dyDescent="0.25">
      <c r="A60" s="14">
        <v>343</v>
      </c>
      <c r="B60" s="14">
        <v>457</v>
      </c>
      <c r="C60" s="14">
        <v>3189</v>
      </c>
      <c r="D60" s="14" t="str">
        <f>+_xlfn.XLOOKUP(ratings_dataset[[#This Row],[ProductID]],[1]!Prodotti[ProdottoID],[1]!Prodotti[Categoria],"Altro")</f>
        <v>Elettronica</v>
      </c>
      <c r="E60" s="14">
        <v>3</v>
      </c>
    </row>
    <row r="61" spans="1:5" x14ac:dyDescent="0.25">
      <c r="A61" s="14">
        <v>345</v>
      </c>
      <c r="B61" s="14">
        <v>1784</v>
      </c>
      <c r="C61" s="14">
        <v>1033</v>
      </c>
      <c r="D61" s="14" t="str">
        <f>+_xlfn.XLOOKUP(ratings_dataset[[#This Row],[ProductID]],[1]!Prodotti[ProdottoID],[1]!Prodotti[Categoria],"Altro")</f>
        <v>Abbigliamento</v>
      </c>
      <c r="E61" s="14">
        <v>3</v>
      </c>
    </row>
    <row r="62" spans="1:5" x14ac:dyDescent="0.25">
      <c r="A62" s="14">
        <v>358</v>
      </c>
      <c r="B62" s="14">
        <v>474</v>
      </c>
      <c r="C62" s="14">
        <v>4548</v>
      </c>
      <c r="D62" s="14" t="str">
        <f>+_xlfn.XLOOKUP(ratings_dataset[[#This Row],[ProductID]],[1]!Prodotti[ProdottoID],[1]!Prodotti[Categoria],"Altro")</f>
        <v>Elettronica</v>
      </c>
      <c r="E62" s="14">
        <v>3</v>
      </c>
    </row>
    <row r="63" spans="1:5" x14ac:dyDescent="0.25">
      <c r="A63" s="14">
        <v>373</v>
      </c>
      <c r="B63" s="14">
        <v>2441</v>
      </c>
      <c r="C63" s="14">
        <v>4632</v>
      </c>
      <c r="D63" s="14" t="str">
        <f>+_xlfn.XLOOKUP(ratings_dataset[[#This Row],[ProductID]],[1]!Prodotti[ProdottoID],[1]!Prodotti[Categoria],"Altro")</f>
        <v>Libri</v>
      </c>
      <c r="E63" s="14">
        <v>3</v>
      </c>
    </row>
    <row r="64" spans="1:5" x14ac:dyDescent="0.25">
      <c r="A64" s="14">
        <v>378</v>
      </c>
      <c r="B64" s="14">
        <v>4161</v>
      </c>
      <c r="C64" s="14">
        <v>4634</v>
      </c>
      <c r="D64" s="14" t="str">
        <f>+_xlfn.XLOOKUP(ratings_dataset[[#This Row],[ProductID]],[1]!Prodotti[ProdottoID],[1]!Prodotti[Categoria],"Altro")</f>
        <v>Abbigliamento</v>
      </c>
      <c r="E64" s="14">
        <v>3</v>
      </c>
    </row>
    <row r="65" spans="1:5" x14ac:dyDescent="0.25">
      <c r="A65" s="14">
        <v>384</v>
      </c>
      <c r="B65" s="14">
        <v>1594</v>
      </c>
      <c r="C65" s="14">
        <v>4797</v>
      </c>
      <c r="D65" s="14" t="str">
        <f>+_xlfn.XLOOKUP(ratings_dataset[[#This Row],[ProductID]],[1]!Prodotti[ProdottoID],[1]!Prodotti[Categoria],"Altro")</f>
        <v>Libri</v>
      </c>
      <c r="E65" s="14">
        <v>3</v>
      </c>
    </row>
    <row r="66" spans="1:5" x14ac:dyDescent="0.25">
      <c r="A66" s="14">
        <v>388</v>
      </c>
      <c r="B66" s="14">
        <v>2680</v>
      </c>
      <c r="C66" s="14">
        <v>1997</v>
      </c>
      <c r="D66" s="14" t="str">
        <f>+_xlfn.XLOOKUP(ratings_dataset[[#This Row],[ProductID]],[1]!Prodotti[ProdottoID],[1]!Prodotti[Categoria],"Altro")</f>
        <v>Libri</v>
      </c>
      <c r="E66" s="14">
        <v>3</v>
      </c>
    </row>
    <row r="67" spans="1:5" x14ac:dyDescent="0.25">
      <c r="A67" s="14">
        <v>393</v>
      </c>
      <c r="B67" s="14">
        <v>4046</v>
      </c>
      <c r="C67" s="14">
        <v>2259</v>
      </c>
      <c r="D67" s="14" t="str">
        <f>+_xlfn.XLOOKUP(ratings_dataset[[#This Row],[ProductID]],[1]!Prodotti[ProdottoID],[1]!Prodotti[Categoria],"Altro")</f>
        <v>Libri</v>
      </c>
      <c r="E67" s="14">
        <v>3</v>
      </c>
    </row>
    <row r="68" spans="1:5" x14ac:dyDescent="0.25">
      <c r="A68" s="14">
        <v>399</v>
      </c>
      <c r="B68" s="14">
        <v>3051</v>
      </c>
      <c r="C68" s="14">
        <v>778</v>
      </c>
      <c r="D68" s="14" t="str">
        <f>+_xlfn.XLOOKUP(ratings_dataset[[#This Row],[ProductID]],[1]!Prodotti[ProdottoID],[1]!Prodotti[Categoria],"Altro")</f>
        <v>Abbigliamento</v>
      </c>
      <c r="E68" s="14">
        <v>3</v>
      </c>
    </row>
    <row r="69" spans="1:5" x14ac:dyDescent="0.25">
      <c r="A69" s="14">
        <v>419</v>
      </c>
      <c r="B69" s="14">
        <v>1232</v>
      </c>
      <c r="C69" s="14">
        <v>1206</v>
      </c>
      <c r="D69" s="14" t="str">
        <f>+_xlfn.XLOOKUP(ratings_dataset[[#This Row],[ProductID]],[1]!Prodotti[ProdottoID],[1]!Prodotti[Categoria],"Altro")</f>
        <v>Libri</v>
      </c>
      <c r="E69" s="14">
        <v>3</v>
      </c>
    </row>
    <row r="70" spans="1:5" x14ac:dyDescent="0.25">
      <c r="A70" s="14">
        <v>420</v>
      </c>
      <c r="B70" s="14">
        <v>222</v>
      </c>
      <c r="C70" s="14">
        <v>292</v>
      </c>
      <c r="D70" s="14" t="str">
        <f>+_xlfn.XLOOKUP(ratings_dataset[[#This Row],[ProductID]],[1]!Prodotti[ProdottoID],[1]!Prodotti[Categoria],"Altro")</f>
        <v>Elettronica</v>
      </c>
      <c r="E70" s="14">
        <v>3</v>
      </c>
    </row>
    <row r="71" spans="1:5" x14ac:dyDescent="0.25">
      <c r="A71" s="14">
        <v>422</v>
      </c>
      <c r="B71" s="14">
        <v>3604</v>
      </c>
      <c r="C71" s="14">
        <v>3348</v>
      </c>
      <c r="D71" s="14" t="str">
        <f>+_xlfn.XLOOKUP(ratings_dataset[[#This Row],[ProductID]],[1]!Prodotti[ProdottoID],[1]!Prodotti[Categoria],"Altro")</f>
        <v>Abbigliamento</v>
      </c>
      <c r="E71" s="14">
        <v>3</v>
      </c>
    </row>
    <row r="72" spans="1:5" x14ac:dyDescent="0.25">
      <c r="A72" s="14">
        <v>432</v>
      </c>
      <c r="B72" s="14">
        <v>3444</v>
      </c>
      <c r="C72" s="14">
        <v>3507</v>
      </c>
      <c r="D72" s="14" t="str">
        <f>+_xlfn.XLOOKUP(ratings_dataset[[#This Row],[ProductID]],[1]!Prodotti[ProdottoID],[1]!Prodotti[Categoria],"Altro")</f>
        <v>Abbigliamento</v>
      </c>
      <c r="E72" s="14">
        <v>3</v>
      </c>
    </row>
    <row r="73" spans="1:5" x14ac:dyDescent="0.25">
      <c r="A73" s="14">
        <v>442</v>
      </c>
      <c r="B73" s="14">
        <v>1450</v>
      </c>
      <c r="C73" s="14">
        <v>4802</v>
      </c>
      <c r="D73" s="14" t="str">
        <f>+_xlfn.XLOOKUP(ratings_dataset[[#This Row],[ProductID]],[1]!Prodotti[ProdottoID],[1]!Prodotti[Categoria],"Altro")</f>
        <v>Abbigliamento</v>
      </c>
      <c r="E73" s="14">
        <v>3</v>
      </c>
    </row>
    <row r="74" spans="1:5" x14ac:dyDescent="0.25">
      <c r="A74" s="14">
        <v>445</v>
      </c>
      <c r="B74" s="14">
        <v>2311</v>
      </c>
      <c r="C74" s="14">
        <v>3995</v>
      </c>
      <c r="D74" s="14" t="str">
        <f>+_xlfn.XLOOKUP(ratings_dataset[[#This Row],[ProductID]],[1]!Prodotti[ProdottoID],[1]!Prodotti[Categoria],"Altro")</f>
        <v>Libri</v>
      </c>
      <c r="E74" s="14">
        <v>3</v>
      </c>
    </row>
    <row r="75" spans="1:5" x14ac:dyDescent="0.25">
      <c r="A75" s="14">
        <v>447</v>
      </c>
      <c r="B75" s="14">
        <v>2166</v>
      </c>
      <c r="C75" s="14">
        <v>2360</v>
      </c>
      <c r="D75" s="14" t="str">
        <f>+_xlfn.XLOOKUP(ratings_dataset[[#This Row],[ProductID]],[1]!Prodotti[ProdottoID],[1]!Prodotti[Categoria],"Altro")</f>
        <v>Abbigliamento</v>
      </c>
      <c r="E75" s="14">
        <v>3</v>
      </c>
    </row>
    <row r="76" spans="1:5" x14ac:dyDescent="0.25">
      <c r="A76" s="14">
        <v>465</v>
      </c>
      <c r="B76" s="14">
        <v>732</v>
      </c>
      <c r="C76" s="14">
        <v>2496</v>
      </c>
      <c r="D76" s="14" t="str">
        <f>+_xlfn.XLOOKUP(ratings_dataset[[#This Row],[ProductID]],[1]!Prodotti[ProdottoID],[1]!Prodotti[Categoria],"Altro")</f>
        <v>Libri</v>
      </c>
      <c r="E76" s="14">
        <v>3</v>
      </c>
    </row>
    <row r="77" spans="1:5" x14ac:dyDescent="0.25">
      <c r="A77" s="14">
        <v>480</v>
      </c>
      <c r="B77" s="14">
        <v>4777</v>
      </c>
      <c r="C77" s="14">
        <v>2569</v>
      </c>
      <c r="D77" s="14" t="str">
        <f>+_xlfn.XLOOKUP(ratings_dataset[[#This Row],[ProductID]],[1]!Prodotti[ProdottoID],[1]!Prodotti[Categoria],"Altro")</f>
        <v>Libri</v>
      </c>
      <c r="E77" s="14">
        <v>3</v>
      </c>
    </row>
    <row r="78" spans="1:5" x14ac:dyDescent="0.25">
      <c r="A78" s="14">
        <v>483</v>
      </c>
      <c r="B78" s="14">
        <v>3464</v>
      </c>
      <c r="C78" s="14">
        <v>3289</v>
      </c>
      <c r="D78" s="14" t="str">
        <f>+_xlfn.XLOOKUP(ratings_dataset[[#This Row],[ProductID]],[1]!Prodotti[ProdottoID],[1]!Prodotti[Categoria],"Altro")</f>
        <v>Elettronica</v>
      </c>
      <c r="E78" s="14">
        <v>3</v>
      </c>
    </row>
    <row r="79" spans="1:5" x14ac:dyDescent="0.25">
      <c r="A79" s="14">
        <v>486</v>
      </c>
      <c r="B79" s="14">
        <v>2289</v>
      </c>
      <c r="C79" s="14">
        <v>525</v>
      </c>
      <c r="D79" s="14" t="str">
        <f>+_xlfn.XLOOKUP(ratings_dataset[[#This Row],[ProductID]],[1]!Prodotti[ProdottoID],[1]!Prodotti[Categoria],"Altro")</f>
        <v>Abbigliamento</v>
      </c>
      <c r="E79" s="14">
        <v>3</v>
      </c>
    </row>
    <row r="80" spans="1:5" x14ac:dyDescent="0.25">
      <c r="A80" s="14">
        <v>492</v>
      </c>
      <c r="B80" s="14">
        <v>1141</v>
      </c>
      <c r="C80" s="14">
        <v>4257</v>
      </c>
      <c r="D80" s="14" t="str">
        <f>+_xlfn.XLOOKUP(ratings_dataset[[#This Row],[ProductID]],[1]!Prodotti[ProdottoID],[1]!Prodotti[Categoria],"Altro")</f>
        <v>Elettronica</v>
      </c>
      <c r="E80" s="14">
        <v>3</v>
      </c>
    </row>
    <row r="81" spans="1:5" x14ac:dyDescent="0.25">
      <c r="A81" s="14">
        <v>493</v>
      </c>
      <c r="B81" s="14">
        <v>3075</v>
      </c>
      <c r="C81" s="14">
        <v>1879</v>
      </c>
      <c r="D81" s="14" t="str">
        <f>+_xlfn.XLOOKUP(ratings_dataset[[#This Row],[ProductID]],[1]!Prodotti[ProdottoID],[1]!Prodotti[Categoria],"Altro")</f>
        <v>Libri</v>
      </c>
      <c r="E81" s="14">
        <v>3</v>
      </c>
    </row>
    <row r="82" spans="1:5" x14ac:dyDescent="0.25">
      <c r="A82" s="14">
        <v>494</v>
      </c>
      <c r="B82" s="14">
        <v>601</v>
      </c>
      <c r="C82" s="14">
        <v>4896</v>
      </c>
      <c r="D82" s="14" t="str">
        <f>+_xlfn.XLOOKUP(ratings_dataset[[#This Row],[ProductID]],[1]!Prodotti[ProdottoID],[1]!Prodotti[Categoria],"Altro")</f>
        <v>Abbigliamento</v>
      </c>
      <c r="E82" s="14">
        <v>3</v>
      </c>
    </row>
    <row r="83" spans="1:5" x14ac:dyDescent="0.25">
      <c r="A83" s="14">
        <v>497</v>
      </c>
      <c r="B83" s="14">
        <v>2605</v>
      </c>
      <c r="C83" s="14">
        <v>2522</v>
      </c>
      <c r="D83" s="14" t="str">
        <f>+_xlfn.XLOOKUP(ratings_dataset[[#This Row],[ProductID]],[1]!Prodotti[ProdottoID],[1]!Prodotti[Categoria],"Altro")</f>
        <v>Elettronica</v>
      </c>
      <c r="E83" s="14">
        <v>3</v>
      </c>
    </row>
    <row r="84" spans="1:5" x14ac:dyDescent="0.25">
      <c r="A84" s="14">
        <v>502</v>
      </c>
      <c r="B84" s="14">
        <v>2848</v>
      </c>
      <c r="C84" s="14">
        <v>4455</v>
      </c>
      <c r="D84" s="14" t="str">
        <f>+_xlfn.XLOOKUP(ratings_dataset[[#This Row],[ProductID]],[1]!Prodotti[ProdottoID],[1]!Prodotti[Categoria],"Altro")</f>
        <v>Libri</v>
      </c>
      <c r="E84" s="14">
        <v>3</v>
      </c>
    </row>
    <row r="85" spans="1:5" x14ac:dyDescent="0.25">
      <c r="A85" s="14">
        <v>510</v>
      </c>
      <c r="B85" s="14">
        <v>3022</v>
      </c>
      <c r="C85" s="14">
        <v>2366</v>
      </c>
      <c r="D85" s="14" t="str">
        <f>+_xlfn.XLOOKUP(ratings_dataset[[#This Row],[ProductID]],[1]!Prodotti[ProdottoID],[1]!Prodotti[Categoria],"Altro")</f>
        <v>Abbigliamento</v>
      </c>
      <c r="E85" s="14">
        <v>3</v>
      </c>
    </row>
    <row r="86" spans="1:5" x14ac:dyDescent="0.25">
      <c r="A86" s="14">
        <v>518</v>
      </c>
      <c r="B86" s="14">
        <v>1914</v>
      </c>
      <c r="C86" s="14">
        <v>1684</v>
      </c>
      <c r="D86" s="14" t="str">
        <f>+_xlfn.XLOOKUP(ratings_dataset[[#This Row],[ProductID]],[1]!Prodotti[ProdottoID],[1]!Prodotti[Categoria],"Altro")</f>
        <v>Libri</v>
      </c>
      <c r="E86" s="14">
        <v>3</v>
      </c>
    </row>
    <row r="87" spans="1:5" x14ac:dyDescent="0.25">
      <c r="A87" s="14">
        <v>520</v>
      </c>
      <c r="B87" s="14">
        <v>4098</v>
      </c>
      <c r="C87" s="14">
        <v>57</v>
      </c>
      <c r="D87" s="14" t="str">
        <f>+_xlfn.XLOOKUP(ratings_dataset[[#This Row],[ProductID]],[1]!Prodotti[ProdottoID],[1]!Prodotti[Categoria],"Altro")</f>
        <v>Altro</v>
      </c>
      <c r="E87" s="14">
        <v>3</v>
      </c>
    </row>
    <row r="88" spans="1:5" x14ac:dyDescent="0.25">
      <c r="A88" s="14">
        <v>524</v>
      </c>
      <c r="B88" s="14">
        <v>4062</v>
      </c>
      <c r="C88" s="14">
        <v>340</v>
      </c>
      <c r="D88" s="14" t="str">
        <f>+_xlfn.XLOOKUP(ratings_dataset[[#This Row],[ProductID]],[1]!Prodotti[ProdottoID],[1]!Prodotti[Categoria],"Altro")</f>
        <v>Libri</v>
      </c>
      <c r="E88" s="14">
        <v>3</v>
      </c>
    </row>
    <row r="89" spans="1:5" x14ac:dyDescent="0.25">
      <c r="A89" s="14">
        <v>529</v>
      </c>
      <c r="B89" s="14">
        <v>930</v>
      </c>
      <c r="C89" s="14">
        <v>3325</v>
      </c>
      <c r="D89" s="14" t="str">
        <f>+_xlfn.XLOOKUP(ratings_dataset[[#This Row],[ProductID]],[1]!Prodotti[ProdottoID],[1]!Prodotti[Categoria],"Altro")</f>
        <v>Abbigliamento</v>
      </c>
      <c r="E89" s="14">
        <v>3</v>
      </c>
    </row>
    <row r="90" spans="1:5" x14ac:dyDescent="0.25">
      <c r="A90" s="14">
        <v>534</v>
      </c>
      <c r="B90" s="14">
        <v>3704</v>
      </c>
      <c r="C90" s="14">
        <v>1509</v>
      </c>
      <c r="D90" s="14" t="str">
        <f>+_xlfn.XLOOKUP(ratings_dataset[[#This Row],[ProductID]],[1]!Prodotti[ProdottoID],[1]!Prodotti[Categoria],"Altro")</f>
        <v>Abbigliamento</v>
      </c>
      <c r="E90" s="14">
        <v>3</v>
      </c>
    </row>
    <row r="91" spans="1:5" x14ac:dyDescent="0.25">
      <c r="A91" s="14">
        <v>540</v>
      </c>
      <c r="B91" s="14">
        <v>4494</v>
      </c>
      <c r="C91" s="14">
        <v>1654</v>
      </c>
      <c r="D91" s="14" t="str">
        <f>+_xlfn.XLOOKUP(ratings_dataset[[#This Row],[ProductID]],[1]!Prodotti[ProdottoID],[1]!Prodotti[Categoria],"Altro")</f>
        <v>Abbigliamento</v>
      </c>
      <c r="E91" s="14">
        <v>3</v>
      </c>
    </row>
    <row r="92" spans="1:5" x14ac:dyDescent="0.25">
      <c r="A92" s="14">
        <v>547</v>
      </c>
      <c r="B92" s="14">
        <v>1974</v>
      </c>
      <c r="C92" s="14">
        <v>2626</v>
      </c>
      <c r="D92" s="14" t="str">
        <f>+_xlfn.XLOOKUP(ratings_dataset[[#This Row],[ProductID]],[1]!Prodotti[ProdottoID],[1]!Prodotti[Categoria],"Altro")</f>
        <v>Abbigliamento</v>
      </c>
      <c r="E92" s="14">
        <v>3</v>
      </c>
    </row>
    <row r="93" spans="1:5" x14ac:dyDescent="0.25">
      <c r="A93" s="14">
        <v>549</v>
      </c>
      <c r="B93" s="14">
        <v>4524</v>
      </c>
      <c r="C93" s="14">
        <v>2407</v>
      </c>
      <c r="D93" s="14" t="str">
        <f>+_xlfn.XLOOKUP(ratings_dataset[[#This Row],[ProductID]],[1]!Prodotti[ProdottoID],[1]!Prodotti[Categoria],"Altro")</f>
        <v>Abbigliamento</v>
      </c>
      <c r="E93" s="14">
        <v>3</v>
      </c>
    </row>
    <row r="94" spans="1:5" x14ac:dyDescent="0.25">
      <c r="A94" s="14">
        <v>551</v>
      </c>
      <c r="B94" s="14">
        <v>79</v>
      </c>
      <c r="C94" s="14">
        <v>3362</v>
      </c>
      <c r="D94" s="14" t="str">
        <f>+_xlfn.XLOOKUP(ratings_dataset[[#This Row],[ProductID]],[1]!Prodotti[ProdottoID],[1]!Prodotti[Categoria],"Altro")</f>
        <v>Elettronica</v>
      </c>
      <c r="E94" s="14">
        <v>3</v>
      </c>
    </row>
    <row r="95" spans="1:5" x14ac:dyDescent="0.25">
      <c r="A95" s="14">
        <v>556</v>
      </c>
      <c r="B95" s="14">
        <v>3821</v>
      </c>
      <c r="C95" s="14">
        <v>805</v>
      </c>
      <c r="D95" s="14" t="str">
        <f>+_xlfn.XLOOKUP(ratings_dataset[[#This Row],[ProductID]],[1]!Prodotti[ProdottoID],[1]!Prodotti[Categoria],"Altro")</f>
        <v>Elettronica</v>
      </c>
      <c r="E95" s="14">
        <v>3</v>
      </c>
    </row>
    <row r="96" spans="1:5" x14ac:dyDescent="0.25">
      <c r="A96" s="14">
        <v>562</v>
      </c>
      <c r="B96" s="14">
        <v>646</v>
      </c>
      <c r="C96" s="14">
        <v>2971</v>
      </c>
      <c r="D96" s="14" t="str">
        <f>+_xlfn.XLOOKUP(ratings_dataset[[#This Row],[ProductID]],[1]!Prodotti[ProdottoID],[1]!Prodotti[Categoria],"Altro")</f>
        <v>Abbigliamento</v>
      </c>
      <c r="E96" s="14">
        <v>3</v>
      </c>
    </row>
    <row r="97" spans="1:5" x14ac:dyDescent="0.25">
      <c r="A97" s="14">
        <v>567</v>
      </c>
      <c r="B97" s="14">
        <v>2829</v>
      </c>
      <c r="C97" s="14">
        <v>2654</v>
      </c>
      <c r="D97" s="14" t="str">
        <f>+_xlfn.XLOOKUP(ratings_dataset[[#This Row],[ProductID]],[1]!Prodotti[ProdottoID],[1]!Prodotti[Categoria],"Altro")</f>
        <v>Libri</v>
      </c>
      <c r="E97" s="14">
        <v>3</v>
      </c>
    </row>
    <row r="98" spans="1:5" x14ac:dyDescent="0.25">
      <c r="A98" s="14">
        <v>572</v>
      </c>
      <c r="B98" s="14">
        <v>3395</v>
      </c>
      <c r="C98" s="14">
        <v>3169</v>
      </c>
      <c r="D98" s="14" t="str">
        <f>+_xlfn.XLOOKUP(ratings_dataset[[#This Row],[ProductID]],[1]!Prodotti[ProdottoID],[1]!Prodotti[Categoria],"Altro")</f>
        <v>Abbigliamento</v>
      </c>
      <c r="E98" s="14">
        <v>3</v>
      </c>
    </row>
    <row r="99" spans="1:5" x14ac:dyDescent="0.25">
      <c r="A99" s="14">
        <v>574</v>
      </c>
      <c r="B99" s="14">
        <v>4441</v>
      </c>
      <c r="C99" s="14">
        <v>4014</v>
      </c>
      <c r="D99" s="14" t="str">
        <f>+_xlfn.XLOOKUP(ratings_dataset[[#This Row],[ProductID]],[1]!Prodotti[ProdottoID],[1]!Prodotti[Categoria],"Altro")</f>
        <v>Libri</v>
      </c>
      <c r="E99" s="14">
        <v>3</v>
      </c>
    </row>
    <row r="100" spans="1:5" x14ac:dyDescent="0.25">
      <c r="A100" s="14">
        <v>577</v>
      </c>
      <c r="B100" s="14">
        <v>873</v>
      </c>
      <c r="C100" s="14">
        <v>4621</v>
      </c>
      <c r="D100" s="14" t="str">
        <f>+_xlfn.XLOOKUP(ratings_dataset[[#This Row],[ProductID]],[1]!Prodotti[ProdottoID],[1]!Prodotti[Categoria],"Altro")</f>
        <v>Abbigliamento</v>
      </c>
      <c r="E100" s="14">
        <v>3</v>
      </c>
    </row>
    <row r="101" spans="1:5" x14ac:dyDescent="0.25">
      <c r="A101" s="14">
        <v>582</v>
      </c>
      <c r="B101" s="14">
        <v>3034</v>
      </c>
      <c r="C101" s="14">
        <v>835</v>
      </c>
      <c r="D101" s="14" t="str">
        <f>+_xlfn.XLOOKUP(ratings_dataset[[#This Row],[ProductID]],[1]!Prodotti[ProdottoID],[1]!Prodotti[Categoria],"Altro")</f>
        <v>Libri</v>
      </c>
      <c r="E101" s="14">
        <v>3</v>
      </c>
    </row>
    <row r="102" spans="1:5" x14ac:dyDescent="0.25">
      <c r="A102" s="14">
        <v>589</v>
      </c>
      <c r="B102" s="14">
        <v>2261</v>
      </c>
      <c r="C102" s="14">
        <v>1083</v>
      </c>
      <c r="D102" s="14" t="str">
        <f>+_xlfn.XLOOKUP(ratings_dataset[[#This Row],[ProductID]],[1]!Prodotti[ProdottoID],[1]!Prodotti[Categoria],"Altro")</f>
        <v>Libri</v>
      </c>
      <c r="E102" s="14">
        <v>3</v>
      </c>
    </row>
    <row r="103" spans="1:5" x14ac:dyDescent="0.25">
      <c r="A103" s="14">
        <v>600</v>
      </c>
      <c r="B103" s="14">
        <v>569</v>
      </c>
      <c r="C103" s="14">
        <v>419</v>
      </c>
      <c r="D103" s="14" t="str">
        <f>+_xlfn.XLOOKUP(ratings_dataset[[#This Row],[ProductID]],[1]!Prodotti[ProdottoID],[1]!Prodotti[Categoria],"Altro")</f>
        <v>Abbigliamento</v>
      </c>
      <c r="E103" s="14">
        <v>3</v>
      </c>
    </row>
    <row r="104" spans="1:5" x14ac:dyDescent="0.25">
      <c r="A104" s="14">
        <v>610</v>
      </c>
      <c r="B104" s="14">
        <v>222</v>
      </c>
      <c r="C104" s="14">
        <v>3879</v>
      </c>
      <c r="D104" s="14" t="str">
        <f>+_xlfn.XLOOKUP(ratings_dataset[[#This Row],[ProductID]],[1]!Prodotti[ProdottoID],[1]!Prodotti[Categoria],"Altro")</f>
        <v>Elettronica</v>
      </c>
      <c r="E104" s="14">
        <v>3</v>
      </c>
    </row>
    <row r="105" spans="1:5" x14ac:dyDescent="0.25">
      <c r="A105" s="14">
        <v>613</v>
      </c>
      <c r="B105" s="14">
        <v>1463</v>
      </c>
      <c r="C105" s="14">
        <v>2341</v>
      </c>
      <c r="D105" s="14" t="str">
        <f>+_xlfn.XLOOKUP(ratings_dataset[[#This Row],[ProductID]],[1]!Prodotti[ProdottoID],[1]!Prodotti[Categoria],"Altro")</f>
        <v>Abbigliamento</v>
      </c>
      <c r="E105" s="14">
        <v>3</v>
      </c>
    </row>
    <row r="106" spans="1:5" x14ac:dyDescent="0.25">
      <c r="A106" s="14">
        <v>614</v>
      </c>
      <c r="B106" s="14">
        <v>4823</v>
      </c>
      <c r="C106" s="14">
        <v>247</v>
      </c>
      <c r="D106" s="14" t="str">
        <f>+_xlfn.XLOOKUP(ratings_dataset[[#This Row],[ProductID]],[1]!Prodotti[ProdottoID],[1]!Prodotti[Categoria],"Altro")</f>
        <v>Libri</v>
      </c>
      <c r="E106" s="14">
        <v>3</v>
      </c>
    </row>
    <row r="107" spans="1:5" x14ac:dyDescent="0.25">
      <c r="A107" s="14">
        <v>624</v>
      </c>
      <c r="B107" s="14">
        <v>3686</v>
      </c>
      <c r="C107" s="14">
        <v>567</v>
      </c>
      <c r="D107" s="14" t="str">
        <f>+_xlfn.XLOOKUP(ratings_dataset[[#This Row],[ProductID]],[1]!Prodotti[ProdottoID],[1]!Prodotti[Categoria],"Altro")</f>
        <v>Libri</v>
      </c>
      <c r="E107" s="14">
        <v>3</v>
      </c>
    </row>
    <row r="108" spans="1:5" x14ac:dyDescent="0.25">
      <c r="A108" s="14">
        <v>629</v>
      </c>
      <c r="B108" s="14">
        <v>4095</v>
      </c>
      <c r="C108" s="14">
        <v>1432</v>
      </c>
      <c r="D108" s="14" t="str">
        <f>+_xlfn.XLOOKUP(ratings_dataset[[#This Row],[ProductID]],[1]!Prodotti[ProdottoID],[1]!Prodotti[Categoria],"Altro")</f>
        <v>Libri</v>
      </c>
      <c r="E108" s="14">
        <v>3</v>
      </c>
    </row>
    <row r="109" spans="1:5" x14ac:dyDescent="0.25">
      <c r="A109" s="14">
        <v>637</v>
      </c>
      <c r="B109" s="14">
        <v>3904</v>
      </c>
      <c r="C109" s="14">
        <v>207</v>
      </c>
      <c r="D109" s="14" t="str">
        <f>+_xlfn.XLOOKUP(ratings_dataset[[#This Row],[ProductID]],[1]!Prodotti[ProdottoID],[1]!Prodotti[Categoria],"Altro")</f>
        <v>Abbigliamento</v>
      </c>
      <c r="E109" s="14">
        <v>3</v>
      </c>
    </row>
    <row r="110" spans="1:5" x14ac:dyDescent="0.25">
      <c r="A110" s="14">
        <v>658</v>
      </c>
      <c r="B110" s="14">
        <v>154</v>
      </c>
      <c r="C110" s="14">
        <v>3485</v>
      </c>
      <c r="D110" s="14" t="str">
        <f>+_xlfn.XLOOKUP(ratings_dataset[[#This Row],[ProductID]],[1]!Prodotti[ProdottoID],[1]!Prodotti[Categoria],"Altro")</f>
        <v>Elettronica</v>
      </c>
      <c r="E110" s="14">
        <v>3</v>
      </c>
    </row>
    <row r="111" spans="1:5" x14ac:dyDescent="0.25">
      <c r="A111" s="14">
        <v>663</v>
      </c>
      <c r="B111" s="14">
        <v>3257</v>
      </c>
      <c r="C111" s="14">
        <v>3867</v>
      </c>
      <c r="D111" s="14" t="str">
        <f>+_xlfn.XLOOKUP(ratings_dataset[[#This Row],[ProductID]],[1]!Prodotti[ProdottoID],[1]!Prodotti[Categoria],"Altro")</f>
        <v>Abbigliamento</v>
      </c>
      <c r="E111" s="14">
        <v>3</v>
      </c>
    </row>
    <row r="112" spans="1:5" x14ac:dyDescent="0.25">
      <c r="A112" s="14">
        <v>664</v>
      </c>
      <c r="B112" s="14">
        <v>3394</v>
      </c>
      <c r="C112" s="14">
        <v>343</v>
      </c>
      <c r="D112" s="14" t="str">
        <f>+_xlfn.XLOOKUP(ratings_dataset[[#This Row],[ProductID]],[1]!Prodotti[ProdottoID],[1]!Prodotti[Categoria],"Altro")</f>
        <v>Abbigliamento</v>
      </c>
      <c r="E112" s="14">
        <v>3</v>
      </c>
    </row>
    <row r="113" spans="1:5" x14ac:dyDescent="0.25">
      <c r="A113" s="14">
        <v>667</v>
      </c>
      <c r="B113" s="14">
        <v>1450</v>
      </c>
      <c r="C113" s="14">
        <v>4015</v>
      </c>
      <c r="D113" s="14" t="str">
        <f>+_xlfn.XLOOKUP(ratings_dataset[[#This Row],[ProductID]],[1]!Prodotti[ProdottoID],[1]!Prodotti[Categoria],"Altro")</f>
        <v>Elettronica</v>
      </c>
      <c r="E113" s="14">
        <v>3</v>
      </c>
    </row>
    <row r="114" spans="1:5" x14ac:dyDescent="0.25">
      <c r="A114" s="14">
        <v>678</v>
      </c>
      <c r="B114" s="14">
        <v>3475</v>
      </c>
      <c r="C114" s="14">
        <v>4674</v>
      </c>
      <c r="D114" s="14" t="str">
        <f>+_xlfn.XLOOKUP(ratings_dataset[[#This Row],[ProductID]],[1]!Prodotti[ProdottoID],[1]!Prodotti[Categoria],"Altro")</f>
        <v>Elettronica</v>
      </c>
      <c r="E114" s="14">
        <v>3</v>
      </c>
    </row>
    <row r="115" spans="1:5" x14ac:dyDescent="0.25">
      <c r="A115" s="14">
        <v>684</v>
      </c>
      <c r="B115" s="14">
        <v>4644</v>
      </c>
      <c r="C115" s="14">
        <v>2752</v>
      </c>
      <c r="D115" s="14" t="str">
        <f>+_xlfn.XLOOKUP(ratings_dataset[[#This Row],[ProductID]],[1]!Prodotti[ProdottoID],[1]!Prodotti[Categoria],"Altro")</f>
        <v>Abbigliamento</v>
      </c>
      <c r="E115" s="14">
        <v>3</v>
      </c>
    </row>
    <row r="116" spans="1:5" x14ac:dyDescent="0.25">
      <c r="A116" s="14">
        <v>697</v>
      </c>
      <c r="B116" s="14">
        <v>3554</v>
      </c>
      <c r="C116" s="14">
        <v>4675</v>
      </c>
      <c r="D116" s="14" t="str">
        <f>+_xlfn.XLOOKUP(ratings_dataset[[#This Row],[ProductID]],[1]!Prodotti[ProdottoID],[1]!Prodotti[Categoria],"Altro")</f>
        <v>Abbigliamento</v>
      </c>
      <c r="E116" s="14">
        <v>3</v>
      </c>
    </row>
    <row r="117" spans="1:5" x14ac:dyDescent="0.25">
      <c r="A117" s="14">
        <v>716</v>
      </c>
      <c r="B117" s="14">
        <v>4722</v>
      </c>
      <c r="C117" s="14">
        <v>4819</v>
      </c>
      <c r="D117" s="14" t="str">
        <f>+_xlfn.XLOOKUP(ratings_dataset[[#This Row],[ProductID]],[1]!Prodotti[ProdottoID],[1]!Prodotti[Categoria],"Altro")</f>
        <v>Libri</v>
      </c>
      <c r="E117" s="14">
        <v>3</v>
      </c>
    </row>
    <row r="118" spans="1:5" x14ac:dyDescent="0.25">
      <c r="A118" s="14">
        <v>729</v>
      </c>
      <c r="B118" s="14">
        <v>2244</v>
      </c>
      <c r="C118" s="14">
        <v>1785</v>
      </c>
      <c r="D118" s="14" t="str">
        <f>+_xlfn.XLOOKUP(ratings_dataset[[#This Row],[ProductID]],[1]!Prodotti[ProdottoID],[1]!Prodotti[Categoria],"Altro")</f>
        <v>Libri</v>
      </c>
      <c r="E118" s="14">
        <v>3</v>
      </c>
    </row>
    <row r="119" spans="1:5" x14ac:dyDescent="0.25">
      <c r="A119" s="14">
        <v>740</v>
      </c>
      <c r="B119" s="14">
        <v>2731</v>
      </c>
      <c r="C119" s="14">
        <v>106</v>
      </c>
      <c r="D119" s="14" t="str">
        <f>+_xlfn.XLOOKUP(ratings_dataset[[#This Row],[ProductID]],[1]!Prodotti[ProdottoID],[1]!Prodotti[Categoria],"Altro")</f>
        <v>Libri</v>
      </c>
      <c r="E119" s="14">
        <v>3</v>
      </c>
    </row>
    <row r="120" spans="1:5" x14ac:dyDescent="0.25">
      <c r="A120" s="14">
        <v>741</v>
      </c>
      <c r="B120" s="14">
        <v>3822</v>
      </c>
      <c r="C120" s="14">
        <v>4239</v>
      </c>
      <c r="D120" s="14" t="str">
        <f>+_xlfn.XLOOKUP(ratings_dataset[[#This Row],[ProductID]],[1]!Prodotti[ProdottoID],[1]!Prodotti[Categoria],"Altro")</f>
        <v>Abbigliamento</v>
      </c>
      <c r="E120" s="14">
        <v>3</v>
      </c>
    </row>
    <row r="121" spans="1:5" x14ac:dyDescent="0.25">
      <c r="A121" s="14">
        <v>743</v>
      </c>
      <c r="B121" s="14">
        <v>2444</v>
      </c>
      <c r="C121" s="14">
        <v>4702</v>
      </c>
      <c r="D121" s="14" t="str">
        <f>+_xlfn.XLOOKUP(ratings_dataset[[#This Row],[ProductID]],[1]!Prodotti[ProdottoID],[1]!Prodotti[Categoria],"Altro")</f>
        <v>Elettronica</v>
      </c>
      <c r="E121" s="14">
        <v>3</v>
      </c>
    </row>
    <row r="122" spans="1:5" x14ac:dyDescent="0.25">
      <c r="A122" s="14">
        <v>757</v>
      </c>
      <c r="B122" s="14">
        <v>2367</v>
      </c>
      <c r="C122" s="14">
        <v>1367</v>
      </c>
      <c r="D122" s="14" t="str">
        <f>+_xlfn.XLOOKUP(ratings_dataset[[#This Row],[ProductID]],[1]!Prodotti[ProdottoID],[1]!Prodotti[Categoria],"Altro")</f>
        <v>Elettronica</v>
      </c>
      <c r="E122" s="14">
        <v>3</v>
      </c>
    </row>
    <row r="123" spans="1:5" x14ac:dyDescent="0.25">
      <c r="A123" s="14">
        <v>776</v>
      </c>
      <c r="B123" s="14">
        <v>3710</v>
      </c>
      <c r="C123" s="14">
        <v>4080</v>
      </c>
      <c r="D123" s="14" t="str">
        <f>+_xlfn.XLOOKUP(ratings_dataset[[#This Row],[ProductID]],[1]!Prodotti[ProdottoID],[1]!Prodotti[Categoria],"Altro")</f>
        <v>Abbigliamento</v>
      </c>
      <c r="E123" s="14">
        <v>3</v>
      </c>
    </row>
    <row r="124" spans="1:5" x14ac:dyDescent="0.25">
      <c r="A124" s="14">
        <v>777</v>
      </c>
      <c r="B124" s="14">
        <v>1480</v>
      </c>
      <c r="C124" s="14">
        <v>2560</v>
      </c>
      <c r="D124" s="14" t="str">
        <f>+_xlfn.XLOOKUP(ratings_dataset[[#This Row],[ProductID]],[1]!Prodotti[ProdottoID],[1]!Prodotti[Categoria],"Altro")</f>
        <v>Elettronica</v>
      </c>
      <c r="E124" s="14">
        <v>3</v>
      </c>
    </row>
    <row r="125" spans="1:5" x14ac:dyDescent="0.25">
      <c r="A125" s="14">
        <v>782</v>
      </c>
      <c r="B125" s="14">
        <v>116</v>
      </c>
      <c r="C125" s="14">
        <v>2299</v>
      </c>
      <c r="D125" s="14" t="str">
        <f>+_xlfn.XLOOKUP(ratings_dataset[[#This Row],[ProductID]],[1]!Prodotti[ProdottoID],[1]!Prodotti[Categoria],"Altro")</f>
        <v>Libri</v>
      </c>
      <c r="E125" s="14">
        <v>3</v>
      </c>
    </row>
    <row r="126" spans="1:5" x14ac:dyDescent="0.25">
      <c r="A126" s="14">
        <v>788</v>
      </c>
      <c r="B126" s="14">
        <v>3003</v>
      </c>
      <c r="C126" s="14">
        <v>3238</v>
      </c>
      <c r="D126" s="14" t="str">
        <f>+_xlfn.XLOOKUP(ratings_dataset[[#This Row],[ProductID]],[1]!Prodotti[ProdottoID],[1]!Prodotti[Categoria],"Altro")</f>
        <v>Elettronica</v>
      </c>
      <c r="E126" s="14">
        <v>3</v>
      </c>
    </row>
    <row r="127" spans="1:5" x14ac:dyDescent="0.25">
      <c r="A127" s="14">
        <v>794</v>
      </c>
      <c r="B127" s="14">
        <v>3987</v>
      </c>
      <c r="C127" s="14">
        <v>3137</v>
      </c>
      <c r="D127" s="14" t="str">
        <f>+_xlfn.XLOOKUP(ratings_dataset[[#This Row],[ProductID]],[1]!Prodotti[ProdottoID],[1]!Prodotti[Categoria],"Altro")</f>
        <v>Elettronica</v>
      </c>
      <c r="E127" s="14">
        <v>3</v>
      </c>
    </row>
    <row r="128" spans="1:5" x14ac:dyDescent="0.25">
      <c r="A128" s="14">
        <v>809</v>
      </c>
      <c r="B128" s="14">
        <v>1832</v>
      </c>
      <c r="C128" s="14">
        <v>3775</v>
      </c>
      <c r="D128" s="14" t="str">
        <f>+_xlfn.XLOOKUP(ratings_dataset[[#This Row],[ProductID]],[1]!Prodotti[ProdottoID],[1]!Prodotti[Categoria],"Altro")</f>
        <v>Elettronica</v>
      </c>
      <c r="E128" s="14">
        <v>3</v>
      </c>
    </row>
    <row r="129" spans="1:5" x14ac:dyDescent="0.25">
      <c r="A129" s="14">
        <v>810</v>
      </c>
      <c r="B129" s="14">
        <v>1947</v>
      </c>
      <c r="C129" s="14">
        <v>172</v>
      </c>
      <c r="D129" s="14" t="str">
        <f>+_xlfn.XLOOKUP(ratings_dataset[[#This Row],[ProductID]],[1]!Prodotti[ProdottoID],[1]!Prodotti[Categoria],"Altro")</f>
        <v>Abbigliamento</v>
      </c>
      <c r="E129" s="14">
        <v>3</v>
      </c>
    </row>
    <row r="130" spans="1:5" x14ac:dyDescent="0.25">
      <c r="A130" s="14">
        <v>812</v>
      </c>
      <c r="B130" s="14">
        <v>4325</v>
      </c>
      <c r="C130" s="14">
        <v>2301</v>
      </c>
      <c r="D130" s="14" t="str">
        <f>+_xlfn.XLOOKUP(ratings_dataset[[#This Row],[ProductID]],[1]!Prodotti[ProdottoID],[1]!Prodotti[Categoria],"Altro")</f>
        <v>Elettronica</v>
      </c>
      <c r="E130" s="14">
        <v>3</v>
      </c>
    </row>
    <row r="131" spans="1:5" x14ac:dyDescent="0.25">
      <c r="A131" s="14">
        <v>813</v>
      </c>
      <c r="B131" s="14">
        <v>955</v>
      </c>
      <c r="C131" s="14">
        <v>2730</v>
      </c>
      <c r="D131" s="14" t="str">
        <f>+_xlfn.XLOOKUP(ratings_dataset[[#This Row],[ProductID]],[1]!Prodotti[ProdottoID],[1]!Prodotti[Categoria],"Altro")</f>
        <v>Abbigliamento</v>
      </c>
      <c r="E131" s="14">
        <v>3</v>
      </c>
    </row>
    <row r="132" spans="1:5" x14ac:dyDescent="0.25">
      <c r="A132" s="14">
        <v>816</v>
      </c>
      <c r="B132" s="14">
        <v>624</v>
      </c>
      <c r="C132" s="14">
        <v>1993</v>
      </c>
      <c r="D132" s="14" t="str">
        <f>+_xlfn.XLOOKUP(ratings_dataset[[#This Row],[ProductID]],[1]!Prodotti[ProdottoID],[1]!Prodotti[Categoria],"Altro")</f>
        <v>Abbigliamento</v>
      </c>
      <c r="E132" s="14">
        <v>3</v>
      </c>
    </row>
    <row r="133" spans="1:5" x14ac:dyDescent="0.25">
      <c r="A133" s="14">
        <v>818</v>
      </c>
      <c r="B133" s="14">
        <v>364</v>
      </c>
      <c r="C133" s="14">
        <v>433</v>
      </c>
      <c r="D133" s="14" t="str">
        <f>+_xlfn.XLOOKUP(ratings_dataset[[#This Row],[ProductID]],[1]!Prodotti[ProdottoID],[1]!Prodotti[Categoria],"Altro")</f>
        <v>Libri</v>
      </c>
      <c r="E133" s="14">
        <v>3</v>
      </c>
    </row>
    <row r="134" spans="1:5" x14ac:dyDescent="0.25">
      <c r="A134" s="14">
        <v>819</v>
      </c>
      <c r="B134" s="14">
        <v>4370</v>
      </c>
      <c r="C134" s="14">
        <v>2774</v>
      </c>
      <c r="D134" s="14" t="str">
        <f>+_xlfn.XLOOKUP(ratings_dataset[[#This Row],[ProductID]],[1]!Prodotti[ProdottoID],[1]!Prodotti[Categoria],"Altro")</f>
        <v>Abbigliamento</v>
      </c>
      <c r="E134" s="14">
        <v>3</v>
      </c>
    </row>
    <row r="135" spans="1:5" x14ac:dyDescent="0.25">
      <c r="A135" s="14">
        <v>823</v>
      </c>
      <c r="B135" s="14">
        <v>3502</v>
      </c>
      <c r="C135" s="14">
        <v>4927</v>
      </c>
      <c r="D135" s="14" t="str">
        <f>+_xlfn.XLOOKUP(ratings_dataset[[#This Row],[ProductID]],[1]!Prodotti[ProdottoID],[1]!Prodotti[Categoria],"Altro")</f>
        <v>Abbigliamento</v>
      </c>
      <c r="E135" s="14">
        <v>3</v>
      </c>
    </row>
    <row r="136" spans="1:5" x14ac:dyDescent="0.25">
      <c r="A136" s="14">
        <v>826</v>
      </c>
      <c r="B136" s="14">
        <v>3931</v>
      </c>
      <c r="C136" s="14">
        <v>3132</v>
      </c>
      <c r="D136" s="14" t="str">
        <f>+_xlfn.XLOOKUP(ratings_dataset[[#This Row],[ProductID]],[1]!Prodotti[ProdottoID],[1]!Prodotti[Categoria],"Altro")</f>
        <v>Libri</v>
      </c>
      <c r="E136" s="14">
        <v>3</v>
      </c>
    </row>
    <row r="137" spans="1:5" x14ac:dyDescent="0.25">
      <c r="A137" s="14">
        <v>832</v>
      </c>
      <c r="B137" s="14">
        <v>3797</v>
      </c>
      <c r="C137" s="14">
        <v>3124</v>
      </c>
      <c r="D137" s="14" t="str">
        <f>+_xlfn.XLOOKUP(ratings_dataset[[#This Row],[ProductID]],[1]!Prodotti[ProdottoID],[1]!Prodotti[Categoria],"Altro")</f>
        <v>Elettronica</v>
      </c>
      <c r="E137" s="14">
        <v>3</v>
      </c>
    </row>
    <row r="138" spans="1:5" x14ac:dyDescent="0.25">
      <c r="A138" s="14">
        <v>836</v>
      </c>
      <c r="B138" s="14">
        <v>4419</v>
      </c>
      <c r="C138" s="14">
        <v>1122</v>
      </c>
      <c r="D138" s="14" t="str">
        <f>+_xlfn.XLOOKUP(ratings_dataset[[#This Row],[ProductID]],[1]!Prodotti[ProdottoID],[1]!Prodotti[Categoria],"Altro")</f>
        <v>Abbigliamento</v>
      </c>
      <c r="E138" s="14">
        <v>3</v>
      </c>
    </row>
    <row r="139" spans="1:5" x14ac:dyDescent="0.25">
      <c r="A139" s="14">
        <v>838</v>
      </c>
      <c r="B139" s="14">
        <v>1535</v>
      </c>
      <c r="C139" s="14">
        <v>4769</v>
      </c>
      <c r="D139" s="14" t="str">
        <f>+_xlfn.XLOOKUP(ratings_dataset[[#This Row],[ProductID]],[1]!Prodotti[ProdottoID],[1]!Prodotti[Categoria],"Altro")</f>
        <v>Abbigliamento</v>
      </c>
      <c r="E139" s="14">
        <v>3</v>
      </c>
    </row>
    <row r="140" spans="1:5" x14ac:dyDescent="0.25">
      <c r="A140" s="14">
        <v>846</v>
      </c>
      <c r="B140" s="14">
        <v>1010</v>
      </c>
      <c r="C140" s="14">
        <v>4331</v>
      </c>
      <c r="D140" s="14" t="str">
        <f>+_xlfn.XLOOKUP(ratings_dataset[[#This Row],[ProductID]],[1]!Prodotti[ProdottoID],[1]!Prodotti[Categoria],"Altro")</f>
        <v>Libri</v>
      </c>
      <c r="E140" s="14">
        <v>3</v>
      </c>
    </row>
    <row r="141" spans="1:5" x14ac:dyDescent="0.25">
      <c r="A141" s="14">
        <v>847</v>
      </c>
      <c r="B141" s="14">
        <v>2861</v>
      </c>
      <c r="C141" s="14">
        <v>4126</v>
      </c>
      <c r="D141" s="14" t="str">
        <f>+_xlfn.XLOOKUP(ratings_dataset[[#This Row],[ProductID]],[1]!Prodotti[ProdottoID],[1]!Prodotti[Categoria],"Altro")</f>
        <v>Abbigliamento</v>
      </c>
      <c r="E141" s="14">
        <v>3</v>
      </c>
    </row>
    <row r="142" spans="1:5" x14ac:dyDescent="0.25">
      <c r="A142" s="14">
        <v>849</v>
      </c>
      <c r="B142" s="14">
        <v>2690</v>
      </c>
      <c r="C142" s="14">
        <v>1173</v>
      </c>
      <c r="D142" s="14" t="str">
        <f>+_xlfn.XLOOKUP(ratings_dataset[[#This Row],[ProductID]],[1]!Prodotti[ProdottoID],[1]!Prodotti[Categoria],"Altro")</f>
        <v>Libri</v>
      </c>
      <c r="E142" s="14">
        <v>3</v>
      </c>
    </row>
    <row r="143" spans="1:5" x14ac:dyDescent="0.25">
      <c r="A143" s="14">
        <v>855</v>
      </c>
      <c r="B143" s="14">
        <v>629</v>
      </c>
      <c r="C143" s="14">
        <v>1551</v>
      </c>
      <c r="D143" s="14" t="str">
        <f>+_xlfn.XLOOKUP(ratings_dataset[[#This Row],[ProductID]],[1]!Prodotti[ProdottoID],[1]!Prodotti[Categoria],"Altro")</f>
        <v>Libri</v>
      </c>
      <c r="E143" s="14">
        <v>3</v>
      </c>
    </row>
    <row r="144" spans="1:5" x14ac:dyDescent="0.25">
      <c r="A144" s="14">
        <v>858</v>
      </c>
      <c r="B144" s="14">
        <v>3001</v>
      </c>
      <c r="C144" s="14">
        <v>733</v>
      </c>
      <c r="D144" s="14" t="str">
        <f>+_xlfn.XLOOKUP(ratings_dataset[[#This Row],[ProductID]],[1]!Prodotti[ProdottoID],[1]!Prodotti[Categoria],"Altro")</f>
        <v>Abbigliamento</v>
      </c>
      <c r="E144" s="14">
        <v>3</v>
      </c>
    </row>
    <row r="145" spans="1:5" x14ac:dyDescent="0.25">
      <c r="A145" s="14">
        <v>859</v>
      </c>
      <c r="B145" s="14">
        <v>3833</v>
      </c>
      <c r="C145" s="14">
        <v>2967</v>
      </c>
      <c r="D145" s="14" t="str">
        <f>+_xlfn.XLOOKUP(ratings_dataset[[#This Row],[ProductID]],[1]!Prodotti[ProdottoID],[1]!Prodotti[Categoria],"Altro")</f>
        <v>Libri</v>
      </c>
      <c r="E145" s="14">
        <v>3</v>
      </c>
    </row>
    <row r="146" spans="1:5" x14ac:dyDescent="0.25">
      <c r="A146" s="14">
        <v>861</v>
      </c>
      <c r="B146" s="14">
        <v>346</v>
      </c>
      <c r="C146" s="14">
        <v>1098</v>
      </c>
      <c r="D146" s="14" t="str">
        <f>+_xlfn.XLOOKUP(ratings_dataset[[#This Row],[ProductID]],[1]!Prodotti[ProdottoID],[1]!Prodotti[Categoria],"Altro")</f>
        <v>Libri</v>
      </c>
      <c r="E146" s="14">
        <v>3</v>
      </c>
    </row>
    <row r="147" spans="1:5" x14ac:dyDescent="0.25">
      <c r="A147" s="14">
        <v>862</v>
      </c>
      <c r="B147" s="14">
        <v>1196</v>
      </c>
      <c r="C147" s="14">
        <v>4249</v>
      </c>
      <c r="D147" s="14" t="str">
        <f>+_xlfn.XLOOKUP(ratings_dataset[[#This Row],[ProductID]],[1]!Prodotti[ProdottoID],[1]!Prodotti[Categoria],"Altro")</f>
        <v>Elettronica</v>
      </c>
      <c r="E147" s="14">
        <v>3</v>
      </c>
    </row>
    <row r="148" spans="1:5" x14ac:dyDescent="0.25">
      <c r="A148" s="14">
        <v>873</v>
      </c>
      <c r="B148" s="14">
        <v>3821</v>
      </c>
      <c r="C148" s="14">
        <v>3124</v>
      </c>
      <c r="D148" s="14" t="str">
        <f>+_xlfn.XLOOKUP(ratings_dataset[[#This Row],[ProductID]],[1]!Prodotti[ProdottoID],[1]!Prodotti[Categoria],"Altro")</f>
        <v>Elettronica</v>
      </c>
      <c r="E148" s="14">
        <v>3</v>
      </c>
    </row>
    <row r="149" spans="1:5" x14ac:dyDescent="0.25">
      <c r="A149" s="14">
        <v>874</v>
      </c>
      <c r="B149" s="14">
        <v>885</v>
      </c>
      <c r="C149" s="14">
        <v>1728</v>
      </c>
      <c r="D149" s="14" t="str">
        <f>+_xlfn.XLOOKUP(ratings_dataset[[#This Row],[ProductID]],[1]!Prodotti[ProdottoID],[1]!Prodotti[Categoria],"Altro")</f>
        <v>Abbigliamento</v>
      </c>
      <c r="E149" s="14">
        <v>3</v>
      </c>
    </row>
    <row r="150" spans="1:5" x14ac:dyDescent="0.25">
      <c r="A150" s="14">
        <v>877</v>
      </c>
      <c r="B150" s="14">
        <v>4388</v>
      </c>
      <c r="C150" s="14">
        <v>1302</v>
      </c>
      <c r="D150" s="14" t="str">
        <f>+_xlfn.XLOOKUP(ratings_dataset[[#This Row],[ProductID]],[1]!Prodotti[ProdottoID],[1]!Prodotti[Categoria],"Altro")</f>
        <v>Elettronica</v>
      </c>
      <c r="E150" s="14">
        <v>3</v>
      </c>
    </row>
    <row r="151" spans="1:5" x14ac:dyDescent="0.25">
      <c r="A151" s="14">
        <v>882</v>
      </c>
      <c r="B151" s="14">
        <v>3775</v>
      </c>
      <c r="C151" s="14">
        <v>1278</v>
      </c>
      <c r="D151" s="14" t="str">
        <f>+_xlfn.XLOOKUP(ratings_dataset[[#This Row],[ProductID]],[1]!Prodotti[ProdottoID],[1]!Prodotti[Categoria],"Altro")</f>
        <v>Abbigliamento</v>
      </c>
      <c r="E151" s="14">
        <v>3</v>
      </c>
    </row>
    <row r="152" spans="1:5" x14ac:dyDescent="0.25">
      <c r="A152" s="14">
        <v>900</v>
      </c>
      <c r="B152" s="14">
        <v>1934</v>
      </c>
      <c r="C152" s="14">
        <v>4657</v>
      </c>
      <c r="D152" s="14" t="str">
        <f>+_xlfn.XLOOKUP(ratings_dataset[[#This Row],[ProductID]],[1]!Prodotti[ProdottoID],[1]!Prodotti[Categoria],"Altro")</f>
        <v>Libri</v>
      </c>
      <c r="E152" s="14">
        <v>3</v>
      </c>
    </row>
    <row r="153" spans="1:5" x14ac:dyDescent="0.25">
      <c r="A153" s="14">
        <v>905</v>
      </c>
      <c r="B153" s="14">
        <v>3788</v>
      </c>
      <c r="C153" s="14">
        <v>3131</v>
      </c>
      <c r="D153" s="14" t="str">
        <f>+_xlfn.XLOOKUP(ratings_dataset[[#This Row],[ProductID]],[1]!Prodotti[ProdottoID],[1]!Prodotti[Categoria],"Altro")</f>
        <v>Abbigliamento</v>
      </c>
      <c r="E153" s="14">
        <v>3</v>
      </c>
    </row>
    <row r="154" spans="1:5" x14ac:dyDescent="0.25">
      <c r="A154" s="14">
        <v>914</v>
      </c>
      <c r="B154" s="14">
        <v>2712</v>
      </c>
      <c r="C154" s="14">
        <v>1447</v>
      </c>
      <c r="D154" s="14" t="str">
        <f>+_xlfn.XLOOKUP(ratings_dataset[[#This Row],[ProductID]],[1]!Prodotti[ProdottoID],[1]!Prodotti[Categoria],"Altro")</f>
        <v>Libri</v>
      </c>
      <c r="E154" s="14">
        <v>3</v>
      </c>
    </row>
    <row r="155" spans="1:5" x14ac:dyDescent="0.25">
      <c r="A155" s="14">
        <v>917</v>
      </c>
      <c r="B155" s="14">
        <v>2027</v>
      </c>
      <c r="C155" s="14">
        <v>2983</v>
      </c>
      <c r="D155" s="14" t="str">
        <f>+_xlfn.XLOOKUP(ratings_dataset[[#This Row],[ProductID]],[1]!Prodotti[ProdottoID],[1]!Prodotti[Categoria],"Altro")</f>
        <v>Elettronica</v>
      </c>
      <c r="E155" s="14">
        <v>3</v>
      </c>
    </row>
    <row r="156" spans="1:5" x14ac:dyDescent="0.25">
      <c r="A156" s="14">
        <v>921</v>
      </c>
      <c r="B156" s="14">
        <v>778</v>
      </c>
      <c r="C156" s="14">
        <v>1360</v>
      </c>
      <c r="D156" s="14" t="str">
        <f>+_xlfn.XLOOKUP(ratings_dataset[[#This Row],[ProductID]],[1]!Prodotti[ProdottoID],[1]!Prodotti[Categoria],"Altro")</f>
        <v>Elettronica</v>
      </c>
      <c r="E156" s="14">
        <v>3</v>
      </c>
    </row>
    <row r="157" spans="1:5" x14ac:dyDescent="0.25">
      <c r="A157" s="14">
        <v>923</v>
      </c>
      <c r="B157" s="14">
        <v>3698</v>
      </c>
      <c r="C157" s="14">
        <v>4345</v>
      </c>
      <c r="D157" s="14" t="str">
        <f>+_xlfn.XLOOKUP(ratings_dataset[[#This Row],[ProductID]],[1]!Prodotti[ProdottoID],[1]!Prodotti[Categoria],"Altro")</f>
        <v>Abbigliamento</v>
      </c>
      <c r="E157" s="14">
        <v>3</v>
      </c>
    </row>
    <row r="158" spans="1:5" x14ac:dyDescent="0.25">
      <c r="A158" s="14">
        <v>935</v>
      </c>
      <c r="B158" s="14">
        <v>4610</v>
      </c>
      <c r="C158" s="14">
        <v>4514</v>
      </c>
      <c r="D158" s="14" t="str">
        <f>+_xlfn.XLOOKUP(ratings_dataset[[#This Row],[ProductID]],[1]!Prodotti[ProdottoID],[1]!Prodotti[Categoria],"Altro")</f>
        <v>Elettronica</v>
      </c>
      <c r="E158" s="14">
        <v>3</v>
      </c>
    </row>
    <row r="159" spans="1:5" x14ac:dyDescent="0.25">
      <c r="A159" s="14">
        <v>955</v>
      </c>
      <c r="B159" s="14">
        <v>4673</v>
      </c>
      <c r="C159" s="14">
        <v>1658</v>
      </c>
      <c r="D159" s="14" t="str">
        <f>+_xlfn.XLOOKUP(ratings_dataset[[#This Row],[ProductID]],[1]!Prodotti[ProdottoID],[1]!Prodotti[Categoria],"Altro")</f>
        <v>Elettronica</v>
      </c>
      <c r="E159" s="14">
        <v>3</v>
      </c>
    </row>
    <row r="160" spans="1:5" x14ac:dyDescent="0.25">
      <c r="A160" s="14">
        <v>976</v>
      </c>
      <c r="B160" s="14">
        <v>4539</v>
      </c>
      <c r="C160" s="14">
        <v>2169</v>
      </c>
      <c r="D160" s="14" t="str">
        <f>+_xlfn.XLOOKUP(ratings_dataset[[#This Row],[ProductID]],[1]!Prodotti[ProdottoID],[1]!Prodotti[Categoria],"Altro")</f>
        <v>Elettronica</v>
      </c>
      <c r="E160" s="14">
        <v>3</v>
      </c>
    </row>
    <row r="161" spans="1:5" x14ac:dyDescent="0.25">
      <c r="A161" s="14">
        <v>983</v>
      </c>
      <c r="B161" s="14">
        <v>3763</v>
      </c>
      <c r="C161" s="14">
        <v>3295</v>
      </c>
      <c r="D161" s="14" t="str">
        <f>+_xlfn.XLOOKUP(ratings_dataset[[#This Row],[ProductID]],[1]!Prodotti[ProdottoID],[1]!Prodotti[Categoria],"Altro")</f>
        <v>Elettronica</v>
      </c>
      <c r="E161" s="14">
        <v>3</v>
      </c>
    </row>
    <row r="162" spans="1:5" x14ac:dyDescent="0.25">
      <c r="A162" s="14">
        <v>986</v>
      </c>
      <c r="B162" s="14">
        <v>1748</v>
      </c>
      <c r="C162" s="14">
        <v>1286</v>
      </c>
      <c r="D162" s="14" t="str">
        <f>+_xlfn.XLOOKUP(ratings_dataset[[#This Row],[ProductID]],[1]!Prodotti[ProdottoID],[1]!Prodotti[Categoria],"Altro")</f>
        <v>Abbigliamento</v>
      </c>
      <c r="E162" s="14">
        <v>3</v>
      </c>
    </row>
    <row r="163" spans="1:5" x14ac:dyDescent="0.25">
      <c r="A163" s="14">
        <v>988</v>
      </c>
      <c r="B163" s="14">
        <v>4857</v>
      </c>
      <c r="C163" s="14">
        <v>4657</v>
      </c>
      <c r="D163" s="14" t="str">
        <f>+_xlfn.XLOOKUP(ratings_dataset[[#This Row],[ProductID]],[1]!Prodotti[ProdottoID],[1]!Prodotti[Categoria],"Altro")</f>
        <v>Libri</v>
      </c>
      <c r="E163" s="14">
        <v>3</v>
      </c>
    </row>
    <row r="164" spans="1:5" x14ac:dyDescent="0.25">
      <c r="A164" s="14">
        <v>1008</v>
      </c>
      <c r="B164" s="14">
        <v>4741</v>
      </c>
      <c r="C164" s="14">
        <v>4354</v>
      </c>
      <c r="D164" s="14" t="str">
        <f>+_xlfn.XLOOKUP(ratings_dataset[[#This Row],[ProductID]],[1]!Prodotti[ProdottoID],[1]!Prodotti[Categoria],"Altro")</f>
        <v>Abbigliamento</v>
      </c>
      <c r="E164" s="14">
        <v>3</v>
      </c>
    </row>
    <row r="165" spans="1:5" x14ac:dyDescent="0.25">
      <c r="A165" s="14">
        <v>1009</v>
      </c>
      <c r="B165" s="14">
        <v>2386</v>
      </c>
      <c r="C165" s="14">
        <v>60</v>
      </c>
      <c r="D165" s="14" t="str">
        <f>+_xlfn.XLOOKUP(ratings_dataset[[#This Row],[ProductID]],[1]!Prodotti[ProdottoID],[1]!Prodotti[Categoria],"Altro")</f>
        <v>Altro</v>
      </c>
      <c r="E165" s="14">
        <v>3</v>
      </c>
    </row>
    <row r="166" spans="1:5" x14ac:dyDescent="0.25">
      <c r="A166" s="14">
        <v>1016</v>
      </c>
      <c r="B166" s="14">
        <v>476</v>
      </c>
      <c r="C166" s="14">
        <v>3260</v>
      </c>
      <c r="D166" s="14" t="str">
        <f>+_xlfn.XLOOKUP(ratings_dataset[[#This Row],[ProductID]],[1]!Prodotti[ProdottoID],[1]!Prodotti[Categoria],"Altro")</f>
        <v>Libri</v>
      </c>
      <c r="E166" s="14">
        <v>3</v>
      </c>
    </row>
    <row r="167" spans="1:5" x14ac:dyDescent="0.25">
      <c r="A167" s="14">
        <v>1018</v>
      </c>
      <c r="B167" s="14">
        <v>3192</v>
      </c>
      <c r="C167" s="14">
        <v>1664</v>
      </c>
      <c r="D167" s="14" t="str">
        <f>+_xlfn.XLOOKUP(ratings_dataset[[#This Row],[ProductID]],[1]!Prodotti[ProdottoID],[1]!Prodotti[Categoria],"Altro")</f>
        <v>Elettronica</v>
      </c>
      <c r="E167" s="14">
        <v>3</v>
      </c>
    </row>
    <row r="168" spans="1:5" x14ac:dyDescent="0.25">
      <c r="A168" s="14">
        <v>1025</v>
      </c>
      <c r="B168" s="14">
        <v>3757</v>
      </c>
      <c r="C168" s="14">
        <v>3194</v>
      </c>
      <c r="D168" s="14" t="str">
        <f>+_xlfn.XLOOKUP(ratings_dataset[[#This Row],[ProductID]],[1]!Prodotti[ProdottoID],[1]!Prodotti[Categoria],"Altro")</f>
        <v>Elettronica</v>
      </c>
      <c r="E168" s="14">
        <v>3</v>
      </c>
    </row>
    <row r="169" spans="1:5" x14ac:dyDescent="0.25">
      <c r="A169" s="14">
        <v>1042</v>
      </c>
      <c r="B169" s="14">
        <v>2660</v>
      </c>
      <c r="C169" s="14">
        <v>429</v>
      </c>
      <c r="D169" s="14" t="str">
        <f>+_xlfn.XLOOKUP(ratings_dataset[[#This Row],[ProductID]],[1]!Prodotti[ProdottoID],[1]!Prodotti[Categoria],"Altro")</f>
        <v>Elettronica</v>
      </c>
      <c r="E169" s="14">
        <v>3</v>
      </c>
    </row>
    <row r="170" spans="1:5" x14ac:dyDescent="0.25">
      <c r="A170" s="14">
        <v>1052</v>
      </c>
      <c r="B170" s="14">
        <v>2569</v>
      </c>
      <c r="C170" s="14">
        <v>1919</v>
      </c>
      <c r="D170" s="14" t="str">
        <f>+_xlfn.XLOOKUP(ratings_dataset[[#This Row],[ProductID]],[1]!Prodotti[ProdottoID],[1]!Prodotti[Categoria],"Altro")</f>
        <v>Libri</v>
      </c>
      <c r="E170" s="14">
        <v>3</v>
      </c>
    </row>
    <row r="171" spans="1:5" x14ac:dyDescent="0.25">
      <c r="A171" s="14">
        <v>1058</v>
      </c>
      <c r="B171" s="14">
        <v>1383</v>
      </c>
      <c r="C171" s="14">
        <v>438</v>
      </c>
      <c r="D171" s="14" t="str">
        <f>+_xlfn.XLOOKUP(ratings_dataset[[#This Row],[ProductID]],[1]!Prodotti[ProdottoID],[1]!Prodotti[Categoria],"Altro")</f>
        <v>Libri</v>
      </c>
      <c r="E171" s="14">
        <v>3</v>
      </c>
    </row>
    <row r="172" spans="1:5" x14ac:dyDescent="0.25">
      <c r="A172" s="14">
        <v>1059</v>
      </c>
      <c r="B172" s="14">
        <v>2640</v>
      </c>
      <c r="C172" s="14">
        <v>918</v>
      </c>
      <c r="D172" s="14" t="str">
        <f>+_xlfn.XLOOKUP(ratings_dataset[[#This Row],[ProductID]],[1]!Prodotti[ProdottoID],[1]!Prodotti[Categoria],"Altro")</f>
        <v>Libri</v>
      </c>
      <c r="E172" s="14">
        <v>3</v>
      </c>
    </row>
    <row r="173" spans="1:5" x14ac:dyDescent="0.25">
      <c r="A173" s="14">
        <v>1064</v>
      </c>
      <c r="B173" s="14">
        <v>3542</v>
      </c>
      <c r="C173" s="14">
        <v>4348</v>
      </c>
      <c r="D173" s="14" t="str">
        <f>+_xlfn.XLOOKUP(ratings_dataset[[#This Row],[ProductID]],[1]!Prodotti[ProdottoID],[1]!Prodotti[Categoria],"Altro")</f>
        <v>Elettronica</v>
      </c>
      <c r="E173" s="14">
        <v>3</v>
      </c>
    </row>
    <row r="174" spans="1:5" x14ac:dyDescent="0.25">
      <c r="A174" s="14">
        <v>1068</v>
      </c>
      <c r="B174" s="14">
        <v>3024</v>
      </c>
      <c r="C174" s="14">
        <v>4230</v>
      </c>
      <c r="D174" s="14" t="str">
        <f>+_xlfn.XLOOKUP(ratings_dataset[[#This Row],[ProductID]],[1]!Prodotti[ProdottoID],[1]!Prodotti[Categoria],"Altro")</f>
        <v>Abbigliamento</v>
      </c>
      <c r="E174" s="14">
        <v>3</v>
      </c>
    </row>
    <row r="175" spans="1:5" x14ac:dyDescent="0.25">
      <c r="A175" s="14">
        <v>1073</v>
      </c>
      <c r="B175" s="14">
        <v>2081</v>
      </c>
      <c r="C175" s="14">
        <v>1680</v>
      </c>
      <c r="D175" s="14" t="str">
        <f>+_xlfn.XLOOKUP(ratings_dataset[[#This Row],[ProductID]],[1]!Prodotti[ProdottoID],[1]!Prodotti[Categoria],"Altro")</f>
        <v>Libri</v>
      </c>
      <c r="E175" s="14">
        <v>3</v>
      </c>
    </row>
    <row r="176" spans="1:5" x14ac:dyDescent="0.25">
      <c r="A176" s="14">
        <v>1076</v>
      </c>
      <c r="B176" s="14">
        <v>4767</v>
      </c>
      <c r="C176" s="14">
        <v>3973</v>
      </c>
      <c r="D176" s="14" t="str">
        <f>+_xlfn.XLOOKUP(ratings_dataset[[#This Row],[ProductID]],[1]!Prodotti[ProdottoID],[1]!Prodotti[Categoria],"Altro")</f>
        <v>Elettronica</v>
      </c>
      <c r="E176" s="14">
        <v>3</v>
      </c>
    </row>
    <row r="177" spans="1:5" x14ac:dyDescent="0.25">
      <c r="A177" s="14">
        <v>1077</v>
      </c>
      <c r="B177" s="14">
        <v>1885</v>
      </c>
      <c r="C177" s="14">
        <v>3751</v>
      </c>
      <c r="D177" s="14" t="str">
        <f>+_xlfn.XLOOKUP(ratings_dataset[[#This Row],[ProductID]],[1]!Prodotti[ProdottoID],[1]!Prodotti[Categoria],"Altro")</f>
        <v>Elettronica</v>
      </c>
      <c r="E177" s="14">
        <v>3</v>
      </c>
    </row>
    <row r="178" spans="1:5" x14ac:dyDescent="0.25">
      <c r="A178" s="14">
        <v>1081</v>
      </c>
      <c r="B178" s="14">
        <v>2192</v>
      </c>
      <c r="C178" s="14">
        <v>2649</v>
      </c>
      <c r="D178" s="14" t="str">
        <f>+_xlfn.XLOOKUP(ratings_dataset[[#This Row],[ProductID]],[1]!Prodotti[ProdottoID],[1]!Prodotti[Categoria],"Altro")</f>
        <v>Elettronica</v>
      </c>
      <c r="E178" s="14">
        <v>3</v>
      </c>
    </row>
    <row r="179" spans="1:5" x14ac:dyDescent="0.25">
      <c r="A179" s="14">
        <v>1089</v>
      </c>
      <c r="B179" s="14">
        <v>3866</v>
      </c>
      <c r="C179" s="14">
        <v>4269</v>
      </c>
      <c r="D179" s="14" t="str">
        <f>+_xlfn.XLOOKUP(ratings_dataset[[#This Row],[ProductID]],[1]!Prodotti[ProdottoID],[1]!Prodotti[Categoria],"Altro")</f>
        <v>Elettronica</v>
      </c>
      <c r="E179" s="14">
        <v>3</v>
      </c>
    </row>
    <row r="180" spans="1:5" x14ac:dyDescent="0.25">
      <c r="A180" s="14">
        <v>1093</v>
      </c>
      <c r="B180" s="14">
        <v>3674</v>
      </c>
      <c r="C180" s="14">
        <v>2699</v>
      </c>
      <c r="D180" s="14" t="str">
        <f>+_xlfn.XLOOKUP(ratings_dataset[[#This Row],[ProductID]],[1]!Prodotti[ProdottoID],[1]!Prodotti[Categoria],"Altro")</f>
        <v>Abbigliamento</v>
      </c>
      <c r="E180" s="14">
        <v>3</v>
      </c>
    </row>
    <row r="181" spans="1:5" x14ac:dyDescent="0.25">
      <c r="A181" s="14">
        <v>1102</v>
      </c>
      <c r="B181" s="14">
        <v>2949</v>
      </c>
      <c r="C181" s="14">
        <v>2657</v>
      </c>
      <c r="D181" s="14" t="str">
        <f>+_xlfn.XLOOKUP(ratings_dataset[[#This Row],[ProductID]],[1]!Prodotti[ProdottoID],[1]!Prodotti[Categoria],"Altro")</f>
        <v>Elettronica</v>
      </c>
      <c r="E181" s="14">
        <v>3</v>
      </c>
    </row>
    <row r="182" spans="1:5" x14ac:dyDescent="0.25">
      <c r="A182" s="14">
        <v>1104</v>
      </c>
      <c r="B182" s="14">
        <v>4985</v>
      </c>
      <c r="C182" s="14">
        <v>4544</v>
      </c>
      <c r="D182" s="14" t="str">
        <f>+_xlfn.XLOOKUP(ratings_dataset[[#This Row],[ProductID]],[1]!Prodotti[ProdottoID],[1]!Prodotti[Categoria],"Altro")</f>
        <v>Elettronica</v>
      </c>
      <c r="E182" s="14">
        <v>3</v>
      </c>
    </row>
    <row r="183" spans="1:5" x14ac:dyDescent="0.25">
      <c r="A183" s="14">
        <v>1119</v>
      </c>
      <c r="B183" s="14">
        <v>801</v>
      </c>
      <c r="C183" s="14">
        <v>789</v>
      </c>
      <c r="D183" s="14" t="str">
        <f>+_xlfn.XLOOKUP(ratings_dataset[[#This Row],[ProductID]],[1]!Prodotti[ProdottoID],[1]!Prodotti[Categoria],"Altro")</f>
        <v>Libri</v>
      </c>
      <c r="E183" s="14">
        <v>3</v>
      </c>
    </row>
    <row r="184" spans="1:5" x14ac:dyDescent="0.25">
      <c r="A184" s="14">
        <v>1120</v>
      </c>
      <c r="B184" s="14">
        <v>597</v>
      </c>
      <c r="C184" s="14">
        <v>3112</v>
      </c>
      <c r="D184" s="14" t="str">
        <f>+_xlfn.XLOOKUP(ratings_dataset[[#This Row],[ProductID]],[1]!Prodotti[ProdottoID],[1]!Prodotti[Categoria],"Altro")</f>
        <v>Elettronica</v>
      </c>
      <c r="E184" s="14">
        <v>3</v>
      </c>
    </row>
    <row r="185" spans="1:5" x14ac:dyDescent="0.25">
      <c r="A185" s="14">
        <v>1132</v>
      </c>
      <c r="B185" s="14">
        <v>2813</v>
      </c>
      <c r="C185" s="14">
        <v>2118</v>
      </c>
      <c r="D185" s="14" t="str">
        <f>+_xlfn.XLOOKUP(ratings_dataset[[#This Row],[ProductID]],[1]!Prodotti[ProdottoID],[1]!Prodotti[Categoria],"Altro")</f>
        <v>Abbigliamento</v>
      </c>
      <c r="E185" s="14">
        <v>3</v>
      </c>
    </row>
    <row r="186" spans="1:5" x14ac:dyDescent="0.25">
      <c r="A186" s="14">
        <v>1137</v>
      </c>
      <c r="B186" s="14">
        <v>1958</v>
      </c>
      <c r="C186" s="14">
        <v>726</v>
      </c>
      <c r="D186" s="14" t="str">
        <f>+_xlfn.XLOOKUP(ratings_dataset[[#This Row],[ProductID]],[1]!Prodotti[ProdottoID],[1]!Prodotti[Categoria],"Altro")</f>
        <v>Elettronica</v>
      </c>
      <c r="E186" s="14">
        <v>3</v>
      </c>
    </row>
    <row r="187" spans="1:5" x14ac:dyDescent="0.25">
      <c r="A187" s="14">
        <v>1149</v>
      </c>
      <c r="B187" s="14">
        <v>3184</v>
      </c>
      <c r="C187" s="14">
        <v>1669</v>
      </c>
      <c r="D187" s="14" t="str">
        <f>+_xlfn.XLOOKUP(ratings_dataset[[#This Row],[ProductID]],[1]!Prodotti[ProdottoID],[1]!Prodotti[Categoria],"Altro")</f>
        <v>Elettronica</v>
      </c>
      <c r="E187" s="14">
        <v>3</v>
      </c>
    </row>
    <row r="188" spans="1:5" x14ac:dyDescent="0.25">
      <c r="A188" s="14">
        <v>1157</v>
      </c>
      <c r="B188" s="14">
        <v>2538</v>
      </c>
      <c r="C188" s="14">
        <v>4279</v>
      </c>
      <c r="D188" s="14" t="str">
        <f>+_xlfn.XLOOKUP(ratings_dataset[[#This Row],[ProductID]],[1]!Prodotti[ProdottoID],[1]!Prodotti[Categoria],"Altro")</f>
        <v>Elettronica</v>
      </c>
      <c r="E188" s="14">
        <v>3</v>
      </c>
    </row>
    <row r="189" spans="1:5" x14ac:dyDescent="0.25">
      <c r="A189" s="14">
        <v>1165</v>
      </c>
      <c r="B189" s="14">
        <v>1686</v>
      </c>
      <c r="C189" s="14">
        <v>4272</v>
      </c>
      <c r="D189" s="14" t="str">
        <f>+_xlfn.XLOOKUP(ratings_dataset[[#This Row],[ProductID]],[1]!Prodotti[ProdottoID],[1]!Prodotti[Categoria],"Altro")</f>
        <v>Libri</v>
      </c>
      <c r="E189" s="14">
        <v>3</v>
      </c>
    </row>
    <row r="190" spans="1:5" x14ac:dyDescent="0.25">
      <c r="A190" s="14">
        <v>1172</v>
      </c>
      <c r="B190" s="14">
        <v>4141</v>
      </c>
      <c r="C190" s="14">
        <v>2589</v>
      </c>
      <c r="D190" s="14" t="str">
        <f>+_xlfn.XLOOKUP(ratings_dataset[[#This Row],[ProductID]],[1]!Prodotti[ProdottoID],[1]!Prodotti[Categoria],"Altro")</f>
        <v>Elettronica</v>
      </c>
      <c r="E190" s="14">
        <v>3</v>
      </c>
    </row>
    <row r="191" spans="1:5" x14ac:dyDescent="0.25">
      <c r="A191" s="14">
        <v>1186</v>
      </c>
      <c r="B191" s="14">
        <v>4838</v>
      </c>
      <c r="C191" s="14">
        <v>3180</v>
      </c>
      <c r="D191" s="14" t="str">
        <f>+_xlfn.XLOOKUP(ratings_dataset[[#This Row],[ProductID]],[1]!Prodotti[ProdottoID],[1]!Prodotti[Categoria],"Altro")</f>
        <v>Abbigliamento</v>
      </c>
      <c r="E191" s="14">
        <v>3</v>
      </c>
    </row>
    <row r="192" spans="1:5" x14ac:dyDescent="0.25">
      <c r="A192" s="14">
        <v>1187</v>
      </c>
      <c r="B192" s="14">
        <v>1046</v>
      </c>
      <c r="C192" s="14">
        <v>3441</v>
      </c>
      <c r="D192" s="14" t="str">
        <f>+_xlfn.XLOOKUP(ratings_dataset[[#This Row],[ProductID]],[1]!Prodotti[ProdottoID],[1]!Prodotti[Categoria],"Altro")</f>
        <v>Libri</v>
      </c>
      <c r="E192" s="14">
        <v>3</v>
      </c>
    </row>
    <row r="193" spans="1:5" x14ac:dyDescent="0.25">
      <c r="A193" s="14">
        <v>1201</v>
      </c>
      <c r="B193" s="14">
        <v>4073</v>
      </c>
      <c r="C193" s="14">
        <v>3048</v>
      </c>
      <c r="D193" s="14" t="str">
        <f>+_xlfn.XLOOKUP(ratings_dataset[[#This Row],[ProductID]],[1]!Prodotti[ProdottoID],[1]!Prodotti[Categoria],"Altro")</f>
        <v>Elettronica</v>
      </c>
      <c r="E193" s="14">
        <v>3</v>
      </c>
    </row>
    <row r="194" spans="1:5" x14ac:dyDescent="0.25">
      <c r="A194" s="14">
        <v>1204</v>
      </c>
      <c r="B194" s="14">
        <v>2368</v>
      </c>
      <c r="C194" s="14">
        <v>2303</v>
      </c>
      <c r="D194" s="14" t="str">
        <f>+_xlfn.XLOOKUP(ratings_dataset[[#This Row],[ProductID]],[1]!Prodotti[ProdottoID],[1]!Prodotti[Categoria],"Altro")</f>
        <v>Abbigliamento</v>
      </c>
      <c r="E194" s="14">
        <v>3</v>
      </c>
    </row>
    <row r="195" spans="1:5" x14ac:dyDescent="0.25">
      <c r="A195" s="14">
        <v>1206</v>
      </c>
      <c r="B195" s="14">
        <v>4068</v>
      </c>
      <c r="C195" s="14">
        <v>3402</v>
      </c>
      <c r="D195" s="14" t="str">
        <f>+_xlfn.XLOOKUP(ratings_dataset[[#This Row],[ProductID]],[1]!Prodotti[ProdottoID],[1]!Prodotti[Categoria],"Altro")</f>
        <v>Abbigliamento</v>
      </c>
      <c r="E195" s="14">
        <v>3</v>
      </c>
    </row>
    <row r="196" spans="1:5" x14ac:dyDescent="0.25">
      <c r="A196" s="14">
        <v>1210</v>
      </c>
      <c r="B196" s="14">
        <v>3546</v>
      </c>
      <c r="C196" s="14">
        <v>3882</v>
      </c>
      <c r="D196" s="14" t="str">
        <f>+_xlfn.XLOOKUP(ratings_dataset[[#This Row],[ProductID]],[1]!Prodotti[ProdottoID],[1]!Prodotti[Categoria],"Altro")</f>
        <v>Libri</v>
      </c>
      <c r="E196" s="14">
        <v>3</v>
      </c>
    </row>
    <row r="197" spans="1:5" x14ac:dyDescent="0.25">
      <c r="A197" s="14">
        <v>1212</v>
      </c>
      <c r="B197" s="14">
        <v>2620</v>
      </c>
      <c r="C197" s="14">
        <v>3755</v>
      </c>
      <c r="D197" s="14" t="str">
        <f>+_xlfn.XLOOKUP(ratings_dataset[[#This Row],[ProductID]],[1]!Prodotti[ProdottoID],[1]!Prodotti[Categoria],"Altro")</f>
        <v>Abbigliamento</v>
      </c>
      <c r="E197" s="14">
        <v>3</v>
      </c>
    </row>
    <row r="198" spans="1:5" x14ac:dyDescent="0.25">
      <c r="A198" s="14">
        <v>1214</v>
      </c>
      <c r="B198" s="14">
        <v>918</v>
      </c>
      <c r="C198" s="14">
        <v>3378</v>
      </c>
      <c r="D198" s="14" t="str">
        <f>+_xlfn.XLOOKUP(ratings_dataset[[#This Row],[ProductID]],[1]!Prodotti[ProdottoID],[1]!Prodotti[Categoria],"Altro")</f>
        <v>Elettronica</v>
      </c>
      <c r="E198" s="14">
        <v>3</v>
      </c>
    </row>
    <row r="199" spans="1:5" x14ac:dyDescent="0.25">
      <c r="A199" s="14">
        <v>1219</v>
      </c>
      <c r="B199" s="14">
        <v>4392</v>
      </c>
      <c r="C199" s="14">
        <v>7</v>
      </c>
      <c r="D199" s="14" t="str">
        <f>+_xlfn.XLOOKUP(ratings_dataset[[#This Row],[ProductID]],[1]!Prodotti[ProdottoID],[1]!Prodotti[Categoria],"Altro")</f>
        <v>Altro</v>
      </c>
      <c r="E199" s="14">
        <v>3</v>
      </c>
    </row>
    <row r="200" spans="1:5" x14ac:dyDescent="0.25">
      <c r="A200" s="14">
        <v>1222</v>
      </c>
      <c r="B200" s="14">
        <v>1810</v>
      </c>
      <c r="C200" s="14">
        <v>1572</v>
      </c>
      <c r="D200" s="14" t="str">
        <f>+_xlfn.XLOOKUP(ratings_dataset[[#This Row],[ProductID]],[1]!Prodotti[ProdottoID],[1]!Prodotti[Categoria],"Altro")</f>
        <v>Abbigliamento</v>
      </c>
      <c r="E200" s="14">
        <v>3</v>
      </c>
    </row>
    <row r="201" spans="1:5" x14ac:dyDescent="0.25">
      <c r="A201" s="14">
        <v>1224</v>
      </c>
      <c r="B201" s="14">
        <v>4931</v>
      </c>
      <c r="C201" s="14">
        <v>3160</v>
      </c>
      <c r="D201" s="14" t="str">
        <f>+_xlfn.XLOOKUP(ratings_dataset[[#This Row],[ProductID]],[1]!Prodotti[ProdottoID],[1]!Prodotti[Categoria],"Altro")</f>
        <v>Abbigliamento</v>
      </c>
      <c r="E201" s="14">
        <v>3</v>
      </c>
    </row>
    <row r="202" spans="1:5" x14ac:dyDescent="0.25">
      <c r="A202" s="14">
        <v>1227</v>
      </c>
      <c r="B202" s="14">
        <v>1338</v>
      </c>
      <c r="C202" s="14">
        <v>321</v>
      </c>
      <c r="D202" s="14" t="str">
        <f>+_xlfn.XLOOKUP(ratings_dataset[[#This Row],[ProductID]],[1]!Prodotti[ProdottoID],[1]!Prodotti[Categoria],"Altro")</f>
        <v>Libri</v>
      </c>
      <c r="E202" s="14">
        <v>3</v>
      </c>
    </row>
    <row r="203" spans="1:5" x14ac:dyDescent="0.25">
      <c r="A203" s="14">
        <v>1228</v>
      </c>
      <c r="B203" s="14">
        <v>2877</v>
      </c>
      <c r="C203" s="14">
        <v>621</v>
      </c>
      <c r="D203" s="14" t="str">
        <f>+_xlfn.XLOOKUP(ratings_dataset[[#This Row],[ProductID]],[1]!Prodotti[ProdottoID],[1]!Prodotti[Categoria],"Altro")</f>
        <v>Libri</v>
      </c>
      <c r="E203" s="14">
        <v>3</v>
      </c>
    </row>
    <row r="204" spans="1:5" x14ac:dyDescent="0.25">
      <c r="A204" s="14">
        <v>1231</v>
      </c>
      <c r="B204" s="14">
        <v>2873</v>
      </c>
      <c r="C204" s="14">
        <v>4527</v>
      </c>
      <c r="D204" s="14" t="str">
        <f>+_xlfn.XLOOKUP(ratings_dataset[[#This Row],[ProductID]],[1]!Prodotti[ProdottoID],[1]!Prodotti[Categoria],"Altro")</f>
        <v>Elettronica</v>
      </c>
      <c r="E204" s="14">
        <v>3</v>
      </c>
    </row>
    <row r="205" spans="1:5" x14ac:dyDescent="0.25">
      <c r="A205" s="14">
        <v>1238</v>
      </c>
      <c r="B205" s="14">
        <v>3879</v>
      </c>
      <c r="C205" s="14">
        <v>4906</v>
      </c>
      <c r="D205" s="14" t="str">
        <f>+_xlfn.XLOOKUP(ratings_dataset[[#This Row],[ProductID]],[1]!Prodotti[ProdottoID],[1]!Prodotti[Categoria],"Altro")</f>
        <v>Elettronica</v>
      </c>
      <c r="E205" s="14">
        <v>3</v>
      </c>
    </row>
    <row r="206" spans="1:5" x14ac:dyDescent="0.25">
      <c r="A206" s="14">
        <v>1245</v>
      </c>
      <c r="B206" s="14">
        <v>4024</v>
      </c>
      <c r="C206" s="14">
        <v>1300</v>
      </c>
      <c r="D206" s="14" t="str">
        <f>+_xlfn.XLOOKUP(ratings_dataset[[#This Row],[ProductID]],[1]!Prodotti[ProdottoID],[1]!Prodotti[Categoria],"Altro")</f>
        <v>Libri</v>
      </c>
      <c r="E206" s="14">
        <v>3</v>
      </c>
    </row>
    <row r="207" spans="1:5" x14ac:dyDescent="0.25">
      <c r="A207" s="14">
        <v>1260</v>
      </c>
      <c r="B207" s="14">
        <v>190</v>
      </c>
      <c r="C207" s="14">
        <v>4901</v>
      </c>
      <c r="D207" s="14" t="str">
        <f>+_xlfn.XLOOKUP(ratings_dataset[[#This Row],[ProductID]],[1]!Prodotti[ProdottoID],[1]!Prodotti[Categoria],"Altro")</f>
        <v>Abbigliamento</v>
      </c>
      <c r="E207" s="14">
        <v>3</v>
      </c>
    </row>
    <row r="208" spans="1:5" x14ac:dyDescent="0.25">
      <c r="A208" s="14">
        <v>1267</v>
      </c>
      <c r="B208" s="14">
        <v>1359</v>
      </c>
      <c r="C208" s="14">
        <v>2163</v>
      </c>
      <c r="D208" s="14" t="str">
        <f>+_xlfn.XLOOKUP(ratings_dataset[[#This Row],[ProductID]],[1]!Prodotti[ProdottoID],[1]!Prodotti[Categoria],"Altro")</f>
        <v>Abbigliamento</v>
      </c>
      <c r="E208" s="14">
        <v>3</v>
      </c>
    </row>
    <row r="209" spans="1:5" x14ac:dyDescent="0.25">
      <c r="A209" s="14">
        <v>1272</v>
      </c>
      <c r="B209" s="14">
        <v>4041</v>
      </c>
      <c r="C209" s="14">
        <v>670</v>
      </c>
      <c r="D209" s="14" t="str">
        <f>+_xlfn.XLOOKUP(ratings_dataset[[#This Row],[ProductID]],[1]!Prodotti[ProdottoID],[1]!Prodotti[Categoria],"Altro")</f>
        <v>Elettronica</v>
      </c>
      <c r="E209" s="14">
        <v>3</v>
      </c>
    </row>
    <row r="210" spans="1:5" x14ac:dyDescent="0.25">
      <c r="A210" s="14">
        <v>1280</v>
      </c>
      <c r="B210" s="14">
        <v>2526</v>
      </c>
      <c r="C210" s="14">
        <v>2071</v>
      </c>
      <c r="D210" s="14" t="str">
        <f>+_xlfn.XLOOKUP(ratings_dataset[[#This Row],[ProductID]],[1]!Prodotti[ProdottoID],[1]!Prodotti[Categoria],"Altro")</f>
        <v>Elettronica</v>
      </c>
      <c r="E210" s="14">
        <v>3</v>
      </c>
    </row>
    <row r="211" spans="1:5" x14ac:dyDescent="0.25">
      <c r="A211" s="14">
        <v>1288</v>
      </c>
      <c r="B211" s="14">
        <v>4963</v>
      </c>
      <c r="C211" s="14">
        <v>4525</v>
      </c>
      <c r="D211" s="14" t="str">
        <f>+_xlfn.XLOOKUP(ratings_dataset[[#This Row],[ProductID]],[1]!Prodotti[ProdottoID],[1]!Prodotti[Categoria],"Altro")</f>
        <v>Abbigliamento</v>
      </c>
      <c r="E211" s="14">
        <v>3</v>
      </c>
    </row>
    <row r="212" spans="1:5" x14ac:dyDescent="0.25">
      <c r="A212" s="14">
        <v>1289</v>
      </c>
      <c r="B212" s="14">
        <v>2180</v>
      </c>
      <c r="C212" s="14">
        <v>1086</v>
      </c>
      <c r="D212" s="14" t="str">
        <f>+_xlfn.XLOOKUP(ratings_dataset[[#This Row],[ProductID]],[1]!Prodotti[ProdottoID],[1]!Prodotti[Categoria],"Altro")</f>
        <v>Abbigliamento</v>
      </c>
      <c r="E212" s="14">
        <v>3</v>
      </c>
    </row>
    <row r="213" spans="1:5" x14ac:dyDescent="0.25">
      <c r="A213" s="14">
        <v>1294</v>
      </c>
      <c r="B213" s="14">
        <v>3170</v>
      </c>
      <c r="C213" s="14">
        <v>1110</v>
      </c>
      <c r="D213" s="14" t="str">
        <f>+_xlfn.XLOOKUP(ratings_dataset[[#This Row],[ProductID]],[1]!Prodotti[ProdottoID],[1]!Prodotti[Categoria],"Altro")</f>
        <v>Libri</v>
      </c>
      <c r="E213" s="14">
        <v>3</v>
      </c>
    </row>
    <row r="214" spans="1:5" x14ac:dyDescent="0.25">
      <c r="A214" s="14">
        <v>1295</v>
      </c>
      <c r="B214" s="14">
        <v>212</v>
      </c>
      <c r="C214" s="14">
        <v>4231</v>
      </c>
      <c r="D214" s="14" t="str">
        <f>+_xlfn.XLOOKUP(ratings_dataset[[#This Row],[ProductID]],[1]!Prodotti[ProdottoID],[1]!Prodotti[Categoria],"Altro")</f>
        <v>Elettronica</v>
      </c>
      <c r="E214" s="14">
        <v>3</v>
      </c>
    </row>
    <row r="215" spans="1:5" x14ac:dyDescent="0.25">
      <c r="A215" s="14">
        <v>1297</v>
      </c>
      <c r="B215" s="14">
        <v>1748</v>
      </c>
      <c r="C215" s="14">
        <v>2664</v>
      </c>
      <c r="D215" s="14" t="str">
        <f>+_xlfn.XLOOKUP(ratings_dataset[[#This Row],[ProductID]],[1]!Prodotti[ProdottoID],[1]!Prodotti[Categoria],"Altro")</f>
        <v>Libri</v>
      </c>
      <c r="E215" s="14">
        <v>3</v>
      </c>
    </row>
    <row r="216" spans="1:5" x14ac:dyDescent="0.25">
      <c r="A216" s="14">
        <v>1304</v>
      </c>
      <c r="B216" s="14">
        <v>520</v>
      </c>
      <c r="C216" s="14">
        <v>1072</v>
      </c>
      <c r="D216" s="14" t="str">
        <f>+_xlfn.XLOOKUP(ratings_dataset[[#This Row],[ProductID]],[1]!Prodotti[ProdottoID],[1]!Prodotti[Categoria],"Altro")</f>
        <v>Elettronica</v>
      </c>
      <c r="E216" s="14">
        <v>3</v>
      </c>
    </row>
    <row r="217" spans="1:5" x14ac:dyDescent="0.25">
      <c r="A217" s="14">
        <v>1309</v>
      </c>
      <c r="B217" s="14">
        <v>2307</v>
      </c>
      <c r="C217" s="14">
        <v>1127</v>
      </c>
      <c r="D217" s="14" t="str">
        <f>+_xlfn.XLOOKUP(ratings_dataset[[#This Row],[ProductID]],[1]!Prodotti[ProdottoID],[1]!Prodotti[Categoria],"Altro")</f>
        <v>Elettronica</v>
      </c>
      <c r="E217" s="14">
        <v>3</v>
      </c>
    </row>
    <row r="218" spans="1:5" x14ac:dyDescent="0.25">
      <c r="A218" s="14">
        <v>1317</v>
      </c>
      <c r="B218" s="14">
        <v>261</v>
      </c>
      <c r="C218" s="14">
        <v>1894</v>
      </c>
      <c r="D218" s="14" t="str">
        <f>+_xlfn.XLOOKUP(ratings_dataset[[#This Row],[ProductID]],[1]!Prodotti[ProdottoID],[1]!Prodotti[Categoria],"Altro")</f>
        <v>Libri</v>
      </c>
      <c r="E218" s="14">
        <v>3</v>
      </c>
    </row>
    <row r="219" spans="1:5" x14ac:dyDescent="0.25">
      <c r="A219" s="14">
        <v>1333</v>
      </c>
      <c r="B219" s="14">
        <v>2815</v>
      </c>
      <c r="C219" s="14">
        <v>2792</v>
      </c>
      <c r="D219" s="14" t="str">
        <f>+_xlfn.XLOOKUP(ratings_dataset[[#This Row],[ProductID]],[1]!Prodotti[ProdottoID],[1]!Prodotti[Categoria],"Altro")</f>
        <v>Abbigliamento</v>
      </c>
      <c r="E219" s="14">
        <v>3</v>
      </c>
    </row>
    <row r="220" spans="1:5" x14ac:dyDescent="0.25">
      <c r="A220" s="14">
        <v>1335</v>
      </c>
      <c r="B220" s="14">
        <v>4021</v>
      </c>
      <c r="C220" s="14">
        <v>2810</v>
      </c>
      <c r="D220" s="14" t="str">
        <f>+_xlfn.XLOOKUP(ratings_dataset[[#This Row],[ProductID]],[1]!Prodotti[ProdottoID],[1]!Prodotti[Categoria],"Altro")</f>
        <v>Elettronica</v>
      </c>
      <c r="E220" s="14">
        <v>3</v>
      </c>
    </row>
    <row r="221" spans="1:5" x14ac:dyDescent="0.25">
      <c r="A221" s="14">
        <v>1338</v>
      </c>
      <c r="B221" s="14">
        <v>4130</v>
      </c>
      <c r="C221" s="14">
        <v>4270</v>
      </c>
      <c r="D221" s="14" t="str">
        <f>+_xlfn.XLOOKUP(ratings_dataset[[#This Row],[ProductID]],[1]!Prodotti[ProdottoID],[1]!Prodotti[Categoria],"Altro")</f>
        <v>Elettronica</v>
      </c>
      <c r="E221" s="14">
        <v>3</v>
      </c>
    </row>
    <row r="222" spans="1:5" x14ac:dyDescent="0.25">
      <c r="A222" s="14">
        <v>1351</v>
      </c>
      <c r="B222" s="14">
        <v>655</v>
      </c>
      <c r="C222" s="14">
        <v>509</v>
      </c>
      <c r="D222" s="14" t="str">
        <f>+_xlfn.XLOOKUP(ratings_dataset[[#This Row],[ProductID]],[1]!Prodotti[ProdottoID],[1]!Prodotti[Categoria],"Altro")</f>
        <v>Abbigliamento</v>
      </c>
      <c r="E222" s="14">
        <v>3</v>
      </c>
    </row>
    <row r="223" spans="1:5" x14ac:dyDescent="0.25">
      <c r="A223" s="14">
        <v>1352</v>
      </c>
      <c r="B223" s="14">
        <v>207</v>
      </c>
      <c r="C223" s="14">
        <v>3562</v>
      </c>
      <c r="D223" s="14" t="str">
        <f>+_xlfn.XLOOKUP(ratings_dataset[[#This Row],[ProductID]],[1]!Prodotti[ProdottoID],[1]!Prodotti[Categoria],"Altro")</f>
        <v>Libri</v>
      </c>
      <c r="E223" s="14">
        <v>3</v>
      </c>
    </row>
    <row r="224" spans="1:5" x14ac:dyDescent="0.25">
      <c r="A224" s="14">
        <v>1356</v>
      </c>
      <c r="B224" s="14">
        <v>1264</v>
      </c>
      <c r="C224" s="14">
        <v>1282</v>
      </c>
      <c r="D224" s="14" t="str">
        <f>+_xlfn.XLOOKUP(ratings_dataset[[#This Row],[ProductID]],[1]!Prodotti[ProdottoID],[1]!Prodotti[Categoria],"Altro")</f>
        <v>Libri</v>
      </c>
      <c r="E224" s="14">
        <v>3</v>
      </c>
    </row>
    <row r="225" spans="1:5" x14ac:dyDescent="0.25">
      <c r="A225" s="14">
        <v>1359</v>
      </c>
      <c r="B225" s="14">
        <v>1733</v>
      </c>
      <c r="C225" s="14">
        <v>2778</v>
      </c>
      <c r="D225" s="14" t="str">
        <f>+_xlfn.XLOOKUP(ratings_dataset[[#This Row],[ProductID]],[1]!Prodotti[ProdottoID],[1]!Prodotti[Categoria],"Altro")</f>
        <v>Elettronica</v>
      </c>
      <c r="E225" s="14">
        <v>3</v>
      </c>
    </row>
    <row r="226" spans="1:5" x14ac:dyDescent="0.25">
      <c r="A226" s="14">
        <v>1365</v>
      </c>
      <c r="B226" s="14">
        <v>1011</v>
      </c>
      <c r="C226" s="14">
        <v>4024</v>
      </c>
      <c r="D226" s="14" t="str">
        <f>+_xlfn.XLOOKUP(ratings_dataset[[#This Row],[ProductID]],[1]!Prodotti[ProdottoID],[1]!Prodotti[Categoria],"Altro")</f>
        <v>Libri</v>
      </c>
      <c r="E226" s="14">
        <v>3</v>
      </c>
    </row>
    <row r="227" spans="1:5" x14ac:dyDescent="0.25">
      <c r="A227" s="14">
        <v>1368</v>
      </c>
      <c r="B227" s="14">
        <v>3417</v>
      </c>
      <c r="C227" s="14">
        <v>1565</v>
      </c>
      <c r="D227" s="14" t="str">
        <f>+_xlfn.XLOOKUP(ratings_dataset[[#This Row],[ProductID]],[1]!Prodotti[ProdottoID],[1]!Prodotti[Categoria],"Altro")</f>
        <v>Abbigliamento</v>
      </c>
      <c r="E227" s="14">
        <v>3</v>
      </c>
    </row>
    <row r="228" spans="1:5" x14ac:dyDescent="0.25">
      <c r="A228" s="14">
        <v>1382</v>
      </c>
      <c r="B228" s="14">
        <v>2139</v>
      </c>
      <c r="C228" s="14">
        <v>982</v>
      </c>
      <c r="D228" s="14" t="str">
        <f>+_xlfn.XLOOKUP(ratings_dataset[[#This Row],[ProductID]],[1]!Prodotti[ProdottoID],[1]!Prodotti[Categoria],"Altro")</f>
        <v>Abbigliamento</v>
      </c>
      <c r="E228" s="14">
        <v>3</v>
      </c>
    </row>
    <row r="229" spans="1:5" x14ac:dyDescent="0.25">
      <c r="A229" s="14">
        <v>1387</v>
      </c>
      <c r="B229" s="14">
        <v>4671</v>
      </c>
      <c r="C229" s="14">
        <v>2878</v>
      </c>
      <c r="D229" s="14" t="str">
        <f>+_xlfn.XLOOKUP(ratings_dataset[[#This Row],[ProductID]],[1]!Prodotti[ProdottoID],[1]!Prodotti[Categoria],"Altro")</f>
        <v>Libri</v>
      </c>
      <c r="E229" s="14">
        <v>3</v>
      </c>
    </row>
    <row r="230" spans="1:5" x14ac:dyDescent="0.25">
      <c r="A230" s="14">
        <v>1393</v>
      </c>
      <c r="B230" s="14">
        <v>1649</v>
      </c>
      <c r="C230" s="14">
        <v>1407</v>
      </c>
      <c r="D230" s="14" t="str">
        <f>+_xlfn.XLOOKUP(ratings_dataset[[#This Row],[ProductID]],[1]!Prodotti[ProdottoID],[1]!Prodotti[Categoria],"Altro")</f>
        <v>Libri</v>
      </c>
      <c r="E230" s="14">
        <v>3</v>
      </c>
    </row>
    <row r="231" spans="1:5" x14ac:dyDescent="0.25">
      <c r="A231" s="14">
        <v>1398</v>
      </c>
      <c r="B231" s="14">
        <v>1778</v>
      </c>
      <c r="C231" s="14">
        <v>3540</v>
      </c>
      <c r="D231" s="14" t="str">
        <f>+_xlfn.XLOOKUP(ratings_dataset[[#This Row],[ProductID]],[1]!Prodotti[ProdottoID],[1]!Prodotti[Categoria],"Altro")</f>
        <v>Libri</v>
      </c>
      <c r="E231" s="14">
        <v>3</v>
      </c>
    </row>
    <row r="232" spans="1:5" x14ac:dyDescent="0.25">
      <c r="A232" s="14">
        <v>1404</v>
      </c>
      <c r="B232" s="14">
        <v>4934</v>
      </c>
      <c r="C232" s="14">
        <v>1232</v>
      </c>
      <c r="D232" s="14" t="str">
        <f>+_xlfn.XLOOKUP(ratings_dataset[[#This Row],[ProductID]],[1]!Prodotti[ProdottoID],[1]!Prodotti[Categoria],"Altro")</f>
        <v>Elettronica</v>
      </c>
      <c r="E232" s="14">
        <v>3</v>
      </c>
    </row>
    <row r="233" spans="1:5" x14ac:dyDescent="0.25">
      <c r="A233" s="14">
        <v>1405</v>
      </c>
      <c r="B233" s="14">
        <v>2961</v>
      </c>
      <c r="C233" s="14">
        <v>736</v>
      </c>
      <c r="D233" s="14" t="str">
        <f>+_xlfn.XLOOKUP(ratings_dataset[[#This Row],[ProductID]],[1]!Prodotti[ProdottoID],[1]!Prodotti[Categoria],"Altro")</f>
        <v>Libri</v>
      </c>
      <c r="E233" s="14">
        <v>3</v>
      </c>
    </row>
    <row r="234" spans="1:5" x14ac:dyDescent="0.25">
      <c r="A234" s="14">
        <v>1414</v>
      </c>
      <c r="B234" s="14">
        <v>4810</v>
      </c>
      <c r="C234" s="14">
        <v>1044</v>
      </c>
      <c r="D234" s="14" t="str">
        <f>+_xlfn.XLOOKUP(ratings_dataset[[#This Row],[ProductID]],[1]!Prodotti[ProdottoID],[1]!Prodotti[Categoria],"Altro")</f>
        <v>Abbigliamento</v>
      </c>
      <c r="E234" s="14">
        <v>3</v>
      </c>
    </row>
    <row r="235" spans="1:5" x14ac:dyDescent="0.25">
      <c r="A235" s="14">
        <v>1419</v>
      </c>
      <c r="B235" s="14">
        <v>2610</v>
      </c>
      <c r="C235" s="14">
        <v>4173</v>
      </c>
      <c r="D235" s="14" t="str">
        <f>+_xlfn.XLOOKUP(ratings_dataset[[#This Row],[ProductID]],[1]!Prodotti[ProdottoID],[1]!Prodotti[Categoria],"Altro")</f>
        <v>Abbigliamento</v>
      </c>
      <c r="E235" s="14">
        <v>3</v>
      </c>
    </row>
    <row r="236" spans="1:5" x14ac:dyDescent="0.25">
      <c r="A236" s="14">
        <v>1435</v>
      </c>
      <c r="B236" s="14">
        <v>2807</v>
      </c>
      <c r="C236" s="14">
        <v>3193</v>
      </c>
      <c r="D236" s="14" t="str">
        <f>+_xlfn.XLOOKUP(ratings_dataset[[#This Row],[ProductID]],[1]!Prodotti[ProdottoID],[1]!Prodotti[Categoria],"Altro")</f>
        <v>Elettronica</v>
      </c>
      <c r="E236" s="14">
        <v>3</v>
      </c>
    </row>
    <row r="237" spans="1:5" x14ac:dyDescent="0.25">
      <c r="A237" s="14">
        <v>1445</v>
      </c>
      <c r="B237" s="14">
        <v>4691</v>
      </c>
      <c r="C237" s="14">
        <v>83</v>
      </c>
      <c r="D237" s="14" t="str">
        <f>+_xlfn.XLOOKUP(ratings_dataset[[#This Row],[ProductID]],[1]!Prodotti[ProdottoID],[1]!Prodotti[Categoria],"Altro")</f>
        <v>Altro</v>
      </c>
      <c r="E237" s="14">
        <v>3</v>
      </c>
    </row>
    <row r="238" spans="1:5" x14ac:dyDescent="0.25">
      <c r="A238" s="14">
        <v>1449</v>
      </c>
      <c r="B238" s="14">
        <v>1111</v>
      </c>
      <c r="C238" s="14">
        <v>127</v>
      </c>
      <c r="D238" s="14" t="str">
        <f>+_xlfn.XLOOKUP(ratings_dataset[[#This Row],[ProductID]],[1]!Prodotti[ProdottoID],[1]!Prodotti[Categoria],"Altro")</f>
        <v>Elettronica</v>
      </c>
      <c r="E238" s="14">
        <v>3</v>
      </c>
    </row>
    <row r="239" spans="1:5" x14ac:dyDescent="0.25">
      <c r="A239" s="14">
        <v>1455</v>
      </c>
      <c r="B239" s="14">
        <v>4615</v>
      </c>
      <c r="C239" s="14">
        <v>4416</v>
      </c>
      <c r="D239" s="14" t="str">
        <f>+_xlfn.XLOOKUP(ratings_dataset[[#This Row],[ProductID]],[1]!Prodotti[ProdottoID],[1]!Prodotti[Categoria],"Altro")</f>
        <v>Elettronica</v>
      </c>
      <c r="E239" s="14">
        <v>3</v>
      </c>
    </row>
    <row r="240" spans="1:5" x14ac:dyDescent="0.25">
      <c r="A240" s="14">
        <v>1461</v>
      </c>
      <c r="B240" s="14">
        <v>2199</v>
      </c>
      <c r="C240" s="14">
        <v>1857</v>
      </c>
      <c r="D240" s="14" t="str">
        <f>+_xlfn.XLOOKUP(ratings_dataset[[#This Row],[ProductID]],[1]!Prodotti[ProdottoID],[1]!Prodotti[Categoria],"Altro")</f>
        <v>Libri</v>
      </c>
      <c r="E240" s="14">
        <v>3</v>
      </c>
    </row>
    <row r="241" spans="1:5" x14ac:dyDescent="0.25">
      <c r="A241" s="14">
        <v>1464</v>
      </c>
      <c r="B241" s="14">
        <v>1173</v>
      </c>
      <c r="C241" s="14">
        <v>3989</v>
      </c>
      <c r="D241" s="14" t="str">
        <f>+_xlfn.XLOOKUP(ratings_dataset[[#This Row],[ProductID]],[1]!Prodotti[ProdottoID],[1]!Prodotti[Categoria],"Altro")</f>
        <v>Elettronica</v>
      </c>
      <c r="E241" s="14">
        <v>3</v>
      </c>
    </row>
    <row r="242" spans="1:5" x14ac:dyDescent="0.25">
      <c r="A242" s="14">
        <v>1472</v>
      </c>
      <c r="B242" s="14">
        <v>4262</v>
      </c>
      <c r="C242" s="14">
        <v>2741</v>
      </c>
      <c r="D242" s="14" t="str">
        <f>+_xlfn.XLOOKUP(ratings_dataset[[#This Row],[ProductID]],[1]!Prodotti[ProdottoID],[1]!Prodotti[Categoria],"Altro")</f>
        <v>Abbigliamento</v>
      </c>
      <c r="E242" s="14">
        <v>3</v>
      </c>
    </row>
    <row r="243" spans="1:5" x14ac:dyDescent="0.25">
      <c r="A243" s="14">
        <v>1480</v>
      </c>
      <c r="B243" s="14">
        <v>837</v>
      </c>
      <c r="C243" s="14">
        <v>4909</v>
      </c>
      <c r="D243" s="14" t="str">
        <f>+_xlfn.XLOOKUP(ratings_dataset[[#This Row],[ProductID]],[1]!Prodotti[ProdottoID],[1]!Prodotti[Categoria],"Altro")</f>
        <v>Abbigliamento</v>
      </c>
      <c r="E243" s="14">
        <v>3</v>
      </c>
    </row>
    <row r="244" spans="1:5" x14ac:dyDescent="0.25">
      <c r="A244" s="14">
        <v>1482</v>
      </c>
      <c r="B244" s="14">
        <v>3009</v>
      </c>
      <c r="C244" s="14">
        <v>4745</v>
      </c>
      <c r="D244" s="14" t="str">
        <f>+_xlfn.XLOOKUP(ratings_dataset[[#This Row],[ProductID]],[1]!Prodotti[ProdottoID],[1]!Prodotti[Categoria],"Altro")</f>
        <v>Libri</v>
      </c>
      <c r="E244" s="14">
        <v>3</v>
      </c>
    </row>
    <row r="245" spans="1:5" x14ac:dyDescent="0.25">
      <c r="A245" s="14">
        <v>1483</v>
      </c>
      <c r="B245" s="14">
        <v>4745</v>
      </c>
      <c r="C245" s="14">
        <v>1424</v>
      </c>
      <c r="D245" s="14" t="str">
        <f>+_xlfn.XLOOKUP(ratings_dataset[[#This Row],[ProductID]],[1]!Prodotti[ProdottoID],[1]!Prodotti[Categoria],"Altro")</f>
        <v>Abbigliamento</v>
      </c>
      <c r="E245" s="14">
        <v>3</v>
      </c>
    </row>
    <row r="246" spans="1:5" x14ac:dyDescent="0.25">
      <c r="A246" s="14">
        <v>1490</v>
      </c>
      <c r="B246" s="14">
        <v>2501</v>
      </c>
      <c r="C246" s="14">
        <v>3539</v>
      </c>
      <c r="D246" s="14" t="str">
        <f>+_xlfn.XLOOKUP(ratings_dataset[[#This Row],[ProductID]],[1]!Prodotti[ProdottoID],[1]!Prodotti[Categoria],"Altro")</f>
        <v>Libri</v>
      </c>
      <c r="E246" s="14">
        <v>3</v>
      </c>
    </row>
    <row r="247" spans="1:5" x14ac:dyDescent="0.25">
      <c r="A247" s="14">
        <v>1498</v>
      </c>
      <c r="B247" s="14">
        <v>4820</v>
      </c>
      <c r="C247" s="14">
        <v>1775</v>
      </c>
      <c r="D247" s="14" t="str">
        <f>+_xlfn.XLOOKUP(ratings_dataset[[#This Row],[ProductID]],[1]!Prodotti[ProdottoID],[1]!Prodotti[Categoria],"Altro")</f>
        <v>Elettronica</v>
      </c>
      <c r="E247" s="14">
        <v>3</v>
      </c>
    </row>
    <row r="248" spans="1:5" x14ac:dyDescent="0.25">
      <c r="A248" s="14">
        <v>1504</v>
      </c>
      <c r="B248" s="14">
        <v>4380</v>
      </c>
      <c r="C248" s="14">
        <v>417</v>
      </c>
      <c r="D248" s="14" t="str">
        <f>+_xlfn.XLOOKUP(ratings_dataset[[#This Row],[ProductID]],[1]!Prodotti[ProdottoID],[1]!Prodotti[Categoria],"Altro")</f>
        <v>Elettronica</v>
      </c>
      <c r="E248" s="14">
        <v>3</v>
      </c>
    </row>
    <row r="249" spans="1:5" x14ac:dyDescent="0.25">
      <c r="A249" s="14">
        <v>1515</v>
      </c>
      <c r="B249" s="14">
        <v>1079</v>
      </c>
      <c r="C249" s="14">
        <v>127</v>
      </c>
      <c r="D249" s="14" t="str">
        <f>+_xlfn.XLOOKUP(ratings_dataset[[#This Row],[ProductID]],[1]!Prodotti[ProdottoID],[1]!Prodotti[Categoria],"Altro")</f>
        <v>Elettronica</v>
      </c>
      <c r="E249" s="14">
        <v>3</v>
      </c>
    </row>
    <row r="250" spans="1:5" x14ac:dyDescent="0.25">
      <c r="A250" s="14">
        <v>1522</v>
      </c>
      <c r="B250" s="14">
        <v>1645</v>
      </c>
      <c r="C250" s="14">
        <v>3480</v>
      </c>
      <c r="D250" s="14" t="str">
        <f>+_xlfn.XLOOKUP(ratings_dataset[[#This Row],[ProductID]],[1]!Prodotti[ProdottoID],[1]!Prodotti[Categoria],"Altro")</f>
        <v>Libri</v>
      </c>
      <c r="E250" s="14">
        <v>3</v>
      </c>
    </row>
    <row r="251" spans="1:5" x14ac:dyDescent="0.25">
      <c r="A251" s="14">
        <v>1527</v>
      </c>
      <c r="B251" s="14">
        <v>1551</v>
      </c>
      <c r="C251" s="14">
        <v>2254</v>
      </c>
      <c r="D251" s="14" t="str">
        <f>+_xlfn.XLOOKUP(ratings_dataset[[#This Row],[ProductID]],[1]!Prodotti[ProdottoID],[1]!Prodotti[Categoria],"Altro")</f>
        <v>Abbigliamento</v>
      </c>
      <c r="E251" s="14">
        <v>3</v>
      </c>
    </row>
    <row r="252" spans="1:5" x14ac:dyDescent="0.25">
      <c r="A252" s="14">
        <v>1535</v>
      </c>
      <c r="B252" s="14">
        <v>3964</v>
      </c>
      <c r="C252" s="14">
        <v>2254</v>
      </c>
      <c r="D252" s="14" t="str">
        <f>+_xlfn.XLOOKUP(ratings_dataset[[#This Row],[ProductID]],[1]!Prodotti[ProdottoID],[1]!Prodotti[Categoria],"Altro")</f>
        <v>Abbigliamento</v>
      </c>
      <c r="E252" s="14">
        <v>3</v>
      </c>
    </row>
    <row r="253" spans="1:5" x14ac:dyDescent="0.25">
      <c r="A253" s="14">
        <v>1538</v>
      </c>
      <c r="B253" s="14">
        <v>2604</v>
      </c>
      <c r="C253" s="14">
        <v>4646</v>
      </c>
      <c r="D253" s="14" t="str">
        <f>+_xlfn.XLOOKUP(ratings_dataset[[#This Row],[ProductID]],[1]!Prodotti[ProdottoID],[1]!Prodotti[Categoria],"Altro")</f>
        <v>Libri</v>
      </c>
      <c r="E253" s="14">
        <v>3</v>
      </c>
    </row>
    <row r="254" spans="1:5" x14ac:dyDescent="0.25">
      <c r="A254" s="14">
        <v>1544</v>
      </c>
      <c r="B254" s="14">
        <v>4635</v>
      </c>
      <c r="C254" s="14">
        <v>1181</v>
      </c>
      <c r="D254" s="14" t="str">
        <f>+_xlfn.XLOOKUP(ratings_dataset[[#This Row],[ProductID]],[1]!Prodotti[ProdottoID],[1]!Prodotti[Categoria],"Altro")</f>
        <v>Abbigliamento</v>
      </c>
      <c r="E254" s="14">
        <v>3</v>
      </c>
    </row>
    <row r="255" spans="1:5" x14ac:dyDescent="0.25">
      <c r="A255" s="14">
        <v>1549</v>
      </c>
      <c r="B255" s="14">
        <v>4709</v>
      </c>
      <c r="C255" s="14">
        <v>1502</v>
      </c>
      <c r="D255" s="14" t="str">
        <f>+_xlfn.XLOOKUP(ratings_dataset[[#This Row],[ProductID]],[1]!Prodotti[ProdottoID],[1]!Prodotti[Categoria],"Altro")</f>
        <v>Abbigliamento</v>
      </c>
      <c r="E255" s="14">
        <v>3</v>
      </c>
    </row>
    <row r="256" spans="1:5" x14ac:dyDescent="0.25">
      <c r="A256" s="14">
        <v>1560</v>
      </c>
      <c r="B256" s="14">
        <v>3431</v>
      </c>
      <c r="C256" s="14">
        <v>1389</v>
      </c>
      <c r="D256" s="14" t="str">
        <f>+_xlfn.XLOOKUP(ratings_dataset[[#This Row],[ProductID]],[1]!Prodotti[ProdottoID],[1]!Prodotti[Categoria],"Altro")</f>
        <v>Libri</v>
      </c>
      <c r="E256" s="14">
        <v>3</v>
      </c>
    </row>
    <row r="257" spans="1:5" x14ac:dyDescent="0.25">
      <c r="A257" s="14">
        <v>1562</v>
      </c>
      <c r="B257" s="14">
        <v>4287</v>
      </c>
      <c r="C257" s="14">
        <v>2438</v>
      </c>
      <c r="D257" s="14" t="str">
        <f>+_xlfn.XLOOKUP(ratings_dataset[[#This Row],[ProductID]],[1]!Prodotti[ProdottoID],[1]!Prodotti[Categoria],"Altro")</f>
        <v>Elettronica</v>
      </c>
      <c r="E257" s="14">
        <v>3</v>
      </c>
    </row>
    <row r="258" spans="1:5" x14ac:dyDescent="0.25">
      <c r="A258" s="14">
        <v>1570</v>
      </c>
      <c r="B258" s="14">
        <v>3280</v>
      </c>
      <c r="C258" s="14">
        <v>4126</v>
      </c>
      <c r="D258" s="14" t="str">
        <f>+_xlfn.XLOOKUP(ratings_dataset[[#This Row],[ProductID]],[1]!Prodotti[ProdottoID],[1]!Prodotti[Categoria],"Altro")</f>
        <v>Abbigliamento</v>
      </c>
      <c r="E258" s="14">
        <v>3</v>
      </c>
    </row>
    <row r="259" spans="1:5" x14ac:dyDescent="0.25">
      <c r="A259" s="14">
        <v>1581</v>
      </c>
      <c r="B259" s="14">
        <v>2103</v>
      </c>
      <c r="C259" s="14">
        <v>3607</v>
      </c>
      <c r="D259" s="14" t="str">
        <f>+_xlfn.XLOOKUP(ratings_dataset[[#This Row],[ProductID]],[1]!Prodotti[ProdottoID],[1]!Prodotti[Categoria],"Altro")</f>
        <v>Libri</v>
      </c>
      <c r="E259" s="14">
        <v>3</v>
      </c>
    </row>
    <row r="260" spans="1:5" x14ac:dyDescent="0.25">
      <c r="A260" s="14">
        <v>1604</v>
      </c>
      <c r="B260" s="14">
        <v>4994</v>
      </c>
      <c r="C260" s="14">
        <v>1009</v>
      </c>
      <c r="D260" s="14" t="str">
        <f>+_xlfn.XLOOKUP(ratings_dataset[[#This Row],[ProductID]],[1]!Prodotti[ProdottoID],[1]!Prodotti[Categoria],"Altro")</f>
        <v>Libri</v>
      </c>
      <c r="E260" s="14">
        <v>3</v>
      </c>
    </row>
    <row r="261" spans="1:5" x14ac:dyDescent="0.25">
      <c r="A261" s="14">
        <v>1613</v>
      </c>
      <c r="B261" s="14">
        <v>3834</v>
      </c>
      <c r="C261" s="14">
        <v>3027</v>
      </c>
      <c r="D261" s="14" t="str">
        <f>+_xlfn.XLOOKUP(ratings_dataset[[#This Row],[ProductID]],[1]!Prodotti[ProdottoID],[1]!Prodotti[Categoria],"Altro")</f>
        <v>Elettronica</v>
      </c>
      <c r="E261" s="14">
        <v>3</v>
      </c>
    </row>
    <row r="262" spans="1:5" x14ac:dyDescent="0.25">
      <c r="A262" s="14">
        <v>1614</v>
      </c>
      <c r="B262" s="14">
        <v>1467</v>
      </c>
      <c r="C262" s="14">
        <v>1867</v>
      </c>
      <c r="D262" s="14" t="str">
        <f>+_xlfn.XLOOKUP(ratings_dataset[[#This Row],[ProductID]],[1]!Prodotti[ProdottoID],[1]!Prodotti[Categoria],"Altro")</f>
        <v>Abbigliamento</v>
      </c>
      <c r="E262" s="14">
        <v>3</v>
      </c>
    </row>
    <row r="263" spans="1:5" x14ac:dyDescent="0.25">
      <c r="A263" s="14">
        <v>1615</v>
      </c>
      <c r="B263" s="14">
        <v>1371</v>
      </c>
      <c r="C263" s="14">
        <v>2601</v>
      </c>
      <c r="D263" s="14" t="str">
        <f>+_xlfn.XLOOKUP(ratings_dataset[[#This Row],[ProductID]],[1]!Prodotti[ProdottoID],[1]!Prodotti[Categoria],"Altro")</f>
        <v>Abbigliamento</v>
      </c>
      <c r="E263" s="14">
        <v>3</v>
      </c>
    </row>
    <row r="264" spans="1:5" x14ac:dyDescent="0.25">
      <c r="A264" s="14">
        <v>1625</v>
      </c>
      <c r="B264" s="14">
        <v>1441</v>
      </c>
      <c r="C264" s="14">
        <v>1994</v>
      </c>
      <c r="D264" s="14" t="str">
        <f>+_xlfn.XLOOKUP(ratings_dataset[[#This Row],[ProductID]],[1]!Prodotti[ProdottoID],[1]!Prodotti[Categoria],"Altro")</f>
        <v>Abbigliamento</v>
      </c>
      <c r="E264" s="14">
        <v>3</v>
      </c>
    </row>
    <row r="265" spans="1:5" x14ac:dyDescent="0.25">
      <c r="A265" s="14">
        <v>1631</v>
      </c>
      <c r="B265" s="14">
        <v>3910</v>
      </c>
      <c r="C265" s="14">
        <v>4960</v>
      </c>
      <c r="D265" s="14" t="str">
        <f>+_xlfn.XLOOKUP(ratings_dataset[[#This Row],[ProductID]],[1]!Prodotti[ProdottoID],[1]!Prodotti[Categoria],"Altro")</f>
        <v>Elettronica</v>
      </c>
      <c r="E265" s="14">
        <v>3</v>
      </c>
    </row>
    <row r="266" spans="1:5" x14ac:dyDescent="0.25">
      <c r="A266" s="14">
        <v>1635</v>
      </c>
      <c r="B266" s="14">
        <v>4799</v>
      </c>
      <c r="C266" s="14">
        <v>3474</v>
      </c>
      <c r="D266" s="14" t="str">
        <f>+_xlfn.XLOOKUP(ratings_dataset[[#This Row],[ProductID]],[1]!Prodotti[ProdottoID],[1]!Prodotti[Categoria],"Altro")</f>
        <v>Libri</v>
      </c>
      <c r="E266" s="14">
        <v>3</v>
      </c>
    </row>
    <row r="267" spans="1:5" x14ac:dyDescent="0.25">
      <c r="A267" s="14">
        <v>1638</v>
      </c>
      <c r="B267" s="14">
        <v>3762</v>
      </c>
      <c r="C267" s="14">
        <v>2259</v>
      </c>
      <c r="D267" s="14" t="str">
        <f>+_xlfn.XLOOKUP(ratings_dataset[[#This Row],[ProductID]],[1]!Prodotti[ProdottoID],[1]!Prodotti[Categoria],"Altro")</f>
        <v>Libri</v>
      </c>
      <c r="E267" s="14">
        <v>3</v>
      </c>
    </row>
    <row r="268" spans="1:5" x14ac:dyDescent="0.25">
      <c r="A268" s="14">
        <v>1649</v>
      </c>
      <c r="B268" s="14">
        <v>3871</v>
      </c>
      <c r="C268" s="14">
        <v>728</v>
      </c>
      <c r="D268" s="14" t="str">
        <f>+_xlfn.XLOOKUP(ratings_dataset[[#This Row],[ProductID]],[1]!Prodotti[ProdottoID],[1]!Prodotti[Categoria],"Altro")</f>
        <v>Elettronica</v>
      </c>
      <c r="E268" s="14">
        <v>3</v>
      </c>
    </row>
    <row r="269" spans="1:5" x14ac:dyDescent="0.25">
      <c r="A269" s="14">
        <v>1657</v>
      </c>
      <c r="B269" s="14">
        <v>3394</v>
      </c>
      <c r="C269" s="14">
        <v>3857</v>
      </c>
      <c r="D269" s="14" t="str">
        <f>+_xlfn.XLOOKUP(ratings_dataset[[#This Row],[ProductID]],[1]!Prodotti[ProdottoID],[1]!Prodotti[Categoria],"Altro")</f>
        <v>Libri</v>
      </c>
      <c r="E269" s="14">
        <v>3</v>
      </c>
    </row>
    <row r="270" spans="1:5" x14ac:dyDescent="0.25">
      <c r="A270" s="14">
        <v>1659</v>
      </c>
      <c r="B270" s="14">
        <v>4054</v>
      </c>
      <c r="C270" s="14">
        <v>2833</v>
      </c>
      <c r="D270" s="14" t="str">
        <f>+_xlfn.XLOOKUP(ratings_dataset[[#This Row],[ProductID]],[1]!Prodotti[ProdottoID],[1]!Prodotti[Categoria],"Altro")</f>
        <v>Abbigliamento</v>
      </c>
      <c r="E270" s="14">
        <v>3</v>
      </c>
    </row>
    <row r="271" spans="1:5" x14ac:dyDescent="0.25">
      <c r="A271" s="14">
        <v>1662</v>
      </c>
      <c r="B271" s="14">
        <v>730</v>
      </c>
      <c r="C271" s="14">
        <v>3570</v>
      </c>
      <c r="D271" s="14" t="str">
        <f>+_xlfn.XLOOKUP(ratings_dataset[[#This Row],[ProductID]],[1]!Prodotti[ProdottoID],[1]!Prodotti[Categoria],"Altro")</f>
        <v>Libri</v>
      </c>
      <c r="E271" s="14">
        <v>3</v>
      </c>
    </row>
    <row r="272" spans="1:5" x14ac:dyDescent="0.25">
      <c r="A272" s="14">
        <v>1670</v>
      </c>
      <c r="B272" s="14">
        <v>296</v>
      </c>
      <c r="C272" s="14">
        <v>2264</v>
      </c>
      <c r="D272" s="14" t="str">
        <f>+_xlfn.XLOOKUP(ratings_dataset[[#This Row],[ProductID]],[1]!Prodotti[ProdottoID],[1]!Prodotti[Categoria],"Altro")</f>
        <v>Abbigliamento</v>
      </c>
      <c r="E272" s="14">
        <v>3</v>
      </c>
    </row>
    <row r="273" spans="1:5" x14ac:dyDescent="0.25">
      <c r="A273" s="14">
        <v>1672</v>
      </c>
      <c r="B273" s="14">
        <v>1613</v>
      </c>
      <c r="C273" s="14">
        <v>458</v>
      </c>
      <c r="D273" s="14" t="str">
        <f>+_xlfn.XLOOKUP(ratings_dataset[[#This Row],[ProductID]],[1]!Prodotti[ProdottoID],[1]!Prodotti[Categoria],"Altro")</f>
        <v>Elettronica</v>
      </c>
      <c r="E273" s="14">
        <v>3</v>
      </c>
    </row>
    <row r="274" spans="1:5" x14ac:dyDescent="0.25">
      <c r="A274" s="14">
        <v>1679</v>
      </c>
      <c r="B274" s="14">
        <v>3701</v>
      </c>
      <c r="C274" s="14">
        <v>259</v>
      </c>
      <c r="D274" s="14" t="str">
        <f>+_xlfn.XLOOKUP(ratings_dataset[[#This Row],[ProductID]],[1]!Prodotti[ProdottoID],[1]!Prodotti[Categoria],"Altro")</f>
        <v>Libri</v>
      </c>
      <c r="E274" s="14">
        <v>3</v>
      </c>
    </row>
    <row r="275" spans="1:5" x14ac:dyDescent="0.25">
      <c r="A275" s="14">
        <v>1680</v>
      </c>
      <c r="B275" s="14">
        <v>2342</v>
      </c>
      <c r="C275" s="14">
        <v>2286</v>
      </c>
      <c r="D275" s="14" t="str">
        <f>+_xlfn.XLOOKUP(ratings_dataset[[#This Row],[ProductID]],[1]!Prodotti[ProdottoID],[1]!Prodotti[Categoria],"Altro")</f>
        <v>Libri</v>
      </c>
      <c r="E275" s="14">
        <v>3</v>
      </c>
    </row>
    <row r="276" spans="1:5" x14ac:dyDescent="0.25">
      <c r="A276" s="14">
        <v>1693</v>
      </c>
      <c r="B276" s="14">
        <v>125</v>
      </c>
      <c r="C276" s="14">
        <v>4054</v>
      </c>
      <c r="D276" s="14" t="str">
        <f>+_xlfn.XLOOKUP(ratings_dataset[[#This Row],[ProductID]],[1]!Prodotti[ProdottoID],[1]!Prodotti[Categoria],"Altro")</f>
        <v>Elettronica</v>
      </c>
      <c r="E276" s="14">
        <v>3</v>
      </c>
    </row>
    <row r="277" spans="1:5" x14ac:dyDescent="0.25">
      <c r="A277" s="14">
        <v>1699</v>
      </c>
      <c r="B277" s="14">
        <v>2064</v>
      </c>
      <c r="C277" s="14">
        <v>3482</v>
      </c>
      <c r="D277" s="14" t="str">
        <f>+_xlfn.XLOOKUP(ratings_dataset[[#This Row],[ProductID]],[1]!Prodotti[ProdottoID],[1]!Prodotti[Categoria],"Altro")</f>
        <v>Abbigliamento</v>
      </c>
      <c r="E277" s="14">
        <v>3</v>
      </c>
    </row>
    <row r="278" spans="1:5" x14ac:dyDescent="0.25">
      <c r="A278" s="14">
        <v>1710</v>
      </c>
      <c r="B278" s="14">
        <v>237</v>
      </c>
      <c r="C278" s="14">
        <v>1852</v>
      </c>
      <c r="D278" s="14" t="str">
        <f>+_xlfn.XLOOKUP(ratings_dataset[[#This Row],[ProductID]],[1]!Prodotti[ProdottoID],[1]!Prodotti[Categoria],"Altro")</f>
        <v>Elettronica</v>
      </c>
      <c r="E278" s="14">
        <v>3</v>
      </c>
    </row>
    <row r="279" spans="1:5" x14ac:dyDescent="0.25">
      <c r="A279" s="14">
        <v>1715</v>
      </c>
      <c r="B279" s="14">
        <v>2824</v>
      </c>
      <c r="C279" s="14">
        <v>1373</v>
      </c>
      <c r="D279" s="14" t="str">
        <f>+_xlfn.XLOOKUP(ratings_dataset[[#This Row],[ProductID]],[1]!Prodotti[ProdottoID],[1]!Prodotti[Categoria],"Altro")</f>
        <v>Abbigliamento</v>
      </c>
      <c r="E279" s="14">
        <v>3</v>
      </c>
    </row>
    <row r="280" spans="1:5" x14ac:dyDescent="0.25">
      <c r="A280" s="14">
        <v>1717</v>
      </c>
      <c r="B280" s="14">
        <v>1455</v>
      </c>
      <c r="C280" s="14">
        <v>4713</v>
      </c>
      <c r="D280" s="14" t="str">
        <f>+_xlfn.XLOOKUP(ratings_dataset[[#This Row],[ProductID]],[1]!Prodotti[ProdottoID],[1]!Prodotti[Categoria],"Altro")</f>
        <v>Libri</v>
      </c>
      <c r="E280" s="14">
        <v>3</v>
      </c>
    </row>
    <row r="281" spans="1:5" x14ac:dyDescent="0.25">
      <c r="A281" s="14">
        <v>1718</v>
      </c>
      <c r="B281" s="14">
        <v>4815</v>
      </c>
      <c r="C281" s="14">
        <v>1285</v>
      </c>
      <c r="D281" s="14" t="str">
        <f>+_xlfn.XLOOKUP(ratings_dataset[[#This Row],[ProductID]],[1]!Prodotti[ProdottoID],[1]!Prodotti[Categoria],"Altro")</f>
        <v>Abbigliamento</v>
      </c>
      <c r="E281" s="14">
        <v>3</v>
      </c>
    </row>
    <row r="282" spans="1:5" x14ac:dyDescent="0.25">
      <c r="A282" s="14">
        <v>1722</v>
      </c>
      <c r="B282" s="14">
        <v>1451</v>
      </c>
      <c r="C282" s="14">
        <v>2327</v>
      </c>
      <c r="D282" s="14" t="str">
        <f>+_xlfn.XLOOKUP(ratings_dataset[[#This Row],[ProductID]],[1]!Prodotti[ProdottoID],[1]!Prodotti[Categoria],"Altro")</f>
        <v>Abbigliamento</v>
      </c>
      <c r="E282" s="14">
        <v>3</v>
      </c>
    </row>
    <row r="283" spans="1:5" x14ac:dyDescent="0.25">
      <c r="A283" s="14">
        <v>1725</v>
      </c>
      <c r="B283" s="14">
        <v>1785</v>
      </c>
      <c r="C283" s="14">
        <v>1889</v>
      </c>
      <c r="D283" s="14" t="str">
        <f>+_xlfn.XLOOKUP(ratings_dataset[[#This Row],[ProductID]],[1]!Prodotti[ProdottoID],[1]!Prodotti[Categoria],"Altro")</f>
        <v>Elettronica</v>
      </c>
      <c r="E283" s="14">
        <v>3</v>
      </c>
    </row>
    <row r="284" spans="1:5" x14ac:dyDescent="0.25">
      <c r="A284" s="14">
        <v>1727</v>
      </c>
      <c r="B284" s="14">
        <v>2674</v>
      </c>
      <c r="C284" s="14">
        <v>4498</v>
      </c>
      <c r="D284" s="14" t="str">
        <f>+_xlfn.XLOOKUP(ratings_dataset[[#This Row],[ProductID]],[1]!Prodotti[ProdottoID],[1]!Prodotti[Categoria],"Altro")</f>
        <v>Libri</v>
      </c>
      <c r="E284" s="14">
        <v>3</v>
      </c>
    </row>
    <row r="285" spans="1:5" x14ac:dyDescent="0.25">
      <c r="A285" s="14">
        <v>1732</v>
      </c>
      <c r="B285" s="14">
        <v>3714</v>
      </c>
      <c r="C285" s="14">
        <v>2332</v>
      </c>
      <c r="D285" s="14" t="str">
        <f>+_xlfn.XLOOKUP(ratings_dataset[[#This Row],[ProductID]],[1]!Prodotti[ProdottoID],[1]!Prodotti[Categoria],"Altro")</f>
        <v>Libri</v>
      </c>
      <c r="E285" s="14">
        <v>3</v>
      </c>
    </row>
    <row r="286" spans="1:5" x14ac:dyDescent="0.25">
      <c r="A286" s="14">
        <v>1736</v>
      </c>
      <c r="B286" s="14">
        <v>3256</v>
      </c>
      <c r="C286" s="14">
        <v>138</v>
      </c>
      <c r="D286" s="14" t="str">
        <f>+_xlfn.XLOOKUP(ratings_dataset[[#This Row],[ProductID]],[1]!Prodotti[ProdottoID],[1]!Prodotti[Categoria],"Altro")</f>
        <v>Libri</v>
      </c>
      <c r="E286" s="14">
        <v>3</v>
      </c>
    </row>
    <row r="287" spans="1:5" x14ac:dyDescent="0.25">
      <c r="A287" s="14">
        <v>1740</v>
      </c>
      <c r="B287" s="14">
        <v>3800</v>
      </c>
      <c r="C287" s="14">
        <v>163</v>
      </c>
      <c r="D287" s="14" t="str">
        <f>+_xlfn.XLOOKUP(ratings_dataset[[#This Row],[ProductID]],[1]!Prodotti[ProdottoID],[1]!Prodotti[Categoria],"Altro")</f>
        <v>Libri</v>
      </c>
      <c r="E287" s="14">
        <v>3</v>
      </c>
    </row>
    <row r="288" spans="1:5" x14ac:dyDescent="0.25">
      <c r="A288" s="14">
        <v>1751</v>
      </c>
      <c r="B288" s="14">
        <v>1034</v>
      </c>
      <c r="C288" s="14">
        <v>1014</v>
      </c>
      <c r="D288" s="14" t="str">
        <f>+_xlfn.XLOOKUP(ratings_dataset[[#This Row],[ProductID]],[1]!Prodotti[ProdottoID],[1]!Prodotti[Categoria],"Altro")</f>
        <v>Libri</v>
      </c>
      <c r="E288" s="14">
        <v>3</v>
      </c>
    </row>
    <row r="289" spans="1:5" x14ac:dyDescent="0.25">
      <c r="A289" s="14">
        <v>1753</v>
      </c>
      <c r="B289" s="14">
        <v>1247</v>
      </c>
      <c r="C289" s="14">
        <v>2779</v>
      </c>
      <c r="D289" s="14" t="str">
        <f>+_xlfn.XLOOKUP(ratings_dataset[[#This Row],[ProductID]],[1]!Prodotti[ProdottoID],[1]!Prodotti[Categoria],"Altro")</f>
        <v>Elettronica</v>
      </c>
      <c r="E289" s="14">
        <v>3</v>
      </c>
    </row>
    <row r="290" spans="1:5" x14ac:dyDescent="0.25">
      <c r="A290" s="14">
        <v>1755</v>
      </c>
      <c r="B290" s="14">
        <v>415</v>
      </c>
      <c r="C290" s="14">
        <v>2794</v>
      </c>
      <c r="D290" s="14" t="str">
        <f>+_xlfn.XLOOKUP(ratings_dataset[[#This Row],[ProductID]],[1]!Prodotti[ProdottoID],[1]!Prodotti[Categoria],"Altro")</f>
        <v>Abbigliamento</v>
      </c>
      <c r="E290" s="14">
        <v>3</v>
      </c>
    </row>
    <row r="291" spans="1:5" x14ac:dyDescent="0.25">
      <c r="A291" s="14">
        <v>1758</v>
      </c>
      <c r="B291" s="14">
        <v>2864</v>
      </c>
      <c r="C291" s="14">
        <v>2219</v>
      </c>
      <c r="D291" s="14" t="str">
        <f>+_xlfn.XLOOKUP(ratings_dataset[[#This Row],[ProductID]],[1]!Prodotti[ProdottoID],[1]!Prodotti[Categoria],"Altro")</f>
        <v>Libri</v>
      </c>
      <c r="E291" s="14">
        <v>3</v>
      </c>
    </row>
    <row r="292" spans="1:5" x14ac:dyDescent="0.25">
      <c r="A292" s="14">
        <v>1764</v>
      </c>
      <c r="B292" s="14">
        <v>3878</v>
      </c>
      <c r="C292" s="14">
        <v>375</v>
      </c>
      <c r="D292" s="14" t="str">
        <f>+_xlfn.XLOOKUP(ratings_dataset[[#This Row],[ProductID]],[1]!Prodotti[ProdottoID],[1]!Prodotti[Categoria],"Altro")</f>
        <v>Libri</v>
      </c>
      <c r="E292" s="14">
        <v>3</v>
      </c>
    </row>
    <row r="293" spans="1:5" x14ac:dyDescent="0.25">
      <c r="A293" s="14">
        <v>1765</v>
      </c>
      <c r="B293" s="14">
        <v>3421</v>
      </c>
      <c r="C293" s="14">
        <v>4793</v>
      </c>
      <c r="D293" s="14" t="str">
        <f>+_xlfn.XLOOKUP(ratings_dataset[[#This Row],[ProductID]],[1]!Prodotti[ProdottoID],[1]!Prodotti[Categoria],"Altro")</f>
        <v>Abbigliamento</v>
      </c>
      <c r="E293" s="14">
        <v>3</v>
      </c>
    </row>
    <row r="294" spans="1:5" x14ac:dyDescent="0.25">
      <c r="A294" s="14">
        <v>1772</v>
      </c>
      <c r="B294" s="14">
        <v>2811</v>
      </c>
      <c r="C294" s="14">
        <v>3426</v>
      </c>
      <c r="D294" s="14" t="str">
        <f>+_xlfn.XLOOKUP(ratings_dataset[[#This Row],[ProductID]],[1]!Prodotti[ProdottoID],[1]!Prodotti[Categoria],"Altro")</f>
        <v>Abbigliamento</v>
      </c>
      <c r="E294" s="14">
        <v>3</v>
      </c>
    </row>
    <row r="295" spans="1:5" x14ac:dyDescent="0.25">
      <c r="A295" s="14">
        <v>1776</v>
      </c>
      <c r="B295" s="14">
        <v>329</v>
      </c>
      <c r="C295" s="14">
        <v>638</v>
      </c>
      <c r="D295" s="14" t="str">
        <f>+_xlfn.XLOOKUP(ratings_dataset[[#This Row],[ProductID]],[1]!Prodotti[ProdottoID],[1]!Prodotti[Categoria],"Altro")</f>
        <v>Abbigliamento</v>
      </c>
      <c r="E295" s="14">
        <v>3</v>
      </c>
    </row>
    <row r="296" spans="1:5" x14ac:dyDescent="0.25">
      <c r="A296" s="14">
        <v>1784</v>
      </c>
      <c r="B296" s="14">
        <v>2333</v>
      </c>
      <c r="C296" s="14">
        <v>2922</v>
      </c>
      <c r="D296" s="14" t="str">
        <f>+_xlfn.XLOOKUP(ratings_dataset[[#This Row],[ProductID]],[1]!Prodotti[ProdottoID],[1]!Prodotti[Categoria],"Altro")</f>
        <v>Elettronica</v>
      </c>
      <c r="E296" s="14">
        <v>3</v>
      </c>
    </row>
    <row r="297" spans="1:5" x14ac:dyDescent="0.25">
      <c r="A297" s="14">
        <v>1787</v>
      </c>
      <c r="B297" s="14">
        <v>2698</v>
      </c>
      <c r="C297" s="14">
        <v>4035</v>
      </c>
      <c r="D297" s="14" t="str">
        <f>+_xlfn.XLOOKUP(ratings_dataset[[#This Row],[ProductID]],[1]!Prodotti[ProdottoID],[1]!Prodotti[Categoria],"Altro")</f>
        <v>Abbigliamento</v>
      </c>
      <c r="E297" s="14">
        <v>3</v>
      </c>
    </row>
    <row r="298" spans="1:5" x14ac:dyDescent="0.25">
      <c r="A298" s="14">
        <v>1788</v>
      </c>
      <c r="B298" s="14">
        <v>2360</v>
      </c>
      <c r="C298" s="14">
        <v>152</v>
      </c>
      <c r="D298" s="14" t="str">
        <f>+_xlfn.XLOOKUP(ratings_dataset[[#This Row],[ProductID]],[1]!Prodotti[ProdottoID],[1]!Prodotti[Categoria],"Altro")</f>
        <v>Libri</v>
      </c>
      <c r="E298" s="14">
        <v>3</v>
      </c>
    </row>
    <row r="299" spans="1:5" x14ac:dyDescent="0.25">
      <c r="A299" s="14">
        <v>1797</v>
      </c>
      <c r="B299" s="14">
        <v>4094</v>
      </c>
      <c r="C299" s="14">
        <v>2948</v>
      </c>
      <c r="D299" s="14" t="str">
        <f>+_xlfn.XLOOKUP(ratings_dataset[[#This Row],[ProductID]],[1]!Prodotti[ProdottoID],[1]!Prodotti[Categoria],"Altro")</f>
        <v>Abbigliamento</v>
      </c>
      <c r="E299" s="14">
        <v>3</v>
      </c>
    </row>
    <row r="300" spans="1:5" x14ac:dyDescent="0.25">
      <c r="A300" s="14">
        <v>1803</v>
      </c>
      <c r="B300" s="14">
        <v>2266</v>
      </c>
      <c r="C300" s="14">
        <v>2098</v>
      </c>
      <c r="D300" s="14" t="str">
        <f>+_xlfn.XLOOKUP(ratings_dataset[[#This Row],[ProductID]],[1]!Prodotti[ProdottoID],[1]!Prodotti[Categoria],"Altro")</f>
        <v>Abbigliamento</v>
      </c>
      <c r="E300" s="14">
        <v>3</v>
      </c>
    </row>
    <row r="301" spans="1:5" x14ac:dyDescent="0.25">
      <c r="A301" s="14">
        <v>1817</v>
      </c>
      <c r="B301" s="14">
        <v>785</v>
      </c>
      <c r="C301" s="14">
        <v>4499</v>
      </c>
      <c r="D301" s="14" t="str">
        <f>+_xlfn.XLOOKUP(ratings_dataset[[#This Row],[ProductID]],[1]!Prodotti[ProdottoID],[1]!Prodotti[Categoria],"Altro")</f>
        <v>Elettronica</v>
      </c>
      <c r="E301" s="14">
        <v>3</v>
      </c>
    </row>
    <row r="302" spans="1:5" x14ac:dyDescent="0.25">
      <c r="A302" s="14">
        <v>1819</v>
      </c>
      <c r="B302" s="14">
        <v>2870</v>
      </c>
      <c r="C302" s="14">
        <v>3487</v>
      </c>
      <c r="D302" s="14" t="str">
        <f>+_xlfn.XLOOKUP(ratings_dataset[[#This Row],[ProductID]],[1]!Prodotti[ProdottoID],[1]!Prodotti[Categoria],"Altro")</f>
        <v>Libri</v>
      </c>
      <c r="E302" s="14">
        <v>3</v>
      </c>
    </row>
    <row r="303" spans="1:5" x14ac:dyDescent="0.25">
      <c r="A303" s="14">
        <v>1824</v>
      </c>
      <c r="B303" s="14">
        <v>323</v>
      </c>
      <c r="C303" s="14">
        <v>1975</v>
      </c>
      <c r="D303" s="14" t="str">
        <f>+_xlfn.XLOOKUP(ratings_dataset[[#This Row],[ProductID]],[1]!Prodotti[ProdottoID],[1]!Prodotti[Categoria],"Altro")</f>
        <v>Abbigliamento</v>
      </c>
      <c r="E303" s="14">
        <v>3</v>
      </c>
    </row>
    <row r="304" spans="1:5" x14ac:dyDescent="0.25">
      <c r="A304" s="14">
        <v>1829</v>
      </c>
      <c r="B304" s="14">
        <v>4485</v>
      </c>
      <c r="C304" s="14">
        <v>2428</v>
      </c>
      <c r="D304" s="14" t="str">
        <f>+_xlfn.XLOOKUP(ratings_dataset[[#This Row],[ProductID]],[1]!Prodotti[ProdottoID],[1]!Prodotti[Categoria],"Altro")</f>
        <v>Libri</v>
      </c>
      <c r="E304" s="14">
        <v>3</v>
      </c>
    </row>
    <row r="305" spans="1:5" x14ac:dyDescent="0.25">
      <c r="A305" s="14">
        <v>1830</v>
      </c>
      <c r="B305" s="14">
        <v>1341</v>
      </c>
      <c r="C305" s="14">
        <v>3720</v>
      </c>
      <c r="D305" s="14" t="str">
        <f>+_xlfn.XLOOKUP(ratings_dataset[[#This Row],[ProductID]],[1]!Prodotti[ProdottoID],[1]!Prodotti[Categoria],"Altro")</f>
        <v>Abbigliamento</v>
      </c>
      <c r="E305" s="14">
        <v>3</v>
      </c>
    </row>
    <row r="306" spans="1:5" x14ac:dyDescent="0.25">
      <c r="A306" s="14">
        <v>1835</v>
      </c>
      <c r="B306" s="14">
        <v>4936</v>
      </c>
      <c r="C306" s="14">
        <v>532</v>
      </c>
      <c r="D306" s="14" t="str">
        <f>+_xlfn.XLOOKUP(ratings_dataset[[#This Row],[ProductID]],[1]!Prodotti[ProdottoID],[1]!Prodotti[Categoria],"Altro")</f>
        <v>Libri</v>
      </c>
      <c r="E306" s="14">
        <v>3</v>
      </c>
    </row>
    <row r="307" spans="1:5" x14ac:dyDescent="0.25">
      <c r="A307" s="14">
        <v>1845</v>
      </c>
      <c r="B307" s="14">
        <v>3728</v>
      </c>
      <c r="C307" s="14">
        <v>2161</v>
      </c>
      <c r="D307" s="14" t="str">
        <f>+_xlfn.XLOOKUP(ratings_dataset[[#This Row],[ProductID]],[1]!Prodotti[ProdottoID],[1]!Prodotti[Categoria],"Altro")</f>
        <v>Abbigliamento</v>
      </c>
      <c r="E307" s="14">
        <v>3</v>
      </c>
    </row>
    <row r="308" spans="1:5" x14ac:dyDescent="0.25">
      <c r="A308" s="14">
        <v>1849</v>
      </c>
      <c r="B308" s="14">
        <v>4105</v>
      </c>
      <c r="C308" s="14">
        <v>1990</v>
      </c>
      <c r="D308" s="14" t="str">
        <f>+_xlfn.XLOOKUP(ratings_dataset[[#This Row],[ProductID]],[1]!Prodotti[ProdottoID],[1]!Prodotti[Categoria],"Altro")</f>
        <v>Elettronica</v>
      </c>
      <c r="E308" s="14">
        <v>3</v>
      </c>
    </row>
    <row r="309" spans="1:5" x14ac:dyDescent="0.25">
      <c r="A309" s="14">
        <v>1851</v>
      </c>
      <c r="B309" s="14">
        <v>2551</v>
      </c>
      <c r="C309" s="14">
        <v>2335</v>
      </c>
      <c r="D309" s="14" t="str">
        <f>+_xlfn.XLOOKUP(ratings_dataset[[#This Row],[ProductID]],[1]!Prodotti[ProdottoID],[1]!Prodotti[Categoria],"Altro")</f>
        <v>Abbigliamento</v>
      </c>
      <c r="E309" s="14">
        <v>3</v>
      </c>
    </row>
    <row r="310" spans="1:5" x14ac:dyDescent="0.25">
      <c r="A310" s="14">
        <v>1853</v>
      </c>
      <c r="B310" s="14">
        <v>4597</v>
      </c>
      <c r="C310" s="14">
        <v>4768</v>
      </c>
      <c r="D310" s="14" t="str">
        <f>+_xlfn.XLOOKUP(ratings_dataset[[#This Row],[ProductID]],[1]!Prodotti[ProdottoID],[1]!Prodotti[Categoria],"Altro")</f>
        <v>Libri</v>
      </c>
      <c r="E310" s="14">
        <v>3</v>
      </c>
    </row>
    <row r="311" spans="1:5" x14ac:dyDescent="0.25">
      <c r="A311" s="14">
        <v>1867</v>
      </c>
      <c r="B311" s="14">
        <v>2581</v>
      </c>
      <c r="C311" s="14">
        <v>4432</v>
      </c>
      <c r="D311" s="14" t="str">
        <f>+_xlfn.XLOOKUP(ratings_dataset[[#This Row],[ProductID]],[1]!Prodotti[ProdottoID],[1]!Prodotti[Categoria],"Altro")</f>
        <v>Libri</v>
      </c>
      <c r="E311" s="14">
        <v>3</v>
      </c>
    </row>
    <row r="312" spans="1:5" x14ac:dyDescent="0.25">
      <c r="A312" s="14">
        <v>1876</v>
      </c>
      <c r="B312" s="14">
        <v>3187</v>
      </c>
      <c r="C312" s="14">
        <v>316</v>
      </c>
      <c r="D312" s="14" t="str">
        <f>+_xlfn.XLOOKUP(ratings_dataset[[#This Row],[ProductID]],[1]!Prodotti[ProdottoID],[1]!Prodotti[Categoria],"Altro")</f>
        <v>Elettronica</v>
      </c>
      <c r="E312" s="14">
        <v>3</v>
      </c>
    </row>
    <row r="313" spans="1:5" x14ac:dyDescent="0.25">
      <c r="A313" s="14">
        <v>1887</v>
      </c>
      <c r="B313" s="14">
        <v>4621</v>
      </c>
      <c r="C313" s="14">
        <v>287</v>
      </c>
      <c r="D313" s="14" t="str">
        <f>+_xlfn.XLOOKUP(ratings_dataset[[#This Row],[ProductID]],[1]!Prodotti[ProdottoID],[1]!Prodotti[Categoria],"Altro")</f>
        <v>Elettronica</v>
      </c>
      <c r="E313" s="14">
        <v>3</v>
      </c>
    </row>
    <row r="314" spans="1:5" x14ac:dyDescent="0.25">
      <c r="A314" s="14">
        <v>1889</v>
      </c>
      <c r="B314" s="14">
        <v>520</v>
      </c>
      <c r="C314" s="14">
        <v>3865</v>
      </c>
      <c r="D314" s="14" t="str">
        <f>+_xlfn.XLOOKUP(ratings_dataset[[#This Row],[ProductID]],[1]!Prodotti[ProdottoID],[1]!Prodotti[Categoria],"Altro")</f>
        <v>Abbigliamento</v>
      </c>
      <c r="E314" s="14">
        <v>3</v>
      </c>
    </row>
    <row r="315" spans="1:5" x14ac:dyDescent="0.25">
      <c r="A315" s="14">
        <v>1892</v>
      </c>
      <c r="B315" s="14">
        <v>4117</v>
      </c>
      <c r="C315" s="14">
        <v>2942</v>
      </c>
      <c r="D315" s="14" t="str">
        <f>+_xlfn.XLOOKUP(ratings_dataset[[#This Row],[ProductID]],[1]!Prodotti[ProdottoID],[1]!Prodotti[Categoria],"Altro")</f>
        <v>Abbigliamento</v>
      </c>
      <c r="E315" s="14">
        <v>3</v>
      </c>
    </row>
    <row r="316" spans="1:5" x14ac:dyDescent="0.25">
      <c r="A316" s="14">
        <v>1896</v>
      </c>
      <c r="B316" s="14">
        <v>3099</v>
      </c>
      <c r="C316" s="14">
        <v>2918</v>
      </c>
      <c r="D316" s="14" t="str">
        <f>+_xlfn.XLOOKUP(ratings_dataset[[#This Row],[ProductID]],[1]!Prodotti[ProdottoID],[1]!Prodotti[Categoria],"Altro")</f>
        <v>Elettronica</v>
      </c>
      <c r="E316" s="14">
        <v>3</v>
      </c>
    </row>
    <row r="317" spans="1:5" x14ac:dyDescent="0.25">
      <c r="A317" s="14">
        <v>1900</v>
      </c>
      <c r="B317" s="14">
        <v>2561</v>
      </c>
      <c r="C317" s="14">
        <v>4451</v>
      </c>
      <c r="D317" s="14" t="str">
        <f>+_xlfn.XLOOKUP(ratings_dataset[[#This Row],[ProductID]],[1]!Prodotti[ProdottoID],[1]!Prodotti[Categoria],"Altro")</f>
        <v>Elettronica</v>
      </c>
      <c r="E317" s="14">
        <v>3</v>
      </c>
    </row>
    <row r="318" spans="1:5" x14ac:dyDescent="0.25">
      <c r="A318" s="14">
        <v>1919</v>
      </c>
      <c r="B318" s="14">
        <v>3458</v>
      </c>
      <c r="C318" s="14">
        <v>1906</v>
      </c>
      <c r="D318" s="14" t="str">
        <f>+_xlfn.XLOOKUP(ratings_dataset[[#This Row],[ProductID]],[1]!Prodotti[ProdottoID],[1]!Prodotti[Categoria],"Altro")</f>
        <v>Libri</v>
      </c>
      <c r="E318" s="14">
        <v>3</v>
      </c>
    </row>
    <row r="319" spans="1:5" x14ac:dyDescent="0.25">
      <c r="A319" s="14">
        <v>1920</v>
      </c>
      <c r="B319" s="14">
        <v>2398</v>
      </c>
      <c r="C319" s="14">
        <v>2756</v>
      </c>
      <c r="D319" s="14" t="str">
        <f>+_xlfn.XLOOKUP(ratings_dataset[[#This Row],[ProductID]],[1]!Prodotti[ProdottoID],[1]!Prodotti[Categoria],"Altro")</f>
        <v>Abbigliamento</v>
      </c>
      <c r="E319" s="14">
        <v>3</v>
      </c>
    </row>
    <row r="320" spans="1:5" x14ac:dyDescent="0.25">
      <c r="A320" s="14">
        <v>1923</v>
      </c>
      <c r="B320" s="14">
        <v>4851</v>
      </c>
      <c r="C320" s="14">
        <v>3345</v>
      </c>
      <c r="D320" s="14" t="str">
        <f>+_xlfn.XLOOKUP(ratings_dataset[[#This Row],[ProductID]],[1]!Prodotti[ProdottoID],[1]!Prodotti[Categoria],"Altro")</f>
        <v>Libri</v>
      </c>
      <c r="E320" s="14">
        <v>3</v>
      </c>
    </row>
    <row r="321" spans="1:5" x14ac:dyDescent="0.25">
      <c r="A321" s="14">
        <v>1926</v>
      </c>
      <c r="B321" s="14">
        <v>3423</v>
      </c>
      <c r="C321" s="14">
        <v>4037</v>
      </c>
      <c r="D321" s="14" t="str">
        <f>+_xlfn.XLOOKUP(ratings_dataset[[#This Row],[ProductID]],[1]!Prodotti[ProdottoID],[1]!Prodotti[Categoria],"Altro")</f>
        <v>Abbigliamento</v>
      </c>
      <c r="E321" s="14">
        <v>3</v>
      </c>
    </row>
    <row r="322" spans="1:5" x14ac:dyDescent="0.25">
      <c r="A322" s="14">
        <v>1929</v>
      </c>
      <c r="B322" s="14">
        <v>2410</v>
      </c>
      <c r="C322" s="14">
        <v>2624</v>
      </c>
      <c r="D322" s="14" t="str">
        <f>+_xlfn.XLOOKUP(ratings_dataset[[#This Row],[ProductID]],[1]!Prodotti[ProdottoID],[1]!Prodotti[Categoria],"Altro")</f>
        <v>Elettronica</v>
      </c>
      <c r="E322" s="14">
        <v>3</v>
      </c>
    </row>
    <row r="323" spans="1:5" x14ac:dyDescent="0.25">
      <c r="A323" s="14">
        <v>1933</v>
      </c>
      <c r="B323" s="14">
        <v>3238</v>
      </c>
      <c r="C323" s="14">
        <v>983</v>
      </c>
      <c r="D323" s="14" t="str">
        <f>+_xlfn.XLOOKUP(ratings_dataset[[#This Row],[ProductID]],[1]!Prodotti[ProdottoID],[1]!Prodotti[Categoria],"Altro")</f>
        <v>Abbigliamento</v>
      </c>
      <c r="E323" s="14">
        <v>3</v>
      </c>
    </row>
    <row r="324" spans="1:5" x14ac:dyDescent="0.25">
      <c r="A324" s="14">
        <v>1935</v>
      </c>
      <c r="B324" s="14">
        <v>71</v>
      </c>
      <c r="C324" s="14">
        <v>1447</v>
      </c>
      <c r="D324" s="14" t="str">
        <f>+_xlfn.XLOOKUP(ratings_dataset[[#This Row],[ProductID]],[1]!Prodotti[ProdottoID],[1]!Prodotti[Categoria],"Altro")</f>
        <v>Libri</v>
      </c>
      <c r="E324" s="14">
        <v>3</v>
      </c>
    </row>
    <row r="325" spans="1:5" x14ac:dyDescent="0.25">
      <c r="A325" s="14">
        <v>1937</v>
      </c>
      <c r="B325" s="14">
        <v>2423</v>
      </c>
      <c r="C325" s="14">
        <v>4139</v>
      </c>
      <c r="D325" s="14" t="str">
        <f>+_xlfn.XLOOKUP(ratings_dataset[[#This Row],[ProductID]],[1]!Prodotti[ProdottoID],[1]!Prodotti[Categoria],"Altro")</f>
        <v>Elettronica</v>
      </c>
      <c r="E325" s="14">
        <v>3</v>
      </c>
    </row>
    <row r="326" spans="1:5" x14ac:dyDescent="0.25">
      <c r="A326" s="14">
        <v>1944</v>
      </c>
      <c r="B326" s="14">
        <v>1144</v>
      </c>
      <c r="C326" s="14">
        <v>3315</v>
      </c>
      <c r="D326" s="14" t="str">
        <f>+_xlfn.XLOOKUP(ratings_dataset[[#This Row],[ProductID]],[1]!Prodotti[ProdottoID],[1]!Prodotti[Categoria],"Altro")</f>
        <v>Abbigliamento</v>
      </c>
      <c r="E326" s="14">
        <v>3</v>
      </c>
    </row>
    <row r="327" spans="1:5" x14ac:dyDescent="0.25">
      <c r="A327" s="14">
        <v>1946</v>
      </c>
      <c r="B327" s="14">
        <v>4820</v>
      </c>
      <c r="C327" s="14">
        <v>1420</v>
      </c>
      <c r="D327" s="14" t="str">
        <f>+_xlfn.XLOOKUP(ratings_dataset[[#This Row],[ProductID]],[1]!Prodotti[ProdottoID],[1]!Prodotti[Categoria],"Altro")</f>
        <v>Abbigliamento</v>
      </c>
      <c r="E327" s="14">
        <v>3</v>
      </c>
    </row>
    <row r="328" spans="1:5" x14ac:dyDescent="0.25">
      <c r="A328" s="14">
        <v>1947</v>
      </c>
      <c r="B328" s="14">
        <v>780</v>
      </c>
      <c r="C328" s="14">
        <v>2367</v>
      </c>
      <c r="D328" s="14" t="str">
        <f>+_xlfn.XLOOKUP(ratings_dataset[[#This Row],[ProductID]],[1]!Prodotti[ProdottoID],[1]!Prodotti[Categoria],"Altro")</f>
        <v>Libri</v>
      </c>
      <c r="E328" s="14">
        <v>3</v>
      </c>
    </row>
    <row r="329" spans="1:5" x14ac:dyDescent="0.25">
      <c r="A329" s="14">
        <v>1962</v>
      </c>
      <c r="B329" s="14">
        <v>1888</v>
      </c>
      <c r="C329" s="14">
        <v>531</v>
      </c>
      <c r="D329" s="14" t="str">
        <f>+_xlfn.XLOOKUP(ratings_dataset[[#This Row],[ProductID]],[1]!Prodotti[ProdottoID],[1]!Prodotti[Categoria],"Altro")</f>
        <v>Elettronica</v>
      </c>
      <c r="E329" s="14">
        <v>3</v>
      </c>
    </row>
    <row r="330" spans="1:5" x14ac:dyDescent="0.25">
      <c r="A330" s="14">
        <v>1986</v>
      </c>
      <c r="B330" s="14">
        <v>2050</v>
      </c>
      <c r="C330" s="14">
        <v>2592</v>
      </c>
      <c r="D330" s="14" t="str">
        <f>+_xlfn.XLOOKUP(ratings_dataset[[#This Row],[ProductID]],[1]!Prodotti[ProdottoID],[1]!Prodotti[Categoria],"Altro")</f>
        <v>Libri</v>
      </c>
      <c r="E330" s="14">
        <v>3</v>
      </c>
    </row>
    <row r="331" spans="1:5" x14ac:dyDescent="0.25">
      <c r="A331" s="14">
        <v>1997</v>
      </c>
      <c r="B331" s="14">
        <v>3671</v>
      </c>
      <c r="C331" s="14">
        <v>1296</v>
      </c>
      <c r="D331" s="14" t="str">
        <f>+_xlfn.XLOOKUP(ratings_dataset[[#This Row],[ProductID]],[1]!Prodotti[ProdottoID],[1]!Prodotti[Categoria],"Altro")</f>
        <v>Elettronica</v>
      </c>
      <c r="E331" s="14">
        <v>3</v>
      </c>
    </row>
    <row r="332" spans="1:5" x14ac:dyDescent="0.25">
      <c r="A332" s="14">
        <v>2004</v>
      </c>
      <c r="B332" s="14">
        <v>913</v>
      </c>
      <c r="C332" s="14">
        <v>195</v>
      </c>
      <c r="D332" s="14" t="str">
        <f>+_xlfn.XLOOKUP(ratings_dataset[[#This Row],[ProductID]],[1]!Prodotti[ProdottoID],[1]!Prodotti[Categoria],"Altro")</f>
        <v>Elettronica</v>
      </c>
      <c r="E332" s="14">
        <v>3</v>
      </c>
    </row>
    <row r="333" spans="1:5" x14ac:dyDescent="0.25">
      <c r="A333" s="14">
        <v>2005</v>
      </c>
      <c r="B333" s="14">
        <v>2303</v>
      </c>
      <c r="C333" s="14">
        <v>2175</v>
      </c>
      <c r="D333" s="14" t="str">
        <f>+_xlfn.XLOOKUP(ratings_dataset[[#This Row],[ProductID]],[1]!Prodotti[ProdottoID],[1]!Prodotti[Categoria],"Altro")</f>
        <v>Libri</v>
      </c>
      <c r="E333" s="14">
        <v>3</v>
      </c>
    </row>
    <row r="334" spans="1:5" x14ac:dyDescent="0.25">
      <c r="A334" s="14">
        <v>2008</v>
      </c>
      <c r="B334" s="14">
        <v>1936</v>
      </c>
      <c r="C334" s="14">
        <v>2137</v>
      </c>
      <c r="D334" s="14" t="str">
        <f>+_xlfn.XLOOKUP(ratings_dataset[[#This Row],[ProductID]],[1]!Prodotti[ProdottoID],[1]!Prodotti[Categoria],"Altro")</f>
        <v>Elettronica</v>
      </c>
      <c r="E334" s="14">
        <v>3</v>
      </c>
    </row>
    <row r="335" spans="1:5" x14ac:dyDescent="0.25">
      <c r="A335" s="14">
        <v>2011</v>
      </c>
      <c r="B335" s="14">
        <v>4802</v>
      </c>
      <c r="C335" s="14">
        <v>1774</v>
      </c>
      <c r="D335" s="14" t="str">
        <f>+_xlfn.XLOOKUP(ratings_dataset[[#This Row],[ProductID]],[1]!Prodotti[ProdottoID],[1]!Prodotti[Categoria],"Altro")</f>
        <v>Abbigliamento</v>
      </c>
      <c r="E335" s="14">
        <v>3</v>
      </c>
    </row>
    <row r="336" spans="1:5" x14ac:dyDescent="0.25">
      <c r="A336" s="14">
        <v>2012</v>
      </c>
      <c r="B336" s="14">
        <v>3623</v>
      </c>
      <c r="C336" s="14">
        <v>4868</v>
      </c>
      <c r="D336" s="14" t="str">
        <f>+_xlfn.XLOOKUP(ratings_dataset[[#This Row],[ProductID]],[1]!Prodotti[ProdottoID],[1]!Prodotti[Categoria],"Altro")</f>
        <v>Elettronica</v>
      </c>
      <c r="E336" s="14">
        <v>3</v>
      </c>
    </row>
    <row r="337" spans="1:5" x14ac:dyDescent="0.25">
      <c r="A337" s="14">
        <v>2032</v>
      </c>
      <c r="B337" s="14">
        <v>4309</v>
      </c>
      <c r="C337" s="14">
        <v>3906</v>
      </c>
      <c r="D337" s="14" t="str">
        <f>+_xlfn.XLOOKUP(ratings_dataset[[#This Row],[ProductID]],[1]!Prodotti[ProdottoID],[1]!Prodotti[Categoria],"Altro")</f>
        <v>Libri</v>
      </c>
      <c r="E337" s="14">
        <v>3</v>
      </c>
    </row>
    <row r="338" spans="1:5" x14ac:dyDescent="0.25">
      <c r="A338" s="14">
        <v>2042</v>
      </c>
      <c r="B338" s="14">
        <v>4824</v>
      </c>
      <c r="C338" s="14">
        <v>2886</v>
      </c>
      <c r="D338" s="14" t="str">
        <f>+_xlfn.XLOOKUP(ratings_dataset[[#This Row],[ProductID]],[1]!Prodotti[ProdottoID],[1]!Prodotti[Categoria],"Altro")</f>
        <v>Abbigliamento</v>
      </c>
      <c r="E338" s="14">
        <v>3</v>
      </c>
    </row>
    <row r="339" spans="1:5" x14ac:dyDescent="0.25">
      <c r="A339" s="14">
        <v>2045</v>
      </c>
      <c r="B339" s="14">
        <v>1756</v>
      </c>
      <c r="C339" s="14">
        <v>1533</v>
      </c>
      <c r="D339" s="14" t="str">
        <f>+_xlfn.XLOOKUP(ratings_dataset[[#This Row],[ProductID]],[1]!Prodotti[ProdottoID],[1]!Prodotti[Categoria],"Altro")</f>
        <v>Elettronica</v>
      </c>
      <c r="E339" s="14">
        <v>3</v>
      </c>
    </row>
    <row r="340" spans="1:5" x14ac:dyDescent="0.25">
      <c r="A340" s="14">
        <v>2058</v>
      </c>
      <c r="B340" s="14">
        <v>2714</v>
      </c>
      <c r="C340" s="14">
        <v>4549</v>
      </c>
      <c r="D340" s="14" t="str">
        <f>+_xlfn.XLOOKUP(ratings_dataset[[#This Row],[ProductID]],[1]!Prodotti[ProdottoID],[1]!Prodotti[Categoria],"Altro")</f>
        <v>Elettronica</v>
      </c>
      <c r="E340" s="14">
        <v>3</v>
      </c>
    </row>
    <row r="341" spans="1:5" x14ac:dyDescent="0.25">
      <c r="A341" s="14">
        <v>2068</v>
      </c>
      <c r="B341" s="14">
        <v>3135</v>
      </c>
      <c r="C341" s="14">
        <v>4578</v>
      </c>
      <c r="D341" s="14" t="str">
        <f>+_xlfn.XLOOKUP(ratings_dataset[[#This Row],[ProductID]],[1]!Prodotti[ProdottoID],[1]!Prodotti[Categoria],"Altro")</f>
        <v>Elettronica</v>
      </c>
      <c r="E341" s="14">
        <v>3</v>
      </c>
    </row>
    <row r="342" spans="1:5" x14ac:dyDescent="0.25">
      <c r="A342" s="14">
        <v>2078</v>
      </c>
      <c r="B342" s="14">
        <v>1979</v>
      </c>
      <c r="C342" s="14">
        <v>1514</v>
      </c>
      <c r="D342" s="14" t="str">
        <f>+_xlfn.XLOOKUP(ratings_dataset[[#This Row],[ProductID]],[1]!Prodotti[ProdottoID],[1]!Prodotti[Categoria],"Altro")</f>
        <v>Libri</v>
      </c>
      <c r="E342" s="14">
        <v>3</v>
      </c>
    </row>
    <row r="343" spans="1:5" x14ac:dyDescent="0.25">
      <c r="A343" s="14">
        <v>2079</v>
      </c>
      <c r="B343" s="14">
        <v>4913</v>
      </c>
      <c r="C343" s="14">
        <v>309</v>
      </c>
      <c r="D343" s="14" t="str">
        <f>+_xlfn.XLOOKUP(ratings_dataset[[#This Row],[ProductID]],[1]!Prodotti[ProdottoID],[1]!Prodotti[Categoria],"Altro")</f>
        <v>Libri</v>
      </c>
      <c r="E343" s="14">
        <v>3</v>
      </c>
    </row>
    <row r="344" spans="1:5" x14ac:dyDescent="0.25">
      <c r="A344" s="14">
        <v>2081</v>
      </c>
      <c r="B344" s="14">
        <v>4965</v>
      </c>
      <c r="C344" s="14">
        <v>345</v>
      </c>
      <c r="D344" s="14" t="str">
        <f>+_xlfn.XLOOKUP(ratings_dataset[[#This Row],[ProductID]],[1]!Prodotti[ProdottoID],[1]!Prodotti[Categoria],"Altro")</f>
        <v>Libri</v>
      </c>
      <c r="E344" s="14">
        <v>3</v>
      </c>
    </row>
    <row r="345" spans="1:5" x14ac:dyDescent="0.25">
      <c r="A345" s="14">
        <v>2084</v>
      </c>
      <c r="B345" s="14">
        <v>1162</v>
      </c>
      <c r="C345" s="14">
        <v>3310</v>
      </c>
      <c r="D345" s="14" t="str">
        <f>+_xlfn.XLOOKUP(ratings_dataset[[#This Row],[ProductID]],[1]!Prodotti[ProdottoID],[1]!Prodotti[Categoria],"Altro")</f>
        <v>Elettronica</v>
      </c>
      <c r="E345" s="14">
        <v>3</v>
      </c>
    </row>
    <row r="346" spans="1:5" x14ac:dyDescent="0.25">
      <c r="A346" s="14">
        <v>2088</v>
      </c>
      <c r="B346" s="14">
        <v>4198</v>
      </c>
      <c r="C346" s="14">
        <v>2965</v>
      </c>
      <c r="D346" s="14" t="str">
        <f>+_xlfn.XLOOKUP(ratings_dataset[[#This Row],[ProductID]],[1]!Prodotti[ProdottoID],[1]!Prodotti[Categoria],"Altro")</f>
        <v>Elettronica</v>
      </c>
      <c r="E346" s="14">
        <v>3</v>
      </c>
    </row>
    <row r="347" spans="1:5" x14ac:dyDescent="0.25">
      <c r="A347" s="14">
        <v>2090</v>
      </c>
      <c r="B347" s="14">
        <v>3171</v>
      </c>
      <c r="C347" s="14">
        <v>1518</v>
      </c>
      <c r="D347" s="14" t="str">
        <f>+_xlfn.XLOOKUP(ratings_dataset[[#This Row],[ProductID]],[1]!Prodotti[ProdottoID],[1]!Prodotti[Categoria],"Altro")</f>
        <v>Libri</v>
      </c>
      <c r="E347" s="14">
        <v>3</v>
      </c>
    </row>
    <row r="348" spans="1:5" x14ac:dyDescent="0.25">
      <c r="A348" s="14">
        <v>2095</v>
      </c>
      <c r="B348" s="14">
        <v>3607</v>
      </c>
      <c r="C348" s="14">
        <v>3818</v>
      </c>
      <c r="D348" s="14" t="str">
        <f>+_xlfn.XLOOKUP(ratings_dataset[[#This Row],[ProductID]],[1]!Prodotti[ProdottoID],[1]!Prodotti[Categoria],"Altro")</f>
        <v>Libri</v>
      </c>
      <c r="E348" s="14">
        <v>3</v>
      </c>
    </row>
    <row r="349" spans="1:5" x14ac:dyDescent="0.25">
      <c r="A349" s="14">
        <v>2103</v>
      </c>
      <c r="B349" s="14">
        <v>3304</v>
      </c>
      <c r="C349" s="14">
        <v>4784</v>
      </c>
      <c r="D349" s="14" t="str">
        <f>+_xlfn.XLOOKUP(ratings_dataset[[#This Row],[ProductID]],[1]!Prodotti[ProdottoID],[1]!Prodotti[Categoria],"Altro")</f>
        <v>Elettronica</v>
      </c>
      <c r="E349" s="14">
        <v>3</v>
      </c>
    </row>
    <row r="350" spans="1:5" x14ac:dyDescent="0.25">
      <c r="A350" s="14">
        <v>2105</v>
      </c>
      <c r="B350" s="14">
        <v>4955</v>
      </c>
      <c r="C350" s="14">
        <v>3818</v>
      </c>
      <c r="D350" s="14" t="str">
        <f>+_xlfn.XLOOKUP(ratings_dataset[[#This Row],[ProductID]],[1]!Prodotti[ProdottoID],[1]!Prodotti[Categoria],"Altro")</f>
        <v>Libri</v>
      </c>
      <c r="E350" s="14">
        <v>3</v>
      </c>
    </row>
    <row r="351" spans="1:5" x14ac:dyDescent="0.25">
      <c r="A351" s="14">
        <v>2108</v>
      </c>
      <c r="B351" s="14">
        <v>517</v>
      </c>
      <c r="C351" s="14">
        <v>3151</v>
      </c>
      <c r="D351" s="14" t="str">
        <f>+_xlfn.XLOOKUP(ratings_dataset[[#This Row],[ProductID]],[1]!Prodotti[ProdottoID],[1]!Prodotti[Categoria],"Altro")</f>
        <v>Libri</v>
      </c>
      <c r="E351" s="14">
        <v>3</v>
      </c>
    </row>
    <row r="352" spans="1:5" x14ac:dyDescent="0.25">
      <c r="A352" s="14">
        <v>2116</v>
      </c>
      <c r="B352" s="14">
        <v>4439</v>
      </c>
      <c r="C352" s="14">
        <v>1586</v>
      </c>
      <c r="D352" s="14" t="str">
        <f>+_xlfn.XLOOKUP(ratings_dataset[[#This Row],[ProductID]],[1]!Prodotti[ProdottoID],[1]!Prodotti[Categoria],"Altro")</f>
        <v>Libri</v>
      </c>
      <c r="E352" s="14">
        <v>3</v>
      </c>
    </row>
    <row r="353" spans="1:5" x14ac:dyDescent="0.25">
      <c r="A353" s="14">
        <v>2119</v>
      </c>
      <c r="B353" s="14">
        <v>4246</v>
      </c>
      <c r="C353" s="14">
        <v>37</v>
      </c>
      <c r="D353" s="14" t="str">
        <f>+_xlfn.XLOOKUP(ratings_dataset[[#This Row],[ProductID]],[1]!Prodotti[ProdottoID],[1]!Prodotti[Categoria],"Altro")</f>
        <v>Altro</v>
      </c>
      <c r="E353" s="14">
        <v>3</v>
      </c>
    </row>
    <row r="354" spans="1:5" x14ac:dyDescent="0.25">
      <c r="A354" s="14">
        <v>2122</v>
      </c>
      <c r="B354" s="14">
        <v>3555</v>
      </c>
      <c r="C354" s="14">
        <v>1956</v>
      </c>
      <c r="D354" s="14" t="str">
        <f>+_xlfn.XLOOKUP(ratings_dataset[[#This Row],[ProductID]],[1]!Prodotti[ProdottoID],[1]!Prodotti[Categoria],"Altro")</f>
        <v>Elettronica</v>
      </c>
      <c r="E354" s="14">
        <v>3</v>
      </c>
    </row>
    <row r="355" spans="1:5" x14ac:dyDescent="0.25">
      <c r="A355" s="14">
        <v>2123</v>
      </c>
      <c r="B355" s="14">
        <v>3705</v>
      </c>
      <c r="C355" s="14">
        <v>588</v>
      </c>
      <c r="D355" s="14" t="str">
        <f>+_xlfn.XLOOKUP(ratings_dataset[[#This Row],[ProductID]],[1]!Prodotti[ProdottoID],[1]!Prodotti[Categoria],"Altro")</f>
        <v>Abbigliamento</v>
      </c>
      <c r="E355" s="14">
        <v>3</v>
      </c>
    </row>
    <row r="356" spans="1:5" x14ac:dyDescent="0.25">
      <c r="A356" s="14">
        <v>2129</v>
      </c>
      <c r="B356" s="14">
        <v>3697</v>
      </c>
      <c r="C356" s="14">
        <v>2279</v>
      </c>
      <c r="D356" s="14" t="str">
        <f>+_xlfn.XLOOKUP(ratings_dataset[[#This Row],[ProductID]],[1]!Prodotti[ProdottoID],[1]!Prodotti[Categoria],"Altro")</f>
        <v>Libri</v>
      </c>
      <c r="E356" s="14">
        <v>3</v>
      </c>
    </row>
    <row r="357" spans="1:5" x14ac:dyDescent="0.25">
      <c r="A357" s="14">
        <v>2135</v>
      </c>
      <c r="B357" s="14">
        <v>4626</v>
      </c>
      <c r="C357" s="14">
        <v>2455</v>
      </c>
      <c r="D357" s="14" t="str">
        <f>+_xlfn.XLOOKUP(ratings_dataset[[#This Row],[ProductID]],[1]!Prodotti[ProdottoID],[1]!Prodotti[Categoria],"Altro")</f>
        <v>Abbigliamento</v>
      </c>
      <c r="E357" s="14">
        <v>3</v>
      </c>
    </row>
    <row r="358" spans="1:5" x14ac:dyDescent="0.25">
      <c r="A358" s="14">
        <v>2138</v>
      </c>
      <c r="B358" s="14">
        <v>2028</v>
      </c>
      <c r="C358" s="14">
        <v>3409</v>
      </c>
      <c r="D358" s="14" t="str">
        <f>+_xlfn.XLOOKUP(ratings_dataset[[#This Row],[ProductID]],[1]!Prodotti[ProdottoID],[1]!Prodotti[Categoria],"Altro")</f>
        <v>Libri</v>
      </c>
      <c r="E358" s="14">
        <v>3</v>
      </c>
    </row>
    <row r="359" spans="1:5" x14ac:dyDescent="0.25">
      <c r="A359" s="14">
        <v>2140</v>
      </c>
      <c r="B359" s="14">
        <v>4484</v>
      </c>
      <c r="C359" s="14">
        <v>1251</v>
      </c>
      <c r="D359" s="14" t="str">
        <f>+_xlfn.XLOOKUP(ratings_dataset[[#This Row],[ProductID]],[1]!Prodotti[ProdottoID],[1]!Prodotti[Categoria],"Altro")</f>
        <v>Elettronica</v>
      </c>
      <c r="E359" s="14">
        <v>3</v>
      </c>
    </row>
    <row r="360" spans="1:5" x14ac:dyDescent="0.25">
      <c r="A360" s="14">
        <v>2141</v>
      </c>
      <c r="B360" s="14">
        <v>749</v>
      </c>
      <c r="C360" s="14">
        <v>1440</v>
      </c>
      <c r="D360" s="14" t="str">
        <f>+_xlfn.XLOOKUP(ratings_dataset[[#This Row],[ProductID]],[1]!Prodotti[ProdottoID],[1]!Prodotti[Categoria],"Altro")</f>
        <v>Abbigliamento</v>
      </c>
      <c r="E360" s="14">
        <v>3</v>
      </c>
    </row>
    <row r="361" spans="1:5" x14ac:dyDescent="0.25">
      <c r="A361" s="14">
        <v>2149</v>
      </c>
      <c r="B361" s="14">
        <v>4134</v>
      </c>
      <c r="C361" s="14">
        <v>4050</v>
      </c>
      <c r="D361" s="14" t="str">
        <f>+_xlfn.XLOOKUP(ratings_dataset[[#This Row],[ProductID]],[1]!Prodotti[ProdottoID],[1]!Prodotti[Categoria],"Altro")</f>
        <v>Libri</v>
      </c>
      <c r="E361" s="14">
        <v>3</v>
      </c>
    </row>
    <row r="362" spans="1:5" x14ac:dyDescent="0.25">
      <c r="A362" s="14">
        <v>2153</v>
      </c>
      <c r="B362" s="14">
        <v>3917</v>
      </c>
      <c r="C362" s="14">
        <v>3435</v>
      </c>
      <c r="D362" s="14" t="str">
        <f>+_xlfn.XLOOKUP(ratings_dataset[[#This Row],[ProductID]],[1]!Prodotti[ProdottoID],[1]!Prodotti[Categoria],"Altro")</f>
        <v>Elettronica</v>
      </c>
      <c r="E362" s="14">
        <v>3</v>
      </c>
    </row>
    <row r="363" spans="1:5" x14ac:dyDescent="0.25">
      <c r="A363" s="14">
        <v>2154</v>
      </c>
      <c r="B363" s="14">
        <v>1917</v>
      </c>
      <c r="C363" s="14">
        <v>1120</v>
      </c>
      <c r="D363" s="14" t="str">
        <f>+_xlfn.XLOOKUP(ratings_dataset[[#This Row],[ProductID]],[1]!Prodotti[ProdottoID],[1]!Prodotti[Categoria],"Altro")</f>
        <v>Abbigliamento</v>
      </c>
      <c r="E363" s="14">
        <v>3</v>
      </c>
    </row>
    <row r="364" spans="1:5" x14ac:dyDescent="0.25">
      <c r="A364" s="14">
        <v>2156</v>
      </c>
      <c r="B364" s="14">
        <v>4297</v>
      </c>
      <c r="C364" s="14">
        <v>220</v>
      </c>
      <c r="D364" s="14" t="str">
        <f>+_xlfn.XLOOKUP(ratings_dataset[[#This Row],[ProductID]],[1]!Prodotti[ProdottoID],[1]!Prodotti[Categoria],"Altro")</f>
        <v>Libri</v>
      </c>
      <c r="E364" s="14">
        <v>3</v>
      </c>
    </row>
    <row r="365" spans="1:5" x14ac:dyDescent="0.25">
      <c r="A365" s="14">
        <v>2158</v>
      </c>
      <c r="B365" s="14">
        <v>4900</v>
      </c>
      <c r="C365" s="14">
        <v>64</v>
      </c>
      <c r="D365" s="14" t="str">
        <f>+_xlfn.XLOOKUP(ratings_dataset[[#This Row],[ProductID]],[1]!Prodotti[ProdottoID],[1]!Prodotti[Categoria],"Altro")</f>
        <v>Altro</v>
      </c>
      <c r="E365" s="14">
        <v>3</v>
      </c>
    </row>
    <row r="366" spans="1:5" x14ac:dyDescent="0.25">
      <c r="A366" s="14">
        <v>2159</v>
      </c>
      <c r="B366" s="14">
        <v>4682</v>
      </c>
      <c r="C366" s="14">
        <v>1653</v>
      </c>
      <c r="D366" s="14" t="str">
        <f>+_xlfn.XLOOKUP(ratings_dataset[[#This Row],[ProductID]],[1]!Prodotti[ProdottoID],[1]!Prodotti[Categoria],"Altro")</f>
        <v>Libri</v>
      </c>
      <c r="E366" s="14">
        <v>3</v>
      </c>
    </row>
    <row r="367" spans="1:5" x14ac:dyDescent="0.25">
      <c r="A367" s="14">
        <v>2164</v>
      </c>
      <c r="B367" s="14">
        <v>706</v>
      </c>
      <c r="C367" s="14">
        <v>939</v>
      </c>
      <c r="D367" s="14" t="str">
        <f>+_xlfn.XLOOKUP(ratings_dataset[[#This Row],[ProductID]],[1]!Prodotti[ProdottoID],[1]!Prodotti[Categoria],"Altro")</f>
        <v>Elettronica</v>
      </c>
      <c r="E367" s="14">
        <v>3</v>
      </c>
    </row>
    <row r="368" spans="1:5" x14ac:dyDescent="0.25">
      <c r="A368" s="14">
        <v>2171</v>
      </c>
      <c r="B368" s="14">
        <v>3456</v>
      </c>
      <c r="C368" s="14">
        <v>571</v>
      </c>
      <c r="D368" s="14" t="str">
        <f>+_xlfn.XLOOKUP(ratings_dataset[[#This Row],[ProductID]],[1]!Prodotti[ProdottoID],[1]!Prodotti[Categoria],"Altro")</f>
        <v>Libri</v>
      </c>
      <c r="E368" s="14">
        <v>3</v>
      </c>
    </row>
    <row r="369" spans="1:5" x14ac:dyDescent="0.25">
      <c r="A369" s="14">
        <v>2193</v>
      </c>
      <c r="B369" s="14">
        <v>3750</v>
      </c>
      <c r="C369" s="14">
        <v>3384</v>
      </c>
      <c r="D369" s="14" t="str">
        <f>+_xlfn.XLOOKUP(ratings_dataset[[#This Row],[ProductID]],[1]!Prodotti[ProdottoID],[1]!Prodotti[Categoria],"Altro")</f>
        <v>Elettronica</v>
      </c>
      <c r="E369" s="14">
        <v>3</v>
      </c>
    </row>
    <row r="370" spans="1:5" x14ac:dyDescent="0.25">
      <c r="A370" s="14">
        <v>2194</v>
      </c>
      <c r="B370" s="14">
        <v>1180</v>
      </c>
      <c r="C370" s="14">
        <v>1964</v>
      </c>
      <c r="D370" s="14" t="str">
        <f>+_xlfn.XLOOKUP(ratings_dataset[[#This Row],[ProductID]],[1]!Prodotti[ProdottoID],[1]!Prodotti[Categoria],"Altro")</f>
        <v>Libri</v>
      </c>
      <c r="E370" s="14">
        <v>3</v>
      </c>
    </row>
    <row r="371" spans="1:5" x14ac:dyDescent="0.25">
      <c r="A371" s="14">
        <v>2196</v>
      </c>
      <c r="B371" s="14">
        <v>1041</v>
      </c>
      <c r="C371" s="14">
        <v>1780</v>
      </c>
      <c r="D371" s="14" t="str">
        <f>+_xlfn.XLOOKUP(ratings_dataset[[#This Row],[ProductID]],[1]!Prodotti[ProdottoID],[1]!Prodotti[Categoria],"Altro")</f>
        <v>Libri</v>
      </c>
      <c r="E371" s="14">
        <v>3</v>
      </c>
    </row>
    <row r="372" spans="1:5" x14ac:dyDescent="0.25">
      <c r="A372" s="14">
        <v>2199</v>
      </c>
      <c r="B372" s="14">
        <v>2475</v>
      </c>
      <c r="C372" s="14">
        <v>3599</v>
      </c>
      <c r="D372" s="14" t="str">
        <f>+_xlfn.XLOOKUP(ratings_dataset[[#This Row],[ProductID]],[1]!Prodotti[ProdottoID],[1]!Prodotti[Categoria],"Altro")</f>
        <v>Abbigliamento</v>
      </c>
      <c r="E372" s="14">
        <v>3</v>
      </c>
    </row>
    <row r="373" spans="1:5" x14ac:dyDescent="0.25">
      <c r="A373" s="14">
        <v>2200</v>
      </c>
      <c r="B373" s="14">
        <v>4430</v>
      </c>
      <c r="C373" s="14">
        <v>4922</v>
      </c>
      <c r="D373" s="14" t="str">
        <f>+_xlfn.XLOOKUP(ratings_dataset[[#This Row],[ProductID]],[1]!Prodotti[ProdottoID],[1]!Prodotti[Categoria],"Altro")</f>
        <v>Libri</v>
      </c>
      <c r="E373" s="14">
        <v>3</v>
      </c>
    </row>
    <row r="374" spans="1:5" x14ac:dyDescent="0.25">
      <c r="A374" s="14">
        <v>2202</v>
      </c>
      <c r="B374" s="14">
        <v>1255</v>
      </c>
      <c r="C374" s="14">
        <v>143</v>
      </c>
      <c r="D374" s="14" t="str">
        <f>+_xlfn.XLOOKUP(ratings_dataset[[#This Row],[ProductID]],[1]!Prodotti[ProdottoID],[1]!Prodotti[Categoria],"Altro")</f>
        <v>Libri</v>
      </c>
      <c r="E374" s="14">
        <v>3</v>
      </c>
    </row>
    <row r="375" spans="1:5" x14ac:dyDescent="0.25">
      <c r="A375" s="14">
        <v>2203</v>
      </c>
      <c r="B375" s="14">
        <v>4865</v>
      </c>
      <c r="C375" s="14">
        <v>1342</v>
      </c>
      <c r="D375" s="14" t="str">
        <f>+_xlfn.XLOOKUP(ratings_dataset[[#This Row],[ProductID]],[1]!Prodotti[ProdottoID],[1]!Prodotti[Categoria],"Altro")</f>
        <v>Abbigliamento</v>
      </c>
      <c r="E375" s="14">
        <v>3</v>
      </c>
    </row>
    <row r="376" spans="1:5" x14ac:dyDescent="0.25">
      <c r="A376" s="14">
        <v>2209</v>
      </c>
      <c r="B376" s="14">
        <v>579</v>
      </c>
      <c r="C376" s="14">
        <v>2364</v>
      </c>
      <c r="D376" s="14" t="str">
        <f>+_xlfn.XLOOKUP(ratings_dataset[[#This Row],[ProductID]],[1]!Prodotti[ProdottoID],[1]!Prodotti[Categoria],"Altro")</f>
        <v>Abbigliamento</v>
      </c>
      <c r="E376" s="14">
        <v>3</v>
      </c>
    </row>
    <row r="377" spans="1:5" x14ac:dyDescent="0.25">
      <c r="A377" s="14">
        <v>2211</v>
      </c>
      <c r="B377" s="14">
        <v>1972</v>
      </c>
      <c r="C377" s="14">
        <v>3161</v>
      </c>
      <c r="D377" s="14" t="str">
        <f>+_xlfn.XLOOKUP(ratings_dataset[[#This Row],[ProductID]],[1]!Prodotti[ProdottoID],[1]!Prodotti[Categoria],"Altro")</f>
        <v>Libri</v>
      </c>
      <c r="E377" s="14">
        <v>3</v>
      </c>
    </row>
    <row r="378" spans="1:5" x14ac:dyDescent="0.25">
      <c r="A378" s="14">
        <v>2213</v>
      </c>
      <c r="B378" s="14">
        <v>3651</v>
      </c>
      <c r="C378" s="14">
        <v>1219</v>
      </c>
      <c r="D378" s="14" t="str">
        <f>+_xlfn.XLOOKUP(ratings_dataset[[#This Row],[ProductID]],[1]!Prodotti[ProdottoID],[1]!Prodotti[Categoria],"Altro")</f>
        <v>Elettronica</v>
      </c>
      <c r="E378" s="14">
        <v>3</v>
      </c>
    </row>
    <row r="379" spans="1:5" x14ac:dyDescent="0.25">
      <c r="A379" s="14">
        <v>2227</v>
      </c>
      <c r="B379" s="14">
        <v>1129</v>
      </c>
      <c r="C379" s="14">
        <v>4791</v>
      </c>
      <c r="D379" s="14" t="str">
        <f>+_xlfn.XLOOKUP(ratings_dataset[[#This Row],[ProductID]],[1]!Prodotti[ProdottoID],[1]!Prodotti[Categoria],"Altro")</f>
        <v>Abbigliamento</v>
      </c>
      <c r="E379" s="14">
        <v>3</v>
      </c>
    </row>
    <row r="380" spans="1:5" x14ac:dyDescent="0.25">
      <c r="A380" s="14">
        <v>2232</v>
      </c>
      <c r="B380" s="14">
        <v>1760</v>
      </c>
      <c r="C380" s="14">
        <v>2394</v>
      </c>
      <c r="D380" s="14" t="str">
        <f>+_xlfn.XLOOKUP(ratings_dataset[[#This Row],[ProductID]],[1]!Prodotti[ProdottoID],[1]!Prodotti[Categoria],"Altro")</f>
        <v>Elettronica</v>
      </c>
      <c r="E380" s="14">
        <v>3</v>
      </c>
    </row>
    <row r="381" spans="1:5" x14ac:dyDescent="0.25">
      <c r="A381" s="14">
        <v>2250</v>
      </c>
      <c r="B381" s="14">
        <v>600</v>
      </c>
      <c r="C381" s="14">
        <v>3631</v>
      </c>
      <c r="D381" s="14" t="str">
        <f>+_xlfn.XLOOKUP(ratings_dataset[[#This Row],[ProductID]],[1]!Prodotti[ProdottoID],[1]!Prodotti[Categoria],"Altro")</f>
        <v>Abbigliamento</v>
      </c>
      <c r="E381" s="14">
        <v>3</v>
      </c>
    </row>
    <row r="382" spans="1:5" x14ac:dyDescent="0.25">
      <c r="A382" s="14">
        <v>2256</v>
      </c>
      <c r="B382" s="14">
        <v>3392</v>
      </c>
      <c r="C382" s="14">
        <v>1156</v>
      </c>
      <c r="D382" s="14" t="str">
        <f>+_xlfn.XLOOKUP(ratings_dataset[[#This Row],[ProductID]],[1]!Prodotti[ProdottoID],[1]!Prodotti[Categoria],"Altro")</f>
        <v>Elettronica</v>
      </c>
      <c r="E382" s="14">
        <v>3</v>
      </c>
    </row>
    <row r="383" spans="1:5" x14ac:dyDescent="0.25">
      <c r="A383" s="14">
        <v>2259</v>
      </c>
      <c r="B383" s="14">
        <v>2428</v>
      </c>
      <c r="C383" s="14">
        <v>1738</v>
      </c>
      <c r="D383" s="14" t="str">
        <f>+_xlfn.XLOOKUP(ratings_dataset[[#This Row],[ProductID]],[1]!Prodotti[ProdottoID],[1]!Prodotti[Categoria],"Altro")</f>
        <v>Abbigliamento</v>
      </c>
      <c r="E383" s="14">
        <v>3</v>
      </c>
    </row>
    <row r="384" spans="1:5" x14ac:dyDescent="0.25">
      <c r="A384" s="14">
        <v>2269</v>
      </c>
      <c r="B384" s="14">
        <v>4268</v>
      </c>
      <c r="C384" s="14">
        <v>3248</v>
      </c>
      <c r="D384" s="14" t="str">
        <f>+_xlfn.XLOOKUP(ratings_dataset[[#This Row],[ProductID]],[1]!Prodotti[ProdottoID],[1]!Prodotti[Categoria],"Altro")</f>
        <v>Libri</v>
      </c>
      <c r="E384" s="14">
        <v>3</v>
      </c>
    </row>
    <row r="385" spans="1:5" x14ac:dyDescent="0.25">
      <c r="A385" s="14">
        <v>2270</v>
      </c>
      <c r="B385" s="14">
        <v>3964</v>
      </c>
      <c r="C385" s="14">
        <v>3424</v>
      </c>
      <c r="D385" s="14" t="str">
        <f>+_xlfn.XLOOKUP(ratings_dataset[[#This Row],[ProductID]],[1]!Prodotti[ProdottoID],[1]!Prodotti[Categoria],"Altro")</f>
        <v>Abbigliamento</v>
      </c>
      <c r="E385" s="14">
        <v>3</v>
      </c>
    </row>
    <row r="386" spans="1:5" x14ac:dyDescent="0.25">
      <c r="A386" s="14">
        <v>2272</v>
      </c>
      <c r="B386" s="14">
        <v>1536</v>
      </c>
      <c r="C386" s="14">
        <v>4360</v>
      </c>
      <c r="D386" s="14" t="str">
        <f>+_xlfn.XLOOKUP(ratings_dataset[[#This Row],[ProductID]],[1]!Prodotti[ProdottoID],[1]!Prodotti[Categoria],"Altro")</f>
        <v>Libri</v>
      </c>
      <c r="E386" s="14">
        <v>3</v>
      </c>
    </row>
    <row r="387" spans="1:5" x14ac:dyDescent="0.25">
      <c r="A387" s="14">
        <v>2276</v>
      </c>
      <c r="B387" s="14">
        <v>4520</v>
      </c>
      <c r="C387" s="14">
        <v>3727</v>
      </c>
      <c r="D387" s="14" t="str">
        <f>+_xlfn.XLOOKUP(ratings_dataset[[#This Row],[ProductID]],[1]!Prodotti[ProdottoID],[1]!Prodotti[Categoria],"Altro")</f>
        <v>Elettronica</v>
      </c>
      <c r="E387" s="14">
        <v>3</v>
      </c>
    </row>
    <row r="388" spans="1:5" x14ac:dyDescent="0.25">
      <c r="A388" s="14">
        <v>2282</v>
      </c>
      <c r="B388" s="14">
        <v>1609</v>
      </c>
      <c r="C388" s="14">
        <v>2137</v>
      </c>
      <c r="D388" s="14" t="str">
        <f>+_xlfn.XLOOKUP(ratings_dataset[[#This Row],[ProductID]],[1]!Prodotti[ProdottoID],[1]!Prodotti[Categoria],"Altro")</f>
        <v>Elettronica</v>
      </c>
      <c r="E388" s="14">
        <v>3</v>
      </c>
    </row>
    <row r="389" spans="1:5" x14ac:dyDescent="0.25">
      <c r="A389" s="14">
        <v>2285</v>
      </c>
      <c r="B389" s="14">
        <v>4230</v>
      </c>
      <c r="C389" s="14">
        <v>3575</v>
      </c>
      <c r="D389" s="14" t="str">
        <f>+_xlfn.XLOOKUP(ratings_dataset[[#This Row],[ProductID]],[1]!Prodotti[ProdottoID],[1]!Prodotti[Categoria],"Altro")</f>
        <v>Elettronica</v>
      </c>
      <c r="E389" s="14">
        <v>3</v>
      </c>
    </row>
    <row r="390" spans="1:5" x14ac:dyDescent="0.25">
      <c r="A390" s="14">
        <v>2286</v>
      </c>
      <c r="B390" s="14">
        <v>1694</v>
      </c>
      <c r="C390" s="14">
        <v>3680</v>
      </c>
      <c r="D390" s="14" t="str">
        <f>+_xlfn.XLOOKUP(ratings_dataset[[#This Row],[ProductID]],[1]!Prodotti[ProdottoID],[1]!Prodotti[Categoria],"Altro")</f>
        <v>Libri</v>
      </c>
      <c r="E390" s="14">
        <v>3</v>
      </c>
    </row>
    <row r="391" spans="1:5" x14ac:dyDescent="0.25">
      <c r="A391" s="14">
        <v>2291</v>
      </c>
      <c r="B391" s="14">
        <v>2995</v>
      </c>
      <c r="C391" s="14">
        <v>4770</v>
      </c>
      <c r="D391" s="14" t="str">
        <f>+_xlfn.XLOOKUP(ratings_dataset[[#This Row],[ProductID]],[1]!Prodotti[ProdottoID],[1]!Prodotti[Categoria],"Altro")</f>
        <v>Abbigliamento</v>
      </c>
      <c r="E391" s="14">
        <v>3</v>
      </c>
    </row>
    <row r="392" spans="1:5" x14ac:dyDescent="0.25">
      <c r="A392" s="14">
        <v>2300</v>
      </c>
      <c r="B392" s="14">
        <v>311</v>
      </c>
      <c r="C392" s="14">
        <v>4657</v>
      </c>
      <c r="D392" s="14" t="str">
        <f>+_xlfn.XLOOKUP(ratings_dataset[[#This Row],[ProductID]],[1]!Prodotti[ProdottoID],[1]!Prodotti[Categoria],"Altro")</f>
        <v>Libri</v>
      </c>
      <c r="E392" s="14">
        <v>3</v>
      </c>
    </row>
    <row r="393" spans="1:5" x14ac:dyDescent="0.25">
      <c r="A393" s="14">
        <v>2303</v>
      </c>
      <c r="B393" s="14">
        <v>955</v>
      </c>
      <c r="C393" s="14">
        <v>129</v>
      </c>
      <c r="D393" s="14" t="str">
        <f>+_xlfn.XLOOKUP(ratings_dataset[[#This Row],[ProductID]],[1]!Prodotti[ProdottoID],[1]!Prodotti[Categoria],"Altro")</f>
        <v>Elettronica</v>
      </c>
      <c r="E393" s="14">
        <v>3</v>
      </c>
    </row>
    <row r="394" spans="1:5" x14ac:dyDescent="0.25">
      <c r="A394" s="14">
        <v>2304</v>
      </c>
      <c r="B394" s="14">
        <v>880</v>
      </c>
      <c r="C394" s="14">
        <v>386</v>
      </c>
      <c r="D394" s="14" t="str">
        <f>+_xlfn.XLOOKUP(ratings_dataset[[#This Row],[ProductID]],[1]!Prodotti[ProdottoID],[1]!Prodotti[Categoria],"Altro")</f>
        <v>Libri</v>
      </c>
      <c r="E394" s="14">
        <v>3</v>
      </c>
    </row>
    <row r="395" spans="1:5" x14ac:dyDescent="0.25">
      <c r="A395" s="14">
        <v>2321</v>
      </c>
      <c r="B395" s="14">
        <v>2911</v>
      </c>
      <c r="C395" s="14">
        <v>1475</v>
      </c>
      <c r="D395" s="14" t="str">
        <f>+_xlfn.XLOOKUP(ratings_dataset[[#This Row],[ProductID]],[1]!Prodotti[ProdottoID],[1]!Prodotti[Categoria],"Altro")</f>
        <v>Elettronica</v>
      </c>
      <c r="E395" s="14">
        <v>3</v>
      </c>
    </row>
    <row r="396" spans="1:5" x14ac:dyDescent="0.25">
      <c r="A396" s="14">
        <v>2326</v>
      </c>
      <c r="B396" s="14">
        <v>3104</v>
      </c>
      <c r="C396" s="14">
        <v>211</v>
      </c>
      <c r="D396" s="14" t="str">
        <f>+_xlfn.XLOOKUP(ratings_dataset[[#This Row],[ProductID]],[1]!Prodotti[ProdottoID],[1]!Prodotti[Categoria],"Altro")</f>
        <v>Abbigliamento</v>
      </c>
      <c r="E396" s="14">
        <v>3</v>
      </c>
    </row>
    <row r="397" spans="1:5" x14ac:dyDescent="0.25">
      <c r="A397" s="14">
        <v>2330</v>
      </c>
      <c r="B397" s="14">
        <v>2416</v>
      </c>
      <c r="C397" s="14">
        <v>1823</v>
      </c>
      <c r="D397" s="14" t="str">
        <f>+_xlfn.XLOOKUP(ratings_dataset[[#This Row],[ProductID]],[1]!Prodotti[ProdottoID],[1]!Prodotti[Categoria],"Altro")</f>
        <v>Elettronica</v>
      </c>
      <c r="E397" s="14">
        <v>3</v>
      </c>
    </row>
    <row r="398" spans="1:5" x14ac:dyDescent="0.25">
      <c r="A398" s="14">
        <v>2336</v>
      </c>
      <c r="B398" s="14">
        <v>4471</v>
      </c>
      <c r="C398" s="14">
        <v>4388</v>
      </c>
      <c r="D398" s="14" t="str">
        <f>+_xlfn.XLOOKUP(ratings_dataset[[#This Row],[ProductID]],[1]!Prodotti[ProdottoID],[1]!Prodotti[Categoria],"Altro")</f>
        <v>Abbigliamento</v>
      </c>
      <c r="E398" s="14">
        <v>3</v>
      </c>
    </row>
    <row r="399" spans="1:5" x14ac:dyDescent="0.25">
      <c r="A399" s="14">
        <v>2351</v>
      </c>
      <c r="B399" s="14">
        <v>269</v>
      </c>
      <c r="C399" s="14">
        <v>4998</v>
      </c>
      <c r="D399" s="14" t="str">
        <f>+_xlfn.XLOOKUP(ratings_dataset[[#This Row],[ProductID]],[1]!Prodotti[ProdottoID],[1]!Prodotti[Categoria],"Altro")</f>
        <v>Abbigliamento</v>
      </c>
      <c r="E399" s="14">
        <v>3</v>
      </c>
    </row>
    <row r="400" spans="1:5" x14ac:dyDescent="0.25">
      <c r="A400" s="14">
        <v>2362</v>
      </c>
      <c r="B400" s="14">
        <v>2801</v>
      </c>
      <c r="C400" s="14">
        <v>3202</v>
      </c>
      <c r="D400" s="14" t="str">
        <f>+_xlfn.XLOOKUP(ratings_dataset[[#This Row],[ProductID]],[1]!Prodotti[ProdottoID],[1]!Prodotti[Categoria],"Altro")</f>
        <v>Abbigliamento</v>
      </c>
      <c r="E400" s="14">
        <v>3</v>
      </c>
    </row>
    <row r="401" spans="1:5" x14ac:dyDescent="0.25">
      <c r="A401" s="14">
        <v>2367</v>
      </c>
      <c r="B401" s="14">
        <v>3502</v>
      </c>
      <c r="C401" s="14">
        <v>441</v>
      </c>
      <c r="D401" s="14" t="str">
        <f>+_xlfn.XLOOKUP(ratings_dataset[[#This Row],[ProductID]],[1]!Prodotti[ProdottoID],[1]!Prodotti[Categoria],"Altro")</f>
        <v>Libri</v>
      </c>
      <c r="E401" s="14">
        <v>3</v>
      </c>
    </row>
    <row r="402" spans="1:5" x14ac:dyDescent="0.25">
      <c r="A402" s="14">
        <v>2378</v>
      </c>
      <c r="B402" s="14">
        <v>633</v>
      </c>
      <c r="C402" s="14">
        <v>4682</v>
      </c>
      <c r="D402" s="14" t="str">
        <f>+_xlfn.XLOOKUP(ratings_dataset[[#This Row],[ProductID]],[1]!Prodotti[ProdottoID],[1]!Prodotti[Categoria],"Altro")</f>
        <v>Abbigliamento</v>
      </c>
      <c r="E402" s="14">
        <v>3</v>
      </c>
    </row>
    <row r="403" spans="1:5" x14ac:dyDescent="0.25">
      <c r="A403" s="14">
        <v>2380</v>
      </c>
      <c r="B403" s="14">
        <v>1412</v>
      </c>
      <c r="C403" s="14">
        <v>2393</v>
      </c>
      <c r="D403" s="14" t="str">
        <f>+_xlfn.XLOOKUP(ratings_dataset[[#This Row],[ProductID]],[1]!Prodotti[ProdottoID],[1]!Prodotti[Categoria],"Altro")</f>
        <v>Abbigliamento</v>
      </c>
      <c r="E403" s="14">
        <v>3</v>
      </c>
    </row>
    <row r="404" spans="1:5" x14ac:dyDescent="0.25">
      <c r="A404" s="14">
        <v>2386</v>
      </c>
      <c r="B404" s="14">
        <v>888</v>
      </c>
      <c r="C404" s="14">
        <v>4332</v>
      </c>
      <c r="D404" s="14" t="str">
        <f>+_xlfn.XLOOKUP(ratings_dataset[[#This Row],[ProductID]],[1]!Prodotti[ProdottoID],[1]!Prodotti[Categoria],"Altro")</f>
        <v>Abbigliamento</v>
      </c>
      <c r="E404" s="14">
        <v>3</v>
      </c>
    </row>
    <row r="405" spans="1:5" x14ac:dyDescent="0.25">
      <c r="A405" s="14">
        <v>2388</v>
      </c>
      <c r="B405" s="14">
        <v>484</v>
      </c>
      <c r="C405" s="14">
        <v>146</v>
      </c>
      <c r="D405" s="14" t="str">
        <f>+_xlfn.XLOOKUP(ratings_dataset[[#This Row],[ProductID]],[1]!Prodotti[ProdottoID],[1]!Prodotti[Categoria],"Altro")</f>
        <v>Abbigliamento</v>
      </c>
      <c r="E405" s="14">
        <v>3</v>
      </c>
    </row>
    <row r="406" spans="1:5" x14ac:dyDescent="0.25">
      <c r="A406" s="14">
        <v>2390</v>
      </c>
      <c r="B406" s="14">
        <v>4105</v>
      </c>
      <c r="C406" s="14">
        <v>2</v>
      </c>
      <c r="D406" s="14" t="str">
        <f>+_xlfn.XLOOKUP(ratings_dataset[[#This Row],[ProductID]],[1]!Prodotti[ProdottoID],[1]!Prodotti[Categoria],"Altro")</f>
        <v>Altro</v>
      </c>
      <c r="E406" s="14">
        <v>3</v>
      </c>
    </row>
    <row r="407" spans="1:5" x14ac:dyDescent="0.25">
      <c r="A407" s="14">
        <v>2400</v>
      </c>
      <c r="B407" s="14">
        <v>467</v>
      </c>
      <c r="C407" s="14">
        <v>1625</v>
      </c>
      <c r="D407" s="14" t="str">
        <f>+_xlfn.XLOOKUP(ratings_dataset[[#This Row],[ProductID]],[1]!Prodotti[ProdottoID],[1]!Prodotti[Categoria],"Altro")</f>
        <v>Abbigliamento</v>
      </c>
      <c r="E407" s="14">
        <v>3</v>
      </c>
    </row>
    <row r="408" spans="1:5" x14ac:dyDescent="0.25">
      <c r="A408" s="14">
        <v>2401</v>
      </c>
      <c r="B408" s="14">
        <v>1007</v>
      </c>
      <c r="C408" s="14">
        <v>4894</v>
      </c>
      <c r="D408" s="14" t="str">
        <f>+_xlfn.XLOOKUP(ratings_dataset[[#This Row],[ProductID]],[1]!Prodotti[ProdottoID],[1]!Prodotti[Categoria],"Altro")</f>
        <v>Elettronica</v>
      </c>
      <c r="E408" s="14">
        <v>3</v>
      </c>
    </row>
    <row r="409" spans="1:5" x14ac:dyDescent="0.25">
      <c r="A409" s="14">
        <v>2406</v>
      </c>
      <c r="B409" s="14">
        <v>2527</v>
      </c>
      <c r="C409" s="14">
        <v>123</v>
      </c>
      <c r="D409" s="14" t="str">
        <f>+_xlfn.XLOOKUP(ratings_dataset[[#This Row],[ProductID]],[1]!Prodotti[ProdottoID],[1]!Prodotti[Categoria],"Altro")</f>
        <v>Abbigliamento</v>
      </c>
      <c r="E409" s="14">
        <v>3</v>
      </c>
    </row>
    <row r="410" spans="1:5" x14ac:dyDescent="0.25">
      <c r="A410" s="14">
        <v>2407</v>
      </c>
      <c r="B410" s="14">
        <v>3619</v>
      </c>
      <c r="C410" s="14">
        <v>4272</v>
      </c>
      <c r="D410" s="14" t="str">
        <f>+_xlfn.XLOOKUP(ratings_dataset[[#This Row],[ProductID]],[1]!Prodotti[ProdottoID],[1]!Prodotti[Categoria],"Altro")</f>
        <v>Libri</v>
      </c>
      <c r="E410" s="14">
        <v>3</v>
      </c>
    </row>
    <row r="411" spans="1:5" x14ac:dyDescent="0.25">
      <c r="A411" s="14">
        <v>2414</v>
      </c>
      <c r="B411" s="14">
        <v>4543</v>
      </c>
      <c r="C411" s="14">
        <v>3632</v>
      </c>
      <c r="D411" s="14" t="str">
        <f>+_xlfn.XLOOKUP(ratings_dataset[[#This Row],[ProductID]],[1]!Prodotti[ProdottoID],[1]!Prodotti[Categoria],"Altro")</f>
        <v>Elettronica</v>
      </c>
      <c r="E411" s="14">
        <v>3</v>
      </c>
    </row>
    <row r="412" spans="1:5" x14ac:dyDescent="0.25">
      <c r="A412" s="14">
        <v>2415</v>
      </c>
      <c r="B412" s="14">
        <v>552</v>
      </c>
      <c r="C412" s="14">
        <v>3439</v>
      </c>
      <c r="D412" s="14" t="str">
        <f>+_xlfn.XLOOKUP(ratings_dataset[[#This Row],[ProductID]],[1]!Prodotti[ProdottoID],[1]!Prodotti[Categoria],"Altro")</f>
        <v>Abbigliamento</v>
      </c>
      <c r="E412" s="14">
        <v>3</v>
      </c>
    </row>
    <row r="413" spans="1:5" x14ac:dyDescent="0.25">
      <c r="A413" s="14">
        <v>2417</v>
      </c>
      <c r="B413" s="14">
        <v>1530</v>
      </c>
      <c r="C413" s="14">
        <v>2902</v>
      </c>
      <c r="D413" s="14" t="str">
        <f>+_xlfn.XLOOKUP(ratings_dataset[[#This Row],[ProductID]],[1]!Prodotti[ProdottoID],[1]!Prodotti[Categoria],"Altro")</f>
        <v>Abbigliamento</v>
      </c>
      <c r="E413" s="14">
        <v>3</v>
      </c>
    </row>
    <row r="414" spans="1:5" x14ac:dyDescent="0.25">
      <c r="A414" s="14">
        <v>2423</v>
      </c>
      <c r="B414" s="14">
        <v>1530</v>
      </c>
      <c r="C414" s="14">
        <v>1722</v>
      </c>
      <c r="D414" s="14" t="str">
        <f>+_xlfn.XLOOKUP(ratings_dataset[[#This Row],[ProductID]],[1]!Prodotti[ProdottoID],[1]!Prodotti[Categoria],"Altro")</f>
        <v>Libri</v>
      </c>
      <c r="E414" s="14">
        <v>3</v>
      </c>
    </row>
    <row r="415" spans="1:5" x14ac:dyDescent="0.25">
      <c r="A415" s="14">
        <v>2431</v>
      </c>
      <c r="B415" s="14">
        <v>3949</v>
      </c>
      <c r="C415" s="14">
        <v>1553</v>
      </c>
      <c r="D415" s="14" t="str">
        <f>+_xlfn.XLOOKUP(ratings_dataset[[#This Row],[ProductID]],[1]!Prodotti[ProdottoID],[1]!Prodotti[Categoria],"Altro")</f>
        <v>Libri</v>
      </c>
      <c r="E415" s="14">
        <v>3</v>
      </c>
    </row>
    <row r="416" spans="1:5" x14ac:dyDescent="0.25">
      <c r="A416" s="14">
        <v>2435</v>
      </c>
      <c r="B416" s="14">
        <v>3605</v>
      </c>
      <c r="C416" s="14">
        <v>408</v>
      </c>
      <c r="D416" s="14" t="str">
        <f>+_xlfn.XLOOKUP(ratings_dataset[[#This Row],[ProductID]],[1]!Prodotti[ProdottoID],[1]!Prodotti[Categoria],"Altro")</f>
        <v>Libri</v>
      </c>
      <c r="E416" s="14">
        <v>3</v>
      </c>
    </row>
    <row r="417" spans="1:5" x14ac:dyDescent="0.25">
      <c r="A417" s="14">
        <v>2455</v>
      </c>
      <c r="B417" s="14">
        <v>1640</v>
      </c>
      <c r="C417" s="14">
        <v>2178</v>
      </c>
      <c r="D417" s="14" t="str">
        <f>+_xlfn.XLOOKUP(ratings_dataset[[#This Row],[ProductID]],[1]!Prodotti[ProdottoID],[1]!Prodotti[Categoria],"Altro")</f>
        <v>Elettronica</v>
      </c>
      <c r="E417" s="14">
        <v>3</v>
      </c>
    </row>
    <row r="418" spans="1:5" x14ac:dyDescent="0.25">
      <c r="A418" s="14">
        <v>2457</v>
      </c>
      <c r="B418" s="14">
        <v>752</v>
      </c>
      <c r="C418" s="14">
        <v>1608</v>
      </c>
      <c r="D418" s="14" t="str">
        <f>+_xlfn.XLOOKUP(ratings_dataset[[#This Row],[ProductID]],[1]!Prodotti[ProdottoID],[1]!Prodotti[Categoria],"Altro")</f>
        <v>Abbigliamento</v>
      </c>
      <c r="E418" s="14">
        <v>3</v>
      </c>
    </row>
    <row r="419" spans="1:5" x14ac:dyDescent="0.25">
      <c r="A419" s="14">
        <v>2460</v>
      </c>
      <c r="B419" s="14">
        <v>4949</v>
      </c>
      <c r="C419" s="14">
        <v>1841</v>
      </c>
      <c r="D419" s="14" t="str">
        <f>+_xlfn.XLOOKUP(ratings_dataset[[#This Row],[ProductID]],[1]!Prodotti[ProdottoID],[1]!Prodotti[Categoria],"Altro")</f>
        <v>Abbigliamento</v>
      </c>
      <c r="E419" s="14">
        <v>3</v>
      </c>
    </row>
    <row r="420" spans="1:5" x14ac:dyDescent="0.25">
      <c r="A420" s="14">
        <v>2467</v>
      </c>
      <c r="B420" s="14">
        <v>4564</v>
      </c>
      <c r="C420" s="14">
        <v>2699</v>
      </c>
      <c r="D420" s="14" t="str">
        <f>+_xlfn.XLOOKUP(ratings_dataset[[#This Row],[ProductID]],[1]!Prodotti[ProdottoID],[1]!Prodotti[Categoria],"Altro")</f>
        <v>Abbigliamento</v>
      </c>
      <c r="E420" s="14">
        <v>3</v>
      </c>
    </row>
    <row r="421" spans="1:5" x14ac:dyDescent="0.25">
      <c r="A421" s="14">
        <v>2475</v>
      </c>
      <c r="B421" s="14">
        <v>1560</v>
      </c>
      <c r="C421" s="14">
        <v>2374</v>
      </c>
      <c r="D421" s="14" t="str">
        <f>+_xlfn.XLOOKUP(ratings_dataset[[#This Row],[ProductID]],[1]!Prodotti[ProdottoID],[1]!Prodotti[Categoria],"Altro")</f>
        <v>Abbigliamento</v>
      </c>
      <c r="E421" s="14">
        <v>3</v>
      </c>
    </row>
    <row r="422" spans="1:5" x14ac:dyDescent="0.25">
      <c r="A422" s="14">
        <v>2482</v>
      </c>
      <c r="B422" s="14">
        <v>3731</v>
      </c>
      <c r="C422" s="14">
        <v>4698</v>
      </c>
      <c r="D422" s="14" t="str">
        <f>+_xlfn.XLOOKUP(ratings_dataset[[#This Row],[ProductID]],[1]!Prodotti[ProdottoID],[1]!Prodotti[Categoria],"Altro")</f>
        <v>Libri</v>
      </c>
      <c r="E422" s="14">
        <v>3</v>
      </c>
    </row>
    <row r="423" spans="1:5" x14ac:dyDescent="0.25">
      <c r="A423" s="14">
        <v>2486</v>
      </c>
      <c r="B423" s="14">
        <v>1448</v>
      </c>
      <c r="C423" s="14">
        <v>4446</v>
      </c>
      <c r="D423" s="14" t="str">
        <f>+_xlfn.XLOOKUP(ratings_dataset[[#This Row],[ProductID]],[1]!Prodotti[ProdottoID],[1]!Prodotti[Categoria],"Altro")</f>
        <v>Libri</v>
      </c>
      <c r="E423" s="14">
        <v>3</v>
      </c>
    </row>
    <row r="424" spans="1:5" x14ac:dyDescent="0.25">
      <c r="A424" s="14">
        <v>2495</v>
      </c>
      <c r="B424" s="14">
        <v>1433</v>
      </c>
      <c r="C424" s="14">
        <v>4329</v>
      </c>
      <c r="D424" s="14" t="str">
        <f>+_xlfn.XLOOKUP(ratings_dataset[[#This Row],[ProductID]],[1]!Prodotti[ProdottoID],[1]!Prodotti[Categoria],"Altro")</f>
        <v>Libri</v>
      </c>
      <c r="E424" s="14">
        <v>3</v>
      </c>
    </row>
    <row r="425" spans="1:5" x14ac:dyDescent="0.25">
      <c r="A425" s="14">
        <v>2496</v>
      </c>
      <c r="B425" s="14">
        <v>4765</v>
      </c>
      <c r="C425" s="14">
        <v>4064</v>
      </c>
      <c r="D425" s="14" t="str">
        <f>+_xlfn.XLOOKUP(ratings_dataset[[#This Row],[ProductID]],[1]!Prodotti[ProdottoID],[1]!Prodotti[Categoria],"Altro")</f>
        <v>Abbigliamento</v>
      </c>
      <c r="E425" s="14">
        <v>3</v>
      </c>
    </row>
    <row r="426" spans="1:5" x14ac:dyDescent="0.25">
      <c r="A426" s="14">
        <v>2497</v>
      </c>
      <c r="B426" s="14">
        <v>2914</v>
      </c>
      <c r="C426" s="14">
        <v>484</v>
      </c>
      <c r="D426" s="14" t="str">
        <f>+_xlfn.XLOOKUP(ratings_dataset[[#This Row],[ProductID]],[1]!Prodotti[ProdottoID],[1]!Prodotti[Categoria],"Altro")</f>
        <v>Libri</v>
      </c>
      <c r="E426" s="14">
        <v>3</v>
      </c>
    </row>
    <row r="427" spans="1:5" x14ac:dyDescent="0.25">
      <c r="A427" s="14">
        <v>2509</v>
      </c>
      <c r="B427" s="14">
        <v>1987</v>
      </c>
      <c r="C427" s="14">
        <v>2558</v>
      </c>
      <c r="D427" s="14" t="str">
        <f>+_xlfn.XLOOKUP(ratings_dataset[[#This Row],[ProductID]],[1]!Prodotti[ProdottoID],[1]!Prodotti[Categoria],"Altro")</f>
        <v>Elettronica</v>
      </c>
      <c r="E427" s="14">
        <v>3</v>
      </c>
    </row>
    <row r="428" spans="1:5" x14ac:dyDescent="0.25">
      <c r="A428" s="14">
        <v>2511</v>
      </c>
      <c r="B428" s="14">
        <v>117</v>
      </c>
      <c r="C428" s="14">
        <v>539</v>
      </c>
      <c r="D428" s="14" t="str">
        <f>+_xlfn.XLOOKUP(ratings_dataset[[#This Row],[ProductID]],[1]!Prodotti[ProdottoID],[1]!Prodotti[Categoria],"Altro")</f>
        <v>Libri</v>
      </c>
      <c r="E428" s="14">
        <v>3</v>
      </c>
    </row>
    <row r="429" spans="1:5" x14ac:dyDescent="0.25">
      <c r="A429" s="14">
        <v>2514</v>
      </c>
      <c r="B429" s="14">
        <v>4971</v>
      </c>
      <c r="C429" s="14">
        <v>1381</v>
      </c>
      <c r="D429" s="14" t="str">
        <f>+_xlfn.XLOOKUP(ratings_dataset[[#This Row],[ProductID]],[1]!Prodotti[ProdottoID],[1]!Prodotti[Categoria],"Altro")</f>
        <v>Libri</v>
      </c>
      <c r="E429" s="14">
        <v>3</v>
      </c>
    </row>
    <row r="430" spans="1:5" x14ac:dyDescent="0.25">
      <c r="A430" s="14">
        <v>2515</v>
      </c>
      <c r="B430" s="14">
        <v>1872</v>
      </c>
      <c r="C430" s="14">
        <v>3259</v>
      </c>
      <c r="D430" s="14" t="str">
        <f>+_xlfn.XLOOKUP(ratings_dataset[[#This Row],[ProductID]],[1]!Prodotti[ProdottoID],[1]!Prodotti[Categoria],"Altro")</f>
        <v>Libri</v>
      </c>
      <c r="E430" s="14">
        <v>3</v>
      </c>
    </row>
    <row r="431" spans="1:5" x14ac:dyDescent="0.25">
      <c r="A431" s="14">
        <v>2517</v>
      </c>
      <c r="B431" s="14">
        <v>4602</v>
      </c>
      <c r="C431" s="14">
        <v>4092</v>
      </c>
      <c r="D431" s="14" t="str">
        <f>+_xlfn.XLOOKUP(ratings_dataset[[#This Row],[ProductID]],[1]!Prodotti[ProdottoID],[1]!Prodotti[Categoria],"Altro")</f>
        <v>Elettronica</v>
      </c>
      <c r="E431" s="14">
        <v>3</v>
      </c>
    </row>
    <row r="432" spans="1:5" x14ac:dyDescent="0.25">
      <c r="A432" s="14">
        <v>2524</v>
      </c>
      <c r="B432" s="14">
        <v>1988</v>
      </c>
      <c r="C432" s="14">
        <v>47</v>
      </c>
      <c r="D432" s="14" t="str">
        <f>+_xlfn.XLOOKUP(ratings_dataset[[#This Row],[ProductID]],[1]!Prodotti[ProdottoID],[1]!Prodotti[Categoria],"Altro")</f>
        <v>Altro</v>
      </c>
      <c r="E432" s="14">
        <v>3</v>
      </c>
    </row>
    <row r="433" spans="1:5" x14ac:dyDescent="0.25">
      <c r="A433" s="14">
        <v>2526</v>
      </c>
      <c r="B433" s="14">
        <v>1829</v>
      </c>
      <c r="C433" s="14">
        <v>2498</v>
      </c>
      <c r="D433" s="14" t="str">
        <f>+_xlfn.XLOOKUP(ratings_dataset[[#This Row],[ProductID]],[1]!Prodotti[ProdottoID],[1]!Prodotti[Categoria],"Altro")</f>
        <v>Libri</v>
      </c>
      <c r="E433" s="14">
        <v>3</v>
      </c>
    </row>
    <row r="434" spans="1:5" x14ac:dyDescent="0.25">
      <c r="A434" s="14">
        <v>2529</v>
      </c>
      <c r="B434" s="14">
        <v>978</v>
      </c>
      <c r="C434" s="14">
        <v>1813</v>
      </c>
      <c r="D434" s="14" t="str">
        <f>+_xlfn.XLOOKUP(ratings_dataset[[#This Row],[ProductID]],[1]!Prodotti[ProdottoID],[1]!Prodotti[Categoria],"Altro")</f>
        <v>Elettronica</v>
      </c>
      <c r="E434" s="14">
        <v>3</v>
      </c>
    </row>
    <row r="435" spans="1:5" x14ac:dyDescent="0.25">
      <c r="A435" s="14">
        <v>2531</v>
      </c>
      <c r="B435" s="14">
        <v>3477</v>
      </c>
      <c r="C435" s="14">
        <v>173</v>
      </c>
      <c r="D435" s="14" t="str">
        <f>+_xlfn.XLOOKUP(ratings_dataset[[#This Row],[ProductID]],[1]!Prodotti[ProdottoID],[1]!Prodotti[Categoria],"Altro")</f>
        <v>Libri</v>
      </c>
      <c r="E435" s="14">
        <v>3</v>
      </c>
    </row>
    <row r="436" spans="1:5" x14ac:dyDescent="0.25">
      <c r="A436" s="14">
        <v>2532</v>
      </c>
      <c r="B436" s="14">
        <v>4110</v>
      </c>
      <c r="C436" s="14">
        <v>1572</v>
      </c>
      <c r="D436" s="14" t="str">
        <f>+_xlfn.XLOOKUP(ratings_dataset[[#This Row],[ProductID]],[1]!Prodotti[ProdottoID],[1]!Prodotti[Categoria],"Altro")</f>
        <v>Abbigliamento</v>
      </c>
      <c r="E436" s="14">
        <v>3</v>
      </c>
    </row>
    <row r="437" spans="1:5" x14ac:dyDescent="0.25">
      <c r="A437" s="14">
        <v>2536</v>
      </c>
      <c r="B437" s="14">
        <v>3447</v>
      </c>
      <c r="C437" s="14">
        <v>181</v>
      </c>
      <c r="D437" s="14" t="str">
        <f>+_xlfn.XLOOKUP(ratings_dataset[[#This Row],[ProductID]],[1]!Prodotti[ProdottoID],[1]!Prodotti[Categoria],"Altro")</f>
        <v>Libri</v>
      </c>
      <c r="E437" s="14">
        <v>3</v>
      </c>
    </row>
    <row r="438" spans="1:5" x14ac:dyDescent="0.25">
      <c r="A438" s="14">
        <v>2537</v>
      </c>
      <c r="B438" s="14">
        <v>4105</v>
      </c>
      <c r="C438" s="14">
        <v>3773</v>
      </c>
      <c r="D438" s="14" t="str">
        <f>+_xlfn.XLOOKUP(ratings_dataset[[#This Row],[ProductID]],[1]!Prodotti[ProdottoID],[1]!Prodotti[Categoria],"Altro")</f>
        <v>Abbigliamento</v>
      </c>
      <c r="E438" s="14">
        <v>3</v>
      </c>
    </row>
    <row r="439" spans="1:5" x14ac:dyDescent="0.25">
      <c r="A439" s="14">
        <v>2558</v>
      </c>
      <c r="B439" s="14">
        <v>1642</v>
      </c>
      <c r="C439" s="14">
        <v>3376</v>
      </c>
      <c r="D439" s="14" t="str">
        <f>+_xlfn.XLOOKUP(ratings_dataset[[#This Row],[ProductID]],[1]!Prodotti[ProdottoID],[1]!Prodotti[Categoria],"Altro")</f>
        <v>Abbigliamento</v>
      </c>
      <c r="E439" s="14">
        <v>3</v>
      </c>
    </row>
    <row r="440" spans="1:5" x14ac:dyDescent="0.25">
      <c r="A440" s="14">
        <v>2561</v>
      </c>
      <c r="B440" s="14">
        <v>4052</v>
      </c>
      <c r="C440" s="14">
        <v>3802</v>
      </c>
      <c r="D440" s="14" t="str">
        <f>+_xlfn.XLOOKUP(ratings_dataset[[#This Row],[ProductID]],[1]!Prodotti[ProdottoID],[1]!Prodotti[Categoria],"Altro")</f>
        <v>Abbigliamento</v>
      </c>
      <c r="E440" s="14">
        <v>3</v>
      </c>
    </row>
    <row r="441" spans="1:5" x14ac:dyDescent="0.25">
      <c r="A441" s="14">
        <v>2563</v>
      </c>
      <c r="B441" s="14">
        <v>192</v>
      </c>
      <c r="C441" s="14">
        <v>4909</v>
      </c>
      <c r="D441" s="14" t="str">
        <f>+_xlfn.XLOOKUP(ratings_dataset[[#This Row],[ProductID]],[1]!Prodotti[ProdottoID],[1]!Prodotti[Categoria],"Altro")</f>
        <v>Abbigliamento</v>
      </c>
      <c r="E441" s="14">
        <v>3</v>
      </c>
    </row>
    <row r="442" spans="1:5" x14ac:dyDescent="0.25">
      <c r="A442" s="14">
        <v>2571</v>
      </c>
      <c r="B442" s="14">
        <v>4517</v>
      </c>
      <c r="C442" s="14">
        <v>4667</v>
      </c>
      <c r="D442" s="14" t="str">
        <f>+_xlfn.XLOOKUP(ratings_dataset[[#This Row],[ProductID]],[1]!Prodotti[ProdottoID],[1]!Prodotti[Categoria],"Altro")</f>
        <v>Abbigliamento</v>
      </c>
      <c r="E442" s="14">
        <v>3</v>
      </c>
    </row>
    <row r="443" spans="1:5" x14ac:dyDescent="0.25">
      <c r="A443" s="14">
        <v>2577</v>
      </c>
      <c r="B443" s="14">
        <v>1580</v>
      </c>
      <c r="C443" s="14">
        <v>2228</v>
      </c>
      <c r="D443" s="14" t="str">
        <f>+_xlfn.XLOOKUP(ratings_dataset[[#This Row],[ProductID]],[1]!Prodotti[ProdottoID],[1]!Prodotti[Categoria],"Altro")</f>
        <v>Abbigliamento</v>
      </c>
      <c r="E443" s="14">
        <v>3</v>
      </c>
    </row>
    <row r="444" spans="1:5" x14ac:dyDescent="0.25">
      <c r="A444" s="14">
        <v>2583</v>
      </c>
      <c r="B444" s="14">
        <v>2510</v>
      </c>
      <c r="C444" s="14">
        <v>4709</v>
      </c>
      <c r="D444" s="14" t="str">
        <f>+_xlfn.XLOOKUP(ratings_dataset[[#This Row],[ProductID]],[1]!Prodotti[ProdottoID],[1]!Prodotti[Categoria],"Altro")</f>
        <v>Elettronica</v>
      </c>
      <c r="E444" s="14">
        <v>3</v>
      </c>
    </row>
    <row r="445" spans="1:5" x14ac:dyDescent="0.25">
      <c r="A445" s="14">
        <v>2588</v>
      </c>
      <c r="B445" s="14">
        <v>1363</v>
      </c>
      <c r="C445" s="14">
        <v>3343</v>
      </c>
      <c r="D445" s="14" t="str">
        <f>+_xlfn.XLOOKUP(ratings_dataset[[#This Row],[ProductID]],[1]!Prodotti[ProdottoID],[1]!Prodotti[Categoria],"Altro")</f>
        <v>Abbigliamento</v>
      </c>
      <c r="E445" s="14">
        <v>3</v>
      </c>
    </row>
    <row r="446" spans="1:5" x14ac:dyDescent="0.25">
      <c r="A446" s="14">
        <v>2593</v>
      </c>
      <c r="B446" s="14">
        <v>3018</v>
      </c>
      <c r="C446" s="14">
        <v>746</v>
      </c>
      <c r="D446" s="14" t="str">
        <f>+_xlfn.XLOOKUP(ratings_dataset[[#This Row],[ProductID]],[1]!Prodotti[ProdottoID],[1]!Prodotti[Categoria],"Altro")</f>
        <v>Abbigliamento</v>
      </c>
      <c r="E446" s="14">
        <v>3</v>
      </c>
    </row>
    <row r="447" spans="1:5" x14ac:dyDescent="0.25">
      <c r="A447" s="14">
        <v>2594</v>
      </c>
      <c r="B447" s="14">
        <v>2378</v>
      </c>
      <c r="C447" s="14">
        <v>1440</v>
      </c>
      <c r="D447" s="14" t="str">
        <f>+_xlfn.XLOOKUP(ratings_dataset[[#This Row],[ProductID]],[1]!Prodotti[ProdottoID],[1]!Prodotti[Categoria],"Altro")</f>
        <v>Abbigliamento</v>
      </c>
      <c r="E447" s="14">
        <v>3</v>
      </c>
    </row>
    <row r="448" spans="1:5" x14ac:dyDescent="0.25">
      <c r="A448" s="14">
        <v>2598</v>
      </c>
      <c r="B448" s="14">
        <v>2800</v>
      </c>
      <c r="C448" s="14">
        <v>455</v>
      </c>
      <c r="D448" s="14" t="str">
        <f>+_xlfn.XLOOKUP(ratings_dataset[[#This Row],[ProductID]],[1]!Prodotti[ProdottoID],[1]!Prodotti[Categoria],"Altro")</f>
        <v>Libri</v>
      </c>
      <c r="E448" s="14">
        <v>3</v>
      </c>
    </row>
    <row r="449" spans="1:5" x14ac:dyDescent="0.25">
      <c r="A449" s="14">
        <v>2603</v>
      </c>
      <c r="B449" s="14">
        <v>1226</v>
      </c>
      <c r="C449" s="14">
        <v>2511</v>
      </c>
      <c r="D449" s="14" t="str">
        <f>+_xlfn.XLOOKUP(ratings_dataset[[#This Row],[ProductID]],[1]!Prodotti[ProdottoID],[1]!Prodotti[Categoria],"Altro")</f>
        <v>Libri</v>
      </c>
      <c r="E449" s="14">
        <v>3</v>
      </c>
    </row>
    <row r="450" spans="1:5" x14ac:dyDescent="0.25">
      <c r="A450" s="14">
        <v>2604</v>
      </c>
      <c r="B450" s="14">
        <v>662</v>
      </c>
      <c r="C450" s="14">
        <v>1842</v>
      </c>
      <c r="D450" s="14" t="str">
        <f>+_xlfn.XLOOKUP(ratings_dataset[[#This Row],[ProductID]],[1]!Prodotti[ProdottoID],[1]!Prodotti[Categoria],"Altro")</f>
        <v>Elettronica</v>
      </c>
      <c r="E450" s="14">
        <v>3</v>
      </c>
    </row>
    <row r="451" spans="1:5" x14ac:dyDescent="0.25">
      <c r="A451" s="14">
        <v>2605</v>
      </c>
      <c r="B451" s="14">
        <v>4418</v>
      </c>
      <c r="C451" s="14">
        <v>3111</v>
      </c>
      <c r="D451" s="14" t="str">
        <f>+_xlfn.XLOOKUP(ratings_dataset[[#This Row],[ProductID]],[1]!Prodotti[ProdottoID],[1]!Prodotti[Categoria],"Altro")</f>
        <v>Abbigliamento</v>
      </c>
      <c r="E451" s="14">
        <v>3</v>
      </c>
    </row>
    <row r="452" spans="1:5" x14ac:dyDescent="0.25">
      <c r="A452" s="14">
        <v>2614</v>
      </c>
      <c r="B452" s="14">
        <v>1919</v>
      </c>
      <c r="C452" s="14">
        <v>4607</v>
      </c>
      <c r="D452" s="14" t="str">
        <f>+_xlfn.XLOOKUP(ratings_dataset[[#This Row],[ProductID]],[1]!Prodotti[ProdottoID],[1]!Prodotti[Categoria],"Altro")</f>
        <v>Libri</v>
      </c>
      <c r="E452" s="14">
        <v>3</v>
      </c>
    </row>
    <row r="453" spans="1:5" x14ac:dyDescent="0.25">
      <c r="A453" s="14">
        <v>2632</v>
      </c>
      <c r="B453" s="14">
        <v>2472</v>
      </c>
      <c r="C453" s="14">
        <v>3692</v>
      </c>
      <c r="D453" s="14" t="str">
        <f>+_xlfn.XLOOKUP(ratings_dataset[[#This Row],[ProductID]],[1]!Prodotti[ProdottoID],[1]!Prodotti[Categoria],"Altro")</f>
        <v>Abbigliamento</v>
      </c>
      <c r="E453" s="14">
        <v>3</v>
      </c>
    </row>
    <row r="454" spans="1:5" x14ac:dyDescent="0.25">
      <c r="A454" s="14">
        <v>2635</v>
      </c>
      <c r="B454" s="14">
        <v>2616</v>
      </c>
      <c r="C454" s="14">
        <v>3968</v>
      </c>
      <c r="D454" s="14" t="str">
        <f>+_xlfn.XLOOKUP(ratings_dataset[[#This Row],[ProductID]],[1]!Prodotti[ProdottoID],[1]!Prodotti[Categoria],"Altro")</f>
        <v>Elettronica</v>
      </c>
      <c r="E454" s="14">
        <v>3</v>
      </c>
    </row>
    <row r="455" spans="1:5" x14ac:dyDescent="0.25">
      <c r="A455" s="14">
        <v>2637</v>
      </c>
      <c r="B455" s="14">
        <v>3350</v>
      </c>
      <c r="C455" s="14">
        <v>1024</v>
      </c>
      <c r="D455" s="14" t="str">
        <f>+_xlfn.XLOOKUP(ratings_dataset[[#This Row],[ProductID]],[1]!Prodotti[ProdottoID],[1]!Prodotti[Categoria],"Altro")</f>
        <v>Abbigliamento</v>
      </c>
      <c r="E455" s="14">
        <v>3</v>
      </c>
    </row>
    <row r="456" spans="1:5" x14ac:dyDescent="0.25">
      <c r="A456" s="14">
        <v>2660</v>
      </c>
      <c r="B456" s="14">
        <v>4784</v>
      </c>
      <c r="C456" s="14">
        <v>4974</v>
      </c>
      <c r="D456" s="14" t="str">
        <f>+_xlfn.XLOOKUP(ratings_dataset[[#This Row],[ProductID]],[1]!Prodotti[ProdottoID],[1]!Prodotti[Categoria],"Altro")</f>
        <v>Libri</v>
      </c>
      <c r="E456" s="14">
        <v>3</v>
      </c>
    </row>
    <row r="457" spans="1:5" x14ac:dyDescent="0.25">
      <c r="A457" s="14">
        <v>2661</v>
      </c>
      <c r="B457" s="14">
        <v>3928</v>
      </c>
      <c r="C457" s="14">
        <v>49</v>
      </c>
      <c r="D457" s="14" t="str">
        <f>+_xlfn.XLOOKUP(ratings_dataset[[#This Row],[ProductID]],[1]!Prodotti[ProdottoID],[1]!Prodotti[Categoria],"Altro")</f>
        <v>Altro</v>
      </c>
      <c r="E457" s="14">
        <v>3</v>
      </c>
    </row>
    <row r="458" spans="1:5" x14ac:dyDescent="0.25">
      <c r="A458" s="14">
        <v>2662</v>
      </c>
      <c r="B458" s="14">
        <v>2878</v>
      </c>
      <c r="C458" s="14">
        <v>3023</v>
      </c>
      <c r="D458" s="14" t="str">
        <f>+_xlfn.XLOOKUP(ratings_dataset[[#This Row],[ProductID]],[1]!Prodotti[ProdottoID],[1]!Prodotti[Categoria],"Altro")</f>
        <v>Abbigliamento</v>
      </c>
      <c r="E458" s="14">
        <v>3</v>
      </c>
    </row>
    <row r="459" spans="1:5" x14ac:dyDescent="0.25">
      <c r="A459" s="14">
        <v>2666</v>
      </c>
      <c r="B459" s="14">
        <v>4695</v>
      </c>
      <c r="C459" s="14">
        <v>3100</v>
      </c>
      <c r="D459" s="14" t="str">
        <f>+_xlfn.XLOOKUP(ratings_dataset[[#This Row],[ProductID]],[1]!Prodotti[ProdottoID],[1]!Prodotti[Categoria],"Altro")</f>
        <v>Elettronica</v>
      </c>
      <c r="E459" s="14">
        <v>3</v>
      </c>
    </row>
    <row r="460" spans="1:5" x14ac:dyDescent="0.25">
      <c r="A460" s="14">
        <v>2683</v>
      </c>
      <c r="B460" s="14">
        <v>809</v>
      </c>
      <c r="C460" s="14">
        <v>135</v>
      </c>
      <c r="D460" s="14" t="str">
        <f>+_xlfn.XLOOKUP(ratings_dataset[[#This Row],[ProductID]],[1]!Prodotti[ProdottoID],[1]!Prodotti[Categoria],"Altro")</f>
        <v>Libri</v>
      </c>
      <c r="E460" s="14">
        <v>3</v>
      </c>
    </row>
    <row r="461" spans="1:5" x14ac:dyDescent="0.25">
      <c r="A461" s="14">
        <v>2684</v>
      </c>
      <c r="B461" s="14">
        <v>693</v>
      </c>
      <c r="C461" s="14">
        <v>3151</v>
      </c>
      <c r="D461" s="14" t="str">
        <f>+_xlfn.XLOOKUP(ratings_dataset[[#This Row],[ProductID]],[1]!Prodotti[ProdottoID],[1]!Prodotti[Categoria],"Altro")</f>
        <v>Libri</v>
      </c>
      <c r="E461" s="14">
        <v>3</v>
      </c>
    </row>
    <row r="462" spans="1:5" x14ac:dyDescent="0.25">
      <c r="A462" s="14">
        <v>2687</v>
      </c>
      <c r="B462" s="14">
        <v>2508</v>
      </c>
      <c r="C462" s="14">
        <v>492</v>
      </c>
      <c r="D462" s="14" t="str">
        <f>+_xlfn.XLOOKUP(ratings_dataset[[#This Row],[ProductID]],[1]!Prodotti[ProdottoID],[1]!Prodotti[Categoria],"Altro")</f>
        <v>Elettronica</v>
      </c>
      <c r="E462" s="14">
        <v>3</v>
      </c>
    </row>
    <row r="463" spans="1:5" x14ac:dyDescent="0.25">
      <c r="A463" s="14">
        <v>2688</v>
      </c>
      <c r="B463" s="14">
        <v>2106</v>
      </c>
      <c r="C463" s="14">
        <v>223</v>
      </c>
      <c r="D463" s="14" t="str">
        <f>+_xlfn.XLOOKUP(ratings_dataset[[#This Row],[ProductID]],[1]!Prodotti[ProdottoID],[1]!Prodotti[Categoria],"Altro")</f>
        <v>Libri</v>
      </c>
      <c r="E463" s="14">
        <v>3</v>
      </c>
    </row>
    <row r="464" spans="1:5" x14ac:dyDescent="0.25">
      <c r="A464" s="14">
        <v>2706</v>
      </c>
      <c r="B464" s="14">
        <v>241</v>
      </c>
      <c r="C464" s="14">
        <v>2666</v>
      </c>
      <c r="D464" s="14" t="str">
        <f>+_xlfn.XLOOKUP(ratings_dataset[[#This Row],[ProductID]],[1]!Prodotti[ProdottoID],[1]!Prodotti[Categoria],"Altro")</f>
        <v>Abbigliamento</v>
      </c>
      <c r="E464" s="14">
        <v>3</v>
      </c>
    </row>
    <row r="465" spans="1:5" x14ac:dyDescent="0.25">
      <c r="A465" s="14">
        <v>2707</v>
      </c>
      <c r="B465" s="14">
        <v>3810</v>
      </c>
      <c r="C465" s="14">
        <v>3919</v>
      </c>
      <c r="D465" s="14" t="str">
        <f>+_xlfn.XLOOKUP(ratings_dataset[[#This Row],[ProductID]],[1]!Prodotti[ProdottoID],[1]!Prodotti[Categoria],"Altro")</f>
        <v>Abbigliamento</v>
      </c>
      <c r="E465" s="14">
        <v>3</v>
      </c>
    </row>
    <row r="466" spans="1:5" x14ac:dyDescent="0.25">
      <c r="A466" s="14">
        <v>2714</v>
      </c>
      <c r="B466" s="14">
        <v>3330</v>
      </c>
      <c r="C466" s="14">
        <v>3982</v>
      </c>
      <c r="D466" s="14" t="str">
        <f>+_xlfn.XLOOKUP(ratings_dataset[[#This Row],[ProductID]],[1]!Prodotti[ProdottoID],[1]!Prodotti[Categoria],"Altro")</f>
        <v>Abbigliamento</v>
      </c>
      <c r="E466" s="14">
        <v>3</v>
      </c>
    </row>
    <row r="467" spans="1:5" x14ac:dyDescent="0.25">
      <c r="A467" s="14">
        <v>2715</v>
      </c>
      <c r="B467" s="14">
        <v>154</v>
      </c>
      <c r="C467" s="14">
        <v>1789</v>
      </c>
      <c r="D467" s="14" t="str">
        <f>+_xlfn.XLOOKUP(ratings_dataset[[#This Row],[ProductID]],[1]!Prodotti[ProdottoID],[1]!Prodotti[Categoria],"Altro")</f>
        <v>Abbigliamento</v>
      </c>
      <c r="E467" s="14">
        <v>3</v>
      </c>
    </row>
    <row r="468" spans="1:5" x14ac:dyDescent="0.25">
      <c r="A468" s="14">
        <v>2732</v>
      </c>
      <c r="B468" s="14">
        <v>273</v>
      </c>
      <c r="C468" s="14">
        <v>1745</v>
      </c>
      <c r="D468" s="14" t="str">
        <f>+_xlfn.XLOOKUP(ratings_dataset[[#This Row],[ProductID]],[1]!Prodotti[ProdottoID],[1]!Prodotti[Categoria],"Altro")</f>
        <v>Libri</v>
      </c>
      <c r="E468" s="14">
        <v>3</v>
      </c>
    </row>
    <row r="469" spans="1:5" x14ac:dyDescent="0.25">
      <c r="A469" s="14">
        <v>2738</v>
      </c>
      <c r="B469" s="14">
        <v>3476</v>
      </c>
      <c r="C469" s="14">
        <v>531</v>
      </c>
      <c r="D469" s="14" t="str">
        <f>+_xlfn.XLOOKUP(ratings_dataset[[#This Row],[ProductID]],[1]!Prodotti[ProdottoID],[1]!Prodotti[Categoria],"Altro")</f>
        <v>Elettronica</v>
      </c>
      <c r="E469" s="14">
        <v>3</v>
      </c>
    </row>
    <row r="470" spans="1:5" x14ac:dyDescent="0.25">
      <c r="A470" s="14">
        <v>2740</v>
      </c>
      <c r="B470" s="14">
        <v>1165</v>
      </c>
      <c r="C470" s="14">
        <v>492</v>
      </c>
      <c r="D470" s="14" t="str">
        <f>+_xlfn.XLOOKUP(ratings_dataset[[#This Row],[ProductID]],[1]!Prodotti[ProdottoID],[1]!Prodotti[Categoria],"Altro")</f>
        <v>Elettronica</v>
      </c>
      <c r="E470" s="14">
        <v>3</v>
      </c>
    </row>
    <row r="471" spans="1:5" x14ac:dyDescent="0.25">
      <c r="A471" s="14">
        <v>2741</v>
      </c>
      <c r="B471" s="14">
        <v>2876</v>
      </c>
      <c r="C471" s="14">
        <v>3178</v>
      </c>
      <c r="D471" s="14" t="str">
        <f>+_xlfn.XLOOKUP(ratings_dataset[[#This Row],[ProductID]],[1]!Prodotti[ProdottoID],[1]!Prodotti[Categoria],"Altro")</f>
        <v>Elettronica</v>
      </c>
      <c r="E471" s="14">
        <v>3</v>
      </c>
    </row>
    <row r="472" spans="1:5" x14ac:dyDescent="0.25">
      <c r="A472" s="14">
        <v>2755</v>
      </c>
      <c r="B472" s="14">
        <v>205</v>
      </c>
      <c r="C472" s="14">
        <v>2673</v>
      </c>
      <c r="D472" s="14" t="str">
        <f>+_xlfn.XLOOKUP(ratings_dataset[[#This Row],[ProductID]],[1]!Prodotti[ProdottoID],[1]!Prodotti[Categoria],"Altro")</f>
        <v>Abbigliamento</v>
      </c>
      <c r="E472" s="14">
        <v>3</v>
      </c>
    </row>
    <row r="473" spans="1:5" x14ac:dyDescent="0.25">
      <c r="A473" s="14">
        <v>2758</v>
      </c>
      <c r="B473" s="14">
        <v>2190</v>
      </c>
      <c r="C473" s="14">
        <v>1337</v>
      </c>
      <c r="D473" s="14" t="str">
        <f>+_xlfn.XLOOKUP(ratings_dataset[[#This Row],[ProductID]],[1]!Prodotti[ProdottoID],[1]!Prodotti[Categoria],"Altro")</f>
        <v>Elettronica</v>
      </c>
      <c r="E473" s="14">
        <v>3</v>
      </c>
    </row>
    <row r="474" spans="1:5" x14ac:dyDescent="0.25">
      <c r="A474" s="14">
        <v>2762</v>
      </c>
      <c r="B474" s="14">
        <v>663</v>
      </c>
      <c r="C474" s="14">
        <v>740</v>
      </c>
      <c r="D474" s="14" t="str">
        <f>+_xlfn.XLOOKUP(ratings_dataset[[#This Row],[ProductID]],[1]!Prodotti[ProdottoID],[1]!Prodotti[Categoria],"Altro")</f>
        <v>Libri</v>
      </c>
      <c r="E474" s="14">
        <v>3</v>
      </c>
    </row>
    <row r="475" spans="1:5" x14ac:dyDescent="0.25">
      <c r="A475" s="14">
        <v>2766</v>
      </c>
      <c r="B475" s="14">
        <v>1805</v>
      </c>
      <c r="C475" s="14">
        <v>202</v>
      </c>
      <c r="D475" s="14" t="str">
        <f>+_xlfn.XLOOKUP(ratings_dataset[[#This Row],[ProductID]],[1]!Prodotti[ProdottoID],[1]!Prodotti[Categoria],"Altro")</f>
        <v>Libri</v>
      </c>
      <c r="E475" s="14">
        <v>3</v>
      </c>
    </row>
    <row r="476" spans="1:5" x14ac:dyDescent="0.25">
      <c r="A476" s="14">
        <v>2767</v>
      </c>
      <c r="B476" s="14">
        <v>664</v>
      </c>
      <c r="C476" s="14">
        <v>4918</v>
      </c>
      <c r="D476" s="14" t="str">
        <f>+_xlfn.XLOOKUP(ratings_dataset[[#This Row],[ProductID]],[1]!Prodotti[ProdottoID],[1]!Prodotti[Categoria],"Altro")</f>
        <v>Libri</v>
      </c>
      <c r="E476" s="14">
        <v>3</v>
      </c>
    </row>
    <row r="477" spans="1:5" x14ac:dyDescent="0.25">
      <c r="A477" s="14">
        <v>2791</v>
      </c>
      <c r="B477" s="14">
        <v>1951</v>
      </c>
      <c r="C477" s="14">
        <v>2050</v>
      </c>
      <c r="D477" s="14" t="str">
        <f>+_xlfn.XLOOKUP(ratings_dataset[[#This Row],[ProductID]],[1]!Prodotti[ProdottoID],[1]!Prodotti[Categoria],"Altro")</f>
        <v>Abbigliamento</v>
      </c>
      <c r="E477" s="14">
        <v>3</v>
      </c>
    </row>
    <row r="478" spans="1:5" x14ac:dyDescent="0.25">
      <c r="A478" s="14">
        <v>2793</v>
      </c>
      <c r="B478" s="14">
        <v>3694</v>
      </c>
      <c r="C478" s="14">
        <v>2753</v>
      </c>
      <c r="D478" s="14" t="str">
        <f>+_xlfn.XLOOKUP(ratings_dataset[[#This Row],[ProductID]],[1]!Prodotti[ProdottoID],[1]!Prodotti[Categoria],"Altro")</f>
        <v>Elettronica</v>
      </c>
      <c r="E478" s="14">
        <v>3</v>
      </c>
    </row>
    <row r="479" spans="1:5" x14ac:dyDescent="0.25">
      <c r="A479" s="14">
        <v>2795</v>
      </c>
      <c r="B479" s="14">
        <v>2758</v>
      </c>
      <c r="C479" s="14">
        <v>1996</v>
      </c>
      <c r="D479" s="14" t="str">
        <f>+_xlfn.XLOOKUP(ratings_dataset[[#This Row],[ProductID]],[1]!Prodotti[ProdottoID],[1]!Prodotti[Categoria],"Altro")</f>
        <v>Elettronica</v>
      </c>
      <c r="E479" s="14">
        <v>3</v>
      </c>
    </row>
    <row r="480" spans="1:5" x14ac:dyDescent="0.25">
      <c r="A480" s="14">
        <v>2797</v>
      </c>
      <c r="B480" s="14">
        <v>912</v>
      </c>
      <c r="C480" s="14">
        <v>1317</v>
      </c>
      <c r="D480" s="14" t="str">
        <f>+_xlfn.XLOOKUP(ratings_dataset[[#This Row],[ProductID]],[1]!Prodotti[ProdottoID],[1]!Prodotti[Categoria],"Altro")</f>
        <v>Elettronica</v>
      </c>
      <c r="E480" s="14">
        <v>3</v>
      </c>
    </row>
    <row r="481" spans="1:5" x14ac:dyDescent="0.25">
      <c r="A481" s="14">
        <v>2801</v>
      </c>
      <c r="B481" s="14">
        <v>2785</v>
      </c>
      <c r="C481" s="14">
        <v>2935</v>
      </c>
      <c r="D481" s="14" t="str">
        <f>+_xlfn.XLOOKUP(ratings_dataset[[#This Row],[ProductID]],[1]!Prodotti[ProdottoID],[1]!Prodotti[Categoria],"Altro")</f>
        <v>Libri</v>
      </c>
      <c r="E481" s="14">
        <v>3</v>
      </c>
    </row>
    <row r="482" spans="1:5" x14ac:dyDescent="0.25">
      <c r="A482" s="14">
        <v>2805</v>
      </c>
      <c r="B482" s="14">
        <v>1496</v>
      </c>
      <c r="C482" s="14">
        <v>3362</v>
      </c>
      <c r="D482" s="14" t="str">
        <f>+_xlfn.XLOOKUP(ratings_dataset[[#This Row],[ProductID]],[1]!Prodotti[ProdottoID],[1]!Prodotti[Categoria],"Altro")</f>
        <v>Elettronica</v>
      </c>
      <c r="E482" s="14">
        <v>3</v>
      </c>
    </row>
    <row r="483" spans="1:5" x14ac:dyDescent="0.25">
      <c r="A483" s="14">
        <v>2807</v>
      </c>
      <c r="B483" s="14">
        <v>3011</v>
      </c>
      <c r="C483" s="14">
        <v>1994</v>
      </c>
      <c r="D483" s="14" t="str">
        <f>+_xlfn.XLOOKUP(ratings_dataset[[#This Row],[ProductID]],[1]!Prodotti[ProdottoID],[1]!Prodotti[Categoria],"Altro")</f>
        <v>Abbigliamento</v>
      </c>
      <c r="E483" s="14">
        <v>3</v>
      </c>
    </row>
    <row r="484" spans="1:5" x14ac:dyDescent="0.25">
      <c r="A484" s="14">
        <v>2816</v>
      </c>
      <c r="B484" s="14">
        <v>4546</v>
      </c>
      <c r="C484" s="14">
        <v>1154</v>
      </c>
      <c r="D484" s="14" t="str">
        <f>+_xlfn.XLOOKUP(ratings_dataset[[#This Row],[ProductID]],[1]!Prodotti[ProdottoID],[1]!Prodotti[Categoria],"Altro")</f>
        <v>Abbigliamento</v>
      </c>
      <c r="E484" s="14">
        <v>3</v>
      </c>
    </row>
    <row r="485" spans="1:5" x14ac:dyDescent="0.25">
      <c r="A485" s="14">
        <v>2822</v>
      </c>
      <c r="B485" s="14">
        <v>822</v>
      </c>
      <c r="C485" s="14">
        <v>133</v>
      </c>
      <c r="D485" s="14" t="str">
        <f>+_xlfn.XLOOKUP(ratings_dataset[[#This Row],[ProductID]],[1]!Prodotti[ProdottoID],[1]!Prodotti[Categoria],"Altro")</f>
        <v>Libri</v>
      </c>
      <c r="E485" s="14">
        <v>3</v>
      </c>
    </row>
    <row r="486" spans="1:5" x14ac:dyDescent="0.25">
      <c r="A486" s="14">
        <v>2825</v>
      </c>
      <c r="B486" s="14">
        <v>1967</v>
      </c>
      <c r="C486" s="14">
        <v>1820</v>
      </c>
      <c r="D486" s="14" t="str">
        <f>+_xlfn.XLOOKUP(ratings_dataset[[#This Row],[ProductID]],[1]!Prodotti[ProdottoID],[1]!Prodotti[Categoria],"Altro")</f>
        <v>Libri</v>
      </c>
      <c r="E486" s="14">
        <v>3</v>
      </c>
    </row>
    <row r="487" spans="1:5" x14ac:dyDescent="0.25">
      <c r="A487" s="14">
        <v>2827</v>
      </c>
      <c r="B487" s="14">
        <v>3694</v>
      </c>
      <c r="C487" s="14">
        <v>1701</v>
      </c>
      <c r="D487" s="14" t="str">
        <f>+_xlfn.XLOOKUP(ratings_dataset[[#This Row],[ProductID]],[1]!Prodotti[ProdottoID],[1]!Prodotti[Categoria],"Altro")</f>
        <v>Elettronica</v>
      </c>
      <c r="E487" s="14">
        <v>3</v>
      </c>
    </row>
    <row r="488" spans="1:5" x14ac:dyDescent="0.25">
      <c r="A488" s="14">
        <v>2833</v>
      </c>
      <c r="B488" s="14">
        <v>4714</v>
      </c>
      <c r="C488" s="14">
        <v>1167</v>
      </c>
      <c r="D488" s="14" t="str">
        <f>+_xlfn.XLOOKUP(ratings_dataset[[#This Row],[ProductID]],[1]!Prodotti[ProdottoID],[1]!Prodotti[Categoria],"Altro")</f>
        <v>Abbigliamento</v>
      </c>
      <c r="E488" s="14">
        <v>3</v>
      </c>
    </row>
    <row r="489" spans="1:5" x14ac:dyDescent="0.25">
      <c r="A489" s="14">
        <v>2837</v>
      </c>
      <c r="B489" s="14">
        <v>2455</v>
      </c>
      <c r="C489" s="14">
        <v>2588</v>
      </c>
      <c r="D489" s="14" t="str">
        <f>+_xlfn.XLOOKUP(ratings_dataset[[#This Row],[ProductID]],[1]!Prodotti[ProdottoID],[1]!Prodotti[Categoria],"Altro")</f>
        <v>Abbigliamento</v>
      </c>
      <c r="E489" s="14">
        <v>3</v>
      </c>
    </row>
    <row r="490" spans="1:5" x14ac:dyDescent="0.25">
      <c r="A490" s="14">
        <v>2852</v>
      </c>
      <c r="B490" s="14">
        <v>732</v>
      </c>
      <c r="C490" s="14">
        <v>2206</v>
      </c>
      <c r="D490" s="14" t="str">
        <f>+_xlfn.XLOOKUP(ratings_dataset[[#This Row],[ProductID]],[1]!Prodotti[ProdottoID],[1]!Prodotti[Categoria],"Altro")</f>
        <v>Abbigliamento</v>
      </c>
      <c r="E490" s="14">
        <v>3</v>
      </c>
    </row>
    <row r="491" spans="1:5" x14ac:dyDescent="0.25">
      <c r="A491" s="14">
        <v>2868</v>
      </c>
      <c r="B491" s="14">
        <v>3362</v>
      </c>
      <c r="C491" s="14">
        <v>4290</v>
      </c>
      <c r="D491" s="14" t="str">
        <f>+_xlfn.XLOOKUP(ratings_dataset[[#This Row],[ProductID]],[1]!Prodotti[ProdottoID],[1]!Prodotti[Categoria],"Altro")</f>
        <v>Libri</v>
      </c>
      <c r="E491" s="14">
        <v>3</v>
      </c>
    </row>
    <row r="492" spans="1:5" x14ac:dyDescent="0.25">
      <c r="A492" s="14">
        <v>2876</v>
      </c>
      <c r="B492" s="14">
        <v>575</v>
      </c>
      <c r="C492" s="14">
        <v>327</v>
      </c>
      <c r="D492" s="14" t="str">
        <f>+_xlfn.XLOOKUP(ratings_dataset[[#This Row],[ProductID]],[1]!Prodotti[ProdottoID],[1]!Prodotti[Categoria],"Altro")</f>
        <v>Libri</v>
      </c>
      <c r="E492" s="14">
        <v>3</v>
      </c>
    </row>
    <row r="493" spans="1:5" x14ac:dyDescent="0.25">
      <c r="A493" s="14">
        <v>2884</v>
      </c>
      <c r="B493" s="14">
        <v>1514</v>
      </c>
      <c r="C493" s="14">
        <v>392</v>
      </c>
      <c r="D493" s="14" t="str">
        <f>+_xlfn.XLOOKUP(ratings_dataset[[#This Row],[ProductID]],[1]!Prodotti[ProdottoID],[1]!Prodotti[Categoria],"Altro")</f>
        <v>Elettronica</v>
      </c>
      <c r="E493" s="14">
        <v>3</v>
      </c>
    </row>
    <row r="494" spans="1:5" x14ac:dyDescent="0.25">
      <c r="A494" s="14">
        <v>2890</v>
      </c>
      <c r="B494" s="14">
        <v>2926</v>
      </c>
      <c r="C494" s="14">
        <v>1434</v>
      </c>
      <c r="D494" s="14" t="str">
        <f>+_xlfn.XLOOKUP(ratings_dataset[[#This Row],[ProductID]],[1]!Prodotti[ProdottoID],[1]!Prodotti[Categoria],"Altro")</f>
        <v>Libri</v>
      </c>
      <c r="E494" s="14">
        <v>3</v>
      </c>
    </row>
    <row r="495" spans="1:5" x14ac:dyDescent="0.25">
      <c r="A495" s="14">
        <v>2893</v>
      </c>
      <c r="B495" s="14">
        <v>887</v>
      </c>
      <c r="C495" s="14">
        <v>45</v>
      </c>
      <c r="D495" s="14" t="str">
        <f>+_xlfn.XLOOKUP(ratings_dataset[[#This Row],[ProductID]],[1]!Prodotti[ProdottoID],[1]!Prodotti[Categoria],"Altro")</f>
        <v>Altro</v>
      </c>
      <c r="E495" s="14">
        <v>3</v>
      </c>
    </row>
    <row r="496" spans="1:5" x14ac:dyDescent="0.25">
      <c r="A496" s="14">
        <v>2894</v>
      </c>
      <c r="B496" s="14">
        <v>1850</v>
      </c>
      <c r="C496" s="14">
        <v>207</v>
      </c>
      <c r="D496" s="14" t="str">
        <f>+_xlfn.XLOOKUP(ratings_dataset[[#This Row],[ProductID]],[1]!Prodotti[ProdottoID],[1]!Prodotti[Categoria],"Altro")</f>
        <v>Abbigliamento</v>
      </c>
      <c r="E496" s="14">
        <v>3</v>
      </c>
    </row>
    <row r="497" spans="1:5" x14ac:dyDescent="0.25">
      <c r="A497" s="14">
        <v>2895</v>
      </c>
      <c r="B497" s="14">
        <v>4023</v>
      </c>
      <c r="C497" s="14">
        <v>4655</v>
      </c>
      <c r="D497" s="14" t="str">
        <f>+_xlfn.XLOOKUP(ratings_dataset[[#This Row],[ProductID]],[1]!Prodotti[ProdottoID],[1]!Prodotti[Categoria],"Altro")</f>
        <v>Abbigliamento</v>
      </c>
      <c r="E497" s="14">
        <v>3</v>
      </c>
    </row>
    <row r="498" spans="1:5" x14ac:dyDescent="0.25">
      <c r="A498" s="14">
        <v>2898</v>
      </c>
      <c r="B498" s="14">
        <v>3910</v>
      </c>
      <c r="C498" s="14">
        <v>279</v>
      </c>
      <c r="D498" s="14" t="str">
        <f>+_xlfn.XLOOKUP(ratings_dataset[[#This Row],[ProductID]],[1]!Prodotti[ProdottoID],[1]!Prodotti[Categoria],"Altro")</f>
        <v>Libri</v>
      </c>
      <c r="E498" s="14">
        <v>3</v>
      </c>
    </row>
    <row r="499" spans="1:5" x14ac:dyDescent="0.25">
      <c r="A499" s="14">
        <v>2901</v>
      </c>
      <c r="B499" s="14">
        <v>3622</v>
      </c>
      <c r="C499" s="14">
        <v>1847</v>
      </c>
      <c r="D499" s="14" t="str">
        <f>+_xlfn.XLOOKUP(ratings_dataset[[#This Row],[ProductID]],[1]!Prodotti[ProdottoID],[1]!Prodotti[Categoria],"Altro")</f>
        <v>Elettronica</v>
      </c>
      <c r="E499" s="14">
        <v>3</v>
      </c>
    </row>
    <row r="500" spans="1:5" x14ac:dyDescent="0.25">
      <c r="A500" s="14">
        <v>2902</v>
      </c>
      <c r="B500" s="14">
        <v>3281</v>
      </c>
      <c r="C500" s="14">
        <v>4027</v>
      </c>
      <c r="D500" s="14" t="str">
        <f>+_xlfn.XLOOKUP(ratings_dataset[[#This Row],[ProductID]],[1]!Prodotti[ProdottoID],[1]!Prodotti[Categoria],"Altro")</f>
        <v>Abbigliamento</v>
      </c>
      <c r="E500" s="14">
        <v>3</v>
      </c>
    </row>
    <row r="501" spans="1:5" x14ac:dyDescent="0.25">
      <c r="A501" s="14">
        <v>2921</v>
      </c>
      <c r="B501" s="14">
        <v>1411</v>
      </c>
      <c r="C501" s="14">
        <v>622</v>
      </c>
      <c r="D501" s="14" t="str">
        <f>+_xlfn.XLOOKUP(ratings_dataset[[#This Row],[ProductID]],[1]!Prodotti[ProdottoID],[1]!Prodotti[Categoria],"Altro")</f>
        <v>Abbigliamento</v>
      </c>
      <c r="E501" s="14">
        <v>3</v>
      </c>
    </row>
    <row r="502" spans="1:5" x14ac:dyDescent="0.25">
      <c r="A502" s="14">
        <v>2929</v>
      </c>
      <c r="B502" s="14">
        <v>1984</v>
      </c>
      <c r="C502" s="14">
        <v>1705</v>
      </c>
      <c r="D502" s="14" t="str">
        <f>+_xlfn.XLOOKUP(ratings_dataset[[#This Row],[ProductID]],[1]!Prodotti[ProdottoID],[1]!Prodotti[Categoria],"Altro")</f>
        <v>Libri</v>
      </c>
      <c r="E502" s="14">
        <v>3</v>
      </c>
    </row>
    <row r="503" spans="1:5" x14ac:dyDescent="0.25">
      <c r="A503" s="14">
        <v>2930</v>
      </c>
      <c r="B503" s="14">
        <v>1784</v>
      </c>
      <c r="C503" s="14">
        <v>637</v>
      </c>
      <c r="D503" s="14" t="str">
        <f>+_xlfn.XLOOKUP(ratings_dataset[[#This Row],[ProductID]],[1]!Prodotti[ProdottoID],[1]!Prodotti[Categoria],"Altro")</f>
        <v>Elettronica</v>
      </c>
      <c r="E503" s="14">
        <v>3</v>
      </c>
    </row>
    <row r="504" spans="1:5" x14ac:dyDescent="0.25">
      <c r="A504" s="14">
        <v>2934</v>
      </c>
      <c r="B504" s="14">
        <v>3465</v>
      </c>
      <c r="C504" s="14">
        <v>2359</v>
      </c>
      <c r="D504" s="14" t="str">
        <f>+_xlfn.XLOOKUP(ratings_dataset[[#This Row],[ProductID]],[1]!Prodotti[ProdottoID],[1]!Prodotti[Categoria],"Altro")</f>
        <v>Libri</v>
      </c>
      <c r="E504" s="14">
        <v>3</v>
      </c>
    </row>
    <row r="505" spans="1:5" x14ac:dyDescent="0.25">
      <c r="A505" s="14">
        <v>2951</v>
      </c>
      <c r="B505" s="14">
        <v>1515</v>
      </c>
      <c r="C505" s="14">
        <v>653</v>
      </c>
      <c r="D505" s="14" t="str">
        <f>+_xlfn.XLOOKUP(ratings_dataset[[#This Row],[ProductID]],[1]!Prodotti[ProdottoID],[1]!Prodotti[Categoria],"Altro")</f>
        <v>Elettronica</v>
      </c>
      <c r="E505" s="14">
        <v>3</v>
      </c>
    </row>
    <row r="506" spans="1:5" x14ac:dyDescent="0.25">
      <c r="A506" s="14">
        <v>2952</v>
      </c>
      <c r="B506" s="14">
        <v>2183</v>
      </c>
      <c r="C506" s="14">
        <v>1028</v>
      </c>
      <c r="D506" s="14" t="str">
        <f>+_xlfn.XLOOKUP(ratings_dataset[[#This Row],[ProductID]],[1]!Prodotti[ProdottoID],[1]!Prodotti[Categoria],"Altro")</f>
        <v>Elettronica</v>
      </c>
      <c r="E506" s="14">
        <v>3</v>
      </c>
    </row>
    <row r="507" spans="1:5" x14ac:dyDescent="0.25">
      <c r="A507" s="14">
        <v>2961</v>
      </c>
      <c r="B507" s="14">
        <v>4865</v>
      </c>
      <c r="C507" s="14">
        <v>623</v>
      </c>
      <c r="D507" s="14" t="str">
        <f>+_xlfn.XLOOKUP(ratings_dataset[[#This Row],[ProductID]],[1]!Prodotti[ProdottoID],[1]!Prodotti[Categoria],"Altro")</f>
        <v>Abbigliamento</v>
      </c>
      <c r="E507" s="14">
        <v>3</v>
      </c>
    </row>
    <row r="508" spans="1:5" x14ac:dyDescent="0.25">
      <c r="A508" s="14">
        <v>2969</v>
      </c>
      <c r="B508" s="14">
        <v>1619</v>
      </c>
      <c r="C508" s="14">
        <v>4570</v>
      </c>
      <c r="D508" s="14" t="str">
        <f>+_xlfn.XLOOKUP(ratings_dataset[[#This Row],[ProductID]],[1]!Prodotti[ProdottoID],[1]!Prodotti[Categoria],"Altro")</f>
        <v>Libri</v>
      </c>
      <c r="E508" s="14">
        <v>3</v>
      </c>
    </row>
    <row r="509" spans="1:5" x14ac:dyDescent="0.25">
      <c r="A509" s="14">
        <v>2973</v>
      </c>
      <c r="B509" s="14">
        <v>4018</v>
      </c>
      <c r="C509" s="14">
        <v>3801</v>
      </c>
      <c r="D509" s="14" t="str">
        <f>+_xlfn.XLOOKUP(ratings_dataset[[#This Row],[ProductID]],[1]!Prodotti[ProdottoID],[1]!Prodotti[Categoria],"Altro")</f>
        <v>Abbigliamento</v>
      </c>
      <c r="E509" s="14">
        <v>3</v>
      </c>
    </row>
    <row r="510" spans="1:5" x14ac:dyDescent="0.25">
      <c r="A510" s="14">
        <v>2980</v>
      </c>
      <c r="B510" s="14">
        <v>805</v>
      </c>
      <c r="C510" s="14">
        <v>2369</v>
      </c>
      <c r="D510" s="14" t="str">
        <f>+_xlfn.XLOOKUP(ratings_dataset[[#This Row],[ProductID]],[1]!Prodotti[ProdottoID],[1]!Prodotti[Categoria],"Altro")</f>
        <v>Elettronica</v>
      </c>
      <c r="E510" s="14">
        <v>3</v>
      </c>
    </row>
    <row r="511" spans="1:5" x14ac:dyDescent="0.25">
      <c r="A511" s="14">
        <v>2982</v>
      </c>
      <c r="B511" s="14">
        <v>4888</v>
      </c>
      <c r="C511" s="14">
        <v>3481</v>
      </c>
      <c r="D511" s="14" t="str">
        <f>+_xlfn.XLOOKUP(ratings_dataset[[#This Row],[ProductID]],[1]!Prodotti[ProdottoID],[1]!Prodotti[Categoria],"Altro")</f>
        <v>Elettronica</v>
      </c>
      <c r="E511" s="14">
        <v>3</v>
      </c>
    </row>
    <row r="512" spans="1:5" x14ac:dyDescent="0.25">
      <c r="A512" s="14">
        <v>2989</v>
      </c>
      <c r="B512" s="14">
        <v>4271</v>
      </c>
      <c r="C512" s="14">
        <v>4227</v>
      </c>
      <c r="D512" s="14" t="str">
        <f>+_xlfn.XLOOKUP(ratings_dataset[[#This Row],[ProductID]],[1]!Prodotti[ProdottoID],[1]!Prodotti[Categoria],"Altro")</f>
        <v>Abbigliamento</v>
      </c>
      <c r="E512" s="14">
        <v>3</v>
      </c>
    </row>
    <row r="513" spans="1:5" x14ac:dyDescent="0.25">
      <c r="A513" s="14">
        <v>2990</v>
      </c>
      <c r="B513" s="14">
        <v>2841</v>
      </c>
      <c r="C513" s="14">
        <v>1771</v>
      </c>
      <c r="D513" s="14" t="str">
        <f>+_xlfn.XLOOKUP(ratings_dataset[[#This Row],[ProductID]],[1]!Prodotti[ProdottoID],[1]!Prodotti[Categoria],"Altro")</f>
        <v>Libri</v>
      </c>
      <c r="E513" s="14">
        <v>3</v>
      </c>
    </row>
    <row r="514" spans="1:5" x14ac:dyDescent="0.25">
      <c r="A514" s="14">
        <v>2998</v>
      </c>
      <c r="B514" s="14">
        <v>3501</v>
      </c>
      <c r="C514" s="14">
        <v>1385</v>
      </c>
      <c r="D514" s="14" t="str">
        <f>+_xlfn.XLOOKUP(ratings_dataset[[#This Row],[ProductID]],[1]!Prodotti[ProdottoID],[1]!Prodotti[Categoria],"Altro")</f>
        <v>Libri</v>
      </c>
      <c r="E514" s="14">
        <v>3</v>
      </c>
    </row>
    <row r="515" spans="1:5" x14ac:dyDescent="0.25">
      <c r="A515" s="14">
        <v>3003</v>
      </c>
      <c r="B515" s="14">
        <v>4419</v>
      </c>
      <c r="C515" s="14">
        <v>4577</v>
      </c>
      <c r="D515" s="14" t="str">
        <f>+_xlfn.XLOOKUP(ratings_dataset[[#This Row],[ProductID]],[1]!Prodotti[ProdottoID],[1]!Prodotti[Categoria],"Altro")</f>
        <v>Abbigliamento</v>
      </c>
      <c r="E515" s="14">
        <v>3</v>
      </c>
    </row>
    <row r="516" spans="1:5" x14ac:dyDescent="0.25">
      <c r="A516" s="14">
        <v>3004</v>
      </c>
      <c r="B516" s="14">
        <v>2337</v>
      </c>
      <c r="C516" s="14">
        <v>642</v>
      </c>
      <c r="D516" s="14" t="str">
        <f>+_xlfn.XLOOKUP(ratings_dataset[[#This Row],[ProductID]],[1]!Prodotti[ProdottoID],[1]!Prodotti[Categoria],"Altro")</f>
        <v>Abbigliamento</v>
      </c>
      <c r="E516" s="14">
        <v>3</v>
      </c>
    </row>
    <row r="517" spans="1:5" x14ac:dyDescent="0.25">
      <c r="A517" s="14">
        <v>3006</v>
      </c>
      <c r="B517" s="14">
        <v>2082</v>
      </c>
      <c r="C517" s="14">
        <v>1222</v>
      </c>
      <c r="D517" s="14" t="str">
        <f>+_xlfn.XLOOKUP(ratings_dataset[[#This Row],[ProductID]],[1]!Prodotti[ProdottoID],[1]!Prodotti[Categoria],"Altro")</f>
        <v>Libri</v>
      </c>
      <c r="E517" s="14">
        <v>3</v>
      </c>
    </row>
    <row r="518" spans="1:5" x14ac:dyDescent="0.25">
      <c r="A518" s="14">
        <v>3011</v>
      </c>
      <c r="B518" s="14">
        <v>1166</v>
      </c>
      <c r="C518" s="14">
        <v>1174</v>
      </c>
      <c r="D518" s="14" t="str">
        <f>+_xlfn.XLOOKUP(ratings_dataset[[#This Row],[ProductID]],[1]!Prodotti[ProdottoID],[1]!Prodotti[Categoria],"Altro")</f>
        <v>Elettronica</v>
      </c>
      <c r="E518" s="14">
        <v>3</v>
      </c>
    </row>
    <row r="519" spans="1:5" x14ac:dyDescent="0.25">
      <c r="A519" s="14">
        <v>3031</v>
      </c>
      <c r="B519" s="14">
        <v>3942</v>
      </c>
      <c r="C519" s="14">
        <v>379</v>
      </c>
      <c r="D519" s="14" t="str">
        <f>+_xlfn.XLOOKUP(ratings_dataset[[#This Row],[ProductID]],[1]!Prodotti[ProdottoID],[1]!Prodotti[Categoria],"Altro")</f>
        <v>Elettronica</v>
      </c>
      <c r="E519" s="14">
        <v>3</v>
      </c>
    </row>
    <row r="520" spans="1:5" x14ac:dyDescent="0.25">
      <c r="A520" s="14">
        <v>3033</v>
      </c>
      <c r="B520" s="14">
        <v>3682</v>
      </c>
      <c r="C520" s="14">
        <v>4844</v>
      </c>
      <c r="D520" s="14" t="str">
        <f>+_xlfn.XLOOKUP(ratings_dataset[[#This Row],[ProductID]],[1]!Prodotti[ProdottoID],[1]!Prodotti[Categoria],"Altro")</f>
        <v>Abbigliamento</v>
      </c>
      <c r="E520" s="14">
        <v>3</v>
      </c>
    </row>
    <row r="521" spans="1:5" x14ac:dyDescent="0.25">
      <c r="A521" s="14">
        <v>3036</v>
      </c>
      <c r="B521" s="14">
        <v>3713</v>
      </c>
      <c r="C521" s="14">
        <v>1777</v>
      </c>
      <c r="D521" s="14" t="str">
        <f>+_xlfn.XLOOKUP(ratings_dataset[[#This Row],[ProductID]],[1]!Prodotti[ProdottoID],[1]!Prodotti[Categoria],"Altro")</f>
        <v>Elettronica</v>
      </c>
      <c r="E521" s="14">
        <v>3</v>
      </c>
    </row>
    <row r="522" spans="1:5" x14ac:dyDescent="0.25">
      <c r="A522" s="14">
        <v>3037</v>
      </c>
      <c r="B522" s="14">
        <v>2022</v>
      </c>
      <c r="C522" s="14">
        <v>1113</v>
      </c>
      <c r="D522" s="14" t="str">
        <f>+_xlfn.XLOOKUP(ratings_dataset[[#This Row],[ProductID]],[1]!Prodotti[ProdottoID],[1]!Prodotti[Categoria],"Altro")</f>
        <v>Abbigliamento</v>
      </c>
      <c r="E522" s="14">
        <v>3</v>
      </c>
    </row>
    <row r="523" spans="1:5" x14ac:dyDescent="0.25">
      <c r="A523" s="14">
        <v>3043</v>
      </c>
      <c r="B523" s="14">
        <v>4865</v>
      </c>
      <c r="C523" s="14">
        <v>631</v>
      </c>
      <c r="D523" s="14" t="str">
        <f>+_xlfn.XLOOKUP(ratings_dataset[[#This Row],[ProductID]],[1]!Prodotti[ProdottoID],[1]!Prodotti[Categoria],"Altro")</f>
        <v>Abbigliamento</v>
      </c>
      <c r="E523" s="14">
        <v>3</v>
      </c>
    </row>
    <row r="524" spans="1:5" x14ac:dyDescent="0.25">
      <c r="A524" s="14">
        <v>3047</v>
      </c>
      <c r="B524" s="14">
        <v>243</v>
      </c>
      <c r="C524" s="14">
        <v>4062</v>
      </c>
      <c r="D524" s="14" t="str">
        <f>+_xlfn.XLOOKUP(ratings_dataset[[#This Row],[ProductID]],[1]!Prodotti[ProdottoID],[1]!Prodotti[Categoria],"Altro")</f>
        <v>Libri</v>
      </c>
      <c r="E524" s="14">
        <v>3</v>
      </c>
    </row>
    <row r="525" spans="1:5" x14ac:dyDescent="0.25">
      <c r="A525" s="14">
        <v>3049</v>
      </c>
      <c r="B525" s="14">
        <v>1081</v>
      </c>
      <c r="C525" s="14">
        <v>4875</v>
      </c>
      <c r="D525" s="14" t="str">
        <f>+_xlfn.XLOOKUP(ratings_dataset[[#This Row],[ProductID]],[1]!Prodotti[ProdottoID],[1]!Prodotti[Categoria],"Altro")</f>
        <v>Libri</v>
      </c>
      <c r="E525" s="14">
        <v>3</v>
      </c>
    </row>
    <row r="526" spans="1:5" x14ac:dyDescent="0.25">
      <c r="A526" s="14">
        <v>3050</v>
      </c>
      <c r="B526" s="14">
        <v>2219</v>
      </c>
      <c r="C526" s="14">
        <v>4554</v>
      </c>
      <c r="D526" s="14" t="str">
        <f>+_xlfn.XLOOKUP(ratings_dataset[[#This Row],[ProductID]],[1]!Prodotti[ProdottoID],[1]!Prodotti[Categoria],"Altro")</f>
        <v>Abbigliamento</v>
      </c>
      <c r="E526" s="14">
        <v>3</v>
      </c>
    </row>
    <row r="527" spans="1:5" x14ac:dyDescent="0.25">
      <c r="A527" s="14">
        <v>3052</v>
      </c>
      <c r="B527" s="14">
        <v>1553</v>
      </c>
      <c r="C527" s="14">
        <v>4372</v>
      </c>
      <c r="D527" s="14" t="str">
        <f>+_xlfn.XLOOKUP(ratings_dataset[[#This Row],[ProductID]],[1]!Prodotti[ProdottoID],[1]!Prodotti[Categoria],"Altro")</f>
        <v>Abbigliamento</v>
      </c>
      <c r="E527" s="14">
        <v>3</v>
      </c>
    </row>
    <row r="528" spans="1:5" x14ac:dyDescent="0.25">
      <c r="A528" s="14">
        <v>3055</v>
      </c>
      <c r="B528" s="14">
        <v>636</v>
      </c>
      <c r="C528" s="14">
        <v>1560</v>
      </c>
      <c r="D528" s="14" t="str">
        <f>+_xlfn.XLOOKUP(ratings_dataset[[#This Row],[ProductID]],[1]!Prodotti[ProdottoID],[1]!Prodotti[Categoria],"Altro")</f>
        <v>Libri</v>
      </c>
      <c r="E528" s="14">
        <v>3</v>
      </c>
    </row>
    <row r="529" spans="1:5" x14ac:dyDescent="0.25">
      <c r="A529" s="14">
        <v>3062</v>
      </c>
      <c r="B529" s="14">
        <v>3183</v>
      </c>
      <c r="C529" s="14">
        <v>4333</v>
      </c>
      <c r="D529" s="14" t="str">
        <f>+_xlfn.XLOOKUP(ratings_dataset[[#This Row],[ProductID]],[1]!Prodotti[ProdottoID],[1]!Prodotti[Categoria],"Altro")</f>
        <v>Libri</v>
      </c>
      <c r="E529" s="14">
        <v>3</v>
      </c>
    </row>
    <row r="530" spans="1:5" x14ac:dyDescent="0.25">
      <c r="A530" s="14">
        <v>3069</v>
      </c>
      <c r="B530" s="14">
        <v>4405</v>
      </c>
      <c r="C530" s="14">
        <v>960</v>
      </c>
      <c r="D530" s="14" t="str">
        <f>+_xlfn.XLOOKUP(ratings_dataset[[#This Row],[ProductID]],[1]!Prodotti[ProdottoID],[1]!Prodotti[Categoria],"Altro")</f>
        <v>Elettronica</v>
      </c>
      <c r="E530" s="14">
        <v>3</v>
      </c>
    </row>
    <row r="531" spans="1:5" x14ac:dyDescent="0.25">
      <c r="A531" s="14">
        <v>3083</v>
      </c>
      <c r="B531" s="14">
        <v>2929</v>
      </c>
      <c r="C531" s="14">
        <v>1616</v>
      </c>
      <c r="D531" s="14" t="str">
        <f>+_xlfn.XLOOKUP(ratings_dataset[[#This Row],[ProductID]],[1]!Prodotti[ProdottoID],[1]!Prodotti[Categoria],"Altro")</f>
        <v>Elettronica</v>
      </c>
      <c r="E531" s="14">
        <v>3</v>
      </c>
    </row>
    <row r="532" spans="1:5" x14ac:dyDescent="0.25">
      <c r="A532" s="14">
        <v>3089</v>
      </c>
      <c r="B532" s="14">
        <v>3730</v>
      </c>
      <c r="C532" s="14">
        <v>3052</v>
      </c>
      <c r="D532" s="14" t="str">
        <f>+_xlfn.XLOOKUP(ratings_dataset[[#This Row],[ProductID]],[1]!Prodotti[ProdottoID],[1]!Prodotti[Categoria],"Altro")</f>
        <v>Abbigliamento</v>
      </c>
      <c r="E532" s="14">
        <v>3</v>
      </c>
    </row>
    <row r="533" spans="1:5" x14ac:dyDescent="0.25">
      <c r="A533" s="14">
        <v>3098</v>
      </c>
      <c r="B533" s="14">
        <v>2287</v>
      </c>
      <c r="C533" s="14">
        <v>3557</v>
      </c>
      <c r="D533" s="14" t="str">
        <f>+_xlfn.XLOOKUP(ratings_dataset[[#This Row],[ProductID]],[1]!Prodotti[ProdottoID],[1]!Prodotti[Categoria],"Altro")</f>
        <v>Libri</v>
      </c>
      <c r="E533" s="14">
        <v>3</v>
      </c>
    </row>
    <row r="534" spans="1:5" x14ac:dyDescent="0.25">
      <c r="A534" s="14">
        <v>3099</v>
      </c>
      <c r="B534" s="14">
        <v>2011</v>
      </c>
      <c r="C534" s="14">
        <v>977</v>
      </c>
      <c r="D534" s="14" t="str">
        <f>+_xlfn.XLOOKUP(ratings_dataset[[#This Row],[ProductID]],[1]!Prodotti[ProdottoID],[1]!Prodotti[Categoria],"Altro")</f>
        <v>Libri</v>
      </c>
      <c r="E534" s="14">
        <v>3</v>
      </c>
    </row>
    <row r="535" spans="1:5" x14ac:dyDescent="0.25">
      <c r="A535" s="14">
        <v>3102</v>
      </c>
      <c r="B535" s="14">
        <v>2694</v>
      </c>
      <c r="C535" s="14">
        <v>1154</v>
      </c>
      <c r="D535" s="14" t="str">
        <f>+_xlfn.XLOOKUP(ratings_dataset[[#This Row],[ProductID]],[1]!Prodotti[ProdottoID],[1]!Prodotti[Categoria],"Altro")</f>
        <v>Abbigliamento</v>
      </c>
      <c r="E535" s="14">
        <v>3</v>
      </c>
    </row>
    <row r="536" spans="1:5" x14ac:dyDescent="0.25">
      <c r="A536" s="14">
        <v>3107</v>
      </c>
      <c r="B536" s="14">
        <v>4994</v>
      </c>
      <c r="C536" s="14">
        <v>3005</v>
      </c>
      <c r="D536" s="14" t="str">
        <f>+_xlfn.XLOOKUP(ratings_dataset[[#This Row],[ProductID]],[1]!Prodotti[ProdottoID],[1]!Prodotti[Categoria],"Altro")</f>
        <v>Elettronica</v>
      </c>
      <c r="E536" s="14">
        <v>3</v>
      </c>
    </row>
    <row r="537" spans="1:5" x14ac:dyDescent="0.25">
      <c r="A537" s="14">
        <v>3113</v>
      </c>
      <c r="B537" s="14">
        <v>4137</v>
      </c>
      <c r="C537" s="14">
        <v>3064</v>
      </c>
      <c r="D537" s="14" t="str">
        <f>+_xlfn.XLOOKUP(ratings_dataset[[#This Row],[ProductID]],[1]!Prodotti[ProdottoID],[1]!Prodotti[Categoria],"Altro")</f>
        <v>Libri</v>
      </c>
      <c r="E537" s="14">
        <v>3</v>
      </c>
    </row>
    <row r="538" spans="1:5" x14ac:dyDescent="0.25">
      <c r="A538" s="14">
        <v>3124</v>
      </c>
      <c r="B538" s="14">
        <v>3076</v>
      </c>
      <c r="C538" s="14">
        <v>1031</v>
      </c>
      <c r="D538" s="14" t="str">
        <f>+_xlfn.XLOOKUP(ratings_dataset[[#This Row],[ProductID]],[1]!Prodotti[ProdottoID],[1]!Prodotti[Categoria],"Altro")</f>
        <v>Abbigliamento</v>
      </c>
      <c r="E538" s="14">
        <v>3</v>
      </c>
    </row>
    <row r="539" spans="1:5" x14ac:dyDescent="0.25">
      <c r="A539" s="14">
        <v>3128</v>
      </c>
      <c r="B539" s="14">
        <v>1733</v>
      </c>
      <c r="C539" s="14">
        <v>4652</v>
      </c>
      <c r="D539" s="14" t="str">
        <f>+_xlfn.XLOOKUP(ratings_dataset[[#This Row],[ProductID]],[1]!Prodotti[ProdottoID],[1]!Prodotti[Categoria],"Altro")</f>
        <v>Libri</v>
      </c>
      <c r="E539" s="14">
        <v>3</v>
      </c>
    </row>
    <row r="540" spans="1:5" x14ac:dyDescent="0.25">
      <c r="A540" s="14">
        <v>3131</v>
      </c>
      <c r="B540" s="14">
        <v>2012</v>
      </c>
      <c r="C540" s="14">
        <v>2935</v>
      </c>
      <c r="D540" s="14" t="str">
        <f>+_xlfn.XLOOKUP(ratings_dataset[[#This Row],[ProductID]],[1]!Prodotti[ProdottoID],[1]!Prodotti[Categoria],"Altro")</f>
        <v>Libri</v>
      </c>
      <c r="E540" s="14">
        <v>3</v>
      </c>
    </row>
    <row r="541" spans="1:5" x14ac:dyDescent="0.25">
      <c r="A541" s="14">
        <v>3147</v>
      </c>
      <c r="B541" s="14">
        <v>1165</v>
      </c>
      <c r="C541" s="14">
        <v>4086</v>
      </c>
      <c r="D541" s="14" t="str">
        <f>+_xlfn.XLOOKUP(ratings_dataset[[#This Row],[ProductID]],[1]!Prodotti[ProdottoID],[1]!Prodotti[Categoria],"Altro")</f>
        <v>Elettronica</v>
      </c>
      <c r="E541" s="14">
        <v>3</v>
      </c>
    </row>
    <row r="542" spans="1:5" x14ac:dyDescent="0.25">
      <c r="A542" s="14">
        <v>3161</v>
      </c>
      <c r="B542" s="14">
        <v>515</v>
      </c>
      <c r="C542" s="14">
        <v>2960</v>
      </c>
      <c r="D542" s="14" t="str">
        <f>+_xlfn.XLOOKUP(ratings_dataset[[#This Row],[ProductID]],[1]!Prodotti[ProdottoID],[1]!Prodotti[Categoria],"Altro")</f>
        <v>Elettronica</v>
      </c>
      <c r="E542" s="14">
        <v>3</v>
      </c>
    </row>
    <row r="543" spans="1:5" x14ac:dyDescent="0.25">
      <c r="A543" s="14">
        <v>3162</v>
      </c>
      <c r="B543" s="14">
        <v>1322</v>
      </c>
      <c r="C543" s="14">
        <v>3695</v>
      </c>
      <c r="D543" s="14" t="str">
        <f>+_xlfn.XLOOKUP(ratings_dataset[[#This Row],[ProductID]],[1]!Prodotti[ProdottoID],[1]!Prodotti[Categoria],"Altro")</f>
        <v>Elettronica</v>
      </c>
      <c r="E543" s="14">
        <v>3</v>
      </c>
    </row>
    <row r="544" spans="1:5" x14ac:dyDescent="0.25">
      <c r="A544" s="14">
        <v>3164</v>
      </c>
      <c r="B544" s="14">
        <v>2795</v>
      </c>
      <c r="C544" s="14">
        <v>1972</v>
      </c>
      <c r="D544" s="14" t="str">
        <f>+_xlfn.XLOOKUP(ratings_dataset[[#This Row],[ProductID]],[1]!Prodotti[ProdottoID],[1]!Prodotti[Categoria],"Altro")</f>
        <v>Libri</v>
      </c>
      <c r="E544" s="14">
        <v>3</v>
      </c>
    </row>
    <row r="545" spans="1:5" x14ac:dyDescent="0.25">
      <c r="A545" s="14">
        <v>3173</v>
      </c>
      <c r="B545" s="14">
        <v>2476</v>
      </c>
      <c r="C545" s="14">
        <v>1295</v>
      </c>
      <c r="D545" s="14" t="str">
        <f>+_xlfn.XLOOKUP(ratings_dataset[[#This Row],[ProductID]],[1]!Prodotti[ProdottoID],[1]!Prodotti[Categoria],"Altro")</f>
        <v>Abbigliamento</v>
      </c>
      <c r="E545" s="14">
        <v>3</v>
      </c>
    </row>
    <row r="546" spans="1:5" x14ac:dyDescent="0.25">
      <c r="A546" s="14">
        <v>3182</v>
      </c>
      <c r="B546" s="14">
        <v>260</v>
      </c>
      <c r="C546" s="14">
        <v>3019</v>
      </c>
      <c r="D546" s="14" t="str">
        <f>+_xlfn.XLOOKUP(ratings_dataset[[#This Row],[ProductID]],[1]!Prodotti[ProdottoID],[1]!Prodotti[Categoria],"Altro")</f>
        <v>Libri</v>
      </c>
      <c r="E546" s="14">
        <v>3</v>
      </c>
    </row>
    <row r="547" spans="1:5" x14ac:dyDescent="0.25">
      <c r="A547" s="14">
        <v>3183</v>
      </c>
      <c r="B547" s="14">
        <v>3061</v>
      </c>
      <c r="C547" s="14">
        <v>514</v>
      </c>
      <c r="D547" s="14" t="str">
        <f>+_xlfn.XLOOKUP(ratings_dataset[[#This Row],[ProductID]],[1]!Prodotti[ProdottoID],[1]!Prodotti[Categoria],"Altro")</f>
        <v>Abbigliamento</v>
      </c>
      <c r="E547" s="14">
        <v>3</v>
      </c>
    </row>
    <row r="548" spans="1:5" x14ac:dyDescent="0.25">
      <c r="A548" s="14">
        <v>3186</v>
      </c>
      <c r="B548" s="14">
        <v>502</v>
      </c>
      <c r="C548" s="14">
        <v>3602</v>
      </c>
      <c r="D548" s="14" t="str">
        <f>+_xlfn.XLOOKUP(ratings_dataset[[#This Row],[ProductID]],[1]!Prodotti[ProdottoID],[1]!Prodotti[Categoria],"Altro")</f>
        <v>Libri</v>
      </c>
      <c r="E548" s="14">
        <v>3</v>
      </c>
    </row>
    <row r="549" spans="1:5" x14ac:dyDescent="0.25">
      <c r="A549" s="14">
        <v>3187</v>
      </c>
      <c r="B549" s="14">
        <v>4699</v>
      </c>
      <c r="C549" s="14">
        <v>602</v>
      </c>
      <c r="D549" s="14" t="str">
        <f>+_xlfn.XLOOKUP(ratings_dataset[[#This Row],[ProductID]],[1]!Prodotti[ProdottoID],[1]!Prodotti[Categoria],"Altro")</f>
        <v>Libri</v>
      </c>
      <c r="E549" s="14">
        <v>3</v>
      </c>
    </row>
    <row r="550" spans="1:5" x14ac:dyDescent="0.25">
      <c r="A550" s="14">
        <v>3193</v>
      </c>
      <c r="B550" s="14">
        <v>2224</v>
      </c>
      <c r="C550" s="14">
        <v>1274</v>
      </c>
      <c r="D550" s="14" t="str">
        <f>+_xlfn.XLOOKUP(ratings_dataset[[#This Row],[ProductID]],[1]!Prodotti[ProdottoID],[1]!Prodotti[Categoria],"Altro")</f>
        <v>Elettronica</v>
      </c>
      <c r="E550" s="14">
        <v>3</v>
      </c>
    </row>
    <row r="551" spans="1:5" x14ac:dyDescent="0.25">
      <c r="A551" s="14">
        <v>3196</v>
      </c>
      <c r="B551" s="14">
        <v>3002</v>
      </c>
      <c r="C551" s="14">
        <v>854</v>
      </c>
      <c r="D551" s="14" t="str">
        <f>+_xlfn.XLOOKUP(ratings_dataset[[#This Row],[ProductID]],[1]!Prodotti[ProdottoID],[1]!Prodotti[Categoria],"Altro")</f>
        <v>Libri</v>
      </c>
      <c r="E551" s="14">
        <v>3</v>
      </c>
    </row>
    <row r="552" spans="1:5" x14ac:dyDescent="0.25">
      <c r="A552" s="14">
        <v>3200</v>
      </c>
      <c r="B552" s="14">
        <v>4635</v>
      </c>
      <c r="C552" s="14">
        <v>701</v>
      </c>
      <c r="D552" s="14" t="str">
        <f>+_xlfn.XLOOKUP(ratings_dataset[[#This Row],[ProductID]],[1]!Prodotti[ProdottoID],[1]!Prodotti[Categoria],"Altro")</f>
        <v>Libri</v>
      </c>
      <c r="E552" s="14">
        <v>3</v>
      </c>
    </row>
    <row r="553" spans="1:5" x14ac:dyDescent="0.25">
      <c r="A553" s="14">
        <v>3206</v>
      </c>
      <c r="B553" s="14">
        <v>1079</v>
      </c>
      <c r="C553" s="14">
        <v>3063</v>
      </c>
      <c r="D553" s="14" t="str">
        <f>+_xlfn.XLOOKUP(ratings_dataset[[#This Row],[ProductID]],[1]!Prodotti[ProdottoID],[1]!Prodotti[Categoria],"Altro")</f>
        <v>Elettronica</v>
      </c>
      <c r="E553" s="14">
        <v>3</v>
      </c>
    </row>
    <row r="554" spans="1:5" x14ac:dyDescent="0.25">
      <c r="A554" s="14">
        <v>3224</v>
      </c>
      <c r="B554" s="14">
        <v>4013</v>
      </c>
      <c r="C554" s="14">
        <v>1170</v>
      </c>
      <c r="D554" s="14" t="str">
        <f>+_xlfn.XLOOKUP(ratings_dataset[[#This Row],[ProductID]],[1]!Prodotti[ProdottoID],[1]!Prodotti[Categoria],"Altro")</f>
        <v>Libri</v>
      </c>
      <c r="E554" s="14">
        <v>3</v>
      </c>
    </row>
    <row r="555" spans="1:5" x14ac:dyDescent="0.25">
      <c r="A555" s="14">
        <v>3240</v>
      </c>
      <c r="B555" s="14">
        <v>3332</v>
      </c>
      <c r="C555" s="14">
        <v>4573</v>
      </c>
      <c r="D555" s="14" t="str">
        <f>+_xlfn.XLOOKUP(ratings_dataset[[#This Row],[ProductID]],[1]!Prodotti[ProdottoID],[1]!Prodotti[Categoria],"Altro")</f>
        <v>Libri</v>
      </c>
      <c r="E555" s="14">
        <v>3</v>
      </c>
    </row>
    <row r="556" spans="1:5" x14ac:dyDescent="0.25">
      <c r="A556" s="14">
        <v>3241</v>
      </c>
      <c r="B556" s="14">
        <v>3797</v>
      </c>
      <c r="C556" s="14">
        <v>2000</v>
      </c>
      <c r="D556" s="14" t="str">
        <f>+_xlfn.XLOOKUP(ratings_dataset[[#This Row],[ProductID]],[1]!Prodotti[ProdottoID],[1]!Prodotti[Categoria],"Altro")</f>
        <v>Abbigliamento</v>
      </c>
      <c r="E556" s="14">
        <v>3</v>
      </c>
    </row>
    <row r="557" spans="1:5" x14ac:dyDescent="0.25">
      <c r="A557" s="14">
        <v>3244</v>
      </c>
      <c r="B557" s="14">
        <v>709</v>
      </c>
      <c r="C557" s="14">
        <v>4978</v>
      </c>
      <c r="D557" s="14" t="str">
        <f>+_xlfn.XLOOKUP(ratings_dataset[[#This Row],[ProductID]],[1]!Prodotti[ProdottoID],[1]!Prodotti[Categoria],"Altro")</f>
        <v>Abbigliamento</v>
      </c>
      <c r="E557" s="14">
        <v>3</v>
      </c>
    </row>
    <row r="558" spans="1:5" x14ac:dyDescent="0.25">
      <c r="A558" s="14">
        <v>3245</v>
      </c>
      <c r="B558" s="14">
        <v>118</v>
      </c>
      <c r="C558" s="14">
        <v>440</v>
      </c>
      <c r="D558" s="14" t="str">
        <f>+_xlfn.XLOOKUP(ratings_dataset[[#This Row],[ProductID]],[1]!Prodotti[ProdottoID],[1]!Prodotti[Categoria],"Altro")</f>
        <v>Elettronica</v>
      </c>
      <c r="E558" s="14">
        <v>3</v>
      </c>
    </row>
    <row r="559" spans="1:5" x14ac:dyDescent="0.25">
      <c r="A559" s="14">
        <v>3247</v>
      </c>
      <c r="B559" s="14">
        <v>1585</v>
      </c>
      <c r="C559" s="14">
        <v>2845</v>
      </c>
      <c r="D559" s="14" t="str">
        <f>+_xlfn.XLOOKUP(ratings_dataset[[#This Row],[ProductID]],[1]!Prodotti[ProdottoID],[1]!Prodotti[Categoria],"Altro")</f>
        <v>Libri</v>
      </c>
      <c r="E559" s="14">
        <v>3</v>
      </c>
    </row>
    <row r="560" spans="1:5" x14ac:dyDescent="0.25">
      <c r="A560" s="14">
        <v>3254</v>
      </c>
      <c r="B560" s="14">
        <v>2925</v>
      </c>
      <c r="C560" s="14">
        <v>9</v>
      </c>
      <c r="D560" s="14" t="str">
        <f>+_xlfn.XLOOKUP(ratings_dataset[[#This Row],[ProductID]],[1]!Prodotti[ProdottoID],[1]!Prodotti[Categoria],"Altro")</f>
        <v>Altro</v>
      </c>
      <c r="E560" s="14">
        <v>3</v>
      </c>
    </row>
    <row r="561" spans="1:5" x14ac:dyDescent="0.25">
      <c r="A561" s="14">
        <v>3272</v>
      </c>
      <c r="B561" s="14">
        <v>2591</v>
      </c>
      <c r="C561" s="14">
        <v>2372</v>
      </c>
      <c r="D561" s="14" t="str">
        <f>+_xlfn.XLOOKUP(ratings_dataset[[#This Row],[ProductID]],[1]!Prodotti[ProdottoID],[1]!Prodotti[Categoria],"Altro")</f>
        <v>Elettronica</v>
      </c>
      <c r="E561" s="14">
        <v>3</v>
      </c>
    </row>
    <row r="562" spans="1:5" x14ac:dyDescent="0.25">
      <c r="A562" s="14">
        <v>3273</v>
      </c>
      <c r="B562" s="14">
        <v>3449</v>
      </c>
      <c r="C562" s="14">
        <v>821</v>
      </c>
      <c r="D562" s="14" t="str">
        <f>+_xlfn.XLOOKUP(ratings_dataset[[#This Row],[ProductID]],[1]!Prodotti[ProdottoID],[1]!Prodotti[Categoria],"Altro")</f>
        <v>Abbigliamento</v>
      </c>
      <c r="E562" s="14">
        <v>3</v>
      </c>
    </row>
    <row r="563" spans="1:5" x14ac:dyDescent="0.25">
      <c r="A563" s="14">
        <v>3277</v>
      </c>
      <c r="B563" s="14">
        <v>143</v>
      </c>
      <c r="C563" s="14">
        <v>4642</v>
      </c>
      <c r="D563" s="14" t="str">
        <f>+_xlfn.XLOOKUP(ratings_dataset[[#This Row],[ProductID]],[1]!Prodotti[ProdottoID],[1]!Prodotti[Categoria],"Altro")</f>
        <v>Abbigliamento</v>
      </c>
      <c r="E563" s="14">
        <v>3</v>
      </c>
    </row>
    <row r="564" spans="1:5" x14ac:dyDescent="0.25">
      <c r="A564" s="14">
        <v>3278</v>
      </c>
      <c r="B564" s="14">
        <v>2759</v>
      </c>
      <c r="C564" s="14">
        <v>8</v>
      </c>
      <c r="D564" s="14" t="str">
        <f>+_xlfn.XLOOKUP(ratings_dataset[[#This Row],[ProductID]],[1]!Prodotti[ProdottoID],[1]!Prodotti[Categoria],"Altro")</f>
        <v>Altro</v>
      </c>
      <c r="E564" s="14">
        <v>3</v>
      </c>
    </row>
    <row r="565" spans="1:5" x14ac:dyDescent="0.25">
      <c r="A565" s="14">
        <v>3279</v>
      </c>
      <c r="B565" s="14">
        <v>4410</v>
      </c>
      <c r="C565" s="14">
        <v>4499</v>
      </c>
      <c r="D565" s="14" t="str">
        <f>+_xlfn.XLOOKUP(ratings_dataset[[#This Row],[ProductID]],[1]!Prodotti[ProdottoID],[1]!Prodotti[Categoria],"Altro")</f>
        <v>Elettronica</v>
      </c>
      <c r="E565" s="14">
        <v>3</v>
      </c>
    </row>
    <row r="566" spans="1:5" x14ac:dyDescent="0.25">
      <c r="A566" s="14">
        <v>3285</v>
      </c>
      <c r="B566" s="14">
        <v>3711</v>
      </c>
      <c r="C566" s="14">
        <v>2624</v>
      </c>
      <c r="D566" s="14" t="str">
        <f>+_xlfn.XLOOKUP(ratings_dataset[[#This Row],[ProductID]],[1]!Prodotti[ProdottoID],[1]!Prodotti[Categoria],"Altro")</f>
        <v>Elettronica</v>
      </c>
      <c r="E566" s="14">
        <v>3</v>
      </c>
    </row>
    <row r="567" spans="1:5" x14ac:dyDescent="0.25">
      <c r="A567" s="14">
        <v>3287</v>
      </c>
      <c r="B567" s="14">
        <v>1161</v>
      </c>
      <c r="C567" s="14">
        <v>4304</v>
      </c>
      <c r="D567" s="14" t="str">
        <f>+_xlfn.XLOOKUP(ratings_dataset[[#This Row],[ProductID]],[1]!Prodotti[ProdottoID],[1]!Prodotti[Categoria],"Altro")</f>
        <v>Elettronica</v>
      </c>
      <c r="E567" s="14">
        <v>3</v>
      </c>
    </row>
    <row r="568" spans="1:5" x14ac:dyDescent="0.25">
      <c r="A568" s="14">
        <v>3291</v>
      </c>
      <c r="B568" s="14">
        <v>2701</v>
      </c>
      <c r="C568" s="14">
        <v>1723</v>
      </c>
      <c r="D568" s="14" t="str">
        <f>+_xlfn.XLOOKUP(ratings_dataset[[#This Row],[ProductID]],[1]!Prodotti[ProdottoID],[1]!Prodotti[Categoria],"Altro")</f>
        <v>Libri</v>
      </c>
      <c r="E568" s="14">
        <v>3</v>
      </c>
    </row>
    <row r="569" spans="1:5" x14ac:dyDescent="0.25">
      <c r="A569" s="14">
        <v>3294</v>
      </c>
      <c r="B569" s="14">
        <v>421</v>
      </c>
      <c r="C569" s="14">
        <v>34</v>
      </c>
      <c r="D569" s="14" t="str">
        <f>+_xlfn.XLOOKUP(ratings_dataset[[#This Row],[ProductID]],[1]!Prodotti[ProdottoID],[1]!Prodotti[Categoria],"Altro")</f>
        <v>Altro</v>
      </c>
      <c r="E569" s="14">
        <v>3</v>
      </c>
    </row>
    <row r="570" spans="1:5" x14ac:dyDescent="0.25">
      <c r="A570" s="14">
        <v>3295</v>
      </c>
      <c r="B570" s="14">
        <v>4857</v>
      </c>
      <c r="C570" s="14">
        <v>3727</v>
      </c>
      <c r="D570" s="14" t="str">
        <f>+_xlfn.XLOOKUP(ratings_dataset[[#This Row],[ProductID]],[1]!Prodotti[ProdottoID],[1]!Prodotti[Categoria],"Altro")</f>
        <v>Elettronica</v>
      </c>
      <c r="E570" s="14">
        <v>3</v>
      </c>
    </row>
    <row r="571" spans="1:5" x14ac:dyDescent="0.25">
      <c r="A571" s="14">
        <v>3300</v>
      </c>
      <c r="B571" s="14">
        <v>1759</v>
      </c>
      <c r="C571" s="14">
        <v>3674</v>
      </c>
      <c r="D571" s="14" t="str">
        <f>+_xlfn.XLOOKUP(ratings_dataset[[#This Row],[ProductID]],[1]!Prodotti[ProdottoID],[1]!Prodotti[Categoria],"Altro")</f>
        <v>Libri</v>
      </c>
      <c r="E571" s="14">
        <v>3</v>
      </c>
    </row>
    <row r="572" spans="1:5" x14ac:dyDescent="0.25">
      <c r="A572" s="14">
        <v>3301</v>
      </c>
      <c r="B572" s="14">
        <v>370</v>
      </c>
      <c r="C572" s="14">
        <v>2364</v>
      </c>
      <c r="D572" s="14" t="str">
        <f>+_xlfn.XLOOKUP(ratings_dataset[[#This Row],[ProductID]],[1]!Prodotti[ProdottoID],[1]!Prodotti[Categoria],"Altro")</f>
        <v>Abbigliamento</v>
      </c>
      <c r="E572" s="14">
        <v>3</v>
      </c>
    </row>
    <row r="573" spans="1:5" x14ac:dyDescent="0.25">
      <c r="A573" s="14">
        <v>3305</v>
      </c>
      <c r="B573" s="14">
        <v>208</v>
      </c>
      <c r="C573" s="14">
        <v>2071</v>
      </c>
      <c r="D573" s="14" t="str">
        <f>+_xlfn.XLOOKUP(ratings_dataset[[#This Row],[ProductID]],[1]!Prodotti[ProdottoID],[1]!Prodotti[Categoria],"Altro")</f>
        <v>Elettronica</v>
      </c>
      <c r="E573" s="14">
        <v>3</v>
      </c>
    </row>
    <row r="574" spans="1:5" x14ac:dyDescent="0.25">
      <c r="A574" s="14">
        <v>3309</v>
      </c>
      <c r="B574" s="14">
        <v>3431</v>
      </c>
      <c r="C574" s="14">
        <v>3654</v>
      </c>
      <c r="D574" s="14" t="str">
        <f>+_xlfn.XLOOKUP(ratings_dataset[[#This Row],[ProductID]],[1]!Prodotti[ProdottoID],[1]!Prodotti[Categoria],"Altro")</f>
        <v>Libri</v>
      </c>
      <c r="E574" s="14">
        <v>3</v>
      </c>
    </row>
    <row r="575" spans="1:5" x14ac:dyDescent="0.25">
      <c r="A575" s="14">
        <v>3313</v>
      </c>
      <c r="B575" s="14">
        <v>1748</v>
      </c>
      <c r="C575" s="14">
        <v>297</v>
      </c>
      <c r="D575" s="14" t="str">
        <f>+_xlfn.XLOOKUP(ratings_dataset[[#This Row],[ProductID]],[1]!Prodotti[ProdottoID],[1]!Prodotti[Categoria],"Altro")</f>
        <v>Libri</v>
      </c>
      <c r="E575" s="14">
        <v>3</v>
      </c>
    </row>
    <row r="576" spans="1:5" x14ac:dyDescent="0.25">
      <c r="A576" s="14">
        <v>3332</v>
      </c>
      <c r="B576" s="14">
        <v>375</v>
      </c>
      <c r="C576" s="14">
        <v>553</v>
      </c>
      <c r="D576" s="14" t="str">
        <f>+_xlfn.XLOOKUP(ratings_dataset[[#This Row],[ProductID]],[1]!Prodotti[ProdottoID],[1]!Prodotti[Categoria],"Altro")</f>
        <v>Abbigliamento</v>
      </c>
      <c r="E576" s="14">
        <v>3</v>
      </c>
    </row>
    <row r="577" spans="1:5" x14ac:dyDescent="0.25">
      <c r="A577" s="14">
        <v>3333</v>
      </c>
      <c r="B577" s="14">
        <v>4855</v>
      </c>
      <c r="C577" s="14">
        <v>992</v>
      </c>
      <c r="D577" s="14" t="str">
        <f>+_xlfn.XLOOKUP(ratings_dataset[[#This Row],[ProductID]],[1]!Prodotti[ProdottoID],[1]!Prodotti[Categoria],"Altro")</f>
        <v>Abbigliamento</v>
      </c>
      <c r="E577" s="14">
        <v>3</v>
      </c>
    </row>
    <row r="578" spans="1:5" x14ac:dyDescent="0.25">
      <c r="A578" s="14">
        <v>3339</v>
      </c>
      <c r="B578" s="14">
        <v>2676</v>
      </c>
      <c r="C578" s="14">
        <v>3097</v>
      </c>
      <c r="D578" s="14" t="str">
        <f>+_xlfn.XLOOKUP(ratings_dataset[[#This Row],[ProductID]],[1]!Prodotti[ProdottoID],[1]!Prodotti[Categoria],"Altro")</f>
        <v>Elettronica</v>
      </c>
      <c r="E578" s="14">
        <v>3</v>
      </c>
    </row>
    <row r="579" spans="1:5" x14ac:dyDescent="0.25">
      <c r="A579" s="14">
        <v>3343</v>
      </c>
      <c r="B579" s="14">
        <v>1131</v>
      </c>
      <c r="C579" s="14">
        <v>4223</v>
      </c>
      <c r="D579" s="14" t="str">
        <f>+_xlfn.XLOOKUP(ratings_dataset[[#This Row],[ProductID]],[1]!Prodotti[ProdottoID],[1]!Prodotti[Categoria],"Altro")</f>
        <v>Elettronica</v>
      </c>
      <c r="E579" s="14">
        <v>3</v>
      </c>
    </row>
    <row r="580" spans="1:5" x14ac:dyDescent="0.25">
      <c r="A580" s="14">
        <v>3349</v>
      </c>
      <c r="B580" s="14">
        <v>3199</v>
      </c>
      <c r="C580" s="14">
        <v>3061</v>
      </c>
      <c r="D580" s="14" t="str">
        <f>+_xlfn.XLOOKUP(ratings_dataset[[#This Row],[ProductID]],[1]!Prodotti[ProdottoID],[1]!Prodotti[Categoria],"Altro")</f>
        <v>Libri</v>
      </c>
      <c r="E580" s="14">
        <v>3</v>
      </c>
    </row>
    <row r="581" spans="1:5" x14ac:dyDescent="0.25">
      <c r="A581" s="14">
        <v>3365</v>
      </c>
      <c r="B581" s="14">
        <v>2773</v>
      </c>
      <c r="C581" s="14">
        <v>951</v>
      </c>
      <c r="D581" s="14" t="str">
        <f>+_xlfn.XLOOKUP(ratings_dataset[[#This Row],[ProductID]],[1]!Prodotti[ProdottoID],[1]!Prodotti[Categoria],"Altro")</f>
        <v>Libri</v>
      </c>
      <c r="E581" s="14">
        <v>3</v>
      </c>
    </row>
    <row r="582" spans="1:5" x14ac:dyDescent="0.25">
      <c r="A582" s="14">
        <v>3384</v>
      </c>
      <c r="B582" s="14">
        <v>769</v>
      </c>
      <c r="C582" s="14">
        <v>3752</v>
      </c>
      <c r="D582" s="14" t="str">
        <f>+_xlfn.XLOOKUP(ratings_dataset[[#This Row],[ProductID]],[1]!Prodotti[ProdottoID],[1]!Prodotti[Categoria],"Altro")</f>
        <v>Elettronica</v>
      </c>
      <c r="E582" s="14">
        <v>3</v>
      </c>
    </row>
    <row r="583" spans="1:5" x14ac:dyDescent="0.25">
      <c r="A583" s="14">
        <v>3386</v>
      </c>
      <c r="B583" s="14">
        <v>268</v>
      </c>
      <c r="C583" s="14">
        <v>547</v>
      </c>
      <c r="D583" s="14" t="str">
        <f>+_xlfn.XLOOKUP(ratings_dataset[[#This Row],[ProductID]],[1]!Prodotti[ProdottoID],[1]!Prodotti[Categoria],"Altro")</f>
        <v>Abbigliamento</v>
      </c>
      <c r="E583" s="14">
        <v>3</v>
      </c>
    </row>
    <row r="584" spans="1:5" x14ac:dyDescent="0.25">
      <c r="A584" s="14">
        <v>3387</v>
      </c>
      <c r="B584" s="14">
        <v>105</v>
      </c>
      <c r="C584" s="14">
        <v>166</v>
      </c>
      <c r="D584" s="14" t="str">
        <f>+_xlfn.XLOOKUP(ratings_dataset[[#This Row],[ProductID]],[1]!Prodotti[ProdottoID],[1]!Prodotti[Categoria],"Altro")</f>
        <v>Libri</v>
      </c>
      <c r="E584" s="14">
        <v>3</v>
      </c>
    </row>
    <row r="585" spans="1:5" x14ac:dyDescent="0.25">
      <c r="A585" s="14">
        <v>3397</v>
      </c>
      <c r="B585" s="14">
        <v>1612</v>
      </c>
      <c r="C585" s="14">
        <v>440</v>
      </c>
      <c r="D585" s="14" t="str">
        <f>+_xlfn.XLOOKUP(ratings_dataset[[#This Row],[ProductID]],[1]!Prodotti[ProdottoID],[1]!Prodotti[Categoria],"Altro")</f>
        <v>Elettronica</v>
      </c>
      <c r="E585" s="14">
        <v>3</v>
      </c>
    </row>
    <row r="586" spans="1:5" x14ac:dyDescent="0.25">
      <c r="A586" s="14">
        <v>3398</v>
      </c>
      <c r="B586" s="14">
        <v>3185</v>
      </c>
      <c r="C586" s="14">
        <v>4278</v>
      </c>
      <c r="D586" s="14" t="str">
        <f>+_xlfn.XLOOKUP(ratings_dataset[[#This Row],[ProductID]],[1]!Prodotti[ProdottoID],[1]!Prodotti[Categoria],"Altro")</f>
        <v>Abbigliamento</v>
      </c>
      <c r="E586" s="14">
        <v>3</v>
      </c>
    </row>
    <row r="587" spans="1:5" x14ac:dyDescent="0.25">
      <c r="A587" s="14">
        <v>3399</v>
      </c>
      <c r="B587" s="14">
        <v>2054</v>
      </c>
      <c r="C587" s="14">
        <v>1454</v>
      </c>
      <c r="D587" s="14" t="str">
        <f>+_xlfn.XLOOKUP(ratings_dataset[[#This Row],[ProductID]],[1]!Prodotti[ProdottoID],[1]!Prodotti[Categoria],"Altro")</f>
        <v>Abbigliamento</v>
      </c>
      <c r="E587" s="14">
        <v>3</v>
      </c>
    </row>
    <row r="588" spans="1:5" x14ac:dyDescent="0.25">
      <c r="A588" s="14">
        <v>3400</v>
      </c>
      <c r="B588" s="14">
        <v>332</v>
      </c>
      <c r="C588" s="14">
        <v>4107</v>
      </c>
      <c r="D588" s="14" t="str">
        <f>+_xlfn.XLOOKUP(ratings_dataset[[#This Row],[ProductID]],[1]!Prodotti[ProdottoID],[1]!Prodotti[Categoria],"Altro")</f>
        <v>Elettronica</v>
      </c>
      <c r="E588" s="14">
        <v>3</v>
      </c>
    </row>
    <row r="589" spans="1:5" x14ac:dyDescent="0.25">
      <c r="A589" s="14">
        <v>3402</v>
      </c>
      <c r="B589" s="14">
        <v>2071</v>
      </c>
      <c r="C589" s="14">
        <v>973</v>
      </c>
      <c r="D589" s="14" t="str">
        <f>+_xlfn.XLOOKUP(ratings_dataset[[#This Row],[ProductID]],[1]!Prodotti[ProdottoID],[1]!Prodotti[Categoria],"Altro")</f>
        <v>Elettronica</v>
      </c>
      <c r="E589" s="14">
        <v>3</v>
      </c>
    </row>
    <row r="590" spans="1:5" x14ac:dyDescent="0.25">
      <c r="A590" s="14">
        <v>3420</v>
      </c>
      <c r="B590" s="14">
        <v>4645</v>
      </c>
      <c r="C590" s="14">
        <v>4746</v>
      </c>
      <c r="D590" s="14" t="str">
        <f>+_xlfn.XLOOKUP(ratings_dataset[[#This Row],[ProductID]],[1]!Prodotti[ProdottoID],[1]!Prodotti[Categoria],"Altro")</f>
        <v>Abbigliamento</v>
      </c>
      <c r="E590" s="14">
        <v>3</v>
      </c>
    </row>
    <row r="591" spans="1:5" x14ac:dyDescent="0.25">
      <c r="A591" s="14">
        <v>3421</v>
      </c>
      <c r="B591" s="14">
        <v>4593</v>
      </c>
      <c r="C591" s="14">
        <v>4497</v>
      </c>
      <c r="D591" s="14" t="str">
        <f>+_xlfn.XLOOKUP(ratings_dataset[[#This Row],[ProductID]],[1]!Prodotti[ProdottoID],[1]!Prodotti[Categoria],"Altro")</f>
        <v>Elettronica</v>
      </c>
      <c r="E591" s="14">
        <v>3</v>
      </c>
    </row>
    <row r="592" spans="1:5" x14ac:dyDescent="0.25">
      <c r="A592" s="14">
        <v>3430</v>
      </c>
      <c r="B592" s="14">
        <v>4778</v>
      </c>
      <c r="C592" s="14">
        <v>1406</v>
      </c>
      <c r="D592" s="14" t="str">
        <f>+_xlfn.XLOOKUP(ratings_dataset[[#This Row],[ProductID]],[1]!Prodotti[ProdottoID],[1]!Prodotti[Categoria],"Altro")</f>
        <v>Elettronica</v>
      </c>
      <c r="E592" s="14">
        <v>3</v>
      </c>
    </row>
    <row r="593" spans="1:5" x14ac:dyDescent="0.25">
      <c r="A593" s="14">
        <v>3434</v>
      </c>
      <c r="B593" s="14">
        <v>2836</v>
      </c>
      <c r="C593" s="14">
        <v>3105</v>
      </c>
      <c r="D593" s="14" t="str">
        <f>+_xlfn.XLOOKUP(ratings_dataset[[#This Row],[ProductID]],[1]!Prodotti[ProdottoID],[1]!Prodotti[Categoria],"Altro")</f>
        <v>Abbigliamento</v>
      </c>
      <c r="E593" s="14">
        <v>3</v>
      </c>
    </row>
    <row r="594" spans="1:5" x14ac:dyDescent="0.25">
      <c r="A594" s="14">
        <v>3446</v>
      </c>
      <c r="B594" s="14">
        <v>771</v>
      </c>
      <c r="C594" s="14">
        <v>1315</v>
      </c>
      <c r="D594" s="14" t="str">
        <f>+_xlfn.XLOOKUP(ratings_dataset[[#This Row],[ProductID]],[1]!Prodotti[ProdottoID],[1]!Prodotti[Categoria],"Altro")</f>
        <v>Libri</v>
      </c>
      <c r="E594" s="14">
        <v>3</v>
      </c>
    </row>
    <row r="595" spans="1:5" x14ac:dyDescent="0.25">
      <c r="A595" s="14">
        <v>3482</v>
      </c>
      <c r="B595" s="14">
        <v>3297</v>
      </c>
      <c r="C595" s="14">
        <v>4832</v>
      </c>
      <c r="D595" s="14" t="str">
        <f>+_xlfn.XLOOKUP(ratings_dataset[[#This Row],[ProductID]],[1]!Prodotti[ProdottoID],[1]!Prodotti[Categoria],"Altro")</f>
        <v>Abbigliamento</v>
      </c>
      <c r="E595" s="14">
        <v>3</v>
      </c>
    </row>
    <row r="596" spans="1:5" x14ac:dyDescent="0.25">
      <c r="A596" s="14">
        <v>3483</v>
      </c>
      <c r="B596" s="14">
        <v>504</v>
      </c>
      <c r="C596" s="14">
        <v>2483</v>
      </c>
      <c r="D596" s="14" t="str">
        <f>+_xlfn.XLOOKUP(ratings_dataset[[#This Row],[ProductID]],[1]!Prodotti[ProdottoID],[1]!Prodotti[Categoria],"Altro")</f>
        <v>Abbigliamento</v>
      </c>
      <c r="E596" s="14">
        <v>3</v>
      </c>
    </row>
    <row r="597" spans="1:5" x14ac:dyDescent="0.25">
      <c r="A597" s="14">
        <v>3491</v>
      </c>
      <c r="B597" s="14">
        <v>2728</v>
      </c>
      <c r="C597" s="14">
        <v>3883</v>
      </c>
      <c r="D597" s="14" t="str">
        <f>+_xlfn.XLOOKUP(ratings_dataset[[#This Row],[ProductID]],[1]!Prodotti[ProdottoID],[1]!Prodotti[Categoria],"Altro")</f>
        <v>Elettronica</v>
      </c>
      <c r="E597" s="14">
        <v>3</v>
      </c>
    </row>
    <row r="598" spans="1:5" x14ac:dyDescent="0.25">
      <c r="A598" s="14">
        <v>3498</v>
      </c>
      <c r="B598" s="14">
        <v>3558</v>
      </c>
      <c r="C598" s="14">
        <v>3761</v>
      </c>
      <c r="D598" s="14" t="str">
        <f>+_xlfn.XLOOKUP(ratings_dataset[[#This Row],[ProductID]],[1]!Prodotti[ProdottoID],[1]!Prodotti[Categoria],"Altro")</f>
        <v>Libri</v>
      </c>
      <c r="E598" s="14">
        <v>3</v>
      </c>
    </row>
    <row r="599" spans="1:5" x14ac:dyDescent="0.25">
      <c r="A599" s="14">
        <v>3499</v>
      </c>
      <c r="B599" s="14">
        <v>3938</v>
      </c>
      <c r="C599" s="14">
        <v>1160</v>
      </c>
      <c r="D599" s="14" t="str">
        <f>+_xlfn.XLOOKUP(ratings_dataset[[#This Row],[ProductID]],[1]!Prodotti[ProdottoID],[1]!Prodotti[Categoria],"Altro")</f>
        <v>Abbigliamento</v>
      </c>
      <c r="E599" s="14">
        <v>3</v>
      </c>
    </row>
    <row r="600" spans="1:5" x14ac:dyDescent="0.25">
      <c r="A600" s="14">
        <v>3501</v>
      </c>
      <c r="B600" s="14">
        <v>2068</v>
      </c>
      <c r="C600" s="14">
        <v>29</v>
      </c>
      <c r="D600" s="14" t="str">
        <f>+_xlfn.XLOOKUP(ratings_dataset[[#This Row],[ProductID]],[1]!Prodotti[ProdottoID],[1]!Prodotti[Categoria],"Altro")</f>
        <v>Altro</v>
      </c>
      <c r="E600" s="14">
        <v>3</v>
      </c>
    </row>
    <row r="601" spans="1:5" x14ac:dyDescent="0.25">
      <c r="A601" s="14">
        <v>3505</v>
      </c>
      <c r="B601" s="14">
        <v>3542</v>
      </c>
      <c r="C601" s="14">
        <v>3079</v>
      </c>
      <c r="D601" s="14" t="str">
        <f>+_xlfn.XLOOKUP(ratings_dataset[[#This Row],[ProductID]],[1]!Prodotti[ProdottoID],[1]!Prodotti[Categoria],"Altro")</f>
        <v>Libri</v>
      </c>
      <c r="E601" s="14">
        <v>3</v>
      </c>
    </row>
    <row r="602" spans="1:5" x14ac:dyDescent="0.25">
      <c r="A602" s="14">
        <v>3507</v>
      </c>
      <c r="B602" s="14">
        <v>212</v>
      </c>
      <c r="C602" s="14">
        <v>4186</v>
      </c>
      <c r="D602" s="14" t="str">
        <f>+_xlfn.XLOOKUP(ratings_dataset[[#This Row],[ProductID]],[1]!Prodotti[ProdottoID],[1]!Prodotti[Categoria],"Altro")</f>
        <v>Abbigliamento</v>
      </c>
      <c r="E602" s="14">
        <v>3</v>
      </c>
    </row>
    <row r="603" spans="1:5" x14ac:dyDescent="0.25">
      <c r="A603" s="14">
        <v>3512</v>
      </c>
      <c r="B603" s="14">
        <v>988</v>
      </c>
      <c r="C603" s="14">
        <v>1921</v>
      </c>
      <c r="D603" s="14" t="str">
        <f>+_xlfn.XLOOKUP(ratings_dataset[[#This Row],[ProductID]],[1]!Prodotti[ProdottoID],[1]!Prodotti[Categoria],"Altro")</f>
        <v>Libri</v>
      </c>
      <c r="E603" s="14">
        <v>3</v>
      </c>
    </row>
    <row r="604" spans="1:5" x14ac:dyDescent="0.25">
      <c r="A604" s="14">
        <v>3515</v>
      </c>
      <c r="B604" s="14">
        <v>3321</v>
      </c>
      <c r="C604" s="14">
        <v>2684</v>
      </c>
      <c r="D604" s="14" t="str">
        <f>+_xlfn.XLOOKUP(ratings_dataset[[#This Row],[ProductID]],[1]!Prodotti[ProdottoID],[1]!Prodotti[Categoria],"Altro")</f>
        <v>Libri</v>
      </c>
      <c r="E604" s="14">
        <v>3</v>
      </c>
    </row>
    <row r="605" spans="1:5" x14ac:dyDescent="0.25">
      <c r="A605" s="14">
        <v>3517</v>
      </c>
      <c r="B605" s="14">
        <v>4923</v>
      </c>
      <c r="C605" s="14">
        <v>2944</v>
      </c>
      <c r="D605" s="14" t="str">
        <f>+_xlfn.XLOOKUP(ratings_dataset[[#This Row],[ProductID]],[1]!Prodotti[ProdottoID],[1]!Prodotti[Categoria],"Altro")</f>
        <v>Abbigliamento</v>
      </c>
      <c r="E605" s="14">
        <v>3</v>
      </c>
    </row>
    <row r="606" spans="1:5" x14ac:dyDescent="0.25">
      <c r="A606" s="14">
        <v>3527</v>
      </c>
      <c r="B606" s="14">
        <v>4658</v>
      </c>
      <c r="C606" s="14">
        <v>3094</v>
      </c>
      <c r="D606" s="14" t="str">
        <f>+_xlfn.XLOOKUP(ratings_dataset[[#This Row],[ProductID]],[1]!Prodotti[ProdottoID],[1]!Prodotti[Categoria],"Altro")</f>
        <v>Libri</v>
      </c>
      <c r="E606" s="14">
        <v>3</v>
      </c>
    </row>
    <row r="607" spans="1:5" x14ac:dyDescent="0.25">
      <c r="A607" s="14">
        <v>3534</v>
      </c>
      <c r="B607" s="14">
        <v>2942</v>
      </c>
      <c r="C607" s="14">
        <v>4604</v>
      </c>
      <c r="D607" s="14" t="str">
        <f>+_xlfn.XLOOKUP(ratings_dataset[[#This Row],[ProductID]],[1]!Prodotti[ProdottoID],[1]!Prodotti[Categoria],"Altro")</f>
        <v>Elettronica</v>
      </c>
      <c r="E607" s="14">
        <v>3</v>
      </c>
    </row>
    <row r="608" spans="1:5" x14ac:dyDescent="0.25">
      <c r="A608" s="14">
        <v>3535</v>
      </c>
      <c r="B608" s="14">
        <v>1859</v>
      </c>
      <c r="C608" s="14">
        <v>3919</v>
      </c>
      <c r="D608" s="14" t="str">
        <f>+_xlfn.XLOOKUP(ratings_dataset[[#This Row],[ProductID]],[1]!Prodotti[ProdottoID],[1]!Prodotti[Categoria],"Altro")</f>
        <v>Abbigliamento</v>
      </c>
      <c r="E608" s="14">
        <v>3</v>
      </c>
    </row>
    <row r="609" spans="1:5" x14ac:dyDescent="0.25">
      <c r="A609" s="14">
        <v>3543</v>
      </c>
      <c r="B609" s="14">
        <v>2178</v>
      </c>
      <c r="C609" s="14">
        <v>2120</v>
      </c>
      <c r="D609" s="14" t="str">
        <f>+_xlfn.XLOOKUP(ratings_dataset[[#This Row],[ProductID]],[1]!Prodotti[ProdottoID],[1]!Prodotti[Categoria],"Altro")</f>
        <v>Abbigliamento</v>
      </c>
      <c r="E609" s="14">
        <v>3</v>
      </c>
    </row>
    <row r="610" spans="1:5" x14ac:dyDescent="0.25">
      <c r="A610" s="14">
        <v>3546</v>
      </c>
      <c r="B610" s="14">
        <v>4020</v>
      </c>
      <c r="C610" s="14">
        <v>345</v>
      </c>
      <c r="D610" s="14" t="str">
        <f>+_xlfn.XLOOKUP(ratings_dataset[[#This Row],[ProductID]],[1]!Prodotti[ProdottoID],[1]!Prodotti[Categoria],"Altro")</f>
        <v>Libri</v>
      </c>
      <c r="E610" s="14">
        <v>3</v>
      </c>
    </row>
    <row r="611" spans="1:5" x14ac:dyDescent="0.25">
      <c r="A611" s="14">
        <v>3548</v>
      </c>
      <c r="B611" s="14">
        <v>1746</v>
      </c>
      <c r="C611" s="14">
        <v>744</v>
      </c>
      <c r="D611" s="14" t="str">
        <f>+_xlfn.XLOOKUP(ratings_dataset[[#This Row],[ProductID]],[1]!Prodotti[ProdottoID],[1]!Prodotti[Categoria],"Altro")</f>
        <v>Elettronica</v>
      </c>
      <c r="E611" s="14">
        <v>3</v>
      </c>
    </row>
    <row r="612" spans="1:5" x14ac:dyDescent="0.25">
      <c r="A612" s="14">
        <v>3554</v>
      </c>
      <c r="B612" s="14">
        <v>4658</v>
      </c>
      <c r="C612" s="14">
        <v>2392</v>
      </c>
      <c r="D612" s="14" t="str">
        <f>+_xlfn.XLOOKUP(ratings_dataset[[#This Row],[ProductID]],[1]!Prodotti[ProdottoID],[1]!Prodotti[Categoria],"Altro")</f>
        <v>Abbigliamento</v>
      </c>
      <c r="E612" s="14">
        <v>3</v>
      </c>
    </row>
    <row r="613" spans="1:5" x14ac:dyDescent="0.25">
      <c r="A613" s="14">
        <v>3555</v>
      </c>
      <c r="B613" s="14">
        <v>677</v>
      </c>
      <c r="C613" s="14">
        <v>3733</v>
      </c>
      <c r="D613" s="14" t="str">
        <f>+_xlfn.XLOOKUP(ratings_dataset[[#This Row],[ProductID]],[1]!Prodotti[ProdottoID],[1]!Prodotti[Categoria],"Altro")</f>
        <v>Elettronica</v>
      </c>
      <c r="E613" s="14">
        <v>3</v>
      </c>
    </row>
    <row r="614" spans="1:5" x14ac:dyDescent="0.25">
      <c r="A614" s="14">
        <v>3560</v>
      </c>
      <c r="B614" s="14">
        <v>3413</v>
      </c>
      <c r="C614" s="14">
        <v>922</v>
      </c>
      <c r="D614" s="14" t="str">
        <f>+_xlfn.XLOOKUP(ratings_dataset[[#This Row],[ProductID]],[1]!Prodotti[ProdottoID],[1]!Prodotti[Categoria],"Altro")</f>
        <v>Libri</v>
      </c>
      <c r="E614" s="14">
        <v>3</v>
      </c>
    </row>
    <row r="615" spans="1:5" x14ac:dyDescent="0.25">
      <c r="A615" s="14">
        <v>3563</v>
      </c>
      <c r="B615" s="14">
        <v>418</v>
      </c>
      <c r="C615" s="14">
        <v>542</v>
      </c>
      <c r="D615" s="14" t="str">
        <f>+_xlfn.XLOOKUP(ratings_dataset[[#This Row],[ProductID]],[1]!Prodotti[ProdottoID],[1]!Prodotti[Categoria],"Altro")</f>
        <v>Libri</v>
      </c>
      <c r="E615" s="14">
        <v>3</v>
      </c>
    </row>
    <row r="616" spans="1:5" x14ac:dyDescent="0.25">
      <c r="A616" s="14">
        <v>3564</v>
      </c>
      <c r="B616" s="14">
        <v>485</v>
      </c>
      <c r="C616" s="14">
        <v>4356</v>
      </c>
      <c r="D616" s="14" t="str">
        <f>+_xlfn.XLOOKUP(ratings_dataset[[#This Row],[ProductID]],[1]!Prodotti[ProdottoID],[1]!Prodotti[Categoria],"Altro")</f>
        <v>Libri</v>
      </c>
      <c r="E616" s="14">
        <v>3</v>
      </c>
    </row>
    <row r="617" spans="1:5" x14ac:dyDescent="0.25">
      <c r="A617" s="14">
        <v>3566</v>
      </c>
      <c r="B617" s="14">
        <v>1840</v>
      </c>
      <c r="C617" s="14">
        <v>4838</v>
      </c>
      <c r="D617" s="14" t="str">
        <f>+_xlfn.XLOOKUP(ratings_dataset[[#This Row],[ProductID]],[1]!Prodotti[ProdottoID],[1]!Prodotti[Categoria],"Altro")</f>
        <v>Libri</v>
      </c>
      <c r="E617" s="14">
        <v>3</v>
      </c>
    </row>
    <row r="618" spans="1:5" x14ac:dyDescent="0.25">
      <c r="A618" s="14">
        <v>3576</v>
      </c>
      <c r="B618" s="14">
        <v>1593</v>
      </c>
      <c r="C618" s="14">
        <v>914</v>
      </c>
      <c r="D618" s="14" t="str">
        <f>+_xlfn.XLOOKUP(ratings_dataset[[#This Row],[ProductID]],[1]!Prodotti[ProdottoID],[1]!Prodotti[Categoria],"Altro")</f>
        <v>Abbigliamento</v>
      </c>
      <c r="E618" s="14">
        <v>3</v>
      </c>
    </row>
    <row r="619" spans="1:5" x14ac:dyDescent="0.25">
      <c r="A619" s="14">
        <v>3578</v>
      </c>
      <c r="B619" s="14">
        <v>464</v>
      </c>
      <c r="C619" s="14">
        <v>1441</v>
      </c>
      <c r="D619" s="14" t="str">
        <f>+_xlfn.XLOOKUP(ratings_dataset[[#This Row],[ProductID]],[1]!Prodotti[ProdottoID],[1]!Prodotti[Categoria],"Altro")</f>
        <v>Elettronica</v>
      </c>
      <c r="E619" s="14">
        <v>3</v>
      </c>
    </row>
    <row r="620" spans="1:5" x14ac:dyDescent="0.25">
      <c r="A620" s="14">
        <v>3582</v>
      </c>
      <c r="B620" s="14">
        <v>3649</v>
      </c>
      <c r="C620" s="14">
        <v>905</v>
      </c>
      <c r="D620" s="14" t="str">
        <f>+_xlfn.XLOOKUP(ratings_dataset[[#This Row],[ProductID]],[1]!Prodotti[ProdottoID],[1]!Prodotti[Categoria],"Altro")</f>
        <v>Abbigliamento</v>
      </c>
      <c r="E620" s="14">
        <v>3</v>
      </c>
    </row>
    <row r="621" spans="1:5" x14ac:dyDescent="0.25">
      <c r="A621" s="14">
        <v>3594</v>
      </c>
      <c r="B621" s="14">
        <v>1507</v>
      </c>
      <c r="C621" s="14">
        <v>483</v>
      </c>
      <c r="D621" s="14" t="str">
        <f>+_xlfn.XLOOKUP(ratings_dataset[[#This Row],[ProductID]],[1]!Prodotti[ProdottoID],[1]!Prodotti[Categoria],"Altro")</f>
        <v>Elettronica</v>
      </c>
      <c r="E621" s="14">
        <v>3</v>
      </c>
    </row>
    <row r="622" spans="1:5" x14ac:dyDescent="0.25">
      <c r="A622" s="14">
        <v>3616</v>
      </c>
      <c r="B622" s="14">
        <v>41</v>
      </c>
      <c r="C622" s="14">
        <v>1294</v>
      </c>
      <c r="D622" s="14" t="str">
        <f>+_xlfn.XLOOKUP(ratings_dataset[[#This Row],[ProductID]],[1]!Prodotti[ProdottoID],[1]!Prodotti[Categoria],"Altro")</f>
        <v>Libri</v>
      </c>
      <c r="E622" s="14">
        <v>3</v>
      </c>
    </row>
    <row r="623" spans="1:5" x14ac:dyDescent="0.25">
      <c r="A623" s="14">
        <v>3629</v>
      </c>
      <c r="B623" s="14">
        <v>1716</v>
      </c>
      <c r="C623" s="14">
        <v>3876</v>
      </c>
      <c r="D623" s="14" t="str">
        <f>+_xlfn.XLOOKUP(ratings_dataset[[#This Row],[ProductID]],[1]!Prodotti[ProdottoID],[1]!Prodotti[Categoria],"Altro")</f>
        <v>Elettronica</v>
      </c>
      <c r="E623" s="14">
        <v>3</v>
      </c>
    </row>
    <row r="624" spans="1:5" x14ac:dyDescent="0.25">
      <c r="A624" s="14">
        <v>3635</v>
      </c>
      <c r="B624" s="14">
        <v>3094</v>
      </c>
      <c r="C624" s="14">
        <v>4487</v>
      </c>
      <c r="D624" s="14" t="str">
        <f>+_xlfn.XLOOKUP(ratings_dataset[[#This Row],[ProductID]],[1]!Prodotti[ProdottoID],[1]!Prodotti[Categoria],"Altro")</f>
        <v>Elettronica</v>
      </c>
      <c r="E624" s="14">
        <v>3</v>
      </c>
    </row>
    <row r="625" spans="1:5" x14ac:dyDescent="0.25">
      <c r="A625" s="14">
        <v>3643</v>
      </c>
      <c r="B625" s="14">
        <v>638</v>
      </c>
      <c r="C625" s="14">
        <v>3355</v>
      </c>
      <c r="D625" s="14" t="str">
        <f>+_xlfn.XLOOKUP(ratings_dataset[[#This Row],[ProductID]],[1]!Prodotti[ProdottoID],[1]!Prodotti[Categoria],"Altro")</f>
        <v>Libri</v>
      </c>
      <c r="E625" s="14">
        <v>3</v>
      </c>
    </row>
    <row r="626" spans="1:5" x14ac:dyDescent="0.25">
      <c r="A626" s="14">
        <v>3647</v>
      </c>
      <c r="B626" s="14">
        <v>117</v>
      </c>
      <c r="C626" s="14">
        <v>3063</v>
      </c>
      <c r="D626" s="14" t="str">
        <f>+_xlfn.XLOOKUP(ratings_dataset[[#This Row],[ProductID]],[1]!Prodotti[ProdottoID],[1]!Prodotti[Categoria],"Altro")</f>
        <v>Elettronica</v>
      </c>
      <c r="E626" s="14">
        <v>3</v>
      </c>
    </row>
    <row r="627" spans="1:5" x14ac:dyDescent="0.25">
      <c r="A627" s="14">
        <v>3652</v>
      </c>
      <c r="B627" s="14">
        <v>2363</v>
      </c>
      <c r="C627" s="14">
        <v>328</v>
      </c>
      <c r="D627" s="14" t="str">
        <f>+_xlfn.XLOOKUP(ratings_dataset[[#This Row],[ProductID]],[1]!Prodotti[ProdottoID],[1]!Prodotti[Categoria],"Altro")</f>
        <v>Elettronica</v>
      </c>
      <c r="E627" s="14">
        <v>3</v>
      </c>
    </row>
    <row r="628" spans="1:5" x14ac:dyDescent="0.25">
      <c r="A628" s="14">
        <v>3653</v>
      </c>
      <c r="B628" s="14">
        <v>3225</v>
      </c>
      <c r="C628" s="14">
        <v>738</v>
      </c>
      <c r="D628" s="14" t="str">
        <f>+_xlfn.XLOOKUP(ratings_dataset[[#This Row],[ProductID]],[1]!Prodotti[ProdottoID],[1]!Prodotti[Categoria],"Altro")</f>
        <v>Libri</v>
      </c>
      <c r="E628" s="14">
        <v>3</v>
      </c>
    </row>
    <row r="629" spans="1:5" x14ac:dyDescent="0.25">
      <c r="A629" s="14">
        <v>3657</v>
      </c>
      <c r="B629" s="14">
        <v>3016</v>
      </c>
      <c r="C629" s="14">
        <v>2316</v>
      </c>
      <c r="D629" s="14" t="str">
        <f>+_xlfn.XLOOKUP(ratings_dataset[[#This Row],[ProductID]],[1]!Prodotti[ProdottoID],[1]!Prodotti[Categoria],"Altro")</f>
        <v>Abbigliamento</v>
      </c>
      <c r="E629" s="14">
        <v>3</v>
      </c>
    </row>
    <row r="630" spans="1:5" x14ac:dyDescent="0.25">
      <c r="A630" s="14">
        <v>3662</v>
      </c>
      <c r="B630" s="14">
        <v>3453</v>
      </c>
      <c r="C630" s="14">
        <v>2597</v>
      </c>
      <c r="D630" s="14" t="str">
        <f>+_xlfn.XLOOKUP(ratings_dataset[[#This Row],[ProductID]],[1]!Prodotti[ProdottoID],[1]!Prodotti[Categoria],"Altro")</f>
        <v>Elettronica</v>
      </c>
      <c r="E630" s="14">
        <v>3</v>
      </c>
    </row>
    <row r="631" spans="1:5" x14ac:dyDescent="0.25">
      <c r="A631" s="14">
        <v>3671</v>
      </c>
      <c r="B631" s="14">
        <v>4453</v>
      </c>
      <c r="C631" s="14">
        <v>4935</v>
      </c>
      <c r="D631" s="14" t="str">
        <f>+_xlfn.XLOOKUP(ratings_dataset[[#This Row],[ProductID]],[1]!Prodotti[ProdottoID],[1]!Prodotti[Categoria],"Altro")</f>
        <v>Elettronica</v>
      </c>
      <c r="E631" s="14">
        <v>3</v>
      </c>
    </row>
    <row r="632" spans="1:5" x14ac:dyDescent="0.25">
      <c r="A632" s="14">
        <v>3677</v>
      </c>
      <c r="B632" s="14">
        <v>1797</v>
      </c>
      <c r="C632" s="14">
        <v>3431</v>
      </c>
      <c r="D632" s="14" t="str">
        <f>+_xlfn.XLOOKUP(ratings_dataset[[#This Row],[ProductID]],[1]!Prodotti[ProdottoID],[1]!Prodotti[Categoria],"Altro")</f>
        <v>Abbigliamento</v>
      </c>
      <c r="E632" s="14">
        <v>3</v>
      </c>
    </row>
    <row r="633" spans="1:5" x14ac:dyDescent="0.25">
      <c r="A633" s="14">
        <v>3686</v>
      </c>
      <c r="B633" s="14">
        <v>2239</v>
      </c>
      <c r="C633" s="14">
        <v>4806</v>
      </c>
      <c r="D633" s="14" t="str">
        <f>+_xlfn.XLOOKUP(ratings_dataset[[#This Row],[ProductID]],[1]!Prodotti[ProdottoID],[1]!Prodotti[Categoria],"Altro")</f>
        <v>Elettronica</v>
      </c>
      <c r="E633" s="14">
        <v>3</v>
      </c>
    </row>
    <row r="634" spans="1:5" x14ac:dyDescent="0.25">
      <c r="A634" s="14">
        <v>3708</v>
      </c>
      <c r="B634" s="14">
        <v>4753</v>
      </c>
      <c r="C634" s="14">
        <v>181</v>
      </c>
      <c r="D634" s="14" t="str">
        <f>+_xlfn.XLOOKUP(ratings_dataset[[#This Row],[ProductID]],[1]!Prodotti[ProdottoID],[1]!Prodotti[Categoria],"Altro")</f>
        <v>Libri</v>
      </c>
      <c r="E634" s="14">
        <v>3</v>
      </c>
    </row>
    <row r="635" spans="1:5" x14ac:dyDescent="0.25">
      <c r="A635" s="14">
        <v>3717</v>
      </c>
      <c r="B635" s="14">
        <v>4940</v>
      </c>
      <c r="C635" s="14">
        <v>4403</v>
      </c>
      <c r="D635" s="14" t="str">
        <f>+_xlfn.XLOOKUP(ratings_dataset[[#This Row],[ProductID]],[1]!Prodotti[ProdottoID],[1]!Prodotti[Categoria],"Altro")</f>
        <v>Elettronica</v>
      </c>
      <c r="E635" s="14">
        <v>3</v>
      </c>
    </row>
    <row r="636" spans="1:5" x14ac:dyDescent="0.25">
      <c r="A636" s="14">
        <v>3723</v>
      </c>
      <c r="B636" s="14">
        <v>1686</v>
      </c>
      <c r="C636" s="14">
        <v>1817</v>
      </c>
      <c r="D636" s="14" t="str">
        <f>+_xlfn.XLOOKUP(ratings_dataset[[#This Row],[ProductID]],[1]!Prodotti[ProdottoID],[1]!Prodotti[Categoria],"Altro")</f>
        <v>Libri</v>
      </c>
      <c r="E636" s="14">
        <v>3</v>
      </c>
    </row>
    <row r="637" spans="1:5" x14ac:dyDescent="0.25">
      <c r="A637" s="14">
        <v>3728</v>
      </c>
      <c r="B637" s="14">
        <v>4284</v>
      </c>
      <c r="C637" s="14">
        <v>3162</v>
      </c>
      <c r="D637" s="14" t="str">
        <f>+_xlfn.XLOOKUP(ratings_dataset[[#This Row],[ProductID]],[1]!Prodotti[ProdottoID],[1]!Prodotti[Categoria],"Altro")</f>
        <v>Abbigliamento</v>
      </c>
      <c r="E637" s="14">
        <v>3</v>
      </c>
    </row>
    <row r="638" spans="1:5" x14ac:dyDescent="0.25">
      <c r="A638" s="14">
        <v>3733</v>
      </c>
      <c r="B638" s="14">
        <v>2052</v>
      </c>
      <c r="C638" s="14">
        <v>2577</v>
      </c>
      <c r="D638" s="14" t="str">
        <f>+_xlfn.XLOOKUP(ratings_dataset[[#This Row],[ProductID]],[1]!Prodotti[ProdottoID],[1]!Prodotti[Categoria],"Altro")</f>
        <v>Libri</v>
      </c>
      <c r="E638" s="14">
        <v>3</v>
      </c>
    </row>
    <row r="639" spans="1:5" x14ac:dyDescent="0.25">
      <c r="A639" s="14">
        <v>3734</v>
      </c>
      <c r="B639" s="14">
        <v>3820</v>
      </c>
      <c r="C639" s="14">
        <v>1125</v>
      </c>
      <c r="D639" s="14" t="str">
        <f>+_xlfn.XLOOKUP(ratings_dataset[[#This Row],[ProductID]],[1]!Prodotti[ProdottoID],[1]!Prodotti[Categoria],"Altro")</f>
        <v>Elettronica</v>
      </c>
      <c r="E639" s="14">
        <v>3</v>
      </c>
    </row>
    <row r="640" spans="1:5" x14ac:dyDescent="0.25">
      <c r="A640" s="14">
        <v>3738</v>
      </c>
      <c r="B640" s="14">
        <v>388</v>
      </c>
      <c r="C640" s="14">
        <v>4029</v>
      </c>
      <c r="D640" s="14" t="str">
        <f>+_xlfn.XLOOKUP(ratings_dataset[[#This Row],[ProductID]],[1]!Prodotti[ProdottoID],[1]!Prodotti[Categoria],"Altro")</f>
        <v>Elettronica</v>
      </c>
      <c r="E640" s="14">
        <v>3</v>
      </c>
    </row>
    <row r="641" spans="1:5" x14ac:dyDescent="0.25">
      <c r="A641" s="14">
        <v>3743</v>
      </c>
      <c r="B641" s="14">
        <v>3456</v>
      </c>
      <c r="C641" s="14">
        <v>3914</v>
      </c>
      <c r="D641" s="14" t="str">
        <f>+_xlfn.XLOOKUP(ratings_dataset[[#This Row],[ProductID]],[1]!Prodotti[ProdottoID],[1]!Prodotti[Categoria],"Altro")</f>
        <v>Libri</v>
      </c>
      <c r="E641" s="14">
        <v>3</v>
      </c>
    </row>
    <row r="642" spans="1:5" x14ac:dyDescent="0.25">
      <c r="A642" s="14">
        <v>3744</v>
      </c>
      <c r="B642" s="14">
        <v>4490</v>
      </c>
      <c r="C642" s="14">
        <v>2781</v>
      </c>
      <c r="D642" s="14" t="str">
        <f>+_xlfn.XLOOKUP(ratings_dataset[[#This Row],[ProductID]],[1]!Prodotti[ProdottoID],[1]!Prodotti[Categoria],"Altro")</f>
        <v>Abbigliamento</v>
      </c>
      <c r="E642" s="14">
        <v>3</v>
      </c>
    </row>
    <row r="643" spans="1:5" x14ac:dyDescent="0.25">
      <c r="A643" s="14">
        <v>3745</v>
      </c>
      <c r="B643" s="14">
        <v>4969</v>
      </c>
      <c r="C643" s="14">
        <v>4887</v>
      </c>
      <c r="D643" s="14" t="str">
        <f>+_xlfn.XLOOKUP(ratings_dataset[[#This Row],[ProductID]],[1]!Prodotti[ProdottoID],[1]!Prodotti[Categoria],"Altro")</f>
        <v>Abbigliamento</v>
      </c>
      <c r="E643" s="14">
        <v>3</v>
      </c>
    </row>
    <row r="644" spans="1:5" x14ac:dyDescent="0.25">
      <c r="A644" s="14">
        <v>3757</v>
      </c>
      <c r="B644" s="14">
        <v>520</v>
      </c>
      <c r="C644" s="14">
        <v>3090</v>
      </c>
      <c r="D644" s="14" t="str">
        <f>+_xlfn.XLOOKUP(ratings_dataset[[#This Row],[ProductID]],[1]!Prodotti[ProdottoID],[1]!Prodotti[Categoria],"Altro")</f>
        <v>Elettronica</v>
      </c>
      <c r="E644" s="14">
        <v>3</v>
      </c>
    </row>
    <row r="645" spans="1:5" x14ac:dyDescent="0.25">
      <c r="A645" s="14">
        <v>3763</v>
      </c>
      <c r="B645" s="14">
        <v>2144</v>
      </c>
      <c r="C645" s="14">
        <v>4333</v>
      </c>
      <c r="D645" s="14" t="str">
        <f>+_xlfn.XLOOKUP(ratings_dataset[[#This Row],[ProductID]],[1]!Prodotti[ProdottoID],[1]!Prodotti[Categoria],"Altro")</f>
        <v>Libri</v>
      </c>
      <c r="E645" s="14">
        <v>3</v>
      </c>
    </row>
    <row r="646" spans="1:5" x14ac:dyDescent="0.25">
      <c r="A646" s="14">
        <v>3766</v>
      </c>
      <c r="B646" s="14">
        <v>1683</v>
      </c>
      <c r="C646" s="14">
        <v>4835</v>
      </c>
      <c r="D646" s="14" t="str">
        <f>+_xlfn.XLOOKUP(ratings_dataset[[#This Row],[ProductID]],[1]!Prodotti[ProdottoID],[1]!Prodotti[Categoria],"Altro")</f>
        <v>Elettronica</v>
      </c>
      <c r="E646" s="14">
        <v>3</v>
      </c>
    </row>
    <row r="647" spans="1:5" x14ac:dyDescent="0.25">
      <c r="A647" s="14">
        <v>3779</v>
      </c>
      <c r="B647" s="14">
        <v>1553</v>
      </c>
      <c r="C647" s="14">
        <v>1008</v>
      </c>
      <c r="D647" s="14" t="str">
        <f>+_xlfn.XLOOKUP(ratings_dataset[[#This Row],[ProductID]],[1]!Prodotti[ProdottoID],[1]!Prodotti[Categoria],"Altro")</f>
        <v>Libri</v>
      </c>
      <c r="E647" s="14">
        <v>3</v>
      </c>
    </row>
    <row r="648" spans="1:5" x14ac:dyDescent="0.25">
      <c r="A648" s="14">
        <v>3787</v>
      </c>
      <c r="B648" s="14">
        <v>3412</v>
      </c>
      <c r="C648" s="14">
        <v>2949</v>
      </c>
      <c r="D648" s="14" t="str">
        <f>+_xlfn.XLOOKUP(ratings_dataset[[#This Row],[ProductID]],[1]!Prodotti[ProdottoID],[1]!Prodotti[Categoria],"Altro")</f>
        <v>Elettronica</v>
      </c>
      <c r="E648" s="14">
        <v>3</v>
      </c>
    </row>
    <row r="649" spans="1:5" x14ac:dyDescent="0.25">
      <c r="A649" s="14">
        <v>3789</v>
      </c>
      <c r="B649" s="14">
        <v>2661</v>
      </c>
      <c r="C649" s="14">
        <v>2113</v>
      </c>
      <c r="D649" s="14" t="str">
        <f>+_xlfn.XLOOKUP(ratings_dataset[[#This Row],[ProductID]],[1]!Prodotti[ProdottoID],[1]!Prodotti[Categoria],"Altro")</f>
        <v>Abbigliamento</v>
      </c>
      <c r="E649" s="14">
        <v>3</v>
      </c>
    </row>
    <row r="650" spans="1:5" x14ac:dyDescent="0.25">
      <c r="A650" s="14">
        <v>3808</v>
      </c>
      <c r="B650" s="14">
        <v>856</v>
      </c>
      <c r="C650" s="14">
        <v>1520</v>
      </c>
      <c r="D650" s="14" t="str">
        <f>+_xlfn.XLOOKUP(ratings_dataset[[#This Row],[ProductID]],[1]!Prodotti[ProdottoID],[1]!Prodotti[Categoria],"Altro")</f>
        <v>Libri</v>
      </c>
      <c r="E650" s="14">
        <v>3</v>
      </c>
    </row>
    <row r="651" spans="1:5" x14ac:dyDescent="0.25">
      <c r="A651" s="14">
        <v>3811</v>
      </c>
      <c r="B651" s="14">
        <v>3384</v>
      </c>
      <c r="C651" s="14">
        <v>3209</v>
      </c>
      <c r="D651" s="14" t="str">
        <f>+_xlfn.XLOOKUP(ratings_dataset[[#This Row],[ProductID]],[1]!Prodotti[ProdottoID],[1]!Prodotti[Categoria],"Altro")</f>
        <v>Libri</v>
      </c>
      <c r="E651" s="14">
        <v>3</v>
      </c>
    </row>
    <row r="652" spans="1:5" x14ac:dyDescent="0.25">
      <c r="A652" s="14">
        <v>3818</v>
      </c>
      <c r="B652" s="14">
        <v>3140</v>
      </c>
      <c r="C652" s="14">
        <v>531</v>
      </c>
      <c r="D652" s="14" t="str">
        <f>+_xlfn.XLOOKUP(ratings_dataset[[#This Row],[ProductID]],[1]!Prodotti[ProdottoID],[1]!Prodotti[Categoria],"Altro")</f>
        <v>Elettronica</v>
      </c>
      <c r="E652" s="14">
        <v>3</v>
      </c>
    </row>
    <row r="653" spans="1:5" x14ac:dyDescent="0.25">
      <c r="A653" s="14">
        <v>3825</v>
      </c>
      <c r="B653" s="14">
        <v>3458</v>
      </c>
      <c r="C653" s="14">
        <v>3991</v>
      </c>
      <c r="D653" s="14" t="str">
        <f>+_xlfn.XLOOKUP(ratings_dataset[[#This Row],[ProductID]],[1]!Prodotti[ProdottoID],[1]!Prodotti[Categoria],"Altro")</f>
        <v>Elettronica</v>
      </c>
      <c r="E653" s="14">
        <v>3</v>
      </c>
    </row>
    <row r="654" spans="1:5" x14ac:dyDescent="0.25">
      <c r="A654" s="14">
        <v>3827</v>
      </c>
      <c r="B654" s="14">
        <v>3754</v>
      </c>
      <c r="C654" s="14">
        <v>4055</v>
      </c>
      <c r="D654" s="14" t="str">
        <f>+_xlfn.XLOOKUP(ratings_dataset[[#This Row],[ProductID]],[1]!Prodotti[ProdottoID],[1]!Prodotti[Categoria],"Altro")</f>
        <v>Libri</v>
      </c>
      <c r="E654" s="14">
        <v>3</v>
      </c>
    </row>
    <row r="655" spans="1:5" x14ac:dyDescent="0.25">
      <c r="A655" s="14">
        <v>3830</v>
      </c>
      <c r="B655" s="14">
        <v>1007</v>
      </c>
      <c r="C655" s="14">
        <v>2620</v>
      </c>
      <c r="D655" s="14" t="str">
        <f>+_xlfn.XLOOKUP(ratings_dataset[[#This Row],[ProductID]],[1]!Prodotti[ProdottoID],[1]!Prodotti[Categoria],"Altro")</f>
        <v>Abbigliamento</v>
      </c>
      <c r="E655" s="14">
        <v>3</v>
      </c>
    </row>
    <row r="656" spans="1:5" x14ac:dyDescent="0.25">
      <c r="A656" s="14">
        <v>3838</v>
      </c>
      <c r="B656" s="14">
        <v>3016</v>
      </c>
      <c r="C656" s="14">
        <v>3990</v>
      </c>
      <c r="D656" s="14" t="str">
        <f>+_xlfn.XLOOKUP(ratings_dataset[[#This Row],[ProductID]],[1]!Prodotti[ProdottoID],[1]!Prodotti[Categoria],"Altro")</f>
        <v>Elettronica</v>
      </c>
      <c r="E656" s="14">
        <v>3</v>
      </c>
    </row>
    <row r="657" spans="1:5" x14ac:dyDescent="0.25">
      <c r="A657" s="14">
        <v>3846</v>
      </c>
      <c r="B657" s="14">
        <v>303</v>
      </c>
      <c r="C657" s="14">
        <v>3543</v>
      </c>
      <c r="D657" s="14" t="str">
        <f>+_xlfn.XLOOKUP(ratings_dataset[[#This Row],[ProductID]],[1]!Prodotti[ProdottoID],[1]!Prodotti[Categoria],"Altro")</f>
        <v>Abbigliamento</v>
      </c>
      <c r="E657" s="14">
        <v>3</v>
      </c>
    </row>
    <row r="658" spans="1:5" x14ac:dyDescent="0.25">
      <c r="A658" s="14">
        <v>3856</v>
      </c>
      <c r="B658" s="14">
        <v>2480</v>
      </c>
      <c r="C658" s="14">
        <v>788</v>
      </c>
      <c r="D658" s="14" t="str">
        <f>+_xlfn.XLOOKUP(ratings_dataset[[#This Row],[ProductID]],[1]!Prodotti[ProdottoID],[1]!Prodotti[Categoria],"Altro")</f>
        <v>Abbigliamento</v>
      </c>
      <c r="E658" s="14">
        <v>3</v>
      </c>
    </row>
    <row r="659" spans="1:5" x14ac:dyDescent="0.25">
      <c r="A659" s="14">
        <v>3862</v>
      </c>
      <c r="B659" s="14">
        <v>3517</v>
      </c>
      <c r="C659" s="14">
        <v>1782</v>
      </c>
      <c r="D659" s="14" t="str">
        <f>+_xlfn.XLOOKUP(ratings_dataset[[#This Row],[ProductID]],[1]!Prodotti[ProdottoID],[1]!Prodotti[Categoria],"Altro")</f>
        <v>Elettronica</v>
      </c>
      <c r="E659" s="14">
        <v>3</v>
      </c>
    </row>
    <row r="660" spans="1:5" x14ac:dyDescent="0.25">
      <c r="A660" s="14">
        <v>3868</v>
      </c>
      <c r="B660" s="14">
        <v>2263</v>
      </c>
      <c r="C660" s="14">
        <v>1590</v>
      </c>
      <c r="D660" s="14" t="str">
        <f>+_xlfn.XLOOKUP(ratings_dataset[[#This Row],[ProductID]],[1]!Prodotti[ProdottoID],[1]!Prodotti[Categoria],"Altro")</f>
        <v>Libri</v>
      </c>
      <c r="E660" s="14">
        <v>3</v>
      </c>
    </row>
    <row r="661" spans="1:5" x14ac:dyDescent="0.25">
      <c r="A661" s="14">
        <v>3881</v>
      </c>
      <c r="B661" s="14">
        <v>1892</v>
      </c>
      <c r="C661" s="14">
        <v>3744</v>
      </c>
      <c r="D661" s="14" t="str">
        <f>+_xlfn.XLOOKUP(ratings_dataset[[#This Row],[ProductID]],[1]!Prodotti[ProdottoID],[1]!Prodotti[Categoria],"Altro")</f>
        <v>Libri</v>
      </c>
      <c r="E661" s="14">
        <v>3</v>
      </c>
    </row>
    <row r="662" spans="1:5" x14ac:dyDescent="0.25">
      <c r="A662" s="14">
        <v>3885</v>
      </c>
      <c r="B662" s="14">
        <v>4110</v>
      </c>
      <c r="C662" s="14">
        <v>2355</v>
      </c>
      <c r="D662" s="14" t="str">
        <f>+_xlfn.XLOOKUP(ratings_dataset[[#This Row],[ProductID]],[1]!Prodotti[ProdottoID],[1]!Prodotti[Categoria],"Altro")</f>
        <v>Elettronica</v>
      </c>
      <c r="E662" s="14">
        <v>3</v>
      </c>
    </row>
    <row r="663" spans="1:5" x14ac:dyDescent="0.25">
      <c r="A663" s="14">
        <v>3886</v>
      </c>
      <c r="B663" s="14">
        <v>634</v>
      </c>
      <c r="C663" s="14">
        <v>3263</v>
      </c>
      <c r="D663" s="14" t="str">
        <f>+_xlfn.XLOOKUP(ratings_dataset[[#This Row],[ProductID]],[1]!Prodotti[ProdottoID],[1]!Prodotti[Categoria],"Altro")</f>
        <v>Libri</v>
      </c>
      <c r="E663" s="14">
        <v>3</v>
      </c>
    </row>
    <row r="664" spans="1:5" x14ac:dyDescent="0.25">
      <c r="A664" s="14">
        <v>3889</v>
      </c>
      <c r="B664" s="14">
        <v>224</v>
      </c>
      <c r="C664" s="14">
        <v>1448</v>
      </c>
      <c r="D664" s="14" t="str">
        <f>+_xlfn.XLOOKUP(ratings_dataset[[#This Row],[ProductID]],[1]!Prodotti[ProdottoID],[1]!Prodotti[Categoria],"Altro")</f>
        <v>Abbigliamento</v>
      </c>
      <c r="E664" s="14">
        <v>3</v>
      </c>
    </row>
    <row r="665" spans="1:5" x14ac:dyDescent="0.25">
      <c r="A665" s="14">
        <v>3891</v>
      </c>
      <c r="B665" s="14">
        <v>4968</v>
      </c>
      <c r="C665" s="14">
        <v>2548</v>
      </c>
      <c r="D665" s="14" t="str">
        <f>+_xlfn.XLOOKUP(ratings_dataset[[#This Row],[ProductID]],[1]!Prodotti[ProdottoID],[1]!Prodotti[Categoria],"Altro")</f>
        <v>Abbigliamento</v>
      </c>
      <c r="E665" s="14">
        <v>3</v>
      </c>
    </row>
    <row r="666" spans="1:5" x14ac:dyDescent="0.25">
      <c r="A666" s="14">
        <v>3896</v>
      </c>
      <c r="B666" s="14">
        <v>3812</v>
      </c>
      <c r="C666" s="14">
        <v>270</v>
      </c>
      <c r="D666" s="14" t="str">
        <f>+_xlfn.XLOOKUP(ratings_dataset[[#This Row],[ProductID]],[1]!Prodotti[ProdottoID],[1]!Prodotti[Categoria],"Altro")</f>
        <v>Elettronica</v>
      </c>
      <c r="E666" s="14">
        <v>3</v>
      </c>
    </row>
    <row r="667" spans="1:5" x14ac:dyDescent="0.25">
      <c r="A667" s="14">
        <v>3902</v>
      </c>
      <c r="B667" s="14">
        <v>3019</v>
      </c>
      <c r="C667" s="14">
        <v>800</v>
      </c>
      <c r="D667" s="14" t="str">
        <f>+_xlfn.XLOOKUP(ratings_dataset[[#This Row],[ProductID]],[1]!Prodotti[ProdottoID],[1]!Prodotti[Categoria],"Altro")</f>
        <v>Elettronica</v>
      </c>
      <c r="E667" s="14">
        <v>3</v>
      </c>
    </row>
    <row r="668" spans="1:5" x14ac:dyDescent="0.25">
      <c r="A668" s="14">
        <v>3904</v>
      </c>
      <c r="B668" s="14">
        <v>160</v>
      </c>
      <c r="C668" s="14">
        <v>4507</v>
      </c>
      <c r="D668" s="14" t="str">
        <f>+_xlfn.XLOOKUP(ratings_dataset[[#This Row],[ProductID]],[1]!Prodotti[ProdottoID],[1]!Prodotti[Categoria],"Altro")</f>
        <v>Abbigliamento</v>
      </c>
      <c r="E668" s="14">
        <v>3</v>
      </c>
    </row>
    <row r="669" spans="1:5" x14ac:dyDescent="0.25">
      <c r="A669" s="14">
        <v>3907</v>
      </c>
      <c r="B669" s="14">
        <v>90</v>
      </c>
      <c r="C669" s="14">
        <v>2990</v>
      </c>
      <c r="D669" s="14" t="str">
        <f>+_xlfn.XLOOKUP(ratings_dataset[[#This Row],[ProductID]],[1]!Prodotti[ProdottoID],[1]!Prodotti[Categoria],"Altro")</f>
        <v>Libri</v>
      </c>
      <c r="E669" s="14">
        <v>3</v>
      </c>
    </row>
    <row r="670" spans="1:5" x14ac:dyDescent="0.25">
      <c r="A670" s="14">
        <v>3910</v>
      </c>
      <c r="B670" s="14">
        <v>3718</v>
      </c>
      <c r="C670" s="14">
        <v>759</v>
      </c>
      <c r="D670" s="14" t="str">
        <f>+_xlfn.XLOOKUP(ratings_dataset[[#This Row],[ProductID]],[1]!Prodotti[ProdottoID],[1]!Prodotti[Categoria],"Altro")</f>
        <v>Abbigliamento</v>
      </c>
      <c r="E670" s="14">
        <v>3</v>
      </c>
    </row>
    <row r="671" spans="1:5" x14ac:dyDescent="0.25">
      <c r="A671" s="14">
        <v>3912</v>
      </c>
      <c r="B671" s="14">
        <v>3355</v>
      </c>
      <c r="C671" s="14">
        <v>4054</v>
      </c>
      <c r="D671" s="14" t="str">
        <f>+_xlfn.XLOOKUP(ratings_dataset[[#This Row],[ProductID]],[1]!Prodotti[ProdottoID],[1]!Prodotti[Categoria],"Altro")</f>
        <v>Elettronica</v>
      </c>
      <c r="E671" s="14">
        <v>3</v>
      </c>
    </row>
    <row r="672" spans="1:5" x14ac:dyDescent="0.25">
      <c r="A672" s="14">
        <v>3931</v>
      </c>
      <c r="B672" s="14">
        <v>3844</v>
      </c>
      <c r="C672" s="14">
        <v>2582</v>
      </c>
      <c r="D672" s="14" t="str">
        <f>+_xlfn.XLOOKUP(ratings_dataset[[#This Row],[ProductID]],[1]!Prodotti[ProdottoID],[1]!Prodotti[Categoria],"Altro")</f>
        <v>Abbigliamento</v>
      </c>
      <c r="E672" s="14">
        <v>3</v>
      </c>
    </row>
    <row r="673" spans="1:5" x14ac:dyDescent="0.25">
      <c r="A673" s="14">
        <v>3932</v>
      </c>
      <c r="B673" s="14">
        <v>2727</v>
      </c>
      <c r="C673" s="14">
        <v>2208</v>
      </c>
      <c r="D673" s="14" t="str">
        <f>+_xlfn.XLOOKUP(ratings_dataset[[#This Row],[ProductID]],[1]!Prodotti[ProdottoID],[1]!Prodotti[Categoria],"Altro")</f>
        <v>Abbigliamento</v>
      </c>
      <c r="E673" s="14">
        <v>3</v>
      </c>
    </row>
    <row r="674" spans="1:5" x14ac:dyDescent="0.25">
      <c r="A674" s="14">
        <v>3940</v>
      </c>
      <c r="B674" s="14">
        <v>3001</v>
      </c>
      <c r="C674" s="14">
        <v>373</v>
      </c>
      <c r="D674" s="14" t="str">
        <f>+_xlfn.XLOOKUP(ratings_dataset[[#This Row],[ProductID]],[1]!Prodotti[ProdottoID],[1]!Prodotti[Categoria],"Altro")</f>
        <v>Abbigliamento</v>
      </c>
      <c r="E674" s="14">
        <v>3</v>
      </c>
    </row>
    <row r="675" spans="1:5" x14ac:dyDescent="0.25">
      <c r="A675" s="14">
        <v>3950</v>
      </c>
      <c r="B675" s="14">
        <v>2572</v>
      </c>
      <c r="C675" s="14">
        <v>2627</v>
      </c>
      <c r="D675" s="14" t="str">
        <f>+_xlfn.XLOOKUP(ratings_dataset[[#This Row],[ProductID]],[1]!Prodotti[ProdottoID],[1]!Prodotti[Categoria],"Altro")</f>
        <v>Elettronica</v>
      </c>
      <c r="E675" s="14">
        <v>3</v>
      </c>
    </row>
    <row r="676" spans="1:5" x14ac:dyDescent="0.25">
      <c r="A676" s="14">
        <v>3960</v>
      </c>
      <c r="B676" s="14">
        <v>3980</v>
      </c>
      <c r="C676" s="14">
        <v>4590</v>
      </c>
      <c r="D676" s="14" t="str">
        <f>+_xlfn.XLOOKUP(ratings_dataset[[#This Row],[ProductID]],[1]!Prodotti[ProdottoID],[1]!Prodotti[Categoria],"Altro")</f>
        <v>Libri</v>
      </c>
      <c r="E676" s="14">
        <v>3</v>
      </c>
    </row>
    <row r="677" spans="1:5" x14ac:dyDescent="0.25">
      <c r="A677" s="14">
        <v>3970</v>
      </c>
      <c r="B677" s="14">
        <v>2514</v>
      </c>
      <c r="C677" s="14">
        <v>4958</v>
      </c>
      <c r="D677" s="14" t="str">
        <f>+_xlfn.XLOOKUP(ratings_dataset[[#This Row],[ProductID]],[1]!Prodotti[ProdottoID],[1]!Prodotti[Categoria],"Altro")</f>
        <v>Elettronica</v>
      </c>
      <c r="E677" s="14">
        <v>3</v>
      </c>
    </row>
    <row r="678" spans="1:5" x14ac:dyDescent="0.25">
      <c r="A678" s="14">
        <v>3973</v>
      </c>
      <c r="B678" s="14">
        <v>2010</v>
      </c>
      <c r="C678" s="14">
        <v>2272</v>
      </c>
      <c r="D678" s="14" t="str">
        <f>+_xlfn.XLOOKUP(ratings_dataset[[#This Row],[ProductID]],[1]!Prodotti[ProdottoID],[1]!Prodotti[Categoria],"Altro")</f>
        <v>Abbigliamento</v>
      </c>
      <c r="E678" s="14">
        <v>3</v>
      </c>
    </row>
    <row r="679" spans="1:5" x14ac:dyDescent="0.25">
      <c r="A679" s="14">
        <v>3984</v>
      </c>
      <c r="B679" s="14">
        <v>4189</v>
      </c>
      <c r="C679" s="14">
        <v>218</v>
      </c>
      <c r="D679" s="14" t="str">
        <f>+_xlfn.XLOOKUP(ratings_dataset[[#This Row],[ProductID]],[1]!Prodotti[ProdottoID],[1]!Prodotti[Categoria],"Altro")</f>
        <v>Elettronica</v>
      </c>
      <c r="E679" s="14">
        <v>3</v>
      </c>
    </row>
    <row r="680" spans="1:5" x14ac:dyDescent="0.25">
      <c r="A680" s="14">
        <v>3987</v>
      </c>
      <c r="B680" s="14">
        <v>3930</v>
      </c>
      <c r="C680" s="14">
        <v>670</v>
      </c>
      <c r="D680" s="14" t="str">
        <f>+_xlfn.XLOOKUP(ratings_dataset[[#This Row],[ProductID]],[1]!Prodotti[ProdottoID],[1]!Prodotti[Categoria],"Altro")</f>
        <v>Elettronica</v>
      </c>
      <c r="E680" s="14">
        <v>3</v>
      </c>
    </row>
    <row r="681" spans="1:5" x14ac:dyDescent="0.25">
      <c r="A681" s="14">
        <v>3992</v>
      </c>
      <c r="B681" s="14">
        <v>3603</v>
      </c>
      <c r="C681" s="14">
        <v>804</v>
      </c>
      <c r="D681" s="14" t="str">
        <f>+_xlfn.XLOOKUP(ratings_dataset[[#This Row],[ProductID]],[1]!Prodotti[ProdottoID],[1]!Prodotti[Categoria],"Altro")</f>
        <v>Elettronica</v>
      </c>
      <c r="E681" s="14">
        <v>3</v>
      </c>
    </row>
    <row r="682" spans="1:5" x14ac:dyDescent="0.25">
      <c r="A682" s="14">
        <v>4006</v>
      </c>
      <c r="B682" s="14">
        <v>386</v>
      </c>
      <c r="C682" s="14">
        <v>3825</v>
      </c>
      <c r="D682" s="14" t="str">
        <f>+_xlfn.XLOOKUP(ratings_dataset[[#This Row],[ProductID]],[1]!Prodotti[ProdottoID],[1]!Prodotti[Categoria],"Altro")</f>
        <v>Libri</v>
      </c>
      <c r="E682" s="14">
        <v>3</v>
      </c>
    </row>
    <row r="683" spans="1:5" x14ac:dyDescent="0.25">
      <c r="A683" s="14">
        <v>4022</v>
      </c>
      <c r="B683" s="14">
        <v>678</v>
      </c>
      <c r="C683" s="14">
        <v>4360</v>
      </c>
      <c r="D683" s="14" t="str">
        <f>+_xlfn.XLOOKUP(ratings_dataset[[#This Row],[ProductID]],[1]!Prodotti[ProdottoID],[1]!Prodotti[Categoria],"Altro")</f>
        <v>Libri</v>
      </c>
      <c r="E683" s="14">
        <v>3</v>
      </c>
    </row>
    <row r="684" spans="1:5" x14ac:dyDescent="0.25">
      <c r="A684" s="14">
        <v>4028</v>
      </c>
      <c r="B684" s="14">
        <v>1918</v>
      </c>
      <c r="C684" s="14">
        <v>3518</v>
      </c>
      <c r="D684" s="14" t="str">
        <f>+_xlfn.XLOOKUP(ratings_dataset[[#This Row],[ProductID]],[1]!Prodotti[ProdottoID],[1]!Prodotti[Categoria],"Altro")</f>
        <v>Abbigliamento</v>
      </c>
      <c r="E684" s="14">
        <v>3</v>
      </c>
    </row>
    <row r="685" spans="1:5" x14ac:dyDescent="0.25">
      <c r="A685" s="14">
        <v>4043</v>
      </c>
      <c r="B685" s="14">
        <v>2102</v>
      </c>
      <c r="C685" s="14">
        <v>2824</v>
      </c>
      <c r="D685" s="14" t="str">
        <f>+_xlfn.XLOOKUP(ratings_dataset[[#This Row],[ProductID]],[1]!Prodotti[ProdottoID],[1]!Prodotti[Categoria],"Altro")</f>
        <v>Abbigliamento</v>
      </c>
      <c r="E685" s="14">
        <v>3</v>
      </c>
    </row>
    <row r="686" spans="1:5" x14ac:dyDescent="0.25">
      <c r="A686" s="14">
        <v>4054</v>
      </c>
      <c r="B686" s="14">
        <v>1670</v>
      </c>
      <c r="C686" s="14">
        <v>4187</v>
      </c>
      <c r="D686" s="14" t="str">
        <f>+_xlfn.XLOOKUP(ratings_dataset[[#This Row],[ProductID]],[1]!Prodotti[ProdottoID],[1]!Prodotti[Categoria],"Altro")</f>
        <v>Abbigliamento</v>
      </c>
      <c r="E686" s="14">
        <v>3</v>
      </c>
    </row>
    <row r="687" spans="1:5" x14ac:dyDescent="0.25">
      <c r="A687" s="14">
        <v>4056</v>
      </c>
      <c r="B687" s="14">
        <v>762</v>
      </c>
      <c r="C687" s="14">
        <v>2871</v>
      </c>
      <c r="D687" s="14" t="str">
        <f>+_xlfn.XLOOKUP(ratings_dataset[[#This Row],[ProductID]],[1]!Prodotti[ProdottoID],[1]!Prodotti[Categoria],"Altro")</f>
        <v>Libri</v>
      </c>
      <c r="E687" s="14">
        <v>3</v>
      </c>
    </row>
    <row r="688" spans="1:5" x14ac:dyDescent="0.25">
      <c r="A688" s="14">
        <v>4072</v>
      </c>
      <c r="B688" s="14">
        <v>2070</v>
      </c>
      <c r="C688" s="14">
        <v>2441</v>
      </c>
      <c r="D688" s="14" t="str">
        <f>+_xlfn.XLOOKUP(ratings_dataset[[#This Row],[ProductID]],[1]!Prodotti[ProdottoID],[1]!Prodotti[Categoria],"Altro")</f>
        <v>Libri</v>
      </c>
      <c r="E688" s="14">
        <v>3</v>
      </c>
    </row>
    <row r="689" spans="1:5" x14ac:dyDescent="0.25">
      <c r="A689" s="14">
        <v>4075</v>
      </c>
      <c r="B689" s="14">
        <v>220</v>
      </c>
      <c r="C689" s="14">
        <v>3249</v>
      </c>
      <c r="D689" s="14" t="str">
        <f>+_xlfn.XLOOKUP(ratings_dataset[[#This Row],[ProductID]],[1]!Prodotti[ProdottoID],[1]!Prodotti[Categoria],"Altro")</f>
        <v>Elettronica</v>
      </c>
      <c r="E689" s="14">
        <v>3</v>
      </c>
    </row>
    <row r="690" spans="1:5" x14ac:dyDescent="0.25">
      <c r="A690" s="14">
        <v>4078</v>
      </c>
      <c r="B690" s="14">
        <v>1942</v>
      </c>
      <c r="C690" s="14">
        <v>4610</v>
      </c>
      <c r="D690" s="14" t="str">
        <f>+_xlfn.XLOOKUP(ratings_dataset[[#This Row],[ProductID]],[1]!Prodotti[ProdottoID],[1]!Prodotti[Categoria],"Altro")</f>
        <v>Elettronica</v>
      </c>
      <c r="E690" s="14">
        <v>3</v>
      </c>
    </row>
    <row r="691" spans="1:5" x14ac:dyDescent="0.25">
      <c r="A691" s="14">
        <v>4080</v>
      </c>
      <c r="B691" s="14">
        <v>2246</v>
      </c>
      <c r="C691" s="14">
        <v>4184</v>
      </c>
      <c r="D691" s="14" t="str">
        <f>+_xlfn.XLOOKUP(ratings_dataset[[#This Row],[ProductID]],[1]!Prodotti[ProdottoID],[1]!Prodotti[Categoria],"Altro")</f>
        <v>Elettronica</v>
      </c>
      <c r="E691" s="14">
        <v>3</v>
      </c>
    </row>
    <row r="692" spans="1:5" x14ac:dyDescent="0.25">
      <c r="A692" s="14">
        <v>4083</v>
      </c>
      <c r="B692" s="14">
        <v>4597</v>
      </c>
      <c r="C692" s="14">
        <v>1411</v>
      </c>
      <c r="D692" s="14" t="str">
        <f>+_xlfn.XLOOKUP(ratings_dataset[[#This Row],[ProductID]],[1]!Prodotti[ProdottoID],[1]!Prodotti[Categoria],"Altro")</f>
        <v>Abbigliamento</v>
      </c>
      <c r="E692" s="14">
        <v>3</v>
      </c>
    </row>
    <row r="693" spans="1:5" x14ac:dyDescent="0.25">
      <c r="A693" s="14">
        <v>4086</v>
      </c>
      <c r="B693" s="14">
        <v>3514</v>
      </c>
      <c r="C693" s="14">
        <v>2161</v>
      </c>
      <c r="D693" s="14" t="str">
        <f>+_xlfn.XLOOKUP(ratings_dataset[[#This Row],[ProductID]],[1]!Prodotti[ProdottoID],[1]!Prodotti[Categoria],"Altro")</f>
        <v>Abbigliamento</v>
      </c>
      <c r="E693" s="14">
        <v>3</v>
      </c>
    </row>
    <row r="694" spans="1:5" x14ac:dyDescent="0.25">
      <c r="A694" s="14">
        <v>4091</v>
      </c>
      <c r="B694" s="14">
        <v>3829</v>
      </c>
      <c r="C694" s="14">
        <v>3330</v>
      </c>
      <c r="D694" s="14" t="str">
        <f>+_xlfn.XLOOKUP(ratings_dataset[[#This Row],[ProductID]],[1]!Prodotti[ProdottoID],[1]!Prodotti[Categoria],"Altro")</f>
        <v>Libri</v>
      </c>
      <c r="E694" s="14">
        <v>3</v>
      </c>
    </row>
    <row r="695" spans="1:5" x14ac:dyDescent="0.25">
      <c r="A695" s="14">
        <v>4092</v>
      </c>
      <c r="B695" s="14">
        <v>770</v>
      </c>
      <c r="C695" s="14">
        <v>4634</v>
      </c>
      <c r="D695" s="14" t="str">
        <f>+_xlfn.XLOOKUP(ratings_dataset[[#This Row],[ProductID]],[1]!Prodotti[ProdottoID],[1]!Prodotti[Categoria],"Altro")</f>
        <v>Abbigliamento</v>
      </c>
      <c r="E695" s="14">
        <v>3</v>
      </c>
    </row>
    <row r="696" spans="1:5" x14ac:dyDescent="0.25">
      <c r="A696" s="14">
        <v>4097</v>
      </c>
      <c r="B696" s="14">
        <v>2789</v>
      </c>
      <c r="C696" s="14">
        <v>4480</v>
      </c>
      <c r="D696" s="14" t="str">
        <f>+_xlfn.XLOOKUP(ratings_dataset[[#This Row],[ProductID]],[1]!Prodotti[ProdottoID],[1]!Prodotti[Categoria],"Altro")</f>
        <v>Abbigliamento</v>
      </c>
      <c r="E696" s="14">
        <v>3</v>
      </c>
    </row>
    <row r="697" spans="1:5" x14ac:dyDescent="0.25">
      <c r="A697" s="14">
        <v>4101</v>
      </c>
      <c r="B697" s="14">
        <v>1324</v>
      </c>
      <c r="C697" s="14">
        <v>2822</v>
      </c>
      <c r="D697" s="14" t="str">
        <f>+_xlfn.XLOOKUP(ratings_dataset[[#This Row],[ProductID]],[1]!Prodotti[ProdottoID],[1]!Prodotti[Categoria],"Altro")</f>
        <v>Abbigliamento</v>
      </c>
      <c r="E697" s="14">
        <v>3</v>
      </c>
    </row>
    <row r="698" spans="1:5" x14ac:dyDescent="0.25">
      <c r="A698" s="14">
        <v>4102</v>
      </c>
      <c r="B698" s="14">
        <v>4391</v>
      </c>
      <c r="C698" s="14">
        <v>4469</v>
      </c>
      <c r="D698" s="14" t="str">
        <f>+_xlfn.XLOOKUP(ratings_dataset[[#This Row],[ProductID]],[1]!Prodotti[ProdottoID],[1]!Prodotti[Categoria],"Altro")</f>
        <v>Abbigliamento</v>
      </c>
      <c r="E698" s="14">
        <v>3</v>
      </c>
    </row>
    <row r="699" spans="1:5" x14ac:dyDescent="0.25">
      <c r="A699" s="14">
        <v>4106</v>
      </c>
      <c r="B699" s="14">
        <v>3134</v>
      </c>
      <c r="C699" s="14">
        <v>4013</v>
      </c>
      <c r="D699" s="14" t="str">
        <f>+_xlfn.XLOOKUP(ratings_dataset[[#This Row],[ProductID]],[1]!Prodotti[ProdottoID],[1]!Prodotti[Categoria],"Altro")</f>
        <v>Abbigliamento</v>
      </c>
      <c r="E699" s="14">
        <v>3</v>
      </c>
    </row>
    <row r="700" spans="1:5" x14ac:dyDescent="0.25">
      <c r="A700" s="14">
        <v>4114</v>
      </c>
      <c r="B700" s="14">
        <v>2242</v>
      </c>
      <c r="C700" s="14">
        <v>502</v>
      </c>
      <c r="D700" s="14" t="str">
        <f>+_xlfn.XLOOKUP(ratings_dataset[[#This Row],[ProductID]],[1]!Prodotti[ProdottoID],[1]!Prodotti[Categoria],"Altro")</f>
        <v>Abbigliamento</v>
      </c>
      <c r="E700" s="14">
        <v>3</v>
      </c>
    </row>
    <row r="701" spans="1:5" x14ac:dyDescent="0.25">
      <c r="A701" s="14">
        <v>4116</v>
      </c>
      <c r="B701" s="14">
        <v>119</v>
      </c>
      <c r="C701" s="14">
        <v>4323</v>
      </c>
      <c r="D701" s="14" t="str">
        <f>+_xlfn.XLOOKUP(ratings_dataset[[#This Row],[ProductID]],[1]!Prodotti[ProdottoID],[1]!Prodotti[Categoria],"Altro")</f>
        <v>Elettronica</v>
      </c>
      <c r="E701" s="14">
        <v>3</v>
      </c>
    </row>
    <row r="702" spans="1:5" x14ac:dyDescent="0.25">
      <c r="A702" s="14">
        <v>4120</v>
      </c>
      <c r="B702" s="14">
        <v>4429</v>
      </c>
      <c r="C702" s="14">
        <v>3343</v>
      </c>
      <c r="D702" s="14" t="str">
        <f>+_xlfn.XLOOKUP(ratings_dataset[[#This Row],[ProductID]],[1]!Prodotti[ProdottoID],[1]!Prodotti[Categoria],"Altro")</f>
        <v>Abbigliamento</v>
      </c>
      <c r="E702" s="14">
        <v>3</v>
      </c>
    </row>
    <row r="703" spans="1:5" x14ac:dyDescent="0.25">
      <c r="A703" s="14">
        <v>4122</v>
      </c>
      <c r="B703" s="14">
        <v>2317</v>
      </c>
      <c r="C703" s="14">
        <v>2907</v>
      </c>
      <c r="D703" s="14" t="str">
        <f>+_xlfn.XLOOKUP(ratings_dataset[[#This Row],[ProductID]],[1]!Prodotti[ProdottoID],[1]!Prodotti[Categoria],"Altro")</f>
        <v>Elettronica</v>
      </c>
      <c r="E703" s="14">
        <v>3</v>
      </c>
    </row>
    <row r="704" spans="1:5" x14ac:dyDescent="0.25">
      <c r="A704" s="14">
        <v>4129</v>
      </c>
      <c r="B704" s="14">
        <v>1362</v>
      </c>
      <c r="C704" s="14">
        <v>3898</v>
      </c>
      <c r="D704" s="14" t="str">
        <f>+_xlfn.XLOOKUP(ratings_dataset[[#This Row],[ProductID]],[1]!Prodotti[ProdottoID],[1]!Prodotti[Categoria],"Altro")</f>
        <v>Elettronica</v>
      </c>
      <c r="E704" s="14">
        <v>3</v>
      </c>
    </row>
    <row r="705" spans="1:5" x14ac:dyDescent="0.25">
      <c r="A705" s="14">
        <v>4135</v>
      </c>
      <c r="B705" s="14">
        <v>1257</v>
      </c>
      <c r="C705" s="14">
        <v>2858</v>
      </c>
      <c r="D705" s="14" t="str">
        <f>+_xlfn.XLOOKUP(ratings_dataset[[#This Row],[ProductID]],[1]!Prodotti[ProdottoID],[1]!Prodotti[Categoria],"Altro")</f>
        <v>Abbigliamento</v>
      </c>
      <c r="E705" s="14">
        <v>3</v>
      </c>
    </row>
    <row r="706" spans="1:5" x14ac:dyDescent="0.25">
      <c r="A706" s="14">
        <v>4137</v>
      </c>
      <c r="B706" s="14">
        <v>639</v>
      </c>
      <c r="C706" s="14">
        <v>866</v>
      </c>
      <c r="D706" s="14" t="str">
        <f>+_xlfn.XLOOKUP(ratings_dataset[[#This Row],[ProductID]],[1]!Prodotti[ProdottoID],[1]!Prodotti[Categoria],"Altro")</f>
        <v>Elettronica</v>
      </c>
      <c r="E706" s="14">
        <v>3</v>
      </c>
    </row>
    <row r="707" spans="1:5" x14ac:dyDescent="0.25">
      <c r="A707" s="14">
        <v>4146</v>
      </c>
      <c r="B707" s="14">
        <v>1369</v>
      </c>
      <c r="C707" s="14">
        <v>753</v>
      </c>
      <c r="D707" s="14" t="str">
        <f>+_xlfn.XLOOKUP(ratings_dataset[[#This Row],[ProductID]],[1]!Prodotti[ProdottoID],[1]!Prodotti[Categoria],"Altro")</f>
        <v>Libri</v>
      </c>
      <c r="E707" s="14">
        <v>3</v>
      </c>
    </row>
    <row r="708" spans="1:5" x14ac:dyDescent="0.25">
      <c r="A708" s="14">
        <v>4162</v>
      </c>
      <c r="B708" s="14">
        <v>1793</v>
      </c>
      <c r="C708" s="14">
        <v>2895</v>
      </c>
      <c r="D708" s="14" t="str">
        <f>+_xlfn.XLOOKUP(ratings_dataset[[#This Row],[ProductID]],[1]!Prodotti[ProdottoID],[1]!Prodotti[Categoria],"Altro")</f>
        <v>Abbigliamento</v>
      </c>
      <c r="E708" s="14">
        <v>3</v>
      </c>
    </row>
    <row r="709" spans="1:5" x14ac:dyDescent="0.25">
      <c r="A709" s="14">
        <v>4166</v>
      </c>
      <c r="B709" s="14">
        <v>256</v>
      </c>
      <c r="C709" s="14">
        <v>1668</v>
      </c>
      <c r="D709" s="14" t="str">
        <f>+_xlfn.XLOOKUP(ratings_dataset[[#This Row],[ProductID]],[1]!Prodotti[ProdottoID],[1]!Prodotti[Categoria],"Altro")</f>
        <v>Abbigliamento</v>
      </c>
      <c r="E709" s="14">
        <v>3</v>
      </c>
    </row>
    <row r="710" spans="1:5" x14ac:dyDescent="0.25">
      <c r="A710" s="14">
        <v>4169</v>
      </c>
      <c r="B710" s="14">
        <v>689</v>
      </c>
      <c r="C710" s="14">
        <v>2504</v>
      </c>
      <c r="D710" s="14" t="str">
        <f>+_xlfn.XLOOKUP(ratings_dataset[[#This Row],[ProductID]],[1]!Prodotti[ProdottoID],[1]!Prodotti[Categoria],"Altro")</f>
        <v>Elettronica</v>
      </c>
      <c r="E710" s="14">
        <v>3</v>
      </c>
    </row>
    <row r="711" spans="1:5" x14ac:dyDescent="0.25">
      <c r="A711" s="14">
        <v>4179</v>
      </c>
      <c r="B711" s="14">
        <v>3181</v>
      </c>
      <c r="C711" s="14">
        <v>4236</v>
      </c>
      <c r="D711" s="14" t="str">
        <f>+_xlfn.XLOOKUP(ratings_dataset[[#This Row],[ProductID]],[1]!Prodotti[ProdottoID],[1]!Prodotti[Categoria],"Altro")</f>
        <v>Elettronica</v>
      </c>
      <c r="E711" s="14">
        <v>3</v>
      </c>
    </row>
    <row r="712" spans="1:5" x14ac:dyDescent="0.25">
      <c r="A712" s="14">
        <v>4189</v>
      </c>
      <c r="B712" s="14">
        <v>549</v>
      </c>
      <c r="C712" s="14">
        <v>2916</v>
      </c>
      <c r="D712" s="14" t="str">
        <f>+_xlfn.XLOOKUP(ratings_dataset[[#This Row],[ProductID]],[1]!Prodotti[ProdottoID],[1]!Prodotti[Categoria],"Altro")</f>
        <v>Libri</v>
      </c>
      <c r="E712" s="14">
        <v>3</v>
      </c>
    </row>
    <row r="713" spans="1:5" x14ac:dyDescent="0.25">
      <c r="A713" s="14">
        <v>4196</v>
      </c>
      <c r="B713" s="14">
        <v>1013</v>
      </c>
      <c r="C713" s="14">
        <v>1920</v>
      </c>
      <c r="D713" s="14" t="str">
        <f>+_xlfn.XLOOKUP(ratings_dataset[[#This Row],[ProductID]],[1]!Prodotti[ProdottoID],[1]!Prodotti[Categoria],"Altro")</f>
        <v>Abbigliamento</v>
      </c>
      <c r="E713" s="14">
        <v>3</v>
      </c>
    </row>
    <row r="714" spans="1:5" x14ac:dyDescent="0.25">
      <c r="A714" s="14">
        <v>4198</v>
      </c>
      <c r="B714" s="14">
        <v>2056</v>
      </c>
      <c r="C714" s="14">
        <v>289</v>
      </c>
      <c r="D714" s="14" t="str">
        <f>+_xlfn.XLOOKUP(ratings_dataset[[#This Row],[ProductID]],[1]!Prodotti[ProdottoID],[1]!Prodotti[Categoria],"Altro")</f>
        <v>Abbigliamento</v>
      </c>
      <c r="E714" s="14">
        <v>3</v>
      </c>
    </row>
    <row r="715" spans="1:5" x14ac:dyDescent="0.25">
      <c r="A715" s="14">
        <v>4199</v>
      </c>
      <c r="B715" s="14">
        <v>2574</v>
      </c>
      <c r="C715" s="14">
        <v>4062</v>
      </c>
      <c r="D715" s="14" t="str">
        <f>+_xlfn.XLOOKUP(ratings_dataset[[#This Row],[ProductID]],[1]!Prodotti[ProdottoID],[1]!Prodotti[Categoria],"Altro")</f>
        <v>Libri</v>
      </c>
      <c r="E715" s="14">
        <v>3</v>
      </c>
    </row>
    <row r="716" spans="1:5" x14ac:dyDescent="0.25">
      <c r="A716" s="14">
        <v>4201</v>
      </c>
      <c r="B716" s="14">
        <v>2298</v>
      </c>
      <c r="C716" s="14">
        <v>3734</v>
      </c>
      <c r="D716" s="14" t="str">
        <f>+_xlfn.XLOOKUP(ratings_dataset[[#This Row],[ProductID]],[1]!Prodotti[ProdottoID],[1]!Prodotti[Categoria],"Altro")</f>
        <v>Abbigliamento</v>
      </c>
      <c r="E716" s="14">
        <v>3</v>
      </c>
    </row>
    <row r="717" spans="1:5" x14ac:dyDescent="0.25">
      <c r="A717" s="14">
        <v>4215</v>
      </c>
      <c r="B717" s="14">
        <v>2133</v>
      </c>
      <c r="C717" s="14">
        <v>325</v>
      </c>
      <c r="D717" s="14" t="str">
        <f>+_xlfn.XLOOKUP(ratings_dataset[[#This Row],[ProductID]],[1]!Prodotti[ProdottoID],[1]!Prodotti[Categoria],"Altro")</f>
        <v>Abbigliamento</v>
      </c>
      <c r="E717" s="14">
        <v>3</v>
      </c>
    </row>
    <row r="718" spans="1:5" x14ac:dyDescent="0.25">
      <c r="A718" s="14">
        <v>4216</v>
      </c>
      <c r="B718" s="14">
        <v>3011</v>
      </c>
      <c r="C718" s="14">
        <v>3819</v>
      </c>
      <c r="D718" s="14" t="str">
        <f>+_xlfn.XLOOKUP(ratings_dataset[[#This Row],[ProductID]],[1]!Prodotti[ProdottoID],[1]!Prodotti[Categoria],"Altro")</f>
        <v>Libri</v>
      </c>
      <c r="E718" s="14">
        <v>3</v>
      </c>
    </row>
    <row r="719" spans="1:5" x14ac:dyDescent="0.25">
      <c r="A719" s="14">
        <v>4218</v>
      </c>
      <c r="B719" s="14">
        <v>3738</v>
      </c>
      <c r="C719" s="14">
        <v>2758</v>
      </c>
      <c r="D719" s="14" t="str">
        <f>+_xlfn.XLOOKUP(ratings_dataset[[#This Row],[ProductID]],[1]!Prodotti[ProdottoID],[1]!Prodotti[Categoria],"Altro")</f>
        <v>Abbigliamento</v>
      </c>
      <c r="E719" s="14">
        <v>3</v>
      </c>
    </row>
    <row r="720" spans="1:5" x14ac:dyDescent="0.25">
      <c r="A720" s="14">
        <v>4220</v>
      </c>
      <c r="B720" s="14">
        <v>977</v>
      </c>
      <c r="C720" s="14">
        <v>1188</v>
      </c>
      <c r="D720" s="14" t="str">
        <f>+_xlfn.XLOOKUP(ratings_dataset[[#This Row],[ProductID]],[1]!Prodotti[ProdottoID],[1]!Prodotti[Categoria],"Altro")</f>
        <v>Elettronica</v>
      </c>
      <c r="E720" s="14">
        <v>3</v>
      </c>
    </row>
    <row r="721" spans="1:5" x14ac:dyDescent="0.25">
      <c r="A721" s="14">
        <v>4224</v>
      </c>
      <c r="B721" s="14">
        <v>4471</v>
      </c>
      <c r="C721" s="14">
        <v>122</v>
      </c>
      <c r="D721" s="14" t="str">
        <f>+_xlfn.XLOOKUP(ratings_dataset[[#This Row],[ProductID]],[1]!Prodotti[ProdottoID],[1]!Prodotti[Categoria],"Altro")</f>
        <v>Libri</v>
      </c>
      <c r="E721" s="14">
        <v>3</v>
      </c>
    </row>
    <row r="722" spans="1:5" x14ac:dyDescent="0.25">
      <c r="A722" s="14">
        <v>4226</v>
      </c>
      <c r="B722" s="14">
        <v>1974</v>
      </c>
      <c r="C722" s="14">
        <v>4172</v>
      </c>
      <c r="D722" s="14" t="str">
        <f>+_xlfn.XLOOKUP(ratings_dataset[[#This Row],[ProductID]],[1]!Prodotti[ProdottoID],[1]!Prodotti[Categoria],"Altro")</f>
        <v>Elettronica</v>
      </c>
      <c r="E722" s="14">
        <v>3</v>
      </c>
    </row>
    <row r="723" spans="1:5" x14ac:dyDescent="0.25">
      <c r="A723" s="14">
        <v>4227</v>
      </c>
      <c r="B723" s="14">
        <v>4523</v>
      </c>
      <c r="C723" s="14">
        <v>2635</v>
      </c>
      <c r="D723" s="14" t="str">
        <f>+_xlfn.XLOOKUP(ratings_dataset[[#This Row],[ProductID]],[1]!Prodotti[ProdottoID],[1]!Prodotti[Categoria],"Altro")</f>
        <v>Elettronica</v>
      </c>
      <c r="E723" s="14">
        <v>3</v>
      </c>
    </row>
    <row r="724" spans="1:5" x14ac:dyDescent="0.25">
      <c r="A724" s="14">
        <v>4230</v>
      </c>
      <c r="B724" s="14">
        <v>4562</v>
      </c>
      <c r="C724" s="14">
        <v>3554</v>
      </c>
      <c r="D724" s="14" t="str">
        <f>+_xlfn.XLOOKUP(ratings_dataset[[#This Row],[ProductID]],[1]!Prodotti[ProdottoID],[1]!Prodotti[Categoria],"Altro")</f>
        <v>Abbigliamento</v>
      </c>
      <c r="E724" s="14">
        <v>3</v>
      </c>
    </row>
    <row r="725" spans="1:5" x14ac:dyDescent="0.25">
      <c r="A725" s="14">
        <v>4232</v>
      </c>
      <c r="B725" s="14">
        <v>1616</v>
      </c>
      <c r="C725" s="14">
        <v>3961</v>
      </c>
      <c r="D725" s="14" t="str">
        <f>+_xlfn.XLOOKUP(ratings_dataset[[#This Row],[ProductID]],[1]!Prodotti[ProdottoID],[1]!Prodotti[Categoria],"Altro")</f>
        <v>Libri</v>
      </c>
      <c r="E725" s="14">
        <v>3</v>
      </c>
    </row>
    <row r="726" spans="1:5" x14ac:dyDescent="0.25">
      <c r="A726" s="14">
        <v>4239</v>
      </c>
      <c r="B726" s="14">
        <v>3679</v>
      </c>
      <c r="C726" s="14">
        <v>3472</v>
      </c>
      <c r="D726" s="14" t="str">
        <f>+_xlfn.XLOOKUP(ratings_dataset[[#This Row],[ProductID]],[1]!Prodotti[ProdottoID],[1]!Prodotti[Categoria],"Altro")</f>
        <v>Abbigliamento</v>
      </c>
      <c r="E726" s="14">
        <v>3</v>
      </c>
    </row>
    <row r="727" spans="1:5" x14ac:dyDescent="0.25">
      <c r="A727" s="14">
        <v>4247</v>
      </c>
      <c r="B727" s="14">
        <v>1323</v>
      </c>
      <c r="C727" s="14">
        <v>63</v>
      </c>
      <c r="D727" s="14" t="str">
        <f>+_xlfn.XLOOKUP(ratings_dataset[[#This Row],[ProductID]],[1]!Prodotti[ProdottoID],[1]!Prodotti[Categoria],"Altro")</f>
        <v>Altro</v>
      </c>
      <c r="E727" s="14">
        <v>3</v>
      </c>
    </row>
    <row r="728" spans="1:5" x14ac:dyDescent="0.25">
      <c r="A728" s="14">
        <v>4249</v>
      </c>
      <c r="B728" s="14">
        <v>4769</v>
      </c>
      <c r="C728" s="14">
        <v>904</v>
      </c>
      <c r="D728" s="14" t="str">
        <f>+_xlfn.XLOOKUP(ratings_dataset[[#This Row],[ProductID]],[1]!Prodotti[ProdottoID],[1]!Prodotti[Categoria],"Altro")</f>
        <v>Elettronica</v>
      </c>
      <c r="E728" s="14">
        <v>3</v>
      </c>
    </row>
    <row r="729" spans="1:5" x14ac:dyDescent="0.25">
      <c r="A729" s="14">
        <v>4251</v>
      </c>
      <c r="B729" s="14">
        <v>4382</v>
      </c>
      <c r="C729" s="14">
        <v>3038</v>
      </c>
      <c r="D729" s="14" t="str">
        <f>+_xlfn.XLOOKUP(ratings_dataset[[#This Row],[ProductID]],[1]!Prodotti[ProdottoID],[1]!Prodotti[Categoria],"Altro")</f>
        <v>Libri</v>
      </c>
      <c r="E729" s="14">
        <v>3</v>
      </c>
    </row>
    <row r="730" spans="1:5" x14ac:dyDescent="0.25">
      <c r="A730" s="14">
        <v>4252</v>
      </c>
      <c r="B730" s="14">
        <v>2467</v>
      </c>
      <c r="C730" s="14">
        <v>1047</v>
      </c>
      <c r="D730" s="14" t="str">
        <f>+_xlfn.XLOOKUP(ratings_dataset[[#This Row],[ProductID]],[1]!Prodotti[ProdottoID],[1]!Prodotti[Categoria],"Altro")</f>
        <v>Abbigliamento</v>
      </c>
      <c r="E730" s="14">
        <v>3</v>
      </c>
    </row>
    <row r="731" spans="1:5" x14ac:dyDescent="0.25">
      <c r="A731" s="14">
        <v>4265</v>
      </c>
      <c r="B731" s="14">
        <v>1019</v>
      </c>
      <c r="C731" s="14">
        <v>3492</v>
      </c>
      <c r="D731" s="14" t="str">
        <f>+_xlfn.XLOOKUP(ratings_dataset[[#This Row],[ProductID]],[1]!Prodotti[ProdottoID],[1]!Prodotti[Categoria],"Altro")</f>
        <v>Elettronica</v>
      </c>
      <c r="E731" s="14">
        <v>3</v>
      </c>
    </row>
    <row r="732" spans="1:5" x14ac:dyDescent="0.25">
      <c r="A732" s="14">
        <v>4274</v>
      </c>
      <c r="B732" s="14">
        <v>3635</v>
      </c>
      <c r="C732" s="14">
        <v>2419</v>
      </c>
      <c r="D732" s="14" t="str">
        <f>+_xlfn.XLOOKUP(ratings_dataset[[#This Row],[ProductID]],[1]!Prodotti[ProdottoID],[1]!Prodotti[Categoria],"Altro")</f>
        <v>Elettronica</v>
      </c>
      <c r="E732" s="14">
        <v>3</v>
      </c>
    </row>
    <row r="733" spans="1:5" x14ac:dyDescent="0.25">
      <c r="A733" s="14">
        <v>4283</v>
      </c>
      <c r="B733" s="14">
        <v>3319</v>
      </c>
      <c r="C733" s="14">
        <v>4878</v>
      </c>
      <c r="D733" s="14" t="str">
        <f>+_xlfn.XLOOKUP(ratings_dataset[[#This Row],[ProductID]],[1]!Prodotti[ProdottoID],[1]!Prodotti[Categoria],"Altro")</f>
        <v>Libri</v>
      </c>
      <c r="E733" s="14">
        <v>3</v>
      </c>
    </row>
    <row r="734" spans="1:5" x14ac:dyDescent="0.25">
      <c r="A734" s="14">
        <v>4288</v>
      </c>
      <c r="B734" s="14">
        <v>1056</v>
      </c>
      <c r="C734" s="14">
        <v>774</v>
      </c>
      <c r="D734" s="14" t="str">
        <f>+_xlfn.XLOOKUP(ratings_dataset[[#This Row],[ProductID]],[1]!Prodotti[ProdottoID],[1]!Prodotti[Categoria],"Altro")</f>
        <v>Elettronica</v>
      </c>
      <c r="E734" s="14">
        <v>3</v>
      </c>
    </row>
    <row r="735" spans="1:5" x14ac:dyDescent="0.25">
      <c r="A735" s="14">
        <v>4290</v>
      </c>
      <c r="B735" s="14">
        <v>1922</v>
      </c>
      <c r="C735" s="14">
        <v>1124</v>
      </c>
      <c r="D735" s="14" t="str">
        <f>+_xlfn.XLOOKUP(ratings_dataset[[#This Row],[ProductID]],[1]!Prodotti[ProdottoID],[1]!Prodotti[Categoria],"Altro")</f>
        <v>Abbigliamento</v>
      </c>
      <c r="E735" s="14">
        <v>3</v>
      </c>
    </row>
    <row r="736" spans="1:5" x14ac:dyDescent="0.25">
      <c r="A736" s="14">
        <v>4291</v>
      </c>
      <c r="B736" s="14">
        <v>549</v>
      </c>
      <c r="C736" s="14">
        <v>3694</v>
      </c>
      <c r="D736" s="14" t="str">
        <f>+_xlfn.XLOOKUP(ratings_dataset[[#This Row],[ProductID]],[1]!Prodotti[ProdottoID],[1]!Prodotti[Categoria],"Altro")</f>
        <v>Elettronica</v>
      </c>
      <c r="E736" s="14">
        <v>3</v>
      </c>
    </row>
    <row r="737" spans="1:5" x14ac:dyDescent="0.25">
      <c r="A737" s="14">
        <v>4294</v>
      </c>
      <c r="B737" s="14">
        <v>565</v>
      </c>
      <c r="C737" s="14">
        <v>195</v>
      </c>
      <c r="D737" s="14" t="str">
        <f>+_xlfn.XLOOKUP(ratings_dataset[[#This Row],[ProductID]],[1]!Prodotti[ProdottoID],[1]!Prodotti[Categoria],"Altro")</f>
        <v>Elettronica</v>
      </c>
      <c r="E737" s="14">
        <v>3</v>
      </c>
    </row>
    <row r="738" spans="1:5" x14ac:dyDescent="0.25">
      <c r="A738" s="14">
        <v>4296</v>
      </c>
      <c r="B738" s="14">
        <v>1955</v>
      </c>
      <c r="C738" s="14">
        <v>4342</v>
      </c>
      <c r="D738" s="14" t="str">
        <f>+_xlfn.XLOOKUP(ratings_dataset[[#This Row],[ProductID]],[1]!Prodotti[ProdottoID],[1]!Prodotti[Categoria],"Altro")</f>
        <v>Elettronica</v>
      </c>
      <c r="E738" s="14">
        <v>3</v>
      </c>
    </row>
    <row r="739" spans="1:5" x14ac:dyDescent="0.25">
      <c r="A739" s="14">
        <v>4304</v>
      </c>
      <c r="B739" s="14">
        <v>4814</v>
      </c>
      <c r="C739" s="14">
        <v>1273</v>
      </c>
      <c r="D739" s="14" t="str">
        <f>+_xlfn.XLOOKUP(ratings_dataset[[#This Row],[ProductID]],[1]!Prodotti[ProdottoID],[1]!Prodotti[Categoria],"Altro")</f>
        <v>Libri</v>
      </c>
      <c r="E739" s="14">
        <v>3</v>
      </c>
    </row>
    <row r="740" spans="1:5" x14ac:dyDescent="0.25">
      <c r="A740" s="14">
        <v>4312</v>
      </c>
      <c r="B740" s="14">
        <v>1319</v>
      </c>
      <c r="C740" s="14">
        <v>2423</v>
      </c>
      <c r="D740" s="14" t="str">
        <f>+_xlfn.XLOOKUP(ratings_dataset[[#This Row],[ProductID]],[1]!Prodotti[ProdottoID],[1]!Prodotti[Categoria],"Altro")</f>
        <v>Libri</v>
      </c>
      <c r="E740" s="14">
        <v>3</v>
      </c>
    </row>
    <row r="741" spans="1:5" x14ac:dyDescent="0.25">
      <c r="A741" s="14">
        <v>4315</v>
      </c>
      <c r="B741" s="14">
        <v>788</v>
      </c>
      <c r="C741" s="14">
        <v>338</v>
      </c>
      <c r="D741" s="14" t="str">
        <f>+_xlfn.XLOOKUP(ratings_dataset[[#This Row],[ProductID]],[1]!Prodotti[ProdottoID],[1]!Prodotti[Categoria],"Altro")</f>
        <v>Abbigliamento</v>
      </c>
      <c r="E741" s="14">
        <v>3</v>
      </c>
    </row>
    <row r="742" spans="1:5" x14ac:dyDescent="0.25">
      <c r="A742" s="14">
        <v>4318</v>
      </c>
      <c r="B742" s="14">
        <v>664</v>
      </c>
      <c r="C742" s="14">
        <v>3990</v>
      </c>
      <c r="D742" s="14" t="str">
        <f>+_xlfn.XLOOKUP(ratings_dataset[[#This Row],[ProductID]],[1]!Prodotti[ProdottoID],[1]!Prodotti[Categoria],"Altro")</f>
        <v>Elettronica</v>
      </c>
      <c r="E742" s="14">
        <v>3</v>
      </c>
    </row>
    <row r="743" spans="1:5" x14ac:dyDescent="0.25">
      <c r="A743" s="14">
        <v>4326</v>
      </c>
      <c r="B743" s="14">
        <v>3831</v>
      </c>
      <c r="C743" s="14">
        <v>149</v>
      </c>
      <c r="D743" s="14" t="str">
        <f>+_xlfn.XLOOKUP(ratings_dataset[[#This Row],[ProductID]],[1]!Prodotti[ProdottoID],[1]!Prodotti[Categoria],"Altro")</f>
        <v>Elettronica</v>
      </c>
      <c r="E743" s="14">
        <v>3</v>
      </c>
    </row>
    <row r="744" spans="1:5" x14ac:dyDescent="0.25">
      <c r="A744" s="14">
        <v>4329</v>
      </c>
      <c r="B744" s="14">
        <v>4690</v>
      </c>
      <c r="C744" s="14">
        <v>690</v>
      </c>
      <c r="D744" s="14" t="str">
        <f>+_xlfn.XLOOKUP(ratings_dataset[[#This Row],[ProductID]],[1]!Prodotti[ProdottoID],[1]!Prodotti[Categoria],"Altro")</f>
        <v>Elettronica</v>
      </c>
      <c r="E744" s="14">
        <v>3</v>
      </c>
    </row>
    <row r="745" spans="1:5" x14ac:dyDescent="0.25">
      <c r="A745" s="14">
        <v>4334</v>
      </c>
      <c r="B745" s="14">
        <v>671</v>
      </c>
      <c r="C745" s="14">
        <v>1043</v>
      </c>
      <c r="D745" s="14" t="str">
        <f>+_xlfn.XLOOKUP(ratings_dataset[[#This Row],[ProductID]],[1]!Prodotti[ProdottoID],[1]!Prodotti[Categoria],"Altro")</f>
        <v>Libri</v>
      </c>
      <c r="E745" s="14">
        <v>3</v>
      </c>
    </row>
    <row r="746" spans="1:5" x14ac:dyDescent="0.25">
      <c r="A746" s="14">
        <v>4337</v>
      </c>
      <c r="B746" s="14">
        <v>2443</v>
      </c>
      <c r="C746" s="14">
        <v>2676</v>
      </c>
      <c r="D746" s="14" t="str">
        <f>+_xlfn.XLOOKUP(ratings_dataset[[#This Row],[ProductID]],[1]!Prodotti[ProdottoID],[1]!Prodotti[Categoria],"Altro")</f>
        <v>Libri</v>
      </c>
      <c r="E746" s="14">
        <v>3</v>
      </c>
    </row>
    <row r="747" spans="1:5" x14ac:dyDescent="0.25">
      <c r="A747" s="14">
        <v>4355</v>
      </c>
      <c r="B747" s="14">
        <v>1910</v>
      </c>
      <c r="C747" s="14">
        <v>1396</v>
      </c>
      <c r="D747" s="14" t="str">
        <f>+_xlfn.XLOOKUP(ratings_dataset[[#This Row],[ProductID]],[1]!Prodotti[ProdottoID],[1]!Prodotti[Categoria],"Altro")</f>
        <v>Libri</v>
      </c>
      <c r="E747" s="14">
        <v>3</v>
      </c>
    </row>
    <row r="748" spans="1:5" x14ac:dyDescent="0.25">
      <c r="A748" s="14">
        <v>4356</v>
      </c>
      <c r="B748" s="14">
        <v>4026</v>
      </c>
      <c r="C748" s="14">
        <v>3206</v>
      </c>
      <c r="D748" s="14" t="str">
        <f>+_xlfn.XLOOKUP(ratings_dataset[[#This Row],[ProductID]],[1]!Prodotti[ProdottoID],[1]!Prodotti[Categoria],"Altro")</f>
        <v>Libri</v>
      </c>
      <c r="E748" s="14">
        <v>3</v>
      </c>
    </row>
    <row r="749" spans="1:5" x14ac:dyDescent="0.25">
      <c r="A749" s="14">
        <v>4357</v>
      </c>
      <c r="B749" s="14">
        <v>619</v>
      </c>
      <c r="C749" s="14">
        <v>231</v>
      </c>
      <c r="D749" s="14" t="str">
        <f>+_xlfn.XLOOKUP(ratings_dataset[[#This Row],[ProductID]],[1]!Prodotti[ProdottoID],[1]!Prodotti[Categoria],"Altro")</f>
        <v>Elettronica</v>
      </c>
      <c r="E749" s="14">
        <v>3</v>
      </c>
    </row>
    <row r="750" spans="1:5" x14ac:dyDescent="0.25">
      <c r="A750" s="14">
        <v>4363</v>
      </c>
      <c r="B750" s="14">
        <v>4048</v>
      </c>
      <c r="C750" s="14">
        <v>3331</v>
      </c>
      <c r="D750" s="14" t="str">
        <f>+_xlfn.XLOOKUP(ratings_dataset[[#This Row],[ProductID]],[1]!Prodotti[ProdottoID],[1]!Prodotti[Categoria],"Altro")</f>
        <v>Abbigliamento</v>
      </c>
      <c r="E750" s="14">
        <v>3</v>
      </c>
    </row>
    <row r="751" spans="1:5" x14ac:dyDescent="0.25">
      <c r="A751" s="14">
        <v>4365</v>
      </c>
      <c r="B751" s="14">
        <v>2679</v>
      </c>
      <c r="C751" s="14">
        <v>1817</v>
      </c>
      <c r="D751" s="14" t="str">
        <f>+_xlfn.XLOOKUP(ratings_dataset[[#This Row],[ProductID]],[1]!Prodotti[ProdottoID],[1]!Prodotti[Categoria],"Altro")</f>
        <v>Libri</v>
      </c>
      <c r="E751" s="14">
        <v>3</v>
      </c>
    </row>
    <row r="752" spans="1:5" x14ac:dyDescent="0.25">
      <c r="A752" s="14">
        <v>4366</v>
      </c>
      <c r="B752" s="14">
        <v>4527</v>
      </c>
      <c r="C752" s="14">
        <v>2587</v>
      </c>
      <c r="D752" s="14" t="str">
        <f>+_xlfn.XLOOKUP(ratings_dataset[[#This Row],[ProductID]],[1]!Prodotti[ProdottoID],[1]!Prodotti[Categoria],"Altro")</f>
        <v>Abbigliamento</v>
      </c>
      <c r="E752" s="14">
        <v>3</v>
      </c>
    </row>
    <row r="753" spans="1:5" x14ac:dyDescent="0.25">
      <c r="A753" s="14">
        <v>4387</v>
      </c>
      <c r="B753" s="14">
        <v>1351</v>
      </c>
      <c r="C753" s="14">
        <v>3364</v>
      </c>
      <c r="D753" s="14" t="str">
        <f>+_xlfn.XLOOKUP(ratings_dataset[[#This Row],[ProductID]],[1]!Prodotti[ProdottoID],[1]!Prodotti[Categoria],"Altro")</f>
        <v>Abbigliamento</v>
      </c>
      <c r="E753" s="14">
        <v>3</v>
      </c>
    </row>
    <row r="754" spans="1:5" x14ac:dyDescent="0.25">
      <c r="A754" s="14">
        <v>4391</v>
      </c>
      <c r="B754" s="14">
        <v>2363</v>
      </c>
      <c r="C754" s="14">
        <v>340</v>
      </c>
      <c r="D754" s="14" t="str">
        <f>+_xlfn.XLOOKUP(ratings_dataset[[#This Row],[ProductID]],[1]!Prodotti[ProdottoID],[1]!Prodotti[Categoria],"Altro")</f>
        <v>Libri</v>
      </c>
      <c r="E754" s="14">
        <v>3</v>
      </c>
    </row>
    <row r="755" spans="1:5" x14ac:dyDescent="0.25">
      <c r="A755" s="14">
        <v>4398</v>
      </c>
      <c r="B755" s="14">
        <v>1991</v>
      </c>
      <c r="C755" s="14">
        <v>531</v>
      </c>
      <c r="D755" s="14" t="str">
        <f>+_xlfn.XLOOKUP(ratings_dataset[[#This Row],[ProductID]],[1]!Prodotti[ProdottoID],[1]!Prodotti[Categoria],"Altro")</f>
        <v>Elettronica</v>
      </c>
      <c r="E755" s="14">
        <v>3</v>
      </c>
    </row>
    <row r="756" spans="1:5" x14ac:dyDescent="0.25">
      <c r="A756" s="14">
        <v>4401</v>
      </c>
      <c r="B756" s="14">
        <v>2625</v>
      </c>
      <c r="C756" s="14">
        <v>2027</v>
      </c>
      <c r="D756" s="14" t="str">
        <f>+_xlfn.XLOOKUP(ratings_dataset[[#This Row],[ProductID]],[1]!Prodotti[ProdottoID],[1]!Prodotti[Categoria],"Altro")</f>
        <v>Libri</v>
      </c>
      <c r="E756" s="14">
        <v>3</v>
      </c>
    </row>
    <row r="757" spans="1:5" x14ac:dyDescent="0.25">
      <c r="A757" s="14">
        <v>4402</v>
      </c>
      <c r="B757" s="14">
        <v>1699</v>
      </c>
      <c r="C757" s="14">
        <v>1157</v>
      </c>
      <c r="D757" s="14" t="str">
        <f>+_xlfn.XLOOKUP(ratings_dataset[[#This Row],[ProductID]],[1]!Prodotti[ProdottoID],[1]!Prodotti[Categoria],"Altro")</f>
        <v>Abbigliamento</v>
      </c>
      <c r="E757" s="14">
        <v>3</v>
      </c>
    </row>
    <row r="758" spans="1:5" x14ac:dyDescent="0.25">
      <c r="A758" s="14">
        <v>4403</v>
      </c>
      <c r="B758" s="14">
        <v>1614</v>
      </c>
      <c r="C758" s="14">
        <v>4486</v>
      </c>
      <c r="D758" s="14" t="str">
        <f>+_xlfn.XLOOKUP(ratings_dataset[[#This Row],[ProductID]],[1]!Prodotti[ProdottoID],[1]!Prodotti[Categoria],"Altro")</f>
        <v>Elettronica</v>
      </c>
      <c r="E758" s="14">
        <v>3</v>
      </c>
    </row>
    <row r="759" spans="1:5" x14ac:dyDescent="0.25">
      <c r="A759" s="14">
        <v>4411</v>
      </c>
      <c r="B759" s="14">
        <v>2294</v>
      </c>
      <c r="C759" s="14">
        <v>822</v>
      </c>
      <c r="D759" s="14" t="str">
        <f>+_xlfn.XLOOKUP(ratings_dataset[[#This Row],[ProductID]],[1]!Prodotti[ProdottoID],[1]!Prodotti[Categoria],"Altro")</f>
        <v>Elettronica</v>
      </c>
      <c r="E759" s="14">
        <v>3</v>
      </c>
    </row>
    <row r="760" spans="1:5" x14ac:dyDescent="0.25">
      <c r="A760" s="14">
        <v>4417</v>
      </c>
      <c r="B760" s="14">
        <v>1206</v>
      </c>
      <c r="C760" s="14">
        <v>20</v>
      </c>
      <c r="D760" s="14" t="str">
        <f>+_xlfn.XLOOKUP(ratings_dataset[[#This Row],[ProductID]],[1]!Prodotti[ProdottoID],[1]!Prodotti[Categoria],"Altro")</f>
        <v>Altro</v>
      </c>
      <c r="E760" s="14">
        <v>3</v>
      </c>
    </row>
    <row r="761" spans="1:5" x14ac:dyDescent="0.25">
      <c r="A761" s="14">
        <v>4421</v>
      </c>
      <c r="B761" s="14">
        <v>463</v>
      </c>
      <c r="C761" s="14">
        <v>226</v>
      </c>
      <c r="D761" s="14" t="str">
        <f>+_xlfn.XLOOKUP(ratings_dataset[[#This Row],[ProductID]],[1]!Prodotti[ProdottoID],[1]!Prodotti[Categoria],"Altro")</f>
        <v>Abbigliamento</v>
      </c>
      <c r="E761" s="14">
        <v>3</v>
      </c>
    </row>
    <row r="762" spans="1:5" x14ac:dyDescent="0.25">
      <c r="A762" s="14">
        <v>4422</v>
      </c>
      <c r="B762" s="14">
        <v>3981</v>
      </c>
      <c r="C762" s="14">
        <v>3453</v>
      </c>
      <c r="D762" s="14" t="str">
        <f>+_xlfn.XLOOKUP(ratings_dataset[[#This Row],[ProductID]],[1]!Prodotti[ProdottoID],[1]!Prodotti[Categoria],"Altro")</f>
        <v>Libri</v>
      </c>
      <c r="E762" s="14">
        <v>3</v>
      </c>
    </row>
    <row r="763" spans="1:5" x14ac:dyDescent="0.25">
      <c r="A763" s="14">
        <v>4440</v>
      </c>
      <c r="B763" s="14">
        <v>2931</v>
      </c>
      <c r="C763" s="14">
        <v>95</v>
      </c>
      <c r="D763" s="14" t="str">
        <f>+_xlfn.XLOOKUP(ratings_dataset[[#This Row],[ProductID]],[1]!Prodotti[ProdottoID],[1]!Prodotti[Categoria],"Altro")</f>
        <v>Altro</v>
      </c>
      <c r="E763" s="14">
        <v>3</v>
      </c>
    </row>
    <row r="764" spans="1:5" x14ac:dyDescent="0.25">
      <c r="A764" s="14">
        <v>4451</v>
      </c>
      <c r="B764" s="14">
        <v>3428</v>
      </c>
      <c r="C764" s="14">
        <v>3717</v>
      </c>
      <c r="D764" s="14" t="str">
        <f>+_xlfn.XLOOKUP(ratings_dataset[[#This Row],[ProductID]],[1]!Prodotti[ProdottoID],[1]!Prodotti[Categoria],"Altro")</f>
        <v>Elettronica</v>
      </c>
      <c r="E764" s="14">
        <v>3</v>
      </c>
    </row>
    <row r="765" spans="1:5" x14ac:dyDescent="0.25">
      <c r="A765" s="14">
        <v>4453</v>
      </c>
      <c r="B765" s="14">
        <v>2878</v>
      </c>
      <c r="C765" s="14">
        <v>3716</v>
      </c>
      <c r="D765" s="14" t="str">
        <f>+_xlfn.XLOOKUP(ratings_dataset[[#This Row],[ProductID]],[1]!Prodotti[ProdottoID],[1]!Prodotti[Categoria],"Altro")</f>
        <v>Abbigliamento</v>
      </c>
      <c r="E765" s="14">
        <v>3</v>
      </c>
    </row>
    <row r="766" spans="1:5" x14ac:dyDescent="0.25">
      <c r="A766" s="14">
        <v>4455</v>
      </c>
      <c r="B766" s="14">
        <v>257</v>
      </c>
      <c r="C766" s="14">
        <v>3835</v>
      </c>
      <c r="D766" s="14" t="str">
        <f>+_xlfn.XLOOKUP(ratings_dataset[[#This Row],[ProductID]],[1]!Prodotti[ProdottoID],[1]!Prodotti[Categoria],"Altro")</f>
        <v>Libri</v>
      </c>
      <c r="E766" s="14">
        <v>3</v>
      </c>
    </row>
    <row r="767" spans="1:5" x14ac:dyDescent="0.25">
      <c r="A767" s="14">
        <v>4462</v>
      </c>
      <c r="B767" s="14">
        <v>3657</v>
      </c>
      <c r="C767" s="14">
        <v>1956</v>
      </c>
      <c r="D767" s="14" t="str">
        <f>+_xlfn.XLOOKUP(ratings_dataset[[#This Row],[ProductID]],[1]!Prodotti[ProdottoID],[1]!Prodotti[Categoria],"Altro")</f>
        <v>Elettronica</v>
      </c>
      <c r="E767" s="14">
        <v>3</v>
      </c>
    </row>
    <row r="768" spans="1:5" x14ac:dyDescent="0.25">
      <c r="A768" s="14">
        <v>4469</v>
      </c>
      <c r="B768" s="14">
        <v>2705</v>
      </c>
      <c r="C768" s="14">
        <v>1154</v>
      </c>
      <c r="D768" s="14" t="str">
        <f>+_xlfn.XLOOKUP(ratings_dataset[[#This Row],[ProductID]],[1]!Prodotti[ProdottoID],[1]!Prodotti[Categoria],"Altro")</f>
        <v>Abbigliamento</v>
      </c>
      <c r="E768" s="14">
        <v>3</v>
      </c>
    </row>
    <row r="769" spans="1:5" x14ac:dyDescent="0.25">
      <c r="A769" s="14">
        <v>4470</v>
      </c>
      <c r="B769" s="14">
        <v>4199</v>
      </c>
      <c r="C769" s="14">
        <v>581</v>
      </c>
      <c r="D769" s="14" t="str">
        <f>+_xlfn.XLOOKUP(ratings_dataset[[#This Row],[ProductID]],[1]!Prodotti[ProdottoID],[1]!Prodotti[Categoria],"Altro")</f>
        <v>Elettronica</v>
      </c>
      <c r="E769" s="14">
        <v>3</v>
      </c>
    </row>
    <row r="770" spans="1:5" x14ac:dyDescent="0.25">
      <c r="A770" s="14">
        <v>4477</v>
      </c>
      <c r="B770" s="14">
        <v>992</v>
      </c>
      <c r="C770" s="14">
        <v>915</v>
      </c>
      <c r="D770" s="14" t="str">
        <f>+_xlfn.XLOOKUP(ratings_dataset[[#This Row],[ProductID]],[1]!Prodotti[ProdottoID],[1]!Prodotti[Categoria],"Altro")</f>
        <v>Elettronica</v>
      </c>
      <c r="E770" s="14">
        <v>3</v>
      </c>
    </row>
    <row r="771" spans="1:5" x14ac:dyDescent="0.25">
      <c r="A771" s="14">
        <v>4481</v>
      </c>
      <c r="B771" s="14">
        <v>4298</v>
      </c>
      <c r="C771" s="14">
        <v>755</v>
      </c>
      <c r="D771" s="14" t="str">
        <f>+_xlfn.XLOOKUP(ratings_dataset[[#This Row],[ProductID]],[1]!Prodotti[ProdottoID],[1]!Prodotti[Categoria],"Altro")</f>
        <v>Elettronica</v>
      </c>
      <c r="E771" s="14">
        <v>3</v>
      </c>
    </row>
    <row r="772" spans="1:5" x14ac:dyDescent="0.25">
      <c r="A772" s="14">
        <v>4482</v>
      </c>
      <c r="B772" s="14">
        <v>4402</v>
      </c>
      <c r="C772" s="14">
        <v>2248</v>
      </c>
      <c r="D772" s="14" t="str">
        <f>+_xlfn.XLOOKUP(ratings_dataset[[#This Row],[ProductID]],[1]!Prodotti[ProdottoID],[1]!Prodotti[Categoria],"Altro")</f>
        <v>Elettronica</v>
      </c>
      <c r="E772" s="14">
        <v>3</v>
      </c>
    </row>
    <row r="773" spans="1:5" x14ac:dyDescent="0.25">
      <c r="A773" s="14">
        <v>4484</v>
      </c>
      <c r="B773" s="14">
        <v>4141</v>
      </c>
      <c r="C773" s="14">
        <v>4927</v>
      </c>
      <c r="D773" s="14" t="str">
        <f>+_xlfn.XLOOKUP(ratings_dataset[[#This Row],[ProductID]],[1]!Prodotti[ProdottoID],[1]!Prodotti[Categoria],"Altro")</f>
        <v>Abbigliamento</v>
      </c>
      <c r="E773" s="14">
        <v>3</v>
      </c>
    </row>
    <row r="774" spans="1:5" x14ac:dyDescent="0.25">
      <c r="A774" s="14">
        <v>4485</v>
      </c>
      <c r="B774" s="14">
        <v>1714</v>
      </c>
      <c r="C774" s="14">
        <v>1203</v>
      </c>
      <c r="D774" s="14" t="str">
        <f>+_xlfn.XLOOKUP(ratings_dataset[[#This Row],[ProductID]],[1]!Prodotti[ProdottoID],[1]!Prodotti[Categoria],"Altro")</f>
        <v>Abbigliamento</v>
      </c>
      <c r="E774" s="14">
        <v>3</v>
      </c>
    </row>
    <row r="775" spans="1:5" x14ac:dyDescent="0.25">
      <c r="A775" s="14">
        <v>4492</v>
      </c>
      <c r="B775" s="14">
        <v>846</v>
      </c>
      <c r="C775" s="14">
        <v>1120</v>
      </c>
      <c r="D775" s="14" t="str">
        <f>+_xlfn.XLOOKUP(ratings_dataset[[#This Row],[ProductID]],[1]!Prodotti[ProdottoID],[1]!Prodotti[Categoria],"Altro")</f>
        <v>Abbigliamento</v>
      </c>
      <c r="E775" s="14">
        <v>3</v>
      </c>
    </row>
    <row r="776" spans="1:5" x14ac:dyDescent="0.25">
      <c r="A776" s="14">
        <v>4500</v>
      </c>
      <c r="B776" s="14">
        <v>4766</v>
      </c>
      <c r="C776" s="14">
        <v>1696</v>
      </c>
      <c r="D776" s="14" t="str">
        <f>+_xlfn.XLOOKUP(ratings_dataset[[#This Row],[ProductID]],[1]!Prodotti[ProdottoID],[1]!Prodotti[Categoria],"Altro")</f>
        <v>Libri</v>
      </c>
      <c r="E776" s="14">
        <v>3</v>
      </c>
    </row>
    <row r="777" spans="1:5" x14ac:dyDescent="0.25">
      <c r="A777" s="14">
        <v>4502</v>
      </c>
      <c r="B777" s="14">
        <v>2627</v>
      </c>
      <c r="C777" s="14">
        <v>445</v>
      </c>
      <c r="D777" s="14" t="str">
        <f>+_xlfn.XLOOKUP(ratings_dataset[[#This Row],[ProductID]],[1]!Prodotti[ProdottoID],[1]!Prodotti[Categoria],"Altro")</f>
        <v>Libri</v>
      </c>
      <c r="E777" s="14">
        <v>3</v>
      </c>
    </row>
    <row r="778" spans="1:5" x14ac:dyDescent="0.25">
      <c r="A778" s="14">
        <v>4503</v>
      </c>
      <c r="B778" s="14">
        <v>1530</v>
      </c>
      <c r="C778" s="14">
        <v>490</v>
      </c>
      <c r="D778" s="14" t="str">
        <f>+_xlfn.XLOOKUP(ratings_dataset[[#This Row],[ProductID]],[1]!Prodotti[ProdottoID],[1]!Prodotti[Categoria],"Altro")</f>
        <v>Libri</v>
      </c>
      <c r="E778" s="14">
        <v>3</v>
      </c>
    </row>
    <row r="779" spans="1:5" x14ac:dyDescent="0.25">
      <c r="A779" s="14">
        <v>4506</v>
      </c>
      <c r="B779" s="14">
        <v>1040</v>
      </c>
      <c r="C779" s="14">
        <v>2078</v>
      </c>
      <c r="D779" s="14" t="str">
        <f>+_xlfn.XLOOKUP(ratings_dataset[[#This Row],[ProductID]],[1]!Prodotti[ProdottoID],[1]!Prodotti[Categoria],"Altro")</f>
        <v>Elettronica</v>
      </c>
      <c r="E779" s="14">
        <v>3</v>
      </c>
    </row>
    <row r="780" spans="1:5" x14ac:dyDescent="0.25">
      <c r="A780" s="14">
        <v>4507</v>
      </c>
      <c r="B780" s="14">
        <v>2734</v>
      </c>
      <c r="C780" s="14">
        <v>641</v>
      </c>
      <c r="D780" s="14" t="str">
        <f>+_xlfn.XLOOKUP(ratings_dataset[[#This Row],[ProductID]],[1]!Prodotti[ProdottoID],[1]!Prodotti[Categoria],"Altro")</f>
        <v>Libri</v>
      </c>
      <c r="E780" s="14">
        <v>3</v>
      </c>
    </row>
    <row r="781" spans="1:5" x14ac:dyDescent="0.25">
      <c r="A781" s="14">
        <v>4508</v>
      </c>
      <c r="B781" s="14">
        <v>857</v>
      </c>
      <c r="C781" s="14">
        <v>1958</v>
      </c>
      <c r="D781" s="14" t="str">
        <f>+_xlfn.XLOOKUP(ratings_dataset[[#This Row],[ProductID]],[1]!Prodotti[ProdottoID],[1]!Prodotti[Categoria],"Altro")</f>
        <v>Abbigliamento</v>
      </c>
      <c r="E781" s="14">
        <v>3</v>
      </c>
    </row>
    <row r="782" spans="1:5" x14ac:dyDescent="0.25">
      <c r="A782" s="14">
        <v>4527</v>
      </c>
      <c r="B782" s="14">
        <v>3174</v>
      </c>
      <c r="C782" s="14">
        <v>2612</v>
      </c>
      <c r="D782" s="14" t="str">
        <f>+_xlfn.XLOOKUP(ratings_dataset[[#This Row],[ProductID]],[1]!Prodotti[ProdottoID],[1]!Prodotti[Categoria],"Altro")</f>
        <v>Libri</v>
      </c>
      <c r="E782" s="14">
        <v>3</v>
      </c>
    </row>
    <row r="783" spans="1:5" x14ac:dyDescent="0.25">
      <c r="A783" s="14">
        <v>4537</v>
      </c>
      <c r="B783" s="14">
        <v>4223</v>
      </c>
      <c r="C783" s="14">
        <v>4129</v>
      </c>
      <c r="D783" s="14" t="str">
        <f>+_xlfn.XLOOKUP(ratings_dataset[[#This Row],[ProductID]],[1]!Prodotti[ProdottoID],[1]!Prodotti[Categoria],"Altro")</f>
        <v>Abbigliamento</v>
      </c>
      <c r="E783" s="14">
        <v>3</v>
      </c>
    </row>
    <row r="784" spans="1:5" x14ac:dyDescent="0.25">
      <c r="A784" s="14">
        <v>4542</v>
      </c>
      <c r="B784" s="14">
        <v>1128</v>
      </c>
      <c r="C784" s="14">
        <v>99</v>
      </c>
      <c r="D784" s="14" t="str">
        <f>+_xlfn.XLOOKUP(ratings_dataset[[#This Row],[ProductID]],[1]!Prodotti[ProdottoID],[1]!Prodotti[Categoria],"Altro")</f>
        <v>Altro</v>
      </c>
      <c r="E784" s="14">
        <v>3</v>
      </c>
    </row>
    <row r="785" spans="1:5" x14ac:dyDescent="0.25">
      <c r="A785" s="14">
        <v>4544</v>
      </c>
      <c r="B785" s="14">
        <v>237</v>
      </c>
      <c r="C785" s="14">
        <v>4578</v>
      </c>
      <c r="D785" s="14" t="str">
        <f>+_xlfn.XLOOKUP(ratings_dataset[[#This Row],[ProductID]],[1]!Prodotti[ProdottoID],[1]!Prodotti[Categoria],"Altro")</f>
        <v>Elettronica</v>
      </c>
      <c r="E785" s="14">
        <v>3</v>
      </c>
    </row>
    <row r="786" spans="1:5" x14ac:dyDescent="0.25">
      <c r="A786" s="14">
        <v>4549</v>
      </c>
      <c r="B786" s="14">
        <v>2681</v>
      </c>
      <c r="C786" s="14">
        <v>3903</v>
      </c>
      <c r="D786" s="14" t="str">
        <f>+_xlfn.XLOOKUP(ratings_dataset[[#This Row],[ProductID]],[1]!Prodotti[ProdottoID],[1]!Prodotti[Categoria],"Altro")</f>
        <v>Abbigliamento</v>
      </c>
      <c r="E786" s="14">
        <v>3</v>
      </c>
    </row>
    <row r="787" spans="1:5" x14ac:dyDescent="0.25">
      <c r="A787" s="14">
        <v>4552</v>
      </c>
      <c r="B787" s="14">
        <v>764</v>
      </c>
      <c r="C787" s="14">
        <v>3152</v>
      </c>
      <c r="D787" s="14" t="str">
        <f>+_xlfn.XLOOKUP(ratings_dataset[[#This Row],[ProductID]],[1]!Prodotti[ProdottoID],[1]!Prodotti[Categoria],"Altro")</f>
        <v>Elettronica</v>
      </c>
      <c r="E787" s="14">
        <v>3</v>
      </c>
    </row>
    <row r="788" spans="1:5" x14ac:dyDescent="0.25">
      <c r="A788" s="14">
        <v>4556</v>
      </c>
      <c r="B788" s="14">
        <v>4326</v>
      </c>
      <c r="C788" s="14">
        <v>2482</v>
      </c>
      <c r="D788" s="14" t="str">
        <f>+_xlfn.XLOOKUP(ratings_dataset[[#This Row],[ProductID]],[1]!Prodotti[ProdottoID],[1]!Prodotti[Categoria],"Altro")</f>
        <v>Abbigliamento</v>
      </c>
      <c r="E788" s="14">
        <v>3</v>
      </c>
    </row>
    <row r="789" spans="1:5" x14ac:dyDescent="0.25">
      <c r="A789" s="14">
        <v>4568</v>
      </c>
      <c r="B789" s="14">
        <v>1516</v>
      </c>
      <c r="C789" s="14">
        <v>2468</v>
      </c>
      <c r="D789" s="14" t="str">
        <f>+_xlfn.XLOOKUP(ratings_dataset[[#This Row],[ProductID]],[1]!Prodotti[ProdottoID],[1]!Prodotti[Categoria],"Altro")</f>
        <v>Libri</v>
      </c>
      <c r="E789" s="14">
        <v>3</v>
      </c>
    </row>
    <row r="790" spans="1:5" x14ac:dyDescent="0.25">
      <c r="A790" s="14">
        <v>4577</v>
      </c>
      <c r="B790" s="14">
        <v>3607</v>
      </c>
      <c r="C790" s="14">
        <v>4660</v>
      </c>
      <c r="D790" s="14" t="str">
        <f>+_xlfn.XLOOKUP(ratings_dataset[[#This Row],[ProductID]],[1]!Prodotti[ProdottoID],[1]!Prodotti[Categoria],"Altro")</f>
        <v>Abbigliamento</v>
      </c>
      <c r="E790" s="14">
        <v>3</v>
      </c>
    </row>
    <row r="791" spans="1:5" x14ac:dyDescent="0.25">
      <c r="A791" s="14">
        <v>4579</v>
      </c>
      <c r="B791" s="14">
        <v>4940</v>
      </c>
      <c r="C791" s="14">
        <v>3649</v>
      </c>
      <c r="D791" s="14" t="str">
        <f>+_xlfn.XLOOKUP(ratings_dataset[[#This Row],[ProductID]],[1]!Prodotti[ProdottoID],[1]!Prodotti[Categoria],"Altro")</f>
        <v>Libri</v>
      </c>
      <c r="E791" s="14">
        <v>3</v>
      </c>
    </row>
    <row r="792" spans="1:5" x14ac:dyDescent="0.25">
      <c r="A792" s="14">
        <v>4580</v>
      </c>
      <c r="B792" s="14">
        <v>2820</v>
      </c>
      <c r="C792" s="14">
        <v>4586</v>
      </c>
      <c r="D792" s="14" t="str">
        <f>+_xlfn.XLOOKUP(ratings_dataset[[#This Row],[ProductID]],[1]!Prodotti[ProdottoID],[1]!Prodotti[Categoria],"Altro")</f>
        <v>Abbigliamento</v>
      </c>
      <c r="E792" s="14">
        <v>3</v>
      </c>
    </row>
    <row r="793" spans="1:5" x14ac:dyDescent="0.25">
      <c r="A793" s="14">
        <v>4584</v>
      </c>
      <c r="B793" s="14">
        <v>392</v>
      </c>
      <c r="C793" s="14">
        <v>820</v>
      </c>
      <c r="D793" s="14" t="str">
        <f>+_xlfn.XLOOKUP(ratings_dataset[[#This Row],[ProductID]],[1]!Prodotti[ProdottoID],[1]!Prodotti[Categoria],"Altro")</f>
        <v>Abbigliamento</v>
      </c>
      <c r="E793" s="14">
        <v>3</v>
      </c>
    </row>
    <row r="794" spans="1:5" x14ac:dyDescent="0.25">
      <c r="A794" s="14">
        <v>4587</v>
      </c>
      <c r="B794" s="14">
        <v>1933</v>
      </c>
      <c r="C794" s="14">
        <v>2849</v>
      </c>
      <c r="D794" s="14" t="str">
        <f>+_xlfn.XLOOKUP(ratings_dataset[[#This Row],[ProductID]],[1]!Prodotti[ProdottoID],[1]!Prodotti[Categoria],"Altro")</f>
        <v>Libri</v>
      </c>
      <c r="E794" s="14">
        <v>3</v>
      </c>
    </row>
    <row r="795" spans="1:5" x14ac:dyDescent="0.25">
      <c r="A795" s="14">
        <v>4590</v>
      </c>
      <c r="B795" s="14">
        <v>4010</v>
      </c>
      <c r="C795" s="14">
        <v>1848</v>
      </c>
      <c r="D795" s="14" t="str">
        <f>+_xlfn.XLOOKUP(ratings_dataset[[#This Row],[ProductID]],[1]!Prodotti[ProdottoID],[1]!Prodotti[Categoria],"Altro")</f>
        <v>Libri</v>
      </c>
      <c r="E795" s="14">
        <v>3</v>
      </c>
    </row>
    <row r="796" spans="1:5" x14ac:dyDescent="0.25">
      <c r="A796" s="14">
        <v>4595</v>
      </c>
      <c r="B796" s="14">
        <v>168</v>
      </c>
      <c r="C796" s="14">
        <v>3272</v>
      </c>
      <c r="D796" s="14" t="str">
        <f>+_xlfn.XLOOKUP(ratings_dataset[[#This Row],[ProductID]],[1]!Prodotti[ProdottoID],[1]!Prodotti[Categoria],"Altro")</f>
        <v>Abbigliamento</v>
      </c>
      <c r="E796" s="14">
        <v>3</v>
      </c>
    </row>
    <row r="797" spans="1:5" x14ac:dyDescent="0.25">
      <c r="A797" s="14">
        <v>4609</v>
      </c>
      <c r="B797" s="14">
        <v>3037</v>
      </c>
      <c r="C797" s="14">
        <v>1739</v>
      </c>
      <c r="D797" s="14" t="str">
        <f>+_xlfn.XLOOKUP(ratings_dataset[[#This Row],[ProductID]],[1]!Prodotti[ProdottoID],[1]!Prodotti[Categoria],"Altro")</f>
        <v>Libri</v>
      </c>
      <c r="E797" s="14">
        <v>3</v>
      </c>
    </row>
    <row r="798" spans="1:5" x14ac:dyDescent="0.25">
      <c r="A798" s="14">
        <v>4619</v>
      </c>
      <c r="B798" s="14">
        <v>1203</v>
      </c>
      <c r="C798" s="14">
        <v>2777</v>
      </c>
      <c r="D798" s="14" t="str">
        <f>+_xlfn.XLOOKUP(ratings_dataset[[#This Row],[ProductID]],[1]!Prodotti[ProdottoID],[1]!Prodotti[Categoria],"Altro")</f>
        <v>Libri</v>
      </c>
      <c r="E798" s="14">
        <v>3</v>
      </c>
    </row>
    <row r="799" spans="1:5" x14ac:dyDescent="0.25">
      <c r="A799" s="14">
        <v>4629</v>
      </c>
      <c r="B799" s="14">
        <v>1250</v>
      </c>
      <c r="C799" s="14">
        <v>1602</v>
      </c>
      <c r="D799" s="14" t="str">
        <f>+_xlfn.XLOOKUP(ratings_dataset[[#This Row],[ProductID]],[1]!Prodotti[ProdottoID],[1]!Prodotti[Categoria],"Altro")</f>
        <v>Abbigliamento</v>
      </c>
      <c r="E799" s="14">
        <v>3</v>
      </c>
    </row>
    <row r="800" spans="1:5" x14ac:dyDescent="0.25">
      <c r="A800" s="14">
        <v>4641</v>
      </c>
      <c r="B800" s="14">
        <v>3483</v>
      </c>
      <c r="C800" s="14">
        <v>1211</v>
      </c>
      <c r="D800" s="14" t="str">
        <f>+_xlfn.XLOOKUP(ratings_dataset[[#This Row],[ProductID]],[1]!Prodotti[ProdottoID],[1]!Prodotti[Categoria],"Altro")</f>
        <v>Abbigliamento</v>
      </c>
      <c r="E800" s="14">
        <v>3</v>
      </c>
    </row>
    <row r="801" spans="1:5" x14ac:dyDescent="0.25">
      <c r="A801" s="14">
        <v>4652</v>
      </c>
      <c r="B801" s="14">
        <v>2954</v>
      </c>
      <c r="C801" s="14">
        <v>948</v>
      </c>
      <c r="D801" s="14" t="str">
        <f>+_xlfn.XLOOKUP(ratings_dataset[[#This Row],[ProductID]],[1]!Prodotti[ProdottoID],[1]!Prodotti[Categoria],"Altro")</f>
        <v>Libri</v>
      </c>
      <c r="E801" s="14">
        <v>3</v>
      </c>
    </row>
    <row r="802" spans="1:5" x14ac:dyDescent="0.25">
      <c r="A802" s="14">
        <v>4655</v>
      </c>
      <c r="B802" s="14">
        <v>3559</v>
      </c>
      <c r="C802" s="14">
        <v>4642</v>
      </c>
      <c r="D802" s="14" t="str">
        <f>+_xlfn.XLOOKUP(ratings_dataset[[#This Row],[ProductID]],[1]!Prodotti[ProdottoID],[1]!Prodotti[Categoria],"Altro")</f>
        <v>Abbigliamento</v>
      </c>
      <c r="E802" s="14">
        <v>3</v>
      </c>
    </row>
    <row r="803" spans="1:5" x14ac:dyDescent="0.25">
      <c r="A803" s="14">
        <v>4665</v>
      </c>
      <c r="B803" s="14">
        <v>3062</v>
      </c>
      <c r="C803" s="14">
        <v>48</v>
      </c>
      <c r="D803" s="14" t="str">
        <f>+_xlfn.XLOOKUP(ratings_dataset[[#This Row],[ProductID]],[1]!Prodotti[ProdottoID],[1]!Prodotti[Categoria],"Altro")</f>
        <v>Altro</v>
      </c>
      <c r="E803" s="14">
        <v>3</v>
      </c>
    </row>
    <row r="804" spans="1:5" x14ac:dyDescent="0.25">
      <c r="A804" s="14">
        <v>4666</v>
      </c>
      <c r="B804" s="14">
        <v>4657</v>
      </c>
      <c r="C804" s="14">
        <v>2943</v>
      </c>
      <c r="D804" s="14" t="str">
        <f>+_xlfn.XLOOKUP(ratings_dataset[[#This Row],[ProductID]],[1]!Prodotti[ProdottoID],[1]!Prodotti[Categoria],"Altro")</f>
        <v>Abbigliamento</v>
      </c>
      <c r="E804" s="14">
        <v>3</v>
      </c>
    </row>
    <row r="805" spans="1:5" x14ac:dyDescent="0.25">
      <c r="A805" s="14">
        <v>4669</v>
      </c>
      <c r="B805" s="14">
        <v>227</v>
      </c>
      <c r="C805" s="14">
        <v>2227</v>
      </c>
      <c r="D805" s="14" t="str">
        <f>+_xlfn.XLOOKUP(ratings_dataset[[#This Row],[ProductID]],[1]!Prodotti[ProdottoID],[1]!Prodotti[Categoria],"Altro")</f>
        <v>Libri</v>
      </c>
      <c r="E805" s="14">
        <v>3</v>
      </c>
    </row>
    <row r="806" spans="1:5" x14ac:dyDescent="0.25">
      <c r="A806" s="14">
        <v>4671</v>
      </c>
      <c r="B806" s="14">
        <v>3413</v>
      </c>
      <c r="C806" s="14">
        <v>4453</v>
      </c>
      <c r="D806" s="14" t="str">
        <f>+_xlfn.XLOOKUP(ratings_dataset[[#This Row],[ProductID]],[1]!Prodotti[ProdottoID],[1]!Prodotti[Categoria],"Altro")</f>
        <v>Abbigliamento</v>
      </c>
      <c r="E806" s="14">
        <v>3</v>
      </c>
    </row>
    <row r="807" spans="1:5" x14ac:dyDescent="0.25">
      <c r="A807" s="14">
        <v>4682</v>
      </c>
      <c r="B807" s="14">
        <v>223</v>
      </c>
      <c r="C807" s="14">
        <v>691</v>
      </c>
      <c r="D807" s="14" t="str">
        <f>+_xlfn.XLOOKUP(ratings_dataset[[#This Row],[ProductID]],[1]!Prodotti[ProdottoID],[1]!Prodotti[Categoria],"Altro")</f>
        <v>Elettronica</v>
      </c>
      <c r="E807" s="14">
        <v>3</v>
      </c>
    </row>
    <row r="808" spans="1:5" x14ac:dyDescent="0.25">
      <c r="A808" s="14">
        <v>4686</v>
      </c>
      <c r="B808" s="14">
        <v>2328</v>
      </c>
      <c r="C808" s="14">
        <v>3358</v>
      </c>
      <c r="D808" s="14" t="str">
        <f>+_xlfn.XLOOKUP(ratings_dataset[[#This Row],[ProductID]],[1]!Prodotti[ProdottoID],[1]!Prodotti[Categoria],"Altro")</f>
        <v>Libri</v>
      </c>
      <c r="E808" s="14">
        <v>3</v>
      </c>
    </row>
    <row r="809" spans="1:5" x14ac:dyDescent="0.25">
      <c r="A809" s="14">
        <v>4698</v>
      </c>
      <c r="B809" s="14">
        <v>1079</v>
      </c>
      <c r="C809" s="14">
        <v>1407</v>
      </c>
      <c r="D809" s="14" t="str">
        <f>+_xlfn.XLOOKUP(ratings_dataset[[#This Row],[ProductID]],[1]!Prodotti[ProdottoID],[1]!Prodotti[Categoria],"Altro")</f>
        <v>Libri</v>
      </c>
      <c r="E809" s="14">
        <v>3</v>
      </c>
    </row>
    <row r="810" spans="1:5" x14ac:dyDescent="0.25">
      <c r="A810" s="14">
        <v>4701</v>
      </c>
      <c r="B810" s="14">
        <v>95</v>
      </c>
      <c r="C810" s="14">
        <v>841</v>
      </c>
      <c r="D810" s="14" t="str">
        <f>+_xlfn.XLOOKUP(ratings_dataset[[#This Row],[ProductID]],[1]!Prodotti[ProdottoID],[1]!Prodotti[Categoria],"Altro")</f>
        <v>Abbigliamento</v>
      </c>
      <c r="E810" s="14">
        <v>3</v>
      </c>
    </row>
    <row r="811" spans="1:5" x14ac:dyDescent="0.25">
      <c r="A811" s="14">
        <v>4702</v>
      </c>
      <c r="B811" s="14">
        <v>57</v>
      </c>
      <c r="C811" s="14">
        <v>2089</v>
      </c>
      <c r="D811" s="14" t="str">
        <f>+_xlfn.XLOOKUP(ratings_dataset[[#This Row],[ProductID]],[1]!Prodotti[ProdottoID],[1]!Prodotti[Categoria],"Altro")</f>
        <v>Libri</v>
      </c>
      <c r="E811" s="14">
        <v>3</v>
      </c>
    </row>
    <row r="812" spans="1:5" x14ac:dyDescent="0.25">
      <c r="A812" s="14">
        <v>4707</v>
      </c>
      <c r="B812" s="14">
        <v>3794</v>
      </c>
      <c r="C812" s="14">
        <v>497</v>
      </c>
      <c r="D812" s="14" t="str">
        <f>+_xlfn.XLOOKUP(ratings_dataset[[#This Row],[ProductID]],[1]!Prodotti[ProdottoID],[1]!Prodotti[Categoria],"Altro")</f>
        <v>Abbigliamento</v>
      </c>
      <c r="E812" s="14">
        <v>3</v>
      </c>
    </row>
    <row r="813" spans="1:5" x14ac:dyDescent="0.25">
      <c r="A813" s="14">
        <v>4712</v>
      </c>
      <c r="B813" s="14">
        <v>4746</v>
      </c>
      <c r="C813" s="14">
        <v>3431</v>
      </c>
      <c r="D813" s="14" t="str">
        <f>+_xlfn.XLOOKUP(ratings_dataset[[#This Row],[ProductID]],[1]!Prodotti[ProdottoID],[1]!Prodotti[Categoria],"Altro")</f>
        <v>Abbigliamento</v>
      </c>
      <c r="E813" s="14">
        <v>3</v>
      </c>
    </row>
    <row r="814" spans="1:5" x14ac:dyDescent="0.25">
      <c r="A814" s="14">
        <v>4718</v>
      </c>
      <c r="B814" s="14">
        <v>4797</v>
      </c>
      <c r="C814" s="14">
        <v>4653</v>
      </c>
      <c r="D814" s="14" t="str">
        <f>+_xlfn.XLOOKUP(ratings_dataset[[#This Row],[ProductID]],[1]!Prodotti[ProdottoID],[1]!Prodotti[Categoria],"Altro")</f>
        <v>Elettronica</v>
      </c>
      <c r="E814" s="14">
        <v>3</v>
      </c>
    </row>
    <row r="815" spans="1:5" x14ac:dyDescent="0.25">
      <c r="A815" s="14">
        <v>4724</v>
      </c>
      <c r="B815" s="14">
        <v>1704</v>
      </c>
      <c r="C815" s="14">
        <v>3340</v>
      </c>
      <c r="D815" s="14" t="str">
        <f>+_xlfn.XLOOKUP(ratings_dataset[[#This Row],[ProductID]],[1]!Prodotti[ProdottoID],[1]!Prodotti[Categoria],"Altro")</f>
        <v>Elettronica</v>
      </c>
      <c r="E815" s="14">
        <v>3</v>
      </c>
    </row>
    <row r="816" spans="1:5" x14ac:dyDescent="0.25">
      <c r="A816" s="14">
        <v>4725</v>
      </c>
      <c r="B816" s="14">
        <v>271</v>
      </c>
      <c r="C816" s="14">
        <v>1170</v>
      </c>
      <c r="D816" s="14" t="str">
        <f>+_xlfn.XLOOKUP(ratings_dataset[[#This Row],[ProductID]],[1]!Prodotti[ProdottoID],[1]!Prodotti[Categoria],"Altro")</f>
        <v>Libri</v>
      </c>
      <c r="E816" s="14">
        <v>3</v>
      </c>
    </row>
    <row r="817" spans="1:5" x14ac:dyDescent="0.25">
      <c r="A817" s="14">
        <v>4726</v>
      </c>
      <c r="B817" s="14">
        <v>2680</v>
      </c>
      <c r="C817" s="14">
        <v>765</v>
      </c>
      <c r="D817" s="14" t="str">
        <f>+_xlfn.XLOOKUP(ratings_dataset[[#This Row],[ProductID]],[1]!Prodotti[ProdottoID],[1]!Prodotti[Categoria],"Altro")</f>
        <v>Abbigliamento</v>
      </c>
      <c r="E817" s="14">
        <v>3</v>
      </c>
    </row>
    <row r="818" spans="1:5" x14ac:dyDescent="0.25">
      <c r="A818" s="14">
        <v>4727</v>
      </c>
      <c r="B818" s="14">
        <v>193</v>
      </c>
      <c r="C818" s="14">
        <v>4815</v>
      </c>
      <c r="D818" s="14" t="str">
        <f>+_xlfn.XLOOKUP(ratings_dataset[[#This Row],[ProductID]],[1]!Prodotti[ProdottoID],[1]!Prodotti[Categoria],"Altro")</f>
        <v>Abbigliamento</v>
      </c>
      <c r="E818" s="14">
        <v>3</v>
      </c>
    </row>
    <row r="819" spans="1:5" x14ac:dyDescent="0.25">
      <c r="A819" s="14">
        <v>4733</v>
      </c>
      <c r="B819" s="14">
        <v>720</v>
      </c>
      <c r="C819" s="14">
        <v>2378</v>
      </c>
      <c r="D819" s="14" t="str">
        <f>+_xlfn.XLOOKUP(ratings_dataset[[#This Row],[ProductID]],[1]!Prodotti[ProdottoID],[1]!Prodotti[Categoria],"Altro")</f>
        <v>Elettronica</v>
      </c>
      <c r="E819" s="14">
        <v>3</v>
      </c>
    </row>
    <row r="820" spans="1:5" x14ac:dyDescent="0.25">
      <c r="A820" s="14">
        <v>4738</v>
      </c>
      <c r="B820" s="14">
        <v>3132</v>
      </c>
      <c r="C820" s="14">
        <v>1603</v>
      </c>
      <c r="D820" s="14" t="str">
        <f>+_xlfn.XLOOKUP(ratings_dataset[[#This Row],[ProductID]],[1]!Prodotti[ProdottoID],[1]!Prodotti[Categoria],"Altro")</f>
        <v>Libri</v>
      </c>
      <c r="E820" s="14">
        <v>3</v>
      </c>
    </row>
    <row r="821" spans="1:5" x14ac:dyDescent="0.25">
      <c r="A821" s="14">
        <v>4739</v>
      </c>
      <c r="B821" s="14">
        <v>970</v>
      </c>
      <c r="C821" s="14">
        <v>2778</v>
      </c>
      <c r="D821" s="14" t="str">
        <f>+_xlfn.XLOOKUP(ratings_dataset[[#This Row],[ProductID]],[1]!Prodotti[ProdottoID],[1]!Prodotti[Categoria],"Altro")</f>
        <v>Elettronica</v>
      </c>
      <c r="E821" s="14">
        <v>3</v>
      </c>
    </row>
    <row r="822" spans="1:5" x14ac:dyDescent="0.25">
      <c r="A822" s="14">
        <v>4744</v>
      </c>
      <c r="B822" s="14">
        <v>837</v>
      </c>
      <c r="C822" s="14">
        <v>2334</v>
      </c>
      <c r="D822" s="14" t="str">
        <f>+_xlfn.XLOOKUP(ratings_dataset[[#This Row],[ProductID]],[1]!Prodotti[ProdottoID],[1]!Prodotti[Categoria],"Altro")</f>
        <v>Elettronica</v>
      </c>
      <c r="E822" s="14">
        <v>3</v>
      </c>
    </row>
    <row r="823" spans="1:5" x14ac:dyDescent="0.25">
      <c r="A823" s="14">
        <v>4748</v>
      </c>
      <c r="B823" s="14">
        <v>700</v>
      </c>
      <c r="C823" s="14">
        <v>100</v>
      </c>
      <c r="D823" s="14" t="str">
        <f>+_xlfn.XLOOKUP(ratings_dataset[[#This Row],[ProductID]],[1]!Prodotti[ProdottoID],[1]!Prodotti[Categoria],"Altro")</f>
        <v>Altro</v>
      </c>
      <c r="E823" s="14">
        <v>3</v>
      </c>
    </row>
    <row r="824" spans="1:5" x14ac:dyDescent="0.25">
      <c r="A824" s="14">
        <v>4755</v>
      </c>
      <c r="B824" s="14">
        <v>914</v>
      </c>
      <c r="C824" s="14">
        <v>869</v>
      </c>
      <c r="D824" s="14" t="str">
        <f>+_xlfn.XLOOKUP(ratings_dataset[[#This Row],[ProductID]],[1]!Prodotti[ProdottoID],[1]!Prodotti[Categoria],"Altro")</f>
        <v>Abbigliamento</v>
      </c>
      <c r="E824" s="14">
        <v>3</v>
      </c>
    </row>
    <row r="825" spans="1:5" x14ac:dyDescent="0.25">
      <c r="A825" s="14">
        <v>4757</v>
      </c>
      <c r="B825" s="14">
        <v>3526</v>
      </c>
      <c r="C825" s="14">
        <v>2745</v>
      </c>
      <c r="D825" s="14" t="str">
        <f>+_xlfn.XLOOKUP(ratings_dataset[[#This Row],[ProductID]],[1]!Prodotti[ProdottoID],[1]!Prodotti[Categoria],"Altro")</f>
        <v>Abbigliamento</v>
      </c>
      <c r="E825" s="14">
        <v>3</v>
      </c>
    </row>
    <row r="826" spans="1:5" x14ac:dyDescent="0.25">
      <c r="A826" s="14">
        <v>4762</v>
      </c>
      <c r="B826" s="14">
        <v>2793</v>
      </c>
      <c r="C826" s="14">
        <v>688</v>
      </c>
      <c r="D826" s="14" t="str">
        <f>+_xlfn.XLOOKUP(ratings_dataset[[#This Row],[ProductID]],[1]!Prodotti[ProdottoID],[1]!Prodotti[Categoria],"Altro")</f>
        <v>Abbigliamento</v>
      </c>
      <c r="E826" s="14">
        <v>3</v>
      </c>
    </row>
    <row r="827" spans="1:5" x14ac:dyDescent="0.25">
      <c r="A827" s="14">
        <v>4770</v>
      </c>
      <c r="B827" s="14">
        <v>3430</v>
      </c>
      <c r="C827" s="14">
        <v>1205</v>
      </c>
      <c r="D827" s="14" t="str">
        <f>+_xlfn.XLOOKUP(ratings_dataset[[#This Row],[ProductID]],[1]!Prodotti[ProdottoID],[1]!Prodotti[Categoria],"Altro")</f>
        <v>Libri</v>
      </c>
      <c r="E827" s="14">
        <v>3</v>
      </c>
    </row>
    <row r="828" spans="1:5" x14ac:dyDescent="0.25">
      <c r="A828" s="14">
        <v>4780</v>
      </c>
      <c r="B828" s="14">
        <v>4521</v>
      </c>
      <c r="C828" s="14">
        <v>2158</v>
      </c>
      <c r="D828" s="14" t="str">
        <f>+_xlfn.XLOOKUP(ratings_dataset[[#This Row],[ProductID]],[1]!Prodotti[ProdottoID],[1]!Prodotti[Categoria],"Altro")</f>
        <v>Elettronica</v>
      </c>
      <c r="E828" s="14">
        <v>3</v>
      </c>
    </row>
    <row r="829" spans="1:5" x14ac:dyDescent="0.25">
      <c r="A829" s="14">
        <v>4781</v>
      </c>
      <c r="B829" s="14">
        <v>3801</v>
      </c>
      <c r="C829" s="14">
        <v>1700</v>
      </c>
      <c r="D829" s="14" t="str">
        <f>+_xlfn.XLOOKUP(ratings_dataset[[#This Row],[ProductID]],[1]!Prodotti[ProdottoID],[1]!Prodotti[Categoria],"Altro")</f>
        <v>Libri</v>
      </c>
      <c r="E829" s="14">
        <v>3</v>
      </c>
    </row>
    <row r="830" spans="1:5" x14ac:dyDescent="0.25">
      <c r="A830" s="14">
        <v>4786</v>
      </c>
      <c r="B830" s="14">
        <v>14</v>
      </c>
      <c r="C830" s="14">
        <v>4362</v>
      </c>
      <c r="D830" s="14" t="str">
        <f>+_xlfn.XLOOKUP(ratings_dataset[[#This Row],[ProductID]],[1]!Prodotti[ProdottoID],[1]!Prodotti[Categoria],"Altro")</f>
        <v>Elettronica</v>
      </c>
      <c r="E830" s="14">
        <v>3</v>
      </c>
    </row>
    <row r="831" spans="1:5" x14ac:dyDescent="0.25">
      <c r="A831" s="14">
        <v>4787</v>
      </c>
      <c r="B831" s="14">
        <v>4838</v>
      </c>
      <c r="C831" s="14">
        <v>754</v>
      </c>
      <c r="D831" s="14" t="str">
        <f>+_xlfn.XLOOKUP(ratings_dataset[[#This Row],[ProductID]],[1]!Prodotti[ProdottoID],[1]!Prodotti[Categoria],"Altro")</f>
        <v>Abbigliamento</v>
      </c>
      <c r="E831" s="14">
        <v>3</v>
      </c>
    </row>
    <row r="832" spans="1:5" x14ac:dyDescent="0.25">
      <c r="A832" s="14">
        <v>4799</v>
      </c>
      <c r="B832" s="14">
        <v>1379</v>
      </c>
      <c r="C832" s="14">
        <v>2145</v>
      </c>
      <c r="D832" s="14" t="str">
        <f>+_xlfn.XLOOKUP(ratings_dataset[[#This Row],[ProductID]],[1]!Prodotti[ProdottoID],[1]!Prodotti[Categoria],"Altro")</f>
        <v>Libri</v>
      </c>
      <c r="E832" s="14">
        <v>3</v>
      </c>
    </row>
    <row r="833" spans="1:5" x14ac:dyDescent="0.25">
      <c r="A833" s="14">
        <v>4801</v>
      </c>
      <c r="B833" s="14">
        <v>3975</v>
      </c>
      <c r="C833" s="14">
        <v>3620</v>
      </c>
      <c r="D833" s="14" t="str">
        <f>+_xlfn.XLOOKUP(ratings_dataset[[#This Row],[ProductID]],[1]!Prodotti[ProdottoID],[1]!Prodotti[Categoria],"Altro")</f>
        <v>Libri</v>
      </c>
      <c r="E833" s="14">
        <v>3</v>
      </c>
    </row>
    <row r="834" spans="1:5" x14ac:dyDescent="0.25">
      <c r="A834" s="14">
        <v>4807</v>
      </c>
      <c r="B834" s="14">
        <v>2142</v>
      </c>
      <c r="C834" s="14">
        <v>3610</v>
      </c>
      <c r="D834" s="14" t="str">
        <f>+_xlfn.XLOOKUP(ratings_dataset[[#This Row],[ProductID]],[1]!Prodotti[ProdottoID],[1]!Prodotti[Categoria],"Altro")</f>
        <v>Abbigliamento</v>
      </c>
      <c r="E834" s="14">
        <v>3</v>
      </c>
    </row>
    <row r="835" spans="1:5" x14ac:dyDescent="0.25">
      <c r="A835" s="14">
        <v>4808</v>
      </c>
      <c r="B835" s="14">
        <v>2809</v>
      </c>
      <c r="C835" s="14">
        <v>1115</v>
      </c>
      <c r="D835" s="14" t="str">
        <f>+_xlfn.XLOOKUP(ratings_dataset[[#This Row],[ProductID]],[1]!Prodotti[ProdottoID],[1]!Prodotti[Categoria],"Altro")</f>
        <v>Elettronica</v>
      </c>
      <c r="E835" s="14">
        <v>3</v>
      </c>
    </row>
    <row r="836" spans="1:5" x14ac:dyDescent="0.25">
      <c r="A836" s="14">
        <v>4809</v>
      </c>
      <c r="B836" s="14">
        <v>4540</v>
      </c>
      <c r="C836" s="14">
        <v>4111</v>
      </c>
      <c r="D836" s="14" t="str">
        <f>+_xlfn.XLOOKUP(ratings_dataset[[#This Row],[ProductID]],[1]!Prodotti[ProdottoID],[1]!Prodotti[Categoria],"Altro")</f>
        <v>Abbigliamento</v>
      </c>
      <c r="E836" s="14">
        <v>3</v>
      </c>
    </row>
    <row r="837" spans="1:5" x14ac:dyDescent="0.25">
      <c r="A837" s="14">
        <v>4814</v>
      </c>
      <c r="B837" s="14">
        <v>3382</v>
      </c>
      <c r="C837" s="14">
        <v>2574</v>
      </c>
      <c r="D837" s="14" t="str">
        <f>+_xlfn.XLOOKUP(ratings_dataset[[#This Row],[ProductID]],[1]!Prodotti[ProdottoID],[1]!Prodotti[Categoria],"Altro")</f>
        <v>Elettronica</v>
      </c>
      <c r="E837" s="14">
        <v>3</v>
      </c>
    </row>
    <row r="838" spans="1:5" x14ac:dyDescent="0.25">
      <c r="A838" s="14">
        <v>4815</v>
      </c>
      <c r="B838" s="14">
        <v>4784</v>
      </c>
      <c r="C838" s="14">
        <v>4549</v>
      </c>
      <c r="D838" s="14" t="str">
        <f>+_xlfn.XLOOKUP(ratings_dataset[[#This Row],[ProductID]],[1]!Prodotti[ProdottoID],[1]!Prodotti[Categoria],"Altro")</f>
        <v>Elettronica</v>
      </c>
      <c r="E838" s="14">
        <v>3</v>
      </c>
    </row>
    <row r="839" spans="1:5" x14ac:dyDescent="0.25">
      <c r="A839" s="14">
        <v>4821</v>
      </c>
      <c r="B839" s="14">
        <v>550</v>
      </c>
      <c r="C839" s="14">
        <v>4018</v>
      </c>
      <c r="D839" s="14" t="str">
        <f>+_xlfn.XLOOKUP(ratings_dataset[[#This Row],[ProductID]],[1]!Prodotti[ProdottoID],[1]!Prodotti[Categoria],"Altro")</f>
        <v>Abbigliamento</v>
      </c>
      <c r="E839" s="14">
        <v>3</v>
      </c>
    </row>
    <row r="840" spans="1:5" x14ac:dyDescent="0.25">
      <c r="A840" s="14">
        <v>4824</v>
      </c>
      <c r="B840" s="14">
        <v>4104</v>
      </c>
      <c r="C840" s="14">
        <v>2023</v>
      </c>
      <c r="D840" s="14" t="str">
        <f>+_xlfn.XLOOKUP(ratings_dataset[[#This Row],[ProductID]],[1]!Prodotti[ProdottoID],[1]!Prodotti[Categoria],"Altro")</f>
        <v>Abbigliamento</v>
      </c>
      <c r="E840" s="14">
        <v>3</v>
      </c>
    </row>
    <row r="841" spans="1:5" x14ac:dyDescent="0.25">
      <c r="A841" s="14">
        <v>4825</v>
      </c>
      <c r="B841" s="14">
        <v>1830</v>
      </c>
      <c r="C841" s="14">
        <v>583</v>
      </c>
      <c r="D841" s="14" t="str">
        <f>+_xlfn.XLOOKUP(ratings_dataset[[#This Row],[ProductID]],[1]!Prodotti[ProdottoID],[1]!Prodotti[Categoria],"Altro")</f>
        <v>Libri</v>
      </c>
      <c r="E841" s="14">
        <v>3</v>
      </c>
    </row>
    <row r="842" spans="1:5" x14ac:dyDescent="0.25">
      <c r="A842" s="14">
        <v>4841</v>
      </c>
      <c r="B842" s="14">
        <v>4189</v>
      </c>
      <c r="C842" s="14">
        <v>732</v>
      </c>
      <c r="D842" s="14" t="str">
        <f>+_xlfn.XLOOKUP(ratings_dataset[[#This Row],[ProductID]],[1]!Prodotti[ProdottoID],[1]!Prodotti[Categoria],"Altro")</f>
        <v>Libri</v>
      </c>
      <c r="E842" s="14">
        <v>3</v>
      </c>
    </row>
    <row r="843" spans="1:5" x14ac:dyDescent="0.25">
      <c r="A843" s="14">
        <v>4851</v>
      </c>
      <c r="B843" s="14">
        <v>1550</v>
      </c>
      <c r="C843" s="14">
        <v>1066</v>
      </c>
      <c r="D843" s="14" t="str">
        <f>+_xlfn.XLOOKUP(ratings_dataset[[#This Row],[ProductID]],[1]!Prodotti[ProdottoID],[1]!Prodotti[Categoria],"Altro")</f>
        <v>Abbigliamento</v>
      </c>
      <c r="E843" s="14">
        <v>3</v>
      </c>
    </row>
    <row r="844" spans="1:5" x14ac:dyDescent="0.25">
      <c r="A844" s="14">
        <v>4852</v>
      </c>
      <c r="B844" s="14">
        <v>1407</v>
      </c>
      <c r="C844" s="14">
        <v>1491</v>
      </c>
      <c r="D844" s="14" t="str">
        <f>+_xlfn.XLOOKUP(ratings_dataset[[#This Row],[ProductID]],[1]!Prodotti[ProdottoID],[1]!Prodotti[Categoria],"Altro")</f>
        <v>Libri</v>
      </c>
      <c r="E844" s="14">
        <v>3</v>
      </c>
    </row>
    <row r="845" spans="1:5" x14ac:dyDescent="0.25">
      <c r="A845" s="14">
        <v>4855</v>
      </c>
      <c r="B845" s="14">
        <v>3825</v>
      </c>
      <c r="C845" s="14">
        <v>3956</v>
      </c>
      <c r="D845" s="14" t="str">
        <f>+_xlfn.XLOOKUP(ratings_dataset[[#This Row],[ProductID]],[1]!Prodotti[ProdottoID],[1]!Prodotti[Categoria],"Altro")</f>
        <v>Elettronica</v>
      </c>
      <c r="E845" s="14">
        <v>3</v>
      </c>
    </row>
    <row r="846" spans="1:5" x14ac:dyDescent="0.25">
      <c r="A846" s="14">
        <v>4857</v>
      </c>
      <c r="B846" s="14">
        <v>177</v>
      </c>
      <c r="C846" s="14">
        <v>2230</v>
      </c>
      <c r="D846" s="14" t="str">
        <f>+_xlfn.XLOOKUP(ratings_dataset[[#This Row],[ProductID]],[1]!Prodotti[ProdottoID],[1]!Prodotti[Categoria],"Altro")</f>
        <v>Abbigliamento</v>
      </c>
      <c r="E846" s="14">
        <v>3</v>
      </c>
    </row>
    <row r="847" spans="1:5" x14ac:dyDescent="0.25">
      <c r="A847" s="14">
        <v>4862</v>
      </c>
      <c r="B847" s="14">
        <v>1200</v>
      </c>
      <c r="C847" s="14">
        <v>2676</v>
      </c>
      <c r="D847" s="14" t="str">
        <f>+_xlfn.XLOOKUP(ratings_dataset[[#This Row],[ProductID]],[1]!Prodotti[ProdottoID],[1]!Prodotti[Categoria],"Altro")</f>
        <v>Libri</v>
      </c>
      <c r="E847" s="14">
        <v>3</v>
      </c>
    </row>
    <row r="848" spans="1:5" x14ac:dyDescent="0.25">
      <c r="A848" s="14">
        <v>4873</v>
      </c>
      <c r="B848" s="14">
        <v>1393</v>
      </c>
      <c r="C848" s="14">
        <v>4787</v>
      </c>
      <c r="D848" s="14" t="str">
        <f>+_xlfn.XLOOKUP(ratings_dataset[[#This Row],[ProductID]],[1]!Prodotti[ProdottoID],[1]!Prodotti[Categoria],"Altro")</f>
        <v>Abbigliamento</v>
      </c>
      <c r="E848" s="14">
        <v>3</v>
      </c>
    </row>
    <row r="849" spans="1:5" x14ac:dyDescent="0.25">
      <c r="A849" s="14">
        <v>4875</v>
      </c>
      <c r="B849" s="14">
        <v>432</v>
      </c>
      <c r="C849" s="14">
        <v>4951</v>
      </c>
      <c r="D849" s="14" t="str">
        <f>+_xlfn.XLOOKUP(ratings_dataset[[#This Row],[ProductID]],[1]!Prodotti[ProdottoID],[1]!Prodotti[Categoria],"Altro")</f>
        <v>Elettronica</v>
      </c>
      <c r="E849" s="14">
        <v>3</v>
      </c>
    </row>
    <row r="850" spans="1:5" x14ac:dyDescent="0.25">
      <c r="A850" s="14">
        <v>4889</v>
      </c>
      <c r="B850" s="14">
        <v>1080</v>
      </c>
      <c r="C850" s="14">
        <v>2372</v>
      </c>
      <c r="D850" s="14" t="str">
        <f>+_xlfn.XLOOKUP(ratings_dataset[[#This Row],[ProductID]],[1]!Prodotti[ProdottoID],[1]!Prodotti[Categoria],"Altro")</f>
        <v>Elettronica</v>
      </c>
      <c r="E850" s="14">
        <v>3</v>
      </c>
    </row>
    <row r="851" spans="1:5" x14ac:dyDescent="0.25">
      <c r="A851" s="14">
        <v>4899</v>
      </c>
      <c r="B851" s="14">
        <v>1334</v>
      </c>
      <c r="C851" s="14">
        <v>1240</v>
      </c>
      <c r="D851" s="14" t="str">
        <f>+_xlfn.XLOOKUP(ratings_dataset[[#This Row],[ProductID]],[1]!Prodotti[ProdottoID],[1]!Prodotti[Categoria],"Altro")</f>
        <v>Elettronica</v>
      </c>
      <c r="E851" s="14">
        <v>3</v>
      </c>
    </row>
    <row r="852" spans="1:5" x14ac:dyDescent="0.25">
      <c r="A852" s="14">
        <v>4900</v>
      </c>
      <c r="B852" s="14">
        <v>2176</v>
      </c>
      <c r="C852" s="14">
        <v>2908</v>
      </c>
      <c r="D852" s="14" t="str">
        <f>+_xlfn.XLOOKUP(ratings_dataset[[#This Row],[ProductID]],[1]!Prodotti[ProdottoID],[1]!Prodotti[Categoria],"Altro")</f>
        <v>Abbigliamento</v>
      </c>
      <c r="E852" s="14">
        <v>3</v>
      </c>
    </row>
    <row r="853" spans="1:5" x14ac:dyDescent="0.25">
      <c r="A853" s="14">
        <v>4903</v>
      </c>
      <c r="B853" s="14">
        <v>4875</v>
      </c>
      <c r="C853" s="14">
        <v>2170</v>
      </c>
      <c r="D853" s="14" t="str">
        <f>+_xlfn.XLOOKUP(ratings_dataset[[#This Row],[ProductID]],[1]!Prodotti[ProdottoID],[1]!Prodotti[Categoria],"Altro")</f>
        <v>Elettronica</v>
      </c>
      <c r="E853" s="14">
        <v>3</v>
      </c>
    </row>
    <row r="854" spans="1:5" x14ac:dyDescent="0.25">
      <c r="A854" s="14">
        <v>4904</v>
      </c>
      <c r="B854" s="14">
        <v>558</v>
      </c>
      <c r="C854" s="14">
        <v>2365</v>
      </c>
      <c r="D854" s="14" t="str">
        <f>+_xlfn.XLOOKUP(ratings_dataset[[#This Row],[ProductID]],[1]!Prodotti[ProdottoID],[1]!Prodotti[Categoria],"Altro")</f>
        <v>Elettronica</v>
      </c>
      <c r="E854" s="14">
        <v>3</v>
      </c>
    </row>
    <row r="855" spans="1:5" x14ac:dyDescent="0.25">
      <c r="A855" s="14">
        <v>4907</v>
      </c>
      <c r="B855" s="14">
        <v>2533</v>
      </c>
      <c r="C855" s="14">
        <v>2536</v>
      </c>
      <c r="D855" s="14" t="str">
        <f>+_xlfn.XLOOKUP(ratings_dataset[[#This Row],[ProductID]],[1]!Prodotti[ProdottoID],[1]!Prodotti[Categoria],"Altro")</f>
        <v>Abbigliamento</v>
      </c>
      <c r="E855" s="14">
        <v>3</v>
      </c>
    </row>
    <row r="856" spans="1:5" x14ac:dyDescent="0.25">
      <c r="A856" s="14">
        <v>4919</v>
      </c>
      <c r="B856" s="14">
        <v>1195</v>
      </c>
      <c r="C856" s="14">
        <v>1131</v>
      </c>
      <c r="D856" s="14" t="str">
        <f>+_xlfn.XLOOKUP(ratings_dataset[[#This Row],[ProductID]],[1]!Prodotti[ProdottoID],[1]!Prodotti[Categoria],"Altro")</f>
        <v>Elettronica</v>
      </c>
      <c r="E856" s="14">
        <v>3</v>
      </c>
    </row>
    <row r="857" spans="1:5" x14ac:dyDescent="0.25">
      <c r="A857" s="14">
        <v>4924</v>
      </c>
      <c r="B857" s="14">
        <v>4845</v>
      </c>
      <c r="C857" s="14">
        <v>4925</v>
      </c>
      <c r="D857" s="14" t="str">
        <f>+_xlfn.XLOOKUP(ratings_dataset[[#This Row],[ProductID]],[1]!Prodotti[ProdottoID],[1]!Prodotti[Categoria],"Altro")</f>
        <v>Libri</v>
      </c>
      <c r="E857" s="14">
        <v>3</v>
      </c>
    </row>
    <row r="858" spans="1:5" x14ac:dyDescent="0.25">
      <c r="A858" s="14">
        <v>4940</v>
      </c>
      <c r="B858" s="14">
        <v>4001</v>
      </c>
      <c r="C858" s="14">
        <v>4843</v>
      </c>
      <c r="D858" s="14" t="str">
        <f>+_xlfn.XLOOKUP(ratings_dataset[[#This Row],[ProductID]],[1]!Prodotti[ProdottoID],[1]!Prodotti[Categoria],"Altro")</f>
        <v>Abbigliamento</v>
      </c>
      <c r="E858" s="14">
        <v>3</v>
      </c>
    </row>
    <row r="859" spans="1:5" x14ac:dyDescent="0.25">
      <c r="A859" s="14">
        <v>4942</v>
      </c>
      <c r="B859" s="14">
        <v>260</v>
      </c>
      <c r="C859" s="14">
        <v>2926</v>
      </c>
      <c r="D859" s="14" t="str">
        <f>+_xlfn.XLOOKUP(ratings_dataset[[#This Row],[ProductID]],[1]!Prodotti[ProdottoID],[1]!Prodotti[Categoria],"Altro")</f>
        <v>Abbigliamento</v>
      </c>
      <c r="E859" s="14">
        <v>3</v>
      </c>
    </row>
    <row r="860" spans="1:5" x14ac:dyDescent="0.25">
      <c r="A860" s="14">
        <v>4945</v>
      </c>
      <c r="B860" s="14">
        <v>1443</v>
      </c>
      <c r="C860" s="14">
        <v>1241</v>
      </c>
      <c r="D860" s="14" t="str">
        <f>+_xlfn.XLOOKUP(ratings_dataset[[#This Row],[ProductID]],[1]!Prodotti[ProdottoID],[1]!Prodotti[Categoria],"Altro")</f>
        <v>Abbigliamento</v>
      </c>
      <c r="E860" s="14">
        <v>3</v>
      </c>
    </row>
    <row r="861" spans="1:5" x14ac:dyDescent="0.25">
      <c r="A861" s="14">
        <v>4946</v>
      </c>
      <c r="B861" s="14">
        <v>4626</v>
      </c>
      <c r="C861" s="14">
        <v>3561</v>
      </c>
      <c r="D861" s="14" t="str">
        <f>+_xlfn.XLOOKUP(ratings_dataset[[#This Row],[ProductID]],[1]!Prodotti[ProdottoID],[1]!Prodotti[Categoria],"Altro")</f>
        <v>Libri</v>
      </c>
      <c r="E861" s="14">
        <v>3</v>
      </c>
    </row>
    <row r="862" spans="1:5" x14ac:dyDescent="0.25">
      <c r="A862" s="14">
        <v>4961</v>
      </c>
      <c r="B862" s="14">
        <v>4678</v>
      </c>
      <c r="C862" s="14">
        <v>1190</v>
      </c>
      <c r="D862" s="14" t="str">
        <f>+_xlfn.XLOOKUP(ratings_dataset[[#This Row],[ProductID]],[1]!Prodotti[ProdottoID],[1]!Prodotti[Categoria],"Altro")</f>
        <v>Abbigliamento</v>
      </c>
      <c r="E862" s="14">
        <v>3</v>
      </c>
    </row>
    <row r="863" spans="1:5" x14ac:dyDescent="0.25">
      <c r="A863" s="14">
        <v>4964</v>
      </c>
      <c r="B863" s="14">
        <v>2503</v>
      </c>
      <c r="C863" s="14">
        <v>4654</v>
      </c>
      <c r="D863" s="14" t="str">
        <f>+_xlfn.XLOOKUP(ratings_dataset[[#This Row],[ProductID]],[1]!Prodotti[ProdottoID],[1]!Prodotti[Categoria],"Altro")</f>
        <v>Abbigliamento</v>
      </c>
      <c r="E863" s="14">
        <v>3</v>
      </c>
    </row>
    <row r="864" spans="1:5" x14ac:dyDescent="0.25">
      <c r="A864" s="14">
        <v>4983</v>
      </c>
      <c r="B864" s="14">
        <v>2637</v>
      </c>
      <c r="C864" s="14">
        <v>4448</v>
      </c>
      <c r="D864" s="14" t="str">
        <f>+_xlfn.XLOOKUP(ratings_dataset[[#This Row],[ProductID]],[1]!Prodotti[ProdottoID],[1]!Prodotti[Categoria],"Altro")</f>
        <v>Abbigliamento</v>
      </c>
      <c r="E864" s="14">
        <v>3</v>
      </c>
    </row>
    <row r="865" spans="1:5" x14ac:dyDescent="0.25">
      <c r="A865" s="14">
        <v>4986</v>
      </c>
      <c r="B865" s="14">
        <v>4368</v>
      </c>
      <c r="C865" s="14">
        <v>2888</v>
      </c>
      <c r="D865" s="14" t="str">
        <f>+_xlfn.XLOOKUP(ratings_dataset[[#This Row],[ProductID]],[1]!Prodotti[ProdottoID],[1]!Prodotti[Categoria],"Altro")</f>
        <v>Elettronica</v>
      </c>
      <c r="E865" s="14">
        <v>3</v>
      </c>
    </row>
    <row r="866" spans="1:5" x14ac:dyDescent="0.25">
      <c r="A866" s="14">
        <v>4988</v>
      </c>
      <c r="B866" s="14">
        <v>4646</v>
      </c>
      <c r="C866" s="14">
        <v>4042</v>
      </c>
      <c r="D866" s="14" t="str">
        <f>+_xlfn.XLOOKUP(ratings_dataset[[#This Row],[ProductID]],[1]!Prodotti[ProdottoID],[1]!Prodotti[Categoria],"Altro")</f>
        <v>Abbigliamento</v>
      </c>
      <c r="E866" s="14">
        <v>3</v>
      </c>
    </row>
    <row r="867" spans="1:5" x14ac:dyDescent="0.25">
      <c r="A867" s="14">
        <v>4989</v>
      </c>
      <c r="B867" s="14">
        <v>2591</v>
      </c>
      <c r="C867" s="14">
        <v>2117</v>
      </c>
      <c r="D867" s="14" t="str">
        <f>+_xlfn.XLOOKUP(ratings_dataset[[#This Row],[ProductID]],[1]!Prodotti[ProdottoID],[1]!Prodotti[Categoria],"Altro")</f>
        <v>Libri</v>
      </c>
      <c r="E867" s="14">
        <v>3</v>
      </c>
    </row>
    <row r="868" spans="1:5" x14ac:dyDescent="0.25">
      <c r="A868" s="14">
        <v>4996</v>
      </c>
      <c r="B868" s="14">
        <v>2147</v>
      </c>
      <c r="C868" s="14">
        <v>3487</v>
      </c>
      <c r="D868" s="14" t="str">
        <f>+_xlfn.XLOOKUP(ratings_dataset[[#This Row],[ProductID]],[1]!Prodotti[ProdottoID],[1]!Prodotti[Categoria],"Altro")</f>
        <v>Libri</v>
      </c>
      <c r="E868" s="14">
        <v>3</v>
      </c>
    </row>
    <row r="869" spans="1:5" x14ac:dyDescent="0.25">
      <c r="A869" s="14">
        <v>5000</v>
      </c>
      <c r="B869" s="14">
        <v>1928</v>
      </c>
      <c r="C869" s="14">
        <v>3134</v>
      </c>
      <c r="D869" s="14" t="str">
        <f>+_xlfn.XLOOKUP(ratings_dataset[[#This Row],[ProductID]],[1]!Prodotti[ProdottoID],[1]!Prodotti[Categoria],"Altro")</f>
        <v>Abbigliamento</v>
      </c>
      <c r="E869" s="14">
        <v>3</v>
      </c>
    </row>
    <row r="870" spans="1:5" x14ac:dyDescent="0.25">
      <c r="A870" s="14">
        <v>5002</v>
      </c>
      <c r="B870" s="14">
        <v>3263</v>
      </c>
      <c r="C870" s="14">
        <v>2345</v>
      </c>
      <c r="D870" s="14" t="str">
        <f>+_xlfn.XLOOKUP(ratings_dataset[[#This Row],[ProductID]],[1]!Prodotti[ProdottoID],[1]!Prodotti[Categoria],"Altro")</f>
        <v>Abbigliamento</v>
      </c>
      <c r="E870" s="14">
        <v>3</v>
      </c>
    </row>
    <row r="871" spans="1:5" x14ac:dyDescent="0.25">
      <c r="A871" s="14">
        <v>5004</v>
      </c>
      <c r="B871" s="14">
        <v>931</v>
      </c>
      <c r="C871" s="14">
        <v>850</v>
      </c>
      <c r="D871" s="14" t="str">
        <f>+_xlfn.XLOOKUP(ratings_dataset[[#This Row],[ProductID]],[1]!Prodotti[ProdottoID],[1]!Prodotti[Categoria],"Altro")</f>
        <v>Abbigliamento</v>
      </c>
      <c r="E871" s="14">
        <v>3</v>
      </c>
    </row>
    <row r="872" spans="1:5" x14ac:dyDescent="0.25">
      <c r="A872" s="14">
        <v>5005</v>
      </c>
      <c r="B872" s="14">
        <v>158</v>
      </c>
      <c r="C872" s="14">
        <v>3363</v>
      </c>
      <c r="D872" s="14" t="str">
        <f>+_xlfn.XLOOKUP(ratings_dataset[[#This Row],[ProductID]],[1]!Prodotti[ProdottoID],[1]!Prodotti[Categoria],"Altro")</f>
        <v>Elettronica</v>
      </c>
      <c r="E872" s="14">
        <v>3</v>
      </c>
    </row>
    <row r="873" spans="1:5" x14ac:dyDescent="0.25">
      <c r="A873" s="14">
        <v>5007</v>
      </c>
      <c r="B873" s="14">
        <v>3126</v>
      </c>
      <c r="C873" s="14">
        <v>289</v>
      </c>
      <c r="D873" s="14" t="str">
        <f>+_xlfn.XLOOKUP(ratings_dataset[[#This Row],[ProductID]],[1]!Prodotti[ProdottoID],[1]!Prodotti[Categoria],"Altro")</f>
        <v>Abbigliamento</v>
      </c>
      <c r="E873" s="14">
        <v>3</v>
      </c>
    </row>
    <row r="874" spans="1:5" x14ac:dyDescent="0.25">
      <c r="A874" s="14">
        <v>5010</v>
      </c>
      <c r="B874" s="14">
        <v>4652</v>
      </c>
      <c r="C874" s="14">
        <v>1021</v>
      </c>
      <c r="D874" s="14" t="str">
        <f>+_xlfn.XLOOKUP(ratings_dataset[[#This Row],[ProductID]],[1]!Prodotti[ProdottoID],[1]!Prodotti[Categoria],"Altro")</f>
        <v>Elettronica</v>
      </c>
      <c r="E874" s="14">
        <v>3</v>
      </c>
    </row>
    <row r="875" spans="1:5" x14ac:dyDescent="0.25">
      <c r="A875" s="14">
        <v>5015</v>
      </c>
      <c r="B875" s="14">
        <v>4738</v>
      </c>
      <c r="C875" s="14">
        <v>1890</v>
      </c>
      <c r="D875" s="14" t="str">
        <f>+_xlfn.XLOOKUP(ratings_dataset[[#This Row],[ProductID]],[1]!Prodotti[ProdottoID],[1]!Prodotti[Categoria],"Altro")</f>
        <v>Libri</v>
      </c>
      <c r="E875" s="14">
        <v>3</v>
      </c>
    </row>
    <row r="876" spans="1:5" x14ac:dyDescent="0.25">
      <c r="A876" s="14">
        <v>5037</v>
      </c>
      <c r="B876" s="14">
        <v>1437</v>
      </c>
      <c r="C876" s="14">
        <v>1230</v>
      </c>
      <c r="D876" s="14" t="str">
        <f>+_xlfn.XLOOKUP(ratings_dataset[[#This Row],[ProductID]],[1]!Prodotti[ProdottoID],[1]!Prodotti[Categoria],"Altro")</f>
        <v>Libri</v>
      </c>
      <c r="E876" s="14">
        <v>3</v>
      </c>
    </row>
    <row r="877" spans="1:5" x14ac:dyDescent="0.25">
      <c r="A877" s="14">
        <v>5048</v>
      </c>
      <c r="B877" s="14">
        <v>1702</v>
      </c>
      <c r="C877" s="14">
        <v>3755</v>
      </c>
      <c r="D877" s="14" t="str">
        <f>+_xlfn.XLOOKUP(ratings_dataset[[#This Row],[ProductID]],[1]!Prodotti[ProdottoID],[1]!Prodotti[Categoria],"Altro")</f>
        <v>Abbigliamento</v>
      </c>
      <c r="E877" s="14">
        <v>3</v>
      </c>
    </row>
    <row r="878" spans="1:5" x14ac:dyDescent="0.25">
      <c r="A878" s="14">
        <v>5066</v>
      </c>
      <c r="B878" s="14">
        <v>3784</v>
      </c>
      <c r="C878" s="14">
        <v>4054</v>
      </c>
      <c r="D878" s="14" t="str">
        <f>+_xlfn.XLOOKUP(ratings_dataset[[#This Row],[ProductID]],[1]!Prodotti[ProdottoID],[1]!Prodotti[Categoria],"Altro")</f>
        <v>Elettronica</v>
      </c>
      <c r="E878" s="14">
        <v>3</v>
      </c>
    </row>
    <row r="879" spans="1:5" x14ac:dyDescent="0.25">
      <c r="A879" s="14">
        <v>5071</v>
      </c>
      <c r="B879" s="14">
        <v>13</v>
      </c>
      <c r="C879" s="14">
        <v>726</v>
      </c>
      <c r="D879" s="14" t="str">
        <f>+_xlfn.XLOOKUP(ratings_dataset[[#This Row],[ProductID]],[1]!Prodotti[ProdottoID],[1]!Prodotti[Categoria],"Altro")</f>
        <v>Elettronica</v>
      </c>
      <c r="E879" s="14">
        <v>3</v>
      </c>
    </row>
    <row r="880" spans="1:5" x14ac:dyDescent="0.25">
      <c r="A880" s="14">
        <v>5092</v>
      </c>
      <c r="B880" s="14">
        <v>1995</v>
      </c>
      <c r="C880" s="14">
        <v>2140</v>
      </c>
      <c r="D880" s="14" t="str">
        <f>+_xlfn.XLOOKUP(ratings_dataset[[#This Row],[ProductID]],[1]!Prodotti[ProdottoID],[1]!Prodotti[Categoria],"Altro")</f>
        <v>Elettronica</v>
      </c>
      <c r="E880" s="14">
        <v>3</v>
      </c>
    </row>
    <row r="881" spans="1:5" x14ac:dyDescent="0.25">
      <c r="A881" s="14">
        <v>5101</v>
      </c>
      <c r="B881" s="14">
        <v>3188</v>
      </c>
      <c r="C881" s="14">
        <v>1847</v>
      </c>
      <c r="D881" s="14" t="str">
        <f>+_xlfn.XLOOKUP(ratings_dataset[[#This Row],[ProductID]],[1]!Prodotti[ProdottoID],[1]!Prodotti[Categoria],"Altro")</f>
        <v>Elettronica</v>
      </c>
      <c r="E881" s="14">
        <v>3</v>
      </c>
    </row>
    <row r="882" spans="1:5" x14ac:dyDescent="0.25">
      <c r="A882" s="14">
        <v>5105</v>
      </c>
      <c r="B882" s="14">
        <v>3648</v>
      </c>
      <c r="C882" s="14">
        <v>3551</v>
      </c>
      <c r="D882" s="14" t="str">
        <f>+_xlfn.XLOOKUP(ratings_dataset[[#This Row],[ProductID]],[1]!Prodotti[ProdottoID],[1]!Prodotti[Categoria],"Altro")</f>
        <v>Elettronica</v>
      </c>
      <c r="E882" s="14">
        <v>3</v>
      </c>
    </row>
    <row r="883" spans="1:5" x14ac:dyDescent="0.25">
      <c r="A883" s="14">
        <v>5110</v>
      </c>
      <c r="B883" s="14">
        <v>3196</v>
      </c>
      <c r="C883" s="14">
        <v>3322</v>
      </c>
      <c r="D883" s="14" t="str">
        <f>+_xlfn.XLOOKUP(ratings_dataset[[#This Row],[ProductID]],[1]!Prodotti[ProdottoID],[1]!Prodotti[Categoria],"Altro")</f>
        <v>Abbigliamento</v>
      </c>
      <c r="E883" s="14">
        <v>3</v>
      </c>
    </row>
    <row r="884" spans="1:5" x14ac:dyDescent="0.25">
      <c r="A884" s="14">
        <v>5113</v>
      </c>
      <c r="B884" s="14">
        <v>3341</v>
      </c>
      <c r="C884" s="14">
        <v>1609</v>
      </c>
      <c r="D884" s="14" t="str">
        <f>+_xlfn.XLOOKUP(ratings_dataset[[#This Row],[ProductID]],[1]!Prodotti[ProdottoID],[1]!Prodotti[Categoria],"Altro")</f>
        <v>Libri</v>
      </c>
      <c r="E884" s="14">
        <v>3</v>
      </c>
    </row>
    <row r="885" spans="1:5" x14ac:dyDescent="0.25">
      <c r="A885" s="14">
        <v>5114</v>
      </c>
      <c r="B885" s="14">
        <v>497</v>
      </c>
      <c r="C885" s="14">
        <v>1063</v>
      </c>
      <c r="D885" s="14" t="str">
        <f>+_xlfn.XLOOKUP(ratings_dataset[[#This Row],[ProductID]],[1]!Prodotti[ProdottoID],[1]!Prodotti[Categoria],"Altro")</f>
        <v>Libri</v>
      </c>
      <c r="E885" s="14">
        <v>3</v>
      </c>
    </row>
    <row r="886" spans="1:5" x14ac:dyDescent="0.25">
      <c r="A886" s="14">
        <v>5115</v>
      </c>
      <c r="B886" s="14">
        <v>2006</v>
      </c>
      <c r="C886" s="14">
        <v>3509</v>
      </c>
      <c r="D886" s="14" t="str">
        <f>+_xlfn.XLOOKUP(ratings_dataset[[#This Row],[ProductID]],[1]!Prodotti[ProdottoID],[1]!Prodotti[Categoria],"Altro")</f>
        <v>Abbigliamento</v>
      </c>
      <c r="E886" s="14">
        <v>3</v>
      </c>
    </row>
    <row r="887" spans="1:5" x14ac:dyDescent="0.25">
      <c r="A887" s="14">
        <v>5120</v>
      </c>
      <c r="B887" s="14">
        <v>1497</v>
      </c>
      <c r="C887" s="14">
        <v>2007</v>
      </c>
      <c r="D887" s="14" t="str">
        <f>+_xlfn.XLOOKUP(ratings_dataset[[#This Row],[ProductID]],[1]!Prodotti[ProdottoID],[1]!Prodotti[Categoria],"Altro")</f>
        <v>Abbigliamento</v>
      </c>
      <c r="E887" s="14">
        <v>3</v>
      </c>
    </row>
    <row r="888" spans="1:5" x14ac:dyDescent="0.25">
      <c r="A888" s="14">
        <v>5122</v>
      </c>
      <c r="B888" s="14">
        <v>2967</v>
      </c>
      <c r="C888" s="14">
        <v>2083</v>
      </c>
      <c r="D888" s="14" t="str">
        <f>+_xlfn.XLOOKUP(ratings_dataset[[#This Row],[ProductID]],[1]!Prodotti[ProdottoID],[1]!Prodotti[Categoria],"Altro")</f>
        <v>Abbigliamento</v>
      </c>
      <c r="E888" s="14">
        <v>3</v>
      </c>
    </row>
    <row r="889" spans="1:5" x14ac:dyDescent="0.25">
      <c r="A889" s="14">
        <v>5126</v>
      </c>
      <c r="B889" s="14">
        <v>2407</v>
      </c>
      <c r="C889" s="14">
        <v>2062</v>
      </c>
      <c r="D889" s="14" t="str">
        <f>+_xlfn.XLOOKUP(ratings_dataset[[#This Row],[ProductID]],[1]!Prodotti[ProdottoID],[1]!Prodotti[Categoria],"Altro")</f>
        <v>Abbigliamento</v>
      </c>
      <c r="E889" s="14">
        <v>3</v>
      </c>
    </row>
    <row r="890" spans="1:5" x14ac:dyDescent="0.25">
      <c r="A890" s="14">
        <v>5127</v>
      </c>
      <c r="B890" s="14">
        <v>4380</v>
      </c>
      <c r="C890" s="14">
        <v>2381</v>
      </c>
      <c r="D890" s="14" t="str">
        <f>+_xlfn.XLOOKUP(ratings_dataset[[#This Row],[ProductID]],[1]!Prodotti[ProdottoID],[1]!Prodotti[Categoria],"Altro")</f>
        <v>Elettronica</v>
      </c>
      <c r="E890" s="14">
        <v>3</v>
      </c>
    </row>
    <row r="891" spans="1:5" x14ac:dyDescent="0.25">
      <c r="A891" s="14">
        <v>5130</v>
      </c>
      <c r="B891" s="14">
        <v>3471</v>
      </c>
      <c r="C891" s="14">
        <v>3225</v>
      </c>
      <c r="D891" s="14" t="str">
        <f>+_xlfn.XLOOKUP(ratings_dataset[[#This Row],[ProductID]],[1]!Prodotti[ProdottoID],[1]!Prodotti[Categoria],"Altro")</f>
        <v>Abbigliamento</v>
      </c>
      <c r="E891" s="14">
        <v>3</v>
      </c>
    </row>
    <row r="892" spans="1:5" x14ac:dyDescent="0.25">
      <c r="A892" s="14">
        <v>5139</v>
      </c>
      <c r="B892" s="14">
        <v>1675</v>
      </c>
      <c r="C892" s="14">
        <v>3353</v>
      </c>
      <c r="D892" s="14" t="str">
        <f>+_xlfn.XLOOKUP(ratings_dataset[[#This Row],[ProductID]],[1]!Prodotti[ProdottoID],[1]!Prodotti[Categoria],"Altro")</f>
        <v>Abbigliamento</v>
      </c>
      <c r="E892" s="14">
        <v>3</v>
      </c>
    </row>
    <row r="893" spans="1:5" x14ac:dyDescent="0.25">
      <c r="A893" s="14">
        <v>5144</v>
      </c>
      <c r="B893" s="14">
        <v>1648</v>
      </c>
      <c r="C893" s="14">
        <v>2299</v>
      </c>
      <c r="D893" s="14" t="str">
        <f>+_xlfn.XLOOKUP(ratings_dataset[[#This Row],[ProductID]],[1]!Prodotti[ProdottoID],[1]!Prodotti[Categoria],"Altro")</f>
        <v>Libri</v>
      </c>
      <c r="E893" s="14">
        <v>3</v>
      </c>
    </row>
    <row r="894" spans="1:5" x14ac:dyDescent="0.25">
      <c r="A894" s="14">
        <v>5147</v>
      </c>
      <c r="B894" s="14">
        <v>2300</v>
      </c>
      <c r="C894" s="14">
        <v>922</v>
      </c>
      <c r="D894" s="14" t="str">
        <f>+_xlfn.XLOOKUP(ratings_dataset[[#This Row],[ProductID]],[1]!Prodotti[ProdottoID],[1]!Prodotti[Categoria],"Altro")</f>
        <v>Libri</v>
      </c>
      <c r="E894" s="14">
        <v>3</v>
      </c>
    </row>
    <row r="895" spans="1:5" x14ac:dyDescent="0.25">
      <c r="A895" s="14">
        <v>5148</v>
      </c>
      <c r="B895" s="14">
        <v>4461</v>
      </c>
      <c r="C895" s="14">
        <v>3951</v>
      </c>
      <c r="D895" s="14" t="str">
        <f>+_xlfn.XLOOKUP(ratings_dataset[[#This Row],[ProductID]],[1]!Prodotti[ProdottoID],[1]!Prodotti[Categoria],"Altro")</f>
        <v>Libri</v>
      </c>
      <c r="E895" s="14">
        <v>3</v>
      </c>
    </row>
    <row r="896" spans="1:5" x14ac:dyDescent="0.25">
      <c r="A896" s="14">
        <v>5163</v>
      </c>
      <c r="B896" s="14">
        <v>3826</v>
      </c>
      <c r="C896" s="14">
        <v>3891</v>
      </c>
      <c r="D896" s="14" t="str">
        <f>+_xlfn.XLOOKUP(ratings_dataset[[#This Row],[ProductID]],[1]!Prodotti[ProdottoID],[1]!Prodotti[Categoria],"Altro")</f>
        <v>Libri</v>
      </c>
      <c r="E896" s="14">
        <v>3</v>
      </c>
    </row>
    <row r="897" spans="1:5" x14ac:dyDescent="0.25">
      <c r="A897" s="14">
        <v>5164</v>
      </c>
      <c r="B897" s="14">
        <v>4954</v>
      </c>
      <c r="C897" s="14">
        <v>443</v>
      </c>
      <c r="D897" s="14" t="str">
        <f>+_xlfn.XLOOKUP(ratings_dataset[[#This Row],[ProductID]],[1]!Prodotti[ProdottoID],[1]!Prodotti[Categoria],"Altro")</f>
        <v>Elettronica</v>
      </c>
      <c r="E897" s="14">
        <v>3</v>
      </c>
    </row>
    <row r="898" spans="1:5" x14ac:dyDescent="0.25">
      <c r="A898" s="14">
        <v>5165</v>
      </c>
      <c r="B898" s="14">
        <v>4918</v>
      </c>
      <c r="C898" s="14">
        <v>2942</v>
      </c>
      <c r="D898" s="14" t="str">
        <f>+_xlfn.XLOOKUP(ratings_dataset[[#This Row],[ProductID]],[1]!Prodotti[ProdottoID],[1]!Prodotti[Categoria],"Altro")</f>
        <v>Abbigliamento</v>
      </c>
      <c r="E898" s="14">
        <v>3</v>
      </c>
    </row>
    <row r="899" spans="1:5" x14ac:dyDescent="0.25">
      <c r="A899" s="14">
        <v>5168</v>
      </c>
      <c r="B899" s="14">
        <v>3091</v>
      </c>
      <c r="C899" s="14">
        <v>417</v>
      </c>
      <c r="D899" s="14" t="str">
        <f>+_xlfn.XLOOKUP(ratings_dataset[[#This Row],[ProductID]],[1]!Prodotti[ProdottoID],[1]!Prodotti[Categoria],"Altro")</f>
        <v>Elettronica</v>
      </c>
      <c r="E899" s="14">
        <v>3</v>
      </c>
    </row>
    <row r="900" spans="1:5" x14ac:dyDescent="0.25">
      <c r="A900" s="14">
        <v>5182</v>
      </c>
      <c r="B900" s="14">
        <v>3182</v>
      </c>
      <c r="C900" s="14">
        <v>628</v>
      </c>
      <c r="D900" s="14" t="str">
        <f>+_xlfn.XLOOKUP(ratings_dataset[[#This Row],[ProductID]],[1]!Prodotti[ProdottoID],[1]!Prodotti[Categoria],"Altro")</f>
        <v>Elettronica</v>
      </c>
      <c r="E900" s="14">
        <v>3</v>
      </c>
    </row>
    <row r="901" spans="1:5" x14ac:dyDescent="0.25">
      <c r="A901" s="14">
        <v>5207</v>
      </c>
      <c r="B901" s="14">
        <v>4380</v>
      </c>
      <c r="C901" s="14">
        <v>3388</v>
      </c>
      <c r="D901" s="14" t="str">
        <f>+_xlfn.XLOOKUP(ratings_dataset[[#This Row],[ProductID]],[1]!Prodotti[ProdottoID],[1]!Prodotti[Categoria],"Altro")</f>
        <v>Libri</v>
      </c>
      <c r="E901" s="14">
        <v>3</v>
      </c>
    </row>
    <row r="902" spans="1:5" x14ac:dyDescent="0.25">
      <c r="A902" s="14">
        <v>5227</v>
      </c>
      <c r="B902" s="14">
        <v>2687</v>
      </c>
      <c r="C902" s="14">
        <v>1291</v>
      </c>
      <c r="D902" s="14" t="str">
        <f>+_xlfn.XLOOKUP(ratings_dataset[[#This Row],[ProductID]],[1]!Prodotti[ProdottoID],[1]!Prodotti[Categoria],"Altro")</f>
        <v>Libri</v>
      </c>
      <c r="E902" s="14">
        <v>3</v>
      </c>
    </row>
    <row r="903" spans="1:5" x14ac:dyDescent="0.25">
      <c r="A903" s="14">
        <v>5228</v>
      </c>
      <c r="B903" s="14">
        <v>1004</v>
      </c>
      <c r="C903" s="14">
        <v>3512</v>
      </c>
      <c r="D903" s="14" t="str">
        <f>+_xlfn.XLOOKUP(ratings_dataset[[#This Row],[ProductID]],[1]!Prodotti[ProdottoID],[1]!Prodotti[Categoria],"Altro")</f>
        <v>Elettronica</v>
      </c>
      <c r="E903" s="14">
        <v>3</v>
      </c>
    </row>
    <row r="904" spans="1:5" x14ac:dyDescent="0.25">
      <c r="A904" s="14">
        <v>5236</v>
      </c>
      <c r="B904" s="14">
        <v>2339</v>
      </c>
      <c r="C904" s="14">
        <v>2922</v>
      </c>
      <c r="D904" s="14" t="str">
        <f>+_xlfn.XLOOKUP(ratings_dataset[[#This Row],[ProductID]],[1]!Prodotti[ProdottoID],[1]!Prodotti[Categoria],"Altro")</f>
        <v>Elettronica</v>
      </c>
      <c r="E904" s="14">
        <v>3</v>
      </c>
    </row>
    <row r="905" spans="1:5" x14ac:dyDescent="0.25">
      <c r="A905" s="14">
        <v>5244</v>
      </c>
      <c r="B905" s="14">
        <v>100</v>
      </c>
      <c r="C905" s="14">
        <v>61</v>
      </c>
      <c r="D905" s="14" t="str">
        <f>+_xlfn.XLOOKUP(ratings_dataset[[#This Row],[ProductID]],[1]!Prodotti[ProdottoID],[1]!Prodotti[Categoria],"Altro")</f>
        <v>Altro</v>
      </c>
      <c r="E905" s="14">
        <v>3</v>
      </c>
    </row>
    <row r="906" spans="1:5" x14ac:dyDescent="0.25">
      <c r="A906" s="14">
        <v>5246</v>
      </c>
      <c r="B906" s="14">
        <v>4136</v>
      </c>
      <c r="C906" s="14">
        <v>4027</v>
      </c>
      <c r="D906" s="14" t="str">
        <f>+_xlfn.XLOOKUP(ratings_dataset[[#This Row],[ProductID]],[1]!Prodotti[ProdottoID],[1]!Prodotti[Categoria],"Altro")</f>
        <v>Abbigliamento</v>
      </c>
      <c r="E906" s="14">
        <v>3</v>
      </c>
    </row>
    <row r="907" spans="1:5" x14ac:dyDescent="0.25">
      <c r="A907" s="14">
        <v>5252</v>
      </c>
      <c r="B907" s="14">
        <v>3229</v>
      </c>
      <c r="C907" s="14">
        <v>641</v>
      </c>
      <c r="D907" s="14" t="str">
        <f>+_xlfn.XLOOKUP(ratings_dataset[[#This Row],[ProductID]],[1]!Prodotti[ProdottoID],[1]!Prodotti[Categoria],"Altro")</f>
        <v>Libri</v>
      </c>
      <c r="E907" s="14">
        <v>3</v>
      </c>
    </row>
    <row r="908" spans="1:5" x14ac:dyDescent="0.25">
      <c r="A908" s="14">
        <v>5259</v>
      </c>
      <c r="B908" s="14">
        <v>3614</v>
      </c>
      <c r="C908" s="14">
        <v>1429</v>
      </c>
      <c r="D908" s="14" t="str">
        <f>+_xlfn.XLOOKUP(ratings_dataset[[#This Row],[ProductID]],[1]!Prodotti[ProdottoID],[1]!Prodotti[Categoria],"Altro")</f>
        <v>Libri</v>
      </c>
      <c r="E908" s="14">
        <v>3</v>
      </c>
    </row>
    <row r="909" spans="1:5" x14ac:dyDescent="0.25">
      <c r="A909" s="14">
        <v>5271</v>
      </c>
      <c r="B909" s="14">
        <v>2486</v>
      </c>
      <c r="C909" s="14">
        <v>4340</v>
      </c>
      <c r="D909" s="14" t="str">
        <f>+_xlfn.XLOOKUP(ratings_dataset[[#This Row],[ProductID]],[1]!Prodotti[ProdottoID],[1]!Prodotti[Categoria],"Altro")</f>
        <v>Libri</v>
      </c>
      <c r="E909" s="14">
        <v>3</v>
      </c>
    </row>
    <row r="910" spans="1:5" x14ac:dyDescent="0.25">
      <c r="A910" s="14">
        <v>5273</v>
      </c>
      <c r="B910" s="14">
        <v>1412</v>
      </c>
      <c r="C910" s="14">
        <v>1950</v>
      </c>
      <c r="D910" s="14" t="str">
        <f>+_xlfn.XLOOKUP(ratings_dataset[[#This Row],[ProductID]],[1]!Prodotti[ProdottoID],[1]!Prodotti[Categoria],"Altro")</f>
        <v>Elettronica</v>
      </c>
      <c r="E910" s="14">
        <v>3</v>
      </c>
    </row>
    <row r="911" spans="1:5" x14ac:dyDescent="0.25">
      <c r="A911" s="14">
        <v>5289</v>
      </c>
      <c r="B911" s="14">
        <v>3379</v>
      </c>
      <c r="C911" s="14">
        <v>2828</v>
      </c>
      <c r="D911" s="14" t="str">
        <f>+_xlfn.XLOOKUP(ratings_dataset[[#This Row],[ProductID]],[1]!Prodotti[ProdottoID],[1]!Prodotti[Categoria],"Altro")</f>
        <v>Elettronica</v>
      </c>
      <c r="E911" s="14">
        <v>3</v>
      </c>
    </row>
    <row r="912" spans="1:5" x14ac:dyDescent="0.25">
      <c r="A912" s="14">
        <v>5299</v>
      </c>
      <c r="B912" s="14">
        <v>1027</v>
      </c>
      <c r="C912" s="14">
        <v>3301</v>
      </c>
      <c r="D912" s="14" t="str">
        <f>+_xlfn.XLOOKUP(ratings_dataset[[#This Row],[ProductID]],[1]!Prodotti[ProdottoID],[1]!Prodotti[Categoria],"Altro")</f>
        <v>Abbigliamento</v>
      </c>
      <c r="E912" s="14">
        <v>3</v>
      </c>
    </row>
    <row r="913" spans="1:5" x14ac:dyDescent="0.25">
      <c r="A913" s="14">
        <v>5302</v>
      </c>
      <c r="B913" s="14">
        <v>931</v>
      </c>
      <c r="C913" s="14">
        <v>952</v>
      </c>
      <c r="D913" s="14" t="str">
        <f>+_xlfn.XLOOKUP(ratings_dataset[[#This Row],[ProductID]],[1]!Prodotti[ProdottoID],[1]!Prodotti[Categoria],"Altro")</f>
        <v>Abbigliamento</v>
      </c>
      <c r="E913" s="14">
        <v>3</v>
      </c>
    </row>
    <row r="914" spans="1:5" x14ac:dyDescent="0.25">
      <c r="A914" s="14">
        <v>5309</v>
      </c>
      <c r="B914" s="14">
        <v>481</v>
      </c>
      <c r="C914" s="14">
        <v>761</v>
      </c>
      <c r="D914" s="14" t="str">
        <f>+_xlfn.XLOOKUP(ratings_dataset[[#This Row],[ProductID]],[1]!Prodotti[ProdottoID],[1]!Prodotti[Categoria],"Altro")</f>
        <v>Libri</v>
      </c>
      <c r="E914" s="14">
        <v>3</v>
      </c>
    </row>
    <row r="915" spans="1:5" x14ac:dyDescent="0.25">
      <c r="A915" s="14">
        <v>5310</v>
      </c>
      <c r="B915" s="14">
        <v>1611</v>
      </c>
      <c r="C915" s="14">
        <v>1679</v>
      </c>
      <c r="D915" s="14" t="str">
        <f>+_xlfn.XLOOKUP(ratings_dataset[[#This Row],[ProductID]],[1]!Prodotti[ProdottoID],[1]!Prodotti[Categoria],"Altro")</f>
        <v>Elettronica</v>
      </c>
      <c r="E915" s="14">
        <v>3</v>
      </c>
    </row>
    <row r="916" spans="1:5" x14ac:dyDescent="0.25">
      <c r="A916" s="14">
        <v>5318</v>
      </c>
      <c r="B916" s="14">
        <v>7</v>
      </c>
      <c r="C916" s="14">
        <v>1975</v>
      </c>
      <c r="D916" s="14" t="str">
        <f>+_xlfn.XLOOKUP(ratings_dataset[[#This Row],[ProductID]],[1]!Prodotti[ProdottoID],[1]!Prodotti[Categoria],"Altro")</f>
        <v>Abbigliamento</v>
      </c>
      <c r="E916" s="14">
        <v>3</v>
      </c>
    </row>
    <row r="917" spans="1:5" x14ac:dyDescent="0.25">
      <c r="A917" s="14">
        <v>5329</v>
      </c>
      <c r="B917" s="14">
        <v>3598</v>
      </c>
      <c r="C917" s="14">
        <v>1173</v>
      </c>
      <c r="D917" s="14" t="str">
        <f>+_xlfn.XLOOKUP(ratings_dataset[[#This Row],[ProductID]],[1]!Prodotti[ProdottoID],[1]!Prodotti[Categoria],"Altro")</f>
        <v>Libri</v>
      </c>
      <c r="E917" s="14">
        <v>3</v>
      </c>
    </row>
    <row r="918" spans="1:5" x14ac:dyDescent="0.25">
      <c r="A918" s="14">
        <v>5332</v>
      </c>
      <c r="B918" s="14">
        <v>1666</v>
      </c>
      <c r="C918" s="14">
        <v>1554</v>
      </c>
      <c r="D918" s="14" t="str">
        <f>+_xlfn.XLOOKUP(ratings_dataset[[#This Row],[ProductID]],[1]!Prodotti[ProdottoID],[1]!Prodotti[Categoria],"Altro")</f>
        <v>Abbigliamento</v>
      </c>
      <c r="E918" s="14">
        <v>3</v>
      </c>
    </row>
    <row r="919" spans="1:5" x14ac:dyDescent="0.25">
      <c r="A919" s="14">
        <v>5340</v>
      </c>
      <c r="B919" s="14">
        <v>1415</v>
      </c>
      <c r="C919" s="14">
        <v>4027</v>
      </c>
      <c r="D919" s="14" t="str">
        <f>+_xlfn.XLOOKUP(ratings_dataset[[#This Row],[ProductID]],[1]!Prodotti[ProdottoID],[1]!Prodotti[Categoria],"Altro")</f>
        <v>Abbigliamento</v>
      </c>
      <c r="E919" s="14">
        <v>3</v>
      </c>
    </row>
    <row r="920" spans="1:5" x14ac:dyDescent="0.25">
      <c r="A920" s="14">
        <v>5346</v>
      </c>
      <c r="B920" s="14">
        <v>1387</v>
      </c>
      <c r="C920" s="14">
        <v>742</v>
      </c>
      <c r="D920" s="14" t="str">
        <f>+_xlfn.XLOOKUP(ratings_dataset[[#This Row],[ProductID]],[1]!Prodotti[ProdottoID],[1]!Prodotti[Categoria],"Altro")</f>
        <v>Abbigliamento</v>
      </c>
      <c r="E920" s="14">
        <v>3</v>
      </c>
    </row>
    <row r="921" spans="1:5" x14ac:dyDescent="0.25">
      <c r="A921" s="14">
        <v>5354</v>
      </c>
      <c r="B921" s="14">
        <v>4344</v>
      </c>
      <c r="C921" s="14">
        <v>1916</v>
      </c>
      <c r="D921" s="14" t="str">
        <f>+_xlfn.XLOOKUP(ratings_dataset[[#This Row],[ProductID]],[1]!Prodotti[ProdottoID],[1]!Prodotti[Categoria],"Altro")</f>
        <v>Abbigliamento</v>
      </c>
      <c r="E921" s="14">
        <v>3</v>
      </c>
    </row>
    <row r="922" spans="1:5" x14ac:dyDescent="0.25">
      <c r="A922" s="14">
        <v>5359</v>
      </c>
      <c r="B922" s="14">
        <v>2351</v>
      </c>
      <c r="C922" s="14">
        <v>480</v>
      </c>
      <c r="D922" s="14" t="str">
        <f>+_xlfn.XLOOKUP(ratings_dataset[[#This Row],[ProductID]],[1]!Prodotti[ProdottoID],[1]!Prodotti[Categoria],"Altro")</f>
        <v>Abbigliamento</v>
      </c>
      <c r="E922" s="14">
        <v>3</v>
      </c>
    </row>
    <row r="923" spans="1:5" x14ac:dyDescent="0.25">
      <c r="A923" s="14">
        <v>5366</v>
      </c>
      <c r="B923" s="14">
        <v>2742</v>
      </c>
      <c r="C923" s="14">
        <v>694</v>
      </c>
      <c r="D923" s="14" t="str">
        <f>+_xlfn.XLOOKUP(ratings_dataset[[#This Row],[ProductID]],[1]!Prodotti[ProdottoID],[1]!Prodotti[Categoria],"Altro")</f>
        <v>Libri</v>
      </c>
      <c r="E923" s="14">
        <v>3</v>
      </c>
    </row>
    <row r="924" spans="1:5" x14ac:dyDescent="0.25">
      <c r="A924" s="14">
        <v>5370</v>
      </c>
      <c r="B924" s="14">
        <v>1411</v>
      </c>
      <c r="C924" s="14">
        <v>2504</v>
      </c>
      <c r="D924" s="14" t="str">
        <f>+_xlfn.XLOOKUP(ratings_dataset[[#This Row],[ProductID]],[1]!Prodotti[ProdottoID],[1]!Prodotti[Categoria],"Altro")</f>
        <v>Elettronica</v>
      </c>
      <c r="E924" s="14">
        <v>3</v>
      </c>
    </row>
    <row r="925" spans="1:5" x14ac:dyDescent="0.25">
      <c r="A925" s="14">
        <v>5379</v>
      </c>
      <c r="B925" s="14">
        <v>1191</v>
      </c>
      <c r="C925" s="14">
        <v>3599</v>
      </c>
      <c r="D925" s="14" t="str">
        <f>+_xlfn.XLOOKUP(ratings_dataset[[#This Row],[ProductID]],[1]!Prodotti[ProdottoID],[1]!Prodotti[Categoria],"Altro")</f>
        <v>Abbigliamento</v>
      </c>
      <c r="E925" s="14">
        <v>3</v>
      </c>
    </row>
    <row r="926" spans="1:5" x14ac:dyDescent="0.25">
      <c r="A926" s="14">
        <v>5388</v>
      </c>
      <c r="B926" s="14">
        <v>1265</v>
      </c>
      <c r="C926" s="14">
        <v>3290</v>
      </c>
      <c r="D926" s="14" t="str">
        <f>+_xlfn.XLOOKUP(ratings_dataset[[#This Row],[ProductID]],[1]!Prodotti[ProdottoID],[1]!Prodotti[Categoria],"Altro")</f>
        <v>Elettronica</v>
      </c>
      <c r="E926" s="14">
        <v>3</v>
      </c>
    </row>
    <row r="927" spans="1:5" x14ac:dyDescent="0.25">
      <c r="A927" s="14">
        <v>5389</v>
      </c>
      <c r="B927" s="14">
        <v>3402</v>
      </c>
      <c r="C927" s="14">
        <v>4006</v>
      </c>
      <c r="D927" s="14" t="str">
        <f>+_xlfn.XLOOKUP(ratings_dataset[[#This Row],[ProductID]],[1]!Prodotti[ProdottoID],[1]!Prodotti[Categoria],"Altro")</f>
        <v>Elettronica</v>
      </c>
      <c r="E927" s="14">
        <v>3</v>
      </c>
    </row>
    <row r="928" spans="1:5" x14ac:dyDescent="0.25">
      <c r="A928" s="14">
        <v>5407</v>
      </c>
      <c r="B928" s="14">
        <v>3451</v>
      </c>
      <c r="C928" s="14">
        <v>2413</v>
      </c>
      <c r="D928" s="14" t="str">
        <f>+_xlfn.XLOOKUP(ratings_dataset[[#This Row],[ProductID]],[1]!Prodotti[ProdottoID],[1]!Prodotti[Categoria],"Altro")</f>
        <v>Elettronica</v>
      </c>
      <c r="E928" s="14">
        <v>3</v>
      </c>
    </row>
    <row r="929" spans="1:5" x14ac:dyDescent="0.25">
      <c r="A929" s="14">
        <v>5417</v>
      </c>
      <c r="B929" s="14">
        <v>3934</v>
      </c>
      <c r="C929" s="14">
        <v>3949</v>
      </c>
      <c r="D929" s="14" t="str">
        <f>+_xlfn.XLOOKUP(ratings_dataset[[#This Row],[ProductID]],[1]!Prodotti[ProdottoID],[1]!Prodotti[Categoria],"Altro")</f>
        <v>Libri</v>
      </c>
      <c r="E929" s="14">
        <v>3</v>
      </c>
    </row>
    <row r="930" spans="1:5" x14ac:dyDescent="0.25">
      <c r="A930" s="14">
        <v>5419</v>
      </c>
      <c r="B930" s="14">
        <v>348</v>
      </c>
      <c r="C930" s="14">
        <v>107</v>
      </c>
      <c r="D930" s="14" t="str">
        <f>+_xlfn.XLOOKUP(ratings_dataset[[#This Row],[ProductID]],[1]!Prodotti[ProdottoID],[1]!Prodotti[Categoria],"Altro")</f>
        <v>Abbigliamento</v>
      </c>
      <c r="E930" s="14">
        <v>3</v>
      </c>
    </row>
    <row r="931" spans="1:5" x14ac:dyDescent="0.25">
      <c r="A931" s="14">
        <v>5429</v>
      </c>
      <c r="B931" s="14">
        <v>4933</v>
      </c>
      <c r="C931" s="14">
        <v>4923</v>
      </c>
      <c r="D931" s="14" t="str">
        <f>+_xlfn.XLOOKUP(ratings_dataset[[#This Row],[ProductID]],[1]!Prodotti[ProdottoID],[1]!Prodotti[Categoria],"Altro")</f>
        <v>Libri</v>
      </c>
      <c r="E931" s="14">
        <v>3</v>
      </c>
    </row>
    <row r="932" spans="1:5" x14ac:dyDescent="0.25">
      <c r="A932" s="14">
        <v>5437</v>
      </c>
      <c r="B932" s="14">
        <v>1763</v>
      </c>
      <c r="C932" s="14">
        <v>1268</v>
      </c>
      <c r="D932" s="14" t="str">
        <f>+_xlfn.XLOOKUP(ratings_dataset[[#This Row],[ProductID]],[1]!Prodotti[ProdottoID],[1]!Prodotti[Categoria],"Altro")</f>
        <v>Libri</v>
      </c>
      <c r="E932" s="14">
        <v>3</v>
      </c>
    </row>
    <row r="933" spans="1:5" x14ac:dyDescent="0.25">
      <c r="A933" s="14">
        <v>5439</v>
      </c>
      <c r="B933" s="14">
        <v>3810</v>
      </c>
      <c r="C933" s="14">
        <v>2380</v>
      </c>
      <c r="D933" s="14" t="str">
        <f>+_xlfn.XLOOKUP(ratings_dataset[[#This Row],[ProductID]],[1]!Prodotti[ProdottoID],[1]!Prodotti[Categoria],"Altro")</f>
        <v>Libri</v>
      </c>
      <c r="E933" s="14">
        <v>3</v>
      </c>
    </row>
    <row r="934" spans="1:5" x14ac:dyDescent="0.25">
      <c r="A934" s="14">
        <v>5457</v>
      </c>
      <c r="B934" s="14">
        <v>379</v>
      </c>
      <c r="C934" s="14">
        <v>1486</v>
      </c>
      <c r="D934" s="14" t="str">
        <f>+_xlfn.XLOOKUP(ratings_dataset[[#This Row],[ProductID]],[1]!Prodotti[ProdottoID],[1]!Prodotti[Categoria],"Altro")</f>
        <v>Elettronica</v>
      </c>
      <c r="E934" s="14">
        <v>3</v>
      </c>
    </row>
    <row r="935" spans="1:5" x14ac:dyDescent="0.25">
      <c r="A935" s="14">
        <v>5462</v>
      </c>
      <c r="B935" s="14">
        <v>3323</v>
      </c>
      <c r="C935" s="14">
        <v>247</v>
      </c>
      <c r="D935" s="14" t="str">
        <f>+_xlfn.XLOOKUP(ratings_dataset[[#This Row],[ProductID]],[1]!Prodotti[ProdottoID],[1]!Prodotti[Categoria],"Altro")</f>
        <v>Libri</v>
      </c>
      <c r="E935" s="14">
        <v>3</v>
      </c>
    </row>
    <row r="936" spans="1:5" x14ac:dyDescent="0.25">
      <c r="A936" s="14">
        <v>5463</v>
      </c>
      <c r="B936" s="14">
        <v>1177</v>
      </c>
      <c r="C936" s="14">
        <v>3714</v>
      </c>
      <c r="D936" s="14" t="str">
        <f>+_xlfn.XLOOKUP(ratings_dataset[[#This Row],[ProductID]],[1]!Prodotti[ProdottoID],[1]!Prodotti[Categoria],"Altro")</f>
        <v>Libri</v>
      </c>
      <c r="E936" s="14">
        <v>3</v>
      </c>
    </row>
    <row r="937" spans="1:5" x14ac:dyDescent="0.25">
      <c r="A937" s="14">
        <v>5465</v>
      </c>
      <c r="B937" s="14">
        <v>4417</v>
      </c>
      <c r="C937" s="14">
        <v>4740</v>
      </c>
      <c r="D937" s="14" t="str">
        <f>+_xlfn.XLOOKUP(ratings_dataset[[#This Row],[ProductID]],[1]!Prodotti[ProdottoID],[1]!Prodotti[Categoria],"Altro")</f>
        <v>Abbigliamento</v>
      </c>
      <c r="E937" s="14">
        <v>3</v>
      </c>
    </row>
    <row r="938" spans="1:5" x14ac:dyDescent="0.25">
      <c r="A938" s="14">
        <v>5469</v>
      </c>
      <c r="B938" s="14">
        <v>3784</v>
      </c>
      <c r="C938" s="14">
        <v>4819</v>
      </c>
      <c r="D938" s="14" t="str">
        <f>+_xlfn.XLOOKUP(ratings_dataset[[#This Row],[ProductID]],[1]!Prodotti[ProdottoID],[1]!Prodotti[Categoria],"Altro")</f>
        <v>Libri</v>
      </c>
      <c r="E938" s="14">
        <v>3</v>
      </c>
    </row>
    <row r="939" spans="1:5" x14ac:dyDescent="0.25">
      <c r="A939" s="14">
        <v>5487</v>
      </c>
      <c r="B939" s="14">
        <v>7</v>
      </c>
      <c r="C939" s="14">
        <v>3096</v>
      </c>
      <c r="D939" s="14" t="str">
        <f>+_xlfn.XLOOKUP(ratings_dataset[[#This Row],[ProductID]],[1]!Prodotti[ProdottoID],[1]!Prodotti[Categoria],"Altro")</f>
        <v>Abbigliamento</v>
      </c>
      <c r="E939" s="14">
        <v>3</v>
      </c>
    </row>
    <row r="940" spans="1:5" x14ac:dyDescent="0.25">
      <c r="A940" s="14">
        <v>5497</v>
      </c>
      <c r="B940" s="14">
        <v>1498</v>
      </c>
      <c r="C940" s="14">
        <v>4023</v>
      </c>
      <c r="D940" s="14" t="str">
        <f>+_xlfn.XLOOKUP(ratings_dataset[[#This Row],[ProductID]],[1]!Prodotti[ProdottoID],[1]!Prodotti[Categoria],"Altro")</f>
        <v>Elettronica</v>
      </c>
      <c r="E940" s="14">
        <v>3</v>
      </c>
    </row>
    <row r="941" spans="1:5" x14ac:dyDescent="0.25">
      <c r="A941" s="14">
        <v>5499</v>
      </c>
      <c r="B941" s="14">
        <v>2608</v>
      </c>
      <c r="C941" s="14">
        <v>1791</v>
      </c>
      <c r="D941" s="14" t="str">
        <f>+_xlfn.XLOOKUP(ratings_dataset[[#This Row],[ProductID]],[1]!Prodotti[ProdottoID],[1]!Prodotti[Categoria],"Altro")</f>
        <v>Libri</v>
      </c>
      <c r="E941" s="14">
        <v>3</v>
      </c>
    </row>
    <row r="942" spans="1:5" x14ac:dyDescent="0.25">
      <c r="A942" s="14">
        <v>5502</v>
      </c>
      <c r="B942" s="14">
        <v>961</v>
      </c>
      <c r="C942" s="14">
        <v>1496</v>
      </c>
      <c r="D942" s="14" t="str">
        <f>+_xlfn.XLOOKUP(ratings_dataset[[#This Row],[ProductID]],[1]!Prodotti[ProdottoID],[1]!Prodotti[Categoria],"Altro")</f>
        <v>Libri</v>
      </c>
      <c r="E942" s="14">
        <v>3</v>
      </c>
    </row>
    <row r="943" spans="1:5" x14ac:dyDescent="0.25">
      <c r="A943" s="14">
        <v>5514</v>
      </c>
      <c r="B943" s="14">
        <v>181</v>
      </c>
      <c r="C943" s="14">
        <v>2504</v>
      </c>
      <c r="D943" s="14" t="str">
        <f>+_xlfn.XLOOKUP(ratings_dataset[[#This Row],[ProductID]],[1]!Prodotti[ProdottoID],[1]!Prodotti[Categoria],"Altro")</f>
        <v>Elettronica</v>
      </c>
      <c r="E943" s="14">
        <v>3</v>
      </c>
    </row>
    <row r="944" spans="1:5" x14ac:dyDescent="0.25">
      <c r="A944" s="14">
        <v>5517</v>
      </c>
      <c r="B944" s="14">
        <v>2611</v>
      </c>
      <c r="C944" s="14">
        <v>4034</v>
      </c>
      <c r="D944" s="14" t="str">
        <f>+_xlfn.XLOOKUP(ratings_dataset[[#This Row],[ProductID]],[1]!Prodotti[ProdottoID],[1]!Prodotti[Categoria],"Altro")</f>
        <v>Libri</v>
      </c>
      <c r="E944" s="14">
        <v>3</v>
      </c>
    </row>
    <row r="945" spans="1:5" x14ac:dyDescent="0.25">
      <c r="A945" s="14">
        <v>5520</v>
      </c>
      <c r="B945" s="14">
        <v>337</v>
      </c>
      <c r="C945" s="14">
        <v>4945</v>
      </c>
      <c r="D945" s="14" t="str">
        <f>+_xlfn.XLOOKUP(ratings_dataset[[#This Row],[ProductID]],[1]!Prodotti[ProdottoID],[1]!Prodotti[Categoria],"Altro")</f>
        <v>Elettronica</v>
      </c>
      <c r="E945" s="14">
        <v>3</v>
      </c>
    </row>
    <row r="946" spans="1:5" x14ac:dyDescent="0.25">
      <c r="A946" s="14">
        <v>5522</v>
      </c>
      <c r="B946" s="14">
        <v>4534</v>
      </c>
      <c r="C946" s="14">
        <v>3673</v>
      </c>
      <c r="D946" s="14" t="str">
        <f>+_xlfn.XLOOKUP(ratings_dataset[[#This Row],[ProductID]],[1]!Prodotti[ProdottoID],[1]!Prodotti[Categoria],"Altro")</f>
        <v>Libri</v>
      </c>
      <c r="E946" s="14">
        <v>3</v>
      </c>
    </row>
    <row r="947" spans="1:5" x14ac:dyDescent="0.25">
      <c r="A947" s="14">
        <v>5529</v>
      </c>
      <c r="B947" s="14">
        <v>577</v>
      </c>
      <c r="C947" s="14">
        <v>2289</v>
      </c>
      <c r="D947" s="14" t="str">
        <f>+_xlfn.XLOOKUP(ratings_dataset[[#This Row],[ProductID]],[1]!Prodotti[ProdottoID],[1]!Prodotti[Categoria],"Altro")</f>
        <v>Abbigliamento</v>
      </c>
      <c r="E947" s="14">
        <v>3</v>
      </c>
    </row>
    <row r="948" spans="1:5" x14ac:dyDescent="0.25">
      <c r="A948" s="14">
        <v>5534</v>
      </c>
      <c r="B948" s="14">
        <v>4037</v>
      </c>
      <c r="C948" s="14">
        <v>3492</v>
      </c>
      <c r="D948" s="14" t="str">
        <f>+_xlfn.XLOOKUP(ratings_dataset[[#This Row],[ProductID]],[1]!Prodotti[ProdottoID],[1]!Prodotti[Categoria],"Altro")</f>
        <v>Elettronica</v>
      </c>
      <c r="E948" s="14">
        <v>3</v>
      </c>
    </row>
    <row r="949" spans="1:5" x14ac:dyDescent="0.25">
      <c r="A949" s="14">
        <v>5537</v>
      </c>
      <c r="B949" s="14">
        <v>1674</v>
      </c>
      <c r="C949" s="14">
        <v>1161</v>
      </c>
      <c r="D949" s="14" t="str">
        <f>+_xlfn.XLOOKUP(ratings_dataset[[#This Row],[ProductID]],[1]!Prodotti[ProdottoID],[1]!Prodotti[Categoria],"Altro")</f>
        <v>Abbigliamento</v>
      </c>
      <c r="E949" s="14">
        <v>3</v>
      </c>
    </row>
    <row r="950" spans="1:5" x14ac:dyDescent="0.25">
      <c r="A950" s="14">
        <v>5543</v>
      </c>
      <c r="B950" s="14">
        <v>4174</v>
      </c>
      <c r="C950" s="14">
        <v>2103</v>
      </c>
      <c r="D950" s="14" t="str">
        <f>+_xlfn.XLOOKUP(ratings_dataset[[#This Row],[ProductID]],[1]!Prodotti[ProdottoID],[1]!Prodotti[Categoria],"Altro")</f>
        <v>Elettronica</v>
      </c>
      <c r="E950" s="14">
        <v>3</v>
      </c>
    </row>
    <row r="951" spans="1:5" x14ac:dyDescent="0.25">
      <c r="A951" s="14">
        <v>5546</v>
      </c>
      <c r="B951" s="14">
        <v>465</v>
      </c>
      <c r="C951" s="14">
        <v>1399</v>
      </c>
      <c r="D951" s="14" t="str">
        <f>+_xlfn.XLOOKUP(ratings_dataset[[#This Row],[ProductID]],[1]!Prodotti[ProdottoID],[1]!Prodotti[Categoria],"Altro")</f>
        <v>Libri</v>
      </c>
      <c r="E951" s="14">
        <v>3</v>
      </c>
    </row>
    <row r="952" spans="1:5" x14ac:dyDescent="0.25">
      <c r="A952" s="14">
        <v>5547</v>
      </c>
      <c r="B952" s="14">
        <v>615</v>
      </c>
      <c r="C952" s="14">
        <v>1034</v>
      </c>
      <c r="D952" s="14" t="str">
        <f>+_xlfn.XLOOKUP(ratings_dataset[[#This Row],[ProductID]],[1]!Prodotti[ProdottoID],[1]!Prodotti[Categoria],"Altro")</f>
        <v>Libri</v>
      </c>
      <c r="E952" s="14">
        <v>3</v>
      </c>
    </row>
    <row r="953" spans="1:5" x14ac:dyDescent="0.25">
      <c r="A953" s="14">
        <v>5561</v>
      </c>
      <c r="B953" s="14">
        <v>1588</v>
      </c>
      <c r="C953" s="14">
        <v>1251</v>
      </c>
      <c r="D953" s="14" t="str">
        <f>+_xlfn.XLOOKUP(ratings_dataset[[#This Row],[ProductID]],[1]!Prodotti[ProdottoID],[1]!Prodotti[Categoria],"Altro")</f>
        <v>Elettronica</v>
      </c>
      <c r="E953" s="14">
        <v>3</v>
      </c>
    </row>
    <row r="954" spans="1:5" x14ac:dyDescent="0.25">
      <c r="A954" s="14">
        <v>5571</v>
      </c>
      <c r="B954" s="14">
        <v>4556</v>
      </c>
      <c r="C954" s="14">
        <v>2451</v>
      </c>
      <c r="D954" s="14" t="str">
        <f>+_xlfn.XLOOKUP(ratings_dataset[[#This Row],[ProductID]],[1]!Prodotti[ProdottoID],[1]!Prodotti[Categoria],"Altro")</f>
        <v>Elettronica</v>
      </c>
      <c r="E954" s="14">
        <v>3</v>
      </c>
    </row>
    <row r="955" spans="1:5" x14ac:dyDescent="0.25">
      <c r="A955" s="14">
        <v>5576</v>
      </c>
      <c r="B955" s="14">
        <v>2055</v>
      </c>
      <c r="C955" s="14">
        <v>2209</v>
      </c>
      <c r="D955" s="14" t="str">
        <f>+_xlfn.XLOOKUP(ratings_dataset[[#This Row],[ProductID]],[1]!Prodotti[ProdottoID],[1]!Prodotti[Categoria],"Altro")</f>
        <v>Elettronica</v>
      </c>
      <c r="E955" s="14">
        <v>3</v>
      </c>
    </row>
    <row r="956" spans="1:5" x14ac:dyDescent="0.25">
      <c r="A956" s="14">
        <v>5589</v>
      </c>
      <c r="B956" s="14">
        <v>1442</v>
      </c>
      <c r="C956" s="14">
        <v>1151</v>
      </c>
      <c r="D956" s="14" t="str">
        <f>+_xlfn.XLOOKUP(ratings_dataset[[#This Row],[ProductID]],[1]!Prodotti[ProdottoID],[1]!Prodotti[Categoria],"Altro")</f>
        <v>Elettronica</v>
      </c>
      <c r="E956" s="14">
        <v>3</v>
      </c>
    </row>
    <row r="957" spans="1:5" x14ac:dyDescent="0.25">
      <c r="A957" s="14">
        <v>5599</v>
      </c>
      <c r="B957" s="14">
        <v>3605</v>
      </c>
      <c r="C957" s="14">
        <v>4949</v>
      </c>
      <c r="D957" s="14" t="str">
        <f>+_xlfn.XLOOKUP(ratings_dataset[[#This Row],[ProductID]],[1]!Prodotti[ProdottoID],[1]!Prodotti[Categoria],"Altro")</f>
        <v>Libri</v>
      </c>
      <c r="E957" s="14">
        <v>3</v>
      </c>
    </row>
    <row r="958" spans="1:5" x14ac:dyDescent="0.25">
      <c r="A958" s="14">
        <v>5601</v>
      </c>
      <c r="B958" s="14">
        <v>3031</v>
      </c>
      <c r="C958" s="14">
        <v>3009</v>
      </c>
      <c r="D958" s="14" t="str">
        <f>+_xlfn.XLOOKUP(ratings_dataset[[#This Row],[ProductID]],[1]!Prodotti[ProdottoID],[1]!Prodotti[Categoria],"Altro")</f>
        <v>Elettronica</v>
      </c>
      <c r="E958" s="14">
        <v>3</v>
      </c>
    </row>
    <row r="959" spans="1:5" x14ac:dyDescent="0.25">
      <c r="A959" s="14">
        <v>5608</v>
      </c>
      <c r="B959" s="14">
        <v>3416</v>
      </c>
      <c r="C959" s="14">
        <v>685</v>
      </c>
      <c r="D959" s="14" t="str">
        <f>+_xlfn.XLOOKUP(ratings_dataset[[#This Row],[ProductID]],[1]!Prodotti[ProdottoID],[1]!Prodotti[Categoria],"Altro")</f>
        <v>Libri</v>
      </c>
      <c r="E959" s="14">
        <v>3</v>
      </c>
    </row>
    <row r="960" spans="1:5" x14ac:dyDescent="0.25">
      <c r="A960" s="14">
        <v>5614</v>
      </c>
      <c r="B960" s="14">
        <v>2928</v>
      </c>
      <c r="C960" s="14">
        <v>582</v>
      </c>
      <c r="D960" s="14" t="str">
        <f>+_xlfn.XLOOKUP(ratings_dataset[[#This Row],[ProductID]],[1]!Prodotti[ProdottoID],[1]!Prodotti[Categoria],"Altro")</f>
        <v>Libri</v>
      </c>
      <c r="E960" s="14">
        <v>3</v>
      </c>
    </row>
    <row r="961" spans="1:5" x14ac:dyDescent="0.25">
      <c r="A961" s="14">
        <v>5633</v>
      </c>
      <c r="B961" s="14">
        <v>3201</v>
      </c>
      <c r="C961" s="14">
        <v>4467</v>
      </c>
      <c r="D961" s="14" t="str">
        <f>+_xlfn.XLOOKUP(ratings_dataset[[#This Row],[ProductID]],[1]!Prodotti[ProdottoID],[1]!Prodotti[Categoria],"Altro")</f>
        <v>Elettronica</v>
      </c>
      <c r="E961" s="14">
        <v>3</v>
      </c>
    </row>
    <row r="962" spans="1:5" x14ac:dyDescent="0.25">
      <c r="A962" s="14">
        <v>5655</v>
      </c>
      <c r="B962" s="14">
        <v>2775</v>
      </c>
      <c r="C962" s="14">
        <v>4142</v>
      </c>
      <c r="D962" s="14" t="str">
        <f>+_xlfn.XLOOKUP(ratings_dataset[[#This Row],[ProductID]],[1]!Prodotti[ProdottoID],[1]!Prodotti[Categoria],"Altro")</f>
        <v>Libri</v>
      </c>
      <c r="E962" s="14">
        <v>3</v>
      </c>
    </row>
    <row r="963" spans="1:5" x14ac:dyDescent="0.25">
      <c r="A963" s="14">
        <v>5660</v>
      </c>
      <c r="B963" s="14">
        <v>4873</v>
      </c>
      <c r="C963" s="14">
        <v>2267</v>
      </c>
      <c r="D963" s="14" t="str">
        <f>+_xlfn.XLOOKUP(ratings_dataset[[#This Row],[ProductID]],[1]!Prodotti[ProdottoID],[1]!Prodotti[Categoria],"Altro")</f>
        <v>Elettronica</v>
      </c>
      <c r="E963" s="14">
        <v>3</v>
      </c>
    </row>
    <row r="964" spans="1:5" x14ac:dyDescent="0.25">
      <c r="A964" s="14">
        <v>5673</v>
      </c>
      <c r="B964" s="14">
        <v>806</v>
      </c>
      <c r="C964" s="14">
        <v>1402</v>
      </c>
      <c r="D964" s="14" t="str">
        <f>+_xlfn.XLOOKUP(ratings_dataset[[#This Row],[ProductID]],[1]!Prodotti[ProdottoID],[1]!Prodotti[Categoria],"Altro")</f>
        <v>Elettronica</v>
      </c>
      <c r="E964" s="14">
        <v>3</v>
      </c>
    </row>
    <row r="965" spans="1:5" x14ac:dyDescent="0.25">
      <c r="A965" s="14">
        <v>5674</v>
      </c>
      <c r="B965" s="14">
        <v>1487</v>
      </c>
      <c r="C965" s="14">
        <v>4613</v>
      </c>
      <c r="D965" s="14" t="str">
        <f>+_xlfn.XLOOKUP(ratings_dataset[[#This Row],[ProductID]],[1]!Prodotti[ProdottoID],[1]!Prodotti[Categoria],"Altro")</f>
        <v>Elettronica</v>
      </c>
      <c r="E965" s="14">
        <v>3</v>
      </c>
    </row>
    <row r="966" spans="1:5" x14ac:dyDescent="0.25">
      <c r="A966" s="14">
        <v>5688</v>
      </c>
      <c r="B966" s="14">
        <v>1419</v>
      </c>
      <c r="C966" s="14">
        <v>2618</v>
      </c>
      <c r="D966" s="14" t="str">
        <f>+_xlfn.XLOOKUP(ratings_dataset[[#This Row],[ProductID]],[1]!Prodotti[ProdottoID],[1]!Prodotti[Categoria],"Altro")</f>
        <v>Abbigliamento</v>
      </c>
      <c r="E966" s="14">
        <v>3</v>
      </c>
    </row>
    <row r="967" spans="1:5" x14ac:dyDescent="0.25">
      <c r="A967" s="14">
        <v>5694</v>
      </c>
      <c r="B967" s="14">
        <v>1404</v>
      </c>
      <c r="C967" s="14">
        <v>1154</v>
      </c>
      <c r="D967" s="14" t="str">
        <f>+_xlfn.XLOOKUP(ratings_dataset[[#This Row],[ProductID]],[1]!Prodotti[ProdottoID],[1]!Prodotti[Categoria],"Altro")</f>
        <v>Abbigliamento</v>
      </c>
      <c r="E967" s="14">
        <v>3</v>
      </c>
    </row>
    <row r="968" spans="1:5" x14ac:dyDescent="0.25">
      <c r="A968" s="14">
        <v>5701</v>
      </c>
      <c r="B968" s="14">
        <v>1911</v>
      </c>
      <c r="C968" s="14">
        <v>1423</v>
      </c>
      <c r="D968" s="14" t="str">
        <f>+_xlfn.XLOOKUP(ratings_dataset[[#This Row],[ProductID]],[1]!Prodotti[ProdottoID],[1]!Prodotti[Categoria],"Altro")</f>
        <v>Abbigliamento</v>
      </c>
      <c r="E968" s="14">
        <v>3</v>
      </c>
    </row>
    <row r="969" spans="1:5" x14ac:dyDescent="0.25">
      <c r="A969" s="14">
        <v>5703</v>
      </c>
      <c r="B969" s="14">
        <v>1228</v>
      </c>
      <c r="C969" s="14">
        <v>1662</v>
      </c>
      <c r="D969" s="14" t="str">
        <f>+_xlfn.XLOOKUP(ratings_dataset[[#This Row],[ProductID]],[1]!Prodotti[ProdottoID],[1]!Prodotti[Categoria],"Altro")</f>
        <v>Abbigliamento</v>
      </c>
      <c r="E969" s="14">
        <v>3</v>
      </c>
    </row>
    <row r="970" spans="1:5" x14ac:dyDescent="0.25">
      <c r="A970" s="14">
        <v>5707</v>
      </c>
      <c r="B970" s="14">
        <v>240</v>
      </c>
      <c r="C970" s="14">
        <v>3945</v>
      </c>
      <c r="D970" s="14" t="str">
        <f>+_xlfn.XLOOKUP(ratings_dataset[[#This Row],[ProductID]],[1]!Prodotti[ProdottoID],[1]!Prodotti[Categoria],"Altro")</f>
        <v>Abbigliamento</v>
      </c>
      <c r="E970" s="14">
        <v>3</v>
      </c>
    </row>
    <row r="971" spans="1:5" x14ac:dyDescent="0.25">
      <c r="A971" s="14">
        <v>5709</v>
      </c>
      <c r="B971" s="14">
        <v>2663</v>
      </c>
      <c r="C971" s="14">
        <v>3337</v>
      </c>
      <c r="D971" s="14" t="str">
        <f>+_xlfn.XLOOKUP(ratings_dataset[[#This Row],[ProductID]],[1]!Prodotti[ProdottoID],[1]!Prodotti[Categoria],"Altro")</f>
        <v>Libri</v>
      </c>
      <c r="E971" s="14">
        <v>3</v>
      </c>
    </row>
    <row r="972" spans="1:5" x14ac:dyDescent="0.25">
      <c r="A972" s="14">
        <v>5711</v>
      </c>
      <c r="B972" s="14">
        <v>565</v>
      </c>
      <c r="C972" s="14">
        <v>2902</v>
      </c>
      <c r="D972" s="14" t="str">
        <f>+_xlfn.XLOOKUP(ratings_dataset[[#This Row],[ProductID]],[1]!Prodotti[ProdottoID],[1]!Prodotti[Categoria],"Altro")</f>
        <v>Abbigliamento</v>
      </c>
      <c r="E972" s="14">
        <v>3</v>
      </c>
    </row>
    <row r="973" spans="1:5" x14ac:dyDescent="0.25">
      <c r="A973" s="14">
        <v>5715</v>
      </c>
      <c r="B973" s="14">
        <v>1510</v>
      </c>
      <c r="C973" s="14">
        <v>3791</v>
      </c>
      <c r="D973" s="14" t="str">
        <f>+_xlfn.XLOOKUP(ratings_dataset[[#This Row],[ProductID]],[1]!Prodotti[ProdottoID],[1]!Prodotti[Categoria],"Altro")</f>
        <v>Abbigliamento</v>
      </c>
      <c r="E973" s="14">
        <v>3</v>
      </c>
    </row>
    <row r="974" spans="1:5" x14ac:dyDescent="0.25">
      <c r="A974" s="14">
        <v>5716</v>
      </c>
      <c r="B974" s="14">
        <v>2595</v>
      </c>
      <c r="C974" s="14">
        <v>1455</v>
      </c>
      <c r="D974" s="14" t="str">
        <f>+_xlfn.XLOOKUP(ratings_dataset[[#This Row],[ProductID]],[1]!Prodotti[ProdottoID],[1]!Prodotti[Categoria],"Altro")</f>
        <v>Abbigliamento</v>
      </c>
      <c r="E974" s="14">
        <v>3</v>
      </c>
    </row>
    <row r="975" spans="1:5" x14ac:dyDescent="0.25">
      <c r="A975" s="14">
        <v>5717</v>
      </c>
      <c r="B975" s="14">
        <v>172</v>
      </c>
      <c r="C975" s="14">
        <v>4833</v>
      </c>
      <c r="D975" s="14" t="str">
        <f>+_xlfn.XLOOKUP(ratings_dataset[[#This Row],[ProductID]],[1]!Prodotti[ProdottoID],[1]!Prodotti[Categoria],"Altro")</f>
        <v>Libri</v>
      </c>
      <c r="E975" s="14">
        <v>3</v>
      </c>
    </row>
    <row r="976" spans="1:5" x14ac:dyDescent="0.25">
      <c r="A976" s="14">
        <v>5732</v>
      </c>
      <c r="B976" s="14">
        <v>4907</v>
      </c>
      <c r="C976" s="14">
        <v>4436</v>
      </c>
      <c r="D976" s="14" t="str">
        <f>+_xlfn.XLOOKUP(ratings_dataset[[#This Row],[ProductID]],[1]!Prodotti[ProdottoID],[1]!Prodotti[Categoria],"Altro")</f>
        <v>Elettronica</v>
      </c>
      <c r="E976" s="14">
        <v>3</v>
      </c>
    </row>
    <row r="977" spans="1:5" x14ac:dyDescent="0.25">
      <c r="A977" s="14">
        <v>5736</v>
      </c>
      <c r="B977" s="14">
        <v>2818</v>
      </c>
      <c r="C977" s="14">
        <v>3069</v>
      </c>
      <c r="D977" s="14" t="str">
        <f>+_xlfn.XLOOKUP(ratings_dataset[[#This Row],[ProductID]],[1]!Prodotti[ProdottoID],[1]!Prodotti[Categoria],"Altro")</f>
        <v>Elettronica</v>
      </c>
      <c r="E977" s="14">
        <v>3</v>
      </c>
    </row>
    <row r="978" spans="1:5" x14ac:dyDescent="0.25">
      <c r="A978" s="14">
        <v>5739</v>
      </c>
      <c r="B978" s="14">
        <v>1806</v>
      </c>
      <c r="C978" s="14">
        <v>1272</v>
      </c>
      <c r="D978" s="14" t="str">
        <f>+_xlfn.XLOOKUP(ratings_dataset[[#This Row],[ProductID]],[1]!Prodotti[ProdottoID],[1]!Prodotti[Categoria],"Altro")</f>
        <v>Libri</v>
      </c>
      <c r="E978" s="14">
        <v>3</v>
      </c>
    </row>
    <row r="979" spans="1:5" x14ac:dyDescent="0.25">
      <c r="A979" s="14">
        <v>5742</v>
      </c>
      <c r="B979" s="14">
        <v>772</v>
      </c>
      <c r="C979" s="14">
        <v>2678</v>
      </c>
      <c r="D979" s="14" t="str">
        <f>+_xlfn.XLOOKUP(ratings_dataset[[#This Row],[ProductID]],[1]!Prodotti[ProdottoID],[1]!Prodotti[Categoria],"Altro")</f>
        <v>Elettronica</v>
      </c>
      <c r="E979" s="14">
        <v>3</v>
      </c>
    </row>
    <row r="980" spans="1:5" x14ac:dyDescent="0.25">
      <c r="A980" s="14">
        <v>5754</v>
      </c>
      <c r="B980" s="14">
        <v>4464</v>
      </c>
      <c r="C980" s="14">
        <v>3850</v>
      </c>
      <c r="D980" s="14" t="str">
        <f>+_xlfn.XLOOKUP(ratings_dataset[[#This Row],[ProductID]],[1]!Prodotti[ProdottoID],[1]!Prodotti[Categoria],"Altro")</f>
        <v>Libri</v>
      </c>
      <c r="E980" s="14">
        <v>3</v>
      </c>
    </row>
    <row r="981" spans="1:5" x14ac:dyDescent="0.25">
      <c r="A981" s="14">
        <v>5758</v>
      </c>
      <c r="B981" s="14">
        <v>8</v>
      </c>
      <c r="C981" s="14">
        <v>3598</v>
      </c>
      <c r="D981" s="14" t="str">
        <f>+_xlfn.XLOOKUP(ratings_dataset[[#This Row],[ProductID]],[1]!Prodotti[ProdottoID],[1]!Prodotti[Categoria],"Altro")</f>
        <v>Libri</v>
      </c>
      <c r="E981" s="14">
        <v>3</v>
      </c>
    </row>
    <row r="982" spans="1:5" x14ac:dyDescent="0.25">
      <c r="A982" s="14">
        <v>5760</v>
      </c>
      <c r="B982" s="14">
        <v>3070</v>
      </c>
      <c r="C982" s="14">
        <v>1892</v>
      </c>
      <c r="D982" s="14" t="str">
        <f>+_xlfn.XLOOKUP(ratings_dataset[[#This Row],[ProductID]],[1]!Prodotti[ProdottoID],[1]!Prodotti[Categoria],"Altro")</f>
        <v>Abbigliamento</v>
      </c>
      <c r="E982" s="14">
        <v>3</v>
      </c>
    </row>
    <row r="983" spans="1:5" x14ac:dyDescent="0.25">
      <c r="A983" s="14">
        <v>5764</v>
      </c>
      <c r="B983" s="14">
        <v>5</v>
      </c>
      <c r="C983" s="14">
        <v>754</v>
      </c>
      <c r="D983" s="14" t="str">
        <f>+_xlfn.XLOOKUP(ratings_dataset[[#This Row],[ProductID]],[1]!Prodotti[ProdottoID],[1]!Prodotti[Categoria],"Altro")</f>
        <v>Abbigliamento</v>
      </c>
      <c r="E983" s="14">
        <v>3</v>
      </c>
    </row>
    <row r="984" spans="1:5" x14ac:dyDescent="0.25">
      <c r="A984" s="14">
        <v>5789</v>
      </c>
      <c r="B984" s="14">
        <v>3151</v>
      </c>
      <c r="C984" s="14">
        <v>1077</v>
      </c>
      <c r="D984" s="14" t="str">
        <f>+_xlfn.XLOOKUP(ratings_dataset[[#This Row],[ProductID]],[1]!Prodotti[ProdottoID],[1]!Prodotti[Categoria],"Altro")</f>
        <v>Abbigliamento</v>
      </c>
      <c r="E984" s="14">
        <v>3</v>
      </c>
    </row>
    <row r="985" spans="1:5" x14ac:dyDescent="0.25">
      <c r="A985" s="14">
        <v>5793</v>
      </c>
      <c r="B985" s="14">
        <v>1769</v>
      </c>
      <c r="C985" s="14">
        <v>3945</v>
      </c>
      <c r="D985" s="14" t="str">
        <f>+_xlfn.XLOOKUP(ratings_dataset[[#This Row],[ProductID]],[1]!Prodotti[ProdottoID],[1]!Prodotti[Categoria],"Altro")</f>
        <v>Abbigliamento</v>
      </c>
      <c r="E985" s="14">
        <v>3</v>
      </c>
    </row>
    <row r="986" spans="1:5" x14ac:dyDescent="0.25">
      <c r="A986" s="14">
        <v>5797</v>
      </c>
      <c r="B986" s="14">
        <v>3318</v>
      </c>
      <c r="C986" s="14">
        <v>1364</v>
      </c>
      <c r="D986" s="14" t="str">
        <f>+_xlfn.XLOOKUP(ratings_dataset[[#This Row],[ProductID]],[1]!Prodotti[ProdottoID],[1]!Prodotti[Categoria],"Altro")</f>
        <v>Libri</v>
      </c>
      <c r="E986" s="14">
        <v>3</v>
      </c>
    </row>
    <row r="987" spans="1:5" x14ac:dyDescent="0.25">
      <c r="A987" s="14">
        <v>5798</v>
      </c>
      <c r="B987" s="14">
        <v>226</v>
      </c>
      <c r="C987" s="14">
        <v>661</v>
      </c>
      <c r="D987" s="14" t="str">
        <f>+_xlfn.XLOOKUP(ratings_dataset[[#This Row],[ProductID]],[1]!Prodotti[ProdottoID],[1]!Prodotti[Categoria],"Altro")</f>
        <v>Abbigliamento</v>
      </c>
      <c r="E987" s="14">
        <v>3</v>
      </c>
    </row>
    <row r="988" spans="1:5" x14ac:dyDescent="0.25">
      <c r="A988" s="14">
        <v>5799</v>
      </c>
      <c r="B988" s="14">
        <v>2742</v>
      </c>
      <c r="C988" s="14">
        <v>1988</v>
      </c>
      <c r="D988" s="14" t="str">
        <f>+_xlfn.XLOOKUP(ratings_dataset[[#This Row],[ProductID]],[1]!Prodotti[ProdottoID],[1]!Prodotti[Categoria],"Altro")</f>
        <v>Elettronica</v>
      </c>
      <c r="E988" s="14">
        <v>3</v>
      </c>
    </row>
    <row r="989" spans="1:5" x14ac:dyDescent="0.25">
      <c r="A989" s="14">
        <v>5805</v>
      </c>
      <c r="B989" s="14">
        <v>3003</v>
      </c>
      <c r="C989" s="14">
        <v>4924</v>
      </c>
      <c r="D989" s="14" t="str">
        <f>+_xlfn.XLOOKUP(ratings_dataset[[#This Row],[ProductID]],[1]!Prodotti[ProdottoID],[1]!Prodotti[Categoria],"Altro")</f>
        <v>Abbigliamento</v>
      </c>
      <c r="E989" s="14">
        <v>3</v>
      </c>
    </row>
    <row r="990" spans="1:5" x14ac:dyDescent="0.25">
      <c r="A990" s="14">
        <v>5826</v>
      </c>
      <c r="B990" s="14">
        <v>3747</v>
      </c>
      <c r="C990" s="14">
        <v>519</v>
      </c>
      <c r="D990" s="14" t="str">
        <f>+_xlfn.XLOOKUP(ratings_dataset[[#This Row],[ProductID]],[1]!Prodotti[ProdottoID],[1]!Prodotti[Categoria],"Altro")</f>
        <v>Libri</v>
      </c>
      <c r="E990" s="14">
        <v>3</v>
      </c>
    </row>
    <row r="991" spans="1:5" x14ac:dyDescent="0.25">
      <c r="A991" s="14">
        <v>5830</v>
      </c>
      <c r="B991" s="14">
        <v>3058</v>
      </c>
      <c r="C991" s="14">
        <v>342</v>
      </c>
      <c r="D991" s="14" t="str">
        <f>+_xlfn.XLOOKUP(ratings_dataset[[#This Row],[ProductID]],[1]!Prodotti[ProdottoID],[1]!Prodotti[Categoria],"Altro")</f>
        <v>Elettronica</v>
      </c>
      <c r="E991" s="14">
        <v>3</v>
      </c>
    </row>
    <row r="992" spans="1:5" x14ac:dyDescent="0.25">
      <c r="A992" s="14">
        <v>5836</v>
      </c>
      <c r="B992" s="14">
        <v>4275</v>
      </c>
      <c r="C992" s="14">
        <v>206</v>
      </c>
      <c r="D992" s="14" t="str">
        <f>+_xlfn.XLOOKUP(ratings_dataset[[#This Row],[ProductID]],[1]!Prodotti[ProdottoID],[1]!Prodotti[Categoria],"Altro")</f>
        <v>Elettronica</v>
      </c>
      <c r="E992" s="14">
        <v>3</v>
      </c>
    </row>
    <row r="993" spans="1:5" x14ac:dyDescent="0.25">
      <c r="A993" s="14">
        <v>5837</v>
      </c>
      <c r="B993" s="14">
        <v>1220</v>
      </c>
      <c r="C993" s="14">
        <v>4450</v>
      </c>
      <c r="D993" s="14" t="str">
        <f>+_xlfn.XLOOKUP(ratings_dataset[[#This Row],[ProductID]],[1]!Prodotti[ProdottoID],[1]!Prodotti[Categoria],"Altro")</f>
        <v>Abbigliamento</v>
      </c>
      <c r="E993" s="14">
        <v>3</v>
      </c>
    </row>
    <row r="994" spans="1:5" x14ac:dyDescent="0.25">
      <c r="A994" s="14">
        <v>5854</v>
      </c>
      <c r="B994" s="14">
        <v>838</v>
      </c>
      <c r="C994" s="14">
        <v>720</v>
      </c>
      <c r="D994" s="14" t="str">
        <f>+_xlfn.XLOOKUP(ratings_dataset[[#This Row],[ProductID]],[1]!Prodotti[ProdottoID],[1]!Prodotti[Categoria],"Altro")</f>
        <v>Libri</v>
      </c>
      <c r="E994" s="14">
        <v>3</v>
      </c>
    </row>
    <row r="995" spans="1:5" x14ac:dyDescent="0.25">
      <c r="A995" s="14">
        <v>5856</v>
      </c>
      <c r="B995" s="14">
        <v>4852</v>
      </c>
      <c r="C995" s="14">
        <v>1777</v>
      </c>
      <c r="D995" s="14" t="str">
        <f>+_xlfn.XLOOKUP(ratings_dataset[[#This Row],[ProductID]],[1]!Prodotti[ProdottoID],[1]!Prodotti[Categoria],"Altro")</f>
        <v>Elettronica</v>
      </c>
      <c r="E995" s="14">
        <v>3</v>
      </c>
    </row>
    <row r="996" spans="1:5" x14ac:dyDescent="0.25">
      <c r="A996" s="14">
        <v>5864</v>
      </c>
      <c r="B996" s="14">
        <v>4678</v>
      </c>
      <c r="C996" s="14">
        <v>3484</v>
      </c>
      <c r="D996" s="14" t="str">
        <f>+_xlfn.XLOOKUP(ratings_dataset[[#This Row],[ProductID]],[1]!Prodotti[ProdottoID],[1]!Prodotti[Categoria],"Altro")</f>
        <v>Elettronica</v>
      </c>
      <c r="E996" s="14">
        <v>3</v>
      </c>
    </row>
    <row r="997" spans="1:5" x14ac:dyDescent="0.25">
      <c r="A997" s="14">
        <v>5869</v>
      </c>
      <c r="B997" s="14">
        <v>1044</v>
      </c>
      <c r="C997" s="14">
        <v>213</v>
      </c>
      <c r="D997" s="14" t="str">
        <f>+_xlfn.XLOOKUP(ratings_dataset[[#This Row],[ProductID]],[1]!Prodotti[ProdottoID],[1]!Prodotti[Categoria],"Altro")</f>
        <v>Abbigliamento</v>
      </c>
      <c r="E997" s="14">
        <v>3</v>
      </c>
    </row>
    <row r="998" spans="1:5" x14ac:dyDescent="0.25">
      <c r="A998" s="14">
        <v>5873</v>
      </c>
      <c r="B998" s="14">
        <v>4904</v>
      </c>
      <c r="C998" s="14">
        <v>4404</v>
      </c>
      <c r="D998" s="14" t="str">
        <f>+_xlfn.XLOOKUP(ratings_dataset[[#This Row],[ProductID]],[1]!Prodotti[ProdottoID],[1]!Prodotti[Categoria],"Altro")</f>
        <v>Libri</v>
      </c>
      <c r="E998" s="14">
        <v>3</v>
      </c>
    </row>
    <row r="999" spans="1:5" x14ac:dyDescent="0.25">
      <c r="A999" s="14">
        <v>5881</v>
      </c>
      <c r="B999" s="14">
        <v>667</v>
      </c>
      <c r="C999" s="14">
        <v>1527</v>
      </c>
      <c r="D999" s="14" t="str">
        <f>+_xlfn.XLOOKUP(ratings_dataset[[#This Row],[ProductID]],[1]!Prodotti[ProdottoID],[1]!Prodotti[Categoria],"Altro")</f>
        <v>Libri</v>
      </c>
      <c r="E999" s="14">
        <v>3</v>
      </c>
    </row>
    <row r="1000" spans="1:5" x14ac:dyDescent="0.25">
      <c r="A1000" s="14">
        <v>5882</v>
      </c>
      <c r="B1000" s="14">
        <v>3690</v>
      </c>
      <c r="C1000" s="14">
        <v>236</v>
      </c>
      <c r="D1000" s="14" t="str">
        <f>+_xlfn.XLOOKUP(ratings_dataset[[#This Row],[ProductID]],[1]!Prodotti[ProdottoID],[1]!Prodotti[Categoria],"Altro")</f>
        <v>Elettronica</v>
      </c>
      <c r="E1000" s="14">
        <v>3</v>
      </c>
    </row>
    <row r="1001" spans="1:5" x14ac:dyDescent="0.25">
      <c r="A1001" s="14">
        <v>5889</v>
      </c>
      <c r="B1001" s="14">
        <v>2285</v>
      </c>
      <c r="C1001" s="14">
        <v>694</v>
      </c>
      <c r="D1001" s="14" t="str">
        <f>+_xlfn.XLOOKUP(ratings_dataset[[#This Row],[ProductID]],[1]!Prodotti[ProdottoID],[1]!Prodotti[Categoria],"Altro")</f>
        <v>Libri</v>
      </c>
      <c r="E1001" s="14">
        <v>3</v>
      </c>
    </row>
    <row r="1002" spans="1:5" x14ac:dyDescent="0.25">
      <c r="A1002" s="14">
        <v>5890</v>
      </c>
      <c r="B1002" s="14">
        <v>3434</v>
      </c>
      <c r="C1002" s="14">
        <v>1856</v>
      </c>
      <c r="D1002" s="14" t="str">
        <f>+_xlfn.XLOOKUP(ratings_dataset[[#This Row],[ProductID]],[1]!Prodotti[ProdottoID],[1]!Prodotti[Categoria],"Altro")</f>
        <v>Abbigliamento</v>
      </c>
      <c r="E1002" s="14">
        <v>3</v>
      </c>
    </row>
    <row r="1003" spans="1:5" x14ac:dyDescent="0.25">
      <c r="A1003" s="14">
        <v>5909</v>
      </c>
      <c r="B1003" s="14">
        <v>1629</v>
      </c>
      <c r="C1003" s="14">
        <v>2943</v>
      </c>
      <c r="D1003" s="14" t="str">
        <f>+_xlfn.XLOOKUP(ratings_dataset[[#This Row],[ProductID]],[1]!Prodotti[ProdottoID],[1]!Prodotti[Categoria],"Altro")</f>
        <v>Abbigliamento</v>
      </c>
      <c r="E1003" s="14">
        <v>3</v>
      </c>
    </row>
    <row r="1004" spans="1:5" x14ac:dyDescent="0.25">
      <c r="A1004" s="14">
        <v>5920</v>
      </c>
      <c r="B1004" s="14">
        <v>1764</v>
      </c>
      <c r="C1004" s="14">
        <v>1932</v>
      </c>
      <c r="D1004" s="14" t="str">
        <f>+_xlfn.XLOOKUP(ratings_dataset[[#This Row],[ProductID]],[1]!Prodotti[ProdottoID],[1]!Prodotti[Categoria],"Altro")</f>
        <v>Elettronica</v>
      </c>
      <c r="E1004" s="14">
        <v>3</v>
      </c>
    </row>
    <row r="1005" spans="1:5" x14ac:dyDescent="0.25">
      <c r="A1005" s="14">
        <v>5923</v>
      </c>
      <c r="B1005" s="14">
        <v>3533</v>
      </c>
      <c r="C1005" s="14">
        <v>131</v>
      </c>
      <c r="D1005" s="14" t="str">
        <f>+_xlfn.XLOOKUP(ratings_dataset[[#This Row],[ProductID]],[1]!Prodotti[ProdottoID],[1]!Prodotti[Categoria],"Altro")</f>
        <v>Abbigliamento</v>
      </c>
      <c r="E1005" s="14">
        <v>3</v>
      </c>
    </row>
    <row r="1006" spans="1:5" x14ac:dyDescent="0.25">
      <c r="A1006" s="14">
        <v>5935</v>
      </c>
      <c r="B1006" s="14">
        <v>4744</v>
      </c>
      <c r="C1006" s="14">
        <v>4887</v>
      </c>
      <c r="D1006" s="14" t="str">
        <f>+_xlfn.XLOOKUP(ratings_dataset[[#This Row],[ProductID]],[1]!Prodotti[ProdottoID],[1]!Prodotti[Categoria],"Altro")</f>
        <v>Abbigliamento</v>
      </c>
      <c r="E1006" s="14">
        <v>3</v>
      </c>
    </row>
    <row r="1007" spans="1:5" x14ac:dyDescent="0.25">
      <c r="A1007" s="14">
        <v>5960</v>
      </c>
      <c r="B1007" s="14">
        <v>3232</v>
      </c>
      <c r="C1007" s="14">
        <v>2821</v>
      </c>
      <c r="D1007" s="14" t="str">
        <f>+_xlfn.XLOOKUP(ratings_dataset[[#This Row],[ProductID]],[1]!Prodotti[ProdottoID],[1]!Prodotti[Categoria],"Altro")</f>
        <v>Elettronica</v>
      </c>
      <c r="E1007" s="14">
        <v>3</v>
      </c>
    </row>
    <row r="1008" spans="1:5" x14ac:dyDescent="0.25">
      <c r="A1008" s="14">
        <v>5961</v>
      </c>
      <c r="B1008" s="14">
        <v>3944</v>
      </c>
      <c r="C1008" s="14">
        <v>2906</v>
      </c>
      <c r="D1008" s="14" t="str">
        <f>+_xlfn.XLOOKUP(ratings_dataset[[#This Row],[ProductID]],[1]!Prodotti[ProdottoID],[1]!Prodotti[Categoria],"Altro")</f>
        <v>Abbigliamento</v>
      </c>
      <c r="E1008" s="14">
        <v>3</v>
      </c>
    </row>
    <row r="1009" spans="1:5" x14ac:dyDescent="0.25">
      <c r="A1009" s="14">
        <v>5963</v>
      </c>
      <c r="B1009" s="14">
        <v>1224</v>
      </c>
      <c r="C1009" s="14">
        <v>3141</v>
      </c>
      <c r="D1009" s="14" t="str">
        <f>+_xlfn.XLOOKUP(ratings_dataset[[#This Row],[ProductID]],[1]!Prodotti[ProdottoID],[1]!Prodotti[Categoria],"Altro")</f>
        <v>Abbigliamento</v>
      </c>
      <c r="E1009" s="14">
        <v>3</v>
      </c>
    </row>
    <row r="1010" spans="1:5" x14ac:dyDescent="0.25">
      <c r="A1010" s="14">
        <v>5965</v>
      </c>
      <c r="B1010" s="14">
        <v>88</v>
      </c>
      <c r="C1010" s="14">
        <v>195</v>
      </c>
      <c r="D1010" s="14" t="str">
        <f>+_xlfn.XLOOKUP(ratings_dataset[[#This Row],[ProductID]],[1]!Prodotti[ProdottoID],[1]!Prodotti[Categoria],"Altro")</f>
        <v>Elettronica</v>
      </c>
      <c r="E1010" s="14">
        <v>3</v>
      </c>
    </row>
    <row r="1011" spans="1:5" x14ac:dyDescent="0.25">
      <c r="A1011" s="14">
        <v>5972</v>
      </c>
      <c r="B1011" s="14">
        <v>2675</v>
      </c>
      <c r="C1011" s="14">
        <v>3775</v>
      </c>
      <c r="D1011" s="14" t="str">
        <f>+_xlfn.XLOOKUP(ratings_dataset[[#This Row],[ProductID]],[1]!Prodotti[ProdottoID],[1]!Prodotti[Categoria],"Altro")</f>
        <v>Elettronica</v>
      </c>
      <c r="E1011" s="14">
        <v>3</v>
      </c>
    </row>
    <row r="1012" spans="1:5" x14ac:dyDescent="0.25">
      <c r="A1012" s="14">
        <v>5973</v>
      </c>
      <c r="B1012" s="14">
        <v>164</v>
      </c>
      <c r="C1012" s="14">
        <v>1529</v>
      </c>
      <c r="D1012" s="14" t="str">
        <f>+_xlfn.XLOOKUP(ratings_dataset[[#This Row],[ProductID]],[1]!Prodotti[ProdottoID],[1]!Prodotti[Categoria],"Altro")</f>
        <v>Abbigliamento</v>
      </c>
      <c r="E1012" s="14">
        <v>3</v>
      </c>
    </row>
    <row r="1013" spans="1:5" x14ac:dyDescent="0.25">
      <c r="A1013" s="14">
        <v>5975</v>
      </c>
      <c r="B1013" s="14">
        <v>1862</v>
      </c>
      <c r="C1013" s="14">
        <v>4715</v>
      </c>
      <c r="D1013" s="14" t="str">
        <f>+_xlfn.XLOOKUP(ratings_dataset[[#This Row],[ProductID]],[1]!Prodotti[ProdottoID],[1]!Prodotti[Categoria],"Altro")</f>
        <v>Abbigliamento</v>
      </c>
      <c r="E1013" s="14">
        <v>3</v>
      </c>
    </row>
    <row r="1014" spans="1:5" x14ac:dyDescent="0.25">
      <c r="A1014" s="14">
        <v>5989</v>
      </c>
      <c r="B1014" s="14">
        <v>4236</v>
      </c>
      <c r="C1014" s="14">
        <v>706</v>
      </c>
      <c r="D1014" s="14" t="str">
        <f>+_xlfn.XLOOKUP(ratings_dataset[[#This Row],[ProductID]],[1]!Prodotti[ProdottoID],[1]!Prodotti[Categoria],"Altro")</f>
        <v>Libri</v>
      </c>
      <c r="E1014" s="14">
        <v>3</v>
      </c>
    </row>
    <row r="1015" spans="1:5" x14ac:dyDescent="0.25">
      <c r="A1015" s="14">
        <v>5990</v>
      </c>
      <c r="B1015" s="14">
        <v>3497</v>
      </c>
      <c r="C1015" s="14">
        <v>4861</v>
      </c>
      <c r="D1015" s="14" t="str">
        <f>+_xlfn.XLOOKUP(ratings_dataset[[#This Row],[ProductID]],[1]!Prodotti[ProdottoID],[1]!Prodotti[Categoria],"Altro")</f>
        <v>Abbigliamento</v>
      </c>
      <c r="E1015" s="14">
        <v>3</v>
      </c>
    </row>
    <row r="1016" spans="1:5" x14ac:dyDescent="0.25">
      <c r="A1016" s="14">
        <v>5994</v>
      </c>
      <c r="B1016" s="14">
        <v>634</v>
      </c>
      <c r="C1016" s="14">
        <v>1243</v>
      </c>
      <c r="D1016" s="14" t="str">
        <f>+_xlfn.XLOOKUP(ratings_dataset[[#This Row],[ProductID]],[1]!Prodotti[ProdottoID],[1]!Prodotti[Categoria],"Altro")</f>
        <v>Libri</v>
      </c>
      <c r="E1016" s="14">
        <v>3</v>
      </c>
    </row>
    <row r="1017" spans="1:5" x14ac:dyDescent="0.25">
      <c r="A1017" s="14">
        <v>6003</v>
      </c>
      <c r="B1017" s="14">
        <v>2768</v>
      </c>
      <c r="C1017" s="14">
        <v>999</v>
      </c>
      <c r="D1017" s="14" t="str">
        <f>+_xlfn.XLOOKUP(ratings_dataset[[#This Row],[ProductID]],[1]!Prodotti[ProdottoID],[1]!Prodotti[Categoria],"Altro")</f>
        <v>Abbigliamento</v>
      </c>
      <c r="E1017" s="14">
        <v>3</v>
      </c>
    </row>
    <row r="1018" spans="1:5" x14ac:dyDescent="0.25">
      <c r="A1018" s="14">
        <v>6005</v>
      </c>
      <c r="B1018" s="14">
        <v>1381</v>
      </c>
      <c r="C1018" s="14">
        <v>3429</v>
      </c>
      <c r="D1018" s="14" t="str">
        <f>+_xlfn.XLOOKUP(ratings_dataset[[#This Row],[ProductID]],[1]!Prodotti[ProdottoID],[1]!Prodotti[Categoria],"Altro")</f>
        <v>Elettronica</v>
      </c>
      <c r="E1018" s="14">
        <v>3</v>
      </c>
    </row>
    <row r="1019" spans="1:5" x14ac:dyDescent="0.25">
      <c r="A1019" s="14">
        <v>6008</v>
      </c>
      <c r="B1019" s="14">
        <v>3340</v>
      </c>
      <c r="C1019" s="14">
        <v>1406</v>
      </c>
      <c r="D1019" s="14" t="str">
        <f>+_xlfn.XLOOKUP(ratings_dataset[[#This Row],[ProductID]],[1]!Prodotti[ProdottoID],[1]!Prodotti[Categoria],"Altro")</f>
        <v>Elettronica</v>
      </c>
      <c r="E1019" s="14">
        <v>3</v>
      </c>
    </row>
    <row r="1020" spans="1:5" x14ac:dyDescent="0.25">
      <c r="A1020" s="14">
        <v>6028</v>
      </c>
      <c r="B1020" s="14">
        <v>2278</v>
      </c>
      <c r="C1020" s="14">
        <v>947</v>
      </c>
      <c r="D1020" s="14" t="str">
        <f>+_xlfn.XLOOKUP(ratings_dataset[[#This Row],[ProductID]],[1]!Prodotti[ProdottoID],[1]!Prodotti[Categoria],"Altro")</f>
        <v>Libri</v>
      </c>
      <c r="E1020" s="14">
        <v>3</v>
      </c>
    </row>
    <row r="1021" spans="1:5" x14ac:dyDescent="0.25">
      <c r="A1021" s="14">
        <v>6031</v>
      </c>
      <c r="B1021" s="14">
        <v>1046</v>
      </c>
      <c r="C1021" s="14">
        <v>1349</v>
      </c>
      <c r="D1021" s="14" t="str">
        <f>+_xlfn.XLOOKUP(ratings_dataset[[#This Row],[ProductID]],[1]!Prodotti[ProdottoID],[1]!Prodotti[Categoria],"Altro")</f>
        <v>Libri</v>
      </c>
      <c r="E1021" s="14">
        <v>3</v>
      </c>
    </row>
    <row r="1022" spans="1:5" x14ac:dyDescent="0.25">
      <c r="A1022" s="14">
        <v>6034</v>
      </c>
      <c r="B1022" s="14">
        <v>1886</v>
      </c>
      <c r="C1022" s="14">
        <v>4911</v>
      </c>
      <c r="D1022" s="14" t="str">
        <f>+_xlfn.XLOOKUP(ratings_dataset[[#This Row],[ProductID]],[1]!Prodotti[ProdottoID],[1]!Prodotti[Categoria],"Altro")</f>
        <v>Libri</v>
      </c>
      <c r="E1022" s="14">
        <v>3</v>
      </c>
    </row>
    <row r="1023" spans="1:5" x14ac:dyDescent="0.25">
      <c r="A1023" s="14">
        <v>6036</v>
      </c>
      <c r="B1023" s="14">
        <v>3631</v>
      </c>
      <c r="C1023" s="14">
        <v>2489</v>
      </c>
      <c r="D1023" s="14" t="str">
        <f>+_xlfn.XLOOKUP(ratings_dataset[[#This Row],[ProductID]],[1]!Prodotti[ProdottoID],[1]!Prodotti[Categoria],"Altro")</f>
        <v>Libri</v>
      </c>
      <c r="E1023" s="14">
        <v>3</v>
      </c>
    </row>
    <row r="1024" spans="1:5" x14ac:dyDescent="0.25">
      <c r="A1024" s="14">
        <v>6037</v>
      </c>
      <c r="B1024" s="14">
        <v>171</v>
      </c>
      <c r="C1024" s="14">
        <v>893</v>
      </c>
      <c r="D1024" s="14" t="str">
        <f>+_xlfn.XLOOKUP(ratings_dataset[[#This Row],[ProductID]],[1]!Prodotti[ProdottoID],[1]!Prodotti[Categoria],"Altro")</f>
        <v>Elettronica</v>
      </c>
      <c r="E1024" s="14">
        <v>3</v>
      </c>
    </row>
    <row r="1025" spans="1:5" x14ac:dyDescent="0.25">
      <c r="A1025" s="14">
        <v>6038</v>
      </c>
      <c r="B1025" s="14">
        <v>2504</v>
      </c>
      <c r="C1025" s="14">
        <v>2917</v>
      </c>
      <c r="D1025" s="14" t="str">
        <f>+_xlfn.XLOOKUP(ratings_dataset[[#This Row],[ProductID]],[1]!Prodotti[ProdottoID],[1]!Prodotti[Categoria],"Altro")</f>
        <v>Abbigliamento</v>
      </c>
      <c r="E1025" s="14">
        <v>3</v>
      </c>
    </row>
    <row r="1026" spans="1:5" x14ac:dyDescent="0.25">
      <c r="A1026" s="14">
        <v>6042</v>
      </c>
      <c r="B1026" s="14">
        <v>880</v>
      </c>
      <c r="C1026" s="14">
        <v>397</v>
      </c>
      <c r="D1026" s="14" t="str">
        <f>+_xlfn.XLOOKUP(ratings_dataset[[#This Row],[ProductID]],[1]!Prodotti[ProdottoID],[1]!Prodotti[Categoria],"Altro")</f>
        <v>Abbigliamento</v>
      </c>
      <c r="E1026" s="14">
        <v>3</v>
      </c>
    </row>
    <row r="1027" spans="1:5" x14ac:dyDescent="0.25">
      <c r="A1027" s="14">
        <v>6065</v>
      </c>
      <c r="B1027" s="14">
        <v>3809</v>
      </c>
      <c r="C1027" s="14">
        <v>3316</v>
      </c>
      <c r="D1027" s="14" t="str">
        <f>+_xlfn.XLOOKUP(ratings_dataset[[#This Row],[ProductID]],[1]!Prodotti[ProdottoID],[1]!Prodotti[Categoria],"Altro")</f>
        <v>Abbigliamento</v>
      </c>
      <c r="E1027" s="14">
        <v>3</v>
      </c>
    </row>
    <row r="1028" spans="1:5" x14ac:dyDescent="0.25">
      <c r="A1028" s="14">
        <v>6075</v>
      </c>
      <c r="B1028" s="14">
        <v>1686</v>
      </c>
      <c r="C1028" s="14">
        <v>1960</v>
      </c>
      <c r="D1028" s="14" t="str">
        <f>+_xlfn.XLOOKUP(ratings_dataset[[#This Row],[ProductID]],[1]!Prodotti[ProdottoID],[1]!Prodotti[Categoria],"Altro")</f>
        <v>Abbigliamento</v>
      </c>
      <c r="E1028" s="14">
        <v>3</v>
      </c>
    </row>
    <row r="1029" spans="1:5" x14ac:dyDescent="0.25">
      <c r="A1029" s="14">
        <v>6077</v>
      </c>
      <c r="B1029" s="14">
        <v>4806</v>
      </c>
      <c r="C1029" s="14">
        <v>2878</v>
      </c>
      <c r="D1029" s="14" t="str">
        <f>+_xlfn.XLOOKUP(ratings_dataset[[#This Row],[ProductID]],[1]!Prodotti[ProdottoID],[1]!Prodotti[Categoria],"Altro")</f>
        <v>Libri</v>
      </c>
      <c r="E1029" s="14">
        <v>3</v>
      </c>
    </row>
    <row r="1030" spans="1:5" x14ac:dyDescent="0.25">
      <c r="A1030" s="14">
        <v>6090</v>
      </c>
      <c r="B1030" s="14">
        <v>205</v>
      </c>
      <c r="C1030" s="14">
        <v>4028</v>
      </c>
      <c r="D1030" s="14" t="str">
        <f>+_xlfn.XLOOKUP(ratings_dataset[[#This Row],[ProductID]],[1]!Prodotti[ProdottoID],[1]!Prodotti[Categoria],"Altro")</f>
        <v>Abbigliamento</v>
      </c>
      <c r="E1030" s="14">
        <v>3</v>
      </c>
    </row>
    <row r="1031" spans="1:5" x14ac:dyDescent="0.25">
      <c r="A1031" s="14">
        <v>6094</v>
      </c>
      <c r="B1031" s="14">
        <v>287</v>
      </c>
      <c r="C1031" s="14">
        <v>2397</v>
      </c>
      <c r="D1031" s="14" t="str">
        <f>+_xlfn.XLOOKUP(ratings_dataset[[#This Row],[ProductID]],[1]!Prodotti[ProdottoID],[1]!Prodotti[Categoria],"Altro")</f>
        <v>Elettronica</v>
      </c>
      <c r="E1031" s="14">
        <v>3</v>
      </c>
    </row>
    <row r="1032" spans="1:5" x14ac:dyDescent="0.25">
      <c r="A1032" s="14">
        <v>6109</v>
      </c>
      <c r="B1032" s="14">
        <v>3327</v>
      </c>
      <c r="C1032" s="14">
        <v>2140</v>
      </c>
      <c r="D1032" s="14" t="str">
        <f>+_xlfn.XLOOKUP(ratings_dataset[[#This Row],[ProductID]],[1]!Prodotti[ProdottoID],[1]!Prodotti[Categoria],"Altro")</f>
        <v>Elettronica</v>
      </c>
      <c r="E1032" s="14">
        <v>3</v>
      </c>
    </row>
    <row r="1033" spans="1:5" x14ac:dyDescent="0.25">
      <c r="A1033" s="14">
        <v>6113</v>
      </c>
      <c r="B1033" s="14">
        <v>3488</v>
      </c>
      <c r="C1033" s="14">
        <v>1227</v>
      </c>
      <c r="D1033" s="14" t="str">
        <f>+_xlfn.XLOOKUP(ratings_dataset[[#This Row],[ProductID]],[1]!Prodotti[ProdottoID],[1]!Prodotti[Categoria],"Altro")</f>
        <v>Abbigliamento</v>
      </c>
      <c r="E1033" s="14">
        <v>3</v>
      </c>
    </row>
    <row r="1034" spans="1:5" x14ac:dyDescent="0.25">
      <c r="A1034" s="14">
        <v>6125</v>
      </c>
      <c r="B1034" s="14">
        <v>934</v>
      </c>
      <c r="C1034" s="14">
        <v>4923</v>
      </c>
      <c r="D1034" s="14" t="str">
        <f>+_xlfn.XLOOKUP(ratings_dataset[[#This Row],[ProductID]],[1]!Prodotti[ProdottoID],[1]!Prodotti[Categoria],"Altro")</f>
        <v>Libri</v>
      </c>
      <c r="E1034" s="14">
        <v>3</v>
      </c>
    </row>
    <row r="1035" spans="1:5" x14ac:dyDescent="0.25">
      <c r="A1035" s="14">
        <v>6140</v>
      </c>
      <c r="B1035" s="14">
        <v>1881</v>
      </c>
      <c r="C1035" s="14">
        <v>3935</v>
      </c>
      <c r="D1035" s="14" t="str">
        <f>+_xlfn.XLOOKUP(ratings_dataset[[#This Row],[ProductID]],[1]!Prodotti[ProdottoID],[1]!Prodotti[Categoria],"Altro")</f>
        <v>Libri</v>
      </c>
      <c r="E1035" s="14">
        <v>3</v>
      </c>
    </row>
    <row r="1036" spans="1:5" x14ac:dyDescent="0.25">
      <c r="A1036" s="14">
        <v>6142</v>
      </c>
      <c r="B1036" s="14">
        <v>4943</v>
      </c>
      <c r="C1036" s="14">
        <v>3476</v>
      </c>
      <c r="D1036" s="14" t="str">
        <f>+_xlfn.XLOOKUP(ratings_dataset[[#This Row],[ProductID]],[1]!Prodotti[ProdottoID],[1]!Prodotti[Categoria],"Altro")</f>
        <v>Abbigliamento</v>
      </c>
      <c r="E1036" s="14">
        <v>3</v>
      </c>
    </row>
    <row r="1037" spans="1:5" x14ac:dyDescent="0.25">
      <c r="A1037" s="14">
        <v>6154</v>
      </c>
      <c r="B1037" s="14">
        <v>2667</v>
      </c>
      <c r="C1037" s="14">
        <v>1187</v>
      </c>
      <c r="D1037" s="14" t="str">
        <f>+_xlfn.XLOOKUP(ratings_dataset[[#This Row],[ProductID]],[1]!Prodotti[ProdottoID],[1]!Prodotti[Categoria],"Altro")</f>
        <v>Elettronica</v>
      </c>
      <c r="E1037" s="14">
        <v>3</v>
      </c>
    </row>
    <row r="1038" spans="1:5" x14ac:dyDescent="0.25">
      <c r="A1038" s="14">
        <v>6173</v>
      </c>
      <c r="B1038" s="14">
        <v>3005</v>
      </c>
      <c r="C1038" s="14">
        <v>103</v>
      </c>
      <c r="D1038" s="14" t="str">
        <f>+_xlfn.XLOOKUP(ratings_dataset[[#This Row],[ProductID]],[1]!Prodotti[ProdottoID],[1]!Prodotti[Categoria],"Altro")</f>
        <v>Abbigliamento</v>
      </c>
      <c r="E1038" s="14">
        <v>3</v>
      </c>
    </row>
    <row r="1039" spans="1:5" x14ac:dyDescent="0.25">
      <c r="A1039" s="14">
        <v>6177</v>
      </c>
      <c r="B1039" s="14">
        <v>4286</v>
      </c>
      <c r="C1039" s="14">
        <v>3594</v>
      </c>
      <c r="D1039" s="14" t="str">
        <f>+_xlfn.XLOOKUP(ratings_dataset[[#This Row],[ProductID]],[1]!Prodotti[ProdottoID],[1]!Prodotti[Categoria],"Altro")</f>
        <v>Abbigliamento</v>
      </c>
      <c r="E1039" s="14">
        <v>3</v>
      </c>
    </row>
    <row r="1040" spans="1:5" x14ac:dyDescent="0.25">
      <c r="A1040" s="14">
        <v>6206</v>
      </c>
      <c r="B1040" s="14">
        <v>4433</v>
      </c>
      <c r="C1040" s="14">
        <v>3658</v>
      </c>
      <c r="D1040" s="14" t="str">
        <f>+_xlfn.XLOOKUP(ratings_dataset[[#This Row],[ProductID]],[1]!Prodotti[ProdottoID],[1]!Prodotti[Categoria],"Altro")</f>
        <v>Libri</v>
      </c>
      <c r="E1040" s="14">
        <v>3</v>
      </c>
    </row>
    <row r="1041" spans="1:5" x14ac:dyDescent="0.25">
      <c r="A1041" s="14">
        <v>6222</v>
      </c>
      <c r="B1041" s="14">
        <v>206</v>
      </c>
      <c r="C1041" s="14">
        <v>1759</v>
      </c>
      <c r="D1041" s="14" t="str">
        <f>+_xlfn.XLOOKUP(ratings_dataset[[#This Row],[ProductID]],[1]!Prodotti[ProdottoID],[1]!Prodotti[Categoria],"Altro")</f>
        <v>Elettronica</v>
      </c>
      <c r="E1041" s="14">
        <v>3</v>
      </c>
    </row>
    <row r="1042" spans="1:5" x14ac:dyDescent="0.25">
      <c r="A1042" s="14">
        <v>6226</v>
      </c>
      <c r="B1042" s="14">
        <v>4196</v>
      </c>
      <c r="C1042" s="14">
        <v>3322</v>
      </c>
      <c r="D1042" s="14" t="str">
        <f>+_xlfn.XLOOKUP(ratings_dataset[[#This Row],[ProductID]],[1]!Prodotti[ProdottoID],[1]!Prodotti[Categoria],"Altro")</f>
        <v>Abbigliamento</v>
      </c>
      <c r="E1042" s="14">
        <v>3</v>
      </c>
    </row>
    <row r="1043" spans="1:5" x14ac:dyDescent="0.25">
      <c r="A1043" s="14">
        <v>6233</v>
      </c>
      <c r="B1043" s="14">
        <v>4603</v>
      </c>
      <c r="C1043" s="14">
        <v>4127</v>
      </c>
      <c r="D1043" s="14" t="str">
        <f>+_xlfn.XLOOKUP(ratings_dataset[[#This Row],[ProductID]],[1]!Prodotti[ProdottoID],[1]!Prodotti[Categoria],"Altro")</f>
        <v>Elettronica</v>
      </c>
      <c r="E1043" s="14">
        <v>3</v>
      </c>
    </row>
    <row r="1044" spans="1:5" x14ac:dyDescent="0.25">
      <c r="A1044" s="14">
        <v>6260</v>
      </c>
      <c r="B1044" s="14">
        <v>3778</v>
      </c>
      <c r="C1044" s="14">
        <v>2468</v>
      </c>
      <c r="D1044" s="14" t="str">
        <f>+_xlfn.XLOOKUP(ratings_dataset[[#This Row],[ProductID]],[1]!Prodotti[ProdottoID],[1]!Prodotti[Categoria],"Altro")</f>
        <v>Libri</v>
      </c>
      <c r="E1044" s="14">
        <v>3</v>
      </c>
    </row>
    <row r="1045" spans="1:5" x14ac:dyDescent="0.25">
      <c r="A1045" s="14">
        <v>6261</v>
      </c>
      <c r="B1045" s="14">
        <v>95</v>
      </c>
      <c r="C1045" s="14">
        <v>1892</v>
      </c>
      <c r="D1045" s="14" t="str">
        <f>+_xlfn.XLOOKUP(ratings_dataset[[#This Row],[ProductID]],[1]!Prodotti[ProdottoID],[1]!Prodotti[Categoria],"Altro")</f>
        <v>Abbigliamento</v>
      </c>
      <c r="E1045" s="14">
        <v>3</v>
      </c>
    </row>
    <row r="1046" spans="1:5" x14ac:dyDescent="0.25">
      <c r="A1046" s="14">
        <v>6263</v>
      </c>
      <c r="B1046" s="14">
        <v>1856</v>
      </c>
      <c r="C1046" s="14">
        <v>492</v>
      </c>
      <c r="D1046" s="14" t="str">
        <f>+_xlfn.XLOOKUP(ratings_dataset[[#This Row],[ProductID]],[1]!Prodotti[ProdottoID],[1]!Prodotti[Categoria],"Altro")</f>
        <v>Elettronica</v>
      </c>
      <c r="E1046" s="14">
        <v>3</v>
      </c>
    </row>
    <row r="1047" spans="1:5" x14ac:dyDescent="0.25">
      <c r="A1047" s="14">
        <v>6271</v>
      </c>
      <c r="B1047" s="14">
        <v>2273</v>
      </c>
      <c r="C1047" s="14">
        <v>1020</v>
      </c>
      <c r="D1047" s="14" t="str">
        <f>+_xlfn.XLOOKUP(ratings_dataset[[#This Row],[ProductID]],[1]!Prodotti[ProdottoID],[1]!Prodotti[Categoria],"Altro")</f>
        <v>Abbigliamento</v>
      </c>
      <c r="E1047" s="14">
        <v>3</v>
      </c>
    </row>
    <row r="1048" spans="1:5" x14ac:dyDescent="0.25">
      <c r="A1048" s="14">
        <v>6299</v>
      </c>
      <c r="B1048" s="14">
        <v>2716</v>
      </c>
      <c r="C1048" s="14">
        <v>1965</v>
      </c>
      <c r="D1048" s="14" t="str">
        <f>+_xlfn.XLOOKUP(ratings_dataset[[#This Row],[ProductID]],[1]!Prodotti[ProdottoID],[1]!Prodotti[Categoria],"Altro")</f>
        <v>Abbigliamento</v>
      </c>
      <c r="E1048" s="14">
        <v>3</v>
      </c>
    </row>
    <row r="1049" spans="1:5" x14ac:dyDescent="0.25">
      <c r="A1049" s="14">
        <v>6302</v>
      </c>
      <c r="B1049" s="14">
        <v>140</v>
      </c>
      <c r="C1049" s="14">
        <v>256</v>
      </c>
      <c r="D1049" s="14" t="str">
        <f>+_xlfn.XLOOKUP(ratings_dataset[[#This Row],[ProductID]],[1]!Prodotti[ProdottoID],[1]!Prodotti[Categoria],"Altro")</f>
        <v>Libri</v>
      </c>
      <c r="E1049" s="14">
        <v>3</v>
      </c>
    </row>
    <row r="1050" spans="1:5" x14ac:dyDescent="0.25">
      <c r="A1050" s="14">
        <v>6304</v>
      </c>
      <c r="B1050" s="14">
        <v>2057</v>
      </c>
      <c r="C1050" s="14">
        <v>4582</v>
      </c>
      <c r="D1050" s="14" t="str">
        <f>+_xlfn.XLOOKUP(ratings_dataset[[#This Row],[ProductID]],[1]!Prodotti[ProdottoID],[1]!Prodotti[Categoria],"Altro")</f>
        <v>Libri</v>
      </c>
      <c r="E1050" s="14">
        <v>3</v>
      </c>
    </row>
    <row r="1051" spans="1:5" x14ac:dyDescent="0.25">
      <c r="A1051" s="14">
        <v>6307</v>
      </c>
      <c r="B1051" s="14">
        <v>2695</v>
      </c>
      <c r="C1051" s="14">
        <v>2661</v>
      </c>
      <c r="D1051" s="14" t="str">
        <f>+_xlfn.XLOOKUP(ratings_dataset[[#This Row],[ProductID]],[1]!Prodotti[ProdottoID],[1]!Prodotti[Categoria],"Altro")</f>
        <v>Libri</v>
      </c>
      <c r="E1051" s="14">
        <v>3</v>
      </c>
    </row>
    <row r="1052" spans="1:5" x14ac:dyDescent="0.25">
      <c r="A1052" s="14">
        <v>6308</v>
      </c>
      <c r="B1052" s="14">
        <v>2586</v>
      </c>
      <c r="C1052" s="14">
        <v>3981</v>
      </c>
      <c r="D1052" s="14" t="str">
        <f>+_xlfn.XLOOKUP(ratings_dataset[[#This Row],[ProductID]],[1]!Prodotti[ProdottoID],[1]!Prodotti[Categoria],"Altro")</f>
        <v>Libri</v>
      </c>
      <c r="E1052" s="14">
        <v>3</v>
      </c>
    </row>
    <row r="1053" spans="1:5" x14ac:dyDescent="0.25">
      <c r="A1053" s="14">
        <v>6310</v>
      </c>
      <c r="B1053" s="14">
        <v>4768</v>
      </c>
      <c r="C1053" s="14">
        <v>788</v>
      </c>
      <c r="D1053" s="14" t="str">
        <f>+_xlfn.XLOOKUP(ratings_dataset[[#This Row],[ProductID]],[1]!Prodotti[ProdottoID],[1]!Prodotti[Categoria],"Altro")</f>
        <v>Abbigliamento</v>
      </c>
      <c r="E1053" s="14">
        <v>3</v>
      </c>
    </row>
    <row r="1054" spans="1:5" x14ac:dyDescent="0.25">
      <c r="A1054" s="14">
        <v>6311</v>
      </c>
      <c r="B1054" s="14">
        <v>1979</v>
      </c>
      <c r="C1054" s="14">
        <v>416</v>
      </c>
      <c r="D1054" s="14" t="str">
        <f>+_xlfn.XLOOKUP(ratings_dataset[[#This Row],[ProductID]],[1]!Prodotti[ProdottoID],[1]!Prodotti[Categoria],"Altro")</f>
        <v>Elettronica</v>
      </c>
      <c r="E1054" s="14">
        <v>3</v>
      </c>
    </row>
    <row r="1055" spans="1:5" x14ac:dyDescent="0.25">
      <c r="A1055" s="14">
        <v>6312</v>
      </c>
      <c r="B1055" s="14">
        <v>2643</v>
      </c>
      <c r="C1055" s="14">
        <v>1618</v>
      </c>
      <c r="D1055" s="14" t="str">
        <f>+_xlfn.XLOOKUP(ratings_dataset[[#This Row],[ProductID]],[1]!Prodotti[ProdottoID],[1]!Prodotti[Categoria],"Altro")</f>
        <v>Elettronica</v>
      </c>
      <c r="E1055" s="14">
        <v>3</v>
      </c>
    </row>
    <row r="1056" spans="1:5" x14ac:dyDescent="0.25">
      <c r="A1056" s="14">
        <v>6313</v>
      </c>
      <c r="B1056" s="14">
        <v>593</v>
      </c>
      <c r="C1056" s="14">
        <v>4952</v>
      </c>
      <c r="D1056" s="14" t="str">
        <f>+_xlfn.XLOOKUP(ratings_dataset[[#This Row],[ProductID]],[1]!Prodotti[ProdottoID],[1]!Prodotti[Categoria],"Altro")</f>
        <v>Elettronica</v>
      </c>
      <c r="E1056" s="14">
        <v>3</v>
      </c>
    </row>
    <row r="1057" spans="1:5" x14ac:dyDescent="0.25">
      <c r="A1057" s="14">
        <v>6315</v>
      </c>
      <c r="B1057" s="14">
        <v>1832</v>
      </c>
      <c r="C1057" s="14">
        <v>965</v>
      </c>
      <c r="D1057" s="14" t="str">
        <f>+_xlfn.XLOOKUP(ratings_dataset[[#This Row],[ProductID]],[1]!Prodotti[ProdottoID],[1]!Prodotti[Categoria],"Altro")</f>
        <v>Elettronica</v>
      </c>
      <c r="E1057" s="14">
        <v>3</v>
      </c>
    </row>
    <row r="1058" spans="1:5" x14ac:dyDescent="0.25">
      <c r="A1058" s="14">
        <v>6344</v>
      </c>
      <c r="B1058" s="14">
        <v>4235</v>
      </c>
      <c r="C1058" s="14">
        <v>628</v>
      </c>
      <c r="D1058" s="14" t="str">
        <f>+_xlfn.XLOOKUP(ratings_dataset[[#This Row],[ProductID]],[1]!Prodotti[ProdottoID],[1]!Prodotti[Categoria],"Altro")</f>
        <v>Elettronica</v>
      </c>
      <c r="E1058" s="14">
        <v>3</v>
      </c>
    </row>
    <row r="1059" spans="1:5" x14ac:dyDescent="0.25">
      <c r="A1059" s="14">
        <v>6347</v>
      </c>
      <c r="B1059" s="14">
        <v>2399</v>
      </c>
      <c r="C1059" s="14">
        <v>692</v>
      </c>
      <c r="D1059" s="14" t="str">
        <f>+_xlfn.XLOOKUP(ratings_dataset[[#This Row],[ProductID]],[1]!Prodotti[ProdottoID],[1]!Prodotti[Categoria],"Altro")</f>
        <v>Elettronica</v>
      </c>
      <c r="E1059" s="14">
        <v>3</v>
      </c>
    </row>
    <row r="1060" spans="1:5" x14ac:dyDescent="0.25">
      <c r="A1060" s="14">
        <v>6349</v>
      </c>
      <c r="B1060" s="14">
        <v>300</v>
      </c>
      <c r="C1060" s="14">
        <v>3366</v>
      </c>
      <c r="D1060" s="14" t="str">
        <f>+_xlfn.XLOOKUP(ratings_dataset[[#This Row],[ProductID]],[1]!Prodotti[ProdottoID],[1]!Prodotti[Categoria],"Altro")</f>
        <v>Abbigliamento</v>
      </c>
      <c r="E1060" s="14">
        <v>3</v>
      </c>
    </row>
    <row r="1061" spans="1:5" x14ac:dyDescent="0.25">
      <c r="A1061" s="14">
        <v>6352</v>
      </c>
      <c r="B1061" s="14">
        <v>507</v>
      </c>
      <c r="C1061" s="14">
        <v>4476</v>
      </c>
      <c r="D1061" s="14" t="str">
        <f>+_xlfn.XLOOKUP(ratings_dataset[[#This Row],[ProductID]],[1]!Prodotti[ProdottoID],[1]!Prodotti[Categoria],"Altro")</f>
        <v>Libri</v>
      </c>
      <c r="E1061" s="14">
        <v>3</v>
      </c>
    </row>
    <row r="1062" spans="1:5" x14ac:dyDescent="0.25">
      <c r="A1062" s="14">
        <v>6378</v>
      </c>
      <c r="B1062" s="14">
        <v>4462</v>
      </c>
      <c r="C1062" s="14">
        <v>2621</v>
      </c>
      <c r="D1062" s="14" t="str">
        <f>+_xlfn.XLOOKUP(ratings_dataset[[#This Row],[ProductID]],[1]!Prodotti[ProdottoID],[1]!Prodotti[Categoria],"Altro")</f>
        <v>Abbigliamento</v>
      </c>
      <c r="E1062" s="14">
        <v>3</v>
      </c>
    </row>
    <row r="1063" spans="1:5" x14ac:dyDescent="0.25">
      <c r="A1063" s="14">
        <v>6385</v>
      </c>
      <c r="B1063" s="14">
        <v>4729</v>
      </c>
      <c r="C1063" s="14">
        <v>2563</v>
      </c>
      <c r="D1063" s="14" t="str">
        <f>+_xlfn.XLOOKUP(ratings_dataset[[#This Row],[ProductID]],[1]!Prodotti[ProdottoID],[1]!Prodotti[Categoria],"Altro")</f>
        <v>Elettronica</v>
      </c>
      <c r="E1063" s="14">
        <v>3</v>
      </c>
    </row>
    <row r="1064" spans="1:5" x14ac:dyDescent="0.25">
      <c r="A1064" s="14">
        <v>6412</v>
      </c>
      <c r="B1064" s="14">
        <v>1632</v>
      </c>
      <c r="C1064" s="14">
        <v>417</v>
      </c>
      <c r="D1064" s="14" t="str">
        <f>+_xlfn.XLOOKUP(ratings_dataset[[#This Row],[ProductID]],[1]!Prodotti[ProdottoID],[1]!Prodotti[Categoria],"Altro")</f>
        <v>Elettronica</v>
      </c>
      <c r="E1064" s="14">
        <v>3</v>
      </c>
    </row>
    <row r="1065" spans="1:5" x14ac:dyDescent="0.25">
      <c r="A1065" s="14">
        <v>6417</v>
      </c>
      <c r="B1065" s="14">
        <v>3326</v>
      </c>
      <c r="C1065" s="14">
        <v>4602</v>
      </c>
      <c r="D1065" s="14" t="str">
        <f>+_xlfn.XLOOKUP(ratings_dataset[[#This Row],[ProductID]],[1]!Prodotti[ProdottoID],[1]!Prodotti[Categoria],"Altro")</f>
        <v>Elettronica</v>
      </c>
      <c r="E1065" s="14">
        <v>3</v>
      </c>
    </row>
    <row r="1066" spans="1:5" x14ac:dyDescent="0.25">
      <c r="A1066" s="14">
        <v>6421</v>
      </c>
      <c r="B1066" s="14">
        <v>462</v>
      </c>
      <c r="C1066" s="14">
        <v>4342</v>
      </c>
      <c r="D1066" s="14" t="str">
        <f>+_xlfn.XLOOKUP(ratings_dataset[[#This Row],[ProductID]],[1]!Prodotti[ProdottoID],[1]!Prodotti[Categoria],"Altro")</f>
        <v>Elettronica</v>
      </c>
      <c r="E1066" s="14">
        <v>3</v>
      </c>
    </row>
    <row r="1067" spans="1:5" x14ac:dyDescent="0.25">
      <c r="A1067" s="14">
        <v>6422</v>
      </c>
      <c r="B1067" s="14">
        <v>1232</v>
      </c>
      <c r="C1067" s="14">
        <v>3159</v>
      </c>
      <c r="D1067" s="14" t="str">
        <f>+_xlfn.XLOOKUP(ratings_dataset[[#This Row],[ProductID]],[1]!Prodotti[ProdottoID],[1]!Prodotti[Categoria],"Altro")</f>
        <v>Elettronica</v>
      </c>
      <c r="E1067" s="14">
        <v>3</v>
      </c>
    </row>
    <row r="1068" spans="1:5" x14ac:dyDescent="0.25">
      <c r="A1068" s="14">
        <v>6424</v>
      </c>
      <c r="B1068" s="14">
        <v>1709</v>
      </c>
      <c r="C1068" s="14">
        <v>1407</v>
      </c>
      <c r="D1068" s="14" t="str">
        <f>+_xlfn.XLOOKUP(ratings_dataset[[#This Row],[ProductID]],[1]!Prodotti[ProdottoID],[1]!Prodotti[Categoria],"Altro")</f>
        <v>Libri</v>
      </c>
      <c r="E1068" s="14">
        <v>3</v>
      </c>
    </row>
    <row r="1069" spans="1:5" x14ac:dyDescent="0.25">
      <c r="A1069" s="14">
        <v>6432</v>
      </c>
      <c r="B1069" s="14">
        <v>4669</v>
      </c>
      <c r="C1069" s="14">
        <v>1021</v>
      </c>
      <c r="D1069" s="14" t="str">
        <f>+_xlfn.XLOOKUP(ratings_dataset[[#This Row],[ProductID]],[1]!Prodotti[ProdottoID],[1]!Prodotti[Categoria],"Altro")</f>
        <v>Elettronica</v>
      </c>
      <c r="E1069" s="14">
        <v>3</v>
      </c>
    </row>
    <row r="1070" spans="1:5" x14ac:dyDescent="0.25">
      <c r="A1070" s="14">
        <v>6434</v>
      </c>
      <c r="B1070" s="14">
        <v>3395</v>
      </c>
      <c r="C1070" s="14">
        <v>2520</v>
      </c>
      <c r="D1070" s="14" t="str">
        <f>+_xlfn.XLOOKUP(ratings_dataset[[#This Row],[ProductID]],[1]!Prodotti[ProdottoID],[1]!Prodotti[Categoria],"Altro")</f>
        <v>Libri</v>
      </c>
      <c r="E1070" s="14">
        <v>3</v>
      </c>
    </row>
    <row r="1071" spans="1:5" x14ac:dyDescent="0.25">
      <c r="A1071" s="14">
        <v>6438</v>
      </c>
      <c r="B1071" s="14">
        <v>3814</v>
      </c>
      <c r="C1071" s="14">
        <v>4786</v>
      </c>
      <c r="D1071" s="14" t="str">
        <f>+_xlfn.XLOOKUP(ratings_dataset[[#This Row],[ProductID]],[1]!Prodotti[ProdottoID],[1]!Prodotti[Categoria],"Altro")</f>
        <v>Libri</v>
      </c>
      <c r="E1071" s="14">
        <v>3</v>
      </c>
    </row>
    <row r="1072" spans="1:5" x14ac:dyDescent="0.25">
      <c r="A1072" s="14">
        <v>6450</v>
      </c>
      <c r="B1072" s="14">
        <v>1019</v>
      </c>
      <c r="C1072" s="14">
        <v>2700</v>
      </c>
      <c r="D1072" s="14" t="str">
        <f>+_xlfn.XLOOKUP(ratings_dataset[[#This Row],[ProductID]],[1]!Prodotti[ProdottoID],[1]!Prodotti[Categoria],"Altro")</f>
        <v>Abbigliamento</v>
      </c>
      <c r="E1072" s="14">
        <v>3</v>
      </c>
    </row>
    <row r="1073" spans="1:5" x14ac:dyDescent="0.25">
      <c r="A1073" s="14">
        <v>6457</v>
      </c>
      <c r="B1073" s="14">
        <v>2402</v>
      </c>
      <c r="C1073" s="14">
        <v>1373</v>
      </c>
      <c r="D1073" s="14" t="str">
        <f>+_xlfn.XLOOKUP(ratings_dataset[[#This Row],[ProductID]],[1]!Prodotti[ProdottoID],[1]!Prodotti[Categoria],"Altro")</f>
        <v>Abbigliamento</v>
      </c>
      <c r="E1073" s="14">
        <v>3</v>
      </c>
    </row>
    <row r="1074" spans="1:5" x14ac:dyDescent="0.25">
      <c r="A1074" s="14">
        <v>6458</v>
      </c>
      <c r="B1074" s="14">
        <v>1675</v>
      </c>
      <c r="C1074" s="14">
        <v>2308</v>
      </c>
      <c r="D1074" s="14" t="str">
        <f>+_xlfn.XLOOKUP(ratings_dataset[[#This Row],[ProductID]],[1]!Prodotti[ProdottoID],[1]!Prodotti[Categoria],"Altro")</f>
        <v>Abbigliamento</v>
      </c>
      <c r="E1074" s="14">
        <v>3</v>
      </c>
    </row>
    <row r="1075" spans="1:5" x14ac:dyDescent="0.25">
      <c r="A1075" s="14">
        <v>6460</v>
      </c>
      <c r="B1075" s="14">
        <v>485</v>
      </c>
      <c r="C1075" s="14">
        <v>4833</v>
      </c>
      <c r="D1075" s="14" t="str">
        <f>+_xlfn.XLOOKUP(ratings_dataset[[#This Row],[ProductID]],[1]!Prodotti[ProdottoID],[1]!Prodotti[Categoria],"Altro")</f>
        <v>Libri</v>
      </c>
      <c r="E1075" s="14">
        <v>3</v>
      </c>
    </row>
    <row r="1076" spans="1:5" x14ac:dyDescent="0.25">
      <c r="A1076" s="14">
        <v>6472</v>
      </c>
      <c r="B1076" s="14">
        <v>1312</v>
      </c>
      <c r="C1076" s="14">
        <v>2187</v>
      </c>
      <c r="D1076" s="14" t="str">
        <f>+_xlfn.XLOOKUP(ratings_dataset[[#This Row],[ProductID]],[1]!Prodotti[ProdottoID],[1]!Prodotti[Categoria],"Altro")</f>
        <v>Abbigliamento</v>
      </c>
      <c r="E1076" s="14">
        <v>3</v>
      </c>
    </row>
    <row r="1077" spans="1:5" x14ac:dyDescent="0.25">
      <c r="A1077" s="14">
        <v>6474</v>
      </c>
      <c r="B1077" s="14">
        <v>584</v>
      </c>
      <c r="C1077" s="14">
        <v>1302</v>
      </c>
      <c r="D1077" s="14" t="str">
        <f>+_xlfn.XLOOKUP(ratings_dataset[[#This Row],[ProductID]],[1]!Prodotti[ProdottoID],[1]!Prodotti[Categoria],"Altro")</f>
        <v>Elettronica</v>
      </c>
      <c r="E1077" s="14">
        <v>3</v>
      </c>
    </row>
    <row r="1078" spans="1:5" x14ac:dyDescent="0.25">
      <c r="A1078" s="14">
        <v>6475</v>
      </c>
      <c r="B1078" s="14">
        <v>4760</v>
      </c>
      <c r="C1078" s="14">
        <v>2098</v>
      </c>
      <c r="D1078" s="14" t="str">
        <f>+_xlfn.XLOOKUP(ratings_dataset[[#This Row],[ProductID]],[1]!Prodotti[ProdottoID],[1]!Prodotti[Categoria],"Altro")</f>
        <v>Abbigliamento</v>
      </c>
      <c r="E1078" s="14">
        <v>3</v>
      </c>
    </row>
    <row r="1079" spans="1:5" x14ac:dyDescent="0.25">
      <c r="A1079" s="14">
        <v>6479</v>
      </c>
      <c r="B1079" s="14">
        <v>4444</v>
      </c>
      <c r="C1079" s="14">
        <v>583</v>
      </c>
      <c r="D1079" s="14" t="str">
        <f>+_xlfn.XLOOKUP(ratings_dataset[[#This Row],[ProductID]],[1]!Prodotti[ProdottoID],[1]!Prodotti[Categoria],"Altro")</f>
        <v>Libri</v>
      </c>
      <c r="E1079" s="14">
        <v>3</v>
      </c>
    </row>
    <row r="1080" spans="1:5" x14ac:dyDescent="0.25">
      <c r="A1080" s="14">
        <v>6481</v>
      </c>
      <c r="B1080" s="14">
        <v>717</v>
      </c>
      <c r="C1080" s="14">
        <v>1087</v>
      </c>
      <c r="D1080" s="14" t="str">
        <f>+_xlfn.XLOOKUP(ratings_dataset[[#This Row],[ProductID]],[1]!Prodotti[ProdottoID],[1]!Prodotti[Categoria],"Altro")</f>
        <v>Libri</v>
      </c>
      <c r="E1080" s="14">
        <v>3</v>
      </c>
    </row>
    <row r="1081" spans="1:5" x14ac:dyDescent="0.25">
      <c r="A1081" s="14">
        <v>6482</v>
      </c>
      <c r="B1081" s="14">
        <v>324</v>
      </c>
      <c r="C1081" s="14">
        <v>369</v>
      </c>
      <c r="D1081" s="14" t="str">
        <f>+_xlfn.XLOOKUP(ratings_dataset[[#This Row],[ProductID]],[1]!Prodotti[ProdottoID],[1]!Prodotti[Categoria],"Altro")</f>
        <v>Abbigliamento</v>
      </c>
      <c r="E1081" s="14">
        <v>3</v>
      </c>
    </row>
    <row r="1082" spans="1:5" x14ac:dyDescent="0.25">
      <c r="A1082" s="14">
        <v>6489</v>
      </c>
      <c r="B1082" s="14">
        <v>3609</v>
      </c>
      <c r="C1082" s="14">
        <v>477</v>
      </c>
      <c r="D1082" s="14" t="str">
        <f>+_xlfn.XLOOKUP(ratings_dataset[[#This Row],[ProductID]],[1]!Prodotti[ProdottoID],[1]!Prodotti[Categoria],"Altro")</f>
        <v>Elettronica</v>
      </c>
      <c r="E1082" s="14">
        <v>3</v>
      </c>
    </row>
    <row r="1083" spans="1:5" x14ac:dyDescent="0.25">
      <c r="A1083" s="14">
        <v>6490</v>
      </c>
      <c r="B1083" s="14">
        <v>514</v>
      </c>
      <c r="C1083" s="14">
        <v>2365</v>
      </c>
      <c r="D1083" s="14" t="str">
        <f>+_xlfn.XLOOKUP(ratings_dataset[[#This Row],[ProductID]],[1]!Prodotti[ProdottoID],[1]!Prodotti[Categoria],"Altro")</f>
        <v>Elettronica</v>
      </c>
      <c r="E1083" s="14">
        <v>3</v>
      </c>
    </row>
    <row r="1084" spans="1:5" x14ac:dyDescent="0.25">
      <c r="A1084" s="14">
        <v>6491</v>
      </c>
      <c r="B1084" s="14">
        <v>3467</v>
      </c>
      <c r="C1084" s="14">
        <v>443</v>
      </c>
      <c r="D1084" s="14" t="str">
        <f>+_xlfn.XLOOKUP(ratings_dataset[[#This Row],[ProductID]],[1]!Prodotti[ProdottoID],[1]!Prodotti[Categoria],"Altro")</f>
        <v>Elettronica</v>
      </c>
      <c r="E1084" s="14">
        <v>3</v>
      </c>
    </row>
    <row r="1085" spans="1:5" x14ac:dyDescent="0.25">
      <c r="A1085" s="14">
        <v>6501</v>
      </c>
      <c r="B1085" s="14">
        <v>2948</v>
      </c>
      <c r="C1085" s="14">
        <v>4558</v>
      </c>
      <c r="D1085" s="14" t="str">
        <f>+_xlfn.XLOOKUP(ratings_dataset[[#This Row],[ProductID]],[1]!Prodotti[ProdottoID],[1]!Prodotti[Categoria],"Altro")</f>
        <v>Abbigliamento</v>
      </c>
      <c r="E1085" s="14">
        <v>3</v>
      </c>
    </row>
    <row r="1086" spans="1:5" x14ac:dyDescent="0.25">
      <c r="A1086" s="14">
        <v>6506</v>
      </c>
      <c r="B1086" s="14">
        <v>3901</v>
      </c>
      <c r="C1086" s="14">
        <v>2658</v>
      </c>
      <c r="D1086" s="14" t="str">
        <f>+_xlfn.XLOOKUP(ratings_dataset[[#This Row],[ProductID]],[1]!Prodotti[ProdottoID],[1]!Prodotti[Categoria],"Altro")</f>
        <v>Elettronica</v>
      </c>
      <c r="E1086" s="14">
        <v>3</v>
      </c>
    </row>
    <row r="1087" spans="1:5" x14ac:dyDescent="0.25">
      <c r="A1087" s="14">
        <v>6507</v>
      </c>
      <c r="B1087" s="14">
        <v>3525</v>
      </c>
      <c r="C1087" s="14">
        <v>3417</v>
      </c>
      <c r="D1087" s="14" t="str">
        <f>+_xlfn.XLOOKUP(ratings_dataset[[#This Row],[ProductID]],[1]!Prodotti[ProdottoID],[1]!Prodotti[Categoria],"Altro")</f>
        <v>Elettronica</v>
      </c>
      <c r="E1087" s="14">
        <v>3</v>
      </c>
    </row>
    <row r="1088" spans="1:5" x14ac:dyDescent="0.25">
      <c r="A1088" s="14">
        <v>6508</v>
      </c>
      <c r="B1088" s="14">
        <v>3123</v>
      </c>
      <c r="C1088" s="14">
        <v>3807</v>
      </c>
      <c r="D1088" s="14" t="str">
        <f>+_xlfn.XLOOKUP(ratings_dataset[[#This Row],[ProductID]],[1]!Prodotti[ProdottoID],[1]!Prodotti[Categoria],"Altro")</f>
        <v>Elettronica</v>
      </c>
      <c r="E1088" s="14">
        <v>3</v>
      </c>
    </row>
    <row r="1089" spans="1:5" x14ac:dyDescent="0.25">
      <c r="A1089" s="14">
        <v>6509</v>
      </c>
      <c r="B1089" s="14">
        <v>1323</v>
      </c>
      <c r="C1089" s="14">
        <v>1229</v>
      </c>
      <c r="D1089" s="14" t="str">
        <f>+_xlfn.XLOOKUP(ratings_dataset[[#This Row],[ProductID]],[1]!Prodotti[ProdottoID],[1]!Prodotti[Categoria],"Altro")</f>
        <v>Abbigliamento</v>
      </c>
      <c r="E1089" s="14">
        <v>3</v>
      </c>
    </row>
    <row r="1090" spans="1:5" x14ac:dyDescent="0.25">
      <c r="A1090" s="14">
        <v>6517</v>
      </c>
      <c r="B1090" s="14">
        <v>2877</v>
      </c>
      <c r="C1090" s="14">
        <v>4401</v>
      </c>
      <c r="D1090" s="14" t="str">
        <f>+_xlfn.XLOOKUP(ratings_dataset[[#This Row],[ProductID]],[1]!Prodotti[ProdottoID],[1]!Prodotti[Categoria],"Altro")</f>
        <v>Elettronica</v>
      </c>
      <c r="E1090" s="14">
        <v>3</v>
      </c>
    </row>
    <row r="1091" spans="1:5" x14ac:dyDescent="0.25">
      <c r="A1091" s="14">
        <v>6518</v>
      </c>
      <c r="B1091" s="14">
        <v>276</v>
      </c>
      <c r="C1091" s="14">
        <v>3051</v>
      </c>
      <c r="D1091" s="14" t="str">
        <f>+_xlfn.XLOOKUP(ratings_dataset[[#This Row],[ProductID]],[1]!Prodotti[ProdottoID],[1]!Prodotti[Categoria],"Altro")</f>
        <v>Elettronica</v>
      </c>
      <c r="E1091" s="14">
        <v>3</v>
      </c>
    </row>
    <row r="1092" spans="1:5" x14ac:dyDescent="0.25">
      <c r="A1092" s="14">
        <v>6528</v>
      </c>
      <c r="B1092" s="14">
        <v>1858</v>
      </c>
      <c r="C1092" s="14">
        <v>1284</v>
      </c>
      <c r="D1092" s="14" t="str">
        <f>+_xlfn.XLOOKUP(ratings_dataset[[#This Row],[ProductID]],[1]!Prodotti[ProdottoID],[1]!Prodotti[Categoria],"Altro")</f>
        <v>Abbigliamento</v>
      </c>
      <c r="E1092" s="14">
        <v>3</v>
      </c>
    </row>
    <row r="1093" spans="1:5" x14ac:dyDescent="0.25">
      <c r="A1093" s="14">
        <v>6551</v>
      </c>
      <c r="B1093" s="14">
        <v>4434</v>
      </c>
      <c r="C1093" s="14">
        <v>580</v>
      </c>
      <c r="D1093" s="14" t="str">
        <f>+_xlfn.XLOOKUP(ratings_dataset[[#This Row],[ProductID]],[1]!Prodotti[ProdottoID],[1]!Prodotti[Categoria],"Altro")</f>
        <v>Elettronica</v>
      </c>
      <c r="E1093" s="14">
        <v>3</v>
      </c>
    </row>
    <row r="1094" spans="1:5" x14ac:dyDescent="0.25">
      <c r="A1094" s="14">
        <v>6555</v>
      </c>
      <c r="B1094" s="14">
        <v>4887</v>
      </c>
      <c r="C1094" s="14">
        <v>3275</v>
      </c>
      <c r="D1094" s="14" t="str">
        <f>+_xlfn.XLOOKUP(ratings_dataset[[#This Row],[ProductID]],[1]!Prodotti[ProdottoID],[1]!Prodotti[Categoria],"Altro")</f>
        <v>Elettronica</v>
      </c>
      <c r="E1094" s="14">
        <v>3</v>
      </c>
    </row>
    <row r="1095" spans="1:5" x14ac:dyDescent="0.25">
      <c r="A1095" s="14">
        <v>6560</v>
      </c>
      <c r="B1095" s="14">
        <v>3580</v>
      </c>
      <c r="C1095" s="14">
        <v>463</v>
      </c>
      <c r="D1095" s="14" t="str">
        <f>+_xlfn.XLOOKUP(ratings_dataset[[#This Row],[ProductID]],[1]!Prodotti[ProdottoID],[1]!Prodotti[Categoria],"Altro")</f>
        <v>Elettronica</v>
      </c>
      <c r="E1095" s="14">
        <v>3</v>
      </c>
    </row>
    <row r="1096" spans="1:5" x14ac:dyDescent="0.25">
      <c r="A1096" s="14">
        <v>6565</v>
      </c>
      <c r="B1096" s="14">
        <v>3117</v>
      </c>
      <c r="C1096" s="14">
        <v>1353</v>
      </c>
      <c r="D1096" s="14" t="str">
        <f>+_xlfn.XLOOKUP(ratings_dataset[[#This Row],[ProductID]],[1]!Prodotti[ProdottoID],[1]!Prodotti[Categoria],"Altro")</f>
        <v>Libri</v>
      </c>
      <c r="E1096" s="14">
        <v>3</v>
      </c>
    </row>
    <row r="1097" spans="1:5" x14ac:dyDescent="0.25">
      <c r="A1097" s="14">
        <v>6566</v>
      </c>
      <c r="B1097" s="14">
        <v>509</v>
      </c>
      <c r="C1097" s="14">
        <v>1915</v>
      </c>
      <c r="D1097" s="14" t="str">
        <f>+_xlfn.XLOOKUP(ratings_dataset[[#This Row],[ProductID]],[1]!Prodotti[ProdottoID],[1]!Prodotti[Categoria],"Altro")</f>
        <v>Abbigliamento</v>
      </c>
      <c r="E1097" s="14">
        <v>3</v>
      </c>
    </row>
    <row r="1098" spans="1:5" x14ac:dyDescent="0.25">
      <c r="A1098" s="14">
        <v>6568</v>
      </c>
      <c r="B1098" s="14">
        <v>4374</v>
      </c>
      <c r="C1098" s="14">
        <v>2618</v>
      </c>
      <c r="D1098" s="14" t="str">
        <f>+_xlfn.XLOOKUP(ratings_dataset[[#This Row],[ProductID]],[1]!Prodotti[ProdottoID],[1]!Prodotti[Categoria],"Altro")</f>
        <v>Abbigliamento</v>
      </c>
      <c r="E1098" s="14">
        <v>3</v>
      </c>
    </row>
    <row r="1099" spans="1:5" x14ac:dyDescent="0.25">
      <c r="A1099" s="14">
        <v>6572</v>
      </c>
      <c r="B1099" s="14">
        <v>1471</v>
      </c>
      <c r="C1099" s="14">
        <v>610</v>
      </c>
      <c r="D1099" s="14" t="str">
        <f>+_xlfn.XLOOKUP(ratings_dataset[[#This Row],[ProductID]],[1]!Prodotti[ProdottoID],[1]!Prodotti[Categoria],"Altro")</f>
        <v>Libri</v>
      </c>
      <c r="E1099" s="14">
        <v>3</v>
      </c>
    </row>
    <row r="1100" spans="1:5" x14ac:dyDescent="0.25">
      <c r="A1100" s="14">
        <v>6577</v>
      </c>
      <c r="B1100" s="14">
        <v>2508</v>
      </c>
      <c r="C1100" s="14">
        <v>3073</v>
      </c>
      <c r="D1100" s="14" t="str">
        <f>+_xlfn.XLOOKUP(ratings_dataset[[#This Row],[ProductID]],[1]!Prodotti[ProdottoID],[1]!Prodotti[Categoria],"Altro")</f>
        <v>Abbigliamento</v>
      </c>
      <c r="E1100" s="14">
        <v>3</v>
      </c>
    </row>
    <row r="1101" spans="1:5" x14ac:dyDescent="0.25">
      <c r="A1101" s="14">
        <v>6578</v>
      </c>
      <c r="B1101" s="14">
        <v>4581</v>
      </c>
      <c r="C1101" s="14">
        <v>4742</v>
      </c>
      <c r="D1101" s="14" t="str">
        <f>+_xlfn.XLOOKUP(ratings_dataset[[#This Row],[ProductID]],[1]!Prodotti[ProdottoID],[1]!Prodotti[Categoria],"Altro")</f>
        <v>Libri</v>
      </c>
      <c r="E1101" s="14">
        <v>3</v>
      </c>
    </row>
    <row r="1102" spans="1:5" x14ac:dyDescent="0.25">
      <c r="A1102" s="14">
        <v>6579</v>
      </c>
      <c r="B1102" s="14">
        <v>2744</v>
      </c>
      <c r="C1102" s="14">
        <v>2357</v>
      </c>
      <c r="D1102" s="14" t="str">
        <f>+_xlfn.XLOOKUP(ratings_dataset[[#This Row],[ProductID]],[1]!Prodotti[ProdottoID],[1]!Prodotti[Categoria],"Altro")</f>
        <v>Elettronica</v>
      </c>
      <c r="E1102" s="14">
        <v>3</v>
      </c>
    </row>
    <row r="1103" spans="1:5" x14ac:dyDescent="0.25">
      <c r="A1103" s="14">
        <v>6580</v>
      </c>
      <c r="B1103" s="14">
        <v>4257</v>
      </c>
      <c r="C1103" s="14">
        <v>3838</v>
      </c>
      <c r="D1103" s="14" t="str">
        <f>+_xlfn.XLOOKUP(ratings_dataset[[#This Row],[ProductID]],[1]!Prodotti[ProdottoID],[1]!Prodotti[Categoria],"Altro")</f>
        <v>Libri</v>
      </c>
      <c r="E1103" s="14">
        <v>3</v>
      </c>
    </row>
    <row r="1104" spans="1:5" x14ac:dyDescent="0.25">
      <c r="A1104" s="14">
        <v>6600</v>
      </c>
      <c r="B1104" s="14">
        <v>770</v>
      </c>
      <c r="C1104" s="14">
        <v>4074</v>
      </c>
      <c r="D1104" s="14" t="str">
        <f>+_xlfn.XLOOKUP(ratings_dataset[[#This Row],[ProductID]],[1]!Prodotti[ProdottoID],[1]!Prodotti[Categoria],"Altro")</f>
        <v>Elettronica</v>
      </c>
      <c r="E1104" s="14">
        <v>3</v>
      </c>
    </row>
    <row r="1105" spans="1:5" x14ac:dyDescent="0.25">
      <c r="A1105" s="14">
        <v>6607</v>
      </c>
      <c r="B1105" s="14">
        <v>1666</v>
      </c>
      <c r="C1105" s="14">
        <v>746</v>
      </c>
      <c r="D1105" s="14" t="str">
        <f>+_xlfn.XLOOKUP(ratings_dataset[[#This Row],[ProductID]],[1]!Prodotti[ProdottoID],[1]!Prodotti[Categoria],"Altro")</f>
        <v>Abbigliamento</v>
      </c>
      <c r="E1105" s="14">
        <v>3</v>
      </c>
    </row>
    <row r="1106" spans="1:5" x14ac:dyDescent="0.25">
      <c r="A1106" s="14">
        <v>6611</v>
      </c>
      <c r="B1106" s="14">
        <v>1764</v>
      </c>
      <c r="C1106" s="14">
        <v>136</v>
      </c>
      <c r="D1106" s="14" t="str">
        <f>+_xlfn.XLOOKUP(ratings_dataset[[#This Row],[ProductID]],[1]!Prodotti[ProdottoID],[1]!Prodotti[Categoria],"Altro")</f>
        <v>Abbigliamento</v>
      </c>
      <c r="E1106" s="14">
        <v>3</v>
      </c>
    </row>
    <row r="1107" spans="1:5" x14ac:dyDescent="0.25">
      <c r="A1107" s="14">
        <v>6619</v>
      </c>
      <c r="B1107" s="14">
        <v>2352</v>
      </c>
      <c r="C1107" s="14">
        <v>164</v>
      </c>
      <c r="D1107" s="14" t="str">
        <f>+_xlfn.XLOOKUP(ratings_dataset[[#This Row],[ProductID]],[1]!Prodotti[ProdottoID],[1]!Prodotti[Categoria],"Altro")</f>
        <v>Elettronica</v>
      </c>
      <c r="E1107" s="14">
        <v>3</v>
      </c>
    </row>
    <row r="1108" spans="1:5" x14ac:dyDescent="0.25">
      <c r="A1108" s="14">
        <v>6621</v>
      </c>
      <c r="B1108" s="14">
        <v>2721</v>
      </c>
      <c r="C1108" s="14">
        <v>4599</v>
      </c>
      <c r="D1108" s="14" t="str">
        <f>+_xlfn.XLOOKUP(ratings_dataset[[#This Row],[ProductID]],[1]!Prodotti[ProdottoID],[1]!Prodotti[Categoria],"Altro")</f>
        <v>Libri</v>
      </c>
      <c r="E1108" s="14">
        <v>3</v>
      </c>
    </row>
    <row r="1109" spans="1:5" x14ac:dyDescent="0.25">
      <c r="A1109" s="14">
        <v>6622</v>
      </c>
      <c r="B1109" s="14">
        <v>4556</v>
      </c>
      <c r="C1109" s="14">
        <v>3125</v>
      </c>
      <c r="D1109" s="14" t="str">
        <f>+_xlfn.XLOOKUP(ratings_dataset[[#This Row],[ProductID]],[1]!Prodotti[ProdottoID],[1]!Prodotti[Categoria],"Altro")</f>
        <v>Elettronica</v>
      </c>
      <c r="E1109" s="14">
        <v>3</v>
      </c>
    </row>
    <row r="1110" spans="1:5" x14ac:dyDescent="0.25">
      <c r="A1110" s="14">
        <v>6631</v>
      </c>
      <c r="B1110" s="14">
        <v>286</v>
      </c>
      <c r="C1110" s="14">
        <v>789</v>
      </c>
      <c r="D1110" s="14" t="str">
        <f>+_xlfn.XLOOKUP(ratings_dataset[[#This Row],[ProductID]],[1]!Prodotti[ProdottoID],[1]!Prodotti[Categoria],"Altro")</f>
        <v>Libri</v>
      </c>
      <c r="E1110" s="14">
        <v>3</v>
      </c>
    </row>
    <row r="1111" spans="1:5" x14ac:dyDescent="0.25">
      <c r="A1111" s="14">
        <v>6632</v>
      </c>
      <c r="B1111" s="14">
        <v>1059</v>
      </c>
      <c r="C1111" s="14">
        <v>3984</v>
      </c>
      <c r="D1111" s="14" t="str">
        <f>+_xlfn.XLOOKUP(ratings_dataset[[#This Row],[ProductID]],[1]!Prodotti[ProdottoID],[1]!Prodotti[Categoria],"Altro")</f>
        <v>Abbigliamento</v>
      </c>
      <c r="E1111" s="14">
        <v>3</v>
      </c>
    </row>
    <row r="1112" spans="1:5" x14ac:dyDescent="0.25">
      <c r="A1112" s="14">
        <v>6636</v>
      </c>
      <c r="B1112" s="14">
        <v>1827</v>
      </c>
      <c r="C1112" s="14">
        <v>2633</v>
      </c>
      <c r="D1112" s="14" t="str">
        <f>+_xlfn.XLOOKUP(ratings_dataset[[#This Row],[ProductID]],[1]!Prodotti[ProdottoID],[1]!Prodotti[Categoria],"Altro")</f>
        <v>Libri</v>
      </c>
      <c r="E1112" s="14">
        <v>3</v>
      </c>
    </row>
    <row r="1113" spans="1:5" x14ac:dyDescent="0.25">
      <c r="A1113" s="14">
        <v>6638</v>
      </c>
      <c r="B1113" s="14">
        <v>4422</v>
      </c>
      <c r="C1113" s="14">
        <v>4699</v>
      </c>
      <c r="D1113" s="14" t="str">
        <f>+_xlfn.XLOOKUP(ratings_dataset[[#This Row],[ProductID]],[1]!Prodotti[ProdottoID],[1]!Prodotti[Categoria],"Altro")</f>
        <v>Abbigliamento</v>
      </c>
      <c r="E1113" s="14">
        <v>3</v>
      </c>
    </row>
    <row r="1114" spans="1:5" x14ac:dyDescent="0.25">
      <c r="A1114" s="14">
        <v>6642</v>
      </c>
      <c r="B1114" s="14">
        <v>4045</v>
      </c>
      <c r="C1114" s="14">
        <v>4666</v>
      </c>
      <c r="D1114" s="14" t="str">
        <f>+_xlfn.XLOOKUP(ratings_dataset[[#This Row],[ProductID]],[1]!Prodotti[ProdottoID],[1]!Prodotti[Categoria],"Altro")</f>
        <v>Elettronica</v>
      </c>
      <c r="E1114" s="14">
        <v>3</v>
      </c>
    </row>
    <row r="1115" spans="1:5" x14ac:dyDescent="0.25">
      <c r="A1115" s="14">
        <v>6646</v>
      </c>
      <c r="B1115" s="14">
        <v>3099</v>
      </c>
      <c r="C1115" s="14">
        <v>1440</v>
      </c>
      <c r="D1115" s="14" t="str">
        <f>+_xlfn.XLOOKUP(ratings_dataset[[#This Row],[ProductID]],[1]!Prodotti[ProdottoID],[1]!Prodotti[Categoria],"Altro")</f>
        <v>Abbigliamento</v>
      </c>
      <c r="E1115" s="14">
        <v>3</v>
      </c>
    </row>
    <row r="1116" spans="1:5" x14ac:dyDescent="0.25">
      <c r="A1116" s="14">
        <v>6652</v>
      </c>
      <c r="B1116" s="14">
        <v>2901</v>
      </c>
      <c r="C1116" s="14">
        <v>488</v>
      </c>
      <c r="D1116" s="14" t="str">
        <f>+_xlfn.XLOOKUP(ratings_dataset[[#This Row],[ProductID]],[1]!Prodotti[ProdottoID],[1]!Prodotti[Categoria],"Altro")</f>
        <v>Libri</v>
      </c>
      <c r="E1116" s="14">
        <v>3</v>
      </c>
    </row>
    <row r="1117" spans="1:5" x14ac:dyDescent="0.25">
      <c r="A1117" s="14">
        <v>6662</v>
      </c>
      <c r="B1117" s="14">
        <v>745</v>
      </c>
      <c r="C1117" s="14">
        <v>1889</v>
      </c>
      <c r="D1117" s="14" t="str">
        <f>+_xlfn.XLOOKUP(ratings_dataset[[#This Row],[ProductID]],[1]!Prodotti[ProdottoID],[1]!Prodotti[Categoria],"Altro")</f>
        <v>Elettronica</v>
      </c>
      <c r="E1117" s="14">
        <v>3</v>
      </c>
    </row>
    <row r="1118" spans="1:5" x14ac:dyDescent="0.25">
      <c r="A1118" s="14">
        <v>6665</v>
      </c>
      <c r="B1118" s="14">
        <v>4226</v>
      </c>
      <c r="C1118" s="14">
        <v>3578</v>
      </c>
      <c r="D1118" s="14" t="str">
        <f>+_xlfn.XLOOKUP(ratings_dataset[[#This Row],[ProductID]],[1]!Prodotti[ProdottoID],[1]!Prodotti[Categoria],"Altro")</f>
        <v>Libri</v>
      </c>
      <c r="E1118" s="14">
        <v>3</v>
      </c>
    </row>
    <row r="1119" spans="1:5" x14ac:dyDescent="0.25">
      <c r="A1119" s="14">
        <v>6681</v>
      </c>
      <c r="B1119" s="14">
        <v>4948</v>
      </c>
      <c r="C1119" s="14">
        <v>2934</v>
      </c>
      <c r="D1119" s="14" t="str">
        <f>+_xlfn.XLOOKUP(ratings_dataset[[#This Row],[ProductID]],[1]!Prodotti[ProdottoID],[1]!Prodotti[Categoria],"Altro")</f>
        <v>Elettronica</v>
      </c>
      <c r="E1119" s="14">
        <v>3</v>
      </c>
    </row>
    <row r="1120" spans="1:5" x14ac:dyDescent="0.25">
      <c r="A1120" s="14">
        <v>6684</v>
      </c>
      <c r="B1120" s="14">
        <v>2178</v>
      </c>
      <c r="C1120" s="14">
        <v>4509</v>
      </c>
      <c r="D1120" s="14" t="str">
        <f>+_xlfn.XLOOKUP(ratings_dataset[[#This Row],[ProductID]],[1]!Prodotti[ProdottoID],[1]!Prodotti[Categoria],"Altro")</f>
        <v>Libri</v>
      </c>
      <c r="E1120" s="14">
        <v>3</v>
      </c>
    </row>
    <row r="1121" spans="1:5" x14ac:dyDescent="0.25">
      <c r="A1121" s="14">
        <v>6686</v>
      </c>
      <c r="B1121" s="14">
        <v>3083</v>
      </c>
      <c r="C1121" s="14">
        <v>1396</v>
      </c>
      <c r="D1121" s="14" t="str">
        <f>+_xlfn.XLOOKUP(ratings_dataset[[#This Row],[ProductID]],[1]!Prodotti[ProdottoID],[1]!Prodotti[Categoria],"Altro")</f>
        <v>Libri</v>
      </c>
      <c r="E1121" s="14">
        <v>3</v>
      </c>
    </row>
    <row r="1122" spans="1:5" x14ac:dyDescent="0.25">
      <c r="A1122" s="14">
        <v>6691</v>
      </c>
      <c r="B1122" s="14">
        <v>4151</v>
      </c>
      <c r="C1122" s="14">
        <v>1679</v>
      </c>
      <c r="D1122" s="14" t="str">
        <f>+_xlfn.XLOOKUP(ratings_dataset[[#This Row],[ProductID]],[1]!Prodotti[ProdottoID],[1]!Prodotti[Categoria],"Altro")</f>
        <v>Elettronica</v>
      </c>
      <c r="E1122" s="14">
        <v>3</v>
      </c>
    </row>
    <row r="1123" spans="1:5" x14ac:dyDescent="0.25">
      <c r="A1123" s="14">
        <v>6693</v>
      </c>
      <c r="B1123" s="14">
        <v>4084</v>
      </c>
      <c r="C1123" s="14">
        <v>1566</v>
      </c>
      <c r="D1123" s="14" t="str">
        <f>+_xlfn.XLOOKUP(ratings_dataset[[#This Row],[ProductID]],[1]!Prodotti[ProdottoID],[1]!Prodotti[Categoria],"Altro")</f>
        <v>Elettronica</v>
      </c>
      <c r="E1123" s="14">
        <v>3</v>
      </c>
    </row>
    <row r="1124" spans="1:5" x14ac:dyDescent="0.25">
      <c r="A1124" s="14">
        <v>6694</v>
      </c>
      <c r="B1124" s="14">
        <v>3357</v>
      </c>
      <c r="C1124" s="14">
        <v>3204</v>
      </c>
      <c r="D1124" s="14" t="str">
        <f>+_xlfn.XLOOKUP(ratings_dataset[[#This Row],[ProductID]],[1]!Prodotti[ProdottoID],[1]!Prodotti[Categoria],"Altro")</f>
        <v>Abbigliamento</v>
      </c>
      <c r="E1124" s="14">
        <v>3</v>
      </c>
    </row>
    <row r="1125" spans="1:5" x14ac:dyDescent="0.25">
      <c r="A1125" s="14">
        <v>6722</v>
      </c>
      <c r="B1125" s="14">
        <v>1618</v>
      </c>
      <c r="C1125" s="14">
        <v>4507</v>
      </c>
      <c r="D1125" s="14" t="str">
        <f>+_xlfn.XLOOKUP(ratings_dataset[[#This Row],[ProductID]],[1]!Prodotti[ProdottoID],[1]!Prodotti[Categoria],"Altro")</f>
        <v>Abbigliamento</v>
      </c>
      <c r="E1125" s="14">
        <v>3</v>
      </c>
    </row>
    <row r="1126" spans="1:5" x14ac:dyDescent="0.25">
      <c r="A1126" s="14">
        <v>6734</v>
      </c>
      <c r="B1126" s="14">
        <v>1621</v>
      </c>
      <c r="C1126" s="14">
        <v>4931</v>
      </c>
      <c r="D1126" s="14" t="str">
        <f>+_xlfn.XLOOKUP(ratings_dataset[[#This Row],[ProductID]],[1]!Prodotti[ProdottoID],[1]!Prodotti[Categoria],"Altro")</f>
        <v>Elettronica</v>
      </c>
      <c r="E1126" s="14">
        <v>3</v>
      </c>
    </row>
    <row r="1127" spans="1:5" x14ac:dyDescent="0.25">
      <c r="A1127" s="14">
        <v>6735</v>
      </c>
      <c r="B1127" s="14">
        <v>3890</v>
      </c>
      <c r="C1127" s="14">
        <v>1556</v>
      </c>
      <c r="D1127" s="14" t="str">
        <f>+_xlfn.XLOOKUP(ratings_dataset[[#This Row],[ProductID]],[1]!Prodotti[ProdottoID],[1]!Prodotti[Categoria],"Altro")</f>
        <v>Libri</v>
      </c>
      <c r="E1127" s="14">
        <v>3</v>
      </c>
    </row>
    <row r="1128" spans="1:5" x14ac:dyDescent="0.25">
      <c r="A1128" s="14">
        <v>6741</v>
      </c>
      <c r="B1128" s="14">
        <v>2378</v>
      </c>
      <c r="C1128" s="14">
        <v>317</v>
      </c>
      <c r="D1128" s="14" t="str">
        <f>+_xlfn.XLOOKUP(ratings_dataset[[#This Row],[ProductID]],[1]!Prodotti[ProdottoID],[1]!Prodotti[Categoria],"Altro")</f>
        <v>Abbigliamento</v>
      </c>
      <c r="E1128" s="14">
        <v>3</v>
      </c>
    </row>
    <row r="1129" spans="1:5" x14ac:dyDescent="0.25">
      <c r="A1129" s="14">
        <v>6742</v>
      </c>
      <c r="B1129" s="14">
        <v>2729</v>
      </c>
      <c r="C1129" s="14">
        <v>1250</v>
      </c>
      <c r="D1129" s="14" t="str">
        <f>+_xlfn.XLOOKUP(ratings_dataset[[#This Row],[ProductID]],[1]!Prodotti[ProdottoID],[1]!Prodotti[Categoria],"Altro")</f>
        <v>Libri</v>
      </c>
      <c r="E1129" s="14">
        <v>3</v>
      </c>
    </row>
    <row r="1130" spans="1:5" x14ac:dyDescent="0.25">
      <c r="A1130" s="14">
        <v>6745</v>
      </c>
      <c r="B1130" s="14">
        <v>383</v>
      </c>
      <c r="C1130" s="14">
        <v>1162</v>
      </c>
      <c r="D1130" s="14" t="str">
        <f>+_xlfn.XLOOKUP(ratings_dataset[[#This Row],[ProductID]],[1]!Prodotti[ProdottoID],[1]!Prodotti[Categoria],"Altro")</f>
        <v>Elettronica</v>
      </c>
      <c r="E1130" s="14">
        <v>3</v>
      </c>
    </row>
    <row r="1131" spans="1:5" x14ac:dyDescent="0.25">
      <c r="A1131" s="14">
        <v>6748</v>
      </c>
      <c r="B1131" s="14">
        <v>3859</v>
      </c>
      <c r="C1131" s="14">
        <v>4161</v>
      </c>
      <c r="D1131" s="14" t="str">
        <f>+_xlfn.XLOOKUP(ratings_dataset[[#This Row],[ProductID]],[1]!Prodotti[ProdottoID],[1]!Prodotti[Categoria],"Altro")</f>
        <v>Libri</v>
      </c>
      <c r="E1131" s="14">
        <v>3</v>
      </c>
    </row>
    <row r="1132" spans="1:5" x14ac:dyDescent="0.25">
      <c r="A1132" s="14">
        <v>6749</v>
      </c>
      <c r="B1132" s="14">
        <v>139</v>
      </c>
      <c r="C1132" s="14">
        <v>103</v>
      </c>
      <c r="D1132" s="14" t="str">
        <f>+_xlfn.XLOOKUP(ratings_dataset[[#This Row],[ProductID]],[1]!Prodotti[ProdottoID],[1]!Prodotti[Categoria],"Altro")</f>
        <v>Abbigliamento</v>
      </c>
      <c r="E1132" s="14">
        <v>3</v>
      </c>
    </row>
    <row r="1133" spans="1:5" x14ac:dyDescent="0.25">
      <c r="A1133" s="14">
        <v>6755</v>
      </c>
      <c r="B1133" s="14">
        <v>3432</v>
      </c>
      <c r="C1133" s="14">
        <v>4736</v>
      </c>
      <c r="D1133" s="14" t="str">
        <f>+_xlfn.XLOOKUP(ratings_dataset[[#This Row],[ProductID]],[1]!Prodotti[ProdottoID],[1]!Prodotti[Categoria],"Altro")</f>
        <v>Abbigliamento</v>
      </c>
      <c r="E1133" s="14">
        <v>3</v>
      </c>
    </row>
    <row r="1134" spans="1:5" x14ac:dyDescent="0.25">
      <c r="A1134" s="14">
        <v>6758</v>
      </c>
      <c r="B1134" s="14">
        <v>4573</v>
      </c>
      <c r="C1134" s="14">
        <v>2027</v>
      </c>
      <c r="D1134" s="14" t="str">
        <f>+_xlfn.XLOOKUP(ratings_dataset[[#This Row],[ProductID]],[1]!Prodotti[ProdottoID],[1]!Prodotti[Categoria],"Altro")</f>
        <v>Libri</v>
      </c>
      <c r="E1134" s="14">
        <v>3</v>
      </c>
    </row>
    <row r="1135" spans="1:5" x14ac:dyDescent="0.25">
      <c r="A1135" s="14">
        <v>6759</v>
      </c>
      <c r="B1135" s="14">
        <v>3514</v>
      </c>
      <c r="C1135" s="14">
        <v>374</v>
      </c>
      <c r="D1135" s="14" t="str">
        <f>+_xlfn.XLOOKUP(ratings_dataset[[#This Row],[ProductID]],[1]!Prodotti[ProdottoID],[1]!Prodotti[Categoria],"Altro")</f>
        <v>Libri</v>
      </c>
      <c r="E1135" s="14">
        <v>3</v>
      </c>
    </row>
    <row r="1136" spans="1:5" x14ac:dyDescent="0.25">
      <c r="A1136" s="14">
        <v>6762</v>
      </c>
      <c r="B1136" s="14">
        <v>339</v>
      </c>
      <c r="C1136" s="14">
        <v>1754</v>
      </c>
      <c r="D1136" s="14" t="str">
        <f>+_xlfn.XLOOKUP(ratings_dataset[[#This Row],[ProductID]],[1]!Prodotti[ProdottoID],[1]!Prodotti[Categoria],"Altro")</f>
        <v>Elettronica</v>
      </c>
      <c r="E1136" s="14">
        <v>3</v>
      </c>
    </row>
    <row r="1137" spans="1:5" x14ac:dyDescent="0.25">
      <c r="A1137" s="14">
        <v>6770</v>
      </c>
      <c r="B1137" s="14">
        <v>3381</v>
      </c>
      <c r="C1137" s="14">
        <v>1691</v>
      </c>
      <c r="D1137" s="14" t="str">
        <f>+_xlfn.XLOOKUP(ratings_dataset[[#This Row],[ProductID]],[1]!Prodotti[ProdottoID],[1]!Prodotti[Categoria],"Altro")</f>
        <v>Abbigliamento</v>
      </c>
      <c r="E1137" s="14">
        <v>3</v>
      </c>
    </row>
    <row r="1138" spans="1:5" x14ac:dyDescent="0.25">
      <c r="A1138" s="14">
        <v>6771</v>
      </c>
      <c r="B1138" s="14">
        <v>3966</v>
      </c>
      <c r="C1138" s="14">
        <v>2361</v>
      </c>
      <c r="D1138" s="14" t="str">
        <f>+_xlfn.XLOOKUP(ratings_dataset[[#This Row],[ProductID]],[1]!Prodotti[ProdottoID],[1]!Prodotti[Categoria],"Altro")</f>
        <v>Elettronica</v>
      </c>
      <c r="E1138" s="14">
        <v>3</v>
      </c>
    </row>
    <row r="1139" spans="1:5" x14ac:dyDescent="0.25">
      <c r="A1139" s="14">
        <v>6774</v>
      </c>
      <c r="B1139" s="14">
        <v>74</v>
      </c>
      <c r="C1139" s="14">
        <v>3100</v>
      </c>
      <c r="D1139" s="14" t="str">
        <f>+_xlfn.XLOOKUP(ratings_dataset[[#This Row],[ProductID]],[1]!Prodotti[ProdottoID],[1]!Prodotti[Categoria],"Altro")</f>
        <v>Elettronica</v>
      </c>
      <c r="E1139" s="14">
        <v>3</v>
      </c>
    </row>
    <row r="1140" spans="1:5" x14ac:dyDescent="0.25">
      <c r="A1140" s="14">
        <v>6782</v>
      </c>
      <c r="B1140" s="14">
        <v>350</v>
      </c>
      <c r="C1140" s="14">
        <v>4557</v>
      </c>
      <c r="D1140" s="14" t="str">
        <f>+_xlfn.XLOOKUP(ratings_dataset[[#This Row],[ProductID]],[1]!Prodotti[ProdottoID],[1]!Prodotti[Categoria],"Altro")</f>
        <v>Abbigliamento</v>
      </c>
      <c r="E1140" s="14">
        <v>3</v>
      </c>
    </row>
    <row r="1141" spans="1:5" x14ac:dyDescent="0.25">
      <c r="A1141" s="14">
        <v>6783</v>
      </c>
      <c r="B1141" s="14">
        <v>4343</v>
      </c>
      <c r="C1141" s="14">
        <v>3053</v>
      </c>
      <c r="D1141" s="14" t="str">
        <f>+_xlfn.XLOOKUP(ratings_dataset[[#This Row],[ProductID]],[1]!Prodotti[ProdottoID],[1]!Prodotti[Categoria],"Altro")</f>
        <v>Elettronica</v>
      </c>
      <c r="E1141" s="14">
        <v>3</v>
      </c>
    </row>
    <row r="1142" spans="1:5" x14ac:dyDescent="0.25">
      <c r="A1142" s="14">
        <v>6784</v>
      </c>
      <c r="B1142" s="14">
        <v>689</v>
      </c>
      <c r="C1142" s="14">
        <v>4264</v>
      </c>
      <c r="D1142" s="14" t="str">
        <f>+_xlfn.XLOOKUP(ratings_dataset[[#This Row],[ProductID]],[1]!Prodotti[ProdottoID],[1]!Prodotti[Categoria],"Altro")</f>
        <v>Elettronica</v>
      </c>
      <c r="E1142" s="14">
        <v>3</v>
      </c>
    </row>
    <row r="1143" spans="1:5" x14ac:dyDescent="0.25">
      <c r="A1143" s="14">
        <v>6788</v>
      </c>
      <c r="B1143" s="14">
        <v>535</v>
      </c>
      <c r="C1143" s="14">
        <v>3684</v>
      </c>
      <c r="D1143" s="14" t="str">
        <f>+_xlfn.XLOOKUP(ratings_dataset[[#This Row],[ProductID]],[1]!Prodotti[ProdottoID],[1]!Prodotti[Categoria],"Altro")</f>
        <v>Elettronica</v>
      </c>
      <c r="E1143" s="14">
        <v>3</v>
      </c>
    </row>
    <row r="1144" spans="1:5" x14ac:dyDescent="0.25">
      <c r="A1144" s="14">
        <v>6792</v>
      </c>
      <c r="B1144" s="14">
        <v>1060</v>
      </c>
      <c r="C1144" s="14">
        <v>4955</v>
      </c>
      <c r="D1144" s="14" t="str">
        <f>+_xlfn.XLOOKUP(ratings_dataset[[#This Row],[ProductID]],[1]!Prodotti[ProdottoID],[1]!Prodotti[Categoria],"Altro")</f>
        <v>Abbigliamento</v>
      </c>
      <c r="E1144" s="14">
        <v>3</v>
      </c>
    </row>
    <row r="1145" spans="1:5" x14ac:dyDescent="0.25">
      <c r="A1145" s="14">
        <v>6793</v>
      </c>
      <c r="B1145" s="14">
        <v>1332</v>
      </c>
      <c r="C1145" s="14">
        <v>3080</v>
      </c>
      <c r="D1145" s="14" t="str">
        <f>+_xlfn.XLOOKUP(ratings_dataset[[#This Row],[ProductID]],[1]!Prodotti[ProdottoID],[1]!Prodotti[Categoria],"Altro")</f>
        <v>Libri</v>
      </c>
      <c r="E1145" s="14">
        <v>3</v>
      </c>
    </row>
    <row r="1146" spans="1:5" x14ac:dyDescent="0.25">
      <c r="A1146" s="14">
        <v>6794</v>
      </c>
      <c r="B1146" s="14">
        <v>3343</v>
      </c>
      <c r="C1146" s="14">
        <v>228</v>
      </c>
      <c r="D1146" s="14" t="str">
        <f>+_xlfn.XLOOKUP(ratings_dataset[[#This Row],[ProductID]],[1]!Prodotti[ProdottoID],[1]!Prodotti[Categoria],"Altro")</f>
        <v>Elettronica</v>
      </c>
      <c r="E1146" s="14">
        <v>3</v>
      </c>
    </row>
    <row r="1147" spans="1:5" x14ac:dyDescent="0.25">
      <c r="A1147" s="14">
        <v>6795</v>
      </c>
      <c r="B1147" s="14">
        <v>1605</v>
      </c>
      <c r="C1147" s="14">
        <v>1926</v>
      </c>
      <c r="D1147" s="14" t="str">
        <f>+_xlfn.XLOOKUP(ratings_dataset[[#This Row],[ProductID]],[1]!Prodotti[ProdottoID],[1]!Prodotti[Categoria],"Altro")</f>
        <v>Libri</v>
      </c>
      <c r="E1147" s="14">
        <v>3</v>
      </c>
    </row>
    <row r="1148" spans="1:5" x14ac:dyDescent="0.25">
      <c r="A1148" s="14">
        <v>6802</v>
      </c>
      <c r="B1148" s="14">
        <v>65</v>
      </c>
      <c r="C1148" s="14">
        <v>2035</v>
      </c>
      <c r="D1148" s="14" t="str">
        <f>+_xlfn.XLOOKUP(ratings_dataset[[#This Row],[ProductID]],[1]!Prodotti[ProdottoID],[1]!Prodotti[Categoria],"Altro")</f>
        <v>Elettronica</v>
      </c>
      <c r="E1148" s="14">
        <v>3</v>
      </c>
    </row>
    <row r="1149" spans="1:5" x14ac:dyDescent="0.25">
      <c r="A1149" s="14">
        <v>6803</v>
      </c>
      <c r="B1149" s="14">
        <v>247</v>
      </c>
      <c r="C1149" s="14">
        <v>2020</v>
      </c>
      <c r="D1149" s="14" t="str">
        <f>+_xlfn.XLOOKUP(ratings_dataset[[#This Row],[ProductID]],[1]!Prodotti[ProdottoID],[1]!Prodotti[Categoria],"Altro")</f>
        <v>Abbigliamento</v>
      </c>
      <c r="E1149" s="14">
        <v>3</v>
      </c>
    </row>
    <row r="1150" spans="1:5" x14ac:dyDescent="0.25">
      <c r="A1150" s="14">
        <v>6804</v>
      </c>
      <c r="B1150" s="14">
        <v>4488</v>
      </c>
      <c r="C1150" s="14">
        <v>4584</v>
      </c>
      <c r="D1150" s="14" t="str">
        <f>+_xlfn.XLOOKUP(ratings_dataset[[#This Row],[ProductID]],[1]!Prodotti[ProdottoID],[1]!Prodotti[Categoria],"Altro")</f>
        <v>Elettronica</v>
      </c>
      <c r="E1150" s="14">
        <v>3</v>
      </c>
    </row>
    <row r="1151" spans="1:5" x14ac:dyDescent="0.25">
      <c r="A1151" s="14">
        <v>6805</v>
      </c>
      <c r="B1151" s="14">
        <v>4064</v>
      </c>
      <c r="C1151" s="14">
        <v>3282</v>
      </c>
      <c r="D1151" s="14" t="str">
        <f>+_xlfn.XLOOKUP(ratings_dataset[[#This Row],[ProductID]],[1]!Prodotti[ProdottoID],[1]!Prodotti[Categoria],"Altro")</f>
        <v>Abbigliamento</v>
      </c>
      <c r="E1151" s="14">
        <v>3</v>
      </c>
    </row>
    <row r="1152" spans="1:5" x14ac:dyDescent="0.25">
      <c r="A1152" s="14">
        <v>6814</v>
      </c>
      <c r="B1152" s="14">
        <v>2294</v>
      </c>
      <c r="C1152" s="14">
        <v>3607</v>
      </c>
      <c r="D1152" s="14" t="str">
        <f>+_xlfn.XLOOKUP(ratings_dataset[[#This Row],[ProductID]],[1]!Prodotti[ProdottoID],[1]!Prodotti[Categoria],"Altro")</f>
        <v>Libri</v>
      </c>
      <c r="E1152" s="14">
        <v>3</v>
      </c>
    </row>
    <row r="1153" spans="1:5" x14ac:dyDescent="0.25">
      <c r="A1153" s="14">
        <v>6823</v>
      </c>
      <c r="B1153" s="14">
        <v>2279</v>
      </c>
      <c r="C1153" s="14">
        <v>708</v>
      </c>
      <c r="D1153" s="14" t="str">
        <f>+_xlfn.XLOOKUP(ratings_dataset[[#This Row],[ProductID]],[1]!Prodotti[ProdottoID],[1]!Prodotti[Categoria],"Altro")</f>
        <v>Libri</v>
      </c>
      <c r="E1153" s="14">
        <v>3</v>
      </c>
    </row>
    <row r="1154" spans="1:5" x14ac:dyDescent="0.25">
      <c r="A1154" s="14">
        <v>6826</v>
      </c>
      <c r="B1154" s="14">
        <v>3420</v>
      </c>
      <c r="C1154" s="14">
        <v>770</v>
      </c>
      <c r="D1154" s="14" t="str">
        <f>+_xlfn.XLOOKUP(ratings_dataset[[#This Row],[ProductID]],[1]!Prodotti[ProdottoID],[1]!Prodotti[Categoria],"Altro")</f>
        <v>Libri</v>
      </c>
      <c r="E1154" s="14">
        <v>3</v>
      </c>
    </row>
    <row r="1155" spans="1:5" x14ac:dyDescent="0.25">
      <c r="A1155" s="14">
        <v>6828</v>
      </c>
      <c r="B1155" s="14">
        <v>4700</v>
      </c>
      <c r="C1155" s="14">
        <v>1068</v>
      </c>
      <c r="D1155" s="14" t="str">
        <f>+_xlfn.XLOOKUP(ratings_dataset[[#This Row],[ProductID]],[1]!Prodotti[ProdottoID],[1]!Prodotti[Categoria],"Altro")</f>
        <v>Libri</v>
      </c>
      <c r="E1155" s="14">
        <v>3</v>
      </c>
    </row>
    <row r="1156" spans="1:5" x14ac:dyDescent="0.25">
      <c r="A1156" s="14">
        <v>6830</v>
      </c>
      <c r="B1156" s="14">
        <v>4499</v>
      </c>
      <c r="C1156" s="14">
        <v>2607</v>
      </c>
      <c r="D1156" s="14" t="str">
        <f>+_xlfn.XLOOKUP(ratings_dataset[[#This Row],[ProductID]],[1]!Prodotti[ProdottoID],[1]!Prodotti[Categoria],"Altro")</f>
        <v>Libri</v>
      </c>
      <c r="E1156" s="14">
        <v>3</v>
      </c>
    </row>
    <row r="1157" spans="1:5" x14ac:dyDescent="0.25">
      <c r="A1157" s="14">
        <v>6841</v>
      </c>
      <c r="B1157" s="14">
        <v>992</v>
      </c>
      <c r="C1157" s="14">
        <v>4809</v>
      </c>
      <c r="D1157" s="14" t="str">
        <f>+_xlfn.XLOOKUP(ratings_dataset[[#This Row],[ProductID]],[1]!Prodotti[ProdottoID],[1]!Prodotti[Categoria],"Altro")</f>
        <v>Abbigliamento</v>
      </c>
      <c r="E1157" s="14">
        <v>3</v>
      </c>
    </row>
    <row r="1158" spans="1:5" x14ac:dyDescent="0.25">
      <c r="A1158" s="14">
        <v>6844</v>
      </c>
      <c r="B1158" s="14">
        <v>4858</v>
      </c>
      <c r="C1158" s="14">
        <v>3291</v>
      </c>
      <c r="D1158" s="14" t="str">
        <f>+_xlfn.XLOOKUP(ratings_dataset[[#This Row],[ProductID]],[1]!Prodotti[ProdottoID],[1]!Prodotti[Categoria],"Altro")</f>
        <v>Libri</v>
      </c>
      <c r="E1158" s="14">
        <v>3</v>
      </c>
    </row>
    <row r="1159" spans="1:5" x14ac:dyDescent="0.25">
      <c r="A1159" s="14">
        <v>6850</v>
      </c>
      <c r="B1159" s="14">
        <v>1185</v>
      </c>
      <c r="C1159" s="14">
        <v>4486</v>
      </c>
      <c r="D1159" s="14" t="str">
        <f>+_xlfn.XLOOKUP(ratings_dataset[[#This Row],[ProductID]],[1]!Prodotti[ProdottoID],[1]!Prodotti[Categoria],"Altro")</f>
        <v>Elettronica</v>
      </c>
      <c r="E1159" s="14">
        <v>3</v>
      </c>
    </row>
    <row r="1160" spans="1:5" x14ac:dyDescent="0.25">
      <c r="A1160" s="14">
        <v>6855</v>
      </c>
      <c r="B1160" s="14">
        <v>3212</v>
      </c>
      <c r="C1160" s="14">
        <v>380</v>
      </c>
      <c r="D1160" s="14" t="str">
        <f>+_xlfn.XLOOKUP(ratings_dataset[[#This Row],[ProductID]],[1]!Prodotti[ProdottoID],[1]!Prodotti[Categoria],"Altro")</f>
        <v>Abbigliamento</v>
      </c>
      <c r="E1160" s="14">
        <v>3</v>
      </c>
    </row>
    <row r="1161" spans="1:5" x14ac:dyDescent="0.25">
      <c r="A1161" s="14">
        <v>6872</v>
      </c>
      <c r="B1161" s="14">
        <v>4955</v>
      </c>
      <c r="C1161" s="14">
        <v>2832</v>
      </c>
      <c r="D1161" s="14" t="str">
        <f>+_xlfn.XLOOKUP(ratings_dataset[[#This Row],[ProductID]],[1]!Prodotti[ProdottoID],[1]!Prodotti[Categoria],"Altro")</f>
        <v>Elettronica</v>
      </c>
      <c r="E1161" s="14">
        <v>3</v>
      </c>
    </row>
    <row r="1162" spans="1:5" x14ac:dyDescent="0.25">
      <c r="A1162" s="14">
        <v>6877</v>
      </c>
      <c r="B1162" s="14">
        <v>2126</v>
      </c>
      <c r="C1162" s="14">
        <v>2753</v>
      </c>
      <c r="D1162" s="14" t="str">
        <f>+_xlfn.XLOOKUP(ratings_dataset[[#This Row],[ProductID]],[1]!Prodotti[ProdottoID],[1]!Prodotti[Categoria],"Altro")</f>
        <v>Elettronica</v>
      </c>
      <c r="E1162" s="14">
        <v>3</v>
      </c>
    </row>
    <row r="1163" spans="1:5" x14ac:dyDescent="0.25">
      <c r="A1163" s="14">
        <v>6878</v>
      </c>
      <c r="B1163" s="14">
        <v>2761</v>
      </c>
      <c r="C1163" s="14">
        <v>4726</v>
      </c>
      <c r="D1163" s="14" t="str">
        <f>+_xlfn.XLOOKUP(ratings_dataset[[#This Row],[ProductID]],[1]!Prodotti[ProdottoID],[1]!Prodotti[Categoria],"Altro")</f>
        <v>Elettronica</v>
      </c>
      <c r="E1163" s="14">
        <v>3</v>
      </c>
    </row>
    <row r="1164" spans="1:5" x14ac:dyDescent="0.25">
      <c r="A1164" s="14">
        <v>6879</v>
      </c>
      <c r="B1164" s="14">
        <v>1768</v>
      </c>
      <c r="C1164" s="14">
        <v>2715</v>
      </c>
      <c r="D1164" s="14" t="str">
        <f>+_xlfn.XLOOKUP(ratings_dataset[[#This Row],[ProductID]],[1]!Prodotti[ProdottoID],[1]!Prodotti[Categoria],"Altro")</f>
        <v>Libri</v>
      </c>
      <c r="E1164" s="14">
        <v>3</v>
      </c>
    </row>
    <row r="1165" spans="1:5" x14ac:dyDescent="0.25">
      <c r="A1165" s="14">
        <v>6889</v>
      </c>
      <c r="B1165" s="14">
        <v>738</v>
      </c>
      <c r="C1165" s="14">
        <v>4032</v>
      </c>
      <c r="D1165" s="14" t="str">
        <f>+_xlfn.XLOOKUP(ratings_dataset[[#This Row],[ProductID]],[1]!Prodotti[ProdottoID],[1]!Prodotti[Categoria],"Altro")</f>
        <v>Libri</v>
      </c>
      <c r="E1165" s="14">
        <v>3</v>
      </c>
    </row>
    <row r="1166" spans="1:5" x14ac:dyDescent="0.25">
      <c r="A1166" s="14">
        <v>6895</v>
      </c>
      <c r="B1166" s="14">
        <v>2288</v>
      </c>
      <c r="C1166" s="14">
        <v>731</v>
      </c>
      <c r="D1166" s="14" t="str">
        <f>+_xlfn.XLOOKUP(ratings_dataset[[#This Row],[ProductID]],[1]!Prodotti[ProdottoID],[1]!Prodotti[Categoria],"Altro")</f>
        <v>Elettronica</v>
      </c>
      <c r="E1166" s="14">
        <v>3</v>
      </c>
    </row>
    <row r="1167" spans="1:5" x14ac:dyDescent="0.25">
      <c r="A1167" s="14">
        <v>6896</v>
      </c>
      <c r="B1167" s="14">
        <v>4531</v>
      </c>
      <c r="C1167" s="14">
        <v>1424</v>
      </c>
      <c r="D1167" s="14" t="str">
        <f>+_xlfn.XLOOKUP(ratings_dataset[[#This Row],[ProductID]],[1]!Prodotti[ProdottoID],[1]!Prodotti[Categoria],"Altro")</f>
        <v>Abbigliamento</v>
      </c>
      <c r="E1167" s="14">
        <v>3</v>
      </c>
    </row>
    <row r="1168" spans="1:5" x14ac:dyDescent="0.25">
      <c r="A1168" s="14">
        <v>6902</v>
      </c>
      <c r="B1168" s="14">
        <v>593</v>
      </c>
      <c r="C1168" s="14">
        <v>1863</v>
      </c>
      <c r="D1168" s="14" t="str">
        <f>+_xlfn.XLOOKUP(ratings_dataset[[#This Row],[ProductID]],[1]!Prodotti[ProdottoID],[1]!Prodotti[Categoria],"Altro")</f>
        <v>Abbigliamento</v>
      </c>
      <c r="E1168" s="14">
        <v>3</v>
      </c>
    </row>
    <row r="1169" spans="1:5" x14ac:dyDescent="0.25">
      <c r="A1169" s="14">
        <v>6910</v>
      </c>
      <c r="B1169" s="14">
        <v>447</v>
      </c>
      <c r="C1169" s="14">
        <v>350</v>
      </c>
      <c r="D1169" s="14" t="str">
        <f>+_xlfn.XLOOKUP(ratings_dataset[[#This Row],[ProductID]],[1]!Prodotti[ProdottoID],[1]!Prodotti[Categoria],"Altro")</f>
        <v>Elettronica</v>
      </c>
      <c r="E1169" s="14">
        <v>3</v>
      </c>
    </row>
    <row r="1170" spans="1:5" x14ac:dyDescent="0.25">
      <c r="A1170" s="14">
        <v>6913</v>
      </c>
      <c r="B1170" s="14">
        <v>2891</v>
      </c>
      <c r="C1170" s="14">
        <v>3178</v>
      </c>
      <c r="D1170" s="14" t="str">
        <f>+_xlfn.XLOOKUP(ratings_dataset[[#This Row],[ProductID]],[1]!Prodotti[ProdottoID],[1]!Prodotti[Categoria],"Altro")</f>
        <v>Elettronica</v>
      </c>
      <c r="E1170" s="14">
        <v>3</v>
      </c>
    </row>
    <row r="1171" spans="1:5" x14ac:dyDescent="0.25">
      <c r="A1171" s="14">
        <v>6926</v>
      </c>
      <c r="B1171" s="14">
        <v>3098</v>
      </c>
      <c r="C1171" s="14">
        <v>2897</v>
      </c>
      <c r="D1171" s="14" t="str">
        <f>+_xlfn.XLOOKUP(ratings_dataset[[#This Row],[ProductID]],[1]!Prodotti[ProdottoID],[1]!Prodotti[Categoria],"Altro")</f>
        <v>Elettronica</v>
      </c>
      <c r="E1171" s="14">
        <v>3</v>
      </c>
    </row>
    <row r="1172" spans="1:5" x14ac:dyDescent="0.25">
      <c r="A1172" s="14">
        <v>6932</v>
      </c>
      <c r="B1172" s="14">
        <v>3316</v>
      </c>
      <c r="C1172" s="14">
        <v>752</v>
      </c>
      <c r="D1172" s="14" t="str">
        <f>+_xlfn.XLOOKUP(ratings_dataset[[#This Row],[ProductID]],[1]!Prodotti[ProdottoID],[1]!Prodotti[Categoria],"Altro")</f>
        <v>Libri</v>
      </c>
      <c r="E1172" s="14">
        <v>3</v>
      </c>
    </row>
    <row r="1173" spans="1:5" x14ac:dyDescent="0.25">
      <c r="A1173" s="14">
        <v>6937</v>
      </c>
      <c r="B1173" s="14">
        <v>4088</v>
      </c>
      <c r="C1173" s="14">
        <v>2196</v>
      </c>
      <c r="D1173" s="14" t="str">
        <f>+_xlfn.XLOOKUP(ratings_dataset[[#This Row],[ProductID]],[1]!Prodotti[ProdottoID],[1]!Prodotti[Categoria],"Altro")</f>
        <v>Libri</v>
      </c>
      <c r="E1173" s="14">
        <v>3</v>
      </c>
    </row>
    <row r="1174" spans="1:5" x14ac:dyDescent="0.25">
      <c r="A1174" s="14">
        <v>6945</v>
      </c>
      <c r="B1174" s="14">
        <v>448</v>
      </c>
      <c r="C1174" s="14">
        <v>1878</v>
      </c>
      <c r="D1174" s="14" t="str">
        <f>+_xlfn.XLOOKUP(ratings_dataset[[#This Row],[ProductID]],[1]!Prodotti[ProdottoID],[1]!Prodotti[Categoria],"Altro")</f>
        <v>Abbigliamento</v>
      </c>
      <c r="E1174" s="14">
        <v>3</v>
      </c>
    </row>
    <row r="1175" spans="1:5" x14ac:dyDescent="0.25">
      <c r="A1175" s="14">
        <v>6947</v>
      </c>
      <c r="B1175" s="14">
        <v>3139</v>
      </c>
      <c r="C1175" s="14">
        <v>2727</v>
      </c>
      <c r="D1175" s="14" t="str">
        <f>+_xlfn.XLOOKUP(ratings_dataset[[#This Row],[ProductID]],[1]!Prodotti[ProdottoID],[1]!Prodotti[Categoria],"Altro")</f>
        <v>Elettronica</v>
      </c>
      <c r="E1175" s="14">
        <v>3</v>
      </c>
    </row>
    <row r="1176" spans="1:5" x14ac:dyDescent="0.25">
      <c r="A1176" s="14">
        <v>6948</v>
      </c>
      <c r="B1176" s="14">
        <v>3113</v>
      </c>
      <c r="C1176" s="14">
        <v>2343</v>
      </c>
      <c r="D1176" s="14" t="str">
        <f>+_xlfn.XLOOKUP(ratings_dataset[[#This Row],[ProductID]],[1]!Prodotti[ProdottoID],[1]!Prodotti[Categoria],"Altro")</f>
        <v>Elettronica</v>
      </c>
      <c r="E1176" s="14">
        <v>3</v>
      </c>
    </row>
    <row r="1177" spans="1:5" x14ac:dyDescent="0.25">
      <c r="A1177" s="14">
        <v>6951</v>
      </c>
      <c r="B1177" s="14">
        <v>2735</v>
      </c>
      <c r="C1177" s="14">
        <v>2424</v>
      </c>
      <c r="D1177" s="14" t="str">
        <f>+_xlfn.XLOOKUP(ratings_dataset[[#This Row],[ProductID]],[1]!Prodotti[ProdottoID],[1]!Prodotti[Categoria],"Altro")</f>
        <v>Libri</v>
      </c>
      <c r="E1177" s="14">
        <v>3</v>
      </c>
    </row>
    <row r="1178" spans="1:5" x14ac:dyDescent="0.25">
      <c r="A1178" s="14">
        <v>6961</v>
      </c>
      <c r="B1178" s="14">
        <v>1804</v>
      </c>
      <c r="C1178" s="14">
        <v>3861</v>
      </c>
      <c r="D1178" s="14" t="str">
        <f>+_xlfn.XLOOKUP(ratings_dataset[[#This Row],[ProductID]],[1]!Prodotti[ProdottoID],[1]!Prodotti[Categoria],"Altro")</f>
        <v>Elettronica</v>
      </c>
      <c r="E1178" s="14">
        <v>3</v>
      </c>
    </row>
    <row r="1179" spans="1:5" x14ac:dyDescent="0.25">
      <c r="A1179" s="14">
        <v>6969</v>
      </c>
      <c r="B1179" s="14">
        <v>33</v>
      </c>
      <c r="C1179" s="14">
        <v>2467</v>
      </c>
      <c r="D1179" s="14" t="str">
        <f>+_xlfn.XLOOKUP(ratings_dataset[[#This Row],[ProductID]],[1]!Prodotti[ProdottoID],[1]!Prodotti[Categoria],"Altro")</f>
        <v>Libri</v>
      </c>
      <c r="E1179" s="14">
        <v>3</v>
      </c>
    </row>
    <row r="1180" spans="1:5" x14ac:dyDescent="0.25">
      <c r="A1180" s="14">
        <v>6972</v>
      </c>
      <c r="B1180" s="14">
        <v>2475</v>
      </c>
      <c r="C1180" s="14">
        <v>3501</v>
      </c>
      <c r="D1180" s="14" t="str">
        <f>+_xlfn.XLOOKUP(ratings_dataset[[#This Row],[ProductID]],[1]!Prodotti[ProdottoID],[1]!Prodotti[Categoria],"Altro")</f>
        <v>Abbigliamento</v>
      </c>
      <c r="E1180" s="14">
        <v>3</v>
      </c>
    </row>
    <row r="1181" spans="1:5" x14ac:dyDescent="0.25">
      <c r="A1181" s="14">
        <v>6976</v>
      </c>
      <c r="B1181" s="14">
        <v>1843</v>
      </c>
      <c r="C1181" s="14">
        <v>3296</v>
      </c>
      <c r="D1181" s="14" t="str">
        <f>+_xlfn.XLOOKUP(ratings_dataset[[#This Row],[ProductID]],[1]!Prodotti[ProdottoID],[1]!Prodotti[Categoria],"Altro")</f>
        <v>Abbigliamento</v>
      </c>
      <c r="E1181" s="14">
        <v>3</v>
      </c>
    </row>
    <row r="1182" spans="1:5" x14ac:dyDescent="0.25">
      <c r="A1182" s="14">
        <v>6984</v>
      </c>
      <c r="B1182" s="14">
        <v>595</v>
      </c>
      <c r="C1182" s="14">
        <v>4138</v>
      </c>
      <c r="D1182" s="14" t="str">
        <f>+_xlfn.XLOOKUP(ratings_dataset[[#This Row],[ProductID]],[1]!Prodotti[ProdottoID],[1]!Prodotti[Categoria],"Altro")</f>
        <v>Abbigliamento</v>
      </c>
      <c r="E1182" s="14">
        <v>3</v>
      </c>
    </row>
    <row r="1183" spans="1:5" x14ac:dyDescent="0.25">
      <c r="A1183" s="14">
        <v>6989</v>
      </c>
      <c r="B1183" s="14">
        <v>1609</v>
      </c>
      <c r="C1183" s="14">
        <v>690</v>
      </c>
      <c r="D1183" s="14" t="str">
        <f>+_xlfn.XLOOKUP(ratings_dataset[[#This Row],[ProductID]],[1]!Prodotti[ProdottoID],[1]!Prodotti[Categoria],"Altro")</f>
        <v>Elettronica</v>
      </c>
      <c r="E1183" s="14">
        <v>3</v>
      </c>
    </row>
    <row r="1184" spans="1:5" x14ac:dyDescent="0.25">
      <c r="A1184" s="14">
        <v>6999</v>
      </c>
      <c r="B1184" s="14">
        <v>259</v>
      </c>
      <c r="C1184" s="14">
        <v>1962</v>
      </c>
      <c r="D1184" s="14" t="str">
        <f>+_xlfn.XLOOKUP(ratings_dataset[[#This Row],[ProductID]],[1]!Prodotti[ProdottoID],[1]!Prodotti[Categoria],"Altro")</f>
        <v>Elettronica</v>
      </c>
      <c r="E1184" s="14">
        <v>3</v>
      </c>
    </row>
    <row r="1185" spans="1:5" x14ac:dyDescent="0.25">
      <c r="A1185" s="14">
        <v>7002</v>
      </c>
      <c r="B1185" s="14">
        <v>4179</v>
      </c>
      <c r="C1185" s="14">
        <v>3088</v>
      </c>
      <c r="D1185" s="14" t="str">
        <f>+_xlfn.XLOOKUP(ratings_dataset[[#This Row],[ProductID]],[1]!Prodotti[ProdottoID],[1]!Prodotti[Categoria],"Altro")</f>
        <v>Elettronica</v>
      </c>
      <c r="E1185" s="14">
        <v>3</v>
      </c>
    </row>
    <row r="1186" spans="1:5" x14ac:dyDescent="0.25">
      <c r="A1186" s="14">
        <v>7008</v>
      </c>
      <c r="B1186" s="14">
        <v>4844</v>
      </c>
      <c r="C1186" s="14">
        <v>718</v>
      </c>
      <c r="D1186" s="14" t="str">
        <f>+_xlfn.XLOOKUP(ratings_dataset[[#This Row],[ProductID]],[1]!Prodotti[ProdottoID],[1]!Prodotti[Categoria],"Altro")</f>
        <v>Elettronica</v>
      </c>
      <c r="E1186" s="14">
        <v>3</v>
      </c>
    </row>
    <row r="1187" spans="1:5" x14ac:dyDescent="0.25">
      <c r="A1187" s="14">
        <v>7012</v>
      </c>
      <c r="B1187" s="14">
        <v>3734</v>
      </c>
      <c r="C1187" s="14">
        <v>471</v>
      </c>
      <c r="D1187" s="14" t="str">
        <f>+_xlfn.XLOOKUP(ratings_dataset[[#This Row],[ProductID]],[1]!Prodotti[ProdottoID],[1]!Prodotti[Categoria],"Altro")</f>
        <v>Abbigliamento</v>
      </c>
      <c r="E1187" s="14">
        <v>3</v>
      </c>
    </row>
    <row r="1188" spans="1:5" x14ac:dyDescent="0.25">
      <c r="A1188" s="14">
        <v>7020</v>
      </c>
      <c r="B1188" s="14">
        <v>2026</v>
      </c>
      <c r="C1188" s="14">
        <v>3680</v>
      </c>
      <c r="D1188" s="14" t="str">
        <f>+_xlfn.XLOOKUP(ratings_dataset[[#This Row],[ProductID]],[1]!Prodotti[ProdottoID],[1]!Prodotti[Categoria],"Altro")</f>
        <v>Libri</v>
      </c>
      <c r="E1188" s="14">
        <v>3</v>
      </c>
    </row>
    <row r="1189" spans="1:5" x14ac:dyDescent="0.25">
      <c r="A1189" s="14">
        <v>7021</v>
      </c>
      <c r="B1189" s="14">
        <v>1924</v>
      </c>
      <c r="C1189" s="14">
        <v>3850</v>
      </c>
      <c r="D1189" s="14" t="str">
        <f>+_xlfn.XLOOKUP(ratings_dataset[[#This Row],[ProductID]],[1]!Prodotti[ProdottoID],[1]!Prodotti[Categoria],"Altro")</f>
        <v>Libri</v>
      </c>
      <c r="E1189" s="14">
        <v>3</v>
      </c>
    </row>
    <row r="1190" spans="1:5" x14ac:dyDescent="0.25">
      <c r="A1190" s="14">
        <v>7027</v>
      </c>
      <c r="B1190" s="14">
        <v>173</v>
      </c>
      <c r="C1190" s="14">
        <v>3234</v>
      </c>
      <c r="D1190" s="14" t="str">
        <f>+_xlfn.XLOOKUP(ratings_dataset[[#This Row],[ProductID]],[1]!Prodotti[ProdottoID],[1]!Prodotti[Categoria],"Altro")</f>
        <v>Libri</v>
      </c>
      <c r="E1190" s="14">
        <v>3</v>
      </c>
    </row>
    <row r="1191" spans="1:5" x14ac:dyDescent="0.25">
      <c r="A1191" s="14">
        <v>7028</v>
      </c>
      <c r="B1191" s="14">
        <v>4049</v>
      </c>
      <c r="C1191" s="14">
        <v>4521</v>
      </c>
      <c r="D1191" s="14" t="str">
        <f>+_xlfn.XLOOKUP(ratings_dataset[[#This Row],[ProductID]],[1]!Prodotti[ProdottoID],[1]!Prodotti[Categoria],"Altro")</f>
        <v>Abbigliamento</v>
      </c>
      <c r="E1191" s="14">
        <v>3</v>
      </c>
    </row>
    <row r="1192" spans="1:5" x14ac:dyDescent="0.25">
      <c r="A1192" s="14">
        <v>7047</v>
      </c>
      <c r="B1192" s="14">
        <v>2997</v>
      </c>
      <c r="C1192" s="14">
        <v>228</v>
      </c>
      <c r="D1192" s="14" t="str">
        <f>+_xlfn.XLOOKUP(ratings_dataset[[#This Row],[ProductID]],[1]!Prodotti[ProdottoID],[1]!Prodotti[Categoria],"Altro")</f>
        <v>Elettronica</v>
      </c>
      <c r="E1192" s="14">
        <v>3</v>
      </c>
    </row>
    <row r="1193" spans="1:5" x14ac:dyDescent="0.25">
      <c r="A1193" s="14">
        <v>7058</v>
      </c>
      <c r="B1193" s="14">
        <v>733</v>
      </c>
      <c r="C1193" s="14">
        <v>1520</v>
      </c>
      <c r="D1193" s="14" t="str">
        <f>+_xlfn.XLOOKUP(ratings_dataset[[#This Row],[ProductID]],[1]!Prodotti[ProdottoID],[1]!Prodotti[Categoria],"Altro")</f>
        <v>Libri</v>
      </c>
      <c r="E1193" s="14">
        <v>3</v>
      </c>
    </row>
    <row r="1194" spans="1:5" x14ac:dyDescent="0.25">
      <c r="A1194" s="14">
        <v>7060</v>
      </c>
      <c r="B1194" s="14">
        <v>2178</v>
      </c>
      <c r="C1194" s="14">
        <v>2388</v>
      </c>
      <c r="D1194" s="14" t="str">
        <f>+_xlfn.XLOOKUP(ratings_dataset[[#This Row],[ProductID]],[1]!Prodotti[ProdottoID],[1]!Prodotti[Categoria],"Altro")</f>
        <v>Libri</v>
      </c>
      <c r="E1194" s="14">
        <v>3</v>
      </c>
    </row>
    <row r="1195" spans="1:5" x14ac:dyDescent="0.25">
      <c r="A1195" s="14">
        <v>7069</v>
      </c>
      <c r="B1195" s="14">
        <v>2307</v>
      </c>
      <c r="C1195" s="14">
        <v>537</v>
      </c>
      <c r="D1195" s="14" t="str">
        <f>+_xlfn.XLOOKUP(ratings_dataset[[#This Row],[ProductID]],[1]!Prodotti[ProdottoID],[1]!Prodotti[Categoria],"Altro")</f>
        <v>Abbigliamento</v>
      </c>
      <c r="E1195" s="14">
        <v>3</v>
      </c>
    </row>
    <row r="1196" spans="1:5" x14ac:dyDescent="0.25">
      <c r="A1196" s="14">
        <v>7070</v>
      </c>
      <c r="B1196" s="14">
        <v>4288</v>
      </c>
      <c r="C1196" s="14">
        <v>156</v>
      </c>
      <c r="D1196" s="14" t="str">
        <f>+_xlfn.XLOOKUP(ratings_dataset[[#This Row],[ProductID]],[1]!Prodotti[ProdottoID],[1]!Prodotti[Categoria],"Altro")</f>
        <v>Abbigliamento</v>
      </c>
      <c r="E1196" s="14">
        <v>3</v>
      </c>
    </row>
    <row r="1197" spans="1:5" x14ac:dyDescent="0.25">
      <c r="A1197" s="14">
        <v>7073</v>
      </c>
      <c r="B1197" s="14">
        <v>2627</v>
      </c>
      <c r="C1197" s="14">
        <v>405</v>
      </c>
      <c r="D1197" s="14" t="str">
        <f>+_xlfn.XLOOKUP(ratings_dataset[[#This Row],[ProductID]],[1]!Prodotti[ProdottoID],[1]!Prodotti[Categoria],"Altro")</f>
        <v>Libri</v>
      </c>
      <c r="E1197" s="14">
        <v>3</v>
      </c>
    </row>
    <row r="1198" spans="1:5" x14ac:dyDescent="0.25">
      <c r="A1198" s="14">
        <v>7100</v>
      </c>
      <c r="B1198" s="14">
        <v>278</v>
      </c>
      <c r="C1198" s="14">
        <v>3613</v>
      </c>
      <c r="D1198" s="14" t="str">
        <f>+_xlfn.XLOOKUP(ratings_dataset[[#This Row],[ProductID]],[1]!Prodotti[ProdottoID],[1]!Prodotti[Categoria],"Altro")</f>
        <v>Elettronica</v>
      </c>
      <c r="E1198" s="14">
        <v>3</v>
      </c>
    </row>
    <row r="1199" spans="1:5" x14ac:dyDescent="0.25">
      <c r="A1199" s="14">
        <v>7107</v>
      </c>
      <c r="B1199" s="14">
        <v>4968</v>
      </c>
      <c r="C1199" s="14">
        <v>1540</v>
      </c>
      <c r="D1199" s="14" t="str">
        <f>+_xlfn.XLOOKUP(ratings_dataset[[#This Row],[ProductID]],[1]!Prodotti[ProdottoID],[1]!Prodotti[Categoria],"Altro")</f>
        <v>Libri</v>
      </c>
      <c r="E1199" s="14">
        <v>3</v>
      </c>
    </row>
    <row r="1200" spans="1:5" x14ac:dyDescent="0.25">
      <c r="A1200" s="14">
        <v>7109</v>
      </c>
      <c r="B1200" s="14">
        <v>3763</v>
      </c>
      <c r="C1200" s="14">
        <v>2813</v>
      </c>
      <c r="D1200" s="14" t="str">
        <f>+_xlfn.XLOOKUP(ratings_dataset[[#This Row],[ProductID]],[1]!Prodotti[ProdottoID],[1]!Prodotti[Categoria],"Altro")</f>
        <v>Abbigliamento</v>
      </c>
      <c r="E1200" s="14">
        <v>3</v>
      </c>
    </row>
    <row r="1201" spans="1:5" x14ac:dyDescent="0.25">
      <c r="A1201" s="14">
        <v>7114</v>
      </c>
      <c r="B1201" s="14">
        <v>4148</v>
      </c>
      <c r="C1201" s="14">
        <v>3681</v>
      </c>
      <c r="D1201" s="14" t="str">
        <f>+_xlfn.XLOOKUP(ratings_dataset[[#This Row],[ProductID]],[1]!Prodotti[ProdottoID],[1]!Prodotti[Categoria],"Altro")</f>
        <v>Abbigliamento</v>
      </c>
      <c r="E1201" s="14">
        <v>3</v>
      </c>
    </row>
    <row r="1202" spans="1:5" x14ac:dyDescent="0.25">
      <c r="A1202" s="14">
        <v>7123</v>
      </c>
      <c r="B1202" s="14">
        <v>1120</v>
      </c>
      <c r="C1202" s="14">
        <v>1099</v>
      </c>
      <c r="D1202" s="14" t="str">
        <f>+_xlfn.XLOOKUP(ratings_dataset[[#This Row],[ProductID]],[1]!Prodotti[ProdottoID],[1]!Prodotti[Categoria],"Altro")</f>
        <v>Abbigliamento</v>
      </c>
      <c r="E1202" s="14">
        <v>3</v>
      </c>
    </row>
    <row r="1203" spans="1:5" x14ac:dyDescent="0.25">
      <c r="A1203" s="14">
        <v>7129</v>
      </c>
      <c r="B1203" s="14">
        <v>3857</v>
      </c>
      <c r="C1203" s="14">
        <v>4660</v>
      </c>
      <c r="D1203" s="14" t="str">
        <f>+_xlfn.XLOOKUP(ratings_dataset[[#This Row],[ProductID]],[1]!Prodotti[ProdottoID],[1]!Prodotti[Categoria],"Altro")</f>
        <v>Abbigliamento</v>
      </c>
      <c r="E1203" s="14">
        <v>3</v>
      </c>
    </row>
    <row r="1204" spans="1:5" x14ac:dyDescent="0.25">
      <c r="A1204" s="14">
        <v>7135</v>
      </c>
      <c r="B1204" s="14">
        <v>2513</v>
      </c>
      <c r="C1204" s="14">
        <v>253</v>
      </c>
      <c r="D1204" s="14" t="str">
        <f>+_xlfn.XLOOKUP(ratings_dataset[[#This Row],[ProductID]],[1]!Prodotti[ProdottoID],[1]!Prodotti[Categoria],"Altro")</f>
        <v>Abbigliamento</v>
      </c>
      <c r="E1204" s="14">
        <v>3</v>
      </c>
    </row>
    <row r="1205" spans="1:5" x14ac:dyDescent="0.25">
      <c r="A1205" s="14">
        <v>7137</v>
      </c>
      <c r="B1205" s="14">
        <v>1553</v>
      </c>
      <c r="C1205" s="14">
        <v>2692</v>
      </c>
      <c r="D1205" s="14" t="str">
        <f>+_xlfn.XLOOKUP(ratings_dataset[[#This Row],[ProductID]],[1]!Prodotti[ProdottoID],[1]!Prodotti[Categoria],"Altro")</f>
        <v>Abbigliamento</v>
      </c>
      <c r="E1205" s="14">
        <v>3</v>
      </c>
    </row>
    <row r="1206" spans="1:5" x14ac:dyDescent="0.25">
      <c r="A1206" s="14">
        <v>7139</v>
      </c>
      <c r="B1206" s="14">
        <v>2981</v>
      </c>
      <c r="C1206" s="14">
        <v>1066</v>
      </c>
      <c r="D1206" s="14" t="str">
        <f>+_xlfn.XLOOKUP(ratings_dataset[[#This Row],[ProductID]],[1]!Prodotti[ProdottoID],[1]!Prodotti[Categoria],"Altro")</f>
        <v>Abbigliamento</v>
      </c>
      <c r="E1206" s="14">
        <v>3</v>
      </c>
    </row>
    <row r="1207" spans="1:5" x14ac:dyDescent="0.25">
      <c r="A1207" s="14">
        <v>7152</v>
      </c>
      <c r="B1207" s="14">
        <v>4041</v>
      </c>
      <c r="C1207" s="14">
        <v>1365</v>
      </c>
      <c r="D1207" s="14" t="str">
        <f>+_xlfn.XLOOKUP(ratings_dataset[[#This Row],[ProductID]],[1]!Prodotti[ProdottoID],[1]!Prodotti[Categoria],"Altro")</f>
        <v>Elettronica</v>
      </c>
      <c r="E1207" s="14">
        <v>3</v>
      </c>
    </row>
    <row r="1208" spans="1:5" x14ac:dyDescent="0.25">
      <c r="A1208" s="14">
        <v>7154</v>
      </c>
      <c r="B1208" s="14">
        <v>3665</v>
      </c>
      <c r="C1208" s="14">
        <v>2842</v>
      </c>
      <c r="D1208" s="14" t="str">
        <f>+_xlfn.XLOOKUP(ratings_dataset[[#This Row],[ProductID]],[1]!Prodotti[ProdottoID],[1]!Prodotti[Categoria],"Altro")</f>
        <v>Libri</v>
      </c>
      <c r="E1208" s="14">
        <v>3</v>
      </c>
    </row>
    <row r="1209" spans="1:5" x14ac:dyDescent="0.25">
      <c r="A1209" s="14">
        <v>7155</v>
      </c>
      <c r="B1209" s="14">
        <v>2565</v>
      </c>
      <c r="C1209" s="14">
        <v>1420</v>
      </c>
      <c r="D1209" s="14" t="str">
        <f>+_xlfn.XLOOKUP(ratings_dataset[[#This Row],[ProductID]],[1]!Prodotti[ProdottoID],[1]!Prodotti[Categoria],"Altro")</f>
        <v>Abbigliamento</v>
      </c>
      <c r="E1209" s="14">
        <v>3</v>
      </c>
    </row>
    <row r="1210" spans="1:5" x14ac:dyDescent="0.25">
      <c r="A1210" s="14">
        <v>7158</v>
      </c>
      <c r="B1210" s="14">
        <v>3154</v>
      </c>
      <c r="C1210" s="14">
        <v>4858</v>
      </c>
      <c r="D1210" s="14" t="str">
        <f>+_xlfn.XLOOKUP(ratings_dataset[[#This Row],[ProductID]],[1]!Prodotti[ProdottoID],[1]!Prodotti[Categoria],"Altro")</f>
        <v>Elettronica</v>
      </c>
      <c r="E1210" s="14">
        <v>3</v>
      </c>
    </row>
    <row r="1211" spans="1:5" x14ac:dyDescent="0.25">
      <c r="A1211" s="14">
        <v>7161</v>
      </c>
      <c r="B1211" s="14">
        <v>3869</v>
      </c>
      <c r="C1211" s="14">
        <v>605</v>
      </c>
      <c r="D1211" s="14" t="str">
        <f>+_xlfn.XLOOKUP(ratings_dataset[[#This Row],[ProductID]],[1]!Prodotti[ProdottoID],[1]!Prodotti[Categoria],"Altro")</f>
        <v>Elettronica</v>
      </c>
      <c r="E1211" s="14">
        <v>3</v>
      </c>
    </row>
    <row r="1212" spans="1:5" x14ac:dyDescent="0.25">
      <c r="A1212" s="14">
        <v>7163</v>
      </c>
      <c r="B1212" s="14">
        <v>1320</v>
      </c>
      <c r="C1212" s="14">
        <v>1565</v>
      </c>
      <c r="D1212" s="14" t="str">
        <f>+_xlfn.XLOOKUP(ratings_dataset[[#This Row],[ProductID]],[1]!Prodotti[ProdottoID],[1]!Prodotti[Categoria],"Altro")</f>
        <v>Abbigliamento</v>
      </c>
      <c r="E1212" s="14">
        <v>3</v>
      </c>
    </row>
    <row r="1213" spans="1:5" x14ac:dyDescent="0.25">
      <c r="A1213" s="14">
        <v>7173</v>
      </c>
      <c r="B1213" s="14">
        <v>4958</v>
      </c>
      <c r="C1213" s="14">
        <v>1729</v>
      </c>
      <c r="D1213" s="14" t="str">
        <f>+_xlfn.XLOOKUP(ratings_dataset[[#This Row],[ProductID]],[1]!Prodotti[ProdottoID],[1]!Prodotti[Categoria],"Altro")</f>
        <v>Abbigliamento</v>
      </c>
      <c r="E1213" s="14">
        <v>3</v>
      </c>
    </row>
    <row r="1214" spans="1:5" x14ac:dyDescent="0.25">
      <c r="A1214" s="14">
        <v>7175</v>
      </c>
      <c r="B1214" s="14">
        <v>1943</v>
      </c>
      <c r="C1214" s="14">
        <v>1079</v>
      </c>
      <c r="D1214" s="14" t="str">
        <f>+_xlfn.XLOOKUP(ratings_dataset[[#This Row],[ProductID]],[1]!Prodotti[ProdottoID],[1]!Prodotti[Categoria],"Altro")</f>
        <v>Abbigliamento</v>
      </c>
      <c r="E1214" s="14">
        <v>3</v>
      </c>
    </row>
    <row r="1215" spans="1:5" x14ac:dyDescent="0.25">
      <c r="A1215" s="14">
        <v>7177</v>
      </c>
      <c r="B1215" s="14">
        <v>3580</v>
      </c>
      <c r="C1215" s="14">
        <v>3840</v>
      </c>
      <c r="D1215" s="14" t="str">
        <f>+_xlfn.XLOOKUP(ratings_dataset[[#This Row],[ProductID]],[1]!Prodotti[ProdottoID],[1]!Prodotti[Categoria],"Altro")</f>
        <v>Abbigliamento</v>
      </c>
      <c r="E1215" s="14">
        <v>3</v>
      </c>
    </row>
    <row r="1216" spans="1:5" x14ac:dyDescent="0.25">
      <c r="A1216" s="14">
        <v>7181</v>
      </c>
      <c r="B1216" s="14">
        <v>1009</v>
      </c>
      <c r="C1216" s="14">
        <v>870</v>
      </c>
      <c r="D1216" s="14" t="str">
        <f>+_xlfn.XLOOKUP(ratings_dataset[[#This Row],[ProductID]],[1]!Prodotti[ProdottoID],[1]!Prodotti[Categoria],"Altro")</f>
        <v>Abbigliamento</v>
      </c>
      <c r="E1216" s="14">
        <v>3</v>
      </c>
    </row>
    <row r="1217" spans="1:5" x14ac:dyDescent="0.25">
      <c r="A1217" s="14">
        <v>7185</v>
      </c>
      <c r="B1217" s="14">
        <v>1696</v>
      </c>
      <c r="C1217" s="14">
        <v>4717</v>
      </c>
      <c r="D1217" s="14" t="str">
        <f>+_xlfn.XLOOKUP(ratings_dataset[[#This Row],[ProductID]],[1]!Prodotti[ProdottoID],[1]!Prodotti[Categoria],"Altro")</f>
        <v>Elettronica</v>
      </c>
      <c r="E1217" s="14">
        <v>3</v>
      </c>
    </row>
    <row r="1218" spans="1:5" x14ac:dyDescent="0.25">
      <c r="A1218" s="14">
        <v>7187</v>
      </c>
      <c r="B1218" s="14">
        <v>4451</v>
      </c>
      <c r="C1218" s="14">
        <v>3839</v>
      </c>
      <c r="D1218" s="14" t="str">
        <f>+_xlfn.XLOOKUP(ratings_dataset[[#This Row],[ProductID]],[1]!Prodotti[ProdottoID],[1]!Prodotti[Categoria],"Altro")</f>
        <v>Elettronica</v>
      </c>
      <c r="E1218" s="14">
        <v>3</v>
      </c>
    </row>
    <row r="1219" spans="1:5" x14ac:dyDescent="0.25">
      <c r="A1219" s="14">
        <v>7189</v>
      </c>
      <c r="B1219" s="14">
        <v>4837</v>
      </c>
      <c r="C1219" s="14">
        <v>3718</v>
      </c>
      <c r="D1219" s="14" t="str">
        <f>+_xlfn.XLOOKUP(ratings_dataset[[#This Row],[ProductID]],[1]!Prodotti[ProdottoID],[1]!Prodotti[Categoria],"Altro")</f>
        <v>Abbigliamento</v>
      </c>
      <c r="E1219" s="14">
        <v>3</v>
      </c>
    </row>
    <row r="1220" spans="1:5" x14ac:dyDescent="0.25">
      <c r="A1220" s="14">
        <v>7192</v>
      </c>
      <c r="B1220" s="14">
        <v>3729</v>
      </c>
      <c r="C1220" s="14">
        <v>932</v>
      </c>
      <c r="D1220" s="14" t="str">
        <f>+_xlfn.XLOOKUP(ratings_dataset[[#This Row],[ProductID]],[1]!Prodotti[ProdottoID],[1]!Prodotti[Categoria],"Altro")</f>
        <v>Libri</v>
      </c>
      <c r="E1220" s="14">
        <v>3</v>
      </c>
    </row>
    <row r="1221" spans="1:5" x14ac:dyDescent="0.25">
      <c r="A1221" s="14">
        <v>7195</v>
      </c>
      <c r="B1221" s="14">
        <v>408</v>
      </c>
      <c r="C1221" s="14">
        <v>3150</v>
      </c>
      <c r="D1221" s="14" t="str">
        <f>+_xlfn.XLOOKUP(ratings_dataset[[#This Row],[ProductID]],[1]!Prodotti[ProdottoID],[1]!Prodotti[Categoria],"Altro")</f>
        <v>Elettronica</v>
      </c>
      <c r="E1221" s="14">
        <v>3</v>
      </c>
    </row>
    <row r="1222" spans="1:5" x14ac:dyDescent="0.25">
      <c r="A1222" s="14">
        <v>7197</v>
      </c>
      <c r="B1222" s="14">
        <v>986</v>
      </c>
      <c r="C1222" s="14">
        <v>184</v>
      </c>
      <c r="D1222" s="14" t="str">
        <f>+_xlfn.XLOOKUP(ratings_dataset[[#This Row],[ProductID]],[1]!Prodotti[ProdottoID],[1]!Prodotti[Categoria],"Altro")</f>
        <v>Abbigliamento</v>
      </c>
      <c r="E1222" s="14">
        <v>3</v>
      </c>
    </row>
    <row r="1223" spans="1:5" x14ac:dyDescent="0.25">
      <c r="A1223" s="14">
        <v>7200</v>
      </c>
      <c r="B1223" s="14">
        <v>4659</v>
      </c>
      <c r="C1223" s="14">
        <v>2886</v>
      </c>
      <c r="D1223" s="14" t="str">
        <f>+_xlfn.XLOOKUP(ratings_dataset[[#This Row],[ProductID]],[1]!Prodotti[ProdottoID],[1]!Prodotti[Categoria],"Altro")</f>
        <v>Abbigliamento</v>
      </c>
      <c r="E1223" s="14">
        <v>3</v>
      </c>
    </row>
    <row r="1224" spans="1:5" x14ac:dyDescent="0.25">
      <c r="A1224" s="14">
        <v>7208</v>
      </c>
      <c r="B1224" s="14">
        <v>3582</v>
      </c>
      <c r="C1224" s="14">
        <v>3190</v>
      </c>
      <c r="D1224" s="14" t="str">
        <f>+_xlfn.XLOOKUP(ratings_dataset[[#This Row],[ProductID]],[1]!Prodotti[ProdottoID],[1]!Prodotti[Categoria],"Altro")</f>
        <v>Abbigliamento</v>
      </c>
      <c r="E1224" s="14">
        <v>3</v>
      </c>
    </row>
    <row r="1225" spans="1:5" x14ac:dyDescent="0.25">
      <c r="A1225" s="14">
        <v>7211</v>
      </c>
      <c r="B1225" s="14">
        <v>3702</v>
      </c>
      <c r="C1225" s="14">
        <v>1713</v>
      </c>
      <c r="D1225" s="14" t="str">
        <f>+_xlfn.XLOOKUP(ratings_dataset[[#This Row],[ProductID]],[1]!Prodotti[ProdottoID],[1]!Prodotti[Categoria],"Altro")</f>
        <v>Libri</v>
      </c>
      <c r="E1225" s="14">
        <v>3</v>
      </c>
    </row>
    <row r="1226" spans="1:5" x14ac:dyDescent="0.25">
      <c r="A1226" s="14">
        <v>7214</v>
      </c>
      <c r="B1226" s="14">
        <v>2821</v>
      </c>
      <c r="C1226" s="14">
        <v>3445</v>
      </c>
      <c r="D1226" s="14" t="str">
        <f>+_xlfn.XLOOKUP(ratings_dataset[[#This Row],[ProductID]],[1]!Prodotti[ProdottoID],[1]!Prodotti[Categoria],"Altro")</f>
        <v>Elettronica</v>
      </c>
      <c r="E1226" s="14">
        <v>3</v>
      </c>
    </row>
    <row r="1227" spans="1:5" x14ac:dyDescent="0.25">
      <c r="A1227" s="14">
        <v>7215</v>
      </c>
      <c r="B1227" s="14">
        <v>2485</v>
      </c>
      <c r="C1227" s="14">
        <v>641</v>
      </c>
      <c r="D1227" s="14" t="str">
        <f>+_xlfn.XLOOKUP(ratings_dataset[[#This Row],[ProductID]],[1]!Prodotti[ProdottoID],[1]!Prodotti[Categoria],"Altro")</f>
        <v>Libri</v>
      </c>
      <c r="E1227" s="14">
        <v>3</v>
      </c>
    </row>
    <row r="1228" spans="1:5" x14ac:dyDescent="0.25">
      <c r="A1228" s="14">
        <v>7219</v>
      </c>
      <c r="B1228" s="14">
        <v>4739</v>
      </c>
      <c r="C1228" s="14">
        <v>4317</v>
      </c>
      <c r="D1228" s="14" t="str">
        <f>+_xlfn.XLOOKUP(ratings_dataset[[#This Row],[ProductID]],[1]!Prodotti[ProdottoID],[1]!Prodotti[Categoria],"Altro")</f>
        <v>Abbigliamento</v>
      </c>
      <c r="E1228" s="14">
        <v>3</v>
      </c>
    </row>
    <row r="1229" spans="1:5" x14ac:dyDescent="0.25">
      <c r="A1229" s="14">
        <v>7224</v>
      </c>
      <c r="B1229" s="14">
        <v>3783</v>
      </c>
      <c r="C1229" s="14">
        <v>4449</v>
      </c>
      <c r="D1229" s="14" t="str">
        <f>+_xlfn.XLOOKUP(ratings_dataset[[#This Row],[ProductID]],[1]!Prodotti[ProdottoID],[1]!Prodotti[Categoria],"Altro")</f>
        <v>Abbigliamento</v>
      </c>
      <c r="E1229" s="14">
        <v>3</v>
      </c>
    </row>
    <row r="1230" spans="1:5" x14ac:dyDescent="0.25">
      <c r="A1230" s="14">
        <v>7226</v>
      </c>
      <c r="B1230" s="14">
        <v>4871</v>
      </c>
      <c r="C1230" s="14">
        <v>2763</v>
      </c>
      <c r="D1230" s="14" t="str">
        <f>+_xlfn.XLOOKUP(ratings_dataset[[#This Row],[ProductID]],[1]!Prodotti[ProdottoID],[1]!Prodotti[Categoria],"Altro")</f>
        <v>Elettronica</v>
      </c>
      <c r="E1230" s="14">
        <v>3</v>
      </c>
    </row>
    <row r="1231" spans="1:5" x14ac:dyDescent="0.25">
      <c r="A1231" s="14">
        <v>7227</v>
      </c>
      <c r="B1231" s="14">
        <v>2901</v>
      </c>
      <c r="C1231" s="14">
        <v>2520</v>
      </c>
      <c r="D1231" s="14" t="str">
        <f>+_xlfn.XLOOKUP(ratings_dataset[[#This Row],[ProductID]],[1]!Prodotti[ProdottoID],[1]!Prodotti[Categoria],"Altro")</f>
        <v>Libri</v>
      </c>
      <c r="E1231" s="14">
        <v>3</v>
      </c>
    </row>
    <row r="1232" spans="1:5" x14ac:dyDescent="0.25">
      <c r="A1232" s="14">
        <v>7229</v>
      </c>
      <c r="B1232" s="14">
        <v>4314</v>
      </c>
      <c r="C1232" s="14">
        <v>2507</v>
      </c>
      <c r="D1232" s="14" t="str">
        <f>+_xlfn.XLOOKUP(ratings_dataset[[#This Row],[ProductID]],[1]!Prodotti[ProdottoID],[1]!Prodotti[Categoria],"Altro")</f>
        <v>Abbigliamento</v>
      </c>
      <c r="E1232" s="14">
        <v>3</v>
      </c>
    </row>
    <row r="1233" spans="1:5" x14ac:dyDescent="0.25">
      <c r="A1233" s="14">
        <v>7236</v>
      </c>
      <c r="B1233" s="14">
        <v>2344</v>
      </c>
      <c r="C1233" s="14">
        <v>2567</v>
      </c>
      <c r="D1233" s="14" t="str">
        <f>+_xlfn.XLOOKUP(ratings_dataset[[#This Row],[ProductID]],[1]!Prodotti[ProdottoID],[1]!Prodotti[Categoria],"Altro")</f>
        <v>Elettronica</v>
      </c>
      <c r="E1233" s="14">
        <v>3</v>
      </c>
    </row>
    <row r="1234" spans="1:5" x14ac:dyDescent="0.25">
      <c r="A1234" s="14">
        <v>7246</v>
      </c>
      <c r="B1234" s="14">
        <v>53</v>
      </c>
      <c r="C1234" s="14">
        <v>984</v>
      </c>
      <c r="D1234" s="14" t="str">
        <f>+_xlfn.XLOOKUP(ratings_dataset[[#This Row],[ProductID]],[1]!Prodotti[ProdottoID],[1]!Prodotti[Categoria],"Altro")</f>
        <v>Elettronica</v>
      </c>
      <c r="E1234" s="14">
        <v>3</v>
      </c>
    </row>
    <row r="1235" spans="1:5" x14ac:dyDescent="0.25">
      <c r="A1235" s="14">
        <v>7252</v>
      </c>
      <c r="B1235" s="14">
        <v>65</v>
      </c>
      <c r="C1235" s="14">
        <v>4354</v>
      </c>
      <c r="D1235" s="14" t="str">
        <f>+_xlfn.XLOOKUP(ratings_dataset[[#This Row],[ProductID]],[1]!Prodotti[ProdottoID],[1]!Prodotti[Categoria],"Altro")</f>
        <v>Abbigliamento</v>
      </c>
      <c r="E1235" s="14">
        <v>3</v>
      </c>
    </row>
    <row r="1236" spans="1:5" x14ac:dyDescent="0.25">
      <c r="A1236" s="14">
        <v>7253</v>
      </c>
      <c r="B1236" s="14">
        <v>4630</v>
      </c>
      <c r="C1236" s="14">
        <v>4802</v>
      </c>
      <c r="D1236" s="14" t="str">
        <f>+_xlfn.XLOOKUP(ratings_dataset[[#This Row],[ProductID]],[1]!Prodotti[ProdottoID],[1]!Prodotti[Categoria],"Altro")</f>
        <v>Abbigliamento</v>
      </c>
      <c r="E1236" s="14">
        <v>3</v>
      </c>
    </row>
    <row r="1237" spans="1:5" x14ac:dyDescent="0.25">
      <c r="A1237" s="14">
        <v>7262</v>
      </c>
      <c r="B1237" s="14">
        <v>640</v>
      </c>
      <c r="C1237" s="14">
        <v>54</v>
      </c>
      <c r="D1237" s="14" t="str">
        <f>+_xlfn.XLOOKUP(ratings_dataset[[#This Row],[ProductID]],[1]!Prodotti[ProdottoID],[1]!Prodotti[Categoria],"Altro")</f>
        <v>Altro</v>
      </c>
      <c r="E1237" s="14">
        <v>3</v>
      </c>
    </row>
    <row r="1238" spans="1:5" x14ac:dyDescent="0.25">
      <c r="A1238" s="14">
        <v>7264</v>
      </c>
      <c r="B1238" s="14">
        <v>2411</v>
      </c>
      <c r="C1238" s="14">
        <v>4729</v>
      </c>
      <c r="D1238" s="14" t="str">
        <f>+_xlfn.XLOOKUP(ratings_dataset[[#This Row],[ProductID]],[1]!Prodotti[ProdottoID],[1]!Prodotti[Categoria],"Altro")</f>
        <v>Elettronica</v>
      </c>
      <c r="E1238" s="14">
        <v>3</v>
      </c>
    </row>
    <row r="1239" spans="1:5" x14ac:dyDescent="0.25">
      <c r="A1239" s="14">
        <v>7268</v>
      </c>
      <c r="B1239" s="14">
        <v>1553</v>
      </c>
      <c r="C1239" s="14">
        <v>3745</v>
      </c>
      <c r="D1239" s="14" t="str">
        <f>+_xlfn.XLOOKUP(ratings_dataset[[#This Row],[ProductID]],[1]!Prodotti[ProdottoID],[1]!Prodotti[Categoria],"Altro")</f>
        <v>Elettronica</v>
      </c>
      <c r="E1239" s="14">
        <v>3</v>
      </c>
    </row>
    <row r="1240" spans="1:5" x14ac:dyDescent="0.25">
      <c r="A1240" s="14">
        <v>7278</v>
      </c>
      <c r="B1240" s="14">
        <v>4383</v>
      </c>
      <c r="C1240" s="14">
        <v>311</v>
      </c>
      <c r="D1240" s="14" t="str">
        <f>+_xlfn.XLOOKUP(ratings_dataset[[#This Row],[ProductID]],[1]!Prodotti[ProdottoID],[1]!Prodotti[Categoria],"Altro")</f>
        <v>Libri</v>
      </c>
      <c r="E1240" s="14">
        <v>3</v>
      </c>
    </row>
    <row r="1241" spans="1:5" x14ac:dyDescent="0.25">
      <c r="A1241" s="14">
        <v>7280</v>
      </c>
      <c r="B1241" s="14">
        <v>1316</v>
      </c>
      <c r="C1241" s="14">
        <v>595</v>
      </c>
      <c r="D1241" s="14" t="str">
        <f>+_xlfn.XLOOKUP(ratings_dataset[[#This Row],[ProductID]],[1]!Prodotti[ProdottoID],[1]!Prodotti[Categoria],"Altro")</f>
        <v>Abbigliamento</v>
      </c>
      <c r="E1241" s="14">
        <v>3</v>
      </c>
    </row>
    <row r="1242" spans="1:5" x14ac:dyDescent="0.25">
      <c r="A1242" s="14">
        <v>7284</v>
      </c>
      <c r="B1242" s="14">
        <v>2370</v>
      </c>
      <c r="C1242" s="14">
        <v>1461</v>
      </c>
      <c r="D1242" s="14" t="str">
        <f>+_xlfn.XLOOKUP(ratings_dataset[[#This Row],[ProductID]],[1]!Prodotti[ProdottoID],[1]!Prodotti[Categoria],"Altro")</f>
        <v>Libri</v>
      </c>
      <c r="E1242" s="14">
        <v>3</v>
      </c>
    </row>
    <row r="1243" spans="1:5" x14ac:dyDescent="0.25">
      <c r="A1243" s="14">
        <v>7289</v>
      </c>
      <c r="B1243" s="14">
        <v>2027</v>
      </c>
      <c r="C1243" s="14">
        <v>4456</v>
      </c>
      <c r="D1243" s="14" t="str">
        <f>+_xlfn.XLOOKUP(ratings_dataset[[#This Row],[ProductID]],[1]!Prodotti[ProdottoID],[1]!Prodotti[Categoria],"Altro")</f>
        <v>Abbigliamento</v>
      </c>
      <c r="E1243" s="14">
        <v>3</v>
      </c>
    </row>
    <row r="1244" spans="1:5" x14ac:dyDescent="0.25">
      <c r="A1244" s="14">
        <v>7290</v>
      </c>
      <c r="B1244" s="14">
        <v>1314</v>
      </c>
      <c r="C1244" s="14">
        <v>4126</v>
      </c>
      <c r="D1244" s="14" t="str">
        <f>+_xlfn.XLOOKUP(ratings_dataset[[#This Row],[ProductID]],[1]!Prodotti[ProdottoID],[1]!Prodotti[Categoria],"Altro")</f>
        <v>Abbigliamento</v>
      </c>
      <c r="E1244" s="14">
        <v>3</v>
      </c>
    </row>
    <row r="1245" spans="1:5" x14ac:dyDescent="0.25">
      <c r="A1245" s="14">
        <v>7293</v>
      </c>
      <c r="B1245" s="14">
        <v>2399</v>
      </c>
      <c r="C1245" s="14">
        <v>1975</v>
      </c>
      <c r="D1245" s="14" t="str">
        <f>+_xlfn.XLOOKUP(ratings_dataset[[#This Row],[ProductID]],[1]!Prodotti[ProdottoID],[1]!Prodotti[Categoria],"Altro")</f>
        <v>Abbigliamento</v>
      </c>
      <c r="E1245" s="14">
        <v>3</v>
      </c>
    </row>
    <row r="1246" spans="1:5" x14ac:dyDescent="0.25">
      <c r="A1246" s="14">
        <v>7295</v>
      </c>
      <c r="B1246" s="14">
        <v>3348</v>
      </c>
      <c r="C1246" s="14">
        <v>798</v>
      </c>
      <c r="D1246" s="14" t="str">
        <f>+_xlfn.XLOOKUP(ratings_dataset[[#This Row],[ProductID]],[1]!Prodotti[ProdottoID],[1]!Prodotti[Categoria],"Altro")</f>
        <v>Libri</v>
      </c>
      <c r="E1246" s="14">
        <v>3</v>
      </c>
    </row>
    <row r="1247" spans="1:5" x14ac:dyDescent="0.25">
      <c r="A1247" s="14">
        <v>7303</v>
      </c>
      <c r="B1247" s="14">
        <v>1533</v>
      </c>
      <c r="C1247" s="14">
        <v>602</v>
      </c>
      <c r="D1247" s="14" t="str">
        <f>+_xlfn.XLOOKUP(ratings_dataset[[#This Row],[ProductID]],[1]!Prodotti[ProdottoID],[1]!Prodotti[Categoria],"Altro")</f>
        <v>Libri</v>
      </c>
      <c r="E1247" s="14">
        <v>3</v>
      </c>
    </row>
    <row r="1248" spans="1:5" x14ac:dyDescent="0.25">
      <c r="A1248" s="14">
        <v>7313</v>
      </c>
      <c r="B1248" s="14">
        <v>4058</v>
      </c>
      <c r="C1248" s="14">
        <v>4472</v>
      </c>
      <c r="D1248" s="14" t="str">
        <f>+_xlfn.XLOOKUP(ratings_dataset[[#This Row],[ProductID]],[1]!Prodotti[ProdottoID],[1]!Prodotti[Categoria],"Altro")</f>
        <v>Libri</v>
      </c>
      <c r="E1248" s="14">
        <v>3</v>
      </c>
    </row>
    <row r="1249" spans="1:5" x14ac:dyDescent="0.25">
      <c r="A1249" s="14">
        <v>7322</v>
      </c>
      <c r="B1249" s="14">
        <v>3941</v>
      </c>
      <c r="C1249" s="14">
        <v>3507</v>
      </c>
      <c r="D1249" s="14" t="str">
        <f>+_xlfn.XLOOKUP(ratings_dataset[[#This Row],[ProductID]],[1]!Prodotti[ProdottoID],[1]!Prodotti[Categoria],"Altro")</f>
        <v>Abbigliamento</v>
      </c>
      <c r="E1249" s="14">
        <v>3</v>
      </c>
    </row>
    <row r="1250" spans="1:5" x14ac:dyDescent="0.25">
      <c r="A1250" s="14">
        <v>7330</v>
      </c>
      <c r="B1250" s="14">
        <v>1488</v>
      </c>
      <c r="C1250" s="14">
        <v>2177</v>
      </c>
      <c r="D1250" s="14" t="str">
        <f>+_xlfn.XLOOKUP(ratings_dataset[[#This Row],[ProductID]],[1]!Prodotti[ProdottoID],[1]!Prodotti[Categoria],"Altro")</f>
        <v>Abbigliamento</v>
      </c>
      <c r="E1250" s="14">
        <v>3</v>
      </c>
    </row>
    <row r="1251" spans="1:5" x14ac:dyDescent="0.25">
      <c r="A1251" s="14">
        <v>7331</v>
      </c>
      <c r="B1251" s="14">
        <v>1436</v>
      </c>
      <c r="C1251" s="14">
        <v>3385</v>
      </c>
      <c r="D1251" s="14" t="str">
        <f>+_xlfn.XLOOKUP(ratings_dataset[[#This Row],[ProductID]],[1]!Prodotti[ProdottoID],[1]!Prodotti[Categoria],"Altro")</f>
        <v>Elettronica</v>
      </c>
      <c r="E1251" s="14">
        <v>3</v>
      </c>
    </row>
    <row r="1252" spans="1:5" x14ac:dyDescent="0.25">
      <c r="A1252" s="14">
        <v>7335</v>
      </c>
      <c r="B1252" s="14">
        <v>3038</v>
      </c>
      <c r="C1252" s="14">
        <v>120</v>
      </c>
      <c r="D1252" s="14" t="str">
        <f>+_xlfn.XLOOKUP(ratings_dataset[[#This Row],[ProductID]],[1]!Prodotti[ProdottoID],[1]!Prodotti[Categoria],"Altro")</f>
        <v>Libri</v>
      </c>
      <c r="E1252" s="14">
        <v>3</v>
      </c>
    </row>
    <row r="1253" spans="1:5" x14ac:dyDescent="0.25">
      <c r="A1253" s="14">
        <v>7336</v>
      </c>
      <c r="B1253" s="14">
        <v>3260</v>
      </c>
      <c r="C1253" s="14">
        <v>3762</v>
      </c>
      <c r="D1253" s="14" t="str">
        <f>+_xlfn.XLOOKUP(ratings_dataset[[#This Row],[ProductID]],[1]!Prodotti[ProdottoID],[1]!Prodotti[Categoria],"Altro")</f>
        <v>Libri</v>
      </c>
      <c r="E1253" s="14">
        <v>3</v>
      </c>
    </row>
    <row r="1254" spans="1:5" x14ac:dyDescent="0.25">
      <c r="A1254" s="14">
        <v>7339</v>
      </c>
      <c r="B1254" s="14">
        <v>2156</v>
      </c>
      <c r="C1254" s="14">
        <v>4225</v>
      </c>
      <c r="D1254" s="14" t="str">
        <f>+_xlfn.XLOOKUP(ratings_dataset[[#This Row],[ProductID]],[1]!Prodotti[ProdottoID],[1]!Prodotti[Categoria],"Altro")</f>
        <v>Libri</v>
      </c>
      <c r="E1254" s="14">
        <v>3</v>
      </c>
    </row>
    <row r="1255" spans="1:5" x14ac:dyDescent="0.25">
      <c r="A1255" s="14">
        <v>7341</v>
      </c>
      <c r="B1255" s="14">
        <v>3540</v>
      </c>
      <c r="C1255" s="14">
        <v>4107</v>
      </c>
      <c r="D1255" s="14" t="str">
        <f>+_xlfn.XLOOKUP(ratings_dataset[[#This Row],[ProductID]],[1]!Prodotti[ProdottoID],[1]!Prodotti[Categoria],"Altro")</f>
        <v>Elettronica</v>
      </c>
      <c r="E1255" s="14">
        <v>3</v>
      </c>
    </row>
    <row r="1256" spans="1:5" x14ac:dyDescent="0.25">
      <c r="A1256" s="14">
        <v>7343</v>
      </c>
      <c r="B1256" s="14">
        <v>4465</v>
      </c>
      <c r="C1256" s="14">
        <v>3483</v>
      </c>
      <c r="D1256" s="14" t="str">
        <f>+_xlfn.XLOOKUP(ratings_dataset[[#This Row],[ProductID]],[1]!Prodotti[ProdottoID],[1]!Prodotti[Categoria],"Altro")</f>
        <v>Abbigliamento</v>
      </c>
      <c r="E1256" s="14">
        <v>3</v>
      </c>
    </row>
    <row r="1257" spans="1:5" x14ac:dyDescent="0.25">
      <c r="A1257" s="14">
        <v>7352</v>
      </c>
      <c r="B1257" s="14">
        <v>2044</v>
      </c>
      <c r="C1257" s="14">
        <v>1328</v>
      </c>
      <c r="D1257" s="14" t="str">
        <f>+_xlfn.XLOOKUP(ratings_dataset[[#This Row],[ProductID]],[1]!Prodotti[ProdottoID],[1]!Prodotti[Categoria],"Altro")</f>
        <v>Abbigliamento</v>
      </c>
      <c r="E1257" s="14">
        <v>3</v>
      </c>
    </row>
    <row r="1258" spans="1:5" x14ac:dyDescent="0.25">
      <c r="A1258" s="14">
        <v>7353</v>
      </c>
      <c r="B1258" s="14">
        <v>1883</v>
      </c>
      <c r="C1258" s="14">
        <v>4391</v>
      </c>
      <c r="D1258" s="14" t="str">
        <f>+_xlfn.XLOOKUP(ratings_dataset[[#This Row],[ProductID]],[1]!Prodotti[ProdottoID],[1]!Prodotti[Categoria],"Altro")</f>
        <v>Abbigliamento</v>
      </c>
      <c r="E1258" s="14">
        <v>3</v>
      </c>
    </row>
    <row r="1259" spans="1:5" x14ac:dyDescent="0.25">
      <c r="A1259" s="14">
        <v>7357</v>
      </c>
      <c r="B1259" s="14">
        <v>1347</v>
      </c>
      <c r="C1259" s="14">
        <v>3374</v>
      </c>
      <c r="D1259" s="14" t="str">
        <f>+_xlfn.XLOOKUP(ratings_dataset[[#This Row],[ProductID]],[1]!Prodotti[ProdottoID],[1]!Prodotti[Categoria],"Altro")</f>
        <v>Elettronica</v>
      </c>
      <c r="E1259" s="14">
        <v>3</v>
      </c>
    </row>
    <row r="1260" spans="1:5" x14ac:dyDescent="0.25">
      <c r="A1260" s="14">
        <v>7360</v>
      </c>
      <c r="B1260" s="14">
        <v>389</v>
      </c>
      <c r="C1260" s="14">
        <v>4283</v>
      </c>
      <c r="D1260" s="14" t="str">
        <f>+_xlfn.XLOOKUP(ratings_dataset[[#This Row],[ProductID]],[1]!Prodotti[ProdottoID],[1]!Prodotti[Categoria],"Altro")</f>
        <v>Libri</v>
      </c>
      <c r="E1260" s="14">
        <v>3</v>
      </c>
    </row>
    <row r="1261" spans="1:5" x14ac:dyDescent="0.25">
      <c r="A1261" s="14">
        <v>7373</v>
      </c>
      <c r="B1261" s="14">
        <v>456</v>
      </c>
      <c r="C1261" s="14">
        <v>4748</v>
      </c>
      <c r="D1261" s="14" t="str">
        <f>+_xlfn.XLOOKUP(ratings_dataset[[#This Row],[ProductID]],[1]!Prodotti[ProdottoID],[1]!Prodotti[Categoria],"Altro")</f>
        <v>Abbigliamento</v>
      </c>
      <c r="E1261" s="14">
        <v>3</v>
      </c>
    </row>
    <row r="1262" spans="1:5" x14ac:dyDescent="0.25">
      <c r="A1262" s="14">
        <v>7374</v>
      </c>
      <c r="B1262" s="14">
        <v>1787</v>
      </c>
      <c r="C1262" s="14">
        <v>3113</v>
      </c>
      <c r="D1262" s="14" t="str">
        <f>+_xlfn.XLOOKUP(ratings_dataset[[#This Row],[ProductID]],[1]!Prodotti[ProdottoID],[1]!Prodotti[Categoria],"Altro")</f>
        <v>Abbigliamento</v>
      </c>
      <c r="E1262" s="14">
        <v>3</v>
      </c>
    </row>
    <row r="1263" spans="1:5" x14ac:dyDescent="0.25">
      <c r="A1263" s="14">
        <v>7378</v>
      </c>
      <c r="B1263" s="14">
        <v>3218</v>
      </c>
      <c r="C1263" s="14">
        <v>1950</v>
      </c>
      <c r="D1263" s="14" t="str">
        <f>+_xlfn.XLOOKUP(ratings_dataset[[#This Row],[ProductID]],[1]!Prodotti[ProdottoID],[1]!Prodotti[Categoria],"Altro")</f>
        <v>Elettronica</v>
      </c>
      <c r="E1263" s="14">
        <v>3</v>
      </c>
    </row>
    <row r="1264" spans="1:5" x14ac:dyDescent="0.25">
      <c r="A1264" s="14">
        <v>7381</v>
      </c>
      <c r="B1264" s="14">
        <v>4532</v>
      </c>
      <c r="C1264" s="14">
        <v>4011</v>
      </c>
      <c r="D1264" s="14" t="str">
        <f>+_xlfn.XLOOKUP(ratings_dataset[[#This Row],[ProductID]],[1]!Prodotti[ProdottoID],[1]!Prodotti[Categoria],"Altro")</f>
        <v>Libri</v>
      </c>
      <c r="E1264" s="14">
        <v>3</v>
      </c>
    </row>
    <row r="1265" spans="1:5" x14ac:dyDescent="0.25">
      <c r="A1265" s="14">
        <v>7393</v>
      </c>
      <c r="B1265" s="14">
        <v>2423</v>
      </c>
      <c r="C1265" s="14">
        <v>4182</v>
      </c>
      <c r="D1265" s="14" t="str">
        <f>+_xlfn.XLOOKUP(ratings_dataset[[#This Row],[ProductID]],[1]!Prodotti[ProdottoID],[1]!Prodotti[Categoria],"Altro")</f>
        <v>Abbigliamento</v>
      </c>
      <c r="E1265" s="14">
        <v>3</v>
      </c>
    </row>
    <row r="1266" spans="1:5" x14ac:dyDescent="0.25">
      <c r="A1266" s="14">
        <v>7394</v>
      </c>
      <c r="B1266" s="14">
        <v>4481</v>
      </c>
      <c r="C1266" s="14">
        <v>2664</v>
      </c>
      <c r="D1266" s="14" t="str">
        <f>+_xlfn.XLOOKUP(ratings_dataset[[#This Row],[ProductID]],[1]!Prodotti[ProdottoID],[1]!Prodotti[Categoria],"Altro")</f>
        <v>Libri</v>
      </c>
      <c r="E1266" s="14">
        <v>3</v>
      </c>
    </row>
    <row r="1267" spans="1:5" x14ac:dyDescent="0.25">
      <c r="A1267" s="14">
        <v>7398</v>
      </c>
      <c r="B1267" s="14">
        <v>3669</v>
      </c>
      <c r="C1267" s="14">
        <v>1777</v>
      </c>
      <c r="D1267" s="14" t="str">
        <f>+_xlfn.XLOOKUP(ratings_dataset[[#This Row],[ProductID]],[1]!Prodotti[ProdottoID],[1]!Prodotti[Categoria],"Altro")</f>
        <v>Elettronica</v>
      </c>
      <c r="E1267" s="14">
        <v>3</v>
      </c>
    </row>
    <row r="1268" spans="1:5" x14ac:dyDescent="0.25">
      <c r="A1268" s="14">
        <v>7399</v>
      </c>
      <c r="B1268" s="14">
        <v>184</v>
      </c>
      <c r="C1268" s="14">
        <v>888</v>
      </c>
      <c r="D1268" s="14" t="str">
        <f>+_xlfn.XLOOKUP(ratings_dataset[[#This Row],[ProductID]],[1]!Prodotti[ProdottoID],[1]!Prodotti[Categoria],"Altro")</f>
        <v>Libri</v>
      </c>
      <c r="E1268" s="14">
        <v>3</v>
      </c>
    </row>
    <row r="1269" spans="1:5" x14ac:dyDescent="0.25">
      <c r="A1269" s="14">
        <v>7421</v>
      </c>
      <c r="B1269" s="14">
        <v>4416</v>
      </c>
      <c r="C1269" s="14">
        <v>4906</v>
      </c>
      <c r="D1269" s="14" t="str">
        <f>+_xlfn.XLOOKUP(ratings_dataset[[#This Row],[ProductID]],[1]!Prodotti[ProdottoID],[1]!Prodotti[Categoria],"Altro")</f>
        <v>Elettronica</v>
      </c>
      <c r="E1269" s="14">
        <v>3</v>
      </c>
    </row>
    <row r="1270" spans="1:5" x14ac:dyDescent="0.25">
      <c r="A1270" s="14">
        <v>7422</v>
      </c>
      <c r="B1270" s="14">
        <v>2866</v>
      </c>
      <c r="C1270" s="14">
        <v>1000</v>
      </c>
      <c r="D1270" s="14" t="str">
        <f>+_xlfn.XLOOKUP(ratings_dataset[[#This Row],[ProductID]],[1]!Prodotti[ProdottoID],[1]!Prodotti[Categoria],"Altro")</f>
        <v>Libri</v>
      </c>
      <c r="E1270" s="14">
        <v>3</v>
      </c>
    </row>
    <row r="1271" spans="1:5" x14ac:dyDescent="0.25">
      <c r="A1271" s="14">
        <v>7424</v>
      </c>
      <c r="B1271" s="14">
        <v>1490</v>
      </c>
      <c r="C1271" s="14">
        <v>108</v>
      </c>
      <c r="D1271" s="14" t="str">
        <f>+_xlfn.XLOOKUP(ratings_dataset[[#This Row],[ProductID]],[1]!Prodotti[ProdottoID],[1]!Prodotti[Categoria],"Altro")</f>
        <v>Elettronica</v>
      </c>
      <c r="E1271" s="14">
        <v>3</v>
      </c>
    </row>
    <row r="1272" spans="1:5" x14ac:dyDescent="0.25">
      <c r="A1272" s="14">
        <v>7425</v>
      </c>
      <c r="B1272" s="14">
        <v>3272</v>
      </c>
      <c r="C1272" s="14">
        <v>294</v>
      </c>
      <c r="D1272" s="14" t="str">
        <f>+_xlfn.XLOOKUP(ratings_dataset[[#This Row],[ProductID]],[1]!Prodotti[ProdottoID],[1]!Prodotti[Categoria],"Altro")</f>
        <v>Libri</v>
      </c>
      <c r="E1272" s="14">
        <v>3</v>
      </c>
    </row>
    <row r="1273" spans="1:5" x14ac:dyDescent="0.25">
      <c r="A1273" s="14">
        <v>7437</v>
      </c>
      <c r="B1273" s="14">
        <v>4927</v>
      </c>
      <c r="C1273" s="14">
        <v>1665</v>
      </c>
      <c r="D1273" s="14" t="str">
        <f>+_xlfn.XLOOKUP(ratings_dataset[[#This Row],[ProductID]],[1]!Prodotti[ProdottoID],[1]!Prodotti[Categoria],"Altro")</f>
        <v>Abbigliamento</v>
      </c>
      <c r="E1273" s="14">
        <v>3</v>
      </c>
    </row>
    <row r="1274" spans="1:5" x14ac:dyDescent="0.25">
      <c r="A1274" s="14">
        <v>7452</v>
      </c>
      <c r="B1274" s="14">
        <v>1279</v>
      </c>
      <c r="C1274" s="14">
        <v>1290</v>
      </c>
      <c r="D1274" s="14" t="str">
        <f>+_xlfn.XLOOKUP(ratings_dataset[[#This Row],[ProductID]],[1]!Prodotti[ProdottoID],[1]!Prodotti[Categoria],"Altro")</f>
        <v>Abbigliamento</v>
      </c>
      <c r="E1274" s="14">
        <v>3</v>
      </c>
    </row>
    <row r="1275" spans="1:5" x14ac:dyDescent="0.25">
      <c r="A1275" s="14">
        <v>7454</v>
      </c>
      <c r="B1275" s="14">
        <v>3011</v>
      </c>
      <c r="C1275" s="14">
        <v>3941</v>
      </c>
      <c r="D1275" s="14" t="str">
        <f>+_xlfn.XLOOKUP(ratings_dataset[[#This Row],[ProductID]],[1]!Prodotti[ProdottoID],[1]!Prodotti[Categoria],"Altro")</f>
        <v>Abbigliamento</v>
      </c>
      <c r="E1275" s="14">
        <v>3</v>
      </c>
    </row>
    <row r="1276" spans="1:5" x14ac:dyDescent="0.25">
      <c r="A1276" s="14">
        <v>7458</v>
      </c>
      <c r="B1276" s="14">
        <v>3040</v>
      </c>
      <c r="C1276" s="14">
        <v>307</v>
      </c>
      <c r="D1276" s="14" t="str">
        <f>+_xlfn.XLOOKUP(ratings_dataset[[#This Row],[ProductID]],[1]!Prodotti[ProdottoID],[1]!Prodotti[Categoria],"Altro")</f>
        <v>Abbigliamento</v>
      </c>
      <c r="E1276" s="14">
        <v>3</v>
      </c>
    </row>
    <row r="1277" spans="1:5" x14ac:dyDescent="0.25">
      <c r="A1277" s="14">
        <v>7460</v>
      </c>
      <c r="B1277" s="14">
        <v>2048</v>
      </c>
      <c r="C1277" s="14">
        <v>3655</v>
      </c>
      <c r="D1277" s="14" t="str">
        <f>+_xlfn.XLOOKUP(ratings_dataset[[#This Row],[ProductID]],[1]!Prodotti[ProdottoID],[1]!Prodotti[Categoria],"Altro")</f>
        <v>Libri</v>
      </c>
      <c r="E1277" s="14">
        <v>3</v>
      </c>
    </row>
    <row r="1278" spans="1:5" x14ac:dyDescent="0.25">
      <c r="A1278" s="14">
        <v>7462</v>
      </c>
      <c r="B1278" s="14">
        <v>2838</v>
      </c>
      <c r="C1278" s="14">
        <v>30</v>
      </c>
      <c r="D1278" s="14" t="str">
        <f>+_xlfn.XLOOKUP(ratings_dataset[[#This Row],[ProductID]],[1]!Prodotti[ProdottoID],[1]!Prodotti[Categoria],"Altro")</f>
        <v>Altro</v>
      </c>
      <c r="E1278" s="14">
        <v>3</v>
      </c>
    </row>
    <row r="1279" spans="1:5" x14ac:dyDescent="0.25">
      <c r="A1279" s="14">
        <v>7463</v>
      </c>
      <c r="B1279" s="14">
        <v>4878</v>
      </c>
      <c r="C1279" s="14">
        <v>4230</v>
      </c>
      <c r="D1279" s="14" t="str">
        <f>+_xlfn.XLOOKUP(ratings_dataset[[#This Row],[ProductID]],[1]!Prodotti[ProdottoID],[1]!Prodotti[Categoria],"Altro")</f>
        <v>Abbigliamento</v>
      </c>
      <c r="E1279" s="14">
        <v>3</v>
      </c>
    </row>
    <row r="1280" spans="1:5" x14ac:dyDescent="0.25">
      <c r="A1280" s="14">
        <v>7466</v>
      </c>
      <c r="B1280" s="14">
        <v>2650</v>
      </c>
      <c r="C1280" s="14">
        <v>4378</v>
      </c>
      <c r="D1280" s="14" t="str">
        <f>+_xlfn.XLOOKUP(ratings_dataset[[#This Row],[ProductID]],[1]!Prodotti[ProdottoID],[1]!Prodotti[Categoria],"Altro")</f>
        <v>Abbigliamento</v>
      </c>
      <c r="E1280" s="14">
        <v>3</v>
      </c>
    </row>
    <row r="1281" spans="1:5" x14ac:dyDescent="0.25">
      <c r="A1281" s="14">
        <v>7488</v>
      </c>
      <c r="B1281" s="14">
        <v>770</v>
      </c>
      <c r="C1281" s="14">
        <v>381</v>
      </c>
      <c r="D1281" s="14" t="str">
        <f>+_xlfn.XLOOKUP(ratings_dataset[[#This Row],[ProductID]],[1]!Prodotti[ProdottoID],[1]!Prodotti[Categoria],"Altro")</f>
        <v>Elettronica</v>
      </c>
      <c r="E1281" s="14">
        <v>3</v>
      </c>
    </row>
    <row r="1282" spans="1:5" x14ac:dyDescent="0.25">
      <c r="A1282" s="14">
        <v>7506</v>
      </c>
      <c r="B1282" s="14">
        <v>3087</v>
      </c>
      <c r="C1282" s="14">
        <v>193</v>
      </c>
      <c r="D1282" s="14" t="str">
        <f>+_xlfn.XLOOKUP(ratings_dataset[[#This Row],[ProductID]],[1]!Prodotti[ProdottoID],[1]!Prodotti[Categoria],"Altro")</f>
        <v>Libri</v>
      </c>
      <c r="E1282" s="14">
        <v>3</v>
      </c>
    </row>
    <row r="1283" spans="1:5" x14ac:dyDescent="0.25">
      <c r="A1283" s="14">
        <v>7517</v>
      </c>
      <c r="B1283" s="14">
        <v>4342</v>
      </c>
      <c r="C1283" s="14">
        <v>2534</v>
      </c>
      <c r="D1283" s="14" t="str">
        <f>+_xlfn.XLOOKUP(ratings_dataset[[#This Row],[ProductID]],[1]!Prodotti[ProdottoID],[1]!Prodotti[Categoria],"Altro")</f>
        <v>Libri</v>
      </c>
      <c r="E1283" s="14">
        <v>3</v>
      </c>
    </row>
    <row r="1284" spans="1:5" x14ac:dyDescent="0.25">
      <c r="A1284" s="14">
        <v>7521</v>
      </c>
      <c r="B1284" s="14">
        <v>941</v>
      </c>
      <c r="C1284" s="14">
        <v>4643</v>
      </c>
      <c r="D1284" s="14" t="str">
        <f>+_xlfn.XLOOKUP(ratings_dataset[[#This Row],[ProductID]],[1]!Prodotti[ProdottoID],[1]!Prodotti[Categoria],"Altro")</f>
        <v>Libri</v>
      </c>
      <c r="E1284" s="14">
        <v>3</v>
      </c>
    </row>
    <row r="1285" spans="1:5" x14ac:dyDescent="0.25">
      <c r="A1285" s="14">
        <v>7532</v>
      </c>
      <c r="B1285" s="14">
        <v>4412</v>
      </c>
      <c r="C1285" s="14">
        <v>4457</v>
      </c>
      <c r="D1285" s="14" t="str">
        <f>+_xlfn.XLOOKUP(ratings_dataset[[#This Row],[ProductID]],[1]!Prodotti[ProdottoID],[1]!Prodotti[Categoria],"Altro")</f>
        <v>Libri</v>
      </c>
      <c r="E1285" s="14">
        <v>3</v>
      </c>
    </row>
    <row r="1286" spans="1:5" x14ac:dyDescent="0.25">
      <c r="A1286" s="14">
        <v>7537</v>
      </c>
      <c r="B1286" s="14">
        <v>766</v>
      </c>
      <c r="C1286" s="14">
        <v>3216</v>
      </c>
      <c r="D1286" s="14" t="str">
        <f>+_xlfn.XLOOKUP(ratings_dataset[[#This Row],[ProductID]],[1]!Prodotti[ProdottoID],[1]!Prodotti[Categoria],"Altro")</f>
        <v>Libri</v>
      </c>
      <c r="E1286" s="14">
        <v>3</v>
      </c>
    </row>
    <row r="1287" spans="1:5" x14ac:dyDescent="0.25">
      <c r="A1287" s="14">
        <v>7539</v>
      </c>
      <c r="B1287" s="14">
        <v>3479</v>
      </c>
      <c r="C1287" s="14">
        <v>3667</v>
      </c>
      <c r="D1287" s="14" t="str">
        <f>+_xlfn.XLOOKUP(ratings_dataset[[#This Row],[ProductID]],[1]!Prodotti[ProdottoID],[1]!Prodotti[Categoria],"Altro")</f>
        <v>Libri</v>
      </c>
      <c r="E1287" s="14">
        <v>3</v>
      </c>
    </row>
    <row r="1288" spans="1:5" x14ac:dyDescent="0.25">
      <c r="A1288" s="14">
        <v>7541</v>
      </c>
      <c r="B1288" s="14">
        <v>938</v>
      </c>
      <c r="C1288" s="14">
        <v>2264</v>
      </c>
      <c r="D1288" s="14" t="str">
        <f>+_xlfn.XLOOKUP(ratings_dataset[[#This Row],[ProductID]],[1]!Prodotti[ProdottoID],[1]!Prodotti[Categoria],"Altro")</f>
        <v>Abbigliamento</v>
      </c>
      <c r="E1288" s="14">
        <v>3</v>
      </c>
    </row>
    <row r="1289" spans="1:5" x14ac:dyDescent="0.25">
      <c r="A1289" s="14">
        <v>7544</v>
      </c>
      <c r="B1289" s="14">
        <v>99</v>
      </c>
      <c r="C1289" s="14">
        <v>365</v>
      </c>
      <c r="D1289" s="14" t="str">
        <f>+_xlfn.XLOOKUP(ratings_dataset[[#This Row],[ProductID]],[1]!Prodotti[ProdottoID],[1]!Prodotti[Categoria],"Altro")</f>
        <v>Elettronica</v>
      </c>
      <c r="E1289" s="14">
        <v>3</v>
      </c>
    </row>
    <row r="1290" spans="1:5" x14ac:dyDescent="0.25">
      <c r="A1290" s="14">
        <v>7548</v>
      </c>
      <c r="B1290" s="14">
        <v>3917</v>
      </c>
      <c r="C1290" s="14">
        <v>85</v>
      </c>
      <c r="D1290" s="14" t="str">
        <f>+_xlfn.XLOOKUP(ratings_dataset[[#This Row],[ProductID]],[1]!Prodotti[ProdottoID],[1]!Prodotti[Categoria],"Altro")</f>
        <v>Altro</v>
      </c>
      <c r="E1290" s="14">
        <v>3</v>
      </c>
    </row>
    <row r="1291" spans="1:5" x14ac:dyDescent="0.25">
      <c r="A1291" s="14">
        <v>7551</v>
      </c>
      <c r="B1291" s="14">
        <v>2241</v>
      </c>
      <c r="C1291" s="14">
        <v>3520</v>
      </c>
      <c r="D1291" s="14" t="str">
        <f>+_xlfn.XLOOKUP(ratings_dataset[[#This Row],[ProductID]],[1]!Prodotti[ProdottoID],[1]!Prodotti[Categoria],"Altro")</f>
        <v>Libri</v>
      </c>
      <c r="E1291" s="14">
        <v>3</v>
      </c>
    </row>
    <row r="1292" spans="1:5" x14ac:dyDescent="0.25">
      <c r="A1292" s="14">
        <v>7556</v>
      </c>
      <c r="B1292" s="14">
        <v>1743</v>
      </c>
      <c r="C1292" s="14">
        <v>2039</v>
      </c>
      <c r="D1292" s="14" t="str">
        <f>+_xlfn.XLOOKUP(ratings_dataset[[#This Row],[ProductID]],[1]!Prodotti[ProdottoID],[1]!Prodotti[Categoria],"Altro")</f>
        <v>Libri</v>
      </c>
      <c r="E1292" s="14">
        <v>3</v>
      </c>
    </row>
    <row r="1293" spans="1:5" x14ac:dyDescent="0.25">
      <c r="A1293" s="14">
        <v>7558</v>
      </c>
      <c r="B1293" s="14">
        <v>223</v>
      </c>
      <c r="C1293" s="14">
        <v>376</v>
      </c>
      <c r="D1293" s="14" t="str">
        <f>+_xlfn.XLOOKUP(ratings_dataset[[#This Row],[ProductID]],[1]!Prodotti[ProdottoID],[1]!Prodotti[Categoria],"Altro")</f>
        <v>Libri</v>
      </c>
      <c r="E1293" s="14">
        <v>3</v>
      </c>
    </row>
    <row r="1294" spans="1:5" x14ac:dyDescent="0.25">
      <c r="A1294" s="14">
        <v>7571</v>
      </c>
      <c r="B1294" s="14">
        <v>179</v>
      </c>
      <c r="C1294" s="14">
        <v>622</v>
      </c>
      <c r="D1294" s="14" t="str">
        <f>+_xlfn.XLOOKUP(ratings_dataset[[#This Row],[ProductID]],[1]!Prodotti[ProdottoID],[1]!Prodotti[Categoria],"Altro")</f>
        <v>Abbigliamento</v>
      </c>
      <c r="E1294" s="14">
        <v>3</v>
      </c>
    </row>
    <row r="1295" spans="1:5" x14ac:dyDescent="0.25">
      <c r="A1295" s="14">
        <v>7572</v>
      </c>
      <c r="B1295" s="14">
        <v>1323</v>
      </c>
      <c r="C1295" s="14">
        <v>1126</v>
      </c>
      <c r="D1295" s="14" t="str">
        <f>+_xlfn.XLOOKUP(ratings_dataset[[#This Row],[ProductID]],[1]!Prodotti[ProdottoID],[1]!Prodotti[Categoria],"Altro")</f>
        <v>Libri</v>
      </c>
      <c r="E1295" s="14">
        <v>3</v>
      </c>
    </row>
    <row r="1296" spans="1:5" x14ac:dyDescent="0.25">
      <c r="A1296" s="14">
        <v>7580</v>
      </c>
      <c r="B1296" s="14">
        <v>3971</v>
      </c>
      <c r="C1296" s="14">
        <v>168</v>
      </c>
      <c r="D1296" s="14" t="str">
        <f>+_xlfn.XLOOKUP(ratings_dataset[[#This Row],[ProductID]],[1]!Prodotti[ProdottoID],[1]!Prodotti[Categoria],"Altro")</f>
        <v>Abbigliamento</v>
      </c>
      <c r="E1296" s="14">
        <v>3</v>
      </c>
    </row>
    <row r="1297" spans="1:5" x14ac:dyDescent="0.25">
      <c r="A1297" s="14">
        <v>7581</v>
      </c>
      <c r="B1297" s="14">
        <v>2021</v>
      </c>
      <c r="C1297" s="14">
        <v>1416</v>
      </c>
      <c r="D1297" s="14" t="str">
        <f>+_xlfn.XLOOKUP(ratings_dataset[[#This Row],[ProductID]],[1]!Prodotti[ProdottoID],[1]!Prodotti[Categoria],"Altro")</f>
        <v>Abbigliamento</v>
      </c>
      <c r="E1297" s="14">
        <v>3</v>
      </c>
    </row>
    <row r="1298" spans="1:5" x14ac:dyDescent="0.25">
      <c r="A1298" s="14">
        <v>7583</v>
      </c>
      <c r="B1298" s="14">
        <v>4621</v>
      </c>
      <c r="C1298" s="14">
        <v>1547</v>
      </c>
      <c r="D1298" s="14" t="str">
        <f>+_xlfn.XLOOKUP(ratings_dataset[[#This Row],[ProductID]],[1]!Prodotti[ProdottoID],[1]!Prodotti[Categoria],"Altro")</f>
        <v>Elettronica</v>
      </c>
      <c r="E1298" s="14">
        <v>3</v>
      </c>
    </row>
    <row r="1299" spans="1:5" x14ac:dyDescent="0.25">
      <c r="A1299" s="14">
        <v>7584</v>
      </c>
      <c r="B1299" s="14">
        <v>2345</v>
      </c>
      <c r="C1299" s="14">
        <v>261</v>
      </c>
      <c r="D1299" s="14" t="str">
        <f>+_xlfn.XLOOKUP(ratings_dataset[[#This Row],[ProductID]],[1]!Prodotti[ProdottoID],[1]!Prodotti[Categoria],"Altro")</f>
        <v>Libri</v>
      </c>
      <c r="E1299" s="14">
        <v>3</v>
      </c>
    </row>
    <row r="1300" spans="1:5" x14ac:dyDescent="0.25">
      <c r="A1300" s="14">
        <v>7586</v>
      </c>
      <c r="B1300" s="14">
        <v>490</v>
      </c>
      <c r="C1300" s="14">
        <v>2581</v>
      </c>
      <c r="D1300" s="14" t="str">
        <f>+_xlfn.XLOOKUP(ratings_dataset[[#This Row],[ProductID]],[1]!Prodotti[ProdottoID],[1]!Prodotti[Categoria],"Altro")</f>
        <v>Elettronica</v>
      </c>
      <c r="E1300" s="14">
        <v>3</v>
      </c>
    </row>
    <row r="1301" spans="1:5" x14ac:dyDescent="0.25">
      <c r="A1301" s="14">
        <v>7592</v>
      </c>
      <c r="B1301" s="14">
        <v>4148</v>
      </c>
      <c r="C1301" s="14">
        <v>950</v>
      </c>
      <c r="D1301" s="14" t="str">
        <f>+_xlfn.XLOOKUP(ratings_dataset[[#This Row],[ProductID]],[1]!Prodotti[ProdottoID],[1]!Prodotti[Categoria],"Altro")</f>
        <v>Elettronica</v>
      </c>
      <c r="E1301" s="14">
        <v>3</v>
      </c>
    </row>
    <row r="1302" spans="1:5" x14ac:dyDescent="0.25">
      <c r="A1302" s="14">
        <v>7601</v>
      </c>
      <c r="B1302" s="14">
        <v>3351</v>
      </c>
      <c r="C1302" s="14">
        <v>3591</v>
      </c>
      <c r="D1302" s="14" t="str">
        <f>+_xlfn.XLOOKUP(ratings_dataset[[#This Row],[ProductID]],[1]!Prodotti[ProdottoID],[1]!Prodotti[Categoria],"Altro")</f>
        <v>Abbigliamento</v>
      </c>
      <c r="E1302" s="14">
        <v>3</v>
      </c>
    </row>
    <row r="1303" spans="1:5" x14ac:dyDescent="0.25">
      <c r="A1303" s="14">
        <v>7602</v>
      </c>
      <c r="B1303" s="14">
        <v>522</v>
      </c>
      <c r="C1303" s="14">
        <v>2620</v>
      </c>
      <c r="D1303" s="14" t="str">
        <f>+_xlfn.XLOOKUP(ratings_dataset[[#This Row],[ProductID]],[1]!Prodotti[ProdottoID],[1]!Prodotti[Categoria],"Altro")</f>
        <v>Abbigliamento</v>
      </c>
      <c r="E1303" s="14">
        <v>3</v>
      </c>
    </row>
    <row r="1304" spans="1:5" x14ac:dyDescent="0.25">
      <c r="A1304" s="14">
        <v>7604</v>
      </c>
      <c r="B1304" s="14">
        <v>345</v>
      </c>
      <c r="C1304" s="14">
        <v>323</v>
      </c>
      <c r="D1304" s="14" t="str">
        <f>+_xlfn.XLOOKUP(ratings_dataset[[#This Row],[ProductID]],[1]!Prodotti[ProdottoID],[1]!Prodotti[Categoria],"Altro")</f>
        <v>Abbigliamento</v>
      </c>
      <c r="E1304" s="14">
        <v>3</v>
      </c>
    </row>
    <row r="1305" spans="1:5" x14ac:dyDescent="0.25">
      <c r="A1305" s="14">
        <v>7605</v>
      </c>
      <c r="B1305" s="14">
        <v>703</v>
      </c>
      <c r="C1305" s="14">
        <v>1288</v>
      </c>
      <c r="D1305" s="14" t="str">
        <f>+_xlfn.XLOOKUP(ratings_dataset[[#This Row],[ProductID]],[1]!Prodotti[ProdottoID],[1]!Prodotti[Categoria],"Altro")</f>
        <v>Abbigliamento</v>
      </c>
      <c r="E1305" s="14">
        <v>3</v>
      </c>
    </row>
    <row r="1306" spans="1:5" x14ac:dyDescent="0.25">
      <c r="A1306" s="14">
        <v>7607</v>
      </c>
      <c r="B1306" s="14">
        <v>4441</v>
      </c>
      <c r="C1306" s="14">
        <v>3580</v>
      </c>
      <c r="D1306" s="14" t="str">
        <f>+_xlfn.XLOOKUP(ratings_dataset[[#This Row],[ProductID]],[1]!Prodotti[ProdottoID],[1]!Prodotti[Categoria],"Altro")</f>
        <v>Elettronica</v>
      </c>
      <c r="E1306" s="14">
        <v>3</v>
      </c>
    </row>
    <row r="1307" spans="1:5" x14ac:dyDescent="0.25">
      <c r="A1307" s="14">
        <v>7611</v>
      </c>
      <c r="B1307" s="14">
        <v>1711</v>
      </c>
      <c r="C1307" s="14">
        <v>1177</v>
      </c>
      <c r="D1307" s="14" t="str">
        <f>+_xlfn.XLOOKUP(ratings_dataset[[#This Row],[ProductID]],[1]!Prodotti[ProdottoID],[1]!Prodotti[Categoria],"Altro")</f>
        <v>Abbigliamento</v>
      </c>
      <c r="E1307" s="14">
        <v>3</v>
      </c>
    </row>
    <row r="1308" spans="1:5" x14ac:dyDescent="0.25">
      <c r="A1308" s="14">
        <v>7616</v>
      </c>
      <c r="B1308" s="14">
        <v>2778</v>
      </c>
      <c r="C1308" s="14">
        <v>830</v>
      </c>
      <c r="D1308" s="14" t="str">
        <f>+_xlfn.XLOOKUP(ratings_dataset[[#This Row],[ProductID]],[1]!Prodotti[ProdottoID],[1]!Prodotti[Categoria],"Altro")</f>
        <v>Abbigliamento</v>
      </c>
      <c r="E1308" s="14">
        <v>3</v>
      </c>
    </row>
    <row r="1309" spans="1:5" x14ac:dyDescent="0.25">
      <c r="A1309" s="14">
        <v>7621</v>
      </c>
      <c r="B1309" s="14">
        <v>4478</v>
      </c>
      <c r="C1309" s="14">
        <v>3304</v>
      </c>
      <c r="D1309" s="14" t="str">
        <f>+_xlfn.XLOOKUP(ratings_dataset[[#This Row],[ProductID]],[1]!Prodotti[ProdottoID],[1]!Prodotti[Categoria],"Altro")</f>
        <v>Elettronica</v>
      </c>
      <c r="E1309" s="14">
        <v>3</v>
      </c>
    </row>
    <row r="1310" spans="1:5" x14ac:dyDescent="0.25">
      <c r="A1310" s="14">
        <v>7622</v>
      </c>
      <c r="B1310" s="14">
        <v>2962</v>
      </c>
      <c r="C1310" s="14">
        <v>3396</v>
      </c>
      <c r="D1310" s="14" t="str">
        <f>+_xlfn.XLOOKUP(ratings_dataset[[#This Row],[ProductID]],[1]!Prodotti[ProdottoID],[1]!Prodotti[Categoria],"Altro")</f>
        <v>Elettronica</v>
      </c>
      <c r="E1310" s="14">
        <v>3</v>
      </c>
    </row>
    <row r="1311" spans="1:5" x14ac:dyDescent="0.25">
      <c r="A1311" s="14">
        <v>7629</v>
      </c>
      <c r="B1311" s="14">
        <v>292</v>
      </c>
      <c r="C1311" s="14">
        <v>3727</v>
      </c>
      <c r="D1311" s="14" t="str">
        <f>+_xlfn.XLOOKUP(ratings_dataset[[#This Row],[ProductID]],[1]!Prodotti[ProdottoID],[1]!Prodotti[Categoria],"Altro")</f>
        <v>Elettronica</v>
      </c>
      <c r="E1311" s="14">
        <v>3</v>
      </c>
    </row>
    <row r="1312" spans="1:5" x14ac:dyDescent="0.25">
      <c r="A1312" s="14">
        <v>7633</v>
      </c>
      <c r="B1312" s="14">
        <v>4627</v>
      </c>
      <c r="C1312" s="14">
        <v>1754</v>
      </c>
      <c r="D1312" s="14" t="str">
        <f>+_xlfn.XLOOKUP(ratings_dataset[[#This Row],[ProductID]],[1]!Prodotti[ProdottoID],[1]!Prodotti[Categoria],"Altro")</f>
        <v>Elettronica</v>
      </c>
      <c r="E1312" s="14">
        <v>3</v>
      </c>
    </row>
    <row r="1313" spans="1:5" x14ac:dyDescent="0.25">
      <c r="A1313" s="14">
        <v>7636</v>
      </c>
      <c r="B1313" s="14">
        <v>284</v>
      </c>
      <c r="C1313" s="14">
        <v>1500</v>
      </c>
      <c r="D1313" s="14" t="str">
        <f>+_xlfn.XLOOKUP(ratings_dataset[[#This Row],[ProductID]],[1]!Prodotti[ProdottoID],[1]!Prodotti[Categoria],"Altro")</f>
        <v>Abbigliamento</v>
      </c>
      <c r="E1313" s="14">
        <v>3</v>
      </c>
    </row>
    <row r="1314" spans="1:5" x14ac:dyDescent="0.25">
      <c r="A1314" s="14">
        <v>7639</v>
      </c>
      <c r="B1314" s="14">
        <v>492</v>
      </c>
      <c r="C1314" s="14">
        <v>1881</v>
      </c>
      <c r="D1314" s="14" t="str">
        <f>+_xlfn.XLOOKUP(ratings_dataset[[#This Row],[ProductID]],[1]!Prodotti[ProdottoID],[1]!Prodotti[Categoria],"Altro")</f>
        <v>Abbigliamento</v>
      </c>
      <c r="E1314" s="14">
        <v>3</v>
      </c>
    </row>
    <row r="1315" spans="1:5" x14ac:dyDescent="0.25">
      <c r="A1315" s="14">
        <v>7647</v>
      </c>
      <c r="B1315" s="14">
        <v>1000</v>
      </c>
      <c r="C1315" s="14">
        <v>996</v>
      </c>
      <c r="D1315" s="14" t="str">
        <f>+_xlfn.XLOOKUP(ratings_dataset[[#This Row],[ProductID]],[1]!Prodotti[ProdottoID],[1]!Prodotti[Categoria],"Altro")</f>
        <v>Elettronica</v>
      </c>
      <c r="E1315" s="14">
        <v>3</v>
      </c>
    </row>
    <row r="1316" spans="1:5" x14ac:dyDescent="0.25">
      <c r="A1316" s="14">
        <v>7649</v>
      </c>
      <c r="B1316" s="14">
        <v>740</v>
      </c>
      <c r="C1316" s="14">
        <v>3841</v>
      </c>
      <c r="D1316" s="14" t="str">
        <f>+_xlfn.XLOOKUP(ratings_dataset[[#This Row],[ProductID]],[1]!Prodotti[ProdottoID],[1]!Prodotti[Categoria],"Altro")</f>
        <v>Libri</v>
      </c>
      <c r="E1316" s="14">
        <v>3</v>
      </c>
    </row>
    <row r="1317" spans="1:5" x14ac:dyDescent="0.25">
      <c r="A1317" s="14">
        <v>7650</v>
      </c>
      <c r="B1317" s="14">
        <v>1725</v>
      </c>
      <c r="C1317" s="14">
        <v>4817</v>
      </c>
      <c r="D1317" s="14" t="str">
        <f>+_xlfn.XLOOKUP(ratings_dataset[[#This Row],[ProductID]],[1]!Prodotti[ProdottoID],[1]!Prodotti[Categoria],"Altro")</f>
        <v>Elettronica</v>
      </c>
      <c r="E1317" s="14">
        <v>3</v>
      </c>
    </row>
    <row r="1318" spans="1:5" x14ac:dyDescent="0.25">
      <c r="A1318" s="14">
        <v>7652</v>
      </c>
      <c r="B1318" s="14">
        <v>1190</v>
      </c>
      <c r="C1318" s="14">
        <v>3681</v>
      </c>
      <c r="D1318" s="14" t="str">
        <f>+_xlfn.XLOOKUP(ratings_dataset[[#This Row],[ProductID]],[1]!Prodotti[ProdottoID],[1]!Prodotti[Categoria],"Altro")</f>
        <v>Abbigliamento</v>
      </c>
      <c r="E1318" s="14">
        <v>3</v>
      </c>
    </row>
    <row r="1319" spans="1:5" x14ac:dyDescent="0.25">
      <c r="A1319" s="14">
        <v>7653</v>
      </c>
      <c r="B1319" s="14">
        <v>3269</v>
      </c>
      <c r="C1319" s="14">
        <v>193</v>
      </c>
      <c r="D1319" s="14" t="str">
        <f>+_xlfn.XLOOKUP(ratings_dataset[[#This Row],[ProductID]],[1]!Prodotti[ProdottoID],[1]!Prodotti[Categoria],"Altro")</f>
        <v>Libri</v>
      </c>
      <c r="E1319" s="14">
        <v>3</v>
      </c>
    </row>
    <row r="1320" spans="1:5" x14ac:dyDescent="0.25">
      <c r="A1320" s="14">
        <v>7658</v>
      </c>
      <c r="B1320" s="14">
        <v>3571</v>
      </c>
      <c r="C1320" s="14">
        <v>2132</v>
      </c>
      <c r="D1320" s="14" t="str">
        <f>+_xlfn.XLOOKUP(ratings_dataset[[#This Row],[ProductID]],[1]!Prodotti[ProdottoID],[1]!Prodotti[Categoria],"Altro")</f>
        <v>Elettronica</v>
      </c>
      <c r="E1320" s="14">
        <v>3</v>
      </c>
    </row>
    <row r="1321" spans="1:5" x14ac:dyDescent="0.25">
      <c r="A1321" s="14">
        <v>7672</v>
      </c>
      <c r="B1321" s="14">
        <v>4190</v>
      </c>
      <c r="C1321" s="14">
        <v>3951</v>
      </c>
      <c r="D1321" s="14" t="str">
        <f>+_xlfn.XLOOKUP(ratings_dataset[[#This Row],[ProductID]],[1]!Prodotti[ProdottoID],[1]!Prodotti[Categoria],"Altro")</f>
        <v>Libri</v>
      </c>
      <c r="E1321" s="14">
        <v>3</v>
      </c>
    </row>
    <row r="1322" spans="1:5" x14ac:dyDescent="0.25">
      <c r="A1322" s="14">
        <v>7677</v>
      </c>
      <c r="B1322" s="14">
        <v>837</v>
      </c>
      <c r="C1322" s="14">
        <v>3060</v>
      </c>
      <c r="D1322" s="14" t="str">
        <f>+_xlfn.XLOOKUP(ratings_dataset[[#This Row],[ProductID]],[1]!Prodotti[ProdottoID],[1]!Prodotti[Categoria],"Altro")</f>
        <v>Abbigliamento</v>
      </c>
      <c r="E1322" s="14">
        <v>3</v>
      </c>
    </row>
    <row r="1323" spans="1:5" x14ac:dyDescent="0.25">
      <c r="A1323" s="14">
        <v>7697</v>
      </c>
      <c r="B1323" s="14">
        <v>2458</v>
      </c>
      <c r="C1323" s="14">
        <v>3845</v>
      </c>
      <c r="D1323" s="14" t="str">
        <f>+_xlfn.XLOOKUP(ratings_dataset[[#This Row],[ProductID]],[1]!Prodotti[ProdottoID],[1]!Prodotti[Categoria],"Altro")</f>
        <v>Libri</v>
      </c>
      <c r="E1323" s="14">
        <v>3</v>
      </c>
    </row>
    <row r="1324" spans="1:5" x14ac:dyDescent="0.25">
      <c r="A1324" s="14">
        <v>7705</v>
      </c>
      <c r="B1324" s="14">
        <v>2007</v>
      </c>
      <c r="C1324" s="14">
        <v>332</v>
      </c>
      <c r="D1324" s="14" t="str">
        <f>+_xlfn.XLOOKUP(ratings_dataset[[#This Row],[ProductID]],[1]!Prodotti[ProdottoID],[1]!Prodotti[Categoria],"Altro")</f>
        <v>Abbigliamento</v>
      </c>
      <c r="E1324" s="14">
        <v>3</v>
      </c>
    </row>
    <row r="1325" spans="1:5" x14ac:dyDescent="0.25">
      <c r="A1325" s="14">
        <v>7711</v>
      </c>
      <c r="B1325" s="14">
        <v>3201</v>
      </c>
      <c r="C1325" s="14">
        <v>1591</v>
      </c>
      <c r="D1325" s="14" t="str">
        <f>+_xlfn.XLOOKUP(ratings_dataset[[#This Row],[ProductID]],[1]!Prodotti[ProdottoID],[1]!Prodotti[Categoria],"Altro")</f>
        <v>Elettronica</v>
      </c>
      <c r="E1325" s="14">
        <v>3</v>
      </c>
    </row>
    <row r="1326" spans="1:5" x14ac:dyDescent="0.25">
      <c r="A1326" s="14">
        <v>7712</v>
      </c>
      <c r="B1326" s="14">
        <v>3455</v>
      </c>
      <c r="C1326" s="14">
        <v>4800</v>
      </c>
      <c r="D1326" s="14" t="str">
        <f>+_xlfn.XLOOKUP(ratings_dataset[[#This Row],[ProductID]],[1]!Prodotti[ProdottoID],[1]!Prodotti[Categoria],"Altro")</f>
        <v>Libri</v>
      </c>
      <c r="E1326" s="14">
        <v>3</v>
      </c>
    </row>
    <row r="1327" spans="1:5" x14ac:dyDescent="0.25">
      <c r="A1327" s="14">
        <v>7716</v>
      </c>
      <c r="B1327" s="14">
        <v>1964</v>
      </c>
      <c r="C1327" s="14">
        <v>2383</v>
      </c>
      <c r="D1327" s="14" t="str">
        <f>+_xlfn.XLOOKUP(ratings_dataset[[#This Row],[ProductID]],[1]!Prodotti[ProdottoID],[1]!Prodotti[Categoria],"Altro")</f>
        <v>Elettronica</v>
      </c>
      <c r="E1327" s="14">
        <v>3</v>
      </c>
    </row>
    <row r="1328" spans="1:5" x14ac:dyDescent="0.25">
      <c r="A1328" s="14">
        <v>7719</v>
      </c>
      <c r="B1328" s="14">
        <v>4713</v>
      </c>
      <c r="C1328" s="14">
        <v>4284</v>
      </c>
      <c r="D1328" s="14" t="str">
        <f>+_xlfn.XLOOKUP(ratings_dataset[[#This Row],[ProductID]],[1]!Prodotti[ProdottoID],[1]!Prodotti[Categoria],"Altro")</f>
        <v>Abbigliamento</v>
      </c>
      <c r="E1328" s="14">
        <v>3</v>
      </c>
    </row>
    <row r="1329" spans="1:5" x14ac:dyDescent="0.25">
      <c r="A1329" s="14">
        <v>7725</v>
      </c>
      <c r="B1329" s="14">
        <v>2787</v>
      </c>
      <c r="C1329" s="14">
        <v>4104</v>
      </c>
      <c r="D1329" s="14" t="str">
        <f>+_xlfn.XLOOKUP(ratings_dataset[[#This Row],[ProductID]],[1]!Prodotti[ProdottoID],[1]!Prodotti[Categoria],"Altro")</f>
        <v>Elettronica</v>
      </c>
      <c r="E1329" s="14">
        <v>3</v>
      </c>
    </row>
    <row r="1330" spans="1:5" x14ac:dyDescent="0.25">
      <c r="A1330" s="14">
        <v>7728</v>
      </c>
      <c r="B1330" s="14">
        <v>3917</v>
      </c>
      <c r="C1330" s="14">
        <v>2909</v>
      </c>
      <c r="D1330" s="14" t="str">
        <f>+_xlfn.XLOOKUP(ratings_dataset[[#This Row],[ProductID]],[1]!Prodotti[ProdottoID],[1]!Prodotti[Categoria],"Altro")</f>
        <v>Libri</v>
      </c>
      <c r="E1330" s="14">
        <v>3</v>
      </c>
    </row>
    <row r="1331" spans="1:5" x14ac:dyDescent="0.25">
      <c r="A1331" s="14">
        <v>7736</v>
      </c>
      <c r="B1331" s="14">
        <v>3249</v>
      </c>
      <c r="C1331" s="14">
        <v>4040</v>
      </c>
      <c r="D1331" s="14" t="str">
        <f>+_xlfn.XLOOKUP(ratings_dataset[[#This Row],[ProductID]],[1]!Prodotti[ProdottoID],[1]!Prodotti[Categoria],"Altro")</f>
        <v>Elettronica</v>
      </c>
      <c r="E1331" s="14">
        <v>3</v>
      </c>
    </row>
    <row r="1332" spans="1:5" x14ac:dyDescent="0.25">
      <c r="A1332" s="14">
        <v>7740</v>
      </c>
      <c r="B1332" s="14">
        <v>2727</v>
      </c>
      <c r="C1332" s="14">
        <v>4662</v>
      </c>
      <c r="D1332" s="14" t="str">
        <f>+_xlfn.XLOOKUP(ratings_dataset[[#This Row],[ProductID]],[1]!Prodotti[ProdottoID],[1]!Prodotti[Categoria],"Altro")</f>
        <v>Elettronica</v>
      </c>
      <c r="E1332" s="14">
        <v>3</v>
      </c>
    </row>
    <row r="1333" spans="1:5" x14ac:dyDescent="0.25">
      <c r="A1333" s="14">
        <v>7741</v>
      </c>
      <c r="B1333" s="14">
        <v>2464</v>
      </c>
      <c r="C1333" s="14">
        <v>1666</v>
      </c>
      <c r="D1333" s="14" t="str">
        <f>+_xlfn.XLOOKUP(ratings_dataset[[#This Row],[ProductID]],[1]!Prodotti[ProdottoID],[1]!Prodotti[Categoria],"Altro")</f>
        <v>Abbigliamento</v>
      </c>
      <c r="E1333" s="14">
        <v>3</v>
      </c>
    </row>
    <row r="1334" spans="1:5" x14ac:dyDescent="0.25">
      <c r="A1334" s="14">
        <v>7752</v>
      </c>
      <c r="B1334" s="14">
        <v>81</v>
      </c>
      <c r="C1334" s="14">
        <v>2243</v>
      </c>
      <c r="D1334" s="14" t="str">
        <f>+_xlfn.XLOOKUP(ratings_dataset[[#This Row],[ProductID]],[1]!Prodotti[ProdottoID],[1]!Prodotti[Categoria],"Altro")</f>
        <v>Abbigliamento</v>
      </c>
      <c r="E1334" s="14">
        <v>3</v>
      </c>
    </row>
    <row r="1335" spans="1:5" x14ac:dyDescent="0.25">
      <c r="A1335" s="14">
        <v>7753</v>
      </c>
      <c r="B1335" s="14">
        <v>2783</v>
      </c>
      <c r="C1335" s="14">
        <v>3569</v>
      </c>
      <c r="D1335" s="14" t="str">
        <f>+_xlfn.XLOOKUP(ratings_dataset[[#This Row],[ProductID]],[1]!Prodotti[ProdottoID],[1]!Prodotti[Categoria],"Altro")</f>
        <v>Abbigliamento</v>
      </c>
      <c r="E1335" s="14">
        <v>3</v>
      </c>
    </row>
    <row r="1336" spans="1:5" x14ac:dyDescent="0.25">
      <c r="A1336" s="14">
        <v>7754</v>
      </c>
      <c r="B1336" s="14">
        <v>3534</v>
      </c>
      <c r="C1336" s="14">
        <v>2709</v>
      </c>
      <c r="D1336" s="14" t="str">
        <f>+_xlfn.XLOOKUP(ratings_dataset[[#This Row],[ProductID]],[1]!Prodotti[ProdottoID],[1]!Prodotti[Categoria],"Altro")</f>
        <v>Abbigliamento</v>
      </c>
      <c r="E1336" s="14">
        <v>3</v>
      </c>
    </row>
    <row r="1337" spans="1:5" x14ac:dyDescent="0.25">
      <c r="A1337" s="14">
        <v>7755</v>
      </c>
      <c r="B1337" s="14">
        <v>4546</v>
      </c>
      <c r="C1337" s="14">
        <v>2158</v>
      </c>
      <c r="D1337" s="14" t="str">
        <f>+_xlfn.XLOOKUP(ratings_dataset[[#This Row],[ProductID]],[1]!Prodotti[ProdottoID],[1]!Prodotti[Categoria],"Altro")</f>
        <v>Elettronica</v>
      </c>
      <c r="E1337" s="14">
        <v>3</v>
      </c>
    </row>
    <row r="1338" spans="1:5" x14ac:dyDescent="0.25">
      <c r="A1338" s="14">
        <v>7756</v>
      </c>
      <c r="B1338" s="14">
        <v>3992</v>
      </c>
      <c r="C1338" s="14">
        <v>1100</v>
      </c>
      <c r="D1338" s="14" t="str">
        <f>+_xlfn.XLOOKUP(ratings_dataset[[#This Row],[ProductID]],[1]!Prodotti[ProdottoID],[1]!Prodotti[Categoria],"Altro")</f>
        <v>Libri</v>
      </c>
      <c r="E1338" s="14">
        <v>3</v>
      </c>
    </row>
    <row r="1339" spans="1:5" x14ac:dyDescent="0.25">
      <c r="A1339" s="14">
        <v>7761</v>
      </c>
      <c r="B1339" s="14">
        <v>2668</v>
      </c>
      <c r="C1339" s="14">
        <v>4998</v>
      </c>
      <c r="D1339" s="14" t="str">
        <f>+_xlfn.XLOOKUP(ratings_dataset[[#This Row],[ProductID]],[1]!Prodotti[ProdottoID],[1]!Prodotti[Categoria],"Altro")</f>
        <v>Abbigliamento</v>
      </c>
      <c r="E1339" s="14">
        <v>3</v>
      </c>
    </row>
    <row r="1340" spans="1:5" x14ac:dyDescent="0.25">
      <c r="A1340" s="14">
        <v>7781</v>
      </c>
      <c r="B1340" s="14">
        <v>4783</v>
      </c>
      <c r="C1340" s="14">
        <v>2393</v>
      </c>
      <c r="D1340" s="14" t="str">
        <f>+_xlfn.XLOOKUP(ratings_dataset[[#This Row],[ProductID]],[1]!Prodotti[ProdottoID],[1]!Prodotti[Categoria],"Altro")</f>
        <v>Abbigliamento</v>
      </c>
      <c r="E1340" s="14">
        <v>3</v>
      </c>
    </row>
    <row r="1341" spans="1:5" x14ac:dyDescent="0.25">
      <c r="A1341" s="14">
        <v>7782</v>
      </c>
      <c r="B1341" s="14">
        <v>3167</v>
      </c>
      <c r="C1341" s="14">
        <v>1915</v>
      </c>
      <c r="D1341" s="14" t="str">
        <f>+_xlfn.XLOOKUP(ratings_dataset[[#This Row],[ProductID]],[1]!Prodotti[ProdottoID],[1]!Prodotti[Categoria],"Altro")</f>
        <v>Abbigliamento</v>
      </c>
      <c r="E1341" s="14">
        <v>3</v>
      </c>
    </row>
    <row r="1342" spans="1:5" x14ac:dyDescent="0.25">
      <c r="A1342" s="14">
        <v>7789</v>
      </c>
      <c r="B1342" s="14">
        <v>3059</v>
      </c>
      <c r="C1342" s="14">
        <v>4799</v>
      </c>
      <c r="D1342" s="14" t="str">
        <f>+_xlfn.XLOOKUP(ratings_dataset[[#This Row],[ProductID]],[1]!Prodotti[ProdottoID],[1]!Prodotti[Categoria],"Altro")</f>
        <v>Elettronica</v>
      </c>
      <c r="E1342" s="14">
        <v>3</v>
      </c>
    </row>
    <row r="1343" spans="1:5" x14ac:dyDescent="0.25">
      <c r="A1343" s="14">
        <v>7797</v>
      </c>
      <c r="B1343" s="14">
        <v>2572</v>
      </c>
      <c r="C1343" s="14">
        <v>3208</v>
      </c>
      <c r="D1343" s="14" t="str">
        <f>+_xlfn.XLOOKUP(ratings_dataset[[#This Row],[ProductID]],[1]!Prodotti[ProdottoID],[1]!Prodotti[Categoria],"Altro")</f>
        <v>Abbigliamento</v>
      </c>
      <c r="E1343" s="14">
        <v>3</v>
      </c>
    </row>
    <row r="1344" spans="1:5" x14ac:dyDescent="0.25">
      <c r="A1344" s="14">
        <v>7799</v>
      </c>
      <c r="B1344" s="14">
        <v>1940</v>
      </c>
      <c r="C1344" s="14">
        <v>1411</v>
      </c>
      <c r="D1344" s="14" t="str">
        <f>+_xlfn.XLOOKUP(ratings_dataset[[#This Row],[ProductID]],[1]!Prodotti[ProdottoID],[1]!Prodotti[Categoria],"Altro")</f>
        <v>Abbigliamento</v>
      </c>
      <c r="E1344" s="14">
        <v>3</v>
      </c>
    </row>
    <row r="1345" spans="1:5" x14ac:dyDescent="0.25">
      <c r="A1345" s="14">
        <v>7810</v>
      </c>
      <c r="B1345" s="14">
        <v>2771</v>
      </c>
      <c r="C1345" s="14">
        <v>2225</v>
      </c>
      <c r="D1345" s="14" t="str">
        <f>+_xlfn.XLOOKUP(ratings_dataset[[#This Row],[ProductID]],[1]!Prodotti[ProdottoID],[1]!Prodotti[Categoria],"Altro")</f>
        <v>Elettronica</v>
      </c>
      <c r="E1345" s="14">
        <v>3</v>
      </c>
    </row>
    <row r="1346" spans="1:5" x14ac:dyDescent="0.25">
      <c r="A1346" s="14">
        <v>7813</v>
      </c>
      <c r="B1346" s="14">
        <v>4705</v>
      </c>
      <c r="C1346" s="14">
        <v>2361</v>
      </c>
      <c r="D1346" s="14" t="str">
        <f>+_xlfn.XLOOKUP(ratings_dataset[[#This Row],[ProductID]],[1]!Prodotti[ProdottoID],[1]!Prodotti[Categoria],"Altro")</f>
        <v>Elettronica</v>
      </c>
      <c r="E1346" s="14">
        <v>3</v>
      </c>
    </row>
    <row r="1347" spans="1:5" x14ac:dyDescent="0.25">
      <c r="A1347" s="14">
        <v>7815</v>
      </c>
      <c r="B1347" s="14">
        <v>3854</v>
      </c>
      <c r="C1347" s="14">
        <v>1218</v>
      </c>
      <c r="D1347" s="14" t="str">
        <f>+_xlfn.XLOOKUP(ratings_dataset[[#This Row],[ProductID]],[1]!Prodotti[ProdottoID],[1]!Prodotti[Categoria],"Altro")</f>
        <v>Libri</v>
      </c>
      <c r="E1347" s="14">
        <v>3</v>
      </c>
    </row>
    <row r="1348" spans="1:5" x14ac:dyDescent="0.25">
      <c r="A1348" s="14">
        <v>7826</v>
      </c>
      <c r="B1348" s="14">
        <v>2137</v>
      </c>
      <c r="C1348" s="14">
        <v>1953</v>
      </c>
      <c r="D1348" s="14" t="str">
        <f>+_xlfn.XLOOKUP(ratings_dataset[[#This Row],[ProductID]],[1]!Prodotti[ProdottoID],[1]!Prodotti[Categoria],"Altro")</f>
        <v>Elettronica</v>
      </c>
      <c r="E1348" s="14">
        <v>3</v>
      </c>
    </row>
    <row r="1349" spans="1:5" x14ac:dyDescent="0.25">
      <c r="A1349" s="14">
        <v>7830</v>
      </c>
      <c r="B1349" s="14">
        <v>1555</v>
      </c>
      <c r="C1349" s="14">
        <v>2869</v>
      </c>
      <c r="D1349" s="14" t="str">
        <f>+_xlfn.XLOOKUP(ratings_dataset[[#This Row],[ProductID]],[1]!Prodotti[ProdottoID],[1]!Prodotti[Categoria],"Altro")</f>
        <v>Elettronica</v>
      </c>
      <c r="E1349" s="14">
        <v>3</v>
      </c>
    </row>
    <row r="1350" spans="1:5" x14ac:dyDescent="0.25">
      <c r="A1350" s="14">
        <v>7833</v>
      </c>
      <c r="B1350" s="14">
        <v>2735</v>
      </c>
      <c r="C1350" s="14">
        <v>757</v>
      </c>
      <c r="D1350" s="14" t="str">
        <f>+_xlfn.XLOOKUP(ratings_dataset[[#This Row],[ProductID]],[1]!Prodotti[ProdottoID],[1]!Prodotti[Categoria],"Altro")</f>
        <v>Elettronica</v>
      </c>
      <c r="E1350" s="14">
        <v>3</v>
      </c>
    </row>
    <row r="1351" spans="1:5" x14ac:dyDescent="0.25">
      <c r="A1351" s="14">
        <v>7841</v>
      </c>
      <c r="B1351" s="14">
        <v>2160</v>
      </c>
      <c r="C1351" s="14">
        <v>2399</v>
      </c>
      <c r="D1351" s="14" t="str">
        <f>+_xlfn.XLOOKUP(ratings_dataset[[#This Row],[ProductID]],[1]!Prodotti[ProdottoID],[1]!Prodotti[Categoria],"Altro")</f>
        <v>Libri</v>
      </c>
      <c r="E1351" s="14">
        <v>3</v>
      </c>
    </row>
    <row r="1352" spans="1:5" x14ac:dyDescent="0.25">
      <c r="A1352" s="14">
        <v>7851</v>
      </c>
      <c r="B1352" s="14">
        <v>3247</v>
      </c>
      <c r="C1352" s="14">
        <v>759</v>
      </c>
      <c r="D1352" s="14" t="str">
        <f>+_xlfn.XLOOKUP(ratings_dataset[[#This Row],[ProductID]],[1]!Prodotti[ProdottoID],[1]!Prodotti[Categoria],"Altro")</f>
        <v>Abbigliamento</v>
      </c>
      <c r="E1352" s="14">
        <v>3</v>
      </c>
    </row>
    <row r="1353" spans="1:5" x14ac:dyDescent="0.25">
      <c r="A1353" s="14">
        <v>7866</v>
      </c>
      <c r="B1353" s="14">
        <v>1939</v>
      </c>
      <c r="C1353" s="14">
        <v>1851</v>
      </c>
      <c r="D1353" s="14" t="str">
        <f>+_xlfn.XLOOKUP(ratings_dataset[[#This Row],[ProductID]],[1]!Prodotti[ProdottoID],[1]!Prodotti[Categoria],"Altro")</f>
        <v>Elettronica</v>
      </c>
      <c r="E1353" s="14">
        <v>3</v>
      </c>
    </row>
    <row r="1354" spans="1:5" x14ac:dyDescent="0.25">
      <c r="A1354" s="14">
        <v>7867</v>
      </c>
      <c r="B1354" s="14">
        <v>2517</v>
      </c>
      <c r="C1354" s="14">
        <v>2524</v>
      </c>
      <c r="D1354" s="14" t="str">
        <f>+_xlfn.XLOOKUP(ratings_dataset[[#This Row],[ProductID]],[1]!Prodotti[ProdottoID],[1]!Prodotti[Categoria],"Altro")</f>
        <v>Abbigliamento</v>
      </c>
      <c r="E1354" s="14">
        <v>3</v>
      </c>
    </row>
    <row r="1355" spans="1:5" x14ac:dyDescent="0.25">
      <c r="A1355" s="14">
        <v>7894</v>
      </c>
      <c r="B1355" s="14">
        <v>4685</v>
      </c>
      <c r="C1355" s="14">
        <v>1638</v>
      </c>
      <c r="D1355" s="14" t="str">
        <f>+_xlfn.XLOOKUP(ratings_dataset[[#This Row],[ProductID]],[1]!Prodotti[ProdottoID],[1]!Prodotti[Categoria],"Altro")</f>
        <v>Libri</v>
      </c>
      <c r="E1355" s="14">
        <v>3</v>
      </c>
    </row>
    <row r="1356" spans="1:5" x14ac:dyDescent="0.25">
      <c r="A1356" s="14">
        <v>7900</v>
      </c>
      <c r="B1356" s="14">
        <v>1189</v>
      </c>
      <c r="C1356" s="14">
        <v>4183</v>
      </c>
      <c r="D1356" s="14" t="str">
        <f>+_xlfn.XLOOKUP(ratings_dataset[[#This Row],[ProductID]],[1]!Prodotti[ProdottoID],[1]!Prodotti[Categoria],"Altro")</f>
        <v>Abbigliamento</v>
      </c>
      <c r="E1356" s="14">
        <v>3</v>
      </c>
    </row>
    <row r="1357" spans="1:5" x14ac:dyDescent="0.25">
      <c r="A1357" s="14">
        <v>7905</v>
      </c>
      <c r="B1357" s="14">
        <v>3873</v>
      </c>
      <c r="C1357" s="14">
        <v>914</v>
      </c>
      <c r="D1357" s="14" t="str">
        <f>+_xlfn.XLOOKUP(ratings_dataset[[#This Row],[ProductID]],[1]!Prodotti[ProdottoID],[1]!Prodotti[Categoria],"Altro")</f>
        <v>Abbigliamento</v>
      </c>
      <c r="E1357" s="14">
        <v>3</v>
      </c>
    </row>
    <row r="1358" spans="1:5" x14ac:dyDescent="0.25">
      <c r="A1358" s="14">
        <v>7912</v>
      </c>
      <c r="B1358" s="14">
        <v>888</v>
      </c>
      <c r="C1358" s="14">
        <v>672</v>
      </c>
      <c r="D1358" s="14" t="str">
        <f>+_xlfn.XLOOKUP(ratings_dataset[[#This Row],[ProductID]],[1]!Prodotti[ProdottoID],[1]!Prodotti[Categoria],"Altro")</f>
        <v>Elettronica</v>
      </c>
      <c r="E1358" s="14">
        <v>3</v>
      </c>
    </row>
    <row r="1359" spans="1:5" x14ac:dyDescent="0.25">
      <c r="A1359" s="14">
        <v>7933</v>
      </c>
      <c r="B1359" s="14">
        <v>3927</v>
      </c>
      <c r="C1359" s="14">
        <v>3738</v>
      </c>
      <c r="D1359" s="14" t="str">
        <f>+_xlfn.XLOOKUP(ratings_dataset[[#This Row],[ProductID]],[1]!Prodotti[ProdottoID],[1]!Prodotti[Categoria],"Altro")</f>
        <v>Libri</v>
      </c>
      <c r="E1359" s="14">
        <v>3</v>
      </c>
    </row>
    <row r="1360" spans="1:5" x14ac:dyDescent="0.25">
      <c r="A1360" s="14">
        <v>7951</v>
      </c>
      <c r="B1360" s="14">
        <v>2795</v>
      </c>
      <c r="C1360" s="14">
        <v>3836</v>
      </c>
      <c r="D1360" s="14" t="str">
        <f>+_xlfn.XLOOKUP(ratings_dataset[[#This Row],[ProductID]],[1]!Prodotti[ProdottoID],[1]!Prodotti[Categoria],"Altro")</f>
        <v>Abbigliamento</v>
      </c>
      <c r="E1360" s="14">
        <v>3</v>
      </c>
    </row>
    <row r="1361" spans="1:5" x14ac:dyDescent="0.25">
      <c r="A1361" s="14">
        <v>7960</v>
      </c>
      <c r="B1361" s="14">
        <v>1630</v>
      </c>
      <c r="C1361" s="14">
        <v>2998</v>
      </c>
      <c r="D1361" s="14" t="str">
        <f>+_xlfn.XLOOKUP(ratings_dataset[[#This Row],[ProductID]],[1]!Prodotti[ProdottoID],[1]!Prodotti[Categoria],"Altro")</f>
        <v>Abbigliamento</v>
      </c>
      <c r="E1361" s="14">
        <v>3</v>
      </c>
    </row>
    <row r="1362" spans="1:5" x14ac:dyDescent="0.25">
      <c r="A1362" s="14">
        <v>7973</v>
      </c>
      <c r="B1362" s="14">
        <v>899</v>
      </c>
      <c r="C1362" s="14">
        <v>4385</v>
      </c>
      <c r="D1362" s="14" t="str">
        <f>+_xlfn.XLOOKUP(ratings_dataset[[#This Row],[ProductID]],[1]!Prodotti[ProdottoID],[1]!Prodotti[Categoria],"Altro")</f>
        <v>Abbigliamento</v>
      </c>
      <c r="E1362" s="14">
        <v>3</v>
      </c>
    </row>
    <row r="1363" spans="1:5" x14ac:dyDescent="0.25">
      <c r="A1363" s="14">
        <v>7976</v>
      </c>
      <c r="B1363" s="14">
        <v>4950</v>
      </c>
      <c r="C1363" s="14">
        <v>1749</v>
      </c>
      <c r="D1363" s="14" t="str">
        <f>+_xlfn.XLOOKUP(ratings_dataset[[#This Row],[ProductID]],[1]!Prodotti[ProdottoID],[1]!Prodotti[Categoria],"Altro")</f>
        <v>Libri</v>
      </c>
      <c r="E1363" s="14">
        <v>3</v>
      </c>
    </row>
    <row r="1364" spans="1:5" x14ac:dyDescent="0.25">
      <c r="A1364" s="14">
        <v>7979</v>
      </c>
      <c r="B1364" s="14">
        <v>3486</v>
      </c>
      <c r="C1364" s="14">
        <v>2482</v>
      </c>
      <c r="D1364" s="14" t="str">
        <f>+_xlfn.XLOOKUP(ratings_dataset[[#This Row],[ProductID]],[1]!Prodotti[ProdottoID],[1]!Prodotti[Categoria],"Altro")</f>
        <v>Abbigliamento</v>
      </c>
      <c r="E1364" s="14">
        <v>3</v>
      </c>
    </row>
    <row r="1365" spans="1:5" x14ac:dyDescent="0.25">
      <c r="A1365" s="14">
        <v>7986</v>
      </c>
      <c r="B1365" s="14">
        <v>3779</v>
      </c>
      <c r="C1365" s="14">
        <v>2421</v>
      </c>
      <c r="D1365" s="14" t="str">
        <f>+_xlfn.XLOOKUP(ratings_dataset[[#This Row],[ProductID]],[1]!Prodotti[ProdottoID],[1]!Prodotti[Categoria],"Altro")</f>
        <v>Libri</v>
      </c>
      <c r="E1365" s="14">
        <v>3</v>
      </c>
    </row>
    <row r="1366" spans="1:5" x14ac:dyDescent="0.25">
      <c r="A1366" s="14">
        <v>7989</v>
      </c>
      <c r="B1366" s="14">
        <v>1623</v>
      </c>
      <c r="C1366" s="14">
        <v>1386</v>
      </c>
      <c r="D1366" s="14" t="str">
        <f>+_xlfn.XLOOKUP(ratings_dataset[[#This Row],[ProductID]],[1]!Prodotti[ProdottoID],[1]!Prodotti[Categoria],"Altro")</f>
        <v>Abbigliamento</v>
      </c>
      <c r="E1366" s="14">
        <v>3</v>
      </c>
    </row>
    <row r="1367" spans="1:5" x14ac:dyDescent="0.25">
      <c r="A1367" s="14">
        <v>7992</v>
      </c>
      <c r="B1367" s="14">
        <v>4249</v>
      </c>
      <c r="C1367" s="14">
        <v>933</v>
      </c>
      <c r="D1367" s="14" t="str">
        <f>+_xlfn.XLOOKUP(ratings_dataset[[#This Row],[ProductID]],[1]!Prodotti[ProdottoID],[1]!Prodotti[Categoria],"Altro")</f>
        <v>Libri</v>
      </c>
      <c r="E1367" s="14">
        <v>3</v>
      </c>
    </row>
    <row r="1368" spans="1:5" x14ac:dyDescent="0.25">
      <c r="A1368" s="14">
        <v>7997</v>
      </c>
      <c r="B1368" s="14">
        <v>2243</v>
      </c>
      <c r="C1368" s="14">
        <v>4173</v>
      </c>
      <c r="D1368" s="14" t="str">
        <f>+_xlfn.XLOOKUP(ratings_dataset[[#This Row],[ProductID]],[1]!Prodotti[ProdottoID],[1]!Prodotti[Categoria],"Altro")</f>
        <v>Abbigliamento</v>
      </c>
      <c r="E1368" s="14">
        <v>3</v>
      </c>
    </row>
    <row r="1369" spans="1:5" x14ac:dyDescent="0.25">
      <c r="A1369" s="14">
        <v>8011</v>
      </c>
      <c r="B1369" s="14">
        <v>583</v>
      </c>
      <c r="C1369" s="14">
        <v>2738</v>
      </c>
      <c r="D1369" s="14" t="str">
        <f>+_xlfn.XLOOKUP(ratings_dataset[[#This Row],[ProductID]],[1]!Prodotti[ProdottoID],[1]!Prodotti[Categoria],"Altro")</f>
        <v>Libri</v>
      </c>
      <c r="E1369" s="14">
        <v>3</v>
      </c>
    </row>
    <row r="1370" spans="1:5" x14ac:dyDescent="0.25">
      <c r="A1370" s="14">
        <v>8024</v>
      </c>
      <c r="B1370" s="14">
        <v>4210</v>
      </c>
      <c r="C1370" s="14">
        <v>2415</v>
      </c>
      <c r="D1370" s="14" t="str">
        <f>+_xlfn.XLOOKUP(ratings_dataset[[#This Row],[ProductID]],[1]!Prodotti[ProdottoID],[1]!Prodotti[Categoria],"Altro")</f>
        <v>Abbigliamento</v>
      </c>
      <c r="E1370" s="14">
        <v>3</v>
      </c>
    </row>
    <row r="1371" spans="1:5" x14ac:dyDescent="0.25">
      <c r="A1371" s="14">
        <v>8031</v>
      </c>
      <c r="B1371" s="14">
        <v>2899</v>
      </c>
      <c r="C1371" s="14">
        <v>1202</v>
      </c>
      <c r="D1371" s="14" t="str">
        <f>+_xlfn.XLOOKUP(ratings_dataset[[#This Row],[ProductID]],[1]!Prodotti[ProdottoID],[1]!Prodotti[Categoria],"Altro")</f>
        <v>Libri</v>
      </c>
      <c r="E1371" s="14">
        <v>3</v>
      </c>
    </row>
    <row r="1372" spans="1:5" x14ac:dyDescent="0.25">
      <c r="A1372" s="14">
        <v>8036</v>
      </c>
      <c r="B1372" s="14">
        <v>4133</v>
      </c>
      <c r="C1372" s="14">
        <v>188</v>
      </c>
      <c r="D1372" s="14" t="str">
        <f>+_xlfn.XLOOKUP(ratings_dataset[[#This Row],[ProductID]],[1]!Prodotti[ProdottoID],[1]!Prodotti[Categoria],"Altro")</f>
        <v>Elettronica</v>
      </c>
      <c r="E1372" s="14">
        <v>3</v>
      </c>
    </row>
    <row r="1373" spans="1:5" x14ac:dyDescent="0.25">
      <c r="A1373" s="14">
        <v>8042</v>
      </c>
      <c r="B1373" s="14">
        <v>1780</v>
      </c>
      <c r="C1373" s="14">
        <v>3963</v>
      </c>
      <c r="D1373" s="14" t="str">
        <f>+_xlfn.XLOOKUP(ratings_dataset[[#This Row],[ProductID]],[1]!Prodotti[ProdottoID],[1]!Prodotti[Categoria],"Altro")</f>
        <v>Abbigliamento</v>
      </c>
      <c r="E1373" s="14">
        <v>3</v>
      </c>
    </row>
    <row r="1374" spans="1:5" x14ac:dyDescent="0.25">
      <c r="A1374" s="14">
        <v>8047</v>
      </c>
      <c r="B1374" s="14">
        <v>1430</v>
      </c>
      <c r="C1374" s="14">
        <v>1146</v>
      </c>
      <c r="D1374" s="14" t="str">
        <f>+_xlfn.XLOOKUP(ratings_dataset[[#This Row],[ProductID]],[1]!Prodotti[ProdottoID],[1]!Prodotti[Categoria],"Altro")</f>
        <v>Abbigliamento</v>
      </c>
      <c r="E1374" s="14">
        <v>3</v>
      </c>
    </row>
    <row r="1375" spans="1:5" x14ac:dyDescent="0.25">
      <c r="A1375" s="14">
        <v>8048</v>
      </c>
      <c r="B1375" s="14">
        <v>4195</v>
      </c>
      <c r="C1375" s="14">
        <v>2333</v>
      </c>
      <c r="D1375" s="14" t="str">
        <f>+_xlfn.XLOOKUP(ratings_dataset[[#This Row],[ProductID]],[1]!Prodotti[ProdottoID],[1]!Prodotti[Categoria],"Altro")</f>
        <v>Abbigliamento</v>
      </c>
      <c r="E1375" s="14">
        <v>3</v>
      </c>
    </row>
    <row r="1376" spans="1:5" x14ac:dyDescent="0.25">
      <c r="A1376" s="14">
        <v>8056</v>
      </c>
      <c r="B1376" s="14">
        <v>4185</v>
      </c>
      <c r="C1376" s="14">
        <v>1690</v>
      </c>
      <c r="D1376" s="14" t="str">
        <f>+_xlfn.XLOOKUP(ratings_dataset[[#This Row],[ProductID]],[1]!Prodotti[ProdottoID],[1]!Prodotti[Categoria],"Altro")</f>
        <v>Libri</v>
      </c>
      <c r="E1376" s="14">
        <v>3</v>
      </c>
    </row>
    <row r="1377" spans="1:5" x14ac:dyDescent="0.25">
      <c r="A1377" s="14">
        <v>8059</v>
      </c>
      <c r="B1377" s="14">
        <v>1240</v>
      </c>
      <c r="C1377" s="14">
        <v>1721</v>
      </c>
      <c r="D1377" s="14" t="str">
        <f>+_xlfn.XLOOKUP(ratings_dataset[[#This Row],[ProductID]],[1]!Prodotti[ProdottoID],[1]!Prodotti[Categoria],"Altro")</f>
        <v>Elettronica</v>
      </c>
      <c r="E1377" s="14">
        <v>3</v>
      </c>
    </row>
    <row r="1378" spans="1:5" x14ac:dyDescent="0.25">
      <c r="A1378" s="14">
        <v>8063</v>
      </c>
      <c r="B1378" s="14">
        <v>3493</v>
      </c>
      <c r="C1378" s="14">
        <v>909</v>
      </c>
      <c r="D1378" s="14" t="str">
        <f>+_xlfn.XLOOKUP(ratings_dataset[[#This Row],[ProductID]],[1]!Prodotti[ProdottoID],[1]!Prodotti[Categoria],"Altro")</f>
        <v>Elettronica</v>
      </c>
      <c r="E1378" s="14">
        <v>3</v>
      </c>
    </row>
    <row r="1379" spans="1:5" x14ac:dyDescent="0.25">
      <c r="A1379" s="14">
        <v>8072</v>
      </c>
      <c r="B1379" s="14">
        <v>4420</v>
      </c>
      <c r="C1379" s="14">
        <v>87</v>
      </c>
      <c r="D1379" s="14" t="str">
        <f>+_xlfn.XLOOKUP(ratings_dataset[[#This Row],[ProductID]],[1]!Prodotti[ProdottoID],[1]!Prodotti[Categoria],"Altro")</f>
        <v>Altro</v>
      </c>
      <c r="E1379" s="14">
        <v>3</v>
      </c>
    </row>
    <row r="1380" spans="1:5" x14ac:dyDescent="0.25">
      <c r="A1380" s="14">
        <v>8075</v>
      </c>
      <c r="B1380" s="14">
        <v>2767</v>
      </c>
      <c r="C1380" s="14">
        <v>1334</v>
      </c>
      <c r="D1380" s="14" t="str">
        <f>+_xlfn.XLOOKUP(ratings_dataset[[#This Row],[ProductID]],[1]!Prodotti[ProdottoID],[1]!Prodotti[Categoria],"Altro")</f>
        <v>Libri</v>
      </c>
      <c r="E1380" s="14">
        <v>3</v>
      </c>
    </row>
    <row r="1381" spans="1:5" x14ac:dyDescent="0.25">
      <c r="A1381" s="14">
        <v>8087</v>
      </c>
      <c r="B1381" s="14">
        <v>3419</v>
      </c>
      <c r="C1381" s="14">
        <v>3831</v>
      </c>
      <c r="D1381" s="14" t="str">
        <f>+_xlfn.XLOOKUP(ratings_dataset[[#This Row],[ProductID]],[1]!Prodotti[ProdottoID],[1]!Prodotti[Categoria],"Altro")</f>
        <v>Abbigliamento</v>
      </c>
      <c r="E1381" s="14">
        <v>3</v>
      </c>
    </row>
    <row r="1382" spans="1:5" x14ac:dyDescent="0.25">
      <c r="A1382" s="14">
        <v>8101</v>
      </c>
      <c r="B1382" s="14">
        <v>699</v>
      </c>
      <c r="C1382" s="14">
        <v>3986</v>
      </c>
      <c r="D1382" s="14" t="str">
        <f>+_xlfn.XLOOKUP(ratings_dataset[[#This Row],[ProductID]],[1]!Prodotti[ProdottoID],[1]!Prodotti[Categoria],"Altro")</f>
        <v>Libri</v>
      </c>
      <c r="E1382" s="14">
        <v>3</v>
      </c>
    </row>
    <row r="1383" spans="1:5" x14ac:dyDescent="0.25">
      <c r="A1383" s="14">
        <v>8106</v>
      </c>
      <c r="B1383" s="14">
        <v>225</v>
      </c>
      <c r="C1383" s="14">
        <v>1771</v>
      </c>
      <c r="D1383" s="14" t="str">
        <f>+_xlfn.XLOOKUP(ratings_dataset[[#This Row],[ProductID]],[1]!Prodotti[ProdottoID],[1]!Prodotti[Categoria],"Altro")</f>
        <v>Libri</v>
      </c>
      <c r="E1383" s="14">
        <v>3</v>
      </c>
    </row>
    <row r="1384" spans="1:5" x14ac:dyDescent="0.25">
      <c r="A1384" s="14">
        <v>8114</v>
      </c>
      <c r="B1384" s="14">
        <v>1347</v>
      </c>
      <c r="C1384" s="14">
        <v>3332</v>
      </c>
      <c r="D1384" s="14" t="str">
        <f>+_xlfn.XLOOKUP(ratings_dataset[[#This Row],[ProductID]],[1]!Prodotti[ProdottoID],[1]!Prodotti[Categoria],"Altro")</f>
        <v>Abbigliamento</v>
      </c>
      <c r="E1384" s="14">
        <v>3</v>
      </c>
    </row>
    <row r="1385" spans="1:5" x14ac:dyDescent="0.25">
      <c r="A1385" s="14">
        <v>8119</v>
      </c>
      <c r="B1385" s="14">
        <v>459</v>
      </c>
      <c r="C1385" s="14">
        <v>1759</v>
      </c>
      <c r="D1385" s="14" t="str">
        <f>+_xlfn.XLOOKUP(ratings_dataset[[#This Row],[ProductID]],[1]!Prodotti[ProdottoID],[1]!Prodotti[Categoria],"Altro")</f>
        <v>Elettronica</v>
      </c>
      <c r="E1385" s="14">
        <v>3</v>
      </c>
    </row>
    <row r="1386" spans="1:5" x14ac:dyDescent="0.25">
      <c r="A1386" s="14">
        <v>8124</v>
      </c>
      <c r="B1386" s="14">
        <v>4584</v>
      </c>
      <c r="C1386" s="14">
        <v>3690</v>
      </c>
      <c r="D1386" s="14" t="str">
        <f>+_xlfn.XLOOKUP(ratings_dataset[[#This Row],[ProductID]],[1]!Prodotti[ProdottoID],[1]!Prodotti[Categoria],"Altro")</f>
        <v>Elettronica</v>
      </c>
      <c r="E1386" s="14">
        <v>3</v>
      </c>
    </row>
    <row r="1387" spans="1:5" x14ac:dyDescent="0.25">
      <c r="A1387" s="14">
        <v>8127</v>
      </c>
      <c r="B1387" s="14">
        <v>4200</v>
      </c>
      <c r="C1387" s="14">
        <v>1784</v>
      </c>
      <c r="D1387" s="14" t="str">
        <f>+_xlfn.XLOOKUP(ratings_dataset[[#This Row],[ProductID]],[1]!Prodotti[ProdottoID],[1]!Prodotti[Categoria],"Altro")</f>
        <v>Elettronica</v>
      </c>
      <c r="E1387" s="14">
        <v>3</v>
      </c>
    </row>
    <row r="1388" spans="1:5" x14ac:dyDescent="0.25">
      <c r="A1388" s="14">
        <v>8153</v>
      </c>
      <c r="B1388" s="14">
        <v>2949</v>
      </c>
      <c r="C1388" s="14">
        <v>989</v>
      </c>
      <c r="D1388" s="14" t="str">
        <f>+_xlfn.XLOOKUP(ratings_dataset[[#This Row],[ProductID]],[1]!Prodotti[ProdottoID],[1]!Prodotti[Categoria],"Altro")</f>
        <v>Abbigliamento</v>
      </c>
      <c r="E1388" s="14">
        <v>3</v>
      </c>
    </row>
    <row r="1389" spans="1:5" x14ac:dyDescent="0.25">
      <c r="A1389" s="14">
        <v>8154</v>
      </c>
      <c r="B1389" s="14">
        <v>297</v>
      </c>
      <c r="C1389" s="14">
        <v>63</v>
      </c>
      <c r="D1389" s="14" t="str">
        <f>+_xlfn.XLOOKUP(ratings_dataset[[#This Row],[ProductID]],[1]!Prodotti[ProdottoID],[1]!Prodotti[Categoria],"Altro")</f>
        <v>Altro</v>
      </c>
      <c r="E1389" s="14">
        <v>3</v>
      </c>
    </row>
    <row r="1390" spans="1:5" x14ac:dyDescent="0.25">
      <c r="A1390" s="14">
        <v>8161</v>
      </c>
      <c r="B1390" s="14">
        <v>1354</v>
      </c>
      <c r="C1390" s="14">
        <v>3831</v>
      </c>
      <c r="D1390" s="14" t="str">
        <f>+_xlfn.XLOOKUP(ratings_dataset[[#This Row],[ProductID]],[1]!Prodotti[ProdottoID],[1]!Prodotti[Categoria],"Altro")</f>
        <v>Abbigliamento</v>
      </c>
      <c r="E1390" s="14">
        <v>3</v>
      </c>
    </row>
    <row r="1391" spans="1:5" x14ac:dyDescent="0.25">
      <c r="A1391" s="14">
        <v>8178</v>
      </c>
      <c r="B1391" s="14">
        <v>49</v>
      </c>
      <c r="C1391" s="14">
        <v>1621</v>
      </c>
      <c r="D1391" s="14" t="str">
        <f>+_xlfn.XLOOKUP(ratings_dataset[[#This Row],[ProductID]],[1]!Prodotti[ProdottoID],[1]!Prodotti[Categoria],"Altro")</f>
        <v>Abbigliamento</v>
      </c>
      <c r="E1391" s="14">
        <v>3</v>
      </c>
    </row>
    <row r="1392" spans="1:5" x14ac:dyDescent="0.25">
      <c r="A1392" s="14">
        <v>8180</v>
      </c>
      <c r="B1392" s="14">
        <v>1938</v>
      </c>
      <c r="C1392" s="14">
        <v>4178</v>
      </c>
      <c r="D1392" s="14" t="str">
        <f>+_xlfn.XLOOKUP(ratings_dataset[[#This Row],[ProductID]],[1]!Prodotti[ProdottoID],[1]!Prodotti[Categoria],"Altro")</f>
        <v>Libri</v>
      </c>
      <c r="E1392" s="14">
        <v>3</v>
      </c>
    </row>
    <row r="1393" spans="1:5" x14ac:dyDescent="0.25">
      <c r="A1393" s="14">
        <v>8185</v>
      </c>
      <c r="B1393" s="14">
        <v>429</v>
      </c>
      <c r="C1393" s="14">
        <v>2111</v>
      </c>
      <c r="D1393" s="14" t="str">
        <f>+_xlfn.XLOOKUP(ratings_dataset[[#This Row],[ProductID]],[1]!Prodotti[ProdottoID],[1]!Prodotti[Categoria],"Altro")</f>
        <v>Elettronica</v>
      </c>
      <c r="E1393" s="14">
        <v>3</v>
      </c>
    </row>
    <row r="1394" spans="1:5" x14ac:dyDescent="0.25">
      <c r="A1394" s="14">
        <v>8186</v>
      </c>
      <c r="B1394" s="14">
        <v>4444</v>
      </c>
      <c r="C1394" s="14">
        <v>331</v>
      </c>
      <c r="D1394" s="14" t="str">
        <f>+_xlfn.XLOOKUP(ratings_dataset[[#This Row],[ProductID]],[1]!Prodotti[ProdottoID],[1]!Prodotti[Categoria],"Altro")</f>
        <v>Elettronica</v>
      </c>
      <c r="E1394" s="14">
        <v>3</v>
      </c>
    </row>
    <row r="1395" spans="1:5" x14ac:dyDescent="0.25">
      <c r="A1395" s="14">
        <v>8187</v>
      </c>
      <c r="B1395" s="14">
        <v>1845</v>
      </c>
      <c r="C1395" s="14">
        <v>3452</v>
      </c>
      <c r="D1395" s="14" t="str">
        <f>+_xlfn.XLOOKUP(ratings_dataset[[#This Row],[ProductID]],[1]!Prodotti[ProdottoID],[1]!Prodotti[Categoria],"Altro")</f>
        <v>Libri</v>
      </c>
      <c r="E1395" s="14">
        <v>3</v>
      </c>
    </row>
    <row r="1396" spans="1:5" x14ac:dyDescent="0.25">
      <c r="A1396" s="14">
        <v>8188</v>
      </c>
      <c r="B1396" s="14">
        <v>2177</v>
      </c>
      <c r="C1396" s="14">
        <v>4349</v>
      </c>
      <c r="D1396" s="14" t="str">
        <f>+_xlfn.XLOOKUP(ratings_dataset[[#This Row],[ProductID]],[1]!Prodotti[ProdottoID],[1]!Prodotti[Categoria],"Altro")</f>
        <v>Elettronica</v>
      </c>
      <c r="E1396" s="14">
        <v>3</v>
      </c>
    </row>
    <row r="1397" spans="1:5" x14ac:dyDescent="0.25">
      <c r="A1397" s="14">
        <v>8193</v>
      </c>
      <c r="B1397" s="14">
        <v>4139</v>
      </c>
      <c r="C1397" s="14">
        <v>2086</v>
      </c>
      <c r="D1397" s="14" t="str">
        <f>+_xlfn.XLOOKUP(ratings_dataset[[#This Row],[ProductID]],[1]!Prodotti[ProdottoID],[1]!Prodotti[Categoria],"Altro")</f>
        <v>Abbigliamento</v>
      </c>
      <c r="E1397" s="14">
        <v>3</v>
      </c>
    </row>
    <row r="1398" spans="1:5" x14ac:dyDescent="0.25">
      <c r="A1398" s="14">
        <v>8197</v>
      </c>
      <c r="B1398" s="14">
        <v>3797</v>
      </c>
      <c r="C1398" s="14">
        <v>3195</v>
      </c>
      <c r="D1398" s="14" t="str">
        <f>+_xlfn.XLOOKUP(ratings_dataset[[#This Row],[ProductID]],[1]!Prodotti[ProdottoID],[1]!Prodotti[Categoria],"Altro")</f>
        <v>Abbigliamento</v>
      </c>
      <c r="E1398" s="14">
        <v>3</v>
      </c>
    </row>
    <row r="1399" spans="1:5" x14ac:dyDescent="0.25">
      <c r="A1399" s="14">
        <v>8198</v>
      </c>
      <c r="B1399" s="14">
        <v>3975</v>
      </c>
      <c r="C1399" s="14">
        <v>2682</v>
      </c>
      <c r="D1399" s="14" t="str">
        <f>+_xlfn.XLOOKUP(ratings_dataset[[#This Row],[ProductID]],[1]!Prodotti[ProdottoID],[1]!Prodotti[Categoria],"Altro")</f>
        <v>Abbigliamento</v>
      </c>
      <c r="E1399" s="14">
        <v>3</v>
      </c>
    </row>
    <row r="1400" spans="1:5" x14ac:dyDescent="0.25">
      <c r="A1400" s="14">
        <v>8200</v>
      </c>
      <c r="B1400" s="14">
        <v>4379</v>
      </c>
      <c r="C1400" s="14">
        <v>603</v>
      </c>
      <c r="D1400" s="14" t="str">
        <f>+_xlfn.XLOOKUP(ratings_dataset[[#This Row],[ProductID]],[1]!Prodotti[ProdottoID],[1]!Prodotti[Categoria],"Altro")</f>
        <v>Abbigliamento</v>
      </c>
      <c r="E1400" s="14">
        <v>3</v>
      </c>
    </row>
    <row r="1401" spans="1:5" x14ac:dyDescent="0.25">
      <c r="A1401" s="14">
        <v>8201</v>
      </c>
      <c r="B1401" s="14">
        <v>2974</v>
      </c>
      <c r="C1401" s="14">
        <v>511</v>
      </c>
      <c r="D1401" s="14" t="str">
        <f>+_xlfn.XLOOKUP(ratings_dataset[[#This Row],[ProductID]],[1]!Prodotti[ProdottoID],[1]!Prodotti[Categoria],"Altro")</f>
        <v>Abbigliamento</v>
      </c>
      <c r="E1401" s="14">
        <v>3</v>
      </c>
    </row>
    <row r="1402" spans="1:5" x14ac:dyDescent="0.25">
      <c r="A1402" s="14">
        <v>8204</v>
      </c>
      <c r="B1402" s="14">
        <v>1158</v>
      </c>
      <c r="C1402" s="14">
        <v>3300</v>
      </c>
      <c r="D1402" s="14" t="str">
        <f>+_xlfn.XLOOKUP(ratings_dataset[[#This Row],[ProductID]],[1]!Prodotti[ProdottoID],[1]!Prodotti[Categoria],"Altro")</f>
        <v>Abbigliamento</v>
      </c>
      <c r="E1402" s="14">
        <v>3</v>
      </c>
    </row>
    <row r="1403" spans="1:5" x14ac:dyDescent="0.25">
      <c r="A1403" s="14">
        <v>8216</v>
      </c>
      <c r="B1403" s="14">
        <v>2941</v>
      </c>
      <c r="C1403" s="14">
        <v>2898</v>
      </c>
      <c r="D1403" s="14" t="str">
        <f>+_xlfn.XLOOKUP(ratings_dataset[[#This Row],[ProductID]],[1]!Prodotti[ProdottoID],[1]!Prodotti[Categoria],"Altro")</f>
        <v>Elettronica</v>
      </c>
      <c r="E1403" s="14">
        <v>3</v>
      </c>
    </row>
    <row r="1404" spans="1:5" x14ac:dyDescent="0.25">
      <c r="A1404" s="14">
        <v>8218</v>
      </c>
      <c r="B1404" s="14">
        <v>2563</v>
      </c>
      <c r="C1404" s="14">
        <v>1613</v>
      </c>
      <c r="D1404" s="14" t="str">
        <f>+_xlfn.XLOOKUP(ratings_dataset[[#This Row],[ProductID]],[1]!Prodotti[ProdottoID],[1]!Prodotti[Categoria],"Altro")</f>
        <v>Libri</v>
      </c>
      <c r="E1404" s="14">
        <v>3</v>
      </c>
    </row>
    <row r="1405" spans="1:5" x14ac:dyDescent="0.25">
      <c r="A1405" s="14">
        <v>8225</v>
      </c>
      <c r="B1405" s="14">
        <v>285</v>
      </c>
      <c r="C1405" s="14">
        <v>472</v>
      </c>
      <c r="D1405" s="14" t="str">
        <f>+_xlfn.XLOOKUP(ratings_dataset[[#This Row],[ProductID]],[1]!Prodotti[ProdottoID],[1]!Prodotti[Categoria],"Altro")</f>
        <v>Libri</v>
      </c>
      <c r="E1405" s="14">
        <v>3</v>
      </c>
    </row>
    <row r="1406" spans="1:5" x14ac:dyDescent="0.25">
      <c r="A1406" s="14">
        <v>8227</v>
      </c>
      <c r="B1406" s="14">
        <v>229</v>
      </c>
      <c r="C1406" s="14">
        <v>1921</v>
      </c>
      <c r="D1406" s="14" t="str">
        <f>+_xlfn.XLOOKUP(ratings_dataset[[#This Row],[ProductID]],[1]!Prodotti[ProdottoID],[1]!Prodotti[Categoria],"Altro")</f>
        <v>Libri</v>
      </c>
      <c r="E1406" s="14">
        <v>3</v>
      </c>
    </row>
    <row r="1407" spans="1:5" x14ac:dyDescent="0.25">
      <c r="A1407" s="14">
        <v>8235</v>
      </c>
      <c r="B1407" s="14">
        <v>1176</v>
      </c>
      <c r="C1407" s="14">
        <v>3232</v>
      </c>
      <c r="D1407" s="14" t="str">
        <f>+_xlfn.XLOOKUP(ratings_dataset[[#This Row],[ProductID]],[1]!Prodotti[ProdottoID],[1]!Prodotti[Categoria],"Altro")</f>
        <v>Libri</v>
      </c>
      <c r="E1407" s="14">
        <v>3</v>
      </c>
    </row>
    <row r="1408" spans="1:5" x14ac:dyDescent="0.25">
      <c r="A1408" s="14">
        <v>8236</v>
      </c>
      <c r="B1408" s="14">
        <v>1777</v>
      </c>
      <c r="C1408" s="14">
        <v>30</v>
      </c>
      <c r="D1408" s="14" t="str">
        <f>+_xlfn.XLOOKUP(ratings_dataset[[#This Row],[ProductID]],[1]!Prodotti[ProdottoID],[1]!Prodotti[Categoria],"Altro")</f>
        <v>Altro</v>
      </c>
      <c r="E1408" s="14">
        <v>3</v>
      </c>
    </row>
    <row r="1409" spans="1:5" x14ac:dyDescent="0.25">
      <c r="A1409" s="14">
        <v>8237</v>
      </c>
      <c r="B1409" s="14">
        <v>271</v>
      </c>
      <c r="C1409" s="14">
        <v>819</v>
      </c>
      <c r="D1409" s="14" t="str">
        <f>+_xlfn.XLOOKUP(ratings_dataset[[#This Row],[ProductID]],[1]!Prodotti[ProdottoID],[1]!Prodotti[Categoria],"Altro")</f>
        <v>Libri</v>
      </c>
      <c r="E1409" s="14">
        <v>3</v>
      </c>
    </row>
    <row r="1410" spans="1:5" x14ac:dyDescent="0.25">
      <c r="A1410" s="14">
        <v>8252</v>
      </c>
      <c r="B1410" s="14">
        <v>3591</v>
      </c>
      <c r="C1410" s="14">
        <v>3531</v>
      </c>
      <c r="D1410" s="14" t="str">
        <f>+_xlfn.XLOOKUP(ratings_dataset[[#This Row],[ProductID]],[1]!Prodotti[ProdottoID],[1]!Prodotti[Categoria],"Altro")</f>
        <v>Libri</v>
      </c>
      <c r="E1410" s="14">
        <v>3</v>
      </c>
    </row>
    <row r="1411" spans="1:5" x14ac:dyDescent="0.25">
      <c r="A1411" s="14">
        <v>8253</v>
      </c>
      <c r="B1411" s="14">
        <v>1865</v>
      </c>
      <c r="C1411" s="14">
        <v>4920</v>
      </c>
      <c r="D1411" s="14" t="str">
        <f>+_xlfn.XLOOKUP(ratings_dataset[[#This Row],[ProductID]],[1]!Prodotti[ProdottoID],[1]!Prodotti[Categoria],"Altro")</f>
        <v>Elettronica</v>
      </c>
      <c r="E1411" s="14">
        <v>3</v>
      </c>
    </row>
    <row r="1412" spans="1:5" x14ac:dyDescent="0.25">
      <c r="A1412" s="14">
        <v>8255</v>
      </c>
      <c r="B1412" s="14">
        <v>3454</v>
      </c>
      <c r="C1412" s="14">
        <v>2978</v>
      </c>
      <c r="D1412" s="14" t="str">
        <f>+_xlfn.XLOOKUP(ratings_dataset[[#This Row],[ProductID]],[1]!Prodotti[ProdottoID],[1]!Prodotti[Categoria],"Altro")</f>
        <v>Libri</v>
      </c>
      <c r="E1412" s="14">
        <v>3</v>
      </c>
    </row>
    <row r="1413" spans="1:5" x14ac:dyDescent="0.25">
      <c r="A1413" s="14">
        <v>8258</v>
      </c>
      <c r="B1413" s="14">
        <v>4883</v>
      </c>
      <c r="C1413" s="14">
        <v>1780</v>
      </c>
      <c r="D1413" s="14" t="str">
        <f>+_xlfn.XLOOKUP(ratings_dataset[[#This Row],[ProductID]],[1]!Prodotti[ProdottoID],[1]!Prodotti[Categoria],"Altro")</f>
        <v>Libri</v>
      </c>
      <c r="E1413" s="14">
        <v>3</v>
      </c>
    </row>
    <row r="1414" spans="1:5" x14ac:dyDescent="0.25">
      <c r="A1414" s="14">
        <v>8262</v>
      </c>
      <c r="B1414" s="14">
        <v>557</v>
      </c>
      <c r="C1414" s="14">
        <v>1589</v>
      </c>
      <c r="D1414" s="14" t="str">
        <f>+_xlfn.XLOOKUP(ratings_dataset[[#This Row],[ProductID]],[1]!Prodotti[ProdottoID],[1]!Prodotti[Categoria],"Altro")</f>
        <v>Elettronica</v>
      </c>
      <c r="E1414" s="14">
        <v>3</v>
      </c>
    </row>
    <row r="1415" spans="1:5" x14ac:dyDescent="0.25">
      <c r="A1415" s="14">
        <v>8271</v>
      </c>
      <c r="B1415" s="14">
        <v>3772</v>
      </c>
      <c r="C1415" s="14">
        <v>1560</v>
      </c>
      <c r="D1415" s="14" t="str">
        <f>+_xlfn.XLOOKUP(ratings_dataset[[#This Row],[ProductID]],[1]!Prodotti[ProdottoID],[1]!Prodotti[Categoria],"Altro")</f>
        <v>Libri</v>
      </c>
      <c r="E1415" s="14">
        <v>3</v>
      </c>
    </row>
    <row r="1416" spans="1:5" x14ac:dyDescent="0.25">
      <c r="A1416" s="14">
        <v>8273</v>
      </c>
      <c r="B1416" s="14">
        <v>2990</v>
      </c>
      <c r="C1416" s="14">
        <v>713</v>
      </c>
      <c r="D1416" s="14" t="str">
        <f>+_xlfn.XLOOKUP(ratings_dataset[[#This Row],[ProductID]],[1]!Prodotti[ProdottoID],[1]!Prodotti[Categoria],"Altro")</f>
        <v>Abbigliamento</v>
      </c>
      <c r="E1416" s="14">
        <v>3</v>
      </c>
    </row>
    <row r="1417" spans="1:5" x14ac:dyDescent="0.25">
      <c r="A1417" s="14">
        <v>8276</v>
      </c>
      <c r="B1417" s="14">
        <v>737</v>
      </c>
      <c r="C1417" s="14">
        <v>2482</v>
      </c>
      <c r="D1417" s="14" t="str">
        <f>+_xlfn.XLOOKUP(ratings_dataset[[#This Row],[ProductID]],[1]!Prodotti[ProdottoID],[1]!Prodotti[Categoria],"Altro")</f>
        <v>Abbigliamento</v>
      </c>
      <c r="E1417" s="14">
        <v>3</v>
      </c>
    </row>
    <row r="1418" spans="1:5" x14ac:dyDescent="0.25">
      <c r="A1418" s="14">
        <v>8284</v>
      </c>
      <c r="B1418" s="14">
        <v>1467</v>
      </c>
      <c r="C1418" s="14">
        <v>2782</v>
      </c>
      <c r="D1418" s="14" t="str">
        <f>+_xlfn.XLOOKUP(ratings_dataset[[#This Row],[ProductID]],[1]!Prodotti[ProdottoID],[1]!Prodotti[Categoria],"Altro")</f>
        <v>Libri</v>
      </c>
      <c r="E1418" s="14">
        <v>3</v>
      </c>
    </row>
    <row r="1419" spans="1:5" x14ac:dyDescent="0.25">
      <c r="A1419" s="14">
        <v>8285</v>
      </c>
      <c r="B1419" s="14">
        <v>1987</v>
      </c>
      <c r="C1419" s="14">
        <v>1047</v>
      </c>
      <c r="D1419" s="14" t="str">
        <f>+_xlfn.XLOOKUP(ratings_dataset[[#This Row],[ProductID]],[1]!Prodotti[ProdottoID],[1]!Prodotti[Categoria],"Altro")</f>
        <v>Abbigliamento</v>
      </c>
      <c r="E1419" s="14">
        <v>3</v>
      </c>
    </row>
    <row r="1420" spans="1:5" x14ac:dyDescent="0.25">
      <c r="A1420" s="14">
        <v>8286</v>
      </c>
      <c r="B1420" s="14">
        <v>1117</v>
      </c>
      <c r="C1420" s="14">
        <v>3041</v>
      </c>
      <c r="D1420" s="14" t="str">
        <f>+_xlfn.XLOOKUP(ratings_dataset[[#This Row],[ProductID]],[1]!Prodotti[ProdottoID],[1]!Prodotti[Categoria],"Altro")</f>
        <v>Abbigliamento</v>
      </c>
      <c r="E1420" s="14">
        <v>3</v>
      </c>
    </row>
    <row r="1421" spans="1:5" x14ac:dyDescent="0.25">
      <c r="A1421" s="14">
        <v>8295</v>
      </c>
      <c r="B1421" s="14">
        <v>3486</v>
      </c>
      <c r="C1421" s="14">
        <v>3426</v>
      </c>
      <c r="D1421" s="14" t="str">
        <f>+_xlfn.XLOOKUP(ratings_dataset[[#This Row],[ProductID]],[1]!Prodotti[ProdottoID],[1]!Prodotti[Categoria],"Altro")</f>
        <v>Abbigliamento</v>
      </c>
      <c r="E1421" s="14">
        <v>3</v>
      </c>
    </row>
    <row r="1422" spans="1:5" x14ac:dyDescent="0.25">
      <c r="A1422" s="14">
        <v>8298</v>
      </c>
      <c r="B1422" s="14">
        <v>4077</v>
      </c>
      <c r="C1422" s="14">
        <v>4058</v>
      </c>
      <c r="D1422" s="14" t="str">
        <f>+_xlfn.XLOOKUP(ratings_dataset[[#This Row],[ProductID]],[1]!Prodotti[ProdottoID],[1]!Prodotti[Categoria],"Altro")</f>
        <v>Abbigliamento</v>
      </c>
      <c r="E1422" s="14">
        <v>3</v>
      </c>
    </row>
    <row r="1423" spans="1:5" x14ac:dyDescent="0.25">
      <c r="A1423" s="14">
        <v>8308</v>
      </c>
      <c r="B1423" s="14">
        <v>2185</v>
      </c>
      <c r="C1423" s="14">
        <v>80</v>
      </c>
      <c r="D1423" s="14" t="str">
        <f>+_xlfn.XLOOKUP(ratings_dataset[[#This Row],[ProductID]],[1]!Prodotti[ProdottoID],[1]!Prodotti[Categoria],"Altro")</f>
        <v>Altro</v>
      </c>
      <c r="E1423" s="14">
        <v>3</v>
      </c>
    </row>
    <row r="1424" spans="1:5" x14ac:dyDescent="0.25">
      <c r="A1424" s="14">
        <v>8310</v>
      </c>
      <c r="B1424" s="14">
        <v>3039</v>
      </c>
      <c r="C1424" s="14">
        <v>1076</v>
      </c>
      <c r="D1424" s="14" t="str">
        <f>+_xlfn.XLOOKUP(ratings_dataset[[#This Row],[ProductID]],[1]!Prodotti[ProdottoID],[1]!Prodotti[Categoria],"Altro")</f>
        <v>Libri</v>
      </c>
      <c r="E1424" s="14">
        <v>3</v>
      </c>
    </row>
    <row r="1425" spans="1:5" x14ac:dyDescent="0.25">
      <c r="A1425" s="14">
        <v>8316</v>
      </c>
      <c r="B1425" s="14">
        <v>1392</v>
      </c>
      <c r="C1425" s="14">
        <v>974</v>
      </c>
      <c r="D1425" s="14" t="str">
        <f>+_xlfn.XLOOKUP(ratings_dataset[[#This Row],[ProductID]],[1]!Prodotti[ProdottoID],[1]!Prodotti[Categoria],"Altro")</f>
        <v>Libri</v>
      </c>
      <c r="E1425" s="14">
        <v>3</v>
      </c>
    </row>
    <row r="1426" spans="1:5" x14ac:dyDescent="0.25">
      <c r="A1426" s="14">
        <v>8320</v>
      </c>
      <c r="B1426" s="14">
        <v>2254</v>
      </c>
      <c r="C1426" s="14">
        <v>2755</v>
      </c>
      <c r="D1426" s="14" t="str">
        <f>+_xlfn.XLOOKUP(ratings_dataset[[#This Row],[ProductID]],[1]!Prodotti[ProdottoID],[1]!Prodotti[Categoria],"Altro")</f>
        <v>Abbigliamento</v>
      </c>
      <c r="E1426" s="14">
        <v>3</v>
      </c>
    </row>
    <row r="1427" spans="1:5" x14ac:dyDescent="0.25">
      <c r="A1427" s="14">
        <v>8325</v>
      </c>
      <c r="B1427" s="14">
        <v>4861</v>
      </c>
      <c r="C1427" s="14">
        <v>781</v>
      </c>
      <c r="D1427" s="14" t="str">
        <f>+_xlfn.XLOOKUP(ratings_dataset[[#This Row],[ProductID]],[1]!Prodotti[ProdottoID],[1]!Prodotti[Categoria],"Altro")</f>
        <v>Abbigliamento</v>
      </c>
      <c r="E1427" s="14">
        <v>3</v>
      </c>
    </row>
    <row r="1428" spans="1:5" x14ac:dyDescent="0.25">
      <c r="A1428" s="14">
        <v>8330</v>
      </c>
      <c r="B1428" s="14">
        <v>3994</v>
      </c>
      <c r="C1428" s="14">
        <v>71</v>
      </c>
      <c r="D1428" s="14" t="str">
        <f>+_xlfn.XLOOKUP(ratings_dataset[[#This Row],[ProductID]],[1]!Prodotti[ProdottoID],[1]!Prodotti[Categoria],"Altro")</f>
        <v>Altro</v>
      </c>
      <c r="E1428" s="14">
        <v>3</v>
      </c>
    </row>
    <row r="1429" spans="1:5" x14ac:dyDescent="0.25">
      <c r="A1429" s="14">
        <v>8342</v>
      </c>
      <c r="B1429" s="14">
        <v>241</v>
      </c>
      <c r="C1429" s="14">
        <v>1471</v>
      </c>
      <c r="D1429" s="14" t="str">
        <f>+_xlfn.XLOOKUP(ratings_dataset[[#This Row],[ProductID]],[1]!Prodotti[ProdottoID],[1]!Prodotti[Categoria],"Altro")</f>
        <v>Elettronica</v>
      </c>
      <c r="E1429" s="14">
        <v>3</v>
      </c>
    </row>
    <row r="1430" spans="1:5" x14ac:dyDescent="0.25">
      <c r="A1430" s="14">
        <v>8344</v>
      </c>
      <c r="B1430" s="14">
        <v>3042</v>
      </c>
      <c r="C1430" s="14">
        <v>3116</v>
      </c>
      <c r="D1430" s="14" t="str">
        <f>+_xlfn.XLOOKUP(ratings_dataset[[#This Row],[ProductID]],[1]!Prodotti[ProdottoID],[1]!Prodotti[Categoria],"Altro")</f>
        <v>Abbigliamento</v>
      </c>
      <c r="E1430" s="14">
        <v>3</v>
      </c>
    </row>
    <row r="1431" spans="1:5" x14ac:dyDescent="0.25">
      <c r="A1431" s="14">
        <v>8348</v>
      </c>
      <c r="B1431" s="14">
        <v>4717</v>
      </c>
      <c r="C1431" s="14">
        <v>4680</v>
      </c>
      <c r="D1431" s="14" t="str">
        <f>+_xlfn.XLOOKUP(ratings_dataset[[#This Row],[ProductID]],[1]!Prodotti[ProdottoID],[1]!Prodotti[Categoria],"Altro")</f>
        <v>Abbigliamento</v>
      </c>
      <c r="E1431" s="14">
        <v>3</v>
      </c>
    </row>
    <row r="1432" spans="1:5" x14ac:dyDescent="0.25">
      <c r="A1432" s="14">
        <v>8349</v>
      </c>
      <c r="B1432" s="14">
        <v>3435</v>
      </c>
      <c r="C1432" s="14">
        <v>1734</v>
      </c>
      <c r="D1432" s="14" t="str">
        <f>+_xlfn.XLOOKUP(ratings_dataset[[#This Row],[ProductID]],[1]!Prodotti[ProdottoID],[1]!Prodotti[Categoria],"Altro")</f>
        <v>Abbigliamento</v>
      </c>
      <c r="E1432" s="14">
        <v>3</v>
      </c>
    </row>
    <row r="1433" spans="1:5" x14ac:dyDescent="0.25">
      <c r="A1433" s="14">
        <v>8351</v>
      </c>
      <c r="B1433" s="14">
        <v>3572</v>
      </c>
      <c r="C1433" s="14">
        <v>1941</v>
      </c>
      <c r="D1433" s="14" t="str">
        <f>+_xlfn.XLOOKUP(ratings_dataset[[#This Row],[ProductID]],[1]!Prodotti[ProdottoID],[1]!Prodotti[Categoria],"Altro")</f>
        <v>Abbigliamento</v>
      </c>
      <c r="E1433" s="14">
        <v>3</v>
      </c>
    </row>
    <row r="1434" spans="1:5" x14ac:dyDescent="0.25">
      <c r="A1434" s="14">
        <v>8356</v>
      </c>
      <c r="B1434" s="14">
        <v>4404</v>
      </c>
      <c r="C1434" s="14">
        <v>1162</v>
      </c>
      <c r="D1434" s="14" t="str">
        <f>+_xlfn.XLOOKUP(ratings_dataset[[#This Row],[ProductID]],[1]!Prodotti[ProdottoID],[1]!Prodotti[Categoria],"Altro")</f>
        <v>Elettronica</v>
      </c>
      <c r="E1434" s="14">
        <v>3</v>
      </c>
    </row>
    <row r="1435" spans="1:5" x14ac:dyDescent="0.25">
      <c r="A1435" s="14">
        <v>8366</v>
      </c>
      <c r="B1435" s="14">
        <v>1895</v>
      </c>
      <c r="C1435" s="14">
        <v>1430</v>
      </c>
      <c r="D1435" s="14" t="str">
        <f>+_xlfn.XLOOKUP(ratings_dataset[[#This Row],[ProductID]],[1]!Prodotti[ProdottoID],[1]!Prodotti[Categoria],"Altro")</f>
        <v>Elettronica</v>
      </c>
      <c r="E1435" s="14">
        <v>3</v>
      </c>
    </row>
    <row r="1436" spans="1:5" x14ac:dyDescent="0.25">
      <c r="A1436" s="14">
        <v>8368</v>
      </c>
      <c r="B1436" s="14">
        <v>2581</v>
      </c>
      <c r="C1436" s="14">
        <v>941</v>
      </c>
      <c r="D1436" s="14" t="str">
        <f>+_xlfn.XLOOKUP(ratings_dataset[[#This Row],[ProductID]],[1]!Prodotti[ProdottoID],[1]!Prodotti[Categoria],"Altro")</f>
        <v>Elettronica</v>
      </c>
      <c r="E1436" s="14">
        <v>3</v>
      </c>
    </row>
    <row r="1437" spans="1:5" x14ac:dyDescent="0.25">
      <c r="A1437" s="14">
        <v>8383</v>
      </c>
      <c r="B1437" s="14">
        <v>1995</v>
      </c>
      <c r="C1437" s="14">
        <v>4347</v>
      </c>
      <c r="D1437" s="14" t="str">
        <f>+_xlfn.XLOOKUP(ratings_dataset[[#This Row],[ProductID]],[1]!Prodotti[ProdottoID],[1]!Prodotti[Categoria],"Altro")</f>
        <v>Abbigliamento</v>
      </c>
      <c r="E1437" s="14">
        <v>3</v>
      </c>
    </row>
    <row r="1438" spans="1:5" x14ac:dyDescent="0.25">
      <c r="A1438" s="14">
        <v>8385</v>
      </c>
      <c r="B1438" s="14">
        <v>2489</v>
      </c>
      <c r="C1438" s="14">
        <v>2155</v>
      </c>
      <c r="D1438" s="14" t="str">
        <f>+_xlfn.XLOOKUP(ratings_dataset[[#This Row],[ProductID]],[1]!Prodotti[ProdottoID],[1]!Prodotti[Categoria],"Altro")</f>
        <v>Abbigliamento</v>
      </c>
      <c r="E1438" s="14">
        <v>3</v>
      </c>
    </row>
    <row r="1439" spans="1:5" x14ac:dyDescent="0.25">
      <c r="A1439" s="14">
        <v>8390</v>
      </c>
      <c r="B1439" s="14">
        <v>4996</v>
      </c>
      <c r="C1439" s="14">
        <v>3551</v>
      </c>
      <c r="D1439" s="14" t="str">
        <f>+_xlfn.XLOOKUP(ratings_dataset[[#This Row],[ProductID]],[1]!Prodotti[ProdottoID],[1]!Prodotti[Categoria],"Altro")</f>
        <v>Elettronica</v>
      </c>
      <c r="E1439" s="14">
        <v>3</v>
      </c>
    </row>
    <row r="1440" spans="1:5" x14ac:dyDescent="0.25">
      <c r="A1440" s="14">
        <v>8395</v>
      </c>
      <c r="B1440" s="14">
        <v>2265</v>
      </c>
      <c r="C1440" s="14">
        <v>612</v>
      </c>
      <c r="D1440" s="14" t="str">
        <f>+_xlfn.XLOOKUP(ratings_dataset[[#This Row],[ProductID]],[1]!Prodotti[ProdottoID],[1]!Prodotti[Categoria],"Altro")</f>
        <v>Elettronica</v>
      </c>
      <c r="E1440" s="14">
        <v>3</v>
      </c>
    </row>
    <row r="1441" spans="1:5" x14ac:dyDescent="0.25">
      <c r="A1441" s="14">
        <v>8396</v>
      </c>
      <c r="B1441" s="14">
        <v>4712</v>
      </c>
      <c r="C1441" s="14">
        <v>1623</v>
      </c>
      <c r="D1441" s="14" t="str">
        <f>+_xlfn.XLOOKUP(ratings_dataset[[#This Row],[ProductID]],[1]!Prodotti[ProdottoID],[1]!Prodotti[Categoria],"Altro")</f>
        <v>Elettronica</v>
      </c>
      <c r="E1441" s="14">
        <v>3</v>
      </c>
    </row>
    <row r="1442" spans="1:5" x14ac:dyDescent="0.25">
      <c r="A1442" s="14">
        <v>8408</v>
      </c>
      <c r="B1442" s="14">
        <v>92</v>
      </c>
      <c r="C1442" s="14">
        <v>4938</v>
      </c>
      <c r="D1442" s="14" t="str">
        <f>+_xlfn.XLOOKUP(ratings_dataset[[#This Row],[ProductID]],[1]!Prodotti[ProdottoID],[1]!Prodotti[Categoria],"Altro")</f>
        <v>Elettronica</v>
      </c>
      <c r="E1442" s="14">
        <v>3</v>
      </c>
    </row>
    <row r="1443" spans="1:5" x14ac:dyDescent="0.25">
      <c r="A1443" s="14">
        <v>8411</v>
      </c>
      <c r="B1443" s="14">
        <v>3042</v>
      </c>
      <c r="C1443" s="14">
        <v>4136</v>
      </c>
      <c r="D1443" s="14" t="str">
        <f>+_xlfn.XLOOKUP(ratings_dataset[[#This Row],[ProductID]],[1]!Prodotti[ProdottoID],[1]!Prodotti[Categoria],"Altro")</f>
        <v>Abbigliamento</v>
      </c>
      <c r="E1443" s="14">
        <v>3</v>
      </c>
    </row>
    <row r="1444" spans="1:5" x14ac:dyDescent="0.25">
      <c r="A1444" s="14">
        <v>8429</v>
      </c>
      <c r="B1444" s="14">
        <v>3015</v>
      </c>
      <c r="C1444" s="14">
        <v>1383</v>
      </c>
      <c r="D1444" s="14" t="str">
        <f>+_xlfn.XLOOKUP(ratings_dataset[[#This Row],[ProductID]],[1]!Prodotti[ProdottoID],[1]!Prodotti[Categoria],"Altro")</f>
        <v>Elettronica</v>
      </c>
      <c r="E1444" s="14">
        <v>3</v>
      </c>
    </row>
    <row r="1445" spans="1:5" x14ac:dyDescent="0.25">
      <c r="A1445" s="14">
        <v>8434</v>
      </c>
      <c r="B1445" s="14">
        <v>3995</v>
      </c>
      <c r="C1445" s="14">
        <v>4139</v>
      </c>
      <c r="D1445" s="14" t="str">
        <f>+_xlfn.XLOOKUP(ratings_dataset[[#This Row],[ProductID]],[1]!Prodotti[ProdottoID],[1]!Prodotti[Categoria],"Altro")</f>
        <v>Elettronica</v>
      </c>
      <c r="E1445" s="14">
        <v>3</v>
      </c>
    </row>
    <row r="1446" spans="1:5" x14ac:dyDescent="0.25">
      <c r="A1446" s="14">
        <v>8435</v>
      </c>
      <c r="B1446" s="14">
        <v>4242</v>
      </c>
      <c r="C1446" s="14">
        <v>3448</v>
      </c>
      <c r="D1446" s="14" t="str">
        <f>+_xlfn.XLOOKUP(ratings_dataset[[#This Row],[ProductID]],[1]!Prodotti[ProdottoID],[1]!Prodotti[Categoria],"Altro")</f>
        <v>Libri</v>
      </c>
      <c r="E1446" s="14">
        <v>3</v>
      </c>
    </row>
    <row r="1447" spans="1:5" x14ac:dyDescent="0.25">
      <c r="A1447" s="14">
        <v>8443</v>
      </c>
      <c r="B1447" s="14">
        <v>1295</v>
      </c>
      <c r="C1447" s="14">
        <v>640</v>
      </c>
      <c r="D1447" s="14" t="str">
        <f>+_xlfn.XLOOKUP(ratings_dataset[[#This Row],[ProductID]],[1]!Prodotti[ProdottoID],[1]!Prodotti[Categoria],"Altro")</f>
        <v>Libri</v>
      </c>
      <c r="E1447" s="14">
        <v>3</v>
      </c>
    </row>
    <row r="1448" spans="1:5" x14ac:dyDescent="0.25">
      <c r="A1448" s="14">
        <v>8447</v>
      </c>
      <c r="B1448" s="14">
        <v>3813</v>
      </c>
      <c r="C1448" s="14">
        <v>720</v>
      </c>
      <c r="D1448" s="14" t="str">
        <f>+_xlfn.XLOOKUP(ratings_dataset[[#This Row],[ProductID]],[1]!Prodotti[ProdottoID],[1]!Prodotti[Categoria],"Altro")</f>
        <v>Libri</v>
      </c>
      <c r="E1448" s="14">
        <v>3</v>
      </c>
    </row>
    <row r="1449" spans="1:5" x14ac:dyDescent="0.25">
      <c r="A1449" s="14">
        <v>8452</v>
      </c>
      <c r="B1449" s="14">
        <v>2418</v>
      </c>
      <c r="C1449" s="14">
        <v>2892</v>
      </c>
      <c r="D1449" s="14" t="str">
        <f>+_xlfn.XLOOKUP(ratings_dataset[[#This Row],[ProductID]],[1]!Prodotti[ProdottoID],[1]!Prodotti[Categoria],"Altro")</f>
        <v>Elettronica</v>
      </c>
      <c r="E1449" s="14">
        <v>3</v>
      </c>
    </row>
    <row r="1450" spans="1:5" x14ac:dyDescent="0.25">
      <c r="A1450" s="14">
        <v>8454</v>
      </c>
      <c r="B1450" s="14">
        <v>403</v>
      </c>
      <c r="C1450" s="14">
        <v>433</v>
      </c>
      <c r="D1450" s="14" t="str">
        <f>+_xlfn.XLOOKUP(ratings_dataset[[#This Row],[ProductID]],[1]!Prodotti[ProdottoID],[1]!Prodotti[Categoria],"Altro")</f>
        <v>Libri</v>
      </c>
      <c r="E1450" s="14">
        <v>3</v>
      </c>
    </row>
    <row r="1451" spans="1:5" x14ac:dyDescent="0.25">
      <c r="A1451" s="14">
        <v>8469</v>
      </c>
      <c r="B1451" s="14">
        <v>3326</v>
      </c>
      <c r="C1451" s="14">
        <v>2533</v>
      </c>
      <c r="D1451" s="14" t="str">
        <f>+_xlfn.XLOOKUP(ratings_dataset[[#This Row],[ProductID]],[1]!Prodotti[ProdottoID],[1]!Prodotti[Categoria],"Altro")</f>
        <v>Abbigliamento</v>
      </c>
      <c r="E1451" s="14">
        <v>3</v>
      </c>
    </row>
    <row r="1452" spans="1:5" x14ac:dyDescent="0.25">
      <c r="A1452" s="14">
        <v>8477</v>
      </c>
      <c r="B1452" s="14">
        <v>2677</v>
      </c>
      <c r="C1452" s="14">
        <v>1692</v>
      </c>
      <c r="D1452" s="14" t="str">
        <f>+_xlfn.XLOOKUP(ratings_dataset[[#This Row],[ProductID]],[1]!Prodotti[ProdottoID],[1]!Prodotti[Categoria],"Altro")</f>
        <v>Abbigliamento</v>
      </c>
      <c r="E1452" s="14">
        <v>3</v>
      </c>
    </row>
    <row r="1453" spans="1:5" x14ac:dyDescent="0.25">
      <c r="A1453" s="14">
        <v>8482</v>
      </c>
      <c r="B1453" s="14">
        <v>4471</v>
      </c>
      <c r="C1453" s="14">
        <v>2386</v>
      </c>
      <c r="D1453" s="14" t="str">
        <f>+_xlfn.XLOOKUP(ratings_dataset[[#This Row],[ProductID]],[1]!Prodotti[ProdottoID],[1]!Prodotti[Categoria],"Altro")</f>
        <v>Abbigliamento</v>
      </c>
      <c r="E1453" s="14">
        <v>3</v>
      </c>
    </row>
    <row r="1454" spans="1:5" x14ac:dyDescent="0.25">
      <c r="A1454" s="14">
        <v>8487</v>
      </c>
      <c r="B1454" s="14">
        <v>1733</v>
      </c>
      <c r="C1454" s="14">
        <v>4433</v>
      </c>
      <c r="D1454" s="14" t="str">
        <f>+_xlfn.XLOOKUP(ratings_dataset[[#This Row],[ProductID]],[1]!Prodotti[ProdottoID],[1]!Prodotti[Categoria],"Altro")</f>
        <v>Abbigliamento</v>
      </c>
      <c r="E1454" s="14">
        <v>3</v>
      </c>
    </row>
    <row r="1455" spans="1:5" x14ac:dyDescent="0.25">
      <c r="A1455" s="14">
        <v>8489</v>
      </c>
      <c r="B1455" s="14">
        <v>3745</v>
      </c>
      <c r="C1455" s="14">
        <v>1232</v>
      </c>
      <c r="D1455" s="14" t="str">
        <f>+_xlfn.XLOOKUP(ratings_dataset[[#This Row],[ProductID]],[1]!Prodotti[ProdottoID],[1]!Prodotti[Categoria],"Altro")</f>
        <v>Elettronica</v>
      </c>
      <c r="E1455" s="14">
        <v>3</v>
      </c>
    </row>
    <row r="1456" spans="1:5" x14ac:dyDescent="0.25">
      <c r="A1456" s="14">
        <v>8495</v>
      </c>
      <c r="B1456" s="14">
        <v>4218</v>
      </c>
      <c r="C1456" s="14">
        <v>1487</v>
      </c>
      <c r="D1456" s="14" t="str">
        <f>+_xlfn.XLOOKUP(ratings_dataset[[#This Row],[ProductID]],[1]!Prodotti[ProdottoID],[1]!Prodotti[Categoria],"Altro")</f>
        <v>Abbigliamento</v>
      </c>
      <c r="E1456" s="14">
        <v>3</v>
      </c>
    </row>
    <row r="1457" spans="1:5" x14ac:dyDescent="0.25">
      <c r="A1457" s="14">
        <v>8500</v>
      </c>
      <c r="B1457" s="14">
        <v>42</v>
      </c>
      <c r="C1457" s="14">
        <v>1490</v>
      </c>
      <c r="D1457" s="14" t="str">
        <f>+_xlfn.XLOOKUP(ratings_dataset[[#This Row],[ProductID]],[1]!Prodotti[ProdottoID],[1]!Prodotti[Categoria],"Altro")</f>
        <v>Abbigliamento</v>
      </c>
      <c r="E1457" s="14">
        <v>3</v>
      </c>
    </row>
    <row r="1458" spans="1:5" x14ac:dyDescent="0.25">
      <c r="A1458" s="14">
        <v>8502</v>
      </c>
      <c r="B1458" s="14">
        <v>2855</v>
      </c>
      <c r="C1458" s="14">
        <v>2715</v>
      </c>
      <c r="D1458" s="14" t="str">
        <f>+_xlfn.XLOOKUP(ratings_dataset[[#This Row],[ProductID]],[1]!Prodotti[ProdottoID],[1]!Prodotti[Categoria],"Altro")</f>
        <v>Libri</v>
      </c>
      <c r="E1458" s="14">
        <v>3</v>
      </c>
    </row>
    <row r="1459" spans="1:5" x14ac:dyDescent="0.25">
      <c r="A1459" s="14">
        <v>8519</v>
      </c>
      <c r="B1459" s="14">
        <v>4998</v>
      </c>
      <c r="C1459" s="14">
        <v>2675</v>
      </c>
      <c r="D1459" s="14" t="str">
        <f>+_xlfn.XLOOKUP(ratings_dataset[[#This Row],[ProductID]],[1]!Prodotti[ProdottoID],[1]!Prodotti[Categoria],"Altro")</f>
        <v>Libri</v>
      </c>
      <c r="E1459" s="14">
        <v>3</v>
      </c>
    </row>
    <row r="1460" spans="1:5" x14ac:dyDescent="0.25">
      <c r="A1460" s="14">
        <v>8522</v>
      </c>
      <c r="B1460" s="14">
        <v>2304</v>
      </c>
      <c r="C1460" s="14">
        <v>2836</v>
      </c>
      <c r="D1460" s="14" t="str">
        <f>+_xlfn.XLOOKUP(ratings_dataset[[#This Row],[ProductID]],[1]!Prodotti[ProdottoID],[1]!Prodotti[Categoria],"Altro")</f>
        <v>Abbigliamento</v>
      </c>
      <c r="E1460" s="14">
        <v>3</v>
      </c>
    </row>
    <row r="1461" spans="1:5" x14ac:dyDescent="0.25">
      <c r="A1461" s="14">
        <v>8526</v>
      </c>
      <c r="B1461" s="14">
        <v>4536</v>
      </c>
      <c r="C1461" s="14">
        <v>4429</v>
      </c>
      <c r="D1461" s="14" t="str">
        <f>+_xlfn.XLOOKUP(ratings_dataset[[#This Row],[ProductID]],[1]!Prodotti[ProdottoID],[1]!Prodotti[Categoria],"Altro")</f>
        <v>Abbigliamento</v>
      </c>
      <c r="E1461" s="14">
        <v>3</v>
      </c>
    </row>
    <row r="1462" spans="1:5" x14ac:dyDescent="0.25">
      <c r="A1462" s="14">
        <v>8536</v>
      </c>
      <c r="B1462" s="14">
        <v>3665</v>
      </c>
      <c r="C1462" s="14">
        <v>89</v>
      </c>
      <c r="D1462" s="14" t="str">
        <f>+_xlfn.XLOOKUP(ratings_dataset[[#This Row],[ProductID]],[1]!Prodotti[ProdottoID],[1]!Prodotti[Categoria],"Altro")</f>
        <v>Altro</v>
      </c>
      <c r="E1462" s="14">
        <v>3</v>
      </c>
    </row>
    <row r="1463" spans="1:5" x14ac:dyDescent="0.25">
      <c r="A1463" s="14">
        <v>8538</v>
      </c>
      <c r="B1463" s="14">
        <v>630</v>
      </c>
      <c r="C1463" s="14">
        <v>611</v>
      </c>
      <c r="D1463" s="14" t="str">
        <f>+_xlfn.XLOOKUP(ratings_dataset[[#This Row],[ProductID]],[1]!Prodotti[ProdottoID],[1]!Prodotti[Categoria],"Altro")</f>
        <v>Abbigliamento</v>
      </c>
      <c r="E1463" s="14">
        <v>3</v>
      </c>
    </row>
    <row r="1464" spans="1:5" x14ac:dyDescent="0.25">
      <c r="A1464" s="14">
        <v>8550</v>
      </c>
      <c r="B1464" s="14">
        <v>873</v>
      </c>
      <c r="C1464" s="14">
        <v>1068</v>
      </c>
      <c r="D1464" s="14" t="str">
        <f>+_xlfn.XLOOKUP(ratings_dataset[[#This Row],[ProductID]],[1]!Prodotti[ProdottoID],[1]!Prodotti[Categoria],"Altro")</f>
        <v>Libri</v>
      </c>
      <c r="E1464" s="14">
        <v>3</v>
      </c>
    </row>
    <row r="1465" spans="1:5" x14ac:dyDescent="0.25">
      <c r="A1465" s="14">
        <v>8551</v>
      </c>
      <c r="B1465" s="14">
        <v>3445</v>
      </c>
      <c r="C1465" s="14">
        <v>957</v>
      </c>
      <c r="D1465" s="14" t="str">
        <f>+_xlfn.XLOOKUP(ratings_dataset[[#This Row],[ProductID]],[1]!Prodotti[ProdottoID],[1]!Prodotti[Categoria],"Altro")</f>
        <v>Libri</v>
      </c>
      <c r="E1465" s="14">
        <v>3</v>
      </c>
    </row>
    <row r="1466" spans="1:5" x14ac:dyDescent="0.25">
      <c r="A1466" s="14">
        <v>8557</v>
      </c>
      <c r="B1466" s="14">
        <v>4153</v>
      </c>
      <c r="C1466" s="14">
        <v>1086</v>
      </c>
      <c r="D1466" s="14" t="str">
        <f>+_xlfn.XLOOKUP(ratings_dataset[[#This Row],[ProductID]],[1]!Prodotti[ProdottoID],[1]!Prodotti[Categoria],"Altro")</f>
        <v>Abbigliamento</v>
      </c>
      <c r="E1466" s="14">
        <v>3</v>
      </c>
    </row>
    <row r="1467" spans="1:5" x14ac:dyDescent="0.25">
      <c r="A1467" s="14">
        <v>8561</v>
      </c>
      <c r="B1467" s="14">
        <v>2715</v>
      </c>
      <c r="C1467" s="14">
        <v>3569</v>
      </c>
      <c r="D1467" s="14" t="str">
        <f>+_xlfn.XLOOKUP(ratings_dataset[[#This Row],[ProductID]],[1]!Prodotti[ProdottoID],[1]!Prodotti[Categoria],"Altro")</f>
        <v>Abbigliamento</v>
      </c>
      <c r="E1467" s="14">
        <v>3</v>
      </c>
    </row>
    <row r="1468" spans="1:5" x14ac:dyDescent="0.25">
      <c r="A1468" s="14">
        <v>8568</v>
      </c>
      <c r="B1468" s="14">
        <v>59</v>
      </c>
      <c r="C1468" s="14">
        <v>1880</v>
      </c>
      <c r="D1468" s="14" t="str">
        <f>+_xlfn.XLOOKUP(ratings_dataset[[#This Row],[ProductID]],[1]!Prodotti[ProdottoID],[1]!Prodotti[Categoria],"Altro")</f>
        <v>Libri</v>
      </c>
      <c r="E1468" s="14">
        <v>3</v>
      </c>
    </row>
    <row r="1469" spans="1:5" x14ac:dyDescent="0.25">
      <c r="A1469" s="14">
        <v>8570</v>
      </c>
      <c r="B1469" s="14">
        <v>3391</v>
      </c>
      <c r="C1469" s="14">
        <v>974</v>
      </c>
      <c r="D1469" s="14" t="str">
        <f>+_xlfn.XLOOKUP(ratings_dataset[[#This Row],[ProductID]],[1]!Prodotti[ProdottoID],[1]!Prodotti[Categoria],"Altro")</f>
        <v>Libri</v>
      </c>
      <c r="E1469" s="14">
        <v>3</v>
      </c>
    </row>
    <row r="1470" spans="1:5" x14ac:dyDescent="0.25">
      <c r="A1470" s="14">
        <v>8571</v>
      </c>
      <c r="B1470" s="14">
        <v>3655</v>
      </c>
      <c r="C1470" s="14">
        <v>2374</v>
      </c>
      <c r="D1470" s="14" t="str">
        <f>+_xlfn.XLOOKUP(ratings_dataset[[#This Row],[ProductID]],[1]!Prodotti[ProdottoID],[1]!Prodotti[Categoria],"Altro")</f>
        <v>Abbigliamento</v>
      </c>
      <c r="E1470" s="14">
        <v>3</v>
      </c>
    </row>
    <row r="1471" spans="1:5" x14ac:dyDescent="0.25">
      <c r="A1471" s="14">
        <v>8572</v>
      </c>
      <c r="B1471" s="14">
        <v>3245</v>
      </c>
      <c r="C1471" s="14">
        <v>239</v>
      </c>
      <c r="D1471" s="14" t="str">
        <f>+_xlfn.XLOOKUP(ratings_dataset[[#This Row],[ProductID]],[1]!Prodotti[ProdottoID],[1]!Prodotti[Categoria],"Altro")</f>
        <v>Elettronica</v>
      </c>
      <c r="E1471" s="14">
        <v>3</v>
      </c>
    </row>
    <row r="1472" spans="1:5" x14ac:dyDescent="0.25">
      <c r="A1472" s="14">
        <v>8578</v>
      </c>
      <c r="B1472" s="14">
        <v>2872</v>
      </c>
      <c r="C1472" s="14">
        <v>2354</v>
      </c>
      <c r="D1472" s="14" t="str">
        <f>+_xlfn.XLOOKUP(ratings_dataset[[#This Row],[ProductID]],[1]!Prodotti[ProdottoID],[1]!Prodotti[Categoria],"Altro")</f>
        <v>Libri</v>
      </c>
      <c r="E1472" s="14">
        <v>3</v>
      </c>
    </row>
    <row r="1473" spans="1:5" x14ac:dyDescent="0.25">
      <c r="A1473" s="14">
        <v>8581</v>
      </c>
      <c r="B1473" s="14">
        <v>1163</v>
      </c>
      <c r="C1473" s="14">
        <v>3436</v>
      </c>
      <c r="D1473" s="14" t="str">
        <f>+_xlfn.XLOOKUP(ratings_dataset[[#This Row],[ProductID]],[1]!Prodotti[ProdottoID],[1]!Prodotti[Categoria],"Altro")</f>
        <v>Libri</v>
      </c>
      <c r="E1473" s="14">
        <v>3</v>
      </c>
    </row>
    <row r="1474" spans="1:5" x14ac:dyDescent="0.25">
      <c r="A1474" s="14">
        <v>8584</v>
      </c>
      <c r="B1474" s="14">
        <v>1602</v>
      </c>
      <c r="C1474" s="14">
        <v>3772</v>
      </c>
      <c r="D1474" s="14" t="str">
        <f>+_xlfn.XLOOKUP(ratings_dataset[[#This Row],[ProductID]],[1]!Prodotti[ProdottoID],[1]!Prodotti[Categoria],"Altro")</f>
        <v>Elettronica</v>
      </c>
      <c r="E1474" s="14">
        <v>3</v>
      </c>
    </row>
    <row r="1475" spans="1:5" x14ac:dyDescent="0.25">
      <c r="A1475" s="14">
        <v>8589</v>
      </c>
      <c r="B1475" s="14">
        <v>4199</v>
      </c>
      <c r="C1475" s="14">
        <v>4120</v>
      </c>
      <c r="D1475" s="14" t="str">
        <f>+_xlfn.XLOOKUP(ratings_dataset[[#This Row],[ProductID]],[1]!Prodotti[ProdottoID],[1]!Prodotti[Categoria],"Altro")</f>
        <v>Abbigliamento</v>
      </c>
      <c r="E1475" s="14">
        <v>3</v>
      </c>
    </row>
    <row r="1476" spans="1:5" x14ac:dyDescent="0.25">
      <c r="A1476" s="14">
        <v>8595</v>
      </c>
      <c r="B1476" s="14">
        <v>625</v>
      </c>
      <c r="C1476" s="14">
        <v>4617</v>
      </c>
      <c r="D1476" s="14" t="str">
        <f>+_xlfn.XLOOKUP(ratings_dataset[[#This Row],[ProductID]],[1]!Prodotti[ProdottoID],[1]!Prodotti[Categoria],"Altro")</f>
        <v>Libri</v>
      </c>
      <c r="E1476" s="14">
        <v>3</v>
      </c>
    </row>
    <row r="1477" spans="1:5" x14ac:dyDescent="0.25">
      <c r="A1477" s="14">
        <v>8598</v>
      </c>
      <c r="B1477" s="14">
        <v>604</v>
      </c>
      <c r="C1477" s="14">
        <v>1927</v>
      </c>
      <c r="D1477" s="14" t="str">
        <f>+_xlfn.XLOOKUP(ratings_dataset[[#This Row],[ProductID]],[1]!Prodotti[ProdottoID],[1]!Prodotti[Categoria],"Altro")</f>
        <v>Elettronica</v>
      </c>
      <c r="E1477" s="14">
        <v>3</v>
      </c>
    </row>
    <row r="1478" spans="1:5" x14ac:dyDescent="0.25">
      <c r="A1478" s="14">
        <v>8600</v>
      </c>
      <c r="B1478" s="14">
        <v>1211</v>
      </c>
      <c r="C1478" s="14">
        <v>4203</v>
      </c>
      <c r="D1478" s="14" t="str">
        <f>+_xlfn.XLOOKUP(ratings_dataset[[#This Row],[ProductID]],[1]!Prodotti[ProdottoID],[1]!Prodotti[Categoria],"Altro")</f>
        <v>Abbigliamento</v>
      </c>
      <c r="E1478" s="14">
        <v>3</v>
      </c>
    </row>
    <row r="1479" spans="1:5" x14ac:dyDescent="0.25">
      <c r="A1479" s="14">
        <v>8601</v>
      </c>
      <c r="B1479" s="14">
        <v>4146</v>
      </c>
      <c r="C1479" s="14">
        <v>1836</v>
      </c>
      <c r="D1479" s="14" t="str">
        <f>+_xlfn.XLOOKUP(ratings_dataset[[#This Row],[ProductID]],[1]!Prodotti[ProdottoID],[1]!Prodotti[Categoria],"Altro")</f>
        <v>Abbigliamento</v>
      </c>
      <c r="E1479" s="14">
        <v>3</v>
      </c>
    </row>
    <row r="1480" spans="1:5" x14ac:dyDescent="0.25">
      <c r="A1480" s="14">
        <v>8611</v>
      </c>
      <c r="B1480" s="14">
        <v>3909</v>
      </c>
      <c r="C1480" s="14">
        <v>525</v>
      </c>
      <c r="D1480" s="14" t="str">
        <f>+_xlfn.XLOOKUP(ratings_dataset[[#This Row],[ProductID]],[1]!Prodotti[ProdottoID],[1]!Prodotti[Categoria],"Altro")</f>
        <v>Abbigliamento</v>
      </c>
      <c r="E1480" s="14">
        <v>3</v>
      </c>
    </row>
    <row r="1481" spans="1:5" x14ac:dyDescent="0.25">
      <c r="A1481" s="14">
        <v>8626</v>
      </c>
      <c r="B1481" s="14">
        <v>4413</v>
      </c>
      <c r="C1481" s="14">
        <v>2172</v>
      </c>
      <c r="D1481" s="14" t="str">
        <f>+_xlfn.XLOOKUP(ratings_dataset[[#This Row],[ProductID]],[1]!Prodotti[ProdottoID],[1]!Prodotti[Categoria],"Altro")</f>
        <v>Abbigliamento</v>
      </c>
      <c r="E1481" s="14">
        <v>3</v>
      </c>
    </row>
    <row r="1482" spans="1:5" x14ac:dyDescent="0.25">
      <c r="A1482" s="14">
        <v>8632</v>
      </c>
      <c r="B1482" s="14">
        <v>1788</v>
      </c>
      <c r="C1482" s="14">
        <v>2271</v>
      </c>
      <c r="D1482" s="14" t="str">
        <f>+_xlfn.XLOOKUP(ratings_dataset[[#This Row],[ProductID]],[1]!Prodotti[ProdottoID],[1]!Prodotti[Categoria],"Altro")</f>
        <v>Abbigliamento</v>
      </c>
      <c r="E1482" s="14">
        <v>3</v>
      </c>
    </row>
    <row r="1483" spans="1:5" x14ac:dyDescent="0.25">
      <c r="A1483" s="14">
        <v>8634</v>
      </c>
      <c r="B1483" s="14">
        <v>287</v>
      </c>
      <c r="C1483" s="14">
        <v>4702</v>
      </c>
      <c r="D1483" s="14" t="str">
        <f>+_xlfn.XLOOKUP(ratings_dataset[[#This Row],[ProductID]],[1]!Prodotti[ProdottoID],[1]!Prodotti[Categoria],"Altro")</f>
        <v>Elettronica</v>
      </c>
      <c r="E1483" s="14">
        <v>3</v>
      </c>
    </row>
    <row r="1484" spans="1:5" x14ac:dyDescent="0.25">
      <c r="A1484" s="14">
        <v>8640</v>
      </c>
      <c r="B1484" s="14">
        <v>3913</v>
      </c>
      <c r="C1484" s="14">
        <v>1301</v>
      </c>
      <c r="D1484" s="14" t="str">
        <f>+_xlfn.XLOOKUP(ratings_dataset[[#This Row],[ProductID]],[1]!Prodotti[ProdottoID],[1]!Prodotti[Categoria],"Altro")</f>
        <v>Abbigliamento</v>
      </c>
      <c r="E1484" s="14">
        <v>3</v>
      </c>
    </row>
    <row r="1485" spans="1:5" x14ac:dyDescent="0.25">
      <c r="A1485" s="14">
        <v>8645</v>
      </c>
      <c r="B1485" s="14">
        <v>3557</v>
      </c>
      <c r="C1485" s="14">
        <v>1744</v>
      </c>
      <c r="D1485" s="14" t="str">
        <f>+_xlfn.XLOOKUP(ratings_dataset[[#This Row],[ProductID]],[1]!Prodotti[ProdottoID],[1]!Prodotti[Categoria],"Altro")</f>
        <v>Libri</v>
      </c>
      <c r="E1485" s="14">
        <v>3</v>
      </c>
    </row>
    <row r="1486" spans="1:5" x14ac:dyDescent="0.25">
      <c r="A1486" s="14">
        <v>8648</v>
      </c>
      <c r="B1486" s="14">
        <v>4099</v>
      </c>
      <c r="C1486" s="14">
        <v>1812</v>
      </c>
      <c r="D1486" s="14" t="str">
        <f>+_xlfn.XLOOKUP(ratings_dataset[[#This Row],[ProductID]],[1]!Prodotti[ProdottoID],[1]!Prodotti[Categoria],"Altro")</f>
        <v>Elettronica</v>
      </c>
      <c r="E1486" s="14">
        <v>3</v>
      </c>
    </row>
    <row r="1487" spans="1:5" x14ac:dyDescent="0.25">
      <c r="A1487" s="14">
        <v>8650</v>
      </c>
      <c r="B1487" s="14">
        <v>1693</v>
      </c>
      <c r="C1487" s="14">
        <v>4998</v>
      </c>
      <c r="D1487" s="14" t="str">
        <f>+_xlfn.XLOOKUP(ratings_dataset[[#This Row],[ProductID]],[1]!Prodotti[ProdottoID],[1]!Prodotti[Categoria],"Altro")</f>
        <v>Abbigliamento</v>
      </c>
      <c r="E1487" s="14">
        <v>3</v>
      </c>
    </row>
    <row r="1488" spans="1:5" x14ac:dyDescent="0.25">
      <c r="A1488" s="14">
        <v>8653</v>
      </c>
      <c r="B1488" s="14">
        <v>3800</v>
      </c>
      <c r="C1488" s="14">
        <v>1076</v>
      </c>
      <c r="D1488" s="14" t="str">
        <f>+_xlfn.XLOOKUP(ratings_dataset[[#This Row],[ProductID]],[1]!Prodotti[ProdottoID],[1]!Prodotti[Categoria],"Altro")</f>
        <v>Libri</v>
      </c>
      <c r="E1488" s="14">
        <v>3</v>
      </c>
    </row>
    <row r="1489" spans="1:5" x14ac:dyDescent="0.25">
      <c r="A1489" s="14">
        <v>8657</v>
      </c>
      <c r="B1489" s="14">
        <v>855</v>
      </c>
      <c r="C1489" s="14">
        <v>2614</v>
      </c>
      <c r="D1489" s="14" t="str">
        <f>+_xlfn.XLOOKUP(ratings_dataset[[#This Row],[ProductID]],[1]!Prodotti[ProdottoID],[1]!Prodotti[Categoria],"Altro")</f>
        <v>Libri</v>
      </c>
      <c r="E1489" s="14">
        <v>3</v>
      </c>
    </row>
    <row r="1490" spans="1:5" x14ac:dyDescent="0.25">
      <c r="A1490" s="14">
        <v>8664</v>
      </c>
      <c r="B1490" s="14">
        <v>4915</v>
      </c>
      <c r="C1490" s="14">
        <v>2262</v>
      </c>
      <c r="D1490" s="14" t="str">
        <f>+_xlfn.XLOOKUP(ratings_dataset[[#This Row],[ProductID]],[1]!Prodotti[ProdottoID],[1]!Prodotti[Categoria],"Altro")</f>
        <v>Elettronica</v>
      </c>
      <c r="E1490" s="14">
        <v>3</v>
      </c>
    </row>
    <row r="1491" spans="1:5" x14ac:dyDescent="0.25">
      <c r="A1491" s="14">
        <v>8674</v>
      </c>
      <c r="B1491" s="14">
        <v>1259</v>
      </c>
      <c r="C1491" s="14">
        <v>4740</v>
      </c>
      <c r="D1491" s="14" t="str">
        <f>+_xlfn.XLOOKUP(ratings_dataset[[#This Row],[ProductID]],[1]!Prodotti[ProdottoID],[1]!Prodotti[Categoria],"Altro")</f>
        <v>Abbigliamento</v>
      </c>
      <c r="E1491" s="14">
        <v>3</v>
      </c>
    </row>
    <row r="1492" spans="1:5" x14ac:dyDescent="0.25">
      <c r="A1492" s="14">
        <v>8689</v>
      </c>
      <c r="B1492" s="14">
        <v>1513</v>
      </c>
      <c r="C1492" s="14">
        <v>3654</v>
      </c>
      <c r="D1492" s="14" t="str">
        <f>+_xlfn.XLOOKUP(ratings_dataset[[#This Row],[ProductID]],[1]!Prodotti[ProdottoID],[1]!Prodotti[Categoria],"Altro")</f>
        <v>Libri</v>
      </c>
      <c r="E1492" s="14">
        <v>3</v>
      </c>
    </row>
    <row r="1493" spans="1:5" x14ac:dyDescent="0.25">
      <c r="A1493" s="14">
        <v>8701</v>
      </c>
      <c r="B1493" s="14">
        <v>1237</v>
      </c>
      <c r="C1493" s="14">
        <v>2240</v>
      </c>
      <c r="D1493" s="14" t="str">
        <f>+_xlfn.XLOOKUP(ratings_dataset[[#This Row],[ProductID]],[1]!Prodotti[ProdottoID],[1]!Prodotti[Categoria],"Altro")</f>
        <v>Elettronica</v>
      </c>
      <c r="E1493" s="14">
        <v>3</v>
      </c>
    </row>
    <row r="1494" spans="1:5" x14ac:dyDescent="0.25">
      <c r="A1494" s="14">
        <v>8706</v>
      </c>
      <c r="B1494" s="14">
        <v>3477</v>
      </c>
      <c r="C1494" s="14">
        <v>2632</v>
      </c>
      <c r="D1494" s="14" t="str">
        <f>+_xlfn.XLOOKUP(ratings_dataset[[#This Row],[ProductID]],[1]!Prodotti[ProdottoID],[1]!Prodotti[Categoria],"Altro")</f>
        <v>Elettronica</v>
      </c>
      <c r="E1494" s="14">
        <v>3</v>
      </c>
    </row>
    <row r="1495" spans="1:5" x14ac:dyDescent="0.25">
      <c r="A1495" s="14">
        <v>8725</v>
      </c>
      <c r="B1495" s="14">
        <v>3244</v>
      </c>
      <c r="C1495" s="14">
        <v>3476</v>
      </c>
      <c r="D1495" s="14" t="str">
        <f>+_xlfn.XLOOKUP(ratings_dataset[[#This Row],[ProductID]],[1]!Prodotti[ProdottoID],[1]!Prodotti[Categoria],"Altro")</f>
        <v>Abbigliamento</v>
      </c>
      <c r="E1495" s="14">
        <v>3</v>
      </c>
    </row>
    <row r="1496" spans="1:5" x14ac:dyDescent="0.25">
      <c r="A1496" s="14">
        <v>8726</v>
      </c>
      <c r="B1496" s="14">
        <v>501</v>
      </c>
      <c r="C1496" s="14">
        <v>2438</v>
      </c>
      <c r="D1496" s="14" t="str">
        <f>+_xlfn.XLOOKUP(ratings_dataset[[#This Row],[ProductID]],[1]!Prodotti[ProdottoID],[1]!Prodotti[Categoria],"Altro")</f>
        <v>Elettronica</v>
      </c>
      <c r="E1496" s="14">
        <v>3</v>
      </c>
    </row>
    <row r="1497" spans="1:5" x14ac:dyDescent="0.25">
      <c r="A1497" s="14">
        <v>8732</v>
      </c>
      <c r="B1497" s="14">
        <v>3682</v>
      </c>
      <c r="C1497" s="14">
        <v>3115</v>
      </c>
      <c r="D1497" s="14" t="str">
        <f>+_xlfn.XLOOKUP(ratings_dataset[[#This Row],[ProductID]],[1]!Prodotti[ProdottoID],[1]!Prodotti[Categoria],"Altro")</f>
        <v>Libri</v>
      </c>
      <c r="E1497" s="14">
        <v>3</v>
      </c>
    </row>
    <row r="1498" spans="1:5" x14ac:dyDescent="0.25">
      <c r="A1498" s="14">
        <v>8748</v>
      </c>
      <c r="B1498" s="14">
        <v>2988</v>
      </c>
      <c r="C1498" s="14">
        <v>4846</v>
      </c>
      <c r="D1498" s="14" t="str">
        <f>+_xlfn.XLOOKUP(ratings_dataset[[#This Row],[ProductID]],[1]!Prodotti[ProdottoID],[1]!Prodotti[Categoria],"Altro")</f>
        <v>Elettronica</v>
      </c>
      <c r="E1498" s="14">
        <v>3</v>
      </c>
    </row>
    <row r="1499" spans="1:5" x14ac:dyDescent="0.25">
      <c r="A1499" s="14">
        <v>8759</v>
      </c>
      <c r="B1499" s="14">
        <v>4161</v>
      </c>
      <c r="C1499" s="14">
        <v>285</v>
      </c>
      <c r="D1499" s="14" t="str">
        <f>+_xlfn.XLOOKUP(ratings_dataset[[#This Row],[ProductID]],[1]!Prodotti[ProdottoID],[1]!Prodotti[Categoria],"Altro")</f>
        <v>Abbigliamento</v>
      </c>
      <c r="E1499" s="14">
        <v>3</v>
      </c>
    </row>
    <row r="1500" spans="1:5" x14ac:dyDescent="0.25">
      <c r="A1500" s="14">
        <v>8765</v>
      </c>
      <c r="B1500" s="14">
        <v>2678</v>
      </c>
      <c r="C1500" s="14">
        <v>4736</v>
      </c>
      <c r="D1500" s="14" t="str">
        <f>+_xlfn.XLOOKUP(ratings_dataset[[#This Row],[ProductID]],[1]!Prodotti[ProdottoID],[1]!Prodotti[Categoria],"Altro")</f>
        <v>Abbigliamento</v>
      </c>
      <c r="E1500" s="14">
        <v>3</v>
      </c>
    </row>
    <row r="1501" spans="1:5" x14ac:dyDescent="0.25">
      <c r="A1501" s="14">
        <v>8785</v>
      </c>
      <c r="B1501" s="14">
        <v>732</v>
      </c>
      <c r="C1501" s="14">
        <v>4967</v>
      </c>
      <c r="D1501" s="14" t="str">
        <f>+_xlfn.XLOOKUP(ratings_dataset[[#This Row],[ProductID]],[1]!Prodotti[ProdottoID],[1]!Prodotti[Categoria],"Altro")</f>
        <v>Elettronica</v>
      </c>
      <c r="E1501" s="14">
        <v>3</v>
      </c>
    </row>
    <row r="1502" spans="1:5" x14ac:dyDescent="0.25">
      <c r="A1502" s="14">
        <v>8787</v>
      </c>
      <c r="B1502" s="14">
        <v>3321</v>
      </c>
      <c r="C1502" s="14">
        <v>2202</v>
      </c>
      <c r="D1502" s="14" t="str">
        <f>+_xlfn.XLOOKUP(ratings_dataset[[#This Row],[ProductID]],[1]!Prodotti[ProdottoID],[1]!Prodotti[Categoria],"Altro")</f>
        <v>Abbigliamento</v>
      </c>
      <c r="E1502" s="14">
        <v>3</v>
      </c>
    </row>
    <row r="1503" spans="1:5" x14ac:dyDescent="0.25">
      <c r="A1503" s="14">
        <v>8789</v>
      </c>
      <c r="B1503" s="14">
        <v>2742</v>
      </c>
      <c r="C1503" s="14">
        <v>4568</v>
      </c>
      <c r="D1503" s="14" t="str">
        <f>+_xlfn.XLOOKUP(ratings_dataset[[#This Row],[ProductID]],[1]!Prodotti[ProdottoID],[1]!Prodotti[Categoria],"Altro")</f>
        <v>Libri</v>
      </c>
      <c r="E1503" s="14">
        <v>3</v>
      </c>
    </row>
    <row r="1504" spans="1:5" x14ac:dyDescent="0.25">
      <c r="A1504" s="14">
        <v>8792</v>
      </c>
      <c r="B1504" s="14">
        <v>530</v>
      </c>
      <c r="C1504" s="14">
        <v>168</v>
      </c>
      <c r="D1504" s="14" t="str">
        <f>+_xlfn.XLOOKUP(ratings_dataset[[#This Row],[ProductID]],[1]!Prodotti[ProdottoID],[1]!Prodotti[Categoria],"Altro")</f>
        <v>Abbigliamento</v>
      </c>
      <c r="E1504" s="14">
        <v>3</v>
      </c>
    </row>
    <row r="1505" spans="1:5" x14ac:dyDescent="0.25">
      <c r="A1505" s="14">
        <v>8798</v>
      </c>
      <c r="B1505" s="14">
        <v>4571</v>
      </c>
      <c r="C1505" s="14">
        <v>2199</v>
      </c>
      <c r="D1505" s="14" t="str">
        <f>+_xlfn.XLOOKUP(ratings_dataset[[#This Row],[ProductID]],[1]!Prodotti[ProdottoID],[1]!Prodotti[Categoria],"Altro")</f>
        <v>Abbigliamento</v>
      </c>
      <c r="E1505" s="14">
        <v>3</v>
      </c>
    </row>
    <row r="1506" spans="1:5" x14ac:dyDescent="0.25">
      <c r="A1506" s="14">
        <v>8801</v>
      </c>
      <c r="B1506" s="14">
        <v>4399</v>
      </c>
      <c r="C1506" s="14">
        <v>3418</v>
      </c>
      <c r="D1506" s="14" t="str">
        <f>+_xlfn.XLOOKUP(ratings_dataset[[#This Row],[ProductID]],[1]!Prodotti[ProdottoID],[1]!Prodotti[Categoria],"Altro")</f>
        <v>Abbigliamento</v>
      </c>
      <c r="E1506" s="14">
        <v>3</v>
      </c>
    </row>
    <row r="1507" spans="1:5" x14ac:dyDescent="0.25">
      <c r="A1507" s="14">
        <v>8806</v>
      </c>
      <c r="B1507" s="14">
        <v>251</v>
      </c>
      <c r="C1507" s="14">
        <v>3679</v>
      </c>
      <c r="D1507" s="14" t="str">
        <f>+_xlfn.XLOOKUP(ratings_dataset[[#This Row],[ProductID]],[1]!Prodotti[ProdottoID],[1]!Prodotti[Categoria],"Altro")</f>
        <v>Elettronica</v>
      </c>
      <c r="E1507" s="14">
        <v>3</v>
      </c>
    </row>
    <row r="1508" spans="1:5" x14ac:dyDescent="0.25">
      <c r="A1508" s="14">
        <v>8809</v>
      </c>
      <c r="B1508" s="14">
        <v>1776</v>
      </c>
      <c r="C1508" s="14">
        <v>799</v>
      </c>
      <c r="D1508" s="14" t="str">
        <f>+_xlfn.XLOOKUP(ratings_dataset[[#This Row],[ProductID]],[1]!Prodotti[ProdottoID],[1]!Prodotti[Categoria],"Altro")</f>
        <v>Abbigliamento</v>
      </c>
      <c r="E1508" s="14">
        <v>3</v>
      </c>
    </row>
    <row r="1509" spans="1:5" x14ac:dyDescent="0.25">
      <c r="A1509" s="14">
        <v>8820</v>
      </c>
      <c r="B1509" s="14">
        <v>4598</v>
      </c>
      <c r="C1509" s="14">
        <v>3898</v>
      </c>
      <c r="D1509" s="14" t="str">
        <f>+_xlfn.XLOOKUP(ratings_dataset[[#This Row],[ProductID]],[1]!Prodotti[ProdottoID],[1]!Prodotti[Categoria],"Altro")</f>
        <v>Elettronica</v>
      </c>
      <c r="E1509" s="14">
        <v>3</v>
      </c>
    </row>
    <row r="1510" spans="1:5" x14ac:dyDescent="0.25">
      <c r="A1510" s="14">
        <v>8829</v>
      </c>
      <c r="B1510" s="14">
        <v>561</v>
      </c>
      <c r="C1510" s="14">
        <v>1064</v>
      </c>
      <c r="D1510" s="14" t="str">
        <f>+_xlfn.XLOOKUP(ratings_dataset[[#This Row],[ProductID]],[1]!Prodotti[ProdottoID],[1]!Prodotti[Categoria],"Altro")</f>
        <v>Libri</v>
      </c>
      <c r="E1510" s="14">
        <v>3</v>
      </c>
    </row>
    <row r="1511" spans="1:5" x14ac:dyDescent="0.25">
      <c r="A1511" s="14">
        <v>8833</v>
      </c>
      <c r="B1511" s="14">
        <v>3646</v>
      </c>
      <c r="C1511" s="14">
        <v>844</v>
      </c>
      <c r="D1511" s="14" t="str">
        <f>+_xlfn.XLOOKUP(ratings_dataset[[#This Row],[ProductID]],[1]!Prodotti[ProdottoID],[1]!Prodotti[Categoria],"Altro")</f>
        <v>Elettronica</v>
      </c>
      <c r="E1511" s="14">
        <v>3</v>
      </c>
    </row>
    <row r="1512" spans="1:5" x14ac:dyDescent="0.25">
      <c r="A1512" s="14">
        <v>8840</v>
      </c>
      <c r="B1512" s="14">
        <v>340</v>
      </c>
      <c r="C1512" s="14">
        <v>4887</v>
      </c>
      <c r="D1512" s="14" t="str">
        <f>+_xlfn.XLOOKUP(ratings_dataset[[#This Row],[ProductID]],[1]!Prodotti[ProdottoID],[1]!Prodotti[Categoria],"Altro")</f>
        <v>Abbigliamento</v>
      </c>
      <c r="E1512" s="14">
        <v>3</v>
      </c>
    </row>
    <row r="1513" spans="1:5" x14ac:dyDescent="0.25">
      <c r="A1513" s="14">
        <v>8851</v>
      </c>
      <c r="B1513" s="14">
        <v>254</v>
      </c>
      <c r="C1513" s="14">
        <v>2851</v>
      </c>
      <c r="D1513" s="14" t="str">
        <f>+_xlfn.XLOOKUP(ratings_dataset[[#This Row],[ProductID]],[1]!Prodotti[ProdottoID],[1]!Prodotti[Categoria],"Altro")</f>
        <v>Libri</v>
      </c>
      <c r="E1513" s="14">
        <v>3</v>
      </c>
    </row>
    <row r="1514" spans="1:5" x14ac:dyDescent="0.25">
      <c r="A1514" s="14">
        <v>8852</v>
      </c>
      <c r="B1514" s="14">
        <v>4932</v>
      </c>
      <c r="C1514" s="14">
        <v>3898</v>
      </c>
      <c r="D1514" s="14" t="str">
        <f>+_xlfn.XLOOKUP(ratings_dataset[[#This Row],[ProductID]],[1]!Prodotti[ProdottoID],[1]!Prodotti[Categoria],"Altro")</f>
        <v>Elettronica</v>
      </c>
      <c r="E1514" s="14">
        <v>3</v>
      </c>
    </row>
    <row r="1515" spans="1:5" x14ac:dyDescent="0.25">
      <c r="A1515" s="14">
        <v>8857</v>
      </c>
      <c r="B1515" s="14">
        <v>248</v>
      </c>
      <c r="C1515" s="14">
        <v>1035</v>
      </c>
      <c r="D1515" s="14" t="str">
        <f>+_xlfn.XLOOKUP(ratings_dataset[[#This Row],[ProductID]],[1]!Prodotti[ProdottoID],[1]!Prodotti[Categoria],"Altro")</f>
        <v>Abbigliamento</v>
      </c>
      <c r="E1515" s="14">
        <v>3</v>
      </c>
    </row>
    <row r="1516" spans="1:5" x14ac:dyDescent="0.25">
      <c r="A1516" s="14">
        <v>8859</v>
      </c>
      <c r="B1516" s="14">
        <v>4127</v>
      </c>
      <c r="C1516" s="14">
        <v>1755</v>
      </c>
      <c r="D1516" s="14" t="str">
        <f>+_xlfn.XLOOKUP(ratings_dataset[[#This Row],[ProductID]],[1]!Prodotti[ProdottoID],[1]!Prodotti[Categoria],"Altro")</f>
        <v>Libri</v>
      </c>
      <c r="E1516" s="14">
        <v>3</v>
      </c>
    </row>
    <row r="1517" spans="1:5" x14ac:dyDescent="0.25">
      <c r="A1517" s="14">
        <v>8861</v>
      </c>
      <c r="B1517" s="14">
        <v>4288</v>
      </c>
      <c r="C1517" s="14">
        <v>251</v>
      </c>
      <c r="D1517" s="14" t="str">
        <f>+_xlfn.XLOOKUP(ratings_dataset[[#This Row],[ProductID]],[1]!Prodotti[ProdottoID],[1]!Prodotti[Categoria],"Altro")</f>
        <v>Elettronica</v>
      </c>
      <c r="E1517" s="14">
        <v>3</v>
      </c>
    </row>
    <row r="1518" spans="1:5" x14ac:dyDescent="0.25">
      <c r="A1518" s="14">
        <v>8865</v>
      </c>
      <c r="B1518" s="14">
        <v>509</v>
      </c>
      <c r="C1518" s="14">
        <v>2988</v>
      </c>
      <c r="D1518" s="14" t="str">
        <f>+_xlfn.XLOOKUP(ratings_dataset[[#This Row],[ProductID]],[1]!Prodotti[ProdottoID],[1]!Prodotti[Categoria],"Altro")</f>
        <v>Elettronica</v>
      </c>
      <c r="E1518" s="14">
        <v>3</v>
      </c>
    </row>
    <row r="1519" spans="1:5" x14ac:dyDescent="0.25">
      <c r="A1519" s="14">
        <v>8870</v>
      </c>
      <c r="B1519" s="14">
        <v>78</v>
      </c>
      <c r="C1519" s="14">
        <v>1548</v>
      </c>
      <c r="D1519" s="14" t="str">
        <f>+_xlfn.XLOOKUP(ratings_dataset[[#This Row],[ProductID]],[1]!Prodotti[ProdottoID],[1]!Prodotti[Categoria],"Altro")</f>
        <v>Abbigliamento</v>
      </c>
      <c r="E1519" s="14">
        <v>3</v>
      </c>
    </row>
    <row r="1520" spans="1:5" x14ac:dyDescent="0.25">
      <c r="A1520" s="14">
        <v>8882</v>
      </c>
      <c r="B1520" s="14">
        <v>732</v>
      </c>
      <c r="C1520" s="14">
        <v>4658</v>
      </c>
      <c r="D1520" s="14" t="str">
        <f>+_xlfn.XLOOKUP(ratings_dataset[[#This Row],[ProductID]],[1]!Prodotti[ProdottoID],[1]!Prodotti[Categoria],"Altro")</f>
        <v>Abbigliamento</v>
      </c>
      <c r="E1520" s="14">
        <v>3</v>
      </c>
    </row>
    <row r="1521" spans="1:5" x14ac:dyDescent="0.25">
      <c r="A1521" s="14">
        <v>8890</v>
      </c>
      <c r="B1521" s="14">
        <v>1801</v>
      </c>
      <c r="C1521" s="14">
        <v>2124</v>
      </c>
      <c r="D1521" s="14" t="str">
        <f>+_xlfn.XLOOKUP(ratings_dataset[[#This Row],[ProductID]],[1]!Prodotti[ProdottoID],[1]!Prodotti[Categoria],"Altro")</f>
        <v>Abbigliamento</v>
      </c>
      <c r="E1521" s="14">
        <v>3</v>
      </c>
    </row>
    <row r="1522" spans="1:5" x14ac:dyDescent="0.25">
      <c r="A1522" s="14">
        <v>8895</v>
      </c>
      <c r="B1522" s="14">
        <v>1784</v>
      </c>
      <c r="C1522" s="14">
        <v>1446</v>
      </c>
      <c r="D1522" s="14" t="str">
        <f>+_xlfn.XLOOKUP(ratings_dataset[[#This Row],[ProductID]],[1]!Prodotti[ProdottoID],[1]!Prodotti[Categoria],"Altro")</f>
        <v>Abbigliamento</v>
      </c>
      <c r="E1522" s="14">
        <v>3</v>
      </c>
    </row>
    <row r="1523" spans="1:5" x14ac:dyDescent="0.25">
      <c r="A1523" s="14">
        <v>8908</v>
      </c>
      <c r="B1523" s="14">
        <v>1960</v>
      </c>
      <c r="C1523" s="14">
        <v>3030</v>
      </c>
      <c r="D1523" s="14" t="str">
        <f>+_xlfn.XLOOKUP(ratings_dataset[[#This Row],[ProductID]],[1]!Prodotti[ProdottoID],[1]!Prodotti[Categoria],"Altro")</f>
        <v>Elettronica</v>
      </c>
      <c r="E1523" s="14">
        <v>3</v>
      </c>
    </row>
    <row r="1524" spans="1:5" x14ac:dyDescent="0.25">
      <c r="A1524" s="14">
        <v>8921</v>
      </c>
      <c r="B1524" s="14">
        <v>1946</v>
      </c>
      <c r="C1524" s="14">
        <v>898</v>
      </c>
      <c r="D1524" s="14" t="str">
        <f>+_xlfn.XLOOKUP(ratings_dataset[[#This Row],[ProductID]],[1]!Prodotti[ProdottoID],[1]!Prodotti[Categoria],"Altro")</f>
        <v>Libri</v>
      </c>
      <c r="E1524" s="14">
        <v>3</v>
      </c>
    </row>
    <row r="1525" spans="1:5" x14ac:dyDescent="0.25">
      <c r="A1525" s="14">
        <v>8924</v>
      </c>
      <c r="B1525" s="14">
        <v>3030</v>
      </c>
      <c r="C1525" s="14">
        <v>3469</v>
      </c>
      <c r="D1525" s="14" t="str">
        <f>+_xlfn.XLOOKUP(ratings_dataset[[#This Row],[ProductID]],[1]!Prodotti[ProdottoID],[1]!Prodotti[Categoria],"Altro")</f>
        <v>Libri</v>
      </c>
      <c r="E1525" s="14">
        <v>3</v>
      </c>
    </row>
    <row r="1526" spans="1:5" x14ac:dyDescent="0.25">
      <c r="A1526" s="14">
        <v>8931</v>
      </c>
      <c r="B1526" s="14">
        <v>2206</v>
      </c>
      <c r="C1526" s="14">
        <v>2171</v>
      </c>
      <c r="D1526" s="14" t="str">
        <f>+_xlfn.XLOOKUP(ratings_dataset[[#This Row],[ProductID]],[1]!Prodotti[ProdottoID],[1]!Prodotti[Categoria],"Altro")</f>
        <v>Abbigliamento</v>
      </c>
      <c r="E1526" s="14">
        <v>3</v>
      </c>
    </row>
    <row r="1527" spans="1:5" x14ac:dyDescent="0.25">
      <c r="A1527" s="14">
        <v>8935</v>
      </c>
      <c r="B1527" s="14">
        <v>2998</v>
      </c>
      <c r="C1527" s="14">
        <v>2048</v>
      </c>
      <c r="D1527" s="14" t="str">
        <f>+_xlfn.XLOOKUP(ratings_dataset[[#This Row],[ProductID]],[1]!Prodotti[ProdottoID],[1]!Prodotti[Categoria],"Altro")</f>
        <v>Libri</v>
      </c>
      <c r="E1527" s="14">
        <v>3</v>
      </c>
    </row>
    <row r="1528" spans="1:5" x14ac:dyDescent="0.25">
      <c r="A1528" s="14">
        <v>8947</v>
      </c>
      <c r="B1528" s="14">
        <v>1100</v>
      </c>
      <c r="C1528" s="14">
        <v>4417</v>
      </c>
      <c r="D1528" s="14" t="str">
        <f>+_xlfn.XLOOKUP(ratings_dataset[[#This Row],[ProductID]],[1]!Prodotti[ProdottoID],[1]!Prodotti[Categoria],"Altro")</f>
        <v>Elettronica</v>
      </c>
      <c r="E1528" s="14">
        <v>3</v>
      </c>
    </row>
    <row r="1529" spans="1:5" x14ac:dyDescent="0.25">
      <c r="A1529" s="14">
        <v>8962</v>
      </c>
      <c r="B1529" s="14">
        <v>3362</v>
      </c>
      <c r="C1529" s="14">
        <v>2973</v>
      </c>
      <c r="D1529" s="14" t="str">
        <f>+_xlfn.XLOOKUP(ratings_dataset[[#This Row],[ProductID]],[1]!Prodotti[ProdottoID],[1]!Prodotti[Categoria],"Altro")</f>
        <v>Elettronica</v>
      </c>
      <c r="E1529" s="14">
        <v>3</v>
      </c>
    </row>
    <row r="1530" spans="1:5" x14ac:dyDescent="0.25">
      <c r="A1530" s="14">
        <v>8966</v>
      </c>
      <c r="B1530" s="14">
        <v>1949</v>
      </c>
      <c r="C1530" s="14">
        <v>555</v>
      </c>
      <c r="D1530" s="14" t="str">
        <f>+_xlfn.XLOOKUP(ratings_dataset[[#This Row],[ProductID]],[1]!Prodotti[ProdottoID],[1]!Prodotti[Categoria],"Altro")</f>
        <v>Abbigliamento</v>
      </c>
      <c r="E1530" s="14">
        <v>3</v>
      </c>
    </row>
    <row r="1531" spans="1:5" x14ac:dyDescent="0.25">
      <c r="A1531" s="14">
        <v>8967</v>
      </c>
      <c r="B1531" s="14">
        <v>4551</v>
      </c>
      <c r="C1531" s="14">
        <v>2625</v>
      </c>
      <c r="D1531" s="14" t="str">
        <f>+_xlfn.XLOOKUP(ratings_dataset[[#This Row],[ProductID]],[1]!Prodotti[ProdottoID],[1]!Prodotti[Categoria],"Altro")</f>
        <v>Libri</v>
      </c>
      <c r="E1531" s="14">
        <v>3</v>
      </c>
    </row>
    <row r="1532" spans="1:5" x14ac:dyDescent="0.25">
      <c r="A1532" s="14">
        <v>8974</v>
      </c>
      <c r="B1532" s="14">
        <v>4502</v>
      </c>
      <c r="C1532" s="14">
        <v>3241</v>
      </c>
      <c r="D1532" s="14" t="str">
        <f>+_xlfn.XLOOKUP(ratings_dataset[[#This Row],[ProductID]],[1]!Prodotti[ProdottoID],[1]!Prodotti[Categoria],"Altro")</f>
        <v>Elettronica</v>
      </c>
      <c r="E1532" s="14">
        <v>3</v>
      </c>
    </row>
    <row r="1533" spans="1:5" x14ac:dyDescent="0.25">
      <c r="A1533" s="14">
        <v>8978</v>
      </c>
      <c r="B1533" s="14">
        <v>4853</v>
      </c>
      <c r="C1533" s="14">
        <v>4709</v>
      </c>
      <c r="D1533" s="14" t="str">
        <f>+_xlfn.XLOOKUP(ratings_dataset[[#This Row],[ProductID]],[1]!Prodotti[ProdottoID],[1]!Prodotti[Categoria],"Altro")</f>
        <v>Elettronica</v>
      </c>
      <c r="E1533" s="14">
        <v>3</v>
      </c>
    </row>
    <row r="1534" spans="1:5" x14ac:dyDescent="0.25">
      <c r="A1534" s="14">
        <v>9001</v>
      </c>
      <c r="B1534" s="14">
        <v>4195</v>
      </c>
      <c r="C1534" s="14">
        <v>4873</v>
      </c>
      <c r="D1534" s="14" t="str">
        <f>+_xlfn.XLOOKUP(ratings_dataset[[#This Row],[ProductID]],[1]!Prodotti[ProdottoID],[1]!Prodotti[Categoria],"Altro")</f>
        <v>Elettronica</v>
      </c>
      <c r="E1534" s="14">
        <v>3</v>
      </c>
    </row>
    <row r="1535" spans="1:5" x14ac:dyDescent="0.25">
      <c r="A1535" s="14">
        <v>9009</v>
      </c>
      <c r="B1535" s="14">
        <v>276</v>
      </c>
      <c r="C1535" s="14">
        <v>4620</v>
      </c>
      <c r="D1535" s="14" t="str">
        <f>+_xlfn.XLOOKUP(ratings_dataset[[#This Row],[ProductID]],[1]!Prodotti[ProdottoID],[1]!Prodotti[Categoria],"Altro")</f>
        <v>Elettronica</v>
      </c>
      <c r="E1535" s="14">
        <v>3</v>
      </c>
    </row>
    <row r="1536" spans="1:5" x14ac:dyDescent="0.25">
      <c r="A1536" s="14">
        <v>9014</v>
      </c>
      <c r="B1536" s="14">
        <v>767</v>
      </c>
      <c r="C1536" s="14">
        <v>1016</v>
      </c>
      <c r="D1536" s="14" t="str">
        <f>+_xlfn.XLOOKUP(ratings_dataset[[#This Row],[ProductID]],[1]!Prodotti[ProdottoID],[1]!Prodotti[Categoria],"Altro")</f>
        <v>Abbigliamento</v>
      </c>
      <c r="E1536" s="14">
        <v>3</v>
      </c>
    </row>
    <row r="1537" spans="1:5" x14ac:dyDescent="0.25">
      <c r="A1537" s="14">
        <v>9019</v>
      </c>
      <c r="B1537" s="14">
        <v>628</v>
      </c>
      <c r="C1537" s="14">
        <v>2870</v>
      </c>
      <c r="D1537" s="14" t="str">
        <f>+_xlfn.XLOOKUP(ratings_dataset[[#This Row],[ProductID]],[1]!Prodotti[ProdottoID],[1]!Prodotti[Categoria],"Altro")</f>
        <v>Abbigliamento</v>
      </c>
      <c r="E1537" s="14">
        <v>3</v>
      </c>
    </row>
    <row r="1538" spans="1:5" x14ac:dyDescent="0.25">
      <c r="A1538" s="14">
        <v>9030</v>
      </c>
      <c r="B1538" s="14">
        <v>1374</v>
      </c>
      <c r="C1538" s="14">
        <v>3634</v>
      </c>
      <c r="D1538" s="14" t="str">
        <f>+_xlfn.XLOOKUP(ratings_dataset[[#This Row],[ProductID]],[1]!Prodotti[ProdottoID],[1]!Prodotti[Categoria],"Altro")</f>
        <v>Libri</v>
      </c>
      <c r="E1538" s="14">
        <v>3</v>
      </c>
    </row>
    <row r="1539" spans="1:5" x14ac:dyDescent="0.25">
      <c r="A1539" s="14">
        <v>9033</v>
      </c>
      <c r="B1539" s="14">
        <v>3484</v>
      </c>
      <c r="C1539" s="14">
        <v>2102</v>
      </c>
      <c r="D1539" s="14" t="str">
        <f>+_xlfn.XLOOKUP(ratings_dataset[[#This Row],[ProductID]],[1]!Prodotti[ProdottoID],[1]!Prodotti[Categoria],"Altro")</f>
        <v>Libri</v>
      </c>
      <c r="E1539" s="14">
        <v>3</v>
      </c>
    </row>
    <row r="1540" spans="1:5" x14ac:dyDescent="0.25">
      <c r="A1540" s="14">
        <v>9034</v>
      </c>
      <c r="B1540" s="14">
        <v>840</v>
      </c>
      <c r="C1540" s="14">
        <v>1077</v>
      </c>
      <c r="D1540" s="14" t="str">
        <f>+_xlfn.XLOOKUP(ratings_dataset[[#This Row],[ProductID]],[1]!Prodotti[ProdottoID],[1]!Prodotti[Categoria],"Altro")</f>
        <v>Abbigliamento</v>
      </c>
      <c r="E1540" s="14">
        <v>3</v>
      </c>
    </row>
    <row r="1541" spans="1:5" x14ac:dyDescent="0.25">
      <c r="A1541" s="14">
        <v>9041</v>
      </c>
      <c r="B1541" s="14">
        <v>224</v>
      </c>
      <c r="C1541" s="14">
        <v>1694</v>
      </c>
      <c r="D1541" s="14" t="str">
        <f>+_xlfn.XLOOKUP(ratings_dataset[[#This Row],[ProductID]],[1]!Prodotti[ProdottoID],[1]!Prodotti[Categoria],"Altro")</f>
        <v>Abbigliamento</v>
      </c>
      <c r="E1541" s="14">
        <v>3</v>
      </c>
    </row>
    <row r="1542" spans="1:5" x14ac:dyDescent="0.25">
      <c r="A1542" s="14">
        <v>9043</v>
      </c>
      <c r="B1542" s="14">
        <v>1444</v>
      </c>
      <c r="C1542" s="14">
        <v>1553</v>
      </c>
      <c r="D1542" s="14" t="str">
        <f>+_xlfn.XLOOKUP(ratings_dataset[[#This Row],[ProductID]],[1]!Prodotti[ProdottoID],[1]!Prodotti[Categoria],"Altro")</f>
        <v>Libri</v>
      </c>
      <c r="E1542" s="14">
        <v>3</v>
      </c>
    </row>
    <row r="1543" spans="1:5" x14ac:dyDescent="0.25">
      <c r="A1543" s="14">
        <v>9050</v>
      </c>
      <c r="B1543" s="14">
        <v>2877</v>
      </c>
      <c r="C1543" s="14">
        <v>3670</v>
      </c>
      <c r="D1543" s="14" t="str">
        <f>+_xlfn.XLOOKUP(ratings_dataset[[#This Row],[ProductID]],[1]!Prodotti[ProdottoID],[1]!Prodotti[Categoria],"Altro")</f>
        <v>Libri</v>
      </c>
      <c r="E1543" s="14">
        <v>3</v>
      </c>
    </row>
    <row r="1544" spans="1:5" x14ac:dyDescent="0.25">
      <c r="A1544" s="14">
        <v>9052</v>
      </c>
      <c r="B1544" s="14">
        <v>3124</v>
      </c>
      <c r="C1544" s="14">
        <v>1543</v>
      </c>
      <c r="D1544" s="14" t="str">
        <f>+_xlfn.XLOOKUP(ratings_dataset[[#This Row],[ProductID]],[1]!Prodotti[ProdottoID],[1]!Prodotti[Categoria],"Altro")</f>
        <v>Libri</v>
      </c>
      <c r="E1544" s="14">
        <v>3</v>
      </c>
    </row>
    <row r="1545" spans="1:5" x14ac:dyDescent="0.25">
      <c r="A1545" s="14">
        <v>9053</v>
      </c>
      <c r="B1545" s="14">
        <v>4284</v>
      </c>
      <c r="C1545" s="14">
        <v>4926</v>
      </c>
      <c r="D1545" s="14" t="str">
        <f>+_xlfn.XLOOKUP(ratings_dataset[[#This Row],[ProductID]],[1]!Prodotti[ProdottoID],[1]!Prodotti[Categoria],"Altro")</f>
        <v>Libri</v>
      </c>
      <c r="E1545" s="14">
        <v>3</v>
      </c>
    </row>
    <row r="1546" spans="1:5" x14ac:dyDescent="0.25">
      <c r="A1546" s="14">
        <v>9055</v>
      </c>
      <c r="B1546" s="14">
        <v>2411</v>
      </c>
      <c r="C1546" s="14">
        <v>4747</v>
      </c>
      <c r="D1546" s="14" t="str">
        <f>+_xlfn.XLOOKUP(ratings_dataset[[#This Row],[ProductID]],[1]!Prodotti[ProdottoID],[1]!Prodotti[Categoria],"Altro")</f>
        <v>Elettronica</v>
      </c>
      <c r="E1546" s="14">
        <v>3</v>
      </c>
    </row>
    <row r="1547" spans="1:5" x14ac:dyDescent="0.25">
      <c r="A1547" s="14">
        <v>9059</v>
      </c>
      <c r="B1547" s="14">
        <v>4874</v>
      </c>
      <c r="C1547" s="14">
        <v>967</v>
      </c>
      <c r="D1547" s="14" t="str">
        <f>+_xlfn.XLOOKUP(ratings_dataset[[#This Row],[ProductID]],[1]!Prodotti[ProdottoID],[1]!Prodotti[Categoria],"Altro")</f>
        <v>Elettronica</v>
      </c>
      <c r="E1547" s="14">
        <v>3</v>
      </c>
    </row>
    <row r="1548" spans="1:5" x14ac:dyDescent="0.25">
      <c r="A1548" s="14">
        <v>9060</v>
      </c>
      <c r="B1548" s="14">
        <v>931</v>
      </c>
      <c r="C1548" s="14">
        <v>4271</v>
      </c>
      <c r="D1548" s="14" t="str">
        <f>+_xlfn.XLOOKUP(ratings_dataset[[#This Row],[ProductID]],[1]!Prodotti[ProdottoID],[1]!Prodotti[Categoria],"Altro")</f>
        <v>Abbigliamento</v>
      </c>
      <c r="E1548" s="14">
        <v>3</v>
      </c>
    </row>
    <row r="1549" spans="1:5" x14ac:dyDescent="0.25">
      <c r="A1549" s="14">
        <v>9062</v>
      </c>
      <c r="B1549" s="14">
        <v>2822</v>
      </c>
      <c r="C1549" s="14">
        <v>1622</v>
      </c>
      <c r="D1549" s="14" t="str">
        <f>+_xlfn.XLOOKUP(ratings_dataset[[#This Row],[ProductID]],[1]!Prodotti[ProdottoID],[1]!Prodotti[Categoria],"Altro")</f>
        <v>Libri</v>
      </c>
      <c r="E1549" s="14">
        <v>3</v>
      </c>
    </row>
    <row r="1550" spans="1:5" x14ac:dyDescent="0.25">
      <c r="A1550" s="14">
        <v>9080</v>
      </c>
      <c r="B1550" s="14">
        <v>1841</v>
      </c>
      <c r="C1550" s="14">
        <v>658</v>
      </c>
      <c r="D1550" s="14" t="str">
        <f>+_xlfn.XLOOKUP(ratings_dataset[[#This Row],[ProductID]],[1]!Prodotti[ProdottoID],[1]!Prodotti[Categoria],"Altro")</f>
        <v>Abbigliamento</v>
      </c>
      <c r="E1550" s="14">
        <v>3</v>
      </c>
    </row>
    <row r="1551" spans="1:5" x14ac:dyDescent="0.25">
      <c r="A1551" s="14">
        <v>9090</v>
      </c>
      <c r="B1551" s="14">
        <v>200</v>
      </c>
      <c r="C1551" s="14">
        <v>4426</v>
      </c>
      <c r="D1551" s="14" t="str">
        <f>+_xlfn.XLOOKUP(ratings_dataset[[#This Row],[ProductID]],[1]!Prodotti[ProdottoID],[1]!Prodotti[Categoria],"Altro")</f>
        <v>Abbigliamento</v>
      </c>
      <c r="E1551" s="14">
        <v>3</v>
      </c>
    </row>
    <row r="1552" spans="1:5" x14ac:dyDescent="0.25">
      <c r="A1552" s="14">
        <v>9091</v>
      </c>
      <c r="B1552" s="14">
        <v>2578</v>
      </c>
      <c r="C1552" s="14">
        <v>3494</v>
      </c>
      <c r="D1552" s="14" t="str">
        <f>+_xlfn.XLOOKUP(ratings_dataset[[#This Row],[ProductID]],[1]!Prodotti[ProdottoID],[1]!Prodotti[Categoria],"Altro")</f>
        <v>Abbigliamento</v>
      </c>
      <c r="E1552" s="14">
        <v>3</v>
      </c>
    </row>
    <row r="1553" spans="1:5" x14ac:dyDescent="0.25">
      <c r="A1553" s="14">
        <v>9092</v>
      </c>
      <c r="B1553" s="14">
        <v>3623</v>
      </c>
      <c r="C1553" s="14">
        <v>3418</v>
      </c>
      <c r="D1553" s="14" t="str">
        <f>+_xlfn.XLOOKUP(ratings_dataset[[#This Row],[ProductID]],[1]!Prodotti[ProdottoID],[1]!Prodotti[Categoria],"Altro")</f>
        <v>Abbigliamento</v>
      </c>
      <c r="E1553" s="14">
        <v>3</v>
      </c>
    </row>
    <row r="1554" spans="1:5" x14ac:dyDescent="0.25">
      <c r="A1554" s="14">
        <v>9102</v>
      </c>
      <c r="B1554" s="14">
        <v>908</v>
      </c>
      <c r="C1554" s="14">
        <v>2588</v>
      </c>
      <c r="D1554" s="14" t="str">
        <f>+_xlfn.XLOOKUP(ratings_dataset[[#This Row],[ProductID]],[1]!Prodotti[ProdottoID],[1]!Prodotti[Categoria],"Altro")</f>
        <v>Abbigliamento</v>
      </c>
      <c r="E1554" s="14">
        <v>3</v>
      </c>
    </row>
    <row r="1555" spans="1:5" x14ac:dyDescent="0.25">
      <c r="A1555" s="14">
        <v>9106</v>
      </c>
      <c r="B1555" s="14">
        <v>230</v>
      </c>
      <c r="C1555" s="14">
        <v>3396</v>
      </c>
      <c r="D1555" s="14" t="str">
        <f>+_xlfn.XLOOKUP(ratings_dataset[[#This Row],[ProductID]],[1]!Prodotti[ProdottoID],[1]!Prodotti[Categoria],"Altro")</f>
        <v>Elettronica</v>
      </c>
      <c r="E1555" s="14">
        <v>3</v>
      </c>
    </row>
    <row r="1556" spans="1:5" x14ac:dyDescent="0.25">
      <c r="A1556" s="14">
        <v>9111</v>
      </c>
      <c r="B1556" s="14">
        <v>1352</v>
      </c>
      <c r="C1556" s="14">
        <v>4880</v>
      </c>
      <c r="D1556" s="14" t="str">
        <f>+_xlfn.XLOOKUP(ratings_dataset[[#This Row],[ProductID]],[1]!Prodotti[ProdottoID],[1]!Prodotti[Categoria],"Altro")</f>
        <v>Elettronica</v>
      </c>
      <c r="E1556" s="14">
        <v>3</v>
      </c>
    </row>
    <row r="1557" spans="1:5" x14ac:dyDescent="0.25">
      <c r="A1557" s="14">
        <v>9115</v>
      </c>
      <c r="B1557" s="14">
        <v>3269</v>
      </c>
      <c r="C1557" s="14">
        <v>4483</v>
      </c>
      <c r="D1557" s="14" t="str">
        <f>+_xlfn.XLOOKUP(ratings_dataset[[#This Row],[ProductID]],[1]!Prodotti[ProdottoID],[1]!Prodotti[Categoria],"Altro")</f>
        <v>Elettronica</v>
      </c>
      <c r="E1557" s="14">
        <v>3</v>
      </c>
    </row>
    <row r="1558" spans="1:5" x14ac:dyDescent="0.25">
      <c r="A1558" s="14">
        <v>9117</v>
      </c>
      <c r="B1558" s="14">
        <v>1727</v>
      </c>
      <c r="C1558" s="14">
        <v>2686</v>
      </c>
      <c r="D1558" s="14" t="str">
        <f>+_xlfn.XLOOKUP(ratings_dataset[[#This Row],[ProductID]],[1]!Prodotti[ProdottoID],[1]!Prodotti[Categoria],"Altro")</f>
        <v>Libri</v>
      </c>
      <c r="E1558" s="14">
        <v>3</v>
      </c>
    </row>
    <row r="1559" spans="1:5" x14ac:dyDescent="0.25">
      <c r="A1559" s="14">
        <v>9132</v>
      </c>
      <c r="B1559" s="14">
        <v>655</v>
      </c>
      <c r="C1559" s="14">
        <v>639</v>
      </c>
      <c r="D1559" s="14" t="str">
        <f>+_xlfn.XLOOKUP(ratings_dataset[[#This Row],[ProductID]],[1]!Prodotti[ProdottoID],[1]!Prodotti[Categoria],"Altro")</f>
        <v>Libri</v>
      </c>
      <c r="E1559" s="14">
        <v>3</v>
      </c>
    </row>
    <row r="1560" spans="1:5" x14ac:dyDescent="0.25">
      <c r="A1560" s="14">
        <v>9134</v>
      </c>
      <c r="B1560" s="14">
        <v>4709</v>
      </c>
      <c r="C1560" s="14">
        <v>4845</v>
      </c>
      <c r="D1560" s="14" t="str">
        <f>+_xlfn.XLOOKUP(ratings_dataset[[#This Row],[ProductID]],[1]!Prodotti[ProdottoID],[1]!Prodotti[Categoria],"Altro")</f>
        <v>Elettronica</v>
      </c>
      <c r="E1560" s="14">
        <v>3</v>
      </c>
    </row>
    <row r="1561" spans="1:5" x14ac:dyDescent="0.25">
      <c r="A1561" s="14">
        <v>9137</v>
      </c>
      <c r="B1561" s="14">
        <v>3387</v>
      </c>
      <c r="C1561" s="14">
        <v>2792</v>
      </c>
      <c r="D1561" s="14" t="str">
        <f>+_xlfn.XLOOKUP(ratings_dataset[[#This Row],[ProductID]],[1]!Prodotti[ProdottoID],[1]!Prodotti[Categoria],"Altro")</f>
        <v>Abbigliamento</v>
      </c>
      <c r="E1561" s="14">
        <v>3</v>
      </c>
    </row>
    <row r="1562" spans="1:5" x14ac:dyDescent="0.25">
      <c r="A1562" s="14">
        <v>9144</v>
      </c>
      <c r="B1562" s="14">
        <v>1971</v>
      </c>
      <c r="C1562" s="14">
        <v>4627</v>
      </c>
      <c r="D1562" s="14" t="str">
        <f>+_xlfn.XLOOKUP(ratings_dataset[[#This Row],[ProductID]],[1]!Prodotti[ProdottoID],[1]!Prodotti[Categoria],"Altro")</f>
        <v>Elettronica</v>
      </c>
      <c r="E1562" s="14">
        <v>3</v>
      </c>
    </row>
    <row r="1563" spans="1:5" x14ac:dyDescent="0.25">
      <c r="A1563" s="14">
        <v>9148</v>
      </c>
      <c r="B1563" s="14">
        <v>4600</v>
      </c>
      <c r="C1563" s="14">
        <v>1617</v>
      </c>
      <c r="D1563" s="14" t="str">
        <f>+_xlfn.XLOOKUP(ratings_dataset[[#This Row],[ProductID]],[1]!Prodotti[ProdottoID],[1]!Prodotti[Categoria],"Altro")</f>
        <v>Abbigliamento</v>
      </c>
      <c r="E1563" s="14">
        <v>3</v>
      </c>
    </row>
    <row r="1564" spans="1:5" x14ac:dyDescent="0.25">
      <c r="A1564" s="14">
        <v>9159</v>
      </c>
      <c r="B1564" s="14">
        <v>2076</v>
      </c>
      <c r="C1564" s="14">
        <v>3380</v>
      </c>
      <c r="D1564" s="14" t="str">
        <f>+_xlfn.XLOOKUP(ratings_dataset[[#This Row],[ProductID]],[1]!Prodotti[ProdottoID],[1]!Prodotti[Categoria],"Altro")</f>
        <v>Libri</v>
      </c>
      <c r="E1564" s="14">
        <v>3</v>
      </c>
    </row>
    <row r="1565" spans="1:5" x14ac:dyDescent="0.25">
      <c r="A1565" s="14">
        <v>9168</v>
      </c>
      <c r="B1565" s="14">
        <v>2963</v>
      </c>
      <c r="C1565" s="14">
        <v>2937</v>
      </c>
      <c r="D1565" s="14" t="str">
        <f>+_xlfn.XLOOKUP(ratings_dataset[[#This Row],[ProductID]],[1]!Prodotti[ProdottoID],[1]!Prodotti[Categoria],"Altro")</f>
        <v>Abbigliamento</v>
      </c>
      <c r="E1565" s="14">
        <v>3</v>
      </c>
    </row>
    <row r="1566" spans="1:5" x14ac:dyDescent="0.25">
      <c r="A1566" s="14">
        <v>9175</v>
      </c>
      <c r="B1566" s="14">
        <v>4381</v>
      </c>
      <c r="C1566" s="14">
        <v>4954</v>
      </c>
      <c r="D1566" s="14" t="str">
        <f>+_xlfn.XLOOKUP(ratings_dataset[[#This Row],[ProductID]],[1]!Prodotti[ProdottoID],[1]!Prodotti[Categoria],"Altro")</f>
        <v>Abbigliamento</v>
      </c>
      <c r="E1566" s="14">
        <v>3</v>
      </c>
    </row>
    <row r="1567" spans="1:5" x14ac:dyDescent="0.25">
      <c r="A1567" s="14">
        <v>9179</v>
      </c>
      <c r="B1567" s="14">
        <v>2433</v>
      </c>
      <c r="C1567" s="14">
        <v>1791</v>
      </c>
      <c r="D1567" s="14" t="str">
        <f>+_xlfn.XLOOKUP(ratings_dataset[[#This Row],[ProductID]],[1]!Prodotti[ProdottoID],[1]!Prodotti[Categoria],"Altro")</f>
        <v>Libri</v>
      </c>
      <c r="E1567" s="14">
        <v>3</v>
      </c>
    </row>
    <row r="1568" spans="1:5" x14ac:dyDescent="0.25">
      <c r="A1568" s="14">
        <v>9180</v>
      </c>
      <c r="B1568" s="14">
        <v>2505</v>
      </c>
      <c r="C1568" s="14">
        <v>4005</v>
      </c>
      <c r="D1568" s="14" t="str">
        <f>+_xlfn.XLOOKUP(ratings_dataset[[#This Row],[ProductID]],[1]!Prodotti[ProdottoID],[1]!Prodotti[Categoria],"Altro")</f>
        <v>Libri</v>
      </c>
      <c r="E1568" s="14">
        <v>3</v>
      </c>
    </row>
    <row r="1569" spans="1:5" x14ac:dyDescent="0.25">
      <c r="A1569" s="14">
        <v>9181</v>
      </c>
      <c r="B1569" s="14">
        <v>3743</v>
      </c>
      <c r="C1569" s="14">
        <v>4837</v>
      </c>
      <c r="D1569" s="14" t="str">
        <f>+_xlfn.XLOOKUP(ratings_dataset[[#This Row],[ProductID]],[1]!Prodotti[ProdottoID],[1]!Prodotti[Categoria],"Altro")</f>
        <v>Libri</v>
      </c>
      <c r="E1569" s="14">
        <v>3</v>
      </c>
    </row>
    <row r="1570" spans="1:5" x14ac:dyDescent="0.25">
      <c r="A1570" s="14">
        <v>9183</v>
      </c>
      <c r="B1570" s="14">
        <v>1651</v>
      </c>
      <c r="C1570" s="14">
        <v>4031</v>
      </c>
      <c r="D1570" s="14" t="str">
        <f>+_xlfn.XLOOKUP(ratings_dataset[[#This Row],[ProductID]],[1]!Prodotti[ProdottoID],[1]!Prodotti[Categoria],"Altro")</f>
        <v>Abbigliamento</v>
      </c>
      <c r="E1570" s="14">
        <v>3</v>
      </c>
    </row>
    <row r="1571" spans="1:5" x14ac:dyDescent="0.25">
      <c r="A1571" s="14">
        <v>9185</v>
      </c>
      <c r="B1571" s="14">
        <v>1897</v>
      </c>
      <c r="C1571" s="14">
        <v>4313</v>
      </c>
      <c r="D1571" s="14" t="str">
        <f>+_xlfn.XLOOKUP(ratings_dataset[[#This Row],[ProductID]],[1]!Prodotti[ProdottoID],[1]!Prodotti[Categoria],"Altro")</f>
        <v>Libri</v>
      </c>
      <c r="E1571" s="14">
        <v>3</v>
      </c>
    </row>
    <row r="1572" spans="1:5" x14ac:dyDescent="0.25">
      <c r="A1572" s="14">
        <v>9187</v>
      </c>
      <c r="B1572" s="14">
        <v>623</v>
      </c>
      <c r="C1572" s="14">
        <v>4263</v>
      </c>
      <c r="D1572" s="14" t="str">
        <f>+_xlfn.XLOOKUP(ratings_dataset[[#This Row],[ProductID]],[1]!Prodotti[ProdottoID],[1]!Prodotti[Categoria],"Altro")</f>
        <v>Libri</v>
      </c>
      <c r="E1572" s="14">
        <v>3</v>
      </c>
    </row>
    <row r="1573" spans="1:5" x14ac:dyDescent="0.25">
      <c r="A1573" s="14">
        <v>9195</v>
      </c>
      <c r="B1573" s="14">
        <v>950</v>
      </c>
      <c r="C1573" s="14">
        <v>4879</v>
      </c>
      <c r="D1573" s="14" t="str">
        <f>+_xlfn.XLOOKUP(ratings_dataset[[#This Row],[ProductID]],[1]!Prodotti[ProdottoID],[1]!Prodotti[Categoria],"Altro")</f>
        <v>Elettronica</v>
      </c>
      <c r="E1573" s="14">
        <v>3</v>
      </c>
    </row>
    <row r="1574" spans="1:5" x14ac:dyDescent="0.25">
      <c r="A1574" s="14">
        <v>9222</v>
      </c>
      <c r="B1574" s="14">
        <v>4623</v>
      </c>
      <c r="C1574" s="14">
        <v>2760</v>
      </c>
      <c r="D1574" s="14" t="str">
        <f>+_xlfn.XLOOKUP(ratings_dataset[[#This Row],[ProductID]],[1]!Prodotti[ProdottoID],[1]!Prodotti[Categoria],"Altro")</f>
        <v>Libri</v>
      </c>
      <c r="E1574" s="14">
        <v>3</v>
      </c>
    </row>
    <row r="1575" spans="1:5" x14ac:dyDescent="0.25">
      <c r="A1575" s="14">
        <v>9223</v>
      </c>
      <c r="B1575" s="14">
        <v>3340</v>
      </c>
      <c r="C1575" s="14">
        <v>431</v>
      </c>
      <c r="D1575" s="14" t="str">
        <f>+_xlfn.XLOOKUP(ratings_dataset[[#This Row],[ProductID]],[1]!Prodotti[ProdottoID],[1]!Prodotti[Categoria],"Altro")</f>
        <v>Abbigliamento</v>
      </c>
      <c r="E1575" s="14">
        <v>3</v>
      </c>
    </row>
    <row r="1576" spans="1:5" x14ac:dyDescent="0.25">
      <c r="A1576" s="14">
        <v>9237</v>
      </c>
      <c r="B1576" s="14">
        <v>2598</v>
      </c>
      <c r="C1576" s="14">
        <v>3180</v>
      </c>
      <c r="D1576" s="14" t="str">
        <f>+_xlfn.XLOOKUP(ratings_dataset[[#This Row],[ProductID]],[1]!Prodotti[ProdottoID],[1]!Prodotti[Categoria],"Altro")</f>
        <v>Abbigliamento</v>
      </c>
      <c r="E1576" s="14">
        <v>3</v>
      </c>
    </row>
    <row r="1577" spans="1:5" x14ac:dyDescent="0.25">
      <c r="A1577" s="14">
        <v>9247</v>
      </c>
      <c r="B1577" s="14">
        <v>2512</v>
      </c>
      <c r="C1577" s="14">
        <v>2518</v>
      </c>
      <c r="D1577" s="14" t="str">
        <f>+_xlfn.XLOOKUP(ratings_dataset[[#This Row],[ProductID]],[1]!Prodotti[ProdottoID],[1]!Prodotti[Categoria],"Altro")</f>
        <v>Elettronica</v>
      </c>
      <c r="E1577" s="14">
        <v>3</v>
      </c>
    </row>
    <row r="1578" spans="1:5" x14ac:dyDescent="0.25">
      <c r="A1578" s="14">
        <v>9249</v>
      </c>
      <c r="B1578" s="14">
        <v>403</v>
      </c>
      <c r="C1578" s="14">
        <v>1652</v>
      </c>
      <c r="D1578" s="14" t="str">
        <f>+_xlfn.XLOOKUP(ratings_dataset[[#This Row],[ProductID]],[1]!Prodotti[ProdottoID],[1]!Prodotti[Categoria],"Altro")</f>
        <v>Libri</v>
      </c>
      <c r="E1578" s="14">
        <v>3</v>
      </c>
    </row>
    <row r="1579" spans="1:5" x14ac:dyDescent="0.25">
      <c r="A1579" s="14">
        <v>9258</v>
      </c>
      <c r="B1579" s="14">
        <v>2199</v>
      </c>
      <c r="C1579" s="14">
        <v>669</v>
      </c>
      <c r="D1579" s="14" t="str">
        <f>+_xlfn.XLOOKUP(ratings_dataset[[#This Row],[ProductID]],[1]!Prodotti[ProdottoID],[1]!Prodotti[Categoria],"Altro")</f>
        <v>Abbigliamento</v>
      </c>
      <c r="E1579" s="14">
        <v>3</v>
      </c>
    </row>
    <row r="1580" spans="1:5" x14ac:dyDescent="0.25">
      <c r="A1580" s="14">
        <v>9261</v>
      </c>
      <c r="B1580" s="14">
        <v>4710</v>
      </c>
      <c r="C1580" s="14">
        <v>4439</v>
      </c>
      <c r="D1580" s="14" t="str">
        <f>+_xlfn.XLOOKUP(ratings_dataset[[#This Row],[ProductID]],[1]!Prodotti[ProdottoID],[1]!Prodotti[Categoria],"Altro")</f>
        <v>Abbigliamento</v>
      </c>
      <c r="E1580" s="14">
        <v>3</v>
      </c>
    </row>
    <row r="1581" spans="1:5" x14ac:dyDescent="0.25">
      <c r="A1581" s="14">
        <v>9265</v>
      </c>
      <c r="B1581" s="14">
        <v>3282</v>
      </c>
      <c r="C1581" s="14">
        <v>3316</v>
      </c>
      <c r="D1581" s="14" t="str">
        <f>+_xlfn.XLOOKUP(ratings_dataset[[#This Row],[ProductID]],[1]!Prodotti[ProdottoID],[1]!Prodotti[Categoria],"Altro")</f>
        <v>Abbigliamento</v>
      </c>
      <c r="E1581" s="14">
        <v>3</v>
      </c>
    </row>
    <row r="1582" spans="1:5" x14ac:dyDescent="0.25">
      <c r="A1582" s="14">
        <v>9270</v>
      </c>
      <c r="B1582" s="14">
        <v>348</v>
      </c>
      <c r="C1582" s="14">
        <v>1646</v>
      </c>
      <c r="D1582" s="14" t="str">
        <f>+_xlfn.XLOOKUP(ratings_dataset[[#This Row],[ProductID]],[1]!Prodotti[ProdottoID],[1]!Prodotti[Categoria],"Altro")</f>
        <v>Libri</v>
      </c>
      <c r="E1582" s="14">
        <v>3</v>
      </c>
    </row>
    <row r="1583" spans="1:5" x14ac:dyDescent="0.25">
      <c r="A1583" s="14">
        <v>9272</v>
      </c>
      <c r="B1583" s="14">
        <v>3564</v>
      </c>
      <c r="C1583" s="14">
        <v>4317</v>
      </c>
      <c r="D1583" s="14" t="str">
        <f>+_xlfn.XLOOKUP(ratings_dataset[[#This Row],[ProductID]],[1]!Prodotti[ProdottoID],[1]!Prodotti[Categoria],"Altro")</f>
        <v>Abbigliamento</v>
      </c>
      <c r="E1583" s="14">
        <v>3</v>
      </c>
    </row>
    <row r="1584" spans="1:5" x14ac:dyDescent="0.25">
      <c r="A1584" s="14">
        <v>9274</v>
      </c>
      <c r="B1584" s="14">
        <v>3581</v>
      </c>
      <c r="C1584" s="14">
        <v>3800</v>
      </c>
      <c r="D1584" s="14" t="str">
        <f>+_xlfn.XLOOKUP(ratings_dataset[[#This Row],[ProductID]],[1]!Prodotti[ProdottoID],[1]!Prodotti[Categoria],"Altro")</f>
        <v>Libri</v>
      </c>
      <c r="E1584" s="14">
        <v>3</v>
      </c>
    </row>
    <row r="1585" spans="1:5" x14ac:dyDescent="0.25">
      <c r="A1585" s="14">
        <v>9277</v>
      </c>
      <c r="B1585" s="14">
        <v>4113</v>
      </c>
      <c r="C1585" s="14">
        <v>1276</v>
      </c>
      <c r="D1585" s="14" t="str">
        <f>+_xlfn.XLOOKUP(ratings_dataset[[#This Row],[ProductID]],[1]!Prodotti[ProdottoID],[1]!Prodotti[Categoria],"Altro")</f>
        <v>Abbigliamento</v>
      </c>
      <c r="E1585" s="14">
        <v>3</v>
      </c>
    </row>
    <row r="1586" spans="1:5" x14ac:dyDescent="0.25">
      <c r="A1586" s="14">
        <v>9279</v>
      </c>
      <c r="B1586" s="14">
        <v>180</v>
      </c>
      <c r="C1586" s="14">
        <v>4288</v>
      </c>
      <c r="D1586" s="14" t="str">
        <f>+_xlfn.XLOOKUP(ratings_dataset[[#This Row],[ProductID]],[1]!Prodotti[ProdottoID],[1]!Prodotti[Categoria],"Altro")</f>
        <v>Libri</v>
      </c>
      <c r="E1586" s="14">
        <v>3</v>
      </c>
    </row>
    <row r="1587" spans="1:5" x14ac:dyDescent="0.25">
      <c r="A1587" s="14">
        <v>9285</v>
      </c>
      <c r="B1587" s="14">
        <v>768</v>
      </c>
      <c r="C1587" s="14">
        <v>3951</v>
      </c>
      <c r="D1587" s="14" t="str">
        <f>+_xlfn.XLOOKUP(ratings_dataset[[#This Row],[ProductID]],[1]!Prodotti[ProdottoID],[1]!Prodotti[Categoria],"Altro")</f>
        <v>Libri</v>
      </c>
      <c r="E1587" s="14">
        <v>3</v>
      </c>
    </row>
    <row r="1588" spans="1:5" x14ac:dyDescent="0.25">
      <c r="A1588" s="14">
        <v>9293</v>
      </c>
      <c r="B1588" s="14">
        <v>282</v>
      </c>
      <c r="C1588" s="14">
        <v>4495</v>
      </c>
      <c r="D1588" s="14" t="str">
        <f>+_xlfn.XLOOKUP(ratings_dataset[[#This Row],[ProductID]],[1]!Prodotti[ProdottoID],[1]!Prodotti[Categoria],"Altro")</f>
        <v>Abbigliamento</v>
      </c>
      <c r="E1588" s="14">
        <v>3</v>
      </c>
    </row>
    <row r="1589" spans="1:5" x14ac:dyDescent="0.25">
      <c r="A1589" s="14">
        <v>9298</v>
      </c>
      <c r="B1589" s="14">
        <v>3201</v>
      </c>
      <c r="C1589" s="14">
        <v>4162</v>
      </c>
      <c r="D1589" s="14" t="str">
        <f>+_xlfn.XLOOKUP(ratings_dataset[[#This Row],[ProductID]],[1]!Prodotti[ProdottoID],[1]!Prodotti[Categoria],"Altro")</f>
        <v>Abbigliamento</v>
      </c>
      <c r="E1589" s="14">
        <v>3</v>
      </c>
    </row>
    <row r="1590" spans="1:5" x14ac:dyDescent="0.25">
      <c r="A1590" s="14">
        <v>9302</v>
      </c>
      <c r="B1590" s="14">
        <v>2709</v>
      </c>
      <c r="C1590" s="14">
        <v>2718</v>
      </c>
      <c r="D1590" s="14" t="str">
        <f>+_xlfn.XLOOKUP(ratings_dataset[[#This Row],[ProductID]],[1]!Prodotti[ProdottoID],[1]!Prodotti[Categoria],"Altro")</f>
        <v>Abbigliamento</v>
      </c>
      <c r="E1590" s="14">
        <v>3</v>
      </c>
    </row>
    <row r="1591" spans="1:5" x14ac:dyDescent="0.25">
      <c r="A1591" s="14">
        <v>9308</v>
      </c>
      <c r="B1591" s="14">
        <v>373</v>
      </c>
      <c r="C1591" s="14">
        <v>963</v>
      </c>
      <c r="D1591" s="14" t="str">
        <f>+_xlfn.XLOOKUP(ratings_dataset[[#This Row],[ProductID]],[1]!Prodotti[ProdottoID],[1]!Prodotti[Categoria],"Altro")</f>
        <v>Elettronica</v>
      </c>
      <c r="E1591" s="14">
        <v>3</v>
      </c>
    </row>
    <row r="1592" spans="1:5" x14ac:dyDescent="0.25">
      <c r="A1592" s="14">
        <v>9309</v>
      </c>
      <c r="B1592" s="14">
        <v>1653</v>
      </c>
      <c r="C1592" s="14">
        <v>1275</v>
      </c>
      <c r="D1592" s="14" t="str">
        <f>+_xlfn.XLOOKUP(ratings_dataset[[#This Row],[ProductID]],[1]!Prodotti[ProdottoID],[1]!Prodotti[Categoria],"Altro")</f>
        <v>Abbigliamento</v>
      </c>
      <c r="E1592" s="14">
        <v>3</v>
      </c>
    </row>
    <row r="1593" spans="1:5" x14ac:dyDescent="0.25">
      <c r="A1593" s="14">
        <v>9310</v>
      </c>
      <c r="B1593" s="14">
        <v>2323</v>
      </c>
      <c r="C1593" s="14">
        <v>904</v>
      </c>
      <c r="D1593" s="14" t="str">
        <f>+_xlfn.XLOOKUP(ratings_dataset[[#This Row],[ProductID]],[1]!Prodotti[ProdottoID],[1]!Prodotti[Categoria],"Altro")</f>
        <v>Elettronica</v>
      </c>
      <c r="E1593" s="14">
        <v>3</v>
      </c>
    </row>
    <row r="1594" spans="1:5" x14ac:dyDescent="0.25">
      <c r="A1594" s="14">
        <v>9312</v>
      </c>
      <c r="B1594" s="14">
        <v>4529</v>
      </c>
      <c r="C1594" s="14">
        <v>1422</v>
      </c>
      <c r="D1594" s="14" t="str">
        <f>+_xlfn.XLOOKUP(ratings_dataset[[#This Row],[ProductID]],[1]!Prodotti[ProdottoID],[1]!Prodotti[Categoria],"Altro")</f>
        <v>Libri</v>
      </c>
      <c r="E1594" s="14">
        <v>3</v>
      </c>
    </row>
    <row r="1595" spans="1:5" x14ac:dyDescent="0.25">
      <c r="A1595" s="14">
        <v>9320</v>
      </c>
      <c r="B1595" s="14">
        <v>3991</v>
      </c>
      <c r="C1595" s="14">
        <v>2799</v>
      </c>
      <c r="D1595" s="14" t="str">
        <f>+_xlfn.XLOOKUP(ratings_dataset[[#This Row],[ProductID]],[1]!Prodotti[ProdottoID],[1]!Prodotti[Categoria],"Altro")</f>
        <v>Elettronica</v>
      </c>
      <c r="E1595" s="14">
        <v>3</v>
      </c>
    </row>
    <row r="1596" spans="1:5" x14ac:dyDescent="0.25">
      <c r="A1596" s="14">
        <v>9331</v>
      </c>
      <c r="B1596" s="14">
        <v>1983</v>
      </c>
      <c r="C1596" s="14">
        <v>2934</v>
      </c>
      <c r="D1596" s="14" t="str">
        <f>+_xlfn.XLOOKUP(ratings_dataset[[#This Row],[ProductID]],[1]!Prodotti[ProdottoID],[1]!Prodotti[Categoria],"Altro")</f>
        <v>Elettronica</v>
      </c>
      <c r="E1596" s="14">
        <v>3</v>
      </c>
    </row>
    <row r="1597" spans="1:5" x14ac:dyDescent="0.25">
      <c r="A1597" s="14">
        <v>9357</v>
      </c>
      <c r="B1597" s="14">
        <v>4484</v>
      </c>
      <c r="C1597" s="14">
        <v>483</v>
      </c>
      <c r="D1597" s="14" t="str">
        <f>+_xlfn.XLOOKUP(ratings_dataset[[#This Row],[ProductID]],[1]!Prodotti[ProdottoID],[1]!Prodotti[Categoria],"Altro")</f>
        <v>Elettronica</v>
      </c>
      <c r="E1597" s="14">
        <v>3</v>
      </c>
    </row>
    <row r="1598" spans="1:5" x14ac:dyDescent="0.25">
      <c r="A1598" s="14">
        <v>9359</v>
      </c>
      <c r="B1598" s="14">
        <v>3260</v>
      </c>
      <c r="C1598" s="14">
        <v>1959</v>
      </c>
      <c r="D1598" s="14" t="str">
        <f>+_xlfn.XLOOKUP(ratings_dataset[[#This Row],[ProductID]],[1]!Prodotti[ProdottoID],[1]!Prodotti[Categoria],"Altro")</f>
        <v>Elettronica</v>
      </c>
      <c r="E1598" s="14">
        <v>3</v>
      </c>
    </row>
    <row r="1599" spans="1:5" x14ac:dyDescent="0.25">
      <c r="A1599" s="14">
        <v>9369</v>
      </c>
      <c r="B1599" s="14">
        <v>2036</v>
      </c>
      <c r="C1599" s="14">
        <v>774</v>
      </c>
      <c r="D1599" s="14" t="str">
        <f>+_xlfn.XLOOKUP(ratings_dataset[[#This Row],[ProductID]],[1]!Prodotti[ProdottoID],[1]!Prodotti[Categoria],"Altro")</f>
        <v>Elettronica</v>
      </c>
      <c r="E1599" s="14">
        <v>3</v>
      </c>
    </row>
    <row r="1600" spans="1:5" x14ac:dyDescent="0.25">
      <c r="A1600" s="14">
        <v>9371</v>
      </c>
      <c r="B1600" s="14">
        <v>3162</v>
      </c>
      <c r="C1600" s="14">
        <v>2774</v>
      </c>
      <c r="D1600" s="14" t="str">
        <f>+_xlfn.XLOOKUP(ratings_dataset[[#This Row],[ProductID]],[1]!Prodotti[ProdottoID],[1]!Prodotti[Categoria],"Altro")</f>
        <v>Abbigliamento</v>
      </c>
      <c r="E1600" s="14">
        <v>3</v>
      </c>
    </row>
    <row r="1601" spans="1:5" x14ac:dyDescent="0.25">
      <c r="A1601" s="14">
        <v>9383</v>
      </c>
      <c r="B1601" s="14">
        <v>3728</v>
      </c>
      <c r="C1601" s="14">
        <v>45</v>
      </c>
      <c r="D1601" s="14" t="str">
        <f>+_xlfn.XLOOKUP(ratings_dataset[[#This Row],[ProductID]],[1]!Prodotti[ProdottoID],[1]!Prodotti[Categoria],"Altro")</f>
        <v>Altro</v>
      </c>
      <c r="E1601" s="14">
        <v>3</v>
      </c>
    </row>
    <row r="1602" spans="1:5" x14ac:dyDescent="0.25">
      <c r="A1602" s="14">
        <v>9384</v>
      </c>
      <c r="B1602" s="14">
        <v>2343</v>
      </c>
      <c r="C1602" s="14">
        <v>1256</v>
      </c>
      <c r="D1602" s="14" t="str">
        <f>+_xlfn.XLOOKUP(ratings_dataset[[#This Row],[ProductID]],[1]!Prodotti[ProdottoID],[1]!Prodotti[Categoria],"Altro")</f>
        <v>Libri</v>
      </c>
      <c r="E1602" s="14">
        <v>3</v>
      </c>
    </row>
    <row r="1603" spans="1:5" x14ac:dyDescent="0.25">
      <c r="A1603" s="14">
        <v>9389</v>
      </c>
      <c r="B1603" s="14">
        <v>640</v>
      </c>
      <c r="C1603" s="14">
        <v>2493</v>
      </c>
      <c r="D1603" s="14" t="str">
        <f>+_xlfn.XLOOKUP(ratings_dataset[[#This Row],[ProductID]],[1]!Prodotti[ProdottoID],[1]!Prodotti[Categoria],"Altro")</f>
        <v>Abbigliamento</v>
      </c>
      <c r="E1603" s="14">
        <v>3</v>
      </c>
    </row>
    <row r="1604" spans="1:5" x14ac:dyDescent="0.25">
      <c r="A1604" s="14">
        <v>9398</v>
      </c>
      <c r="B1604" s="14">
        <v>2425</v>
      </c>
      <c r="C1604" s="14">
        <v>3708</v>
      </c>
      <c r="D1604" s="14" t="str">
        <f>+_xlfn.XLOOKUP(ratings_dataset[[#This Row],[ProductID]],[1]!Prodotti[ProdottoID],[1]!Prodotti[Categoria],"Altro")</f>
        <v>Abbigliamento</v>
      </c>
      <c r="E1604" s="14">
        <v>3</v>
      </c>
    </row>
    <row r="1605" spans="1:5" x14ac:dyDescent="0.25">
      <c r="A1605" s="14">
        <v>9399</v>
      </c>
      <c r="B1605" s="14">
        <v>3568</v>
      </c>
      <c r="C1605" s="14">
        <v>1823</v>
      </c>
      <c r="D1605" s="14" t="str">
        <f>+_xlfn.XLOOKUP(ratings_dataset[[#This Row],[ProductID]],[1]!Prodotti[ProdottoID],[1]!Prodotti[Categoria],"Altro")</f>
        <v>Elettronica</v>
      </c>
      <c r="E1605" s="14">
        <v>3</v>
      </c>
    </row>
    <row r="1606" spans="1:5" x14ac:dyDescent="0.25">
      <c r="A1606" s="14">
        <v>9400</v>
      </c>
      <c r="B1606" s="14">
        <v>3289</v>
      </c>
      <c r="C1606" s="14">
        <v>2119</v>
      </c>
      <c r="D1606" s="14" t="str">
        <f>+_xlfn.XLOOKUP(ratings_dataset[[#This Row],[ProductID]],[1]!Prodotti[ProdottoID],[1]!Prodotti[Categoria],"Altro")</f>
        <v>Abbigliamento</v>
      </c>
      <c r="E1606" s="14">
        <v>3</v>
      </c>
    </row>
    <row r="1607" spans="1:5" x14ac:dyDescent="0.25">
      <c r="A1607" s="14">
        <v>9404</v>
      </c>
      <c r="B1607" s="14">
        <v>4791</v>
      </c>
      <c r="C1607" s="14">
        <v>3758</v>
      </c>
      <c r="D1607" s="14" t="str">
        <f>+_xlfn.XLOOKUP(ratings_dataset[[#This Row],[ProductID]],[1]!Prodotti[ProdottoID],[1]!Prodotti[Categoria],"Altro")</f>
        <v>Abbigliamento</v>
      </c>
      <c r="E1607" s="14">
        <v>3</v>
      </c>
    </row>
    <row r="1608" spans="1:5" x14ac:dyDescent="0.25">
      <c r="A1608" s="14">
        <v>9410</v>
      </c>
      <c r="B1608" s="14">
        <v>4226</v>
      </c>
      <c r="C1608" s="14">
        <v>3433</v>
      </c>
      <c r="D1608" s="14" t="str">
        <f>+_xlfn.XLOOKUP(ratings_dataset[[#This Row],[ProductID]],[1]!Prodotti[ProdottoID],[1]!Prodotti[Categoria],"Altro")</f>
        <v>Libri</v>
      </c>
      <c r="E1608" s="14">
        <v>3</v>
      </c>
    </row>
    <row r="1609" spans="1:5" x14ac:dyDescent="0.25">
      <c r="A1609" s="14">
        <v>9415</v>
      </c>
      <c r="B1609" s="14">
        <v>4806</v>
      </c>
      <c r="C1609" s="14">
        <v>3093</v>
      </c>
      <c r="D1609" s="14" t="str">
        <f>+_xlfn.XLOOKUP(ratings_dataset[[#This Row],[ProductID]],[1]!Prodotti[ProdottoID],[1]!Prodotti[Categoria],"Altro")</f>
        <v>Elettronica</v>
      </c>
      <c r="E1609" s="14">
        <v>3</v>
      </c>
    </row>
    <row r="1610" spans="1:5" x14ac:dyDescent="0.25">
      <c r="A1610" s="14">
        <v>9419</v>
      </c>
      <c r="B1610" s="14">
        <v>1388</v>
      </c>
      <c r="C1610" s="14">
        <v>3973</v>
      </c>
      <c r="D1610" s="14" t="str">
        <f>+_xlfn.XLOOKUP(ratings_dataset[[#This Row],[ProductID]],[1]!Prodotti[ProdottoID],[1]!Prodotti[Categoria],"Altro")</f>
        <v>Elettronica</v>
      </c>
      <c r="E1610" s="14">
        <v>3</v>
      </c>
    </row>
    <row r="1611" spans="1:5" x14ac:dyDescent="0.25">
      <c r="A1611" s="14">
        <v>9430</v>
      </c>
      <c r="B1611" s="14">
        <v>4043</v>
      </c>
      <c r="C1611" s="14">
        <v>4278</v>
      </c>
      <c r="D1611" s="14" t="str">
        <f>+_xlfn.XLOOKUP(ratings_dataset[[#This Row],[ProductID]],[1]!Prodotti[ProdottoID],[1]!Prodotti[Categoria],"Altro")</f>
        <v>Abbigliamento</v>
      </c>
      <c r="E1611" s="14">
        <v>3</v>
      </c>
    </row>
    <row r="1612" spans="1:5" x14ac:dyDescent="0.25">
      <c r="A1612" s="14">
        <v>9438</v>
      </c>
      <c r="B1612" s="14">
        <v>326</v>
      </c>
      <c r="C1612" s="14">
        <v>3773</v>
      </c>
      <c r="D1612" s="14" t="str">
        <f>+_xlfn.XLOOKUP(ratings_dataset[[#This Row],[ProductID]],[1]!Prodotti[ProdottoID],[1]!Prodotti[Categoria],"Altro")</f>
        <v>Abbigliamento</v>
      </c>
      <c r="E1612" s="14">
        <v>3</v>
      </c>
    </row>
    <row r="1613" spans="1:5" x14ac:dyDescent="0.25">
      <c r="A1613" s="14">
        <v>9439</v>
      </c>
      <c r="B1613" s="14">
        <v>1339</v>
      </c>
      <c r="C1613" s="14">
        <v>281</v>
      </c>
      <c r="D1613" s="14" t="str">
        <f>+_xlfn.XLOOKUP(ratings_dataset[[#This Row],[ProductID]],[1]!Prodotti[ProdottoID],[1]!Prodotti[Categoria],"Altro")</f>
        <v>Libri</v>
      </c>
      <c r="E1613" s="14">
        <v>3</v>
      </c>
    </row>
    <row r="1614" spans="1:5" x14ac:dyDescent="0.25">
      <c r="A1614" s="14">
        <v>9441</v>
      </c>
      <c r="B1614" s="14">
        <v>309</v>
      </c>
      <c r="C1614" s="14">
        <v>2211</v>
      </c>
      <c r="D1614" s="14" t="str">
        <f>+_xlfn.XLOOKUP(ratings_dataset[[#This Row],[ProductID]],[1]!Prodotti[ProdottoID],[1]!Prodotti[Categoria],"Altro")</f>
        <v>Libri</v>
      </c>
      <c r="E1614" s="14">
        <v>3</v>
      </c>
    </row>
    <row r="1615" spans="1:5" x14ac:dyDescent="0.25">
      <c r="A1615" s="14">
        <v>9442</v>
      </c>
      <c r="B1615" s="14">
        <v>3672</v>
      </c>
      <c r="C1615" s="14">
        <v>4302</v>
      </c>
      <c r="D1615" s="14" t="str">
        <f>+_xlfn.XLOOKUP(ratings_dataset[[#This Row],[ProductID]],[1]!Prodotti[ProdottoID],[1]!Prodotti[Categoria],"Altro")</f>
        <v>Libri</v>
      </c>
      <c r="E1615" s="14">
        <v>3</v>
      </c>
    </row>
    <row r="1616" spans="1:5" x14ac:dyDescent="0.25">
      <c r="A1616" s="14">
        <v>9448</v>
      </c>
      <c r="B1616" s="14">
        <v>1331</v>
      </c>
      <c r="C1616" s="14">
        <v>2662</v>
      </c>
      <c r="D1616" s="14" t="str">
        <f>+_xlfn.XLOOKUP(ratings_dataset[[#This Row],[ProductID]],[1]!Prodotti[ProdottoID],[1]!Prodotti[Categoria],"Altro")</f>
        <v>Elettronica</v>
      </c>
      <c r="E1616" s="14">
        <v>3</v>
      </c>
    </row>
    <row r="1617" spans="1:5" x14ac:dyDescent="0.25">
      <c r="A1617" s="14">
        <v>9449</v>
      </c>
      <c r="B1617" s="14">
        <v>1341</v>
      </c>
      <c r="C1617" s="14">
        <v>207</v>
      </c>
      <c r="D1617" s="14" t="str">
        <f>+_xlfn.XLOOKUP(ratings_dataset[[#This Row],[ProductID]],[1]!Prodotti[ProdottoID],[1]!Prodotti[Categoria],"Altro")</f>
        <v>Abbigliamento</v>
      </c>
      <c r="E1617" s="14">
        <v>3</v>
      </c>
    </row>
    <row r="1618" spans="1:5" x14ac:dyDescent="0.25">
      <c r="A1618" s="14">
        <v>9467</v>
      </c>
      <c r="B1618" s="14">
        <v>3336</v>
      </c>
      <c r="C1618" s="14">
        <v>2980</v>
      </c>
      <c r="D1618" s="14" t="str">
        <f>+_xlfn.XLOOKUP(ratings_dataset[[#This Row],[ProductID]],[1]!Prodotti[ProdottoID],[1]!Prodotti[Categoria],"Altro")</f>
        <v>Abbigliamento</v>
      </c>
      <c r="E1618" s="14">
        <v>3</v>
      </c>
    </row>
    <row r="1619" spans="1:5" x14ac:dyDescent="0.25">
      <c r="A1619" s="14">
        <v>9476</v>
      </c>
      <c r="B1619" s="14">
        <v>4862</v>
      </c>
      <c r="C1619" s="14">
        <v>1695</v>
      </c>
      <c r="D1619" s="14" t="str">
        <f>+_xlfn.XLOOKUP(ratings_dataset[[#This Row],[ProductID]],[1]!Prodotti[ProdottoID],[1]!Prodotti[Categoria],"Altro")</f>
        <v>Abbigliamento</v>
      </c>
      <c r="E1619" s="14">
        <v>3</v>
      </c>
    </row>
    <row r="1620" spans="1:5" x14ac:dyDescent="0.25">
      <c r="A1620" s="14">
        <v>9481</v>
      </c>
      <c r="B1620" s="14">
        <v>2047</v>
      </c>
      <c r="C1620" s="14">
        <v>3990</v>
      </c>
      <c r="D1620" s="14" t="str">
        <f>+_xlfn.XLOOKUP(ratings_dataset[[#This Row],[ProductID]],[1]!Prodotti[ProdottoID],[1]!Prodotti[Categoria],"Altro")</f>
        <v>Elettronica</v>
      </c>
      <c r="E1620" s="14">
        <v>3</v>
      </c>
    </row>
    <row r="1621" spans="1:5" x14ac:dyDescent="0.25">
      <c r="A1621" s="14">
        <v>9487</v>
      </c>
      <c r="B1621" s="14">
        <v>4847</v>
      </c>
      <c r="C1621" s="14">
        <v>3481</v>
      </c>
      <c r="D1621" s="14" t="str">
        <f>+_xlfn.XLOOKUP(ratings_dataset[[#This Row],[ProductID]],[1]!Prodotti[ProdottoID],[1]!Prodotti[Categoria],"Altro")</f>
        <v>Elettronica</v>
      </c>
      <c r="E1621" s="14">
        <v>3</v>
      </c>
    </row>
    <row r="1622" spans="1:5" x14ac:dyDescent="0.25">
      <c r="A1622" s="14">
        <v>9489</v>
      </c>
      <c r="B1622" s="14">
        <v>2380</v>
      </c>
      <c r="C1622" s="14">
        <v>721</v>
      </c>
      <c r="D1622" s="14" t="str">
        <f>+_xlfn.XLOOKUP(ratings_dataset[[#This Row],[ProductID]],[1]!Prodotti[ProdottoID],[1]!Prodotti[Categoria],"Altro")</f>
        <v>Abbigliamento</v>
      </c>
      <c r="E1622" s="14">
        <v>3</v>
      </c>
    </row>
    <row r="1623" spans="1:5" x14ac:dyDescent="0.25">
      <c r="A1623" s="14">
        <v>9491</v>
      </c>
      <c r="B1623" s="14">
        <v>661</v>
      </c>
      <c r="C1623" s="14">
        <v>2659</v>
      </c>
      <c r="D1623" s="14" t="str">
        <f>+_xlfn.XLOOKUP(ratings_dataset[[#This Row],[ProductID]],[1]!Prodotti[ProdottoID],[1]!Prodotti[Categoria],"Altro")</f>
        <v>Libri</v>
      </c>
      <c r="E1623" s="14">
        <v>3</v>
      </c>
    </row>
    <row r="1624" spans="1:5" x14ac:dyDescent="0.25">
      <c r="A1624" s="14">
        <v>9492</v>
      </c>
      <c r="B1624" s="14">
        <v>800</v>
      </c>
      <c r="C1624" s="14">
        <v>2612</v>
      </c>
      <c r="D1624" s="14" t="str">
        <f>+_xlfn.XLOOKUP(ratings_dataset[[#This Row],[ProductID]],[1]!Prodotti[ProdottoID],[1]!Prodotti[Categoria],"Altro")</f>
        <v>Libri</v>
      </c>
      <c r="E1624" s="14">
        <v>3</v>
      </c>
    </row>
    <row r="1625" spans="1:5" x14ac:dyDescent="0.25">
      <c r="A1625" s="14">
        <v>9507</v>
      </c>
      <c r="B1625" s="14">
        <v>2633</v>
      </c>
      <c r="C1625" s="14">
        <v>4564</v>
      </c>
      <c r="D1625" s="14" t="str">
        <f>+_xlfn.XLOOKUP(ratings_dataset[[#This Row],[ProductID]],[1]!Prodotti[ProdottoID],[1]!Prodotti[Categoria],"Altro")</f>
        <v>Elettronica</v>
      </c>
      <c r="E1625" s="14">
        <v>3</v>
      </c>
    </row>
    <row r="1626" spans="1:5" x14ac:dyDescent="0.25">
      <c r="A1626" s="14">
        <v>9511</v>
      </c>
      <c r="B1626" s="14">
        <v>2445</v>
      </c>
      <c r="C1626" s="14">
        <v>2766</v>
      </c>
      <c r="D1626" s="14" t="str">
        <f>+_xlfn.XLOOKUP(ratings_dataset[[#This Row],[ProductID]],[1]!Prodotti[ProdottoID],[1]!Prodotti[Categoria],"Altro")</f>
        <v>Abbigliamento</v>
      </c>
      <c r="E1626" s="14">
        <v>3</v>
      </c>
    </row>
    <row r="1627" spans="1:5" x14ac:dyDescent="0.25">
      <c r="A1627" s="14">
        <v>9518</v>
      </c>
      <c r="B1627" s="14">
        <v>1031</v>
      </c>
      <c r="C1627" s="14">
        <v>311</v>
      </c>
      <c r="D1627" s="14" t="str">
        <f>+_xlfn.XLOOKUP(ratings_dataset[[#This Row],[ProductID]],[1]!Prodotti[ProdottoID],[1]!Prodotti[Categoria],"Altro")</f>
        <v>Libri</v>
      </c>
      <c r="E1627" s="14">
        <v>3</v>
      </c>
    </row>
    <row r="1628" spans="1:5" x14ac:dyDescent="0.25">
      <c r="A1628" s="14">
        <v>9520</v>
      </c>
      <c r="B1628" s="14">
        <v>2949</v>
      </c>
      <c r="C1628" s="14">
        <v>1902</v>
      </c>
      <c r="D1628" s="14" t="str">
        <f>+_xlfn.XLOOKUP(ratings_dataset[[#This Row],[ProductID]],[1]!Prodotti[ProdottoID],[1]!Prodotti[Categoria],"Altro")</f>
        <v>Libri</v>
      </c>
      <c r="E1628" s="14">
        <v>3</v>
      </c>
    </row>
    <row r="1629" spans="1:5" x14ac:dyDescent="0.25">
      <c r="A1629" s="14">
        <v>9522</v>
      </c>
      <c r="B1629" s="14">
        <v>1990</v>
      </c>
      <c r="C1629" s="14">
        <v>2770</v>
      </c>
      <c r="D1629" s="14" t="str">
        <f>+_xlfn.XLOOKUP(ratings_dataset[[#This Row],[ProductID]],[1]!Prodotti[ProdottoID],[1]!Prodotti[Categoria],"Altro")</f>
        <v>Libri</v>
      </c>
      <c r="E1629" s="14">
        <v>3</v>
      </c>
    </row>
    <row r="1630" spans="1:5" x14ac:dyDescent="0.25">
      <c r="A1630" s="14">
        <v>9530</v>
      </c>
      <c r="B1630" s="14">
        <v>3506</v>
      </c>
      <c r="C1630" s="14">
        <v>4808</v>
      </c>
      <c r="D1630" s="14" t="str">
        <f>+_xlfn.XLOOKUP(ratings_dataset[[#This Row],[ProductID]],[1]!Prodotti[ProdottoID],[1]!Prodotti[Categoria],"Altro")</f>
        <v>Elettronica</v>
      </c>
      <c r="E1630" s="14">
        <v>3</v>
      </c>
    </row>
    <row r="1631" spans="1:5" x14ac:dyDescent="0.25">
      <c r="A1631" s="14">
        <v>9535</v>
      </c>
      <c r="B1631" s="14">
        <v>1296</v>
      </c>
      <c r="C1631" s="14">
        <v>2340</v>
      </c>
      <c r="D1631" s="14" t="str">
        <f>+_xlfn.XLOOKUP(ratings_dataset[[#This Row],[ProductID]],[1]!Prodotti[ProdottoID],[1]!Prodotti[Categoria],"Altro")</f>
        <v>Elettronica</v>
      </c>
      <c r="E1631" s="14">
        <v>3</v>
      </c>
    </row>
    <row r="1632" spans="1:5" x14ac:dyDescent="0.25">
      <c r="A1632" s="14">
        <v>9537</v>
      </c>
      <c r="B1632" s="14">
        <v>3500</v>
      </c>
      <c r="C1632" s="14">
        <v>951</v>
      </c>
      <c r="D1632" s="14" t="str">
        <f>+_xlfn.XLOOKUP(ratings_dataset[[#This Row],[ProductID]],[1]!Prodotti[ProdottoID],[1]!Prodotti[Categoria],"Altro")</f>
        <v>Libri</v>
      </c>
      <c r="E1632" s="14">
        <v>3</v>
      </c>
    </row>
    <row r="1633" spans="1:5" x14ac:dyDescent="0.25">
      <c r="A1633" s="14">
        <v>9540</v>
      </c>
      <c r="B1633" s="14">
        <v>2776</v>
      </c>
      <c r="C1633" s="14">
        <v>4121</v>
      </c>
      <c r="D1633" s="14" t="str">
        <f>+_xlfn.XLOOKUP(ratings_dataset[[#This Row],[ProductID]],[1]!Prodotti[ProdottoID],[1]!Prodotti[Categoria],"Altro")</f>
        <v>Abbigliamento</v>
      </c>
      <c r="E1633" s="14">
        <v>3</v>
      </c>
    </row>
    <row r="1634" spans="1:5" x14ac:dyDescent="0.25">
      <c r="A1634" s="14">
        <v>9541</v>
      </c>
      <c r="B1634" s="14">
        <v>2961</v>
      </c>
      <c r="C1634" s="14">
        <v>3206</v>
      </c>
      <c r="D1634" s="14" t="str">
        <f>+_xlfn.XLOOKUP(ratings_dataset[[#This Row],[ProductID]],[1]!Prodotti[ProdottoID],[1]!Prodotti[Categoria],"Altro")</f>
        <v>Libri</v>
      </c>
      <c r="E1634" s="14">
        <v>3</v>
      </c>
    </row>
    <row r="1635" spans="1:5" x14ac:dyDescent="0.25">
      <c r="A1635" s="14">
        <v>9559</v>
      </c>
      <c r="B1635" s="14">
        <v>1486</v>
      </c>
      <c r="C1635" s="14">
        <v>4511</v>
      </c>
      <c r="D1635" s="14" t="str">
        <f>+_xlfn.XLOOKUP(ratings_dataset[[#This Row],[ProductID]],[1]!Prodotti[ProdottoID],[1]!Prodotti[Categoria],"Altro")</f>
        <v>Elettronica</v>
      </c>
      <c r="E1635" s="14">
        <v>3</v>
      </c>
    </row>
    <row r="1636" spans="1:5" x14ac:dyDescent="0.25">
      <c r="A1636" s="14">
        <v>9570</v>
      </c>
      <c r="B1636" s="14">
        <v>4530</v>
      </c>
      <c r="C1636" s="14">
        <v>1123</v>
      </c>
      <c r="D1636" s="14" t="str">
        <f>+_xlfn.XLOOKUP(ratings_dataset[[#This Row],[ProductID]],[1]!Prodotti[ProdottoID],[1]!Prodotti[Categoria],"Altro")</f>
        <v>Elettronica</v>
      </c>
      <c r="E1636" s="14">
        <v>3</v>
      </c>
    </row>
    <row r="1637" spans="1:5" x14ac:dyDescent="0.25">
      <c r="A1637" s="14">
        <v>9574</v>
      </c>
      <c r="B1637" s="14">
        <v>931</v>
      </c>
      <c r="C1637" s="14">
        <v>3943</v>
      </c>
      <c r="D1637" s="14" t="str">
        <f>+_xlfn.XLOOKUP(ratings_dataset[[#This Row],[ProductID]],[1]!Prodotti[ProdottoID],[1]!Prodotti[Categoria],"Altro")</f>
        <v>Abbigliamento</v>
      </c>
      <c r="E1637" s="14">
        <v>3</v>
      </c>
    </row>
    <row r="1638" spans="1:5" x14ac:dyDescent="0.25">
      <c r="A1638" s="14">
        <v>9575</v>
      </c>
      <c r="B1638" s="14">
        <v>4453</v>
      </c>
      <c r="C1638" s="14">
        <v>4151</v>
      </c>
      <c r="D1638" s="14" t="str">
        <f>+_xlfn.XLOOKUP(ratings_dataset[[#This Row],[ProductID]],[1]!Prodotti[ProdottoID],[1]!Prodotti[Categoria],"Altro")</f>
        <v>Abbigliamento</v>
      </c>
      <c r="E1638" s="14">
        <v>3</v>
      </c>
    </row>
    <row r="1639" spans="1:5" x14ac:dyDescent="0.25">
      <c r="A1639" s="14">
        <v>9577</v>
      </c>
      <c r="B1639" s="14">
        <v>1125</v>
      </c>
      <c r="C1639" s="14">
        <v>3314</v>
      </c>
      <c r="D1639" s="14" t="str">
        <f>+_xlfn.XLOOKUP(ratings_dataset[[#This Row],[ProductID]],[1]!Prodotti[ProdottoID],[1]!Prodotti[Categoria],"Altro")</f>
        <v>Elettronica</v>
      </c>
      <c r="E1639" s="14">
        <v>3</v>
      </c>
    </row>
    <row r="1640" spans="1:5" x14ac:dyDescent="0.25">
      <c r="A1640" s="14">
        <v>9587</v>
      </c>
      <c r="B1640" s="14">
        <v>2641</v>
      </c>
      <c r="C1640" s="14">
        <v>4866</v>
      </c>
      <c r="D1640" s="14" t="str">
        <f>+_xlfn.XLOOKUP(ratings_dataset[[#This Row],[ProductID]],[1]!Prodotti[ProdottoID],[1]!Prodotti[Categoria],"Altro")</f>
        <v>Abbigliamento</v>
      </c>
      <c r="E1640" s="14">
        <v>3</v>
      </c>
    </row>
    <row r="1641" spans="1:5" x14ac:dyDescent="0.25">
      <c r="A1641" s="14">
        <v>9593</v>
      </c>
      <c r="B1641" s="14">
        <v>1244</v>
      </c>
      <c r="C1641" s="14">
        <v>1798</v>
      </c>
      <c r="D1641" s="14" t="str">
        <f>+_xlfn.XLOOKUP(ratings_dataset[[#This Row],[ProductID]],[1]!Prodotti[ProdottoID],[1]!Prodotti[Categoria],"Altro")</f>
        <v>Libri</v>
      </c>
      <c r="E1641" s="14">
        <v>3</v>
      </c>
    </row>
    <row r="1642" spans="1:5" x14ac:dyDescent="0.25">
      <c r="A1642" s="14">
        <v>9596</v>
      </c>
      <c r="B1642" s="14">
        <v>4573</v>
      </c>
      <c r="C1642" s="14">
        <v>1132</v>
      </c>
      <c r="D1642" s="14" t="str">
        <f>+_xlfn.XLOOKUP(ratings_dataset[[#This Row],[ProductID]],[1]!Prodotti[ProdottoID],[1]!Prodotti[Categoria],"Altro")</f>
        <v>Libri</v>
      </c>
      <c r="E1642" s="14">
        <v>3</v>
      </c>
    </row>
    <row r="1643" spans="1:5" x14ac:dyDescent="0.25">
      <c r="A1643" s="14">
        <v>9599</v>
      </c>
      <c r="B1643" s="14">
        <v>4260</v>
      </c>
      <c r="C1643" s="14">
        <v>3152</v>
      </c>
      <c r="D1643" s="14" t="str">
        <f>+_xlfn.XLOOKUP(ratings_dataset[[#This Row],[ProductID]],[1]!Prodotti[ProdottoID],[1]!Prodotti[Categoria],"Altro")</f>
        <v>Elettronica</v>
      </c>
      <c r="E1643" s="14">
        <v>3</v>
      </c>
    </row>
    <row r="1644" spans="1:5" x14ac:dyDescent="0.25">
      <c r="A1644" s="14">
        <v>9607</v>
      </c>
      <c r="B1644" s="14">
        <v>2940</v>
      </c>
      <c r="C1644" s="14">
        <v>3147</v>
      </c>
      <c r="D1644" s="14" t="str">
        <f>+_xlfn.XLOOKUP(ratings_dataset[[#This Row],[ProductID]],[1]!Prodotti[ProdottoID],[1]!Prodotti[Categoria],"Altro")</f>
        <v>Abbigliamento</v>
      </c>
      <c r="E1644" s="14">
        <v>3</v>
      </c>
    </row>
    <row r="1645" spans="1:5" x14ac:dyDescent="0.25">
      <c r="A1645" s="14">
        <v>9608</v>
      </c>
      <c r="B1645" s="14">
        <v>656</v>
      </c>
      <c r="C1645" s="14">
        <v>61</v>
      </c>
      <c r="D1645" s="14" t="str">
        <f>+_xlfn.XLOOKUP(ratings_dataset[[#This Row],[ProductID]],[1]!Prodotti[ProdottoID],[1]!Prodotti[Categoria],"Altro")</f>
        <v>Altro</v>
      </c>
      <c r="E1645" s="14">
        <v>3</v>
      </c>
    </row>
    <row r="1646" spans="1:5" x14ac:dyDescent="0.25">
      <c r="A1646" s="14">
        <v>9611</v>
      </c>
      <c r="B1646" s="14">
        <v>2618</v>
      </c>
      <c r="C1646" s="14">
        <v>4028</v>
      </c>
      <c r="D1646" s="14" t="str">
        <f>+_xlfn.XLOOKUP(ratings_dataset[[#This Row],[ProductID]],[1]!Prodotti[ProdottoID],[1]!Prodotti[Categoria],"Altro")</f>
        <v>Abbigliamento</v>
      </c>
      <c r="E1646" s="14">
        <v>3</v>
      </c>
    </row>
    <row r="1647" spans="1:5" x14ac:dyDescent="0.25">
      <c r="A1647" s="14">
        <v>9614</v>
      </c>
      <c r="B1647" s="14">
        <v>3998</v>
      </c>
      <c r="C1647" s="14">
        <v>4046</v>
      </c>
      <c r="D1647" s="14" t="str">
        <f>+_xlfn.XLOOKUP(ratings_dataset[[#This Row],[ProductID]],[1]!Prodotti[ProdottoID],[1]!Prodotti[Categoria],"Altro")</f>
        <v>Elettronica</v>
      </c>
      <c r="E1647" s="14">
        <v>3</v>
      </c>
    </row>
    <row r="1648" spans="1:5" x14ac:dyDescent="0.25">
      <c r="A1648" s="14">
        <v>9615</v>
      </c>
      <c r="B1648" s="14">
        <v>4747</v>
      </c>
      <c r="C1648" s="14">
        <v>2522</v>
      </c>
      <c r="D1648" s="14" t="str">
        <f>+_xlfn.XLOOKUP(ratings_dataset[[#This Row],[ProductID]],[1]!Prodotti[ProdottoID],[1]!Prodotti[Categoria],"Altro")</f>
        <v>Elettronica</v>
      </c>
      <c r="E1648" s="14">
        <v>3</v>
      </c>
    </row>
    <row r="1649" spans="1:5" x14ac:dyDescent="0.25">
      <c r="A1649" s="14">
        <v>9633</v>
      </c>
      <c r="B1649" s="14">
        <v>3879</v>
      </c>
      <c r="C1649" s="14">
        <v>2670</v>
      </c>
      <c r="D1649" s="14" t="str">
        <f>+_xlfn.XLOOKUP(ratings_dataset[[#This Row],[ProductID]],[1]!Prodotti[ProdottoID],[1]!Prodotti[Categoria],"Altro")</f>
        <v>Abbigliamento</v>
      </c>
      <c r="E1649" s="14">
        <v>3</v>
      </c>
    </row>
    <row r="1650" spans="1:5" x14ac:dyDescent="0.25">
      <c r="A1650" s="14">
        <v>9637</v>
      </c>
      <c r="B1650" s="14">
        <v>4213</v>
      </c>
      <c r="C1650" s="14">
        <v>282</v>
      </c>
      <c r="D1650" s="14" t="str">
        <f>+_xlfn.XLOOKUP(ratings_dataset[[#This Row],[ProductID]],[1]!Prodotti[ProdottoID],[1]!Prodotti[Categoria],"Altro")</f>
        <v>Libri</v>
      </c>
      <c r="E1650" s="14">
        <v>3</v>
      </c>
    </row>
    <row r="1651" spans="1:5" x14ac:dyDescent="0.25">
      <c r="A1651" s="14">
        <v>9641</v>
      </c>
      <c r="B1651" s="14">
        <v>1973</v>
      </c>
      <c r="C1651" s="14">
        <v>2581</v>
      </c>
      <c r="D1651" s="14" t="str">
        <f>+_xlfn.XLOOKUP(ratings_dataset[[#This Row],[ProductID]],[1]!Prodotti[ProdottoID],[1]!Prodotti[Categoria],"Altro")</f>
        <v>Elettronica</v>
      </c>
      <c r="E1651" s="14">
        <v>3</v>
      </c>
    </row>
    <row r="1652" spans="1:5" x14ac:dyDescent="0.25">
      <c r="A1652" s="14">
        <v>9643</v>
      </c>
      <c r="B1652" s="14">
        <v>187</v>
      </c>
      <c r="C1652" s="14">
        <v>4731</v>
      </c>
      <c r="D1652" s="14" t="str">
        <f>+_xlfn.XLOOKUP(ratings_dataset[[#This Row],[ProductID]],[1]!Prodotti[ProdottoID],[1]!Prodotti[Categoria],"Altro")</f>
        <v>Libri</v>
      </c>
      <c r="E1652" s="14">
        <v>3</v>
      </c>
    </row>
    <row r="1653" spans="1:5" x14ac:dyDescent="0.25">
      <c r="A1653" s="14">
        <v>9649</v>
      </c>
      <c r="B1653" s="14">
        <v>1002</v>
      </c>
      <c r="C1653" s="14">
        <v>512</v>
      </c>
      <c r="D1653" s="14" t="str">
        <f>+_xlfn.XLOOKUP(ratings_dataset[[#This Row],[ProductID]],[1]!Prodotti[ProdottoID],[1]!Prodotti[Categoria],"Altro")</f>
        <v>Abbigliamento</v>
      </c>
      <c r="E1653" s="14">
        <v>3</v>
      </c>
    </row>
    <row r="1654" spans="1:5" x14ac:dyDescent="0.25">
      <c r="A1654" s="14">
        <v>9658</v>
      </c>
      <c r="B1654" s="14">
        <v>3466</v>
      </c>
      <c r="C1654" s="14">
        <v>3779</v>
      </c>
      <c r="D1654" s="14" t="str">
        <f>+_xlfn.XLOOKUP(ratings_dataset[[#This Row],[ProductID]],[1]!Prodotti[ProdottoID],[1]!Prodotti[Categoria],"Altro")</f>
        <v>Libri</v>
      </c>
      <c r="E1654" s="14">
        <v>3</v>
      </c>
    </row>
    <row r="1655" spans="1:5" x14ac:dyDescent="0.25">
      <c r="A1655" s="14">
        <v>9659</v>
      </c>
      <c r="B1655" s="14">
        <v>2235</v>
      </c>
      <c r="C1655" s="14">
        <v>3606</v>
      </c>
      <c r="D1655" s="14" t="str">
        <f>+_xlfn.XLOOKUP(ratings_dataset[[#This Row],[ProductID]],[1]!Prodotti[ProdottoID],[1]!Prodotti[Categoria],"Altro")</f>
        <v>Abbigliamento</v>
      </c>
      <c r="E1655" s="14">
        <v>3</v>
      </c>
    </row>
    <row r="1656" spans="1:5" x14ac:dyDescent="0.25">
      <c r="A1656" s="14">
        <v>9665</v>
      </c>
      <c r="B1656" s="14">
        <v>2150</v>
      </c>
      <c r="C1656" s="14">
        <v>4562</v>
      </c>
      <c r="D1656" s="14" t="str">
        <f>+_xlfn.XLOOKUP(ratings_dataset[[#This Row],[ProductID]],[1]!Prodotti[ProdottoID],[1]!Prodotti[Categoria],"Altro")</f>
        <v>Libri</v>
      </c>
      <c r="E1656" s="14">
        <v>3</v>
      </c>
    </row>
    <row r="1657" spans="1:5" x14ac:dyDescent="0.25">
      <c r="A1657" s="14">
        <v>9668</v>
      </c>
      <c r="B1657" s="14">
        <v>2692</v>
      </c>
      <c r="C1657" s="14">
        <v>3590</v>
      </c>
      <c r="D1657" s="14" t="str">
        <f>+_xlfn.XLOOKUP(ratings_dataset[[#This Row],[ProductID]],[1]!Prodotti[ProdottoID],[1]!Prodotti[Categoria],"Altro")</f>
        <v>Abbigliamento</v>
      </c>
      <c r="E1657" s="14">
        <v>3</v>
      </c>
    </row>
    <row r="1658" spans="1:5" x14ac:dyDescent="0.25">
      <c r="A1658" s="14">
        <v>9670</v>
      </c>
      <c r="B1658" s="14">
        <v>4143</v>
      </c>
      <c r="C1658" s="14">
        <v>144</v>
      </c>
      <c r="D1658" s="14" t="str">
        <f>+_xlfn.XLOOKUP(ratings_dataset[[#This Row],[ProductID]],[1]!Prodotti[ProdottoID],[1]!Prodotti[Categoria],"Altro")</f>
        <v>Libri</v>
      </c>
      <c r="E1658" s="14">
        <v>3</v>
      </c>
    </row>
    <row r="1659" spans="1:5" x14ac:dyDescent="0.25">
      <c r="A1659" s="14">
        <v>9685</v>
      </c>
      <c r="B1659" s="14">
        <v>4672</v>
      </c>
      <c r="C1659" s="14">
        <v>1755</v>
      </c>
      <c r="D1659" s="14" t="str">
        <f>+_xlfn.XLOOKUP(ratings_dataset[[#This Row],[ProductID]],[1]!Prodotti[ProdottoID],[1]!Prodotti[Categoria],"Altro")</f>
        <v>Libri</v>
      </c>
      <c r="E1659" s="14">
        <v>3</v>
      </c>
    </row>
    <row r="1660" spans="1:5" x14ac:dyDescent="0.25">
      <c r="A1660" s="14">
        <v>9701</v>
      </c>
      <c r="B1660" s="14">
        <v>1051</v>
      </c>
      <c r="C1660" s="14">
        <v>3929</v>
      </c>
      <c r="D1660" s="14" t="str">
        <f>+_xlfn.XLOOKUP(ratings_dataset[[#This Row],[ProductID]],[1]!Prodotti[ProdottoID],[1]!Prodotti[Categoria],"Altro")</f>
        <v>Libri</v>
      </c>
      <c r="E1660" s="14">
        <v>3</v>
      </c>
    </row>
    <row r="1661" spans="1:5" x14ac:dyDescent="0.25">
      <c r="A1661" s="14">
        <v>9705</v>
      </c>
      <c r="B1661" s="14">
        <v>2512</v>
      </c>
      <c r="C1661" s="14">
        <v>2938</v>
      </c>
      <c r="D1661" s="14" t="str">
        <f>+_xlfn.XLOOKUP(ratings_dataset[[#This Row],[ProductID]],[1]!Prodotti[ProdottoID],[1]!Prodotti[Categoria],"Altro")</f>
        <v>Elettronica</v>
      </c>
      <c r="E1661" s="14">
        <v>3</v>
      </c>
    </row>
    <row r="1662" spans="1:5" x14ac:dyDescent="0.25">
      <c r="A1662" s="14">
        <v>9708</v>
      </c>
      <c r="B1662" s="14">
        <v>3407</v>
      </c>
      <c r="C1662" s="14">
        <v>3808</v>
      </c>
      <c r="D1662" s="14" t="str">
        <f>+_xlfn.XLOOKUP(ratings_dataset[[#This Row],[ProductID]],[1]!Prodotti[ProdottoID],[1]!Prodotti[Categoria],"Altro")</f>
        <v>Elettronica</v>
      </c>
      <c r="E1662" s="14">
        <v>3</v>
      </c>
    </row>
    <row r="1663" spans="1:5" x14ac:dyDescent="0.25">
      <c r="A1663" s="14">
        <v>9712</v>
      </c>
      <c r="B1663" s="14">
        <v>2320</v>
      </c>
      <c r="C1663" s="14">
        <v>3559</v>
      </c>
      <c r="D1663" s="14" t="str">
        <f>+_xlfn.XLOOKUP(ratings_dataset[[#This Row],[ProductID]],[1]!Prodotti[ProdottoID],[1]!Prodotti[Categoria],"Altro")</f>
        <v>Libri</v>
      </c>
      <c r="E1663" s="14">
        <v>3</v>
      </c>
    </row>
    <row r="1664" spans="1:5" x14ac:dyDescent="0.25">
      <c r="A1664" s="14">
        <v>9714</v>
      </c>
      <c r="B1664" s="14">
        <v>3185</v>
      </c>
      <c r="C1664" s="14">
        <v>4041</v>
      </c>
      <c r="D1664" s="14" t="str">
        <f>+_xlfn.XLOOKUP(ratings_dataset[[#This Row],[ProductID]],[1]!Prodotti[ProdottoID],[1]!Prodotti[Categoria],"Altro")</f>
        <v>Libri</v>
      </c>
      <c r="E1664" s="14">
        <v>3</v>
      </c>
    </row>
    <row r="1665" spans="1:5" x14ac:dyDescent="0.25">
      <c r="A1665" s="14">
        <v>9719</v>
      </c>
      <c r="B1665" s="14">
        <v>3300</v>
      </c>
      <c r="C1665" s="14">
        <v>4091</v>
      </c>
      <c r="D1665" s="14" t="str">
        <f>+_xlfn.XLOOKUP(ratings_dataset[[#This Row],[ProductID]],[1]!Prodotti[ProdottoID],[1]!Prodotti[Categoria],"Altro")</f>
        <v>Libri</v>
      </c>
      <c r="E1665" s="14">
        <v>3</v>
      </c>
    </row>
    <row r="1666" spans="1:5" x14ac:dyDescent="0.25">
      <c r="A1666" s="14">
        <v>9726</v>
      </c>
      <c r="B1666" s="14">
        <v>3244</v>
      </c>
      <c r="C1666" s="14">
        <v>2658</v>
      </c>
      <c r="D1666" s="14" t="str">
        <f>+_xlfn.XLOOKUP(ratings_dataset[[#This Row],[ProductID]],[1]!Prodotti[ProdottoID],[1]!Prodotti[Categoria],"Altro")</f>
        <v>Elettronica</v>
      </c>
      <c r="E1666" s="14">
        <v>3</v>
      </c>
    </row>
    <row r="1667" spans="1:5" x14ac:dyDescent="0.25">
      <c r="A1667" s="14">
        <v>9731</v>
      </c>
      <c r="B1667" s="14">
        <v>4291</v>
      </c>
      <c r="C1667" s="14">
        <v>744</v>
      </c>
      <c r="D1667" s="14" t="str">
        <f>+_xlfn.XLOOKUP(ratings_dataset[[#This Row],[ProductID]],[1]!Prodotti[ProdottoID],[1]!Prodotti[Categoria],"Altro")</f>
        <v>Elettronica</v>
      </c>
      <c r="E1667" s="14">
        <v>3</v>
      </c>
    </row>
    <row r="1668" spans="1:5" x14ac:dyDescent="0.25">
      <c r="A1668" s="14">
        <v>9736</v>
      </c>
      <c r="B1668" s="14">
        <v>3333</v>
      </c>
      <c r="C1668" s="14">
        <v>3298</v>
      </c>
      <c r="D1668" s="14" t="str">
        <f>+_xlfn.XLOOKUP(ratings_dataset[[#This Row],[ProductID]],[1]!Prodotti[ProdottoID],[1]!Prodotti[Categoria],"Altro")</f>
        <v>Elettronica</v>
      </c>
      <c r="E1668" s="14">
        <v>3</v>
      </c>
    </row>
    <row r="1669" spans="1:5" x14ac:dyDescent="0.25">
      <c r="A1669" s="14">
        <v>9737</v>
      </c>
      <c r="B1669" s="14">
        <v>4790</v>
      </c>
      <c r="C1669" s="14">
        <v>4696</v>
      </c>
      <c r="D1669" s="14" t="str">
        <f>+_xlfn.XLOOKUP(ratings_dataset[[#This Row],[ProductID]],[1]!Prodotti[ProdottoID],[1]!Prodotti[Categoria],"Altro")</f>
        <v>Libri</v>
      </c>
      <c r="E1669" s="14">
        <v>3</v>
      </c>
    </row>
    <row r="1670" spans="1:5" x14ac:dyDescent="0.25">
      <c r="A1670" s="14">
        <v>9745</v>
      </c>
      <c r="B1670" s="14">
        <v>3873</v>
      </c>
      <c r="C1670" s="14">
        <v>2823</v>
      </c>
      <c r="D1670" s="14" t="str">
        <f>+_xlfn.XLOOKUP(ratings_dataset[[#This Row],[ProductID]],[1]!Prodotti[ProdottoID],[1]!Prodotti[Categoria],"Altro")</f>
        <v>Abbigliamento</v>
      </c>
      <c r="E1670" s="14">
        <v>3</v>
      </c>
    </row>
    <row r="1671" spans="1:5" x14ac:dyDescent="0.25">
      <c r="A1671" s="14">
        <v>9746</v>
      </c>
      <c r="B1671" s="14">
        <v>1723</v>
      </c>
      <c r="C1671" s="14">
        <v>1074</v>
      </c>
      <c r="D1671" s="14" t="str">
        <f>+_xlfn.XLOOKUP(ratings_dataset[[#This Row],[ProductID]],[1]!Prodotti[ProdottoID],[1]!Prodotti[Categoria],"Altro")</f>
        <v>Libri</v>
      </c>
      <c r="E1671" s="14">
        <v>3</v>
      </c>
    </row>
    <row r="1672" spans="1:5" x14ac:dyDescent="0.25">
      <c r="A1672" s="14">
        <v>9749</v>
      </c>
      <c r="B1672" s="14">
        <v>519</v>
      </c>
      <c r="C1672" s="14">
        <v>347</v>
      </c>
      <c r="D1672" s="14" t="str">
        <f>+_xlfn.XLOOKUP(ratings_dataset[[#This Row],[ProductID]],[1]!Prodotti[ProdottoID],[1]!Prodotti[Categoria],"Altro")</f>
        <v>Libri</v>
      </c>
      <c r="E1672" s="14">
        <v>3</v>
      </c>
    </row>
    <row r="1673" spans="1:5" x14ac:dyDescent="0.25">
      <c r="A1673" s="14">
        <v>9760</v>
      </c>
      <c r="B1673" s="14">
        <v>4967</v>
      </c>
      <c r="C1673" s="14">
        <v>235</v>
      </c>
      <c r="D1673" s="14" t="str">
        <f>+_xlfn.XLOOKUP(ratings_dataset[[#This Row],[ProductID]],[1]!Prodotti[ProdottoID],[1]!Prodotti[Categoria],"Altro")</f>
        <v>Elettronica</v>
      </c>
      <c r="E1673" s="14">
        <v>3</v>
      </c>
    </row>
    <row r="1674" spans="1:5" x14ac:dyDescent="0.25">
      <c r="A1674" s="14">
        <v>9773</v>
      </c>
      <c r="B1674" s="14">
        <v>2389</v>
      </c>
      <c r="C1674" s="14">
        <v>4987</v>
      </c>
      <c r="D1674" s="14" t="str">
        <f>+_xlfn.XLOOKUP(ratings_dataset[[#This Row],[ProductID]],[1]!Prodotti[ProdottoID],[1]!Prodotti[Categoria],"Altro")</f>
        <v>Abbigliamento</v>
      </c>
      <c r="E1674" s="14">
        <v>3</v>
      </c>
    </row>
    <row r="1675" spans="1:5" x14ac:dyDescent="0.25">
      <c r="A1675" s="14">
        <v>9777</v>
      </c>
      <c r="B1675" s="14">
        <v>1031</v>
      </c>
      <c r="C1675" s="14">
        <v>3356</v>
      </c>
      <c r="D1675" s="14" t="str">
        <f>+_xlfn.XLOOKUP(ratings_dataset[[#This Row],[ProductID]],[1]!Prodotti[ProdottoID],[1]!Prodotti[Categoria],"Altro")</f>
        <v>Libri</v>
      </c>
      <c r="E1675" s="14">
        <v>3</v>
      </c>
    </row>
    <row r="1676" spans="1:5" x14ac:dyDescent="0.25">
      <c r="A1676" s="14">
        <v>9780</v>
      </c>
      <c r="B1676" s="14">
        <v>1327</v>
      </c>
      <c r="C1676" s="14">
        <v>4970</v>
      </c>
      <c r="D1676" s="14" t="str">
        <f>+_xlfn.XLOOKUP(ratings_dataset[[#This Row],[ProductID]],[1]!Prodotti[ProdottoID],[1]!Prodotti[Categoria],"Altro")</f>
        <v>Abbigliamento</v>
      </c>
      <c r="E1676" s="14">
        <v>3</v>
      </c>
    </row>
    <row r="1677" spans="1:5" x14ac:dyDescent="0.25">
      <c r="A1677" s="14">
        <v>9783</v>
      </c>
      <c r="B1677" s="14">
        <v>3372</v>
      </c>
      <c r="C1677" s="14">
        <v>3919</v>
      </c>
      <c r="D1677" s="14" t="str">
        <f>+_xlfn.XLOOKUP(ratings_dataset[[#This Row],[ProductID]],[1]!Prodotti[ProdottoID],[1]!Prodotti[Categoria],"Altro")</f>
        <v>Abbigliamento</v>
      </c>
      <c r="E1677" s="14">
        <v>3</v>
      </c>
    </row>
    <row r="1678" spans="1:5" x14ac:dyDescent="0.25">
      <c r="A1678" s="14">
        <v>9790</v>
      </c>
      <c r="B1678" s="14">
        <v>697</v>
      </c>
      <c r="C1678" s="14">
        <v>2663</v>
      </c>
      <c r="D1678" s="14" t="str">
        <f>+_xlfn.XLOOKUP(ratings_dataset[[#This Row],[ProductID]],[1]!Prodotti[ProdottoID],[1]!Prodotti[Categoria],"Altro")</f>
        <v>Libri</v>
      </c>
      <c r="E1678" s="14">
        <v>3</v>
      </c>
    </row>
    <row r="1679" spans="1:5" x14ac:dyDescent="0.25">
      <c r="A1679" s="14">
        <v>9797</v>
      </c>
      <c r="B1679" s="14">
        <v>2100</v>
      </c>
      <c r="C1679" s="14">
        <v>506</v>
      </c>
      <c r="D1679" s="14" t="str">
        <f>+_xlfn.XLOOKUP(ratings_dataset[[#This Row],[ProductID]],[1]!Prodotti[ProdottoID],[1]!Prodotti[Categoria],"Altro")</f>
        <v>Abbigliamento</v>
      </c>
      <c r="E1679" s="14">
        <v>3</v>
      </c>
    </row>
    <row r="1680" spans="1:5" x14ac:dyDescent="0.25">
      <c r="A1680" s="14">
        <v>9803</v>
      </c>
      <c r="B1680" s="14">
        <v>1623</v>
      </c>
      <c r="C1680" s="14">
        <v>741</v>
      </c>
      <c r="D1680" s="14" t="str">
        <f>+_xlfn.XLOOKUP(ratings_dataset[[#This Row],[ProductID]],[1]!Prodotti[ProdottoID],[1]!Prodotti[Categoria],"Altro")</f>
        <v>Abbigliamento</v>
      </c>
      <c r="E1680" s="14">
        <v>3</v>
      </c>
    </row>
    <row r="1681" spans="1:5" x14ac:dyDescent="0.25">
      <c r="A1681" s="14">
        <v>9811</v>
      </c>
      <c r="B1681" s="14">
        <v>4083</v>
      </c>
      <c r="C1681" s="14">
        <v>176</v>
      </c>
      <c r="D1681" s="14" t="str">
        <f>+_xlfn.XLOOKUP(ratings_dataset[[#This Row],[ProductID]],[1]!Prodotti[ProdottoID],[1]!Prodotti[Categoria],"Altro")</f>
        <v>Libri</v>
      </c>
      <c r="E1681" s="14">
        <v>3</v>
      </c>
    </row>
    <row r="1682" spans="1:5" x14ac:dyDescent="0.25">
      <c r="A1682" s="14">
        <v>9812</v>
      </c>
      <c r="B1682" s="14">
        <v>720</v>
      </c>
      <c r="C1682" s="14">
        <v>1499</v>
      </c>
      <c r="D1682" s="14" t="str">
        <f>+_xlfn.XLOOKUP(ratings_dataset[[#This Row],[ProductID]],[1]!Prodotti[ProdottoID],[1]!Prodotti[Categoria],"Altro")</f>
        <v>Elettronica</v>
      </c>
      <c r="E1682" s="14">
        <v>3</v>
      </c>
    </row>
    <row r="1683" spans="1:5" x14ac:dyDescent="0.25">
      <c r="A1683" s="14">
        <v>9820</v>
      </c>
      <c r="B1683" s="14">
        <v>3565</v>
      </c>
      <c r="C1683" s="14">
        <v>3383</v>
      </c>
      <c r="D1683" s="14" t="str">
        <f>+_xlfn.XLOOKUP(ratings_dataset[[#This Row],[ProductID]],[1]!Prodotti[ProdottoID],[1]!Prodotti[Categoria],"Altro")</f>
        <v>Abbigliamento</v>
      </c>
      <c r="E1683" s="14">
        <v>3</v>
      </c>
    </row>
    <row r="1684" spans="1:5" x14ac:dyDescent="0.25">
      <c r="A1684" s="14">
        <v>9821</v>
      </c>
      <c r="B1684" s="14">
        <v>4537</v>
      </c>
      <c r="C1684" s="14">
        <v>4822</v>
      </c>
      <c r="D1684" s="14" t="str">
        <f>+_xlfn.XLOOKUP(ratings_dataset[[#This Row],[ProductID]],[1]!Prodotti[ProdottoID],[1]!Prodotti[Categoria],"Altro")</f>
        <v>Abbigliamento</v>
      </c>
      <c r="E1684" s="14">
        <v>3</v>
      </c>
    </row>
    <row r="1685" spans="1:5" x14ac:dyDescent="0.25">
      <c r="A1685" s="14">
        <v>9822</v>
      </c>
      <c r="B1685" s="14">
        <v>4521</v>
      </c>
      <c r="C1685" s="14">
        <v>1663</v>
      </c>
      <c r="D1685" s="14" t="str">
        <f>+_xlfn.XLOOKUP(ratings_dataset[[#This Row],[ProductID]],[1]!Prodotti[ProdottoID],[1]!Prodotti[Categoria],"Altro")</f>
        <v>Elettronica</v>
      </c>
      <c r="E1685" s="14">
        <v>3</v>
      </c>
    </row>
    <row r="1686" spans="1:5" x14ac:dyDescent="0.25">
      <c r="A1686" s="14">
        <v>9823</v>
      </c>
      <c r="B1686" s="14">
        <v>337</v>
      </c>
      <c r="C1686" s="14">
        <v>439</v>
      </c>
      <c r="D1686" s="14" t="str">
        <f>+_xlfn.XLOOKUP(ratings_dataset[[#This Row],[ProductID]],[1]!Prodotti[ProdottoID],[1]!Prodotti[Categoria],"Altro")</f>
        <v>Libri</v>
      </c>
      <c r="E1686" s="14">
        <v>3</v>
      </c>
    </row>
    <row r="1687" spans="1:5" x14ac:dyDescent="0.25">
      <c r="A1687" s="14">
        <v>9828</v>
      </c>
      <c r="B1687" s="14">
        <v>2260</v>
      </c>
      <c r="C1687" s="14">
        <v>4740</v>
      </c>
      <c r="D1687" s="14" t="str">
        <f>+_xlfn.XLOOKUP(ratings_dataset[[#This Row],[ProductID]],[1]!Prodotti[ProdottoID],[1]!Prodotti[Categoria],"Altro")</f>
        <v>Abbigliamento</v>
      </c>
      <c r="E1687" s="14">
        <v>3</v>
      </c>
    </row>
    <row r="1688" spans="1:5" x14ac:dyDescent="0.25">
      <c r="A1688" s="14">
        <v>9829</v>
      </c>
      <c r="B1688" s="14">
        <v>4548</v>
      </c>
      <c r="C1688" s="14">
        <v>1402</v>
      </c>
      <c r="D1688" s="14" t="str">
        <f>+_xlfn.XLOOKUP(ratings_dataset[[#This Row],[ProductID]],[1]!Prodotti[ProdottoID],[1]!Prodotti[Categoria],"Altro")</f>
        <v>Elettronica</v>
      </c>
      <c r="E1688" s="14">
        <v>3</v>
      </c>
    </row>
    <row r="1689" spans="1:5" x14ac:dyDescent="0.25">
      <c r="A1689" s="14">
        <v>9832</v>
      </c>
      <c r="B1689" s="14">
        <v>2989</v>
      </c>
      <c r="C1689" s="14">
        <v>1305</v>
      </c>
      <c r="D1689" s="14" t="str">
        <f>+_xlfn.XLOOKUP(ratings_dataset[[#This Row],[ProductID]],[1]!Prodotti[ProdottoID],[1]!Prodotti[Categoria],"Altro")</f>
        <v>Abbigliamento</v>
      </c>
      <c r="E1689" s="14">
        <v>3</v>
      </c>
    </row>
    <row r="1690" spans="1:5" x14ac:dyDescent="0.25">
      <c r="A1690" s="14">
        <v>9838</v>
      </c>
      <c r="B1690" s="14">
        <v>66</v>
      </c>
      <c r="C1690" s="14">
        <v>4791</v>
      </c>
      <c r="D1690" s="14" t="str">
        <f>+_xlfn.XLOOKUP(ratings_dataset[[#This Row],[ProductID]],[1]!Prodotti[ProdottoID],[1]!Prodotti[Categoria],"Altro")</f>
        <v>Abbigliamento</v>
      </c>
      <c r="E1690" s="14">
        <v>3</v>
      </c>
    </row>
    <row r="1691" spans="1:5" x14ac:dyDescent="0.25">
      <c r="A1691" s="14">
        <v>9844</v>
      </c>
      <c r="B1691" s="14">
        <v>4750</v>
      </c>
      <c r="C1691" s="14">
        <v>370</v>
      </c>
      <c r="D1691" s="14" t="str">
        <f>+_xlfn.XLOOKUP(ratings_dataset[[#This Row],[ProductID]],[1]!Prodotti[ProdottoID],[1]!Prodotti[Categoria],"Altro")</f>
        <v>Abbigliamento</v>
      </c>
      <c r="E1691" s="14">
        <v>3</v>
      </c>
    </row>
    <row r="1692" spans="1:5" x14ac:dyDescent="0.25">
      <c r="A1692" s="14">
        <v>9850</v>
      </c>
      <c r="B1692" s="14">
        <v>931</v>
      </c>
      <c r="C1692" s="14">
        <v>4853</v>
      </c>
      <c r="D1692" s="14" t="str">
        <f>+_xlfn.XLOOKUP(ratings_dataset[[#This Row],[ProductID]],[1]!Prodotti[ProdottoID],[1]!Prodotti[Categoria],"Altro")</f>
        <v>Elettronica</v>
      </c>
      <c r="E1692" s="14">
        <v>3</v>
      </c>
    </row>
    <row r="1693" spans="1:5" x14ac:dyDescent="0.25">
      <c r="A1693" s="14">
        <v>9852</v>
      </c>
      <c r="B1693" s="14">
        <v>3982</v>
      </c>
      <c r="C1693" s="14">
        <v>726</v>
      </c>
      <c r="D1693" s="14" t="str">
        <f>+_xlfn.XLOOKUP(ratings_dataset[[#This Row],[ProductID]],[1]!Prodotti[ProdottoID],[1]!Prodotti[Categoria],"Altro")</f>
        <v>Elettronica</v>
      </c>
      <c r="E1693" s="14">
        <v>3</v>
      </c>
    </row>
    <row r="1694" spans="1:5" x14ac:dyDescent="0.25">
      <c r="A1694" s="14">
        <v>9864</v>
      </c>
      <c r="B1694" s="14">
        <v>4402</v>
      </c>
      <c r="C1694" s="14">
        <v>401</v>
      </c>
      <c r="D1694" s="14" t="str">
        <f>+_xlfn.XLOOKUP(ratings_dataset[[#This Row],[ProductID]],[1]!Prodotti[ProdottoID],[1]!Prodotti[Categoria],"Altro")</f>
        <v>Abbigliamento</v>
      </c>
      <c r="E1694" s="14">
        <v>3</v>
      </c>
    </row>
    <row r="1695" spans="1:5" x14ac:dyDescent="0.25">
      <c r="A1695" s="14">
        <v>9877</v>
      </c>
      <c r="B1695" s="14">
        <v>897</v>
      </c>
      <c r="C1695" s="14">
        <v>2728</v>
      </c>
      <c r="D1695" s="14" t="str">
        <f>+_xlfn.XLOOKUP(ratings_dataset[[#This Row],[ProductID]],[1]!Prodotti[ProdottoID],[1]!Prodotti[Categoria],"Altro")</f>
        <v>Elettronica</v>
      </c>
      <c r="E1695" s="14">
        <v>3</v>
      </c>
    </row>
    <row r="1696" spans="1:5" x14ac:dyDescent="0.25">
      <c r="A1696" s="14">
        <v>9880</v>
      </c>
      <c r="B1696" s="14">
        <v>3739</v>
      </c>
      <c r="C1696" s="14">
        <v>557</v>
      </c>
      <c r="D1696" s="14" t="str">
        <f>+_xlfn.XLOOKUP(ratings_dataset[[#This Row],[ProductID]],[1]!Prodotti[ProdottoID],[1]!Prodotti[Categoria],"Altro")</f>
        <v>Elettronica</v>
      </c>
      <c r="E1696" s="14">
        <v>3</v>
      </c>
    </row>
    <row r="1697" spans="1:5" x14ac:dyDescent="0.25">
      <c r="A1697" s="14">
        <v>9884</v>
      </c>
      <c r="B1697" s="14">
        <v>2197</v>
      </c>
      <c r="C1697" s="14">
        <v>2991</v>
      </c>
      <c r="D1697" s="14" t="str">
        <f>+_xlfn.XLOOKUP(ratings_dataset[[#This Row],[ProductID]],[1]!Prodotti[ProdottoID],[1]!Prodotti[Categoria],"Altro")</f>
        <v>Libri</v>
      </c>
      <c r="E1697" s="14">
        <v>3</v>
      </c>
    </row>
    <row r="1698" spans="1:5" x14ac:dyDescent="0.25">
      <c r="A1698" s="14">
        <v>9886</v>
      </c>
      <c r="B1698" s="14">
        <v>4045</v>
      </c>
      <c r="C1698" s="14">
        <v>485</v>
      </c>
      <c r="D1698" s="14" t="str">
        <f>+_xlfn.XLOOKUP(ratings_dataset[[#This Row],[ProductID]],[1]!Prodotti[ProdottoID],[1]!Prodotti[Categoria],"Altro")</f>
        <v>Abbigliamento</v>
      </c>
      <c r="E1698" s="14">
        <v>3</v>
      </c>
    </row>
    <row r="1699" spans="1:5" x14ac:dyDescent="0.25">
      <c r="A1699" s="14">
        <v>9891</v>
      </c>
      <c r="B1699" s="14">
        <v>2586</v>
      </c>
      <c r="C1699" s="14">
        <v>1300</v>
      </c>
      <c r="D1699" s="14" t="str">
        <f>+_xlfn.XLOOKUP(ratings_dataset[[#This Row],[ProductID]],[1]!Prodotti[ProdottoID],[1]!Prodotti[Categoria],"Altro")</f>
        <v>Libri</v>
      </c>
      <c r="E1699" s="14">
        <v>3</v>
      </c>
    </row>
    <row r="1700" spans="1:5" x14ac:dyDescent="0.25">
      <c r="A1700" s="14">
        <v>9896</v>
      </c>
      <c r="B1700" s="14">
        <v>4958</v>
      </c>
      <c r="C1700" s="14">
        <v>1594</v>
      </c>
      <c r="D1700" s="14" t="str">
        <f>+_xlfn.XLOOKUP(ratings_dataset[[#This Row],[ProductID]],[1]!Prodotti[ProdottoID],[1]!Prodotti[Categoria],"Altro")</f>
        <v>Elettronica</v>
      </c>
      <c r="E1700" s="14">
        <v>3</v>
      </c>
    </row>
    <row r="1701" spans="1:5" x14ac:dyDescent="0.25">
      <c r="A1701" s="14">
        <v>9897</v>
      </c>
      <c r="B1701" s="14">
        <v>4418</v>
      </c>
      <c r="C1701" s="14">
        <v>1625</v>
      </c>
      <c r="D1701" s="14" t="str">
        <f>+_xlfn.XLOOKUP(ratings_dataset[[#This Row],[ProductID]],[1]!Prodotti[ProdottoID],[1]!Prodotti[Categoria],"Altro")</f>
        <v>Abbigliamento</v>
      </c>
      <c r="E1701" s="14">
        <v>3</v>
      </c>
    </row>
    <row r="1702" spans="1:5" x14ac:dyDescent="0.25">
      <c r="A1702" s="14">
        <v>9902</v>
      </c>
      <c r="B1702" s="14">
        <v>4981</v>
      </c>
      <c r="C1702" s="14">
        <v>968</v>
      </c>
      <c r="D1702" s="14" t="str">
        <f>+_xlfn.XLOOKUP(ratings_dataset[[#This Row],[ProductID]],[1]!Prodotti[ProdottoID],[1]!Prodotti[Categoria],"Altro")</f>
        <v>Elettronica</v>
      </c>
      <c r="E1702" s="14">
        <v>3</v>
      </c>
    </row>
    <row r="1703" spans="1:5" x14ac:dyDescent="0.25">
      <c r="A1703" s="14">
        <v>9907</v>
      </c>
      <c r="B1703" s="14">
        <v>958</v>
      </c>
      <c r="C1703" s="14">
        <v>3231</v>
      </c>
      <c r="D1703" s="14" t="str">
        <f>+_xlfn.XLOOKUP(ratings_dataset[[#This Row],[ProductID]],[1]!Prodotti[ProdottoID],[1]!Prodotti[Categoria],"Altro")</f>
        <v>Abbigliamento</v>
      </c>
      <c r="E1703" s="14">
        <v>3</v>
      </c>
    </row>
    <row r="1704" spans="1:5" x14ac:dyDescent="0.25">
      <c r="A1704" s="14">
        <v>9908</v>
      </c>
      <c r="B1704" s="14">
        <v>3528</v>
      </c>
      <c r="C1704" s="14">
        <v>3229</v>
      </c>
      <c r="D1704" s="14" t="str">
        <f>+_xlfn.XLOOKUP(ratings_dataset[[#This Row],[ProductID]],[1]!Prodotti[ProdottoID],[1]!Prodotti[Categoria],"Altro")</f>
        <v>Libri</v>
      </c>
      <c r="E1704" s="14">
        <v>3</v>
      </c>
    </row>
    <row r="1705" spans="1:5" x14ac:dyDescent="0.25">
      <c r="A1705" s="14">
        <v>9910</v>
      </c>
      <c r="B1705" s="14">
        <v>357</v>
      </c>
      <c r="C1705" s="14">
        <v>3712</v>
      </c>
      <c r="D1705" s="14" t="str">
        <f>+_xlfn.XLOOKUP(ratings_dataset[[#This Row],[ProductID]],[1]!Prodotti[ProdottoID],[1]!Prodotti[Categoria],"Altro")</f>
        <v>Abbigliamento</v>
      </c>
      <c r="E1705" s="14">
        <v>3</v>
      </c>
    </row>
    <row r="1706" spans="1:5" x14ac:dyDescent="0.25">
      <c r="A1706" s="14">
        <v>9912</v>
      </c>
      <c r="B1706" s="14">
        <v>562</v>
      </c>
      <c r="C1706" s="14">
        <v>3884</v>
      </c>
      <c r="D1706" s="14" t="str">
        <f>+_xlfn.XLOOKUP(ratings_dataset[[#This Row],[ProductID]],[1]!Prodotti[ProdottoID],[1]!Prodotti[Categoria],"Altro")</f>
        <v>Libri</v>
      </c>
      <c r="E1706" s="14">
        <v>3</v>
      </c>
    </row>
    <row r="1707" spans="1:5" x14ac:dyDescent="0.25">
      <c r="A1707" s="14">
        <v>9920</v>
      </c>
      <c r="B1707" s="14">
        <v>1852</v>
      </c>
      <c r="C1707" s="14">
        <v>2669</v>
      </c>
      <c r="D1707" s="14" t="str">
        <f>+_xlfn.XLOOKUP(ratings_dataset[[#This Row],[ProductID]],[1]!Prodotti[ProdottoID],[1]!Prodotti[Categoria],"Altro")</f>
        <v>Abbigliamento</v>
      </c>
      <c r="E1707" s="14">
        <v>3</v>
      </c>
    </row>
    <row r="1708" spans="1:5" x14ac:dyDescent="0.25">
      <c r="A1708" s="14">
        <v>9928</v>
      </c>
      <c r="B1708" s="14">
        <v>4404</v>
      </c>
      <c r="C1708" s="14">
        <v>4621</v>
      </c>
      <c r="D1708" s="14" t="str">
        <f>+_xlfn.XLOOKUP(ratings_dataset[[#This Row],[ProductID]],[1]!Prodotti[ProdottoID],[1]!Prodotti[Categoria],"Altro")</f>
        <v>Abbigliamento</v>
      </c>
      <c r="E1708" s="14">
        <v>3</v>
      </c>
    </row>
    <row r="1709" spans="1:5" x14ac:dyDescent="0.25">
      <c r="A1709" s="14">
        <v>9930</v>
      </c>
      <c r="B1709" s="14">
        <v>437</v>
      </c>
      <c r="C1709" s="14">
        <v>1291</v>
      </c>
      <c r="D1709" s="14" t="str">
        <f>+_xlfn.XLOOKUP(ratings_dataset[[#This Row],[ProductID]],[1]!Prodotti[ProdottoID],[1]!Prodotti[Categoria],"Altro")</f>
        <v>Libri</v>
      </c>
      <c r="E1709" s="14">
        <v>3</v>
      </c>
    </row>
    <row r="1710" spans="1:5" x14ac:dyDescent="0.25">
      <c r="A1710" s="14">
        <v>9932</v>
      </c>
      <c r="B1710" s="14">
        <v>1583</v>
      </c>
      <c r="C1710" s="14">
        <v>1229</v>
      </c>
      <c r="D1710" s="14" t="str">
        <f>+_xlfn.XLOOKUP(ratings_dataset[[#This Row],[ProductID]],[1]!Prodotti[ProdottoID],[1]!Prodotti[Categoria],"Altro")</f>
        <v>Abbigliamento</v>
      </c>
      <c r="E1710" s="14">
        <v>3</v>
      </c>
    </row>
    <row r="1711" spans="1:5" x14ac:dyDescent="0.25">
      <c r="A1711" s="14">
        <v>9933</v>
      </c>
      <c r="B1711" s="14">
        <v>227</v>
      </c>
      <c r="C1711" s="14">
        <v>2147</v>
      </c>
      <c r="D1711" s="14" t="str">
        <f>+_xlfn.XLOOKUP(ratings_dataset[[#This Row],[ProductID]],[1]!Prodotti[ProdottoID],[1]!Prodotti[Categoria],"Altro")</f>
        <v>Libri</v>
      </c>
      <c r="E1711" s="14">
        <v>3</v>
      </c>
    </row>
    <row r="1712" spans="1:5" x14ac:dyDescent="0.25">
      <c r="A1712" s="14">
        <v>9934</v>
      </c>
      <c r="B1712" s="14">
        <v>3067</v>
      </c>
      <c r="C1712" s="14">
        <v>1509</v>
      </c>
      <c r="D1712" s="14" t="str">
        <f>+_xlfn.XLOOKUP(ratings_dataset[[#This Row],[ProductID]],[1]!Prodotti[ProdottoID],[1]!Prodotti[Categoria],"Altro")</f>
        <v>Abbigliamento</v>
      </c>
      <c r="E1712" s="14">
        <v>3</v>
      </c>
    </row>
    <row r="1713" spans="1:5" x14ac:dyDescent="0.25">
      <c r="A1713" s="14">
        <v>9937</v>
      </c>
      <c r="B1713" s="14">
        <v>1943</v>
      </c>
      <c r="C1713" s="14">
        <v>1222</v>
      </c>
      <c r="D1713" s="14" t="str">
        <f>+_xlfn.XLOOKUP(ratings_dataset[[#This Row],[ProductID]],[1]!Prodotti[ProdottoID],[1]!Prodotti[Categoria],"Altro")</f>
        <v>Libri</v>
      </c>
      <c r="E1713" s="14">
        <v>3</v>
      </c>
    </row>
    <row r="1714" spans="1:5" x14ac:dyDescent="0.25">
      <c r="A1714" s="14">
        <v>9947</v>
      </c>
      <c r="B1714" s="14">
        <v>2945</v>
      </c>
      <c r="C1714" s="14">
        <v>1134</v>
      </c>
      <c r="D1714" s="14" t="str">
        <f>+_xlfn.XLOOKUP(ratings_dataset[[#This Row],[ProductID]],[1]!Prodotti[ProdottoID],[1]!Prodotti[Categoria],"Altro")</f>
        <v>Abbigliamento</v>
      </c>
      <c r="E1714" s="14">
        <v>3</v>
      </c>
    </row>
    <row r="1715" spans="1:5" x14ac:dyDescent="0.25">
      <c r="A1715" s="14">
        <v>9948</v>
      </c>
      <c r="B1715" s="14">
        <v>1875</v>
      </c>
      <c r="C1715" s="14">
        <v>1183</v>
      </c>
      <c r="D1715" s="14" t="str">
        <f>+_xlfn.XLOOKUP(ratings_dataset[[#This Row],[ProductID]],[1]!Prodotti[ProdottoID],[1]!Prodotti[Categoria],"Altro")</f>
        <v>Abbigliamento</v>
      </c>
      <c r="E1715" s="14">
        <v>3</v>
      </c>
    </row>
    <row r="1716" spans="1:5" x14ac:dyDescent="0.25">
      <c r="A1716" s="14">
        <v>9961</v>
      </c>
      <c r="B1716" s="14">
        <v>3138</v>
      </c>
      <c r="C1716" s="14">
        <v>4983</v>
      </c>
      <c r="D1716" s="14" t="str">
        <f>+_xlfn.XLOOKUP(ratings_dataset[[#This Row],[ProductID]],[1]!Prodotti[ProdottoID],[1]!Prodotti[Categoria],"Altro")</f>
        <v>Abbigliamento</v>
      </c>
      <c r="E1716" s="14">
        <v>3</v>
      </c>
    </row>
    <row r="1717" spans="1:5" x14ac:dyDescent="0.25">
      <c r="A1717" s="14">
        <v>9962</v>
      </c>
      <c r="B1717" s="14">
        <v>632</v>
      </c>
      <c r="C1717" s="14">
        <v>1800</v>
      </c>
      <c r="D1717" s="14" t="str">
        <f>+_xlfn.XLOOKUP(ratings_dataset[[#This Row],[ProductID]],[1]!Prodotti[ProdottoID],[1]!Prodotti[Categoria],"Altro")</f>
        <v>Elettronica</v>
      </c>
      <c r="E1717" s="14">
        <v>3</v>
      </c>
    </row>
    <row r="1718" spans="1:5" x14ac:dyDescent="0.25">
      <c r="A1718" s="14">
        <v>9968</v>
      </c>
      <c r="B1718" s="14">
        <v>1927</v>
      </c>
      <c r="C1718" s="14">
        <v>4628</v>
      </c>
      <c r="D1718" s="14" t="str">
        <f>+_xlfn.XLOOKUP(ratings_dataset[[#This Row],[ProductID]],[1]!Prodotti[ProdottoID],[1]!Prodotti[Categoria],"Altro")</f>
        <v>Libri</v>
      </c>
      <c r="E1718" s="14">
        <v>3</v>
      </c>
    </row>
    <row r="1719" spans="1:5" x14ac:dyDescent="0.25">
      <c r="A1719" s="14">
        <v>9969</v>
      </c>
      <c r="B1719" s="14">
        <v>200</v>
      </c>
      <c r="C1719" s="14">
        <v>2857</v>
      </c>
      <c r="D1719" s="14" t="str">
        <f>+_xlfn.XLOOKUP(ratings_dataset[[#This Row],[ProductID]],[1]!Prodotti[ProdottoID],[1]!Prodotti[Categoria],"Altro")</f>
        <v>Elettronica</v>
      </c>
      <c r="E1719" s="14">
        <v>3</v>
      </c>
    </row>
    <row r="1720" spans="1:5" x14ac:dyDescent="0.25">
      <c r="A1720" s="14">
        <v>9977</v>
      </c>
      <c r="B1720" s="14">
        <v>3307</v>
      </c>
      <c r="C1720" s="14">
        <v>2150</v>
      </c>
      <c r="D1720" s="14" t="str">
        <f>+_xlfn.XLOOKUP(ratings_dataset[[#This Row],[ProductID]],[1]!Prodotti[ProdottoID],[1]!Prodotti[Categoria],"Altro")</f>
        <v>Libri</v>
      </c>
      <c r="E1720" s="14">
        <v>3</v>
      </c>
    </row>
    <row r="1721" spans="1:5" x14ac:dyDescent="0.25">
      <c r="A1721" s="14">
        <v>9991</v>
      </c>
      <c r="B1721" s="14">
        <v>1713</v>
      </c>
      <c r="C1721" s="14">
        <v>3835</v>
      </c>
      <c r="D1721" s="14" t="str">
        <f>+_xlfn.XLOOKUP(ratings_dataset[[#This Row],[ProductID]],[1]!Prodotti[ProdottoID],[1]!Prodotti[Categoria],"Altro")</f>
        <v>Libri</v>
      </c>
      <c r="E1721" s="14">
        <v>3</v>
      </c>
    </row>
    <row r="1722" spans="1:5" x14ac:dyDescent="0.25">
      <c r="A1722" s="14">
        <v>1</v>
      </c>
      <c r="B1722" s="14">
        <v>3510</v>
      </c>
      <c r="C1722" s="14">
        <v>3653</v>
      </c>
      <c r="D1722" s="14" t="str">
        <f>+_xlfn.XLOOKUP(ratings_dataset[[#This Row],[ProductID]],[1]!Prodotti[ProdottoID],[1]!Prodotti[Categoria],"Altro")</f>
        <v>Abbigliamento</v>
      </c>
      <c r="E1722" s="14">
        <v>0</v>
      </c>
    </row>
    <row r="1723" spans="1:5" x14ac:dyDescent="0.25">
      <c r="A1723" s="14">
        <v>4</v>
      </c>
      <c r="B1723" s="14">
        <v>3144</v>
      </c>
      <c r="C1723" s="14">
        <v>1521</v>
      </c>
      <c r="D1723" s="14" t="str">
        <f>+_xlfn.XLOOKUP(ratings_dataset[[#This Row],[ProductID]],[1]!Prodotti[ProdottoID],[1]!Prodotti[Categoria],"Altro")</f>
        <v>Elettronica</v>
      </c>
      <c r="E1723" s="14">
        <v>0</v>
      </c>
    </row>
    <row r="1724" spans="1:5" x14ac:dyDescent="0.25">
      <c r="A1724" s="14">
        <v>9</v>
      </c>
      <c r="B1724" s="14">
        <v>1672</v>
      </c>
      <c r="C1724" s="14">
        <v>935</v>
      </c>
      <c r="D1724" s="14" t="str">
        <f>+_xlfn.XLOOKUP(ratings_dataset[[#This Row],[ProductID]],[1]!Prodotti[ProdottoID],[1]!Prodotti[Categoria],"Altro")</f>
        <v>Elettronica</v>
      </c>
      <c r="E1724" s="14">
        <v>0</v>
      </c>
    </row>
    <row r="1725" spans="1:5" x14ac:dyDescent="0.25">
      <c r="A1725" s="14">
        <v>11</v>
      </c>
      <c r="B1725" s="14">
        <v>4574</v>
      </c>
      <c r="C1725" s="14">
        <v>2292</v>
      </c>
      <c r="D1725" s="14" t="str">
        <f>+_xlfn.XLOOKUP(ratings_dataset[[#This Row],[ProductID]],[1]!Prodotti[ProdottoID],[1]!Prodotti[Categoria],"Altro")</f>
        <v>Abbigliamento</v>
      </c>
      <c r="E1725" s="14">
        <v>0</v>
      </c>
    </row>
    <row r="1726" spans="1:5" x14ac:dyDescent="0.25">
      <c r="A1726" s="14">
        <v>14</v>
      </c>
      <c r="B1726" s="14">
        <v>1575</v>
      </c>
      <c r="C1726" s="14">
        <v>2949</v>
      </c>
      <c r="D1726" s="14" t="str">
        <f>+_xlfn.XLOOKUP(ratings_dataset[[#This Row],[ProductID]],[1]!Prodotti[ProdottoID],[1]!Prodotti[Categoria],"Altro")</f>
        <v>Elettronica</v>
      </c>
      <c r="E1726" s="14">
        <v>0</v>
      </c>
    </row>
    <row r="1727" spans="1:5" x14ac:dyDescent="0.25">
      <c r="A1727" s="14">
        <v>16</v>
      </c>
      <c r="B1727" s="14">
        <v>4186</v>
      </c>
      <c r="C1727" s="14">
        <v>2867</v>
      </c>
      <c r="D1727" s="14" t="str">
        <f>+_xlfn.XLOOKUP(ratings_dataset[[#This Row],[ProductID]],[1]!Prodotti[ProdottoID],[1]!Prodotti[Categoria],"Altro")</f>
        <v>Libri</v>
      </c>
      <c r="E1727" s="14">
        <v>0</v>
      </c>
    </row>
    <row r="1728" spans="1:5" x14ac:dyDescent="0.25">
      <c r="A1728" s="14">
        <v>31</v>
      </c>
      <c r="B1728" s="14">
        <v>4577</v>
      </c>
      <c r="C1728" s="14">
        <v>4876</v>
      </c>
      <c r="D1728" s="14" t="str">
        <f>+_xlfn.XLOOKUP(ratings_dataset[[#This Row],[ProductID]],[1]!Prodotti[ProdottoID],[1]!Prodotti[Categoria],"Altro")</f>
        <v>Abbigliamento</v>
      </c>
      <c r="E1728" s="14">
        <v>0</v>
      </c>
    </row>
    <row r="1729" spans="1:5" x14ac:dyDescent="0.25">
      <c r="A1729" s="14">
        <v>41</v>
      </c>
      <c r="B1729" s="14">
        <v>775</v>
      </c>
      <c r="C1729" s="14">
        <v>1787</v>
      </c>
      <c r="D1729" s="14" t="str">
        <f>+_xlfn.XLOOKUP(ratings_dataset[[#This Row],[ProductID]],[1]!Prodotti[ProdottoID],[1]!Prodotti[Categoria],"Altro")</f>
        <v>Elettronica</v>
      </c>
      <c r="E1729" s="14">
        <v>0</v>
      </c>
    </row>
    <row r="1730" spans="1:5" x14ac:dyDescent="0.25">
      <c r="A1730" s="14">
        <v>45</v>
      </c>
      <c r="B1730" s="14">
        <v>2660</v>
      </c>
      <c r="C1730" s="14">
        <v>3838</v>
      </c>
      <c r="D1730" s="14" t="str">
        <f>+_xlfn.XLOOKUP(ratings_dataset[[#This Row],[ProductID]],[1]!Prodotti[ProdottoID],[1]!Prodotti[Categoria],"Altro")</f>
        <v>Libri</v>
      </c>
      <c r="E1730" s="14">
        <v>0</v>
      </c>
    </row>
    <row r="1731" spans="1:5" x14ac:dyDescent="0.25">
      <c r="A1731" s="14">
        <v>48</v>
      </c>
      <c r="B1731" s="14">
        <v>4392</v>
      </c>
      <c r="C1731" s="14">
        <v>4802</v>
      </c>
      <c r="D1731" s="14" t="str">
        <f>+_xlfn.XLOOKUP(ratings_dataset[[#This Row],[ProductID]],[1]!Prodotti[ProdottoID],[1]!Prodotti[Categoria],"Altro")</f>
        <v>Abbigliamento</v>
      </c>
      <c r="E1731" s="14">
        <v>0</v>
      </c>
    </row>
    <row r="1732" spans="1:5" x14ac:dyDescent="0.25">
      <c r="A1732" s="14">
        <v>49</v>
      </c>
      <c r="B1732" s="14">
        <v>1128</v>
      </c>
      <c r="C1732" s="14">
        <v>3633</v>
      </c>
      <c r="D1732" s="14" t="str">
        <f>+_xlfn.XLOOKUP(ratings_dataset[[#This Row],[ProductID]],[1]!Prodotti[ProdottoID],[1]!Prodotti[Categoria],"Altro")</f>
        <v>Abbigliamento</v>
      </c>
      <c r="E1732" s="14">
        <v>0</v>
      </c>
    </row>
    <row r="1733" spans="1:5" x14ac:dyDescent="0.25">
      <c r="A1733" s="14">
        <v>65</v>
      </c>
      <c r="B1733" s="14">
        <v>472</v>
      </c>
      <c r="C1733" s="14">
        <v>3800</v>
      </c>
      <c r="D1733" s="14" t="str">
        <f>+_xlfn.XLOOKUP(ratings_dataset[[#This Row],[ProductID]],[1]!Prodotti[ProdottoID],[1]!Prodotti[Categoria],"Altro")</f>
        <v>Libri</v>
      </c>
      <c r="E1733" s="14">
        <v>0</v>
      </c>
    </row>
    <row r="1734" spans="1:5" x14ac:dyDescent="0.25">
      <c r="A1734" s="14">
        <v>66</v>
      </c>
      <c r="B1734" s="14">
        <v>4602</v>
      </c>
      <c r="C1734" s="14">
        <v>3740</v>
      </c>
      <c r="D1734" s="14" t="str">
        <f>+_xlfn.XLOOKUP(ratings_dataset[[#This Row],[ProductID]],[1]!Prodotti[ProdottoID],[1]!Prodotti[Categoria],"Altro")</f>
        <v>Elettronica</v>
      </c>
      <c r="E1734" s="14">
        <v>0</v>
      </c>
    </row>
    <row r="1735" spans="1:5" x14ac:dyDescent="0.25">
      <c r="A1735" s="14">
        <v>70</v>
      </c>
      <c r="B1735" s="14">
        <v>291</v>
      </c>
      <c r="C1735" s="14">
        <v>1962</v>
      </c>
      <c r="D1735" s="14" t="str">
        <f>+_xlfn.XLOOKUP(ratings_dataset[[#This Row],[ProductID]],[1]!Prodotti[ProdottoID],[1]!Prodotti[Categoria],"Altro")</f>
        <v>Elettronica</v>
      </c>
      <c r="E1735" s="14">
        <v>0</v>
      </c>
    </row>
    <row r="1736" spans="1:5" x14ac:dyDescent="0.25">
      <c r="A1736" s="14">
        <v>83</v>
      </c>
      <c r="B1736" s="14">
        <v>2286</v>
      </c>
      <c r="C1736" s="14">
        <v>3693</v>
      </c>
      <c r="D1736" s="14" t="str">
        <f>+_xlfn.XLOOKUP(ratings_dataset[[#This Row],[ProductID]],[1]!Prodotti[ProdottoID],[1]!Prodotti[Categoria],"Altro")</f>
        <v>Libri</v>
      </c>
      <c r="E1736" s="14">
        <v>0</v>
      </c>
    </row>
    <row r="1737" spans="1:5" x14ac:dyDescent="0.25">
      <c r="A1737" s="14">
        <v>87</v>
      </c>
      <c r="B1737" s="14">
        <v>289</v>
      </c>
      <c r="C1737" s="14">
        <v>1218</v>
      </c>
      <c r="D1737" s="14" t="str">
        <f>+_xlfn.XLOOKUP(ratings_dataset[[#This Row],[ProductID]],[1]!Prodotti[ProdottoID],[1]!Prodotti[Categoria],"Altro")</f>
        <v>Libri</v>
      </c>
      <c r="E1737" s="14">
        <v>0</v>
      </c>
    </row>
    <row r="1738" spans="1:5" x14ac:dyDescent="0.25">
      <c r="A1738" s="14">
        <v>88</v>
      </c>
      <c r="B1738" s="14">
        <v>1700</v>
      </c>
      <c r="C1738" s="14">
        <v>4307</v>
      </c>
      <c r="D1738" s="14" t="str">
        <f>+_xlfn.XLOOKUP(ratings_dataset[[#This Row],[ProductID]],[1]!Prodotti[ProdottoID],[1]!Prodotti[Categoria],"Altro")</f>
        <v>Libri</v>
      </c>
      <c r="E1738" s="14">
        <v>0</v>
      </c>
    </row>
    <row r="1739" spans="1:5" x14ac:dyDescent="0.25">
      <c r="A1739" s="14">
        <v>96</v>
      </c>
      <c r="B1739" s="14">
        <v>1945</v>
      </c>
      <c r="C1739" s="14">
        <v>1240</v>
      </c>
      <c r="D1739" s="14" t="str">
        <f>+_xlfn.XLOOKUP(ratings_dataset[[#This Row],[ProductID]],[1]!Prodotti[ProdottoID],[1]!Prodotti[Categoria],"Altro")</f>
        <v>Elettronica</v>
      </c>
      <c r="E1739" s="14">
        <v>0</v>
      </c>
    </row>
    <row r="1740" spans="1:5" x14ac:dyDescent="0.25">
      <c r="A1740" s="14">
        <v>97</v>
      </c>
      <c r="B1740" s="14">
        <v>1287</v>
      </c>
      <c r="C1740" s="14">
        <v>4484</v>
      </c>
      <c r="D1740" s="14" t="str">
        <f>+_xlfn.XLOOKUP(ratings_dataset[[#This Row],[ProductID]],[1]!Prodotti[ProdottoID],[1]!Prodotti[Categoria],"Altro")</f>
        <v>Elettronica</v>
      </c>
      <c r="E1740" s="14">
        <v>0</v>
      </c>
    </row>
    <row r="1741" spans="1:5" x14ac:dyDescent="0.25">
      <c r="A1741" s="14">
        <v>103</v>
      </c>
      <c r="B1741" s="14">
        <v>3203</v>
      </c>
      <c r="C1741" s="14">
        <v>1247</v>
      </c>
      <c r="D1741" s="14" t="str">
        <f>+_xlfn.XLOOKUP(ratings_dataset[[#This Row],[ProductID]],[1]!Prodotti[ProdottoID],[1]!Prodotti[Categoria],"Altro")</f>
        <v>Libri</v>
      </c>
      <c r="E1741" s="14">
        <v>0</v>
      </c>
    </row>
    <row r="1742" spans="1:5" x14ac:dyDescent="0.25">
      <c r="A1742" s="14">
        <v>108</v>
      </c>
      <c r="B1742" s="14">
        <v>2435</v>
      </c>
      <c r="C1742" s="14">
        <v>2641</v>
      </c>
      <c r="D1742" s="14" t="str">
        <f>+_xlfn.XLOOKUP(ratings_dataset[[#This Row],[ProductID]],[1]!Prodotti[ProdottoID],[1]!Prodotti[Categoria],"Altro")</f>
        <v>Abbigliamento</v>
      </c>
      <c r="E1742" s="14">
        <v>0</v>
      </c>
    </row>
    <row r="1743" spans="1:5" x14ac:dyDescent="0.25">
      <c r="A1743" s="14">
        <v>110</v>
      </c>
      <c r="B1743" s="14">
        <v>3602</v>
      </c>
      <c r="C1743" s="14">
        <v>4489</v>
      </c>
      <c r="D1743" s="14" t="str">
        <f>+_xlfn.XLOOKUP(ratings_dataset[[#This Row],[ProductID]],[1]!Prodotti[ProdottoID],[1]!Prodotti[Categoria],"Altro")</f>
        <v>Libri</v>
      </c>
      <c r="E1743" s="14">
        <v>0</v>
      </c>
    </row>
    <row r="1744" spans="1:5" x14ac:dyDescent="0.25">
      <c r="A1744" s="14">
        <v>122</v>
      </c>
      <c r="B1744" s="14">
        <v>1051</v>
      </c>
      <c r="C1744" s="14">
        <v>792</v>
      </c>
      <c r="D1744" s="14" t="str">
        <f>+_xlfn.XLOOKUP(ratings_dataset[[#This Row],[ProductID]],[1]!Prodotti[ProdottoID],[1]!Prodotti[Categoria],"Altro")</f>
        <v>Abbigliamento</v>
      </c>
      <c r="E1744" s="14">
        <v>0</v>
      </c>
    </row>
    <row r="1745" spans="1:5" x14ac:dyDescent="0.25">
      <c r="A1745" s="14">
        <v>123</v>
      </c>
      <c r="B1745" s="14">
        <v>3630</v>
      </c>
      <c r="C1745" s="14">
        <v>637</v>
      </c>
      <c r="D1745" s="14" t="str">
        <f>+_xlfn.XLOOKUP(ratings_dataset[[#This Row],[ProductID]],[1]!Prodotti[ProdottoID],[1]!Prodotti[Categoria],"Altro")</f>
        <v>Elettronica</v>
      </c>
      <c r="E1745" s="14">
        <v>0</v>
      </c>
    </row>
    <row r="1746" spans="1:5" x14ac:dyDescent="0.25">
      <c r="A1746" s="14">
        <v>128</v>
      </c>
      <c r="B1746" s="14">
        <v>535</v>
      </c>
      <c r="C1746" s="14">
        <v>1513</v>
      </c>
      <c r="D1746" s="14" t="str">
        <f>+_xlfn.XLOOKUP(ratings_dataset[[#This Row],[ProductID]],[1]!Prodotti[ProdottoID],[1]!Prodotti[Categoria],"Altro")</f>
        <v>Libri</v>
      </c>
      <c r="E1746" s="14">
        <v>0</v>
      </c>
    </row>
    <row r="1747" spans="1:5" x14ac:dyDescent="0.25">
      <c r="A1747" s="14">
        <v>142</v>
      </c>
      <c r="B1747" s="14">
        <v>2103</v>
      </c>
      <c r="C1747" s="14">
        <v>3237</v>
      </c>
      <c r="D1747" s="14" t="str">
        <f>+_xlfn.XLOOKUP(ratings_dataset[[#This Row],[ProductID]],[1]!Prodotti[ProdottoID],[1]!Prodotti[Categoria],"Altro")</f>
        <v>Abbigliamento</v>
      </c>
      <c r="E1747" s="14">
        <v>0</v>
      </c>
    </row>
    <row r="1748" spans="1:5" x14ac:dyDescent="0.25">
      <c r="A1748" s="14">
        <v>153</v>
      </c>
      <c r="B1748" s="14">
        <v>282</v>
      </c>
      <c r="C1748" s="14">
        <v>1445</v>
      </c>
      <c r="D1748" s="14" t="str">
        <f>+_xlfn.XLOOKUP(ratings_dataset[[#This Row],[ProductID]],[1]!Prodotti[ProdottoID],[1]!Prodotti[Categoria],"Altro")</f>
        <v>Libri</v>
      </c>
      <c r="E1748" s="14">
        <v>0</v>
      </c>
    </row>
    <row r="1749" spans="1:5" x14ac:dyDescent="0.25">
      <c r="A1749" s="14">
        <v>156</v>
      </c>
      <c r="B1749" s="14">
        <v>3747</v>
      </c>
      <c r="C1749" s="14">
        <v>3238</v>
      </c>
      <c r="D1749" s="14" t="str">
        <f>+_xlfn.XLOOKUP(ratings_dataset[[#This Row],[ProductID]],[1]!Prodotti[ProdottoID],[1]!Prodotti[Categoria],"Altro")</f>
        <v>Elettronica</v>
      </c>
      <c r="E1749" s="14">
        <v>0</v>
      </c>
    </row>
    <row r="1750" spans="1:5" x14ac:dyDescent="0.25">
      <c r="A1750" s="14">
        <v>161</v>
      </c>
      <c r="B1750" s="14">
        <v>3715</v>
      </c>
      <c r="C1750" s="14">
        <v>2990</v>
      </c>
      <c r="D1750" s="14" t="str">
        <f>+_xlfn.XLOOKUP(ratings_dataset[[#This Row],[ProductID]],[1]!Prodotti[ProdottoID],[1]!Prodotti[Categoria],"Altro")</f>
        <v>Libri</v>
      </c>
      <c r="E1750" s="14">
        <v>0</v>
      </c>
    </row>
    <row r="1751" spans="1:5" x14ac:dyDescent="0.25">
      <c r="A1751" s="14">
        <v>181</v>
      </c>
      <c r="B1751" s="14">
        <v>4821</v>
      </c>
      <c r="C1751" s="14">
        <v>1447</v>
      </c>
      <c r="D1751" s="14" t="str">
        <f>+_xlfn.XLOOKUP(ratings_dataset[[#This Row],[ProductID]],[1]!Prodotti[ProdottoID],[1]!Prodotti[Categoria],"Altro")</f>
        <v>Libri</v>
      </c>
      <c r="E1751" s="14">
        <v>0</v>
      </c>
    </row>
    <row r="1752" spans="1:5" x14ac:dyDescent="0.25">
      <c r="A1752" s="14">
        <v>183</v>
      </c>
      <c r="B1752" s="14">
        <v>2308</v>
      </c>
      <c r="C1752" s="14">
        <v>2408</v>
      </c>
      <c r="D1752" s="14" t="str">
        <f>+_xlfn.XLOOKUP(ratings_dataset[[#This Row],[ProductID]],[1]!Prodotti[ProdottoID],[1]!Prodotti[Categoria],"Altro")</f>
        <v>Elettronica</v>
      </c>
      <c r="E1752" s="14">
        <v>0</v>
      </c>
    </row>
    <row r="1753" spans="1:5" x14ac:dyDescent="0.25">
      <c r="A1753" s="14">
        <v>184</v>
      </c>
      <c r="B1753" s="14">
        <v>2267</v>
      </c>
      <c r="C1753" s="14">
        <v>4130</v>
      </c>
      <c r="D1753" s="14" t="str">
        <f>+_xlfn.XLOOKUP(ratings_dataset[[#This Row],[ProductID]],[1]!Prodotti[ProdottoID],[1]!Prodotti[Categoria],"Altro")</f>
        <v>Libri</v>
      </c>
      <c r="E1753" s="14">
        <v>0</v>
      </c>
    </row>
    <row r="1754" spans="1:5" x14ac:dyDescent="0.25">
      <c r="A1754" s="14">
        <v>186</v>
      </c>
      <c r="B1754" s="14">
        <v>3296</v>
      </c>
      <c r="C1754" s="14">
        <v>3266</v>
      </c>
      <c r="D1754" s="14" t="str">
        <f>+_xlfn.XLOOKUP(ratings_dataset[[#This Row],[ProductID]],[1]!Prodotti[ProdottoID],[1]!Prodotti[Categoria],"Altro")</f>
        <v>Abbigliamento</v>
      </c>
      <c r="E1754" s="14">
        <v>0</v>
      </c>
    </row>
    <row r="1755" spans="1:5" x14ac:dyDescent="0.25">
      <c r="A1755" s="14">
        <v>189</v>
      </c>
      <c r="B1755" s="14">
        <v>284</v>
      </c>
      <c r="C1755" s="14">
        <v>4894</v>
      </c>
      <c r="D1755" s="14" t="str">
        <f>+_xlfn.XLOOKUP(ratings_dataset[[#This Row],[ProductID]],[1]!Prodotti[ProdottoID],[1]!Prodotti[Categoria],"Altro")</f>
        <v>Elettronica</v>
      </c>
      <c r="E1755" s="14">
        <v>0</v>
      </c>
    </row>
    <row r="1756" spans="1:5" x14ac:dyDescent="0.25">
      <c r="A1756" s="14">
        <v>192</v>
      </c>
      <c r="B1756" s="14">
        <v>1013</v>
      </c>
      <c r="C1756" s="14">
        <v>2264</v>
      </c>
      <c r="D1756" s="14" t="str">
        <f>+_xlfn.XLOOKUP(ratings_dataset[[#This Row],[ProductID]],[1]!Prodotti[ProdottoID],[1]!Prodotti[Categoria],"Altro")</f>
        <v>Abbigliamento</v>
      </c>
      <c r="E1756" s="14">
        <v>0</v>
      </c>
    </row>
    <row r="1757" spans="1:5" x14ac:dyDescent="0.25">
      <c r="A1757" s="14">
        <v>194</v>
      </c>
      <c r="B1757" s="14">
        <v>2757</v>
      </c>
      <c r="C1757" s="14">
        <v>3532</v>
      </c>
      <c r="D1757" s="14" t="str">
        <f>+_xlfn.XLOOKUP(ratings_dataset[[#This Row],[ProductID]],[1]!Prodotti[ProdottoID],[1]!Prodotti[Categoria],"Altro")</f>
        <v>Libri</v>
      </c>
      <c r="E1757" s="14">
        <v>0</v>
      </c>
    </row>
    <row r="1758" spans="1:5" x14ac:dyDescent="0.25">
      <c r="A1758" s="14">
        <v>196</v>
      </c>
      <c r="B1758" s="14">
        <v>3869</v>
      </c>
      <c r="C1758" s="14">
        <v>1466</v>
      </c>
      <c r="D1758" s="14" t="str">
        <f>+_xlfn.XLOOKUP(ratings_dataset[[#This Row],[ProductID]],[1]!Prodotti[ProdottoID],[1]!Prodotti[Categoria],"Altro")</f>
        <v>Elettronica</v>
      </c>
      <c r="E1758" s="14">
        <v>0</v>
      </c>
    </row>
    <row r="1759" spans="1:5" x14ac:dyDescent="0.25">
      <c r="A1759" s="14">
        <v>200</v>
      </c>
      <c r="B1759" s="14">
        <v>668</v>
      </c>
      <c r="C1759" s="14">
        <v>3822</v>
      </c>
      <c r="D1759" s="14" t="str">
        <f>+_xlfn.XLOOKUP(ratings_dataset[[#This Row],[ProductID]],[1]!Prodotti[ProdottoID],[1]!Prodotti[Categoria],"Altro")</f>
        <v>Libri</v>
      </c>
      <c r="E1759" s="14">
        <v>0</v>
      </c>
    </row>
    <row r="1760" spans="1:5" x14ac:dyDescent="0.25">
      <c r="A1760" s="14">
        <v>204</v>
      </c>
      <c r="B1760" s="14">
        <v>3417</v>
      </c>
      <c r="C1760" s="14">
        <v>3496</v>
      </c>
      <c r="D1760" s="14" t="str">
        <f>+_xlfn.XLOOKUP(ratings_dataset[[#This Row],[ProductID]],[1]!Prodotti[ProdottoID],[1]!Prodotti[Categoria],"Altro")</f>
        <v>Elettronica</v>
      </c>
      <c r="E1760" s="14">
        <v>0</v>
      </c>
    </row>
    <row r="1761" spans="1:5" x14ac:dyDescent="0.25">
      <c r="A1761" s="14">
        <v>206</v>
      </c>
      <c r="B1761" s="14">
        <v>2482</v>
      </c>
      <c r="C1761" s="14">
        <v>793</v>
      </c>
      <c r="D1761" s="14" t="str">
        <f>+_xlfn.XLOOKUP(ratings_dataset[[#This Row],[ProductID]],[1]!Prodotti[ProdottoID],[1]!Prodotti[Categoria],"Altro")</f>
        <v>Elettronica</v>
      </c>
      <c r="E1761" s="14">
        <v>0</v>
      </c>
    </row>
    <row r="1762" spans="1:5" x14ac:dyDescent="0.25">
      <c r="A1762" s="14">
        <v>213</v>
      </c>
      <c r="B1762" s="14">
        <v>4128</v>
      </c>
      <c r="C1762" s="14">
        <v>1172</v>
      </c>
      <c r="D1762" s="14" t="str">
        <f>+_xlfn.XLOOKUP(ratings_dataset[[#This Row],[ProductID]],[1]!Prodotti[ProdottoID],[1]!Prodotti[Categoria],"Altro")</f>
        <v>Elettronica</v>
      </c>
      <c r="E1762" s="14">
        <v>0</v>
      </c>
    </row>
    <row r="1763" spans="1:5" x14ac:dyDescent="0.25">
      <c r="A1763" s="14">
        <v>215</v>
      </c>
      <c r="B1763" s="14">
        <v>335</v>
      </c>
      <c r="C1763" s="14">
        <v>4866</v>
      </c>
      <c r="D1763" s="14" t="str">
        <f>+_xlfn.XLOOKUP(ratings_dataset[[#This Row],[ProductID]],[1]!Prodotti[ProdottoID],[1]!Prodotti[Categoria],"Altro")</f>
        <v>Abbigliamento</v>
      </c>
      <c r="E1763" s="14">
        <v>0</v>
      </c>
    </row>
    <row r="1764" spans="1:5" x14ac:dyDescent="0.25">
      <c r="A1764" s="14">
        <v>220</v>
      </c>
      <c r="B1764" s="14">
        <v>895</v>
      </c>
      <c r="C1764" s="14">
        <v>1788</v>
      </c>
      <c r="D1764" s="14" t="str">
        <f>+_xlfn.XLOOKUP(ratings_dataset[[#This Row],[ProductID]],[1]!Prodotti[ProdottoID],[1]!Prodotti[Categoria],"Altro")</f>
        <v>Elettronica</v>
      </c>
      <c r="E1764" s="14">
        <v>0</v>
      </c>
    </row>
    <row r="1765" spans="1:5" x14ac:dyDescent="0.25">
      <c r="A1765" s="14">
        <v>225</v>
      </c>
      <c r="B1765" s="14">
        <v>3334</v>
      </c>
      <c r="C1765" s="14">
        <v>4784</v>
      </c>
      <c r="D1765" s="14" t="str">
        <f>+_xlfn.XLOOKUP(ratings_dataset[[#This Row],[ProductID]],[1]!Prodotti[ProdottoID],[1]!Prodotti[Categoria],"Altro")</f>
        <v>Elettronica</v>
      </c>
      <c r="E1765" s="14">
        <v>0</v>
      </c>
    </row>
    <row r="1766" spans="1:5" x14ac:dyDescent="0.25">
      <c r="A1766" s="14">
        <v>236</v>
      </c>
      <c r="B1766" s="14">
        <v>4004</v>
      </c>
      <c r="C1766" s="14">
        <v>2122</v>
      </c>
      <c r="D1766" s="14" t="str">
        <f>+_xlfn.XLOOKUP(ratings_dataset[[#This Row],[ProductID]],[1]!Prodotti[ProdottoID],[1]!Prodotti[Categoria],"Altro")</f>
        <v>Libri</v>
      </c>
      <c r="E1766" s="14">
        <v>0</v>
      </c>
    </row>
    <row r="1767" spans="1:5" x14ac:dyDescent="0.25">
      <c r="A1767" s="14">
        <v>238</v>
      </c>
      <c r="B1767" s="14">
        <v>1089</v>
      </c>
      <c r="C1767" s="14">
        <v>3918</v>
      </c>
      <c r="D1767" s="14" t="str">
        <f>+_xlfn.XLOOKUP(ratings_dataset[[#This Row],[ProductID]],[1]!Prodotti[ProdottoID],[1]!Prodotti[Categoria],"Altro")</f>
        <v>Elettronica</v>
      </c>
      <c r="E1767" s="14">
        <v>0</v>
      </c>
    </row>
    <row r="1768" spans="1:5" x14ac:dyDescent="0.25">
      <c r="A1768" s="14">
        <v>241</v>
      </c>
      <c r="B1768" s="14">
        <v>3923</v>
      </c>
      <c r="C1768" s="14">
        <v>1122</v>
      </c>
      <c r="D1768" s="14" t="str">
        <f>+_xlfn.XLOOKUP(ratings_dataset[[#This Row],[ProductID]],[1]!Prodotti[ProdottoID],[1]!Prodotti[Categoria],"Altro")</f>
        <v>Abbigliamento</v>
      </c>
      <c r="E1768" s="14">
        <v>0</v>
      </c>
    </row>
    <row r="1769" spans="1:5" x14ac:dyDescent="0.25">
      <c r="A1769" s="14">
        <v>262</v>
      </c>
      <c r="B1769" s="14">
        <v>3689</v>
      </c>
      <c r="C1769" s="14">
        <v>4644</v>
      </c>
      <c r="D1769" s="14" t="str">
        <f>+_xlfn.XLOOKUP(ratings_dataset[[#This Row],[ProductID]],[1]!Prodotti[ProdottoID],[1]!Prodotti[Categoria],"Altro")</f>
        <v>Elettronica</v>
      </c>
      <c r="E1769" s="14">
        <v>0</v>
      </c>
    </row>
    <row r="1770" spans="1:5" x14ac:dyDescent="0.25">
      <c r="A1770" s="14">
        <v>264</v>
      </c>
      <c r="B1770" s="14">
        <v>1284</v>
      </c>
      <c r="C1770" s="14">
        <v>365</v>
      </c>
      <c r="D1770" s="14" t="str">
        <f>+_xlfn.XLOOKUP(ratings_dataset[[#This Row],[ProductID]],[1]!Prodotti[ProdottoID],[1]!Prodotti[Categoria],"Altro")</f>
        <v>Elettronica</v>
      </c>
      <c r="E1770" s="14">
        <v>0</v>
      </c>
    </row>
    <row r="1771" spans="1:5" x14ac:dyDescent="0.25">
      <c r="A1771" s="14">
        <v>265</v>
      </c>
      <c r="B1771" s="14">
        <v>1302</v>
      </c>
      <c r="C1771" s="14">
        <v>4018</v>
      </c>
      <c r="D1771" s="14" t="str">
        <f>+_xlfn.XLOOKUP(ratings_dataset[[#This Row],[ProductID]],[1]!Prodotti[ProdottoID],[1]!Prodotti[Categoria],"Altro")</f>
        <v>Abbigliamento</v>
      </c>
      <c r="E1771" s="14">
        <v>0</v>
      </c>
    </row>
    <row r="1772" spans="1:5" x14ac:dyDescent="0.25">
      <c r="A1772" s="14">
        <v>275</v>
      </c>
      <c r="B1772" s="14">
        <v>315</v>
      </c>
      <c r="C1772" s="14">
        <v>425</v>
      </c>
      <c r="D1772" s="14" t="str">
        <f>+_xlfn.XLOOKUP(ratings_dataset[[#This Row],[ProductID]],[1]!Prodotti[ProdottoID],[1]!Prodotti[Categoria],"Altro")</f>
        <v>Elettronica</v>
      </c>
      <c r="E1772" s="14">
        <v>0</v>
      </c>
    </row>
    <row r="1773" spans="1:5" x14ac:dyDescent="0.25">
      <c r="A1773" s="14">
        <v>276</v>
      </c>
      <c r="B1773" s="14">
        <v>3906</v>
      </c>
      <c r="C1773" s="14">
        <v>813</v>
      </c>
      <c r="D1773" s="14" t="str">
        <f>+_xlfn.XLOOKUP(ratings_dataset[[#This Row],[ProductID]],[1]!Prodotti[ProdottoID],[1]!Prodotti[Categoria],"Altro")</f>
        <v>Abbigliamento</v>
      </c>
      <c r="E1773" s="14">
        <v>0</v>
      </c>
    </row>
    <row r="1774" spans="1:5" x14ac:dyDescent="0.25">
      <c r="A1774" s="14">
        <v>279</v>
      </c>
      <c r="B1774" s="14">
        <v>1496</v>
      </c>
      <c r="C1774" s="14">
        <v>2740</v>
      </c>
      <c r="D1774" s="14" t="str">
        <f>+_xlfn.XLOOKUP(ratings_dataset[[#This Row],[ProductID]],[1]!Prodotti[ProdottoID],[1]!Prodotti[Categoria],"Altro")</f>
        <v>Libri</v>
      </c>
      <c r="E1774" s="14">
        <v>0</v>
      </c>
    </row>
    <row r="1775" spans="1:5" x14ac:dyDescent="0.25">
      <c r="A1775" s="14">
        <v>280</v>
      </c>
      <c r="B1775" s="14">
        <v>4085</v>
      </c>
      <c r="C1775" s="14">
        <v>1033</v>
      </c>
      <c r="D1775" s="14" t="str">
        <f>+_xlfn.XLOOKUP(ratings_dataset[[#This Row],[ProductID]],[1]!Prodotti[ProdottoID],[1]!Prodotti[Categoria],"Altro")</f>
        <v>Abbigliamento</v>
      </c>
      <c r="E1775" s="14">
        <v>0</v>
      </c>
    </row>
    <row r="1776" spans="1:5" x14ac:dyDescent="0.25">
      <c r="A1776" s="14">
        <v>289</v>
      </c>
      <c r="B1776" s="14">
        <v>662</v>
      </c>
      <c r="C1776" s="14">
        <v>1014</v>
      </c>
      <c r="D1776" s="14" t="str">
        <f>+_xlfn.XLOOKUP(ratings_dataset[[#This Row],[ProductID]],[1]!Prodotti[ProdottoID],[1]!Prodotti[Categoria],"Altro")</f>
        <v>Libri</v>
      </c>
      <c r="E1776" s="14">
        <v>0</v>
      </c>
    </row>
    <row r="1777" spans="1:5" x14ac:dyDescent="0.25">
      <c r="A1777" s="14">
        <v>290</v>
      </c>
      <c r="B1777" s="14">
        <v>1675</v>
      </c>
      <c r="C1777" s="14">
        <v>968</v>
      </c>
      <c r="D1777" s="14" t="str">
        <f>+_xlfn.XLOOKUP(ratings_dataset[[#This Row],[ProductID]],[1]!Prodotti[ProdottoID],[1]!Prodotti[Categoria],"Altro")</f>
        <v>Elettronica</v>
      </c>
      <c r="E1777" s="14">
        <v>0</v>
      </c>
    </row>
    <row r="1778" spans="1:5" x14ac:dyDescent="0.25">
      <c r="A1778" s="14">
        <v>293</v>
      </c>
      <c r="B1778" s="14">
        <v>2894</v>
      </c>
      <c r="C1778" s="14">
        <v>2175</v>
      </c>
      <c r="D1778" s="14" t="str">
        <f>+_xlfn.XLOOKUP(ratings_dataset[[#This Row],[ProductID]],[1]!Prodotti[ProdottoID],[1]!Prodotti[Categoria],"Altro")</f>
        <v>Libri</v>
      </c>
      <c r="E1778" s="14">
        <v>0</v>
      </c>
    </row>
    <row r="1779" spans="1:5" x14ac:dyDescent="0.25">
      <c r="A1779" s="14">
        <v>295</v>
      </c>
      <c r="B1779" s="14">
        <v>1237</v>
      </c>
      <c r="C1779" s="14">
        <v>2294</v>
      </c>
      <c r="D1779" s="14" t="str">
        <f>+_xlfn.XLOOKUP(ratings_dataset[[#This Row],[ProductID]],[1]!Prodotti[ProdottoID],[1]!Prodotti[Categoria],"Altro")</f>
        <v>Libri</v>
      </c>
      <c r="E1779" s="14">
        <v>0</v>
      </c>
    </row>
    <row r="1780" spans="1:5" x14ac:dyDescent="0.25">
      <c r="A1780" s="14">
        <v>298</v>
      </c>
      <c r="B1780" s="14">
        <v>3966</v>
      </c>
      <c r="C1780" s="14">
        <v>921</v>
      </c>
      <c r="D1780" s="14" t="str">
        <f>+_xlfn.XLOOKUP(ratings_dataset[[#This Row],[ProductID]],[1]!Prodotti[ProdottoID],[1]!Prodotti[Categoria],"Altro")</f>
        <v>Elettronica</v>
      </c>
      <c r="E1780" s="14">
        <v>0</v>
      </c>
    </row>
    <row r="1781" spans="1:5" x14ac:dyDescent="0.25">
      <c r="A1781" s="14">
        <v>314</v>
      </c>
      <c r="B1781" s="14">
        <v>1850</v>
      </c>
      <c r="C1781" s="14">
        <v>1448</v>
      </c>
      <c r="D1781" s="14" t="str">
        <f>+_xlfn.XLOOKUP(ratings_dataset[[#This Row],[ProductID]],[1]!Prodotti[ProdottoID],[1]!Prodotti[Categoria],"Altro")</f>
        <v>Abbigliamento</v>
      </c>
      <c r="E1781" s="14">
        <v>0</v>
      </c>
    </row>
    <row r="1782" spans="1:5" x14ac:dyDescent="0.25">
      <c r="A1782" s="14">
        <v>320</v>
      </c>
      <c r="B1782" s="14">
        <v>2444</v>
      </c>
      <c r="C1782" s="14">
        <v>400</v>
      </c>
      <c r="D1782" s="14" t="str">
        <f>+_xlfn.XLOOKUP(ratings_dataset[[#This Row],[ProductID]],[1]!Prodotti[ProdottoID],[1]!Prodotti[Categoria],"Altro")</f>
        <v>Elettronica</v>
      </c>
      <c r="E1782" s="14">
        <v>0</v>
      </c>
    </row>
    <row r="1783" spans="1:5" x14ac:dyDescent="0.25">
      <c r="A1783" s="14">
        <v>336</v>
      </c>
      <c r="B1783" s="14">
        <v>1404</v>
      </c>
      <c r="C1783" s="14">
        <v>2430</v>
      </c>
      <c r="D1783" s="14" t="str">
        <f>+_xlfn.XLOOKUP(ratings_dataset[[#This Row],[ProductID]],[1]!Prodotti[ProdottoID],[1]!Prodotti[Categoria],"Altro")</f>
        <v>Abbigliamento</v>
      </c>
      <c r="E1783" s="14">
        <v>0</v>
      </c>
    </row>
    <row r="1784" spans="1:5" x14ac:dyDescent="0.25">
      <c r="A1784" s="14">
        <v>346</v>
      </c>
      <c r="B1784" s="14">
        <v>4332</v>
      </c>
      <c r="C1784" s="14">
        <v>4260</v>
      </c>
      <c r="D1784" s="14" t="str">
        <f>+_xlfn.XLOOKUP(ratings_dataset[[#This Row],[ProductID]],[1]!Prodotti[ProdottoID],[1]!Prodotti[Categoria],"Altro")</f>
        <v>Libri</v>
      </c>
      <c r="E1784" s="14">
        <v>0</v>
      </c>
    </row>
    <row r="1785" spans="1:5" x14ac:dyDescent="0.25">
      <c r="A1785" s="14">
        <v>348</v>
      </c>
      <c r="B1785" s="14">
        <v>2638</v>
      </c>
      <c r="C1785" s="14">
        <v>4720</v>
      </c>
      <c r="D1785" s="14" t="str">
        <f>+_xlfn.XLOOKUP(ratings_dataset[[#This Row],[ProductID]],[1]!Prodotti[ProdottoID],[1]!Prodotti[Categoria],"Altro")</f>
        <v>Libri</v>
      </c>
      <c r="E1785" s="14">
        <v>0</v>
      </c>
    </row>
    <row r="1786" spans="1:5" x14ac:dyDescent="0.25">
      <c r="A1786" s="14">
        <v>353</v>
      </c>
      <c r="B1786" s="14">
        <v>3764</v>
      </c>
      <c r="C1786" s="14">
        <v>2284</v>
      </c>
      <c r="D1786" s="14" t="str">
        <f>+_xlfn.XLOOKUP(ratings_dataset[[#This Row],[ProductID]],[1]!Prodotti[ProdottoID],[1]!Prodotti[Categoria],"Altro")</f>
        <v>Libri</v>
      </c>
      <c r="E1786" s="14">
        <v>0</v>
      </c>
    </row>
    <row r="1787" spans="1:5" x14ac:dyDescent="0.25">
      <c r="A1787" s="14">
        <v>369</v>
      </c>
      <c r="B1787" s="14">
        <v>3702</v>
      </c>
      <c r="C1787" s="14">
        <v>1781</v>
      </c>
      <c r="D1787" s="14" t="str">
        <f>+_xlfn.XLOOKUP(ratings_dataset[[#This Row],[ProductID]],[1]!Prodotti[ProdottoID],[1]!Prodotti[Categoria],"Altro")</f>
        <v>Elettronica</v>
      </c>
      <c r="E1787" s="14">
        <v>0</v>
      </c>
    </row>
    <row r="1788" spans="1:5" x14ac:dyDescent="0.25">
      <c r="A1788" s="14">
        <v>370</v>
      </c>
      <c r="B1788" s="14">
        <v>1597</v>
      </c>
      <c r="C1788" s="14">
        <v>697</v>
      </c>
      <c r="D1788" s="14" t="str">
        <f>+_xlfn.XLOOKUP(ratings_dataset[[#This Row],[ProductID]],[1]!Prodotti[ProdottoID],[1]!Prodotti[Categoria],"Altro")</f>
        <v>Abbigliamento</v>
      </c>
      <c r="E1788" s="14">
        <v>0</v>
      </c>
    </row>
    <row r="1789" spans="1:5" x14ac:dyDescent="0.25">
      <c r="A1789" s="14">
        <v>371</v>
      </c>
      <c r="B1789" s="14">
        <v>2507</v>
      </c>
      <c r="C1789" s="14">
        <v>863</v>
      </c>
      <c r="D1789" s="14" t="str">
        <f>+_xlfn.XLOOKUP(ratings_dataset[[#This Row],[ProductID]],[1]!Prodotti[ProdottoID],[1]!Prodotti[Categoria],"Altro")</f>
        <v>Abbigliamento</v>
      </c>
      <c r="E1789" s="14">
        <v>0</v>
      </c>
    </row>
    <row r="1790" spans="1:5" x14ac:dyDescent="0.25">
      <c r="A1790" s="14">
        <v>389</v>
      </c>
      <c r="B1790" s="14">
        <v>4713</v>
      </c>
      <c r="C1790" s="14">
        <v>162</v>
      </c>
      <c r="D1790" s="14" t="str">
        <f>+_xlfn.XLOOKUP(ratings_dataset[[#This Row],[ProductID]],[1]!Prodotti[ProdottoID],[1]!Prodotti[Categoria],"Altro")</f>
        <v>Libri</v>
      </c>
      <c r="E1790" s="14">
        <v>0</v>
      </c>
    </row>
    <row r="1791" spans="1:5" x14ac:dyDescent="0.25">
      <c r="A1791" s="14">
        <v>390</v>
      </c>
      <c r="B1791" s="14">
        <v>4369</v>
      </c>
      <c r="C1791" s="14">
        <v>3854</v>
      </c>
      <c r="D1791" s="14" t="str">
        <f>+_xlfn.XLOOKUP(ratings_dataset[[#This Row],[ProductID]],[1]!Prodotti[ProdottoID],[1]!Prodotti[Categoria],"Altro")</f>
        <v>Elettronica</v>
      </c>
      <c r="E1791" s="14">
        <v>0</v>
      </c>
    </row>
    <row r="1792" spans="1:5" x14ac:dyDescent="0.25">
      <c r="A1792" s="14">
        <v>408</v>
      </c>
      <c r="B1792" s="14">
        <v>2548</v>
      </c>
      <c r="C1792" s="14">
        <v>762</v>
      </c>
      <c r="D1792" s="14" t="str">
        <f>+_xlfn.XLOOKUP(ratings_dataset[[#This Row],[ProductID]],[1]!Prodotti[ProdottoID],[1]!Prodotti[Categoria],"Altro")</f>
        <v>Libri</v>
      </c>
      <c r="E1792" s="14">
        <v>0</v>
      </c>
    </row>
    <row r="1793" spans="1:5" x14ac:dyDescent="0.25">
      <c r="A1793" s="14">
        <v>411</v>
      </c>
      <c r="B1793" s="14">
        <v>4647</v>
      </c>
      <c r="C1793" s="14">
        <v>4689</v>
      </c>
      <c r="D1793" s="14" t="str">
        <f>+_xlfn.XLOOKUP(ratings_dataset[[#This Row],[ProductID]],[1]!Prodotti[ProdottoID],[1]!Prodotti[Categoria],"Altro")</f>
        <v>Abbigliamento</v>
      </c>
      <c r="E1793" s="14">
        <v>0</v>
      </c>
    </row>
    <row r="1794" spans="1:5" x14ac:dyDescent="0.25">
      <c r="A1794" s="14">
        <v>412</v>
      </c>
      <c r="B1794" s="14">
        <v>4744</v>
      </c>
      <c r="C1794" s="14">
        <v>3375</v>
      </c>
      <c r="D1794" s="14" t="str">
        <f>+_xlfn.XLOOKUP(ratings_dataset[[#This Row],[ProductID]],[1]!Prodotti[ProdottoID],[1]!Prodotti[Categoria],"Altro")</f>
        <v>Abbigliamento</v>
      </c>
      <c r="E1794" s="14">
        <v>0</v>
      </c>
    </row>
    <row r="1795" spans="1:5" x14ac:dyDescent="0.25">
      <c r="A1795" s="14">
        <v>414</v>
      </c>
      <c r="B1795" s="14">
        <v>606</v>
      </c>
      <c r="C1795" s="14">
        <v>4491</v>
      </c>
      <c r="D1795" s="14" t="str">
        <f>+_xlfn.XLOOKUP(ratings_dataset[[#This Row],[ProductID]],[1]!Prodotti[ProdottoID],[1]!Prodotti[Categoria],"Altro")</f>
        <v>Elettronica</v>
      </c>
      <c r="E1795" s="14">
        <v>0</v>
      </c>
    </row>
    <row r="1796" spans="1:5" x14ac:dyDescent="0.25">
      <c r="A1796" s="14">
        <v>425</v>
      </c>
      <c r="B1796" s="14">
        <v>139</v>
      </c>
      <c r="C1796" s="14">
        <v>1235</v>
      </c>
      <c r="D1796" s="14" t="str">
        <f>+_xlfn.XLOOKUP(ratings_dataset[[#This Row],[ProductID]],[1]!Prodotti[ProdottoID],[1]!Prodotti[Categoria],"Altro")</f>
        <v>Libri</v>
      </c>
      <c r="E1796" s="14">
        <v>0</v>
      </c>
    </row>
    <row r="1797" spans="1:5" x14ac:dyDescent="0.25">
      <c r="A1797" s="14">
        <v>433</v>
      </c>
      <c r="B1797" s="14">
        <v>171</v>
      </c>
      <c r="C1797" s="14">
        <v>564</v>
      </c>
      <c r="D1797" s="14" t="str">
        <f>+_xlfn.XLOOKUP(ratings_dataset[[#This Row],[ProductID]],[1]!Prodotti[ProdottoID],[1]!Prodotti[Categoria],"Altro")</f>
        <v>Elettronica</v>
      </c>
      <c r="E1797" s="14">
        <v>0</v>
      </c>
    </row>
    <row r="1798" spans="1:5" x14ac:dyDescent="0.25">
      <c r="A1798" s="14">
        <v>439</v>
      </c>
      <c r="B1798" s="14">
        <v>838</v>
      </c>
      <c r="C1798" s="14">
        <v>4357</v>
      </c>
      <c r="D1798" s="14" t="str">
        <f>+_xlfn.XLOOKUP(ratings_dataset[[#This Row],[ProductID]],[1]!Prodotti[ProdottoID],[1]!Prodotti[Categoria],"Altro")</f>
        <v>Libri</v>
      </c>
      <c r="E1798" s="14">
        <v>0</v>
      </c>
    </row>
    <row r="1799" spans="1:5" x14ac:dyDescent="0.25">
      <c r="A1799" s="14">
        <v>440</v>
      </c>
      <c r="B1799" s="14">
        <v>829</v>
      </c>
      <c r="C1799" s="14">
        <v>1997</v>
      </c>
      <c r="D1799" s="14" t="str">
        <f>+_xlfn.XLOOKUP(ratings_dataset[[#This Row],[ProductID]],[1]!Prodotti[ProdottoID],[1]!Prodotti[Categoria],"Altro")</f>
        <v>Libri</v>
      </c>
      <c r="E1799" s="14">
        <v>0</v>
      </c>
    </row>
    <row r="1800" spans="1:5" x14ac:dyDescent="0.25">
      <c r="A1800" s="14">
        <v>441</v>
      </c>
      <c r="B1800" s="14">
        <v>3022</v>
      </c>
      <c r="C1800" s="14">
        <v>2407</v>
      </c>
      <c r="D1800" s="14" t="str">
        <f>+_xlfn.XLOOKUP(ratings_dataset[[#This Row],[ProductID]],[1]!Prodotti[ProdottoID],[1]!Prodotti[Categoria],"Altro")</f>
        <v>Abbigliamento</v>
      </c>
      <c r="E1800" s="14">
        <v>0</v>
      </c>
    </row>
    <row r="1801" spans="1:5" x14ac:dyDescent="0.25">
      <c r="A1801" s="14">
        <v>446</v>
      </c>
      <c r="B1801" s="14">
        <v>1630</v>
      </c>
      <c r="C1801" s="14">
        <v>936</v>
      </c>
      <c r="D1801" s="14" t="str">
        <f>+_xlfn.XLOOKUP(ratings_dataset[[#This Row],[ProductID]],[1]!Prodotti[ProdottoID],[1]!Prodotti[Categoria],"Altro")</f>
        <v>Libri</v>
      </c>
      <c r="E1801" s="14">
        <v>0</v>
      </c>
    </row>
    <row r="1802" spans="1:5" x14ac:dyDescent="0.25">
      <c r="A1802" s="14">
        <v>449</v>
      </c>
      <c r="B1802" s="14">
        <v>1816</v>
      </c>
      <c r="C1802" s="14">
        <v>2374</v>
      </c>
      <c r="D1802" s="14" t="str">
        <f>+_xlfn.XLOOKUP(ratings_dataset[[#This Row],[ProductID]],[1]!Prodotti[ProdottoID],[1]!Prodotti[Categoria],"Altro")</f>
        <v>Abbigliamento</v>
      </c>
      <c r="E1802" s="14">
        <v>0</v>
      </c>
    </row>
    <row r="1803" spans="1:5" x14ac:dyDescent="0.25">
      <c r="A1803" s="14">
        <v>455</v>
      </c>
      <c r="B1803" s="14">
        <v>3242</v>
      </c>
      <c r="C1803" s="14">
        <v>4055</v>
      </c>
      <c r="D1803" s="14" t="str">
        <f>+_xlfn.XLOOKUP(ratings_dataset[[#This Row],[ProductID]],[1]!Prodotti[ProdottoID],[1]!Prodotti[Categoria],"Altro")</f>
        <v>Libri</v>
      </c>
      <c r="E1803" s="14">
        <v>0</v>
      </c>
    </row>
    <row r="1804" spans="1:5" x14ac:dyDescent="0.25">
      <c r="A1804" s="14">
        <v>468</v>
      </c>
      <c r="B1804" s="14">
        <v>1287</v>
      </c>
      <c r="C1804" s="14">
        <v>3516</v>
      </c>
      <c r="D1804" s="14" t="str">
        <f>+_xlfn.XLOOKUP(ratings_dataset[[#This Row],[ProductID]],[1]!Prodotti[ProdottoID],[1]!Prodotti[Categoria],"Altro")</f>
        <v>Libri</v>
      </c>
      <c r="E1804" s="14">
        <v>0</v>
      </c>
    </row>
    <row r="1805" spans="1:5" x14ac:dyDescent="0.25">
      <c r="A1805" s="14">
        <v>474</v>
      </c>
      <c r="B1805" s="14">
        <v>4248</v>
      </c>
      <c r="C1805" s="14">
        <v>3272</v>
      </c>
      <c r="D1805" s="14" t="str">
        <f>+_xlfn.XLOOKUP(ratings_dataset[[#This Row],[ProductID]],[1]!Prodotti[ProdottoID],[1]!Prodotti[Categoria],"Altro")</f>
        <v>Abbigliamento</v>
      </c>
      <c r="E1805" s="14">
        <v>0</v>
      </c>
    </row>
    <row r="1806" spans="1:5" x14ac:dyDescent="0.25">
      <c r="A1806" s="14">
        <v>475</v>
      </c>
      <c r="B1806" s="14">
        <v>1974</v>
      </c>
      <c r="C1806" s="14">
        <v>1167</v>
      </c>
      <c r="D1806" s="14" t="str">
        <f>+_xlfn.XLOOKUP(ratings_dataset[[#This Row],[ProductID]],[1]!Prodotti[ProdottoID],[1]!Prodotti[Categoria],"Altro")</f>
        <v>Abbigliamento</v>
      </c>
      <c r="E1806" s="14">
        <v>0</v>
      </c>
    </row>
    <row r="1807" spans="1:5" x14ac:dyDescent="0.25">
      <c r="A1807" s="14">
        <v>481</v>
      </c>
      <c r="B1807" s="14">
        <v>2784</v>
      </c>
      <c r="C1807" s="14">
        <v>3709</v>
      </c>
      <c r="D1807" s="14" t="str">
        <f>+_xlfn.XLOOKUP(ratings_dataset[[#This Row],[ProductID]],[1]!Prodotti[ProdottoID],[1]!Prodotti[Categoria],"Altro")</f>
        <v>Libri</v>
      </c>
      <c r="E1807" s="14">
        <v>0</v>
      </c>
    </row>
    <row r="1808" spans="1:5" x14ac:dyDescent="0.25">
      <c r="A1808" s="14">
        <v>484</v>
      </c>
      <c r="B1808" s="14">
        <v>2449</v>
      </c>
      <c r="C1808" s="14">
        <v>829</v>
      </c>
      <c r="D1808" s="14" t="str">
        <f>+_xlfn.XLOOKUP(ratings_dataset[[#This Row],[ProductID]],[1]!Prodotti[ProdottoID],[1]!Prodotti[Categoria],"Altro")</f>
        <v>Libri</v>
      </c>
      <c r="E1808" s="14">
        <v>0</v>
      </c>
    </row>
    <row r="1809" spans="1:5" x14ac:dyDescent="0.25">
      <c r="A1809" s="14">
        <v>485</v>
      </c>
      <c r="B1809" s="14">
        <v>3029</v>
      </c>
      <c r="C1809" s="14">
        <v>3048</v>
      </c>
      <c r="D1809" s="14" t="str">
        <f>+_xlfn.XLOOKUP(ratings_dataset[[#This Row],[ProductID]],[1]!Prodotti[ProdottoID],[1]!Prodotti[Categoria],"Altro")</f>
        <v>Elettronica</v>
      </c>
      <c r="E1809" s="14">
        <v>0</v>
      </c>
    </row>
    <row r="1810" spans="1:5" x14ac:dyDescent="0.25">
      <c r="A1810" s="14">
        <v>489</v>
      </c>
      <c r="B1810" s="14">
        <v>385</v>
      </c>
      <c r="C1810" s="14">
        <v>3567</v>
      </c>
      <c r="D1810" s="14" t="str">
        <f>+_xlfn.XLOOKUP(ratings_dataset[[#This Row],[ProductID]],[1]!Prodotti[ProdottoID],[1]!Prodotti[Categoria],"Altro")</f>
        <v>Elettronica</v>
      </c>
      <c r="E1810" s="14">
        <v>0</v>
      </c>
    </row>
    <row r="1811" spans="1:5" x14ac:dyDescent="0.25">
      <c r="A1811" s="14">
        <v>503</v>
      </c>
      <c r="B1811" s="14">
        <v>1223</v>
      </c>
      <c r="C1811" s="14">
        <v>4082</v>
      </c>
      <c r="D1811" s="14" t="str">
        <f>+_xlfn.XLOOKUP(ratings_dataset[[#This Row],[ProductID]],[1]!Prodotti[ProdottoID],[1]!Prodotti[Categoria],"Altro")</f>
        <v>Libri</v>
      </c>
      <c r="E1811" s="14">
        <v>0</v>
      </c>
    </row>
    <row r="1812" spans="1:5" x14ac:dyDescent="0.25">
      <c r="A1812" s="14">
        <v>507</v>
      </c>
      <c r="B1812" s="14">
        <v>1560</v>
      </c>
      <c r="C1812" s="14">
        <v>3802</v>
      </c>
      <c r="D1812" s="14" t="str">
        <f>+_xlfn.XLOOKUP(ratings_dataset[[#This Row],[ProductID]],[1]!Prodotti[ProdottoID],[1]!Prodotti[Categoria],"Altro")</f>
        <v>Abbigliamento</v>
      </c>
      <c r="E1812" s="14">
        <v>0</v>
      </c>
    </row>
    <row r="1813" spans="1:5" x14ac:dyDescent="0.25">
      <c r="A1813" s="14">
        <v>512</v>
      </c>
      <c r="B1813" s="14">
        <v>1233</v>
      </c>
      <c r="C1813" s="14">
        <v>721</v>
      </c>
      <c r="D1813" s="14" t="str">
        <f>+_xlfn.XLOOKUP(ratings_dataset[[#This Row],[ProductID]],[1]!Prodotti[ProdottoID],[1]!Prodotti[Categoria],"Altro")</f>
        <v>Abbigliamento</v>
      </c>
      <c r="E1813" s="14">
        <v>0</v>
      </c>
    </row>
    <row r="1814" spans="1:5" x14ac:dyDescent="0.25">
      <c r="A1814" s="14">
        <v>514</v>
      </c>
      <c r="B1814" s="14">
        <v>1262</v>
      </c>
      <c r="C1814" s="14">
        <v>2590</v>
      </c>
      <c r="D1814" s="14" t="str">
        <f>+_xlfn.XLOOKUP(ratings_dataset[[#This Row],[ProductID]],[1]!Prodotti[ProdottoID],[1]!Prodotti[Categoria],"Altro")</f>
        <v>Abbigliamento</v>
      </c>
      <c r="E1814" s="14">
        <v>0</v>
      </c>
    </row>
    <row r="1815" spans="1:5" x14ac:dyDescent="0.25">
      <c r="A1815" s="14">
        <v>515</v>
      </c>
      <c r="B1815" s="14">
        <v>4946</v>
      </c>
      <c r="C1815" s="14">
        <v>882</v>
      </c>
      <c r="D1815" s="14" t="str">
        <f>+_xlfn.XLOOKUP(ratings_dataset[[#This Row],[ProductID]],[1]!Prodotti[ProdottoID],[1]!Prodotti[Categoria],"Altro")</f>
        <v>Elettronica</v>
      </c>
      <c r="E1815" s="14">
        <v>0</v>
      </c>
    </row>
    <row r="1816" spans="1:5" x14ac:dyDescent="0.25">
      <c r="A1816" s="14">
        <v>530</v>
      </c>
      <c r="B1816" s="14">
        <v>1536</v>
      </c>
      <c r="C1816" s="14">
        <v>4052</v>
      </c>
      <c r="D1816" s="14" t="str">
        <f>+_xlfn.XLOOKUP(ratings_dataset[[#This Row],[ProductID]],[1]!Prodotti[ProdottoID],[1]!Prodotti[Categoria],"Altro")</f>
        <v>Abbigliamento</v>
      </c>
      <c r="E1816" s="14">
        <v>0</v>
      </c>
    </row>
    <row r="1817" spans="1:5" x14ac:dyDescent="0.25">
      <c r="A1817" s="14">
        <v>546</v>
      </c>
      <c r="B1817" s="14">
        <v>695</v>
      </c>
      <c r="C1817" s="14">
        <v>3688</v>
      </c>
      <c r="D1817" s="14" t="str">
        <f>+_xlfn.XLOOKUP(ratings_dataset[[#This Row],[ProductID]],[1]!Prodotti[ProdottoID],[1]!Prodotti[Categoria],"Altro")</f>
        <v>Elettronica</v>
      </c>
      <c r="E1817" s="14">
        <v>0</v>
      </c>
    </row>
    <row r="1818" spans="1:5" x14ac:dyDescent="0.25">
      <c r="A1818" s="14">
        <v>555</v>
      </c>
      <c r="B1818" s="14">
        <v>2756</v>
      </c>
      <c r="C1818" s="14">
        <v>291</v>
      </c>
      <c r="D1818" s="14" t="str">
        <f>+_xlfn.XLOOKUP(ratings_dataset[[#This Row],[ProductID]],[1]!Prodotti[ProdottoID],[1]!Prodotti[Categoria],"Altro")</f>
        <v>Libri</v>
      </c>
      <c r="E1818" s="14">
        <v>0</v>
      </c>
    </row>
    <row r="1819" spans="1:5" x14ac:dyDescent="0.25">
      <c r="A1819" s="14">
        <v>558</v>
      </c>
      <c r="B1819" s="14">
        <v>3912</v>
      </c>
      <c r="C1819" s="14">
        <v>3715</v>
      </c>
      <c r="D1819" s="14" t="str">
        <f>+_xlfn.XLOOKUP(ratings_dataset[[#This Row],[ProductID]],[1]!Prodotti[ProdottoID],[1]!Prodotti[Categoria],"Altro")</f>
        <v>Libri</v>
      </c>
      <c r="E1819" s="14">
        <v>0</v>
      </c>
    </row>
    <row r="1820" spans="1:5" x14ac:dyDescent="0.25">
      <c r="A1820" s="14">
        <v>561</v>
      </c>
      <c r="B1820" s="14">
        <v>3952</v>
      </c>
      <c r="C1820" s="14">
        <v>382</v>
      </c>
      <c r="D1820" s="14" t="str">
        <f>+_xlfn.XLOOKUP(ratings_dataset[[#This Row],[ProductID]],[1]!Prodotti[ProdottoID],[1]!Prodotti[Categoria],"Altro")</f>
        <v>Libri</v>
      </c>
      <c r="E1820" s="14">
        <v>0</v>
      </c>
    </row>
    <row r="1821" spans="1:5" x14ac:dyDescent="0.25">
      <c r="A1821" s="14">
        <v>563</v>
      </c>
      <c r="B1821" s="14">
        <v>234</v>
      </c>
      <c r="C1821" s="14">
        <v>3828</v>
      </c>
      <c r="D1821" s="14" t="str">
        <f>+_xlfn.XLOOKUP(ratings_dataset[[#This Row],[ProductID]],[1]!Prodotti[ProdottoID],[1]!Prodotti[Categoria],"Altro")</f>
        <v>Elettronica</v>
      </c>
      <c r="E1821" s="14">
        <v>0</v>
      </c>
    </row>
    <row r="1822" spans="1:5" x14ac:dyDescent="0.25">
      <c r="A1822" s="14">
        <v>564</v>
      </c>
      <c r="B1822" s="14">
        <v>690</v>
      </c>
      <c r="C1822" s="14">
        <v>4650</v>
      </c>
      <c r="D1822" s="14" t="str">
        <f>+_xlfn.XLOOKUP(ratings_dataset[[#This Row],[ProductID]],[1]!Prodotti[ProdottoID],[1]!Prodotti[Categoria],"Altro")</f>
        <v>Abbigliamento</v>
      </c>
      <c r="E1822" s="14">
        <v>0</v>
      </c>
    </row>
    <row r="1823" spans="1:5" x14ac:dyDescent="0.25">
      <c r="A1823" s="14">
        <v>581</v>
      </c>
      <c r="B1823" s="14">
        <v>1553</v>
      </c>
      <c r="C1823" s="14">
        <v>2476</v>
      </c>
      <c r="D1823" s="14" t="str">
        <f>+_xlfn.XLOOKUP(ratings_dataset[[#This Row],[ProductID]],[1]!Prodotti[ProdottoID],[1]!Prodotti[Categoria],"Altro")</f>
        <v>Libri</v>
      </c>
      <c r="E1823" s="14">
        <v>0</v>
      </c>
    </row>
    <row r="1824" spans="1:5" x14ac:dyDescent="0.25">
      <c r="A1824" s="14">
        <v>583</v>
      </c>
      <c r="B1824" s="14">
        <v>4642</v>
      </c>
      <c r="C1824" s="14">
        <v>4480</v>
      </c>
      <c r="D1824" s="14" t="str">
        <f>+_xlfn.XLOOKUP(ratings_dataset[[#This Row],[ProductID]],[1]!Prodotti[ProdottoID],[1]!Prodotti[Categoria],"Altro")</f>
        <v>Abbigliamento</v>
      </c>
      <c r="E1824" s="14">
        <v>0</v>
      </c>
    </row>
    <row r="1825" spans="1:5" x14ac:dyDescent="0.25">
      <c r="A1825" s="14">
        <v>594</v>
      </c>
      <c r="B1825" s="14">
        <v>4847</v>
      </c>
      <c r="C1825" s="14">
        <v>155</v>
      </c>
      <c r="D1825" s="14" t="str">
        <f>+_xlfn.XLOOKUP(ratings_dataset[[#This Row],[ProductID]],[1]!Prodotti[ProdottoID],[1]!Prodotti[Categoria],"Altro")</f>
        <v>Libri</v>
      </c>
      <c r="E1825" s="14">
        <v>0</v>
      </c>
    </row>
    <row r="1826" spans="1:5" x14ac:dyDescent="0.25">
      <c r="A1826" s="14">
        <v>596</v>
      </c>
      <c r="B1826" s="14">
        <v>2830</v>
      </c>
      <c r="C1826" s="14">
        <v>804</v>
      </c>
      <c r="D1826" s="14" t="str">
        <f>+_xlfn.XLOOKUP(ratings_dataset[[#This Row],[ProductID]],[1]!Prodotti[ProdottoID],[1]!Prodotti[Categoria],"Altro")</f>
        <v>Elettronica</v>
      </c>
      <c r="E1826" s="14">
        <v>0</v>
      </c>
    </row>
    <row r="1827" spans="1:5" x14ac:dyDescent="0.25">
      <c r="A1827" s="14">
        <v>622</v>
      </c>
      <c r="B1827" s="14">
        <v>2897</v>
      </c>
      <c r="C1827" s="14">
        <v>396</v>
      </c>
      <c r="D1827" s="14" t="str">
        <f>+_xlfn.XLOOKUP(ratings_dataset[[#This Row],[ProductID]],[1]!Prodotti[ProdottoID],[1]!Prodotti[Categoria],"Altro")</f>
        <v>Elettronica</v>
      </c>
      <c r="E1827" s="14">
        <v>0</v>
      </c>
    </row>
    <row r="1828" spans="1:5" x14ac:dyDescent="0.25">
      <c r="A1828" s="14">
        <v>631</v>
      </c>
      <c r="B1828" s="14">
        <v>3126</v>
      </c>
      <c r="C1828" s="14">
        <v>2749</v>
      </c>
      <c r="D1828" s="14" t="str">
        <f>+_xlfn.XLOOKUP(ratings_dataset[[#This Row],[ProductID]],[1]!Prodotti[ProdottoID],[1]!Prodotti[Categoria],"Altro")</f>
        <v>Abbigliamento</v>
      </c>
      <c r="E1828" s="14">
        <v>0</v>
      </c>
    </row>
    <row r="1829" spans="1:5" x14ac:dyDescent="0.25">
      <c r="A1829" s="14">
        <v>640</v>
      </c>
      <c r="B1829" s="14">
        <v>4981</v>
      </c>
      <c r="C1829" s="14">
        <v>4313</v>
      </c>
      <c r="D1829" s="14" t="str">
        <f>+_xlfn.XLOOKUP(ratings_dataset[[#This Row],[ProductID]],[1]!Prodotti[ProdottoID],[1]!Prodotti[Categoria],"Altro")</f>
        <v>Libri</v>
      </c>
      <c r="E1829" s="14">
        <v>0</v>
      </c>
    </row>
    <row r="1830" spans="1:5" x14ac:dyDescent="0.25">
      <c r="A1830" s="14">
        <v>643</v>
      </c>
      <c r="B1830" s="14">
        <v>1983</v>
      </c>
      <c r="C1830" s="14">
        <v>4318</v>
      </c>
      <c r="D1830" s="14" t="str">
        <f>+_xlfn.XLOOKUP(ratings_dataset[[#This Row],[ProductID]],[1]!Prodotti[ProdottoID],[1]!Prodotti[Categoria],"Altro")</f>
        <v>Libri</v>
      </c>
      <c r="E1830" s="14">
        <v>0</v>
      </c>
    </row>
    <row r="1831" spans="1:5" x14ac:dyDescent="0.25">
      <c r="A1831" s="14">
        <v>645</v>
      </c>
      <c r="B1831" s="14">
        <v>4176</v>
      </c>
      <c r="C1831" s="14">
        <v>1789</v>
      </c>
      <c r="D1831" s="14" t="str">
        <f>+_xlfn.XLOOKUP(ratings_dataset[[#This Row],[ProductID]],[1]!Prodotti[ProdottoID],[1]!Prodotti[Categoria],"Altro")</f>
        <v>Abbigliamento</v>
      </c>
      <c r="E1831" s="14">
        <v>0</v>
      </c>
    </row>
    <row r="1832" spans="1:5" x14ac:dyDescent="0.25">
      <c r="A1832" s="14">
        <v>652</v>
      </c>
      <c r="B1832" s="14">
        <v>1768</v>
      </c>
      <c r="C1832" s="14">
        <v>637</v>
      </c>
      <c r="D1832" s="14" t="str">
        <f>+_xlfn.XLOOKUP(ratings_dataset[[#This Row],[ProductID]],[1]!Prodotti[ProdottoID],[1]!Prodotti[Categoria],"Altro")</f>
        <v>Elettronica</v>
      </c>
      <c r="E1832" s="14">
        <v>0</v>
      </c>
    </row>
    <row r="1833" spans="1:5" x14ac:dyDescent="0.25">
      <c r="A1833" s="14">
        <v>670</v>
      </c>
      <c r="B1833" s="14">
        <v>4588</v>
      </c>
      <c r="C1833" s="14">
        <v>3761</v>
      </c>
      <c r="D1833" s="14" t="str">
        <f>+_xlfn.XLOOKUP(ratings_dataset[[#This Row],[ProductID]],[1]!Prodotti[ProdottoID],[1]!Prodotti[Categoria],"Altro")</f>
        <v>Libri</v>
      </c>
      <c r="E1833" s="14">
        <v>0</v>
      </c>
    </row>
    <row r="1834" spans="1:5" x14ac:dyDescent="0.25">
      <c r="A1834" s="14">
        <v>671</v>
      </c>
      <c r="B1834" s="14">
        <v>2184</v>
      </c>
      <c r="C1834" s="14">
        <v>2335</v>
      </c>
      <c r="D1834" s="14" t="str">
        <f>+_xlfn.XLOOKUP(ratings_dataset[[#This Row],[ProductID]],[1]!Prodotti[ProdottoID],[1]!Prodotti[Categoria],"Altro")</f>
        <v>Abbigliamento</v>
      </c>
      <c r="E1834" s="14">
        <v>0</v>
      </c>
    </row>
    <row r="1835" spans="1:5" x14ac:dyDescent="0.25">
      <c r="A1835" s="14">
        <v>675</v>
      </c>
      <c r="B1835" s="14">
        <v>2485</v>
      </c>
      <c r="C1835" s="14">
        <v>1852</v>
      </c>
      <c r="D1835" s="14" t="str">
        <f>+_xlfn.XLOOKUP(ratings_dataset[[#This Row],[ProductID]],[1]!Prodotti[ProdottoID],[1]!Prodotti[Categoria],"Altro")</f>
        <v>Elettronica</v>
      </c>
      <c r="E1835" s="14">
        <v>0</v>
      </c>
    </row>
    <row r="1836" spans="1:5" x14ac:dyDescent="0.25">
      <c r="A1836" s="14">
        <v>686</v>
      </c>
      <c r="B1836" s="14">
        <v>4611</v>
      </c>
      <c r="C1836" s="14">
        <v>2428</v>
      </c>
      <c r="D1836" s="14" t="str">
        <f>+_xlfn.XLOOKUP(ratings_dataset[[#This Row],[ProductID]],[1]!Prodotti[ProdottoID],[1]!Prodotti[Categoria],"Altro")</f>
        <v>Libri</v>
      </c>
      <c r="E1836" s="14">
        <v>0</v>
      </c>
    </row>
    <row r="1837" spans="1:5" x14ac:dyDescent="0.25">
      <c r="A1837" s="14">
        <v>691</v>
      </c>
      <c r="B1837" s="14">
        <v>1931</v>
      </c>
      <c r="C1837" s="14">
        <v>4664</v>
      </c>
      <c r="D1837" s="14" t="str">
        <f>+_xlfn.XLOOKUP(ratings_dataset[[#This Row],[ProductID]],[1]!Prodotti[ProdottoID],[1]!Prodotti[Categoria],"Altro")</f>
        <v>Abbigliamento</v>
      </c>
      <c r="E1837" s="14">
        <v>0</v>
      </c>
    </row>
    <row r="1838" spans="1:5" x14ac:dyDescent="0.25">
      <c r="A1838" s="14">
        <v>692</v>
      </c>
      <c r="B1838" s="14">
        <v>3528</v>
      </c>
      <c r="C1838" s="14">
        <v>4339</v>
      </c>
      <c r="D1838" s="14" t="str">
        <f>+_xlfn.XLOOKUP(ratings_dataset[[#This Row],[ProductID]],[1]!Prodotti[ProdottoID],[1]!Prodotti[Categoria],"Altro")</f>
        <v>Elettronica</v>
      </c>
      <c r="E1838" s="14">
        <v>0</v>
      </c>
    </row>
    <row r="1839" spans="1:5" x14ac:dyDescent="0.25">
      <c r="A1839" s="14">
        <v>693</v>
      </c>
      <c r="B1839" s="14">
        <v>3665</v>
      </c>
      <c r="C1839" s="14">
        <v>2650</v>
      </c>
      <c r="D1839" s="14" t="str">
        <f>+_xlfn.XLOOKUP(ratings_dataset[[#This Row],[ProductID]],[1]!Prodotti[ProdottoID],[1]!Prodotti[Categoria],"Altro")</f>
        <v>Libri</v>
      </c>
      <c r="E1839" s="14">
        <v>0</v>
      </c>
    </row>
    <row r="1840" spans="1:5" x14ac:dyDescent="0.25">
      <c r="A1840" s="14">
        <v>700</v>
      </c>
      <c r="B1840" s="14">
        <v>4465</v>
      </c>
      <c r="C1840" s="14">
        <v>1810</v>
      </c>
      <c r="D1840" s="14" t="str">
        <f>+_xlfn.XLOOKUP(ratings_dataset[[#This Row],[ProductID]],[1]!Prodotti[ProdottoID],[1]!Prodotti[Categoria],"Altro")</f>
        <v>Elettronica</v>
      </c>
      <c r="E1840" s="14">
        <v>0</v>
      </c>
    </row>
    <row r="1841" spans="1:5" x14ac:dyDescent="0.25">
      <c r="A1841" s="14">
        <v>705</v>
      </c>
      <c r="B1841" s="14">
        <v>243</v>
      </c>
      <c r="C1841" s="14">
        <v>1655</v>
      </c>
      <c r="D1841" s="14" t="str">
        <f>+_xlfn.XLOOKUP(ratings_dataset[[#This Row],[ProductID]],[1]!Prodotti[ProdottoID],[1]!Prodotti[Categoria],"Altro")</f>
        <v>Elettronica</v>
      </c>
      <c r="E1841" s="14">
        <v>0</v>
      </c>
    </row>
    <row r="1842" spans="1:5" x14ac:dyDescent="0.25">
      <c r="A1842" s="14">
        <v>706</v>
      </c>
      <c r="B1842" s="14">
        <v>4051</v>
      </c>
      <c r="C1842" s="14">
        <v>3088</v>
      </c>
      <c r="D1842" s="14" t="str">
        <f>+_xlfn.XLOOKUP(ratings_dataset[[#This Row],[ProductID]],[1]!Prodotti[ProdottoID],[1]!Prodotti[Categoria],"Altro")</f>
        <v>Elettronica</v>
      </c>
      <c r="E1842" s="14">
        <v>0</v>
      </c>
    </row>
    <row r="1843" spans="1:5" x14ac:dyDescent="0.25">
      <c r="A1843" s="14">
        <v>707</v>
      </c>
      <c r="B1843" s="14">
        <v>1147</v>
      </c>
      <c r="C1843" s="14">
        <v>4893</v>
      </c>
      <c r="D1843" s="14" t="str">
        <f>+_xlfn.XLOOKUP(ratings_dataset[[#This Row],[ProductID]],[1]!Prodotti[ProdottoID],[1]!Prodotti[Categoria],"Altro")</f>
        <v>Elettronica</v>
      </c>
      <c r="E1843" s="14">
        <v>0</v>
      </c>
    </row>
    <row r="1844" spans="1:5" x14ac:dyDescent="0.25">
      <c r="A1844" s="14">
        <v>709</v>
      </c>
      <c r="B1844" s="14">
        <v>4731</v>
      </c>
      <c r="C1844" s="14">
        <v>312</v>
      </c>
      <c r="D1844" s="14" t="str">
        <f>+_xlfn.XLOOKUP(ratings_dataset[[#This Row],[ProductID]],[1]!Prodotti[ProdottoID],[1]!Prodotti[Categoria],"Altro")</f>
        <v>Elettronica</v>
      </c>
      <c r="E1844" s="14">
        <v>0</v>
      </c>
    </row>
    <row r="1845" spans="1:5" x14ac:dyDescent="0.25">
      <c r="A1845" s="14">
        <v>710</v>
      </c>
      <c r="B1845" s="14">
        <v>1083</v>
      </c>
      <c r="C1845" s="14">
        <v>3390</v>
      </c>
      <c r="D1845" s="14" t="str">
        <f>+_xlfn.XLOOKUP(ratings_dataset[[#This Row],[ProductID]],[1]!Prodotti[ProdottoID],[1]!Prodotti[Categoria],"Altro")</f>
        <v>Libri</v>
      </c>
      <c r="E1845" s="14">
        <v>0</v>
      </c>
    </row>
    <row r="1846" spans="1:5" x14ac:dyDescent="0.25">
      <c r="A1846" s="14">
        <v>712</v>
      </c>
      <c r="B1846" s="14">
        <v>4330</v>
      </c>
      <c r="C1846" s="14">
        <v>348</v>
      </c>
      <c r="D1846" s="14" t="str">
        <f>+_xlfn.XLOOKUP(ratings_dataset[[#This Row],[ProductID]],[1]!Prodotti[ProdottoID],[1]!Prodotti[Categoria],"Altro")</f>
        <v>Abbigliamento</v>
      </c>
      <c r="E1846" s="14">
        <v>0</v>
      </c>
    </row>
    <row r="1847" spans="1:5" x14ac:dyDescent="0.25">
      <c r="A1847" s="14">
        <v>715</v>
      </c>
      <c r="B1847" s="14">
        <v>3246</v>
      </c>
      <c r="C1847" s="14">
        <v>2103</v>
      </c>
      <c r="D1847" s="14" t="str">
        <f>+_xlfn.XLOOKUP(ratings_dataset[[#This Row],[ProductID]],[1]!Prodotti[ProdottoID],[1]!Prodotti[Categoria],"Altro")</f>
        <v>Elettronica</v>
      </c>
      <c r="E1847" s="14">
        <v>0</v>
      </c>
    </row>
    <row r="1848" spans="1:5" x14ac:dyDescent="0.25">
      <c r="A1848" s="14">
        <v>721</v>
      </c>
      <c r="B1848" s="14">
        <v>73</v>
      </c>
      <c r="C1848" s="14">
        <v>4735</v>
      </c>
      <c r="D1848" s="14" t="str">
        <f>+_xlfn.XLOOKUP(ratings_dataset[[#This Row],[ProductID]],[1]!Prodotti[ProdottoID],[1]!Prodotti[Categoria],"Altro")</f>
        <v>Elettronica</v>
      </c>
      <c r="E1848" s="14">
        <v>0</v>
      </c>
    </row>
    <row r="1849" spans="1:5" x14ac:dyDescent="0.25">
      <c r="A1849" s="14">
        <v>725</v>
      </c>
      <c r="B1849" s="14">
        <v>887</v>
      </c>
      <c r="C1849" s="14">
        <v>2676</v>
      </c>
      <c r="D1849" s="14" t="str">
        <f>+_xlfn.XLOOKUP(ratings_dataset[[#This Row],[ProductID]],[1]!Prodotti[ProdottoID],[1]!Prodotti[Categoria],"Altro")</f>
        <v>Libri</v>
      </c>
      <c r="E1849" s="14">
        <v>0</v>
      </c>
    </row>
    <row r="1850" spans="1:5" x14ac:dyDescent="0.25">
      <c r="A1850" s="14">
        <v>731</v>
      </c>
      <c r="B1850" s="14">
        <v>659</v>
      </c>
      <c r="C1850" s="14">
        <v>4162</v>
      </c>
      <c r="D1850" s="14" t="str">
        <f>+_xlfn.XLOOKUP(ratings_dataset[[#This Row],[ProductID]],[1]!Prodotti[ProdottoID],[1]!Prodotti[Categoria],"Altro")</f>
        <v>Abbigliamento</v>
      </c>
      <c r="E1850" s="14">
        <v>0</v>
      </c>
    </row>
    <row r="1851" spans="1:5" x14ac:dyDescent="0.25">
      <c r="A1851" s="14">
        <v>732</v>
      </c>
      <c r="B1851" s="14">
        <v>4467</v>
      </c>
      <c r="C1851" s="14">
        <v>550</v>
      </c>
      <c r="D1851" s="14" t="str">
        <f>+_xlfn.XLOOKUP(ratings_dataset[[#This Row],[ProductID]],[1]!Prodotti[ProdottoID],[1]!Prodotti[Categoria],"Altro")</f>
        <v>Libri</v>
      </c>
      <c r="E1851" s="14">
        <v>0</v>
      </c>
    </row>
    <row r="1852" spans="1:5" x14ac:dyDescent="0.25">
      <c r="A1852" s="14">
        <v>735</v>
      </c>
      <c r="B1852" s="14">
        <v>3059</v>
      </c>
      <c r="C1852" s="14">
        <v>379</v>
      </c>
      <c r="D1852" s="14" t="str">
        <f>+_xlfn.XLOOKUP(ratings_dataset[[#This Row],[ProductID]],[1]!Prodotti[ProdottoID],[1]!Prodotti[Categoria],"Altro")</f>
        <v>Elettronica</v>
      </c>
      <c r="E1852" s="14">
        <v>0</v>
      </c>
    </row>
    <row r="1853" spans="1:5" x14ac:dyDescent="0.25">
      <c r="A1853" s="14">
        <v>738</v>
      </c>
      <c r="B1853" s="14">
        <v>1152</v>
      </c>
      <c r="C1853" s="14">
        <v>3322</v>
      </c>
      <c r="D1853" s="14" t="str">
        <f>+_xlfn.XLOOKUP(ratings_dataset[[#This Row],[ProductID]],[1]!Prodotti[ProdottoID],[1]!Prodotti[Categoria],"Altro")</f>
        <v>Abbigliamento</v>
      </c>
      <c r="E1853" s="14">
        <v>0</v>
      </c>
    </row>
    <row r="1854" spans="1:5" x14ac:dyDescent="0.25">
      <c r="A1854" s="14">
        <v>747</v>
      </c>
      <c r="B1854" s="14">
        <v>4338</v>
      </c>
      <c r="C1854" s="14">
        <v>3265</v>
      </c>
      <c r="D1854" s="14" t="str">
        <f>+_xlfn.XLOOKUP(ratings_dataset[[#This Row],[ProductID]],[1]!Prodotti[ProdottoID],[1]!Prodotti[Categoria],"Altro")</f>
        <v>Libri</v>
      </c>
      <c r="E1854" s="14">
        <v>0</v>
      </c>
    </row>
    <row r="1855" spans="1:5" x14ac:dyDescent="0.25">
      <c r="A1855" s="14">
        <v>749</v>
      </c>
      <c r="B1855" s="14">
        <v>4301</v>
      </c>
      <c r="C1855" s="14">
        <v>2339</v>
      </c>
      <c r="D1855" s="14" t="str">
        <f>+_xlfn.XLOOKUP(ratings_dataset[[#This Row],[ProductID]],[1]!Prodotti[ProdottoID],[1]!Prodotti[Categoria],"Altro")</f>
        <v>Abbigliamento</v>
      </c>
      <c r="E1855" s="14">
        <v>0</v>
      </c>
    </row>
    <row r="1856" spans="1:5" x14ac:dyDescent="0.25">
      <c r="A1856" s="14">
        <v>753</v>
      </c>
      <c r="B1856" s="14">
        <v>467</v>
      </c>
      <c r="C1856" s="14">
        <v>4229</v>
      </c>
      <c r="D1856" s="14" t="str">
        <f>+_xlfn.XLOOKUP(ratings_dataset[[#This Row],[ProductID]],[1]!Prodotti[ProdottoID],[1]!Prodotti[Categoria],"Altro")</f>
        <v>Libri</v>
      </c>
      <c r="E1856" s="14">
        <v>0</v>
      </c>
    </row>
    <row r="1857" spans="1:5" x14ac:dyDescent="0.25">
      <c r="A1857" s="14">
        <v>758</v>
      </c>
      <c r="B1857" s="14">
        <v>1690</v>
      </c>
      <c r="C1857" s="14">
        <v>1022</v>
      </c>
      <c r="D1857" s="14" t="str">
        <f>+_xlfn.XLOOKUP(ratings_dataset[[#This Row],[ProductID]],[1]!Prodotti[ProdottoID],[1]!Prodotti[Categoria],"Altro")</f>
        <v>Elettronica</v>
      </c>
      <c r="E1857" s="14">
        <v>0</v>
      </c>
    </row>
    <row r="1858" spans="1:5" x14ac:dyDescent="0.25">
      <c r="A1858" s="14">
        <v>761</v>
      </c>
      <c r="B1858" s="14">
        <v>4611</v>
      </c>
      <c r="C1858" s="14">
        <v>872</v>
      </c>
      <c r="D1858" s="14" t="str">
        <f>+_xlfn.XLOOKUP(ratings_dataset[[#This Row],[ProductID]],[1]!Prodotti[ProdottoID],[1]!Prodotti[Categoria],"Altro")</f>
        <v>Libri</v>
      </c>
      <c r="E1858" s="14">
        <v>0</v>
      </c>
    </row>
    <row r="1859" spans="1:5" x14ac:dyDescent="0.25">
      <c r="A1859" s="14">
        <v>762</v>
      </c>
      <c r="B1859" s="14">
        <v>3869</v>
      </c>
      <c r="C1859" s="14">
        <v>2780</v>
      </c>
      <c r="D1859" s="14" t="str">
        <f>+_xlfn.XLOOKUP(ratings_dataset[[#This Row],[ProductID]],[1]!Prodotti[ProdottoID],[1]!Prodotti[Categoria],"Altro")</f>
        <v>Libri</v>
      </c>
      <c r="E1859" s="14">
        <v>0</v>
      </c>
    </row>
    <row r="1860" spans="1:5" x14ac:dyDescent="0.25">
      <c r="A1860" s="14">
        <v>771</v>
      </c>
      <c r="B1860" s="14">
        <v>3618</v>
      </c>
      <c r="C1860" s="14">
        <v>4357</v>
      </c>
      <c r="D1860" s="14" t="str">
        <f>+_xlfn.XLOOKUP(ratings_dataset[[#This Row],[ProductID]],[1]!Prodotti[ProdottoID],[1]!Prodotti[Categoria],"Altro")</f>
        <v>Libri</v>
      </c>
      <c r="E1860" s="14">
        <v>0</v>
      </c>
    </row>
    <row r="1861" spans="1:5" x14ac:dyDescent="0.25">
      <c r="A1861" s="14">
        <v>774</v>
      </c>
      <c r="B1861" s="14">
        <v>1696</v>
      </c>
      <c r="C1861" s="14">
        <v>1050</v>
      </c>
      <c r="D1861" s="14" t="str">
        <f>+_xlfn.XLOOKUP(ratings_dataset[[#This Row],[ProductID]],[1]!Prodotti[ProdottoID],[1]!Prodotti[Categoria],"Altro")</f>
        <v>Abbigliamento</v>
      </c>
      <c r="E1861" s="14">
        <v>0</v>
      </c>
    </row>
    <row r="1862" spans="1:5" x14ac:dyDescent="0.25">
      <c r="A1862" s="14">
        <v>780</v>
      </c>
      <c r="B1862" s="14">
        <v>450</v>
      </c>
      <c r="C1862" s="14">
        <v>3617</v>
      </c>
      <c r="D1862" s="14" t="str">
        <f>+_xlfn.XLOOKUP(ratings_dataset[[#This Row],[ProductID]],[1]!Prodotti[ProdottoID],[1]!Prodotti[Categoria],"Altro")</f>
        <v>Libri</v>
      </c>
      <c r="E1862" s="14">
        <v>0</v>
      </c>
    </row>
    <row r="1863" spans="1:5" x14ac:dyDescent="0.25">
      <c r="A1863" s="14">
        <v>786</v>
      </c>
      <c r="B1863" s="14">
        <v>567</v>
      </c>
      <c r="C1863" s="14">
        <v>2845</v>
      </c>
      <c r="D1863" s="14" t="str">
        <f>+_xlfn.XLOOKUP(ratings_dataset[[#This Row],[ProductID]],[1]!Prodotti[ProdottoID],[1]!Prodotti[Categoria],"Altro")</f>
        <v>Libri</v>
      </c>
      <c r="E1863" s="14">
        <v>0</v>
      </c>
    </row>
    <row r="1864" spans="1:5" x14ac:dyDescent="0.25">
      <c r="A1864" s="14">
        <v>798</v>
      </c>
      <c r="B1864" s="14">
        <v>4925</v>
      </c>
      <c r="C1864" s="14">
        <v>1158</v>
      </c>
      <c r="D1864" s="14" t="str">
        <f>+_xlfn.XLOOKUP(ratings_dataset[[#This Row],[ProductID]],[1]!Prodotti[ProdottoID],[1]!Prodotti[Categoria],"Altro")</f>
        <v>Abbigliamento</v>
      </c>
      <c r="E1864" s="14">
        <v>0</v>
      </c>
    </row>
    <row r="1865" spans="1:5" x14ac:dyDescent="0.25">
      <c r="A1865" s="14">
        <v>800</v>
      </c>
      <c r="B1865" s="14">
        <v>1702</v>
      </c>
      <c r="C1865" s="14">
        <v>404</v>
      </c>
      <c r="D1865" s="14" t="str">
        <f>+_xlfn.XLOOKUP(ratings_dataset[[#This Row],[ProductID]],[1]!Prodotti[ProdottoID],[1]!Prodotti[Categoria],"Altro")</f>
        <v>Libri</v>
      </c>
      <c r="E1865" s="14">
        <v>0</v>
      </c>
    </row>
    <row r="1866" spans="1:5" x14ac:dyDescent="0.25">
      <c r="A1866" s="14">
        <v>808</v>
      </c>
      <c r="B1866" s="14">
        <v>2030</v>
      </c>
      <c r="C1866" s="14">
        <v>1642</v>
      </c>
      <c r="D1866" s="14" t="str">
        <f>+_xlfn.XLOOKUP(ratings_dataset[[#This Row],[ProductID]],[1]!Prodotti[ProdottoID],[1]!Prodotti[Categoria],"Altro")</f>
        <v>Elettronica</v>
      </c>
      <c r="E1866" s="14">
        <v>0</v>
      </c>
    </row>
    <row r="1867" spans="1:5" x14ac:dyDescent="0.25">
      <c r="A1867" s="14">
        <v>815</v>
      </c>
      <c r="B1867" s="14">
        <v>3799</v>
      </c>
      <c r="C1867" s="14">
        <v>210</v>
      </c>
      <c r="D1867" s="14" t="str">
        <f>+_xlfn.XLOOKUP(ratings_dataset[[#This Row],[ProductID]],[1]!Prodotti[ProdottoID],[1]!Prodotti[Categoria],"Altro")</f>
        <v>Elettronica</v>
      </c>
      <c r="E1867" s="14">
        <v>0</v>
      </c>
    </row>
    <row r="1868" spans="1:5" x14ac:dyDescent="0.25">
      <c r="A1868" s="14">
        <v>820</v>
      </c>
      <c r="B1868" s="14">
        <v>4908</v>
      </c>
      <c r="C1868" s="14">
        <v>1421</v>
      </c>
      <c r="D1868" s="14" t="str">
        <f>+_xlfn.XLOOKUP(ratings_dataset[[#This Row],[ProductID]],[1]!Prodotti[ProdottoID],[1]!Prodotti[Categoria],"Altro")</f>
        <v>Elettronica</v>
      </c>
      <c r="E1868" s="14">
        <v>0</v>
      </c>
    </row>
    <row r="1869" spans="1:5" x14ac:dyDescent="0.25">
      <c r="A1869" s="14">
        <v>822</v>
      </c>
      <c r="B1869" s="14">
        <v>2819</v>
      </c>
      <c r="C1869" s="14">
        <v>3331</v>
      </c>
      <c r="D1869" s="14" t="str">
        <f>+_xlfn.XLOOKUP(ratings_dataset[[#This Row],[ProductID]],[1]!Prodotti[ProdottoID],[1]!Prodotti[Categoria],"Altro")</f>
        <v>Abbigliamento</v>
      </c>
      <c r="E1869" s="14">
        <v>0</v>
      </c>
    </row>
    <row r="1870" spans="1:5" x14ac:dyDescent="0.25">
      <c r="A1870" s="14">
        <v>827</v>
      </c>
      <c r="B1870" s="14">
        <v>3175</v>
      </c>
      <c r="C1870" s="14">
        <v>1804</v>
      </c>
      <c r="D1870" s="14" t="str">
        <f>+_xlfn.XLOOKUP(ratings_dataset[[#This Row],[ProductID]],[1]!Prodotti[ProdottoID],[1]!Prodotti[Categoria],"Altro")</f>
        <v>Elettronica</v>
      </c>
      <c r="E1870" s="14">
        <v>0</v>
      </c>
    </row>
    <row r="1871" spans="1:5" x14ac:dyDescent="0.25">
      <c r="A1871" s="14">
        <v>828</v>
      </c>
      <c r="B1871" s="14">
        <v>150</v>
      </c>
      <c r="C1871" s="14">
        <v>3609</v>
      </c>
      <c r="D1871" s="14" t="str">
        <f>+_xlfn.XLOOKUP(ratings_dataset[[#This Row],[ProductID]],[1]!Prodotti[ProdottoID],[1]!Prodotti[Categoria],"Altro")</f>
        <v>Libri</v>
      </c>
      <c r="E1871" s="14">
        <v>0</v>
      </c>
    </row>
    <row r="1872" spans="1:5" x14ac:dyDescent="0.25">
      <c r="A1872" s="14">
        <v>833</v>
      </c>
      <c r="B1872" s="14">
        <v>4648</v>
      </c>
      <c r="C1872" s="14">
        <v>638</v>
      </c>
      <c r="D1872" s="14" t="str">
        <f>+_xlfn.XLOOKUP(ratings_dataset[[#This Row],[ProductID]],[1]!Prodotti[ProdottoID],[1]!Prodotti[Categoria],"Altro")</f>
        <v>Abbigliamento</v>
      </c>
      <c r="E1872" s="14">
        <v>0</v>
      </c>
    </row>
    <row r="1873" spans="1:5" x14ac:dyDescent="0.25">
      <c r="A1873" s="14">
        <v>842</v>
      </c>
      <c r="B1873" s="14">
        <v>160</v>
      </c>
      <c r="C1873" s="14">
        <v>2724</v>
      </c>
      <c r="D1873" s="14" t="str">
        <f>+_xlfn.XLOOKUP(ratings_dataset[[#This Row],[ProductID]],[1]!Prodotti[ProdottoID],[1]!Prodotti[Categoria],"Altro")</f>
        <v>Abbigliamento</v>
      </c>
      <c r="E1873" s="14">
        <v>0</v>
      </c>
    </row>
    <row r="1874" spans="1:5" x14ac:dyDescent="0.25">
      <c r="A1874" s="14">
        <v>844</v>
      </c>
      <c r="B1874" s="14">
        <v>2844</v>
      </c>
      <c r="C1874" s="14">
        <v>4090</v>
      </c>
      <c r="D1874" s="14" t="str">
        <f>+_xlfn.XLOOKUP(ratings_dataset[[#This Row],[ProductID]],[1]!Prodotti[ProdottoID],[1]!Prodotti[Categoria],"Altro")</f>
        <v>Libri</v>
      </c>
      <c r="E1874" s="14">
        <v>0</v>
      </c>
    </row>
    <row r="1875" spans="1:5" x14ac:dyDescent="0.25">
      <c r="A1875" s="14">
        <v>848</v>
      </c>
      <c r="B1875" s="14">
        <v>2976</v>
      </c>
      <c r="C1875" s="14">
        <v>2113</v>
      </c>
      <c r="D1875" s="14" t="str">
        <f>+_xlfn.XLOOKUP(ratings_dataset[[#This Row],[ProductID]],[1]!Prodotti[ProdottoID],[1]!Prodotti[Categoria],"Altro")</f>
        <v>Abbigliamento</v>
      </c>
      <c r="E1875" s="14">
        <v>0</v>
      </c>
    </row>
    <row r="1876" spans="1:5" x14ac:dyDescent="0.25">
      <c r="A1876" s="14">
        <v>852</v>
      </c>
      <c r="B1876" s="14">
        <v>2015</v>
      </c>
      <c r="C1876" s="14">
        <v>2089</v>
      </c>
      <c r="D1876" s="14" t="str">
        <f>+_xlfn.XLOOKUP(ratings_dataset[[#This Row],[ProductID]],[1]!Prodotti[ProdottoID],[1]!Prodotti[Categoria],"Altro")</f>
        <v>Libri</v>
      </c>
      <c r="E1876" s="14">
        <v>0</v>
      </c>
    </row>
    <row r="1877" spans="1:5" x14ac:dyDescent="0.25">
      <c r="A1877" s="14">
        <v>860</v>
      </c>
      <c r="B1877" s="14">
        <v>3591</v>
      </c>
      <c r="C1877" s="14">
        <v>1560</v>
      </c>
      <c r="D1877" s="14" t="str">
        <f>+_xlfn.XLOOKUP(ratings_dataset[[#This Row],[ProductID]],[1]!Prodotti[ProdottoID],[1]!Prodotti[Categoria],"Altro")</f>
        <v>Libri</v>
      </c>
      <c r="E1877" s="14">
        <v>0</v>
      </c>
    </row>
    <row r="1878" spans="1:5" x14ac:dyDescent="0.25">
      <c r="A1878" s="14">
        <v>863</v>
      </c>
      <c r="B1878" s="14">
        <v>597</v>
      </c>
      <c r="C1878" s="14">
        <v>407</v>
      </c>
      <c r="D1878" s="14" t="str">
        <f>+_xlfn.XLOOKUP(ratings_dataset[[#This Row],[ProductID]],[1]!Prodotti[ProdottoID],[1]!Prodotti[Categoria],"Altro")</f>
        <v>Abbigliamento</v>
      </c>
      <c r="E1878" s="14">
        <v>0</v>
      </c>
    </row>
    <row r="1879" spans="1:5" x14ac:dyDescent="0.25">
      <c r="A1879" s="14">
        <v>864</v>
      </c>
      <c r="B1879" s="14">
        <v>2064</v>
      </c>
      <c r="C1879" s="14">
        <v>3417</v>
      </c>
      <c r="D1879" s="14" t="str">
        <f>+_xlfn.XLOOKUP(ratings_dataset[[#This Row],[ProductID]],[1]!Prodotti[ProdottoID],[1]!Prodotti[Categoria],"Altro")</f>
        <v>Elettronica</v>
      </c>
      <c r="E1879" s="14">
        <v>0</v>
      </c>
    </row>
    <row r="1880" spans="1:5" x14ac:dyDescent="0.25">
      <c r="A1880" s="14">
        <v>865</v>
      </c>
      <c r="B1880" s="14">
        <v>3641</v>
      </c>
      <c r="C1880" s="14">
        <v>258</v>
      </c>
      <c r="D1880" s="14" t="str">
        <f>+_xlfn.XLOOKUP(ratings_dataset[[#This Row],[ProductID]],[1]!Prodotti[ProdottoID],[1]!Prodotti[Categoria],"Altro")</f>
        <v>Libri</v>
      </c>
      <c r="E1880" s="14">
        <v>0</v>
      </c>
    </row>
    <row r="1881" spans="1:5" x14ac:dyDescent="0.25">
      <c r="A1881" s="14">
        <v>875</v>
      </c>
      <c r="B1881" s="14">
        <v>4734</v>
      </c>
      <c r="C1881" s="14">
        <v>2</v>
      </c>
      <c r="D1881" s="14" t="str">
        <f>+_xlfn.XLOOKUP(ratings_dataset[[#This Row],[ProductID]],[1]!Prodotti[ProdottoID],[1]!Prodotti[Categoria],"Altro")</f>
        <v>Altro</v>
      </c>
      <c r="E1881" s="14">
        <v>0</v>
      </c>
    </row>
    <row r="1882" spans="1:5" x14ac:dyDescent="0.25">
      <c r="A1882" s="14">
        <v>879</v>
      </c>
      <c r="B1882" s="14">
        <v>2365</v>
      </c>
      <c r="C1882" s="14">
        <v>4475</v>
      </c>
      <c r="D1882" s="14" t="str">
        <f>+_xlfn.XLOOKUP(ratings_dataset[[#This Row],[ProductID]],[1]!Prodotti[ProdottoID],[1]!Prodotti[Categoria],"Altro")</f>
        <v>Abbigliamento</v>
      </c>
      <c r="E1882" s="14">
        <v>0</v>
      </c>
    </row>
    <row r="1883" spans="1:5" x14ac:dyDescent="0.25">
      <c r="A1883" s="14">
        <v>891</v>
      </c>
      <c r="B1883" s="14">
        <v>2442</v>
      </c>
      <c r="C1883" s="14">
        <v>1116</v>
      </c>
      <c r="D1883" s="14" t="str">
        <f>+_xlfn.XLOOKUP(ratings_dataset[[#This Row],[ProductID]],[1]!Prodotti[ProdottoID],[1]!Prodotti[Categoria],"Altro")</f>
        <v>Elettronica</v>
      </c>
      <c r="E1883" s="14">
        <v>0</v>
      </c>
    </row>
    <row r="1884" spans="1:5" x14ac:dyDescent="0.25">
      <c r="A1884" s="14">
        <v>894</v>
      </c>
      <c r="B1884" s="14">
        <v>271</v>
      </c>
      <c r="C1884" s="14">
        <v>1980</v>
      </c>
      <c r="D1884" s="14" t="str">
        <f>+_xlfn.XLOOKUP(ratings_dataset[[#This Row],[ProductID]],[1]!Prodotti[ProdottoID],[1]!Prodotti[Categoria],"Altro")</f>
        <v>Elettronica</v>
      </c>
      <c r="E1884" s="14">
        <v>0</v>
      </c>
    </row>
    <row r="1885" spans="1:5" x14ac:dyDescent="0.25">
      <c r="A1885" s="14">
        <v>895</v>
      </c>
      <c r="B1885" s="14">
        <v>3568</v>
      </c>
      <c r="C1885" s="14">
        <v>2084</v>
      </c>
      <c r="D1885" s="14" t="str">
        <f>+_xlfn.XLOOKUP(ratings_dataset[[#This Row],[ProductID]],[1]!Prodotti[ProdottoID],[1]!Prodotti[Categoria],"Altro")</f>
        <v>Abbigliamento</v>
      </c>
      <c r="E1885" s="14">
        <v>0</v>
      </c>
    </row>
    <row r="1886" spans="1:5" x14ac:dyDescent="0.25">
      <c r="A1886" s="14">
        <v>897</v>
      </c>
      <c r="B1886" s="14">
        <v>1642</v>
      </c>
      <c r="C1886" s="14">
        <v>2871</v>
      </c>
      <c r="D1886" s="14" t="str">
        <f>+_xlfn.XLOOKUP(ratings_dataset[[#This Row],[ProductID]],[1]!Prodotti[ProdottoID],[1]!Prodotti[Categoria],"Altro")</f>
        <v>Libri</v>
      </c>
      <c r="E1886" s="14">
        <v>0</v>
      </c>
    </row>
    <row r="1887" spans="1:5" x14ac:dyDescent="0.25">
      <c r="A1887" s="14">
        <v>898</v>
      </c>
      <c r="B1887" s="14">
        <v>1078</v>
      </c>
      <c r="C1887" s="14">
        <v>4878</v>
      </c>
      <c r="D1887" s="14" t="str">
        <f>+_xlfn.XLOOKUP(ratings_dataset[[#This Row],[ProductID]],[1]!Prodotti[ProdottoID],[1]!Prodotti[Categoria],"Altro")</f>
        <v>Libri</v>
      </c>
      <c r="E1887" s="14">
        <v>0</v>
      </c>
    </row>
    <row r="1888" spans="1:5" x14ac:dyDescent="0.25">
      <c r="A1888" s="14">
        <v>899</v>
      </c>
      <c r="B1888" s="14">
        <v>733</v>
      </c>
      <c r="C1888" s="14">
        <v>632</v>
      </c>
      <c r="D1888" s="14" t="str">
        <f>+_xlfn.XLOOKUP(ratings_dataset[[#This Row],[ProductID]],[1]!Prodotti[ProdottoID],[1]!Prodotti[Categoria],"Altro")</f>
        <v>Elettronica</v>
      </c>
      <c r="E1888" s="14">
        <v>0</v>
      </c>
    </row>
    <row r="1889" spans="1:5" x14ac:dyDescent="0.25">
      <c r="A1889" s="14">
        <v>903</v>
      </c>
      <c r="B1889" s="14">
        <v>4345</v>
      </c>
      <c r="C1889" s="14">
        <v>4485</v>
      </c>
      <c r="D1889" s="14" t="str">
        <f>+_xlfn.XLOOKUP(ratings_dataset[[#This Row],[ProductID]],[1]!Prodotti[ProdottoID],[1]!Prodotti[Categoria],"Altro")</f>
        <v>Elettronica</v>
      </c>
      <c r="E1889" s="14">
        <v>0</v>
      </c>
    </row>
    <row r="1890" spans="1:5" x14ac:dyDescent="0.25">
      <c r="A1890" s="14">
        <v>919</v>
      </c>
      <c r="B1890" s="14">
        <v>2825</v>
      </c>
      <c r="C1890" s="14">
        <v>1307</v>
      </c>
      <c r="D1890" s="14" t="str">
        <f>+_xlfn.XLOOKUP(ratings_dataset[[#This Row],[ProductID]],[1]!Prodotti[ProdottoID],[1]!Prodotti[Categoria],"Altro")</f>
        <v>Libri</v>
      </c>
      <c r="E1890" s="14">
        <v>0</v>
      </c>
    </row>
    <row r="1891" spans="1:5" x14ac:dyDescent="0.25">
      <c r="A1891" s="14">
        <v>924</v>
      </c>
      <c r="B1891" s="14">
        <v>1591</v>
      </c>
      <c r="C1891" s="14">
        <v>3933</v>
      </c>
      <c r="D1891" s="14" t="str">
        <f>+_xlfn.XLOOKUP(ratings_dataset[[#This Row],[ProductID]],[1]!Prodotti[ProdottoID],[1]!Prodotti[Categoria],"Altro")</f>
        <v>Elettronica</v>
      </c>
      <c r="E1891" s="14">
        <v>0</v>
      </c>
    </row>
    <row r="1892" spans="1:5" x14ac:dyDescent="0.25">
      <c r="A1892" s="14">
        <v>927</v>
      </c>
      <c r="B1892" s="14">
        <v>402</v>
      </c>
      <c r="C1892" s="14">
        <v>2243</v>
      </c>
      <c r="D1892" s="14" t="str">
        <f>+_xlfn.XLOOKUP(ratings_dataset[[#This Row],[ProductID]],[1]!Prodotti[ProdottoID],[1]!Prodotti[Categoria],"Altro")</f>
        <v>Abbigliamento</v>
      </c>
      <c r="E1892" s="14">
        <v>0</v>
      </c>
    </row>
    <row r="1893" spans="1:5" x14ac:dyDescent="0.25">
      <c r="A1893" s="14">
        <v>928</v>
      </c>
      <c r="B1893" s="14">
        <v>4864</v>
      </c>
      <c r="C1893" s="14">
        <v>3828</v>
      </c>
      <c r="D1893" s="14" t="str">
        <f>+_xlfn.XLOOKUP(ratings_dataset[[#This Row],[ProductID]],[1]!Prodotti[ProdottoID],[1]!Prodotti[Categoria],"Altro")</f>
        <v>Elettronica</v>
      </c>
      <c r="E1893" s="14">
        <v>0</v>
      </c>
    </row>
    <row r="1894" spans="1:5" x14ac:dyDescent="0.25">
      <c r="A1894" s="14">
        <v>929</v>
      </c>
      <c r="B1894" s="14">
        <v>3170</v>
      </c>
      <c r="C1894" s="14">
        <v>4965</v>
      </c>
      <c r="D1894" s="14" t="str">
        <f>+_xlfn.XLOOKUP(ratings_dataset[[#This Row],[ProductID]],[1]!Prodotti[ProdottoID],[1]!Prodotti[Categoria],"Altro")</f>
        <v>Elettronica</v>
      </c>
      <c r="E1894" s="14">
        <v>0</v>
      </c>
    </row>
    <row r="1895" spans="1:5" x14ac:dyDescent="0.25">
      <c r="A1895" s="14">
        <v>930</v>
      </c>
      <c r="B1895" s="14">
        <v>2844</v>
      </c>
      <c r="C1895" s="14">
        <v>2239</v>
      </c>
      <c r="D1895" s="14" t="str">
        <f>+_xlfn.XLOOKUP(ratings_dataset[[#This Row],[ProductID]],[1]!Prodotti[ProdottoID],[1]!Prodotti[Categoria],"Altro")</f>
        <v>Libri</v>
      </c>
      <c r="E1895" s="14">
        <v>0</v>
      </c>
    </row>
    <row r="1896" spans="1:5" x14ac:dyDescent="0.25">
      <c r="A1896" s="14">
        <v>937</v>
      </c>
      <c r="B1896" s="14">
        <v>2291</v>
      </c>
      <c r="C1896" s="14">
        <v>3938</v>
      </c>
      <c r="D1896" s="14" t="str">
        <f>+_xlfn.XLOOKUP(ratings_dataset[[#This Row],[ProductID]],[1]!Prodotti[ProdottoID],[1]!Prodotti[Categoria],"Altro")</f>
        <v>Libri</v>
      </c>
      <c r="E1896" s="14">
        <v>0</v>
      </c>
    </row>
    <row r="1897" spans="1:5" x14ac:dyDescent="0.25">
      <c r="A1897" s="14">
        <v>938</v>
      </c>
      <c r="B1897" s="14">
        <v>3455</v>
      </c>
      <c r="C1897" s="14">
        <v>3040</v>
      </c>
      <c r="D1897" s="14" t="str">
        <f>+_xlfn.XLOOKUP(ratings_dataset[[#This Row],[ProductID]],[1]!Prodotti[ProdottoID],[1]!Prodotti[Categoria],"Altro")</f>
        <v>Abbigliamento</v>
      </c>
      <c r="E1897" s="14">
        <v>0</v>
      </c>
    </row>
    <row r="1898" spans="1:5" x14ac:dyDescent="0.25">
      <c r="A1898" s="14">
        <v>939</v>
      </c>
      <c r="B1898" s="14">
        <v>4121</v>
      </c>
      <c r="C1898" s="14">
        <v>4593</v>
      </c>
      <c r="D1898" s="14" t="str">
        <f>+_xlfn.XLOOKUP(ratings_dataset[[#This Row],[ProductID]],[1]!Prodotti[ProdottoID],[1]!Prodotti[Categoria],"Altro")</f>
        <v>Libri</v>
      </c>
      <c r="E1898" s="14">
        <v>0</v>
      </c>
    </row>
    <row r="1899" spans="1:5" x14ac:dyDescent="0.25">
      <c r="A1899" s="14">
        <v>940</v>
      </c>
      <c r="B1899" s="14">
        <v>1870</v>
      </c>
      <c r="C1899" s="14">
        <v>4937</v>
      </c>
      <c r="D1899" s="14" t="str">
        <f>+_xlfn.XLOOKUP(ratings_dataset[[#This Row],[ProductID]],[1]!Prodotti[ProdottoID],[1]!Prodotti[Categoria],"Altro")</f>
        <v>Libri</v>
      </c>
      <c r="E1899" s="14">
        <v>0</v>
      </c>
    </row>
    <row r="1900" spans="1:5" x14ac:dyDescent="0.25">
      <c r="A1900" s="14">
        <v>942</v>
      </c>
      <c r="B1900" s="14">
        <v>3928</v>
      </c>
      <c r="C1900" s="14">
        <v>3871</v>
      </c>
      <c r="D1900" s="14" t="str">
        <f>+_xlfn.XLOOKUP(ratings_dataset[[#This Row],[ProductID]],[1]!Prodotti[ProdottoID],[1]!Prodotti[Categoria],"Altro")</f>
        <v>Libri</v>
      </c>
      <c r="E1900" s="14">
        <v>0</v>
      </c>
    </row>
    <row r="1901" spans="1:5" x14ac:dyDescent="0.25">
      <c r="A1901" s="14">
        <v>953</v>
      </c>
      <c r="B1901" s="14">
        <v>1875</v>
      </c>
      <c r="C1901" s="14">
        <v>4984</v>
      </c>
      <c r="D1901" s="14" t="str">
        <f>+_xlfn.XLOOKUP(ratings_dataset[[#This Row],[ProductID]],[1]!Prodotti[ProdottoID],[1]!Prodotti[Categoria],"Altro")</f>
        <v>Abbigliamento</v>
      </c>
      <c r="E1901" s="14">
        <v>0</v>
      </c>
    </row>
    <row r="1902" spans="1:5" x14ac:dyDescent="0.25">
      <c r="A1902" s="14">
        <v>958</v>
      </c>
      <c r="B1902" s="14">
        <v>3867</v>
      </c>
      <c r="C1902" s="14">
        <v>68</v>
      </c>
      <c r="D1902" s="14" t="str">
        <f>+_xlfn.XLOOKUP(ratings_dataset[[#This Row],[ProductID]],[1]!Prodotti[ProdottoID],[1]!Prodotti[Categoria],"Altro")</f>
        <v>Altro</v>
      </c>
      <c r="E1902" s="14">
        <v>0</v>
      </c>
    </row>
    <row r="1903" spans="1:5" x14ac:dyDescent="0.25">
      <c r="A1903" s="14">
        <v>959</v>
      </c>
      <c r="B1903" s="14">
        <v>1100</v>
      </c>
      <c r="C1903" s="14">
        <v>1855</v>
      </c>
      <c r="D1903" s="14" t="str">
        <f>+_xlfn.XLOOKUP(ratings_dataset[[#This Row],[ProductID]],[1]!Prodotti[ProdottoID],[1]!Prodotti[Categoria],"Altro")</f>
        <v>Elettronica</v>
      </c>
      <c r="E1903" s="14">
        <v>0</v>
      </c>
    </row>
    <row r="1904" spans="1:5" x14ac:dyDescent="0.25">
      <c r="A1904" s="14">
        <v>966</v>
      </c>
      <c r="B1904" s="14">
        <v>202</v>
      </c>
      <c r="C1904" s="14">
        <v>3710</v>
      </c>
      <c r="D1904" s="14" t="str">
        <f>+_xlfn.XLOOKUP(ratings_dataset[[#This Row],[ProductID]],[1]!Prodotti[ProdottoID],[1]!Prodotti[Categoria],"Altro")</f>
        <v>Libri</v>
      </c>
      <c r="E1904" s="14">
        <v>0</v>
      </c>
    </row>
    <row r="1905" spans="1:5" x14ac:dyDescent="0.25">
      <c r="A1905" s="14">
        <v>970</v>
      </c>
      <c r="B1905" s="14">
        <v>1830</v>
      </c>
      <c r="C1905" s="14">
        <v>10</v>
      </c>
      <c r="D1905" s="14" t="str">
        <f>+_xlfn.XLOOKUP(ratings_dataset[[#This Row],[ProductID]],[1]!Prodotti[ProdottoID],[1]!Prodotti[Categoria],"Altro")</f>
        <v>Altro</v>
      </c>
      <c r="E1905" s="14">
        <v>0</v>
      </c>
    </row>
    <row r="1906" spans="1:5" x14ac:dyDescent="0.25">
      <c r="A1906" s="14">
        <v>971</v>
      </c>
      <c r="B1906" s="14">
        <v>4222</v>
      </c>
      <c r="C1906" s="14">
        <v>2080</v>
      </c>
      <c r="D1906" s="14" t="str">
        <f>+_xlfn.XLOOKUP(ratings_dataset[[#This Row],[ProductID]],[1]!Prodotti[ProdottoID],[1]!Prodotti[Categoria],"Altro")</f>
        <v>Abbigliamento</v>
      </c>
      <c r="E1906" s="14">
        <v>0</v>
      </c>
    </row>
    <row r="1907" spans="1:5" x14ac:dyDescent="0.25">
      <c r="A1907" s="14">
        <v>972</v>
      </c>
      <c r="B1907" s="14">
        <v>2005</v>
      </c>
      <c r="C1907" s="14">
        <v>3721</v>
      </c>
      <c r="D1907" s="14" t="str">
        <f>+_xlfn.XLOOKUP(ratings_dataset[[#This Row],[ProductID]],[1]!Prodotti[ProdottoID],[1]!Prodotti[Categoria],"Altro")</f>
        <v>Libri</v>
      </c>
      <c r="E1907" s="14">
        <v>0</v>
      </c>
    </row>
    <row r="1908" spans="1:5" x14ac:dyDescent="0.25">
      <c r="A1908" s="14">
        <v>977</v>
      </c>
      <c r="B1908" s="14">
        <v>3722</v>
      </c>
      <c r="C1908" s="14">
        <v>3378</v>
      </c>
      <c r="D1908" s="14" t="str">
        <f>+_xlfn.XLOOKUP(ratings_dataset[[#This Row],[ProductID]],[1]!Prodotti[ProdottoID],[1]!Prodotti[Categoria],"Altro")</f>
        <v>Elettronica</v>
      </c>
      <c r="E1908" s="14">
        <v>0</v>
      </c>
    </row>
    <row r="1909" spans="1:5" x14ac:dyDescent="0.25">
      <c r="A1909" s="14">
        <v>984</v>
      </c>
      <c r="B1909" s="14">
        <v>3</v>
      </c>
      <c r="C1909" s="14">
        <v>1149</v>
      </c>
      <c r="D1909" s="14" t="str">
        <f>+_xlfn.XLOOKUP(ratings_dataset[[#This Row],[ProductID]],[1]!Prodotti[ProdottoID],[1]!Prodotti[Categoria],"Altro")</f>
        <v>Libri</v>
      </c>
      <c r="E1909" s="14">
        <v>0</v>
      </c>
    </row>
    <row r="1910" spans="1:5" x14ac:dyDescent="0.25">
      <c r="A1910" s="14">
        <v>990</v>
      </c>
      <c r="B1910" s="14">
        <v>2663</v>
      </c>
      <c r="C1910" s="14">
        <v>1853</v>
      </c>
      <c r="D1910" s="14" t="str">
        <f>+_xlfn.XLOOKUP(ratings_dataset[[#This Row],[ProductID]],[1]!Prodotti[ProdottoID],[1]!Prodotti[Categoria],"Altro")</f>
        <v>Libri</v>
      </c>
      <c r="E1910" s="14">
        <v>0</v>
      </c>
    </row>
    <row r="1911" spans="1:5" x14ac:dyDescent="0.25">
      <c r="A1911" s="14">
        <v>991</v>
      </c>
      <c r="B1911" s="14">
        <v>3723</v>
      </c>
      <c r="C1911" s="14">
        <v>4398</v>
      </c>
      <c r="D1911" s="14" t="str">
        <f>+_xlfn.XLOOKUP(ratings_dataset[[#This Row],[ProductID]],[1]!Prodotti[ProdottoID],[1]!Prodotti[Categoria],"Altro")</f>
        <v>Elettronica</v>
      </c>
      <c r="E1911" s="14">
        <v>0</v>
      </c>
    </row>
    <row r="1912" spans="1:5" x14ac:dyDescent="0.25">
      <c r="A1912" s="14">
        <v>997</v>
      </c>
      <c r="B1912" s="14">
        <v>1858</v>
      </c>
      <c r="C1912" s="14">
        <v>396</v>
      </c>
      <c r="D1912" s="14" t="str">
        <f>+_xlfn.XLOOKUP(ratings_dataset[[#This Row],[ProductID]],[1]!Prodotti[ProdottoID],[1]!Prodotti[Categoria],"Altro")</f>
        <v>Elettronica</v>
      </c>
      <c r="E1912" s="14">
        <v>0</v>
      </c>
    </row>
    <row r="1913" spans="1:5" x14ac:dyDescent="0.25">
      <c r="A1913" s="14">
        <v>1003</v>
      </c>
      <c r="B1913" s="14">
        <v>114</v>
      </c>
      <c r="C1913" s="14">
        <v>340</v>
      </c>
      <c r="D1913" s="14" t="str">
        <f>+_xlfn.XLOOKUP(ratings_dataset[[#This Row],[ProductID]],[1]!Prodotti[ProdottoID],[1]!Prodotti[Categoria],"Altro")</f>
        <v>Libri</v>
      </c>
      <c r="E1913" s="14">
        <v>0</v>
      </c>
    </row>
    <row r="1914" spans="1:5" x14ac:dyDescent="0.25">
      <c r="A1914" s="14">
        <v>1022</v>
      </c>
      <c r="B1914" s="14">
        <v>4600</v>
      </c>
      <c r="C1914" s="14">
        <v>181</v>
      </c>
      <c r="D1914" s="14" t="str">
        <f>+_xlfn.XLOOKUP(ratings_dataset[[#This Row],[ProductID]],[1]!Prodotti[ProdottoID],[1]!Prodotti[Categoria],"Altro")</f>
        <v>Libri</v>
      </c>
      <c r="E1914" s="14">
        <v>0</v>
      </c>
    </row>
    <row r="1915" spans="1:5" x14ac:dyDescent="0.25">
      <c r="A1915" s="14">
        <v>1032</v>
      </c>
      <c r="B1915" s="14">
        <v>293</v>
      </c>
      <c r="C1915" s="14">
        <v>1812</v>
      </c>
      <c r="D1915" s="14" t="str">
        <f>+_xlfn.XLOOKUP(ratings_dataset[[#This Row],[ProductID]],[1]!Prodotti[ProdottoID],[1]!Prodotti[Categoria],"Altro")</f>
        <v>Elettronica</v>
      </c>
      <c r="E1915" s="14">
        <v>0</v>
      </c>
    </row>
    <row r="1916" spans="1:5" x14ac:dyDescent="0.25">
      <c r="A1916" s="14">
        <v>1038</v>
      </c>
      <c r="B1916" s="14">
        <v>1577</v>
      </c>
      <c r="C1916" s="14">
        <v>573</v>
      </c>
      <c r="D1916" s="14" t="str">
        <f>+_xlfn.XLOOKUP(ratings_dataset[[#This Row],[ProductID]],[1]!Prodotti[ProdottoID],[1]!Prodotti[Categoria],"Altro")</f>
        <v>Libri</v>
      </c>
      <c r="E1916" s="14">
        <v>0</v>
      </c>
    </row>
    <row r="1917" spans="1:5" x14ac:dyDescent="0.25">
      <c r="A1917" s="14">
        <v>1039</v>
      </c>
      <c r="B1917" s="14">
        <v>2124</v>
      </c>
      <c r="C1917" s="14">
        <v>1648</v>
      </c>
      <c r="D1917" s="14" t="str">
        <f>+_xlfn.XLOOKUP(ratings_dataset[[#This Row],[ProductID]],[1]!Prodotti[ProdottoID],[1]!Prodotti[Categoria],"Altro")</f>
        <v>Abbigliamento</v>
      </c>
      <c r="E1917" s="14">
        <v>0</v>
      </c>
    </row>
    <row r="1918" spans="1:5" x14ac:dyDescent="0.25">
      <c r="A1918" s="14">
        <v>1041</v>
      </c>
      <c r="B1918" s="14">
        <v>1870</v>
      </c>
      <c r="C1918" s="14">
        <v>52</v>
      </c>
      <c r="D1918" s="14" t="str">
        <f>+_xlfn.XLOOKUP(ratings_dataset[[#This Row],[ProductID]],[1]!Prodotti[ProdottoID],[1]!Prodotti[Categoria],"Altro")</f>
        <v>Altro</v>
      </c>
      <c r="E1918" s="14">
        <v>0</v>
      </c>
    </row>
    <row r="1919" spans="1:5" x14ac:dyDescent="0.25">
      <c r="A1919" s="14">
        <v>1044</v>
      </c>
      <c r="B1919" s="14">
        <v>770</v>
      </c>
      <c r="C1919" s="14">
        <v>4805</v>
      </c>
      <c r="D1919" s="14" t="str">
        <f>+_xlfn.XLOOKUP(ratings_dataset[[#This Row],[ProductID]],[1]!Prodotti[ProdottoID],[1]!Prodotti[Categoria],"Altro")</f>
        <v>Libri</v>
      </c>
      <c r="E1919" s="14">
        <v>0</v>
      </c>
    </row>
    <row r="1920" spans="1:5" x14ac:dyDescent="0.25">
      <c r="A1920" s="14">
        <v>1047</v>
      </c>
      <c r="B1920" s="14">
        <v>819</v>
      </c>
      <c r="C1920" s="14">
        <v>4851</v>
      </c>
      <c r="D1920" s="14" t="str">
        <f>+_xlfn.XLOOKUP(ratings_dataset[[#This Row],[ProductID]],[1]!Prodotti[ProdottoID],[1]!Prodotti[Categoria],"Altro")</f>
        <v>Elettronica</v>
      </c>
      <c r="E1920" s="14">
        <v>0</v>
      </c>
    </row>
    <row r="1921" spans="1:5" x14ac:dyDescent="0.25">
      <c r="A1921" s="14">
        <v>1048</v>
      </c>
      <c r="B1921" s="14">
        <v>1168</v>
      </c>
      <c r="C1921" s="14">
        <v>4924</v>
      </c>
      <c r="D1921" s="14" t="str">
        <f>+_xlfn.XLOOKUP(ratings_dataset[[#This Row],[ProductID]],[1]!Prodotti[ProdottoID],[1]!Prodotti[Categoria],"Altro")</f>
        <v>Abbigliamento</v>
      </c>
      <c r="E1921" s="14">
        <v>0</v>
      </c>
    </row>
    <row r="1922" spans="1:5" x14ac:dyDescent="0.25">
      <c r="A1922" s="14">
        <v>1050</v>
      </c>
      <c r="B1922" s="14">
        <v>3120</v>
      </c>
      <c r="C1922" s="14">
        <v>4592</v>
      </c>
      <c r="D1922" s="14" t="str">
        <f>+_xlfn.XLOOKUP(ratings_dataset[[#This Row],[ProductID]],[1]!Prodotti[ProdottoID],[1]!Prodotti[Categoria],"Altro")</f>
        <v>Abbigliamento</v>
      </c>
      <c r="E1922" s="14">
        <v>0</v>
      </c>
    </row>
    <row r="1923" spans="1:5" x14ac:dyDescent="0.25">
      <c r="A1923" s="14">
        <v>1053</v>
      </c>
      <c r="B1923" s="14">
        <v>2186</v>
      </c>
      <c r="C1923" s="14">
        <v>3203</v>
      </c>
      <c r="D1923" s="14" t="str">
        <f>+_xlfn.XLOOKUP(ratings_dataset[[#This Row],[ProductID]],[1]!Prodotti[ProdottoID],[1]!Prodotti[Categoria],"Altro")</f>
        <v>Elettronica</v>
      </c>
      <c r="E1923" s="14">
        <v>0</v>
      </c>
    </row>
    <row r="1924" spans="1:5" x14ac:dyDescent="0.25">
      <c r="A1924" s="14">
        <v>1067</v>
      </c>
      <c r="B1924" s="14">
        <v>718</v>
      </c>
      <c r="C1924" s="14">
        <v>4346</v>
      </c>
      <c r="D1924" s="14" t="str">
        <f>+_xlfn.XLOOKUP(ratings_dataset[[#This Row],[ProductID]],[1]!Prodotti[ProdottoID],[1]!Prodotti[Categoria],"Altro")</f>
        <v>Abbigliamento</v>
      </c>
      <c r="E1924" s="14">
        <v>0</v>
      </c>
    </row>
    <row r="1925" spans="1:5" x14ac:dyDescent="0.25">
      <c r="A1925" s="14">
        <v>1094</v>
      </c>
      <c r="B1925" s="14">
        <v>2310</v>
      </c>
      <c r="C1925" s="14">
        <v>1629</v>
      </c>
      <c r="D1925" s="14" t="str">
        <f>+_xlfn.XLOOKUP(ratings_dataset[[#This Row],[ProductID]],[1]!Prodotti[ProdottoID],[1]!Prodotti[Categoria],"Altro")</f>
        <v>Abbigliamento</v>
      </c>
      <c r="E1925" s="14">
        <v>0</v>
      </c>
    </row>
    <row r="1926" spans="1:5" x14ac:dyDescent="0.25">
      <c r="A1926" s="14">
        <v>1095</v>
      </c>
      <c r="B1926" s="14">
        <v>1743</v>
      </c>
      <c r="C1926" s="14">
        <v>3515</v>
      </c>
      <c r="D1926" s="14" t="str">
        <f>+_xlfn.XLOOKUP(ratings_dataset[[#This Row],[ProductID]],[1]!Prodotti[ProdottoID],[1]!Prodotti[Categoria],"Altro")</f>
        <v>Abbigliamento</v>
      </c>
      <c r="E1926" s="14">
        <v>0</v>
      </c>
    </row>
    <row r="1927" spans="1:5" x14ac:dyDescent="0.25">
      <c r="A1927" s="14">
        <v>1097</v>
      </c>
      <c r="B1927" s="14">
        <v>4671</v>
      </c>
      <c r="C1927" s="14">
        <v>3720</v>
      </c>
      <c r="D1927" s="14" t="str">
        <f>+_xlfn.XLOOKUP(ratings_dataset[[#This Row],[ProductID]],[1]!Prodotti[ProdottoID],[1]!Prodotti[Categoria],"Altro")</f>
        <v>Abbigliamento</v>
      </c>
      <c r="E1927" s="14">
        <v>0</v>
      </c>
    </row>
    <row r="1928" spans="1:5" x14ac:dyDescent="0.25">
      <c r="A1928" s="14">
        <v>1109</v>
      </c>
      <c r="B1928" s="14">
        <v>2418</v>
      </c>
      <c r="C1928" s="14">
        <v>4708</v>
      </c>
      <c r="D1928" s="14" t="str">
        <f>+_xlfn.XLOOKUP(ratings_dataset[[#This Row],[ProductID]],[1]!Prodotti[ProdottoID],[1]!Prodotti[Categoria],"Altro")</f>
        <v>Abbigliamento</v>
      </c>
      <c r="E1928" s="14">
        <v>0</v>
      </c>
    </row>
    <row r="1929" spans="1:5" x14ac:dyDescent="0.25">
      <c r="A1929" s="14">
        <v>1111</v>
      </c>
      <c r="B1929" s="14">
        <v>1693</v>
      </c>
      <c r="C1929" s="14">
        <v>63</v>
      </c>
      <c r="D1929" s="14" t="str">
        <f>+_xlfn.XLOOKUP(ratings_dataset[[#This Row],[ProductID]],[1]!Prodotti[ProdottoID],[1]!Prodotti[Categoria],"Altro")</f>
        <v>Altro</v>
      </c>
      <c r="E1929" s="14">
        <v>0</v>
      </c>
    </row>
    <row r="1930" spans="1:5" x14ac:dyDescent="0.25">
      <c r="A1930" s="14">
        <v>1112</v>
      </c>
      <c r="B1930" s="14">
        <v>1660</v>
      </c>
      <c r="C1930" s="14">
        <v>1511</v>
      </c>
      <c r="D1930" s="14" t="str">
        <f>+_xlfn.XLOOKUP(ratings_dataset[[#This Row],[ProductID]],[1]!Prodotti[ProdottoID],[1]!Prodotti[Categoria],"Altro")</f>
        <v>Libri</v>
      </c>
      <c r="E1930" s="14">
        <v>0</v>
      </c>
    </row>
    <row r="1931" spans="1:5" x14ac:dyDescent="0.25">
      <c r="A1931" s="14">
        <v>1115</v>
      </c>
      <c r="B1931" s="14">
        <v>1169</v>
      </c>
      <c r="C1931" s="14">
        <v>4110</v>
      </c>
      <c r="D1931" s="14" t="str">
        <f>+_xlfn.XLOOKUP(ratings_dataset[[#This Row],[ProductID]],[1]!Prodotti[ProdottoID],[1]!Prodotti[Categoria],"Altro")</f>
        <v>Elettronica</v>
      </c>
      <c r="E1931" s="14">
        <v>0</v>
      </c>
    </row>
    <row r="1932" spans="1:5" x14ac:dyDescent="0.25">
      <c r="A1932" s="14">
        <v>1130</v>
      </c>
      <c r="B1932" s="14">
        <v>151</v>
      </c>
      <c r="C1932" s="14">
        <v>902</v>
      </c>
      <c r="D1932" s="14" t="str">
        <f>+_xlfn.XLOOKUP(ratings_dataset[[#This Row],[ProductID]],[1]!Prodotti[ProdottoID],[1]!Prodotti[Categoria],"Altro")</f>
        <v>Elettronica</v>
      </c>
      <c r="E1932" s="14">
        <v>0</v>
      </c>
    </row>
    <row r="1933" spans="1:5" x14ac:dyDescent="0.25">
      <c r="A1933" s="14">
        <v>1131</v>
      </c>
      <c r="B1933" s="14">
        <v>1597</v>
      </c>
      <c r="C1933" s="14">
        <v>1996</v>
      </c>
      <c r="D1933" s="14" t="str">
        <f>+_xlfn.XLOOKUP(ratings_dataset[[#This Row],[ProductID]],[1]!Prodotti[ProdottoID],[1]!Prodotti[Categoria],"Altro")</f>
        <v>Elettronica</v>
      </c>
      <c r="E1933" s="14">
        <v>0</v>
      </c>
    </row>
    <row r="1934" spans="1:5" x14ac:dyDescent="0.25">
      <c r="A1934" s="14">
        <v>1138</v>
      </c>
      <c r="B1934" s="14">
        <v>784</v>
      </c>
      <c r="C1934" s="14">
        <v>759</v>
      </c>
      <c r="D1934" s="14" t="str">
        <f>+_xlfn.XLOOKUP(ratings_dataset[[#This Row],[ProductID]],[1]!Prodotti[ProdottoID],[1]!Prodotti[Categoria],"Altro")</f>
        <v>Abbigliamento</v>
      </c>
      <c r="E1934" s="14">
        <v>0</v>
      </c>
    </row>
    <row r="1935" spans="1:5" x14ac:dyDescent="0.25">
      <c r="A1935" s="14">
        <v>1145</v>
      </c>
      <c r="B1935" s="14">
        <v>3910</v>
      </c>
      <c r="C1935" s="14">
        <v>4731</v>
      </c>
      <c r="D1935" s="14" t="str">
        <f>+_xlfn.XLOOKUP(ratings_dataset[[#This Row],[ProductID]],[1]!Prodotti[ProdottoID],[1]!Prodotti[Categoria],"Altro")</f>
        <v>Libri</v>
      </c>
      <c r="E1935" s="14">
        <v>0</v>
      </c>
    </row>
    <row r="1936" spans="1:5" x14ac:dyDescent="0.25">
      <c r="A1936" s="14">
        <v>1151</v>
      </c>
      <c r="B1936" s="14">
        <v>995</v>
      </c>
      <c r="C1936" s="14">
        <v>2024</v>
      </c>
      <c r="D1936" s="14" t="str">
        <f>+_xlfn.XLOOKUP(ratings_dataset[[#This Row],[ProductID]],[1]!Prodotti[ProdottoID],[1]!Prodotti[Categoria],"Altro")</f>
        <v>Libri</v>
      </c>
      <c r="E1936" s="14">
        <v>0</v>
      </c>
    </row>
    <row r="1937" spans="1:5" x14ac:dyDescent="0.25">
      <c r="A1937" s="14">
        <v>1152</v>
      </c>
      <c r="B1937" s="14">
        <v>944</v>
      </c>
      <c r="C1937" s="14">
        <v>4620</v>
      </c>
      <c r="D1937" s="14" t="str">
        <f>+_xlfn.XLOOKUP(ratings_dataset[[#This Row],[ProductID]],[1]!Prodotti[ProdottoID],[1]!Prodotti[Categoria],"Altro")</f>
        <v>Elettronica</v>
      </c>
      <c r="E1937" s="14">
        <v>0</v>
      </c>
    </row>
    <row r="1938" spans="1:5" x14ac:dyDescent="0.25">
      <c r="A1938" s="14">
        <v>1158</v>
      </c>
      <c r="B1938" s="14">
        <v>4462</v>
      </c>
      <c r="C1938" s="14">
        <v>4441</v>
      </c>
      <c r="D1938" s="14" t="str">
        <f>+_xlfn.XLOOKUP(ratings_dataset[[#This Row],[ProductID]],[1]!Prodotti[ProdottoID],[1]!Prodotti[Categoria],"Altro")</f>
        <v>Elettronica</v>
      </c>
      <c r="E1938" s="14">
        <v>0</v>
      </c>
    </row>
    <row r="1939" spans="1:5" x14ac:dyDescent="0.25">
      <c r="A1939" s="14">
        <v>1159</v>
      </c>
      <c r="B1939" s="14">
        <v>2906</v>
      </c>
      <c r="C1939" s="14">
        <v>4213</v>
      </c>
      <c r="D1939" s="14" t="str">
        <f>+_xlfn.XLOOKUP(ratings_dataset[[#This Row],[ProductID]],[1]!Prodotti[ProdottoID],[1]!Prodotti[Categoria],"Altro")</f>
        <v>Libri</v>
      </c>
      <c r="E1939" s="14">
        <v>0</v>
      </c>
    </row>
    <row r="1940" spans="1:5" x14ac:dyDescent="0.25">
      <c r="A1940" s="14">
        <v>1161</v>
      </c>
      <c r="B1940" s="14">
        <v>3191</v>
      </c>
      <c r="C1940" s="14">
        <v>4809</v>
      </c>
      <c r="D1940" s="14" t="str">
        <f>+_xlfn.XLOOKUP(ratings_dataset[[#This Row],[ProductID]],[1]!Prodotti[ProdottoID],[1]!Prodotti[Categoria],"Altro")</f>
        <v>Abbigliamento</v>
      </c>
      <c r="E1940" s="14">
        <v>0</v>
      </c>
    </row>
    <row r="1941" spans="1:5" x14ac:dyDescent="0.25">
      <c r="A1941" s="14">
        <v>1169</v>
      </c>
      <c r="B1941" s="14">
        <v>1461</v>
      </c>
      <c r="C1941" s="14">
        <v>3069</v>
      </c>
      <c r="D1941" s="14" t="str">
        <f>+_xlfn.XLOOKUP(ratings_dataset[[#This Row],[ProductID]],[1]!Prodotti[ProdottoID],[1]!Prodotti[Categoria],"Altro")</f>
        <v>Elettronica</v>
      </c>
      <c r="E1941" s="14">
        <v>0</v>
      </c>
    </row>
    <row r="1942" spans="1:5" x14ac:dyDescent="0.25">
      <c r="A1942" s="14">
        <v>1170</v>
      </c>
      <c r="B1942" s="14">
        <v>2528</v>
      </c>
      <c r="C1942" s="14">
        <v>4024</v>
      </c>
      <c r="D1942" s="14" t="str">
        <f>+_xlfn.XLOOKUP(ratings_dataset[[#This Row],[ProductID]],[1]!Prodotti[ProdottoID],[1]!Prodotti[Categoria],"Altro")</f>
        <v>Libri</v>
      </c>
      <c r="E1942" s="14">
        <v>0</v>
      </c>
    </row>
    <row r="1943" spans="1:5" x14ac:dyDescent="0.25">
      <c r="A1943" s="14">
        <v>1174</v>
      </c>
      <c r="B1943" s="14">
        <v>1728</v>
      </c>
      <c r="C1943" s="14">
        <v>2765</v>
      </c>
      <c r="D1943" s="14" t="str">
        <f>+_xlfn.XLOOKUP(ratings_dataset[[#This Row],[ProductID]],[1]!Prodotti[ProdottoID],[1]!Prodotti[Categoria],"Altro")</f>
        <v>Abbigliamento</v>
      </c>
      <c r="E1943" s="14">
        <v>0</v>
      </c>
    </row>
    <row r="1944" spans="1:5" x14ac:dyDescent="0.25">
      <c r="A1944" s="14">
        <v>1179</v>
      </c>
      <c r="B1944" s="14">
        <v>1173</v>
      </c>
      <c r="C1944" s="14">
        <v>637</v>
      </c>
      <c r="D1944" s="14" t="str">
        <f>+_xlfn.XLOOKUP(ratings_dataset[[#This Row],[ProductID]],[1]!Prodotti[ProdottoID],[1]!Prodotti[Categoria],"Altro")</f>
        <v>Elettronica</v>
      </c>
      <c r="E1944" s="14">
        <v>0</v>
      </c>
    </row>
    <row r="1945" spans="1:5" x14ac:dyDescent="0.25">
      <c r="A1945" s="14">
        <v>1180</v>
      </c>
      <c r="B1945" s="14">
        <v>1690</v>
      </c>
      <c r="C1945" s="14">
        <v>861</v>
      </c>
      <c r="D1945" s="14" t="str">
        <f>+_xlfn.XLOOKUP(ratings_dataset[[#This Row],[ProductID]],[1]!Prodotti[ProdottoID],[1]!Prodotti[Categoria],"Altro")</f>
        <v>Elettronica</v>
      </c>
      <c r="E1945" s="14">
        <v>0</v>
      </c>
    </row>
    <row r="1946" spans="1:5" x14ac:dyDescent="0.25">
      <c r="A1946" s="14">
        <v>1188</v>
      </c>
      <c r="B1946" s="14">
        <v>2981</v>
      </c>
      <c r="C1946" s="14">
        <v>66</v>
      </c>
      <c r="D1946" s="14" t="str">
        <f>+_xlfn.XLOOKUP(ratings_dataset[[#This Row],[ProductID]],[1]!Prodotti[ProdottoID],[1]!Prodotti[Categoria],"Altro")</f>
        <v>Altro</v>
      </c>
      <c r="E1946" s="14">
        <v>0</v>
      </c>
    </row>
    <row r="1947" spans="1:5" x14ac:dyDescent="0.25">
      <c r="A1947" s="14">
        <v>1193</v>
      </c>
      <c r="B1947" s="14">
        <v>1083</v>
      </c>
      <c r="C1947" s="14">
        <v>2841</v>
      </c>
      <c r="D1947" s="14" t="str">
        <f>+_xlfn.XLOOKUP(ratings_dataset[[#This Row],[ProductID]],[1]!Prodotti[ProdottoID],[1]!Prodotti[Categoria],"Altro")</f>
        <v>Libri</v>
      </c>
      <c r="E1947" s="14">
        <v>0</v>
      </c>
    </row>
    <row r="1948" spans="1:5" x14ac:dyDescent="0.25">
      <c r="A1948" s="14">
        <v>1195</v>
      </c>
      <c r="B1948" s="14">
        <v>1679</v>
      </c>
      <c r="C1948" s="14">
        <v>1284</v>
      </c>
      <c r="D1948" s="14" t="str">
        <f>+_xlfn.XLOOKUP(ratings_dataset[[#This Row],[ProductID]],[1]!Prodotti[ProdottoID],[1]!Prodotti[Categoria],"Altro")</f>
        <v>Abbigliamento</v>
      </c>
      <c r="E1948" s="14">
        <v>0</v>
      </c>
    </row>
    <row r="1949" spans="1:5" x14ac:dyDescent="0.25">
      <c r="A1949" s="14">
        <v>1197</v>
      </c>
      <c r="B1949" s="14">
        <v>4777</v>
      </c>
      <c r="C1949" s="14">
        <v>3386</v>
      </c>
      <c r="D1949" s="14" t="str">
        <f>+_xlfn.XLOOKUP(ratings_dataset[[#This Row],[ProductID]],[1]!Prodotti[ProdottoID],[1]!Prodotti[Categoria],"Altro")</f>
        <v>Libri</v>
      </c>
      <c r="E1949" s="14">
        <v>0</v>
      </c>
    </row>
    <row r="1950" spans="1:5" x14ac:dyDescent="0.25">
      <c r="A1950" s="14">
        <v>1199</v>
      </c>
      <c r="B1950" s="14">
        <v>2966</v>
      </c>
      <c r="C1950" s="14">
        <v>1558</v>
      </c>
      <c r="D1950" s="14" t="str">
        <f>+_xlfn.XLOOKUP(ratings_dataset[[#This Row],[ProductID]],[1]!Prodotti[ProdottoID],[1]!Prodotti[Categoria],"Altro")</f>
        <v>Libri</v>
      </c>
      <c r="E1950" s="14">
        <v>0</v>
      </c>
    </row>
    <row r="1951" spans="1:5" x14ac:dyDescent="0.25">
      <c r="A1951" s="14">
        <v>1202</v>
      </c>
      <c r="B1951" s="14">
        <v>3173</v>
      </c>
      <c r="C1951" s="14">
        <v>3918</v>
      </c>
      <c r="D1951" s="14" t="str">
        <f>+_xlfn.XLOOKUP(ratings_dataset[[#This Row],[ProductID]],[1]!Prodotti[ProdottoID],[1]!Prodotti[Categoria],"Altro")</f>
        <v>Elettronica</v>
      </c>
      <c r="E1951" s="14">
        <v>0</v>
      </c>
    </row>
    <row r="1952" spans="1:5" x14ac:dyDescent="0.25">
      <c r="A1952" s="14">
        <v>1203</v>
      </c>
      <c r="B1952" s="14">
        <v>3392</v>
      </c>
      <c r="C1952" s="14">
        <v>805</v>
      </c>
      <c r="D1952" s="14" t="str">
        <f>+_xlfn.XLOOKUP(ratings_dataset[[#This Row],[ProductID]],[1]!Prodotti[ProdottoID],[1]!Prodotti[Categoria],"Altro")</f>
        <v>Elettronica</v>
      </c>
      <c r="E1952" s="14">
        <v>0</v>
      </c>
    </row>
    <row r="1953" spans="1:5" x14ac:dyDescent="0.25">
      <c r="A1953" s="14">
        <v>1211</v>
      </c>
      <c r="B1953" s="14">
        <v>1426</v>
      </c>
      <c r="C1953" s="14">
        <v>3359</v>
      </c>
      <c r="D1953" s="14" t="str">
        <f>+_xlfn.XLOOKUP(ratings_dataset[[#This Row],[ProductID]],[1]!Prodotti[ProdottoID],[1]!Prodotti[Categoria],"Altro")</f>
        <v>Elettronica</v>
      </c>
      <c r="E1953" s="14">
        <v>0</v>
      </c>
    </row>
    <row r="1954" spans="1:5" x14ac:dyDescent="0.25">
      <c r="A1954" s="14">
        <v>1216</v>
      </c>
      <c r="B1954" s="14">
        <v>4873</v>
      </c>
      <c r="C1954" s="14">
        <v>1355</v>
      </c>
      <c r="D1954" s="14" t="str">
        <f>+_xlfn.XLOOKUP(ratings_dataset[[#This Row],[ProductID]],[1]!Prodotti[ProdottoID],[1]!Prodotti[Categoria],"Altro")</f>
        <v>Elettronica</v>
      </c>
      <c r="E1954" s="14">
        <v>0</v>
      </c>
    </row>
    <row r="1955" spans="1:5" x14ac:dyDescent="0.25">
      <c r="A1955" s="14">
        <v>1233</v>
      </c>
      <c r="B1955" s="14">
        <v>2933</v>
      </c>
      <c r="C1955" s="14">
        <v>929</v>
      </c>
      <c r="D1955" s="14" t="str">
        <f>+_xlfn.XLOOKUP(ratings_dataset[[#This Row],[ProductID]],[1]!Prodotti[ProdottoID],[1]!Prodotti[Categoria],"Altro")</f>
        <v>Abbigliamento</v>
      </c>
      <c r="E1955" s="14">
        <v>0</v>
      </c>
    </row>
    <row r="1956" spans="1:5" x14ac:dyDescent="0.25">
      <c r="A1956" s="14">
        <v>1240</v>
      </c>
      <c r="B1956" s="14">
        <v>2850</v>
      </c>
      <c r="C1956" s="14">
        <v>1575</v>
      </c>
      <c r="D1956" s="14" t="str">
        <f>+_xlfn.XLOOKUP(ratings_dataset[[#This Row],[ProductID]],[1]!Prodotti[ProdottoID],[1]!Prodotti[Categoria],"Altro")</f>
        <v>Libri</v>
      </c>
      <c r="E1956" s="14">
        <v>0</v>
      </c>
    </row>
    <row r="1957" spans="1:5" x14ac:dyDescent="0.25">
      <c r="A1957" s="14">
        <v>1241</v>
      </c>
      <c r="B1957" s="14">
        <v>120</v>
      </c>
      <c r="C1957" s="14">
        <v>1797</v>
      </c>
      <c r="D1957" s="14" t="str">
        <f>+_xlfn.XLOOKUP(ratings_dataset[[#This Row],[ProductID]],[1]!Prodotti[ProdottoID],[1]!Prodotti[Categoria],"Altro")</f>
        <v>Abbigliamento</v>
      </c>
      <c r="E1957" s="14">
        <v>0</v>
      </c>
    </row>
    <row r="1958" spans="1:5" x14ac:dyDescent="0.25">
      <c r="A1958" s="14">
        <v>1249</v>
      </c>
      <c r="B1958" s="14">
        <v>2301</v>
      </c>
      <c r="C1958" s="14">
        <v>1653</v>
      </c>
      <c r="D1958" s="14" t="str">
        <f>+_xlfn.XLOOKUP(ratings_dataset[[#This Row],[ProductID]],[1]!Prodotti[ProdottoID],[1]!Prodotti[Categoria],"Altro")</f>
        <v>Libri</v>
      </c>
      <c r="E1958" s="14">
        <v>0</v>
      </c>
    </row>
    <row r="1959" spans="1:5" x14ac:dyDescent="0.25">
      <c r="A1959" s="14">
        <v>1254</v>
      </c>
      <c r="B1959" s="14">
        <v>3673</v>
      </c>
      <c r="C1959" s="14">
        <v>743</v>
      </c>
      <c r="D1959" s="14" t="str">
        <f>+_xlfn.XLOOKUP(ratings_dataset[[#This Row],[ProductID]],[1]!Prodotti[ProdottoID],[1]!Prodotti[Categoria],"Altro")</f>
        <v>Abbigliamento</v>
      </c>
      <c r="E1959" s="14">
        <v>0</v>
      </c>
    </row>
    <row r="1960" spans="1:5" x14ac:dyDescent="0.25">
      <c r="A1960" s="14">
        <v>1265</v>
      </c>
      <c r="B1960" s="14">
        <v>2302</v>
      </c>
      <c r="C1960" s="14">
        <v>4651</v>
      </c>
      <c r="D1960" s="14" t="str">
        <f>+_xlfn.XLOOKUP(ratings_dataset[[#This Row],[ProductID]],[1]!Prodotti[ProdottoID],[1]!Prodotti[Categoria],"Altro")</f>
        <v>Libri</v>
      </c>
      <c r="E1960" s="14">
        <v>0</v>
      </c>
    </row>
    <row r="1961" spans="1:5" x14ac:dyDescent="0.25">
      <c r="A1961" s="14">
        <v>1268</v>
      </c>
      <c r="B1961" s="14">
        <v>803</v>
      </c>
      <c r="C1961" s="14">
        <v>4752</v>
      </c>
      <c r="D1961" s="14" t="str">
        <f>+_xlfn.XLOOKUP(ratings_dataset[[#This Row],[ProductID]],[1]!Prodotti[ProdottoID],[1]!Prodotti[Categoria],"Altro")</f>
        <v>Elettronica</v>
      </c>
      <c r="E1961" s="14">
        <v>0</v>
      </c>
    </row>
    <row r="1962" spans="1:5" x14ac:dyDescent="0.25">
      <c r="A1962" s="14">
        <v>1270</v>
      </c>
      <c r="B1962" s="14">
        <v>547</v>
      </c>
      <c r="C1962" s="14">
        <v>3417</v>
      </c>
      <c r="D1962" s="14" t="str">
        <f>+_xlfn.XLOOKUP(ratings_dataset[[#This Row],[ProductID]],[1]!Prodotti[ProdottoID],[1]!Prodotti[Categoria],"Altro")</f>
        <v>Elettronica</v>
      </c>
      <c r="E1962" s="14">
        <v>0</v>
      </c>
    </row>
    <row r="1963" spans="1:5" x14ac:dyDescent="0.25">
      <c r="A1963" s="14">
        <v>1276</v>
      </c>
      <c r="B1963" s="14">
        <v>3727</v>
      </c>
      <c r="C1963" s="14">
        <v>3698</v>
      </c>
      <c r="D1963" s="14" t="str">
        <f>+_xlfn.XLOOKUP(ratings_dataset[[#This Row],[ProductID]],[1]!Prodotti[ProdottoID],[1]!Prodotti[Categoria],"Altro")</f>
        <v>Elettronica</v>
      </c>
      <c r="E1963" s="14">
        <v>0</v>
      </c>
    </row>
    <row r="1964" spans="1:5" x14ac:dyDescent="0.25">
      <c r="A1964" s="14">
        <v>1279</v>
      </c>
      <c r="B1964" s="14">
        <v>3055</v>
      </c>
      <c r="C1964" s="14">
        <v>1492</v>
      </c>
      <c r="D1964" s="14" t="str">
        <f>+_xlfn.XLOOKUP(ratings_dataset[[#This Row],[ProductID]],[1]!Prodotti[ProdottoID],[1]!Prodotti[Categoria],"Altro")</f>
        <v>Elettronica</v>
      </c>
      <c r="E1964" s="14">
        <v>0</v>
      </c>
    </row>
    <row r="1965" spans="1:5" x14ac:dyDescent="0.25">
      <c r="A1965" s="14">
        <v>1290</v>
      </c>
      <c r="B1965" s="14">
        <v>3513</v>
      </c>
      <c r="C1965" s="14">
        <v>2571</v>
      </c>
      <c r="D1965" s="14" t="str">
        <f>+_xlfn.XLOOKUP(ratings_dataset[[#This Row],[ProductID]],[1]!Prodotti[ProdottoID],[1]!Prodotti[Categoria],"Altro")</f>
        <v>Elettronica</v>
      </c>
      <c r="E1965" s="14">
        <v>0</v>
      </c>
    </row>
    <row r="1966" spans="1:5" x14ac:dyDescent="0.25">
      <c r="A1966" s="14">
        <v>1296</v>
      </c>
      <c r="B1966" s="14">
        <v>1834</v>
      </c>
      <c r="C1966" s="14">
        <v>578</v>
      </c>
      <c r="D1966" s="14" t="str">
        <f>+_xlfn.XLOOKUP(ratings_dataset[[#This Row],[ProductID]],[1]!Prodotti[ProdottoID],[1]!Prodotti[Categoria],"Altro")</f>
        <v>Abbigliamento</v>
      </c>
      <c r="E1966" s="14">
        <v>0</v>
      </c>
    </row>
    <row r="1967" spans="1:5" x14ac:dyDescent="0.25">
      <c r="A1967" s="14">
        <v>1314</v>
      </c>
      <c r="B1967" s="14">
        <v>1066</v>
      </c>
      <c r="C1967" s="14">
        <v>753</v>
      </c>
      <c r="D1967" s="14" t="str">
        <f>+_xlfn.XLOOKUP(ratings_dataset[[#This Row],[ProductID]],[1]!Prodotti[ProdottoID],[1]!Prodotti[Categoria],"Altro")</f>
        <v>Libri</v>
      </c>
      <c r="E1967" s="14">
        <v>0</v>
      </c>
    </row>
    <row r="1968" spans="1:5" x14ac:dyDescent="0.25">
      <c r="A1968" s="14">
        <v>1316</v>
      </c>
      <c r="B1968" s="14">
        <v>2195</v>
      </c>
      <c r="C1968" s="14">
        <v>4266</v>
      </c>
      <c r="D1968" s="14" t="str">
        <f>+_xlfn.XLOOKUP(ratings_dataset[[#This Row],[ProductID]],[1]!Prodotti[ProdottoID],[1]!Prodotti[Categoria],"Altro")</f>
        <v>Abbigliamento</v>
      </c>
      <c r="E1968" s="14">
        <v>0</v>
      </c>
    </row>
    <row r="1969" spans="1:5" x14ac:dyDescent="0.25">
      <c r="A1969" s="14">
        <v>1321</v>
      </c>
      <c r="B1969" s="14">
        <v>1298</v>
      </c>
      <c r="C1969" s="14">
        <v>1438</v>
      </c>
      <c r="D1969" s="14" t="str">
        <f>+_xlfn.XLOOKUP(ratings_dataset[[#This Row],[ProductID]],[1]!Prodotti[ProdottoID],[1]!Prodotti[Categoria],"Altro")</f>
        <v>Libri</v>
      </c>
      <c r="E1969" s="14">
        <v>0</v>
      </c>
    </row>
    <row r="1970" spans="1:5" x14ac:dyDescent="0.25">
      <c r="A1970" s="14">
        <v>1346</v>
      </c>
      <c r="B1970" s="14">
        <v>2968</v>
      </c>
      <c r="C1970" s="14">
        <v>4639</v>
      </c>
      <c r="D1970" s="14" t="str">
        <f>+_xlfn.XLOOKUP(ratings_dataset[[#This Row],[ProductID]],[1]!Prodotti[ProdottoID],[1]!Prodotti[Categoria],"Altro")</f>
        <v>Libri</v>
      </c>
      <c r="E1970" s="14">
        <v>0</v>
      </c>
    </row>
    <row r="1971" spans="1:5" x14ac:dyDescent="0.25">
      <c r="A1971" s="14">
        <v>1349</v>
      </c>
      <c r="B1971" s="14">
        <v>4355</v>
      </c>
      <c r="C1971" s="14">
        <v>4062</v>
      </c>
      <c r="D1971" s="14" t="str">
        <f>+_xlfn.XLOOKUP(ratings_dataset[[#This Row],[ProductID]],[1]!Prodotti[ProdottoID],[1]!Prodotti[Categoria],"Altro")</f>
        <v>Libri</v>
      </c>
      <c r="E1971" s="14">
        <v>0</v>
      </c>
    </row>
    <row r="1972" spans="1:5" x14ac:dyDescent="0.25">
      <c r="A1972" s="14">
        <v>1353</v>
      </c>
      <c r="B1972" s="14">
        <v>2274</v>
      </c>
      <c r="C1972" s="14">
        <v>3104</v>
      </c>
      <c r="D1972" s="14" t="str">
        <f>+_xlfn.XLOOKUP(ratings_dataset[[#This Row],[ProductID]],[1]!Prodotti[ProdottoID],[1]!Prodotti[Categoria],"Altro")</f>
        <v>Elettronica</v>
      </c>
      <c r="E1972" s="14">
        <v>0</v>
      </c>
    </row>
    <row r="1973" spans="1:5" x14ac:dyDescent="0.25">
      <c r="A1973" s="14">
        <v>1354</v>
      </c>
      <c r="B1973" s="14">
        <v>247</v>
      </c>
      <c r="C1973" s="14">
        <v>925</v>
      </c>
      <c r="D1973" s="14" t="str">
        <f>+_xlfn.XLOOKUP(ratings_dataset[[#This Row],[ProductID]],[1]!Prodotti[ProdottoID],[1]!Prodotti[Categoria],"Altro")</f>
        <v>Abbigliamento</v>
      </c>
      <c r="E1973" s="14">
        <v>0</v>
      </c>
    </row>
    <row r="1974" spans="1:5" x14ac:dyDescent="0.25">
      <c r="A1974" s="14">
        <v>1355</v>
      </c>
      <c r="B1974" s="14">
        <v>3510</v>
      </c>
      <c r="C1974" s="14">
        <v>1794</v>
      </c>
      <c r="D1974" s="14" t="str">
        <f>+_xlfn.XLOOKUP(ratings_dataset[[#This Row],[ProductID]],[1]!Prodotti[ProdottoID],[1]!Prodotti[Categoria],"Altro")</f>
        <v>Elettronica</v>
      </c>
      <c r="E1974" s="14">
        <v>0</v>
      </c>
    </row>
    <row r="1975" spans="1:5" x14ac:dyDescent="0.25">
      <c r="A1975" s="14">
        <v>1360</v>
      </c>
      <c r="B1975" s="14">
        <v>1037</v>
      </c>
      <c r="C1975" s="14">
        <v>3940</v>
      </c>
      <c r="D1975" s="14" t="str">
        <f>+_xlfn.XLOOKUP(ratings_dataset[[#This Row],[ProductID]],[1]!Prodotti[ProdottoID],[1]!Prodotti[Categoria],"Altro")</f>
        <v>Abbigliamento</v>
      </c>
      <c r="E1975" s="14">
        <v>0</v>
      </c>
    </row>
    <row r="1976" spans="1:5" x14ac:dyDescent="0.25">
      <c r="A1976" s="14">
        <v>1369</v>
      </c>
      <c r="B1976" s="14">
        <v>3974</v>
      </c>
      <c r="C1976" s="14">
        <v>1218</v>
      </c>
      <c r="D1976" s="14" t="str">
        <f>+_xlfn.XLOOKUP(ratings_dataset[[#This Row],[ProductID]],[1]!Prodotti[ProdottoID],[1]!Prodotti[Categoria],"Altro")</f>
        <v>Libri</v>
      </c>
      <c r="E1976" s="14">
        <v>0</v>
      </c>
    </row>
    <row r="1977" spans="1:5" x14ac:dyDescent="0.25">
      <c r="A1977" s="14">
        <v>1379</v>
      </c>
      <c r="B1977" s="14">
        <v>2681</v>
      </c>
      <c r="C1977" s="14">
        <v>2214</v>
      </c>
      <c r="D1977" s="14" t="str">
        <f>+_xlfn.XLOOKUP(ratings_dataset[[#This Row],[ProductID]],[1]!Prodotti[ProdottoID],[1]!Prodotti[Categoria],"Altro")</f>
        <v>Elettronica</v>
      </c>
      <c r="E1977" s="14">
        <v>0</v>
      </c>
    </row>
    <row r="1978" spans="1:5" x14ac:dyDescent="0.25">
      <c r="A1978" s="14">
        <v>1380</v>
      </c>
      <c r="B1978" s="14">
        <v>4591</v>
      </c>
      <c r="C1978" s="14">
        <v>1912</v>
      </c>
      <c r="D1978" s="14" t="str">
        <f>+_xlfn.XLOOKUP(ratings_dataset[[#This Row],[ProductID]],[1]!Prodotti[ProdottoID],[1]!Prodotti[Categoria],"Altro")</f>
        <v>Libri</v>
      </c>
      <c r="E1978" s="14">
        <v>0</v>
      </c>
    </row>
    <row r="1979" spans="1:5" x14ac:dyDescent="0.25">
      <c r="A1979" s="14">
        <v>1383</v>
      </c>
      <c r="B1979" s="14">
        <v>576</v>
      </c>
      <c r="C1979" s="14">
        <v>1162</v>
      </c>
      <c r="D1979" s="14" t="str">
        <f>+_xlfn.XLOOKUP(ratings_dataset[[#This Row],[ProductID]],[1]!Prodotti[ProdottoID],[1]!Prodotti[Categoria],"Altro")</f>
        <v>Elettronica</v>
      </c>
      <c r="E1979" s="14">
        <v>0</v>
      </c>
    </row>
    <row r="1980" spans="1:5" x14ac:dyDescent="0.25">
      <c r="A1980" s="14">
        <v>1391</v>
      </c>
      <c r="B1980" s="14">
        <v>3699</v>
      </c>
      <c r="C1980" s="14">
        <v>1025</v>
      </c>
      <c r="D1980" s="14" t="str">
        <f>+_xlfn.XLOOKUP(ratings_dataset[[#This Row],[ProductID]],[1]!Prodotti[ProdottoID],[1]!Prodotti[Categoria],"Altro")</f>
        <v>Abbigliamento</v>
      </c>
      <c r="E1980" s="14">
        <v>0</v>
      </c>
    </row>
    <row r="1981" spans="1:5" x14ac:dyDescent="0.25">
      <c r="A1981" s="14">
        <v>1408</v>
      </c>
      <c r="B1981" s="14">
        <v>3504</v>
      </c>
      <c r="C1981" s="14">
        <v>1587</v>
      </c>
      <c r="D1981" s="14" t="str">
        <f>+_xlfn.XLOOKUP(ratings_dataset[[#This Row],[ProductID]],[1]!Prodotti[ProdottoID],[1]!Prodotti[Categoria],"Altro")</f>
        <v>Elettronica</v>
      </c>
      <c r="E1981" s="14">
        <v>0</v>
      </c>
    </row>
    <row r="1982" spans="1:5" x14ac:dyDescent="0.25">
      <c r="A1982" s="14">
        <v>1415</v>
      </c>
      <c r="B1982" s="14">
        <v>3435</v>
      </c>
      <c r="C1982" s="14">
        <v>2696</v>
      </c>
      <c r="D1982" s="14" t="str">
        <f>+_xlfn.XLOOKUP(ratings_dataset[[#This Row],[ProductID]],[1]!Prodotti[ProdottoID],[1]!Prodotti[Categoria],"Altro")</f>
        <v>Libri</v>
      </c>
      <c r="E1982" s="14">
        <v>0</v>
      </c>
    </row>
    <row r="1983" spans="1:5" x14ac:dyDescent="0.25">
      <c r="A1983" s="14">
        <v>1421</v>
      </c>
      <c r="B1983" s="14">
        <v>795</v>
      </c>
      <c r="C1983" s="14">
        <v>2817</v>
      </c>
      <c r="D1983" s="14" t="str">
        <f>+_xlfn.XLOOKUP(ratings_dataset[[#This Row],[ProductID]],[1]!Prodotti[ProdottoID],[1]!Prodotti[Categoria],"Altro")</f>
        <v>Abbigliamento</v>
      </c>
      <c r="E1983" s="14">
        <v>0</v>
      </c>
    </row>
    <row r="1984" spans="1:5" x14ac:dyDescent="0.25">
      <c r="A1984" s="14">
        <v>1422</v>
      </c>
      <c r="B1984" s="14">
        <v>296</v>
      </c>
      <c r="C1984" s="14">
        <v>525</v>
      </c>
      <c r="D1984" s="14" t="str">
        <f>+_xlfn.XLOOKUP(ratings_dataset[[#This Row],[ProductID]],[1]!Prodotti[ProdottoID],[1]!Prodotti[Categoria],"Altro")</f>
        <v>Abbigliamento</v>
      </c>
      <c r="E1984" s="14">
        <v>0</v>
      </c>
    </row>
    <row r="1985" spans="1:5" x14ac:dyDescent="0.25">
      <c r="A1985" s="14">
        <v>1424</v>
      </c>
      <c r="B1985" s="14">
        <v>1778</v>
      </c>
      <c r="C1985" s="14">
        <v>4418</v>
      </c>
      <c r="D1985" s="14" t="str">
        <f>+_xlfn.XLOOKUP(ratings_dataset[[#This Row],[ProductID]],[1]!Prodotti[ProdottoID],[1]!Prodotti[Categoria],"Altro")</f>
        <v>Abbigliamento</v>
      </c>
      <c r="E1985" s="14">
        <v>0</v>
      </c>
    </row>
    <row r="1986" spans="1:5" x14ac:dyDescent="0.25">
      <c r="A1986" s="14">
        <v>1425</v>
      </c>
      <c r="B1986" s="14">
        <v>4626</v>
      </c>
      <c r="C1986" s="14">
        <v>1768</v>
      </c>
      <c r="D1986" s="14" t="str">
        <f>+_xlfn.XLOOKUP(ratings_dataset[[#This Row],[ProductID]],[1]!Prodotti[ProdottoID],[1]!Prodotti[Categoria],"Altro")</f>
        <v>Libri</v>
      </c>
      <c r="E1986" s="14">
        <v>0</v>
      </c>
    </row>
    <row r="1987" spans="1:5" x14ac:dyDescent="0.25">
      <c r="A1987" s="14">
        <v>1428</v>
      </c>
      <c r="B1987" s="14">
        <v>3645</v>
      </c>
      <c r="C1987" s="14">
        <v>3827</v>
      </c>
      <c r="D1987" s="14" t="str">
        <f>+_xlfn.XLOOKUP(ratings_dataset[[#This Row],[ProductID]],[1]!Prodotti[ProdottoID],[1]!Prodotti[Categoria],"Altro")</f>
        <v>Elettronica</v>
      </c>
      <c r="E1987" s="14">
        <v>0</v>
      </c>
    </row>
    <row r="1988" spans="1:5" x14ac:dyDescent="0.25">
      <c r="A1988" s="14">
        <v>1437</v>
      </c>
      <c r="B1988" s="14">
        <v>2135</v>
      </c>
      <c r="C1988" s="14">
        <v>3590</v>
      </c>
      <c r="D1988" s="14" t="str">
        <f>+_xlfn.XLOOKUP(ratings_dataset[[#This Row],[ProductID]],[1]!Prodotti[ProdottoID],[1]!Prodotti[Categoria],"Altro")</f>
        <v>Abbigliamento</v>
      </c>
      <c r="E1988" s="14">
        <v>0</v>
      </c>
    </row>
    <row r="1989" spans="1:5" x14ac:dyDescent="0.25">
      <c r="A1989" s="14">
        <v>1438</v>
      </c>
      <c r="B1989" s="14">
        <v>1972</v>
      </c>
      <c r="C1989" s="14">
        <v>226</v>
      </c>
      <c r="D1989" s="14" t="str">
        <f>+_xlfn.XLOOKUP(ratings_dataset[[#This Row],[ProductID]],[1]!Prodotti[ProdottoID],[1]!Prodotti[Categoria],"Altro")</f>
        <v>Abbigliamento</v>
      </c>
      <c r="E1989" s="14">
        <v>0</v>
      </c>
    </row>
    <row r="1990" spans="1:5" x14ac:dyDescent="0.25">
      <c r="A1990" s="14">
        <v>1441</v>
      </c>
      <c r="B1990" s="14">
        <v>2448</v>
      </c>
      <c r="C1990" s="14">
        <v>1843</v>
      </c>
      <c r="D1990" s="14" t="str">
        <f>+_xlfn.XLOOKUP(ratings_dataset[[#This Row],[ProductID]],[1]!Prodotti[ProdottoID],[1]!Prodotti[Categoria],"Altro")</f>
        <v>Elettronica</v>
      </c>
      <c r="E1990" s="14">
        <v>0</v>
      </c>
    </row>
    <row r="1991" spans="1:5" x14ac:dyDescent="0.25">
      <c r="A1991" s="14">
        <v>1442</v>
      </c>
      <c r="B1991" s="14">
        <v>4381</v>
      </c>
      <c r="C1991" s="14">
        <v>2762</v>
      </c>
      <c r="D1991" s="14" t="str">
        <f>+_xlfn.XLOOKUP(ratings_dataset[[#This Row],[ProductID]],[1]!Prodotti[ProdottoID],[1]!Prodotti[Categoria],"Altro")</f>
        <v>Libri</v>
      </c>
      <c r="E1991" s="14">
        <v>0</v>
      </c>
    </row>
    <row r="1992" spans="1:5" x14ac:dyDescent="0.25">
      <c r="A1992" s="14">
        <v>1459</v>
      </c>
      <c r="B1992" s="14">
        <v>3091</v>
      </c>
      <c r="C1992" s="14">
        <v>4883</v>
      </c>
      <c r="D1992" s="14" t="str">
        <f>+_xlfn.XLOOKUP(ratings_dataset[[#This Row],[ProductID]],[1]!Prodotti[ProdottoID],[1]!Prodotti[Categoria],"Altro")</f>
        <v>Elettronica</v>
      </c>
      <c r="E1992" s="14">
        <v>0</v>
      </c>
    </row>
    <row r="1993" spans="1:5" x14ac:dyDescent="0.25">
      <c r="A1993" s="14">
        <v>1466</v>
      </c>
      <c r="B1993" s="14">
        <v>2979</v>
      </c>
      <c r="C1993" s="14">
        <v>3600</v>
      </c>
      <c r="D1993" s="14" t="str">
        <f>+_xlfn.XLOOKUP(ratings_dataset[[#This Row],[ProductID]],[1]!Prodotti[ProdottoID],[1]!Prodotti[Categoria],"Altro")</f>
        <v>Abbigliamento</v>
      </c>
      <c r="E1993" s="14">
        <v>0</v>
      </c>
    </row>
    <row r="1994" spans="1:5" x14ac:dyDescent="0.25">
      <c r="A1994" s="14">
        <v>1471</v>
      </c>
      <c r="B1994" s="14">
        <v>943</v>
      </c>
      <c r="C1994" s="14">
        <v>657</v>
      </c>
      <c r="D1994" s="14" t="str">
        <f>+_xlfn.XLOOKUP(ratings_dataset[[#This Row],[ProductID]],[1]!Prodotti[ProdottoID],[1]!Prodotti[Categoria],"Altro")</f>
        <v>Elettronica</v>
      </c>
      <c r="E1994" s="14">
        <v>0</v>
      </c>
    </row>
    <row r="1995" spans="1:5" x14ac:dyDescent="0.25">
      <c r="A1995" s="14">
        <v>1499</v>
      </c>
      <c r="B1995" s="14">
        <v>3185</v>
      </c>
      <c r="C1995" s="14">
        <v>4407</v>
      </c>
      <c r="D1995" s="14" t="str">
        <f>+_xlfn.XLOOKUP(ratings_dataset[[#This Row],[ProductID]],[1]!Prodotti[ProdottoID],[1]!Prodotti[Categoria],"Altro")</f>
        <v>Abbigliamento</v>
      </c>
      <c r="E1995" s="14">
        <v>0</v>
      </c>
    </row>
    <row r="1996" spans="1:5" x14ac:dyDescent="0.25">
      <c r="A1996" s="14">
        <v>1502</v>
      </c>
      <c r="B1996" s="14">
        <v>2179</v>
      </c>
      <c r="C1996" s="14">
        <v>4517</v>
      </c>
      <c r="D1996" s="14" t="str">
        <f>+_xlfn.XLOOKUP(ratings_dataset[[#This Row],[ProductID]],[1]!Prodotti[ProdottoID],[1]!Prodotti[Categoria],"Altro")</f>
        <v>Libri</v>
      </c>
      <c r="E1996" s="14">
        <v>0</v>
      </c>
    </row>
    <row r="1997" spans="1:5" x14ac:dyDescent="0.25">
      <c r="A1997" s="14">
        <v>1505</v>
      </c>
      <c r="B1997" s="14">
        <v>4719</v>
      </c>
      <c r="C1997" s="14">
        <v>1724</v>
      </c>
      <c r="D1997" s="14" t="str">
        <f>+_xlfn.XLOOKUP(ratings_dataset[[#This Row],[ProductID]],[1]!Prodotti[ProdottoID],[1]!Prodotti[Categoria],"Altro")</f>
        <v>Abbigliamento</v>
      </c>
      <c r="E1997" s="14">
        <v>0</v>
      </c>
    </row>
    <row r="1998" spans="1:5" x14ac:dyDescent="0.25">
      <c r="A1998" s="14">
        <v>1509</v>
      </c>
      <c r="B1998" s="14">
        <v>4064</v>
      </c>
      <c r="C1998" s="14">
        <v>615</v>
      </c>
      <c r="D1998" s="14" t="str">
        <f>+_xlfn.XLOOKUP(ratings_dataset[[#This Row],[ProductID]],[1]!Prodotti[ProdottoID],[1]!Prodotti[Categoria],"Altro")</f>
        <v>Abbigliamento</v>
      </c>
      <c r="E1998" s="14">
        <v>0</v>
      </c>
    </row>
    <row r="1999" spans="1:5" x14ac:dyDescent="0.25">
      <c r="A1999" s="14">
        <v>1511</v>
      </c>
      <c r="B1999" s="14">
        <v>877</v>
      </c>
      <c r="C1999" s="14">
        <v>860</v>
      </c>
      <c r="D1999" s="14" t="str">
        <f>+_xlfn.XLOOKUP(ratings_dataset[[#This Row],[ProductID]],[1]!Prodotti[ProdottoID],[1]!Prodotti[Categoria],"Altro")</f>
        <v>Elettronica</v>
      </c>
      <c r="E1999" s="14">
        <v>0</v>
      </c>
    </row>
    <row r="2000" spans="1:5" x14ac:dyDescent="0.25">
      <c r="A2000" s="14">
        <v>1514</v>
      </c>
      <c r="B2000" s="14">
        <v>1970</v>
      </c>
      <c r="C2000" s="14">
        <v>2029</v>
      </c>
      <c r="D2000" s="14" t="str">
        <f>+_xlfn.XLOOKUP(ratings_dataset[[#This Row],[ProductID]],[1]!Prodotti[ProdottoID],[1]!Prodotti[Categoria],"Altro")</f>
        <v>Elettronica</v>
      </c>
      <c r="E2000" s="14">
        <v>0</v>
      </c>
    </row>
    <row r="2001" spans="1:5" x14ac:dyDescent="0.25">
      <c r="A2001" s="14">
        <v>1521</v>
      </c>
      <c r="B2001" s="14">
        <v>1993</v>
      </c>
      <c r="C2001" s="14">
        <v>4514</v>
      </c>
      <c r="D2001" s="14" t="str">
        <f>+_xlfn.XLOOKUP(ratings_dataset[[#This Row],[ProductID]],[1]!Prodotti[ProdottoID],[1]!Prodotti[Categoria],"Altro")</f>
        <v>Elettronica</v>
      </c>
      <c r="E2001" s="14">
        <v>0</v>
      </c>
    </row>
    <row r="2002" spans="1:5" x14ac:dyDescent="0.25">
      <c r="A2002" s="14">
        <v>1534</v>
      </c>
      <c r="B2002" s="14">
        <v>4023</v>
      </c>
      <c r="C2002" s="14">
        <v>611</v>
      </c>
      <c r="D2002" s="14" t="str">
        <f>+_xlfn.XLOOKUP(ratings_dataset[[#This Row],[ProductID]],[1]!Prodotti[ProdottoID],[1]!Prodotti[Categoria],"Altro")</f>
        <v>Abbigliamento</v>
      </c>
      <c r="E2002" s="14">
        <v>0</v>
      </c>
    </row>
    <row r="2003" spans="1:5" x14ac:dyDescent="0.25">
      <c r="A2003" s="14">
        <v>1536</v>
      </c>
      <c r="B2003" s="14">
        <v>4926</v>
      </c>
      <c r="C2003" s="14">
        <v>1733</v>
      </c>
      <c r="D2003" s="14" t="str">
        <f>+_xlfn.XLOOKUP(ratings_dataset[[#This Row],[ProductID]],[1]!Prodotti[ProdottoID],[1]!Prodotti[Categoria],"Altro")</f>
        <v>Abbigliamento</v>
      </c>
      <c r="E2003" s="14">
        <v>0</v>
      </c>
    </row>
    <row r="2004" spans="1:5" x14ac:dyDescent="0.25">
      <c r="A2004" s="14">
        <v>1541</v>
      </c>
      <c r="B2004" s="14">
        <v>4618</v>
      </c>
      <c r="C2004" s="14">
        <v>1890</v>
      </c>
      <c r="D2004" s="14" t="str">
        <f>+_xlfn.XLOOKUP(ratings_dataset[[#This Row],[ProductID]],[1]!Prodotti[ProdottoID],[1]!Prodotti[Categoria],"Altro")</f>
        <v>Libri</v>
      </c>
      <c r="E2004" s="14">
        <v>0</v>
      </c>
    </row>
    <row r="2005" spans="1:5" x14ac:dyDescent="0.25">
      <c r="A2005" s="14">
        <v>1557</v>
      </c>
      <c r="B2005" s="14">
        <v>1045</v>
      </c>
      <c r="C2005" s="14">
        <v>605</v>
      </c>
      <c r="D2005" s="14" t="str">
        <f>+_xlfn.XLOOKUP(ratings_dataset[[#This Row],[ProductID]],[1]!Prodotti[ProdottoID],[1]!Prodotti[Categoria],"Altro")</f>
        <v>Elettronica</v>
      </c>
      <c r="E2005" s="14">
        <v>0</v>
      </c>
    </row>
    <row r="2006" spans="1:5" x14ac:dyDescent="0.25">
      <c r="A2006" s="14">
        <v>1564</v>
      </c>
      <c r="B2006" s="14">
        <v>1406</v>
      </c>
      <c r="C2006" s="14">
        <v>4578</v>
      </c>
      <c r="D2006" s="14" t="str">
        <f>+_xlfn.XLOOKUP(ratings_dataset[[#This Row],[ProductID]],[1]!Prodotti[ProdottoID],[1]!Prodotti[Categoria],"Altro")</f>
        <v>Elettronica</v>
      </c>
      <c r="E2006" s="14">
        <v>0</v>
      </c>
    </row>
    <row r="2007" spans="1:5" x14ac:dyDescent="0.25">
      <c r="A2007" s="14">
        <v>1568</v>
      </c>
      <c r="B2007" s="14">
        <v>3093</v>
      </c>
      <c r="C2007" s="14">
        <v>4280</v>
      </c>
      <c r="D2007" s="14" t="str">
        <f>+_xlfn.XLOOKUP(ratings_dataset[[#This Row],[ProductID]],[1]!Prodotti[ProdottoID],[1]!Prodotti[Categoria],"Altro")</f>
        <v>Libri</v>
      </c>
      <c r="E2007" s="14">
        <v>0</v>
      </c>
    </row>
    <row r="2008" spans="1:5" x14ac:dyDescent="0.25">
      <c r="A2008" s="14">
        <v>1572</v>
      </c>
      <c r="B2008" s="14">
        <v>2658</v>
      </c>
      <c r="C2008" s="14">
        <v>3535</v>
      </c>
      <c r="D2008" s="14" t="str">
        <f>+_xlfn.XLOOKUP(ratings_dataset[[#This Row],[ProductID]],[1]!Prodotti[ProdottoID],[1]!Prodotti[Categoria],"Altro")</f>
        <v>Libri</v>
      </c>
      <c r="E2008" s="14">
        <v>0</v>
      </c>
    </row>
    <row r="2009" spans="1:5" x14ac:dyDescent="0.25">
      <c r="A2009" s="14">
        <v>1590</v>
      </c>
      <c r="B2009" s="14">
        <v>4584</v>
      </c>
      <c r="C2009" s="14">
        <v>4300</v>
      </c>
      <c r="D2009" s="14" t="str">
        <f>+_xlfn.XLOOKUP(ratings_dataset[[#This Row],[ProductID]],[1]!Prodotti[ProdottoID],[1]!Prodotti[Categoria],"Altro")</f>
        <v>Elettronica</v>
      </c>
      <c r="E2009" s="14">
        <v>0</v>
      </c>
    </row>
    <row r="2010" spans="1:5" x14ac:dyDescent="0.25">
      <c r="A2010" s="14">
        <v>1593</v>
      </c>
      <c r="B2010" s="14">
        <v>2037</v>
      </c>
      <c r="C2010" s="14">
        <v>2943</v>
      </c>
      <c r="D2010" s="14" t="str">
        <f>+_xlfn.XLOOKUP(ratings_dataset[[#This Row],[ProductID]],[1]!Prodotti[ProdottoID],[1]!Prodotti[Categoria],"Altro")</f>
        <v>Abbigliamento</v>
      </c>
      <c r="E2010" s="14">
        <v>0</v>
      </c>
    </row>
    <row r="2011" spans="1:5" x14ac:dyDescent="0.25">
      <c r="A2011" s="14">
        <v>1599</v>
      </c>
      <c r="B2011" s="14">
        <v>1223</v>
      </c>
      <c r="C2011" s="14">
        <v>3707</v>
      </c>
      <c r="D2011" s="14" t="str">
        <f>+_xlfn.XLOOKUP(ratings_dataset[[#This Row],[ProductID]],[1]!Prodotti[ProdottoID],[1]!Prodotti[Categoria],"Altro")</f>
        <v>Abbigliamento</v>
      </c>
      <c r="E2011" s="14">
        <v>0</v>
      </c>
    </row>
    <row r="2012" spans="1:5" x14ac:dyDescent="0.25">
      <c r="A2012" s="14">
        <v>1600</v>
      </c>
      <c r="B2012" s="14">
        <v>3255</v>
      </c>
      <c r="C2012" s="14">
        <v>1645</v>
      </c>
      <c r="D2012" s="14" t="str">
        <f>+_xlfn.XLOOKUP(ratings_dataset[[#This Row],[ProductID]],[1]!Prodotti[ProdottoID],[1]!Prodotti[Categoria],"Altro")</f>
        <v>Elettronica</v>
      </c>
      <c r="E2012" s="14">
        <v>0</v>
      </c>
    </row>
    <row r="2013" spans="1:5" x14ac:dyDescent="0.25">
      <c r="A2013" s="14">
        <v>1606</v>
      </c>
      <c r="B2013" s="14">
        <v>4742</v>
      </c>
      <c r="C2013" s="14">
        <v>1616</v>
      </c>
      <c r="D2013" s="14" t="str">
        <f>+_xlfn.XLOOKUP(ratings_dataset[[#This Row],[ProductID]],[1]!Prodotti[ProdottoID],[1]!Prodotti[Categoria],"Altro")</f>
        <v>Elettronica</v>
      </c>
      <c r="E2013" s="14">
        <v>0</v>
      </c>
    </row>
    <row r="2014" spans="1:5" x14ac:dyDescent="0.25">
      <c r="A2014" s="14">
        <v>1607</v>
      </c>
      <c r="B2014" s="14">
        <v>2123</v>
      </c>
      <c r="C2014" s="14">
        <v>1197</v>
      </c>
      <c r="D2014" s="14" t="str">
        <f>+_xlfn.XLOOKUP(ratings_dataset[[#This Row],[ProductID]],[1]!Prodotti[ProdottoID],[1]!Prodotti[Categoria],"Altro")</f>
        <v>Elettronica</v>
      </c>
      <c r="E2014" s="14">
        <v>0</v>
      </c>
    </row>
    <row r="2015" spans="1:5" x14ac:dyDescent="0.25">
      <c r="A2015" s="14">
        <v>1611</v>
      </c>
      <c r="B2015" s="14">
        <v>577</v>
      </c>
      <c r="C2015" s="14">
        <v>1739</v>
      </c>
      <c r="D2015" s="14" t="str">
        <f>+_xlfn.XLOOKUP(ratings_dataset[[#This Row],[ProductID]],[1]!Prodotti[ProdottoID],[1]!Prodotti[Categoria],"Altro")</f>
        <v>Libri</v>
      </c>
      <c r="E2015" s="14">
        <v>0</v>
      </c>
    </row>
    <row r="2016" spans="1:5" x14ac:dyDescent="0.25">
      <c r="A2016" s="14">
        <v>1618</v>
      </c>
      <c r="B2016" s="14">
        <v>1324</v>
      </c>
      <c r="C2016" s="14">
        <v>4240</v>
      </c>
      <c r="D2016" s="14" t="str">
        <f>+_xlfn.XLOOKUP(ratings_dataset[[#This Row],[ProductID]],[1]!Prodotti[ProdottoID],[1]!Prodotti[Categoria],"Altro")</f>
        <v>Elettronica</v>
      </c>
      <c r="E2016" s="14">
        <v>0</v>
      </c>
    </row>
    <row r="2017" spans="1:5" x14ac:dyDescent="0.25">
      <c r="A2017" s="14">
        <v>1620</v>
      </c>
      <c r="B2017" s="14">
        <v>3180</v>
      </c>
      <c r="C2017" s="14">
        <v>3849</v>
      </c>
      <c r="D2017" s="14" t="str">
        <f>+_xlfn.XLOOKUP(ratings_dataset[[#This Row],[ProductID]],[1]!Prodotti[ProdottoID],[1]!Prodotti[Categoria],"Altro")</f>
        <v>Elettronica</v>
      </c>
      <c r="E2017" s="14">
        <v>0</v>
      </c>
    </row>
    <row r="2018" spans="1:5" x14ac:dyDescent="0.25">
      <c r="A2018" s="14">
        <v>1624</v>
      </c>
      <c r="B2018" s="14">
        <v>213</v>
      </c>
      <c r="C2018" s="14">
        <v>3105</v>
      </c>
      <c r="D2018" s="14" t="str">
        <f>+_xlfn.XLOOKUP(ratings_dataset[[#This Row],[ProductID]],[1]!Prodotti[ProdottoID],[1]!Prodotti[Categoria],"Altro")</f>
        <v>Abbigliamento</v>
      </c>
      <c r="E2018" s="14">
        <v>0</v>
      </c>
    </row>
    <row r="2019" spans="1:5" x14ac:dyDescent="0.25">
      <c r="A2019" s="14">
        <v>1642</v>
      </c>
      <c r="B2019" s="14">
        <v>2981</v>
      </c>
      <c r="C2019" s="14">
        <v>2134</v>
      </c>
      <c r="D2019" s="14" t="str">
        <f>+_xlfn.XLOOKUP(ratings_dataset[[#This Row],[ProductID]],[1]!Prodotti[ProdottoID],[1]!Prodotti[Categoria],"Altro")</f>
        <v>Elettronica</v>
      </c>
      <c r="E2019" s="14">
        <v>0</v>
      </c>
    </row>
    <row r="2020" spans="1:5" x14ac:dyDescent="0.25">
      <c r="A2020" s="14">
        <v>1647</v>
      </c>
      <c r="B2020" s="14">
        <v>2830</v>
      </c>
      <c r="C2020" s="14">
        <v>1396</v>
      </c>
      <c r="D2020" s="14" t="str">
        <f>+_xlfn.XLOOKUP(ratings_dataset[[#This Row],[ProductID]],[1]!Prodotti[ProdottoID],[1]!Prodotti[Categoria],"Altro")</f>
        <v>Libri</v>
      </c>
      <c r="E2020" s="14">
        <v>0</v>
      </c>
    </row>
    <row r="2021" spans="1:5" x14ac:dyDescent="0.25">
      <c r="A2021" s="14">
        <v>1665</v>
      </c>
      <c r="B2021" s="14">
        <v>3009</v>
      </c>
      <c r="C2021" s="14">
        <v>1756</v>
      </c>
      <c r="D2021" s="14" t="str">
        <f>+_xlfn.XLOOKUP(ratings_dataset[[#This Row],[ProductID]],[1]!Prodotti[ProdottoID],[1]!Prodotti[Categoria],"Altro")</f>
        <v>Libri</v>
      </c>
      <c r="E2021" s="14">
        <v>0</v>
      </c>
    </row>
    <row r="2022" spans="1:5" x14ac:dyDescent="0.25">
      <c r="A2022" s="14">
        <v>1674</v>
      </c>
      <c r="B2022" s="14">
        <v>4347</v>
      </c>
      <c r="C2022" s="14">
        <v>2786</v>
      </c>
      <c r="D2022" s="14" t="str">
        <f>+_xlfn.XLOOKUP(ratings_dataset[[#This Row],[ProductID]],[1]!Prodotti[ProdottoID],[1]!Prodotti[Categoria],"Altro")</f>
        <v>Abbigliamento</v>
      </c>
      <c r="E2022" s="14">
        <v>0</v>
      </c>
    </row>
    <row r="2023" spans="1:5" x14ac:dyDescent="0.25">
      <c r="A2023" s="14">
        <v>1687</v>
      </c>
      <c r="B2023" s="14">
        <v>1729</v>
      </c>
      <c r="C2023" s="14">
        <v>4694</v>
      </c>
      <c r="D2023" s="14" t="str">
        <f>+_xlfn.XLOOKUP(ratings_dataset[[#This Row],[ProductID]],[1]!Prodotti[ProdottoID],[1]!Prodotti[Categoria],"Altro")</f>
        <v>Libri</v>
      </c>
      <c r="E2023" s="14">
        <v>0</v>
      </c>
    </row>
    <row r="2024" spans="1:5" x14ac:dyDescent="0.25">
      <c r="A2024" s="14">
        <v>1690</v>
      </c>
      <c r="B2024" s="14">
        <v>3450</v>
      </c>
      <c r="C2024" s="14">
        <v>1809</v>
      </c>
      <c r="D2024" s="14" t="str">
        <f>+_xlfn.XLOOKUP(ratings_dataset[[#This Row],[ProductID]],[1]!Prodotti[ProdottoID],[1]!Prodotti[Categoria],"Altro")</f>
        <v>Abbigliamento</v>
      </c>
      <c r="E2024" s="14">
        <v>0</v>
      </c>
    </row>
    <row r="2025" spans="1:5" x14ac:dyDescent="0.25">
      <c r="A2025" s="14">
        <v>1691</v>
      </c>
      <c r="B2025" s="14">
        <v>4334</v>
      </c>
      <c r="C2025" s="14">
        <v>1727</v>
      </c>
      <c r="D2025" s="14" t="str">
        <f>+_xlfn.XLOOKUP(ratings_dataset[[#This Row],[ProductID]],[1]!Prodotti[ProdottoID],[1]!Prodotti[Categoria],"Altro")</f>
        <v>Elettronica</v>
      </c>
      <c r="E2025" s="14">
        <v>0</v>
      </c>
    </row>
    <row r="2026" spans="1:5" x14ac:dyDescent="0.25">
      <c r="A2026" s="14">
        <v>1694</v>
      </c>
      <c r="B2026" s="14">
        <v>2932</v>
      </c>
      <c r="C2026" s="14">
        <v>2238</v>
      </c>
      <c r="D2026" s="14" t="str">
        <f>+_xlfn.XLOOKUP(ratings_dataset[[#This Row],[ProductID]],[1]!Prodotti[ProdottoID],[1]!Prodotti[Categoria],"Altro")</f>
        <v>Abbigliamento</v>
      </c>
      <c r="E2026" s="14">
        <v>0</v>
      </c>
    </row>
    <row r="2027" spans="1:5" x14ac:dyDescent="0.25">
      <c r="A2027" s="14">
        <v>1701</v>
      </c>
      <c r="B2027" s="14">
        <v>4281</v>
      </c>
      <c r="C2027" s="14">
        <v>3209</v>
      </c>
      <c r="D2027" s="14" t="str">
        <f>+_xlfn.XLOOKUP(ratings_dataset[[#This Row],[ProductID]],[1]!Prodotti[ProdottoID],[1]!Prodotti[Categoria],"Altro")</f>
        <v>Libri</v>
      </c>
      <c r="E2027" s="14">
        <v>0</v>
      </c>
    </row>
    <row r="2028" spans="1:5" x14ac:dyDescent="0.25">
      <c r="A2028" s="14">
        <v>1702</v>
      </c>
      <c r="B2028" s="14">
        <v>4642</v>
      </c>
      <c r="C2028" s="14">
        <v>835</v>
      </c>
      <c r="D2028" s="14" t="str">
        <f>+_xlfn.XLOOKUP(ratings_dataset[[#This Row],[ProductID]],[1]!Prodotti[ProdottoID],[1]!Prodotti[Categoria],"Altro")</f>
        <v>Libri</v>
      </c>
      <c r="E2028" s="14">
        <v>0</v>
      </c>
    </row>
    <row r="2029" spans="1:5" x14ac:dyDescent="0.25">
      <c r="A2029" s="14">
        <v>1705</v>
      </c>
      <c r="B2029" s="14">
        <v>4850</v>
      </c>
      <c r="C2029" s="14">
        <v>211</v>
      </c>
      <c r="D2029" s="14" t="str">
        <f>+_xlfn.XLOOKUP(ratings_dataset[[#This Row],[ProductID]],[1]!Prodotti[ProdottoID],[1]!Prodotti[Categoria],"Altro")</f>
        <v>Abbigliamento</v>
      </c>
      <c r="E2029" s="14">
        <v>0</v>
      </c>
    </row>
    <row r="2030" spans="1:5" x14ac:dyDescent="0.25">
      <c r="A2030" s="14">
        <v>1706</v>
      </c>
      <c r="B2030" s="14">
        <v>134</v>
      </c>
      <c r="C2030" s="14">
        <v>1746</v>
      </c>
      <c r="D2030" s="14" t="str">
        <f>+_xlfn.XLOOKUP(ratings_dataset[[#This Row],[ProductID]],[1]!Prodotti[ProdottoID],[1]!Prodotti[Categoria],"Altro")</f>
        <v>Abbigliamento</v>
      </c>
      <c r="E2030" s="14">
        <v>0</v>
      </c>
    </row>
    <row r="2031" spans="1:5" x14ac:dyDescent="0.25">
      <c r="A2031" s="14">
        <v>1707</v>
      </c>
      <c r="B2031" s="14">
        <v>3830</v>
      </c>
      <c r="C2031" s="14">
        <v>497</v>
      </c>
      <c r="D2031" s="14" t="str">
        <f>+_xlfn.XLOOKUP(ratings_dataset[[#This Row],[ProductID]],[1]!Prodotti[ProdottoID],[1]!Prodotti[Categoria],"Altro")</f>
        <v>Abbigliamento</v>
      </c>
      <c r="E2031" s="14">
        <v>0</v>
      </c>
    </row>
    <row r="2032" spans="1:5" x14ac:dyDescent="0.25">
      <c r="A2032" s="14">
        <v>1728</v>
      </c>
      <c r="B2032" s="14">
        <v>1294</v>
      </c>
      <c r="C2032" s="14">
        <v>785</v>
      </c>
      <c r="D2032" s="14" t="str">
        <f>+_xlfn.XLOOKUP(ratings_dataset[[#This Row],[ProductID]],[1]!Prodotti[ProdottoID],[1]!Prodotti[Categoria],"Altro")</f>
        <v>Elettronica</v>
      </c>
      <c r="E2032" s="14">
        <v>0</v>
      </c>
    </row>
    <row r="2033" spans="1:5" x14ac:dyDescent="0.25">
      <c r="A2033" s="14">
        <v>1731</v>
      </c>
      <c r="B2033" s="14">
        <v>152</v>
      </c>
      <c r="C2033" s="14">
        <v>3686</v>
      </c>
      <c r="D2033" s="14" t="str">
        <f>+_xlfn.XLOOKUP(ratings_dataset[[#This Row],[ProductID]],[1]!Prodotti[ProdottoID],[1]!Prodotti[Categoria],"Altro")</f>
        <v>Elettronica</v>
      </c>
      <c r="E2033" s="14">
        <v>0</v>
      </c>
    </row>
    <row r="2034" spans="1:5" x14ac:dyDescent="0.25">
      <c r="A2034" s="14">
        <v>1735</v>
      </c>
      <c r="B2034" s="14">
        <v>3810</v>
      </c>
      <c r="C2034" s="14">
        <v>127</v>
      </c>
      <c r="D2034" s="14" t="str">
        <f>+_xlfn.XLOOKUP(ratings_dataset[[#This Row],[ProductID]],[1]!Prodotti[ProdottoID],[1]!Prodotti[Categoria],"Altro")</f>
        <v>Elettronica</v>
      </c>
      <c r="E2034" s="14">
        <v>0</v>
      </c>
    </row>
    <row r="2035" spans="1:5" x14ac:dyDescent="0.25">
      <c r="A2035" s="14">
        <v>1739</v>
      </c>
      <c r="B2035" s="14">
        <v>3025</v>
      </c>
      <c r="C2035" s="14">
        <v>1356</v>
      </c>
      <c r="D2035" s="14" t="str">
        <f>+_xlfn.XLOOKUP(ratings_dataset[[#This Row],[ProductID]],[1]!Prodotti[ProdottoID],[1]!Prodotti[Categoria],"Altro")</f>
        <v>Elettronica</v>
      </c>
      <c r="E2035" s="14">
        <v>0</v>
      </c>
    </row>
    <row r="2036" spans="1:5" x14ac:dyDescent="0.25">
      <c r="A2036" s="14">
        <v>1754</v>
      </c>
      <c r="B2036" s="14">
        <v>973</v>
      </c>
      <c r="C2036" s="14">
        <v>4396</v>
      </c>
      <c r="D2036" s="14" t="str">
        <f>+_xlfn.XLOOKUP(ratings_dataset[[#This Row],[ProductID]],[1]!Prodotti[ProdottoID],[1]!Prodotti[Categoria],"Altro")</f>
        <v>Libri</v>
      </c>
      <c r="E2036" s="14">
        <v>0</v>
      </c>
    </row>
    <row r="2037" spans="1:5" x14ac:dyDescent="0.25">
      <c r="A2037" s="14">
        <v>1756</v>
      </c>
      <c r="B2037" s="14">
        <v>3726</v>
      </c>
      <c r="C2037" s="14">
        <v>799</v>
      </c>
      <c r="D2037" s="14" t="str">
        <f>+_xlfn.XLOOKUP(ratings_dataset[[#This Row],[ProductID]],[1]!Prodotti[ProdottoID],[1]!Prodotti[Categoria],"Altro")</f>
        <v>Abbigliamento</v>
      </c>
      <c r="E2037" s="14">
        <v>0</v>
      </c>
    </row>
    <row r="2038" spans="1:5" x14ac:dyDescent="0.25">
      <c r="A2038" s="14">
        <v>1759</v>
      </c>
      <c r="B2038" s="14">
        <v>4423</v>
      </c>
      <c r="C2038" s="14">
        <v>2946</v>
      </c>
      <c r="D2038" s="14" t="str">
        <f>+_xlfn.XLOOKUP(ratings_dataset[[#This Row],[ProductID]],[1]!Prodotti[ProdottoID],[1]!Prodotti[Categoria],"Altro")</f>
        <v>Libri</v>
      </c>
      <c r="E2038" s="14">
        <v>0</v>
      </c>
    </row>
    <row r="2039" spans="1:5" x14ac:dyDescent="0.25">
      <c r="A2039" s="14">
        <v>1766</v>
      </c>
      <c r="B2039" s="14">
        <v>1468</v>
      </c>
      <c r="C2039" s="14">
        <v>1612</v>
      </c>
      <c r="D2039" s="14" t="str">
        <f>+_xlfn.XLOOKUP(ratings_dataset[[#This Row],[ProductID]],[1]!Prodotti[ProdottoID],[1]!Prodotti[Categoria],"Altro")</f>
        <v>Abbigliamento</v>
      </c>
      <c r="E2039" s="14">
        <v>0</v>
      </c>
    </row>
    <row r="2040" spans="1:5" x14ac:dyDescent="0.25">
      <c r="A2040" s="14">
        <v>1768</v>
      </c>
      <c r="B2040" s="14">
        <v>1528</v>
      </c>
      <c r="C2040" s="14">
        <v>3424</v>
      </c>
      <c r="D2040" s="14" t="str">
        <f>+_xlfn.XLOOKUP(ratings_dataset[[#This Row],[ProductID]],[1]!Prodotti[ProdottoID],[1]!Prodotti[Categoria],"Altro")</f>
        <v>Abbigliamento</v>
      </c>
      <c r="E2040" s="14">
        <v>0</v>
      </c>
    </row>
    <row r="2041" spans="1:5" x14ac:dyDescent="0.25">
      <c r="A2041" s="14">
        <v>1770</v>
      </c>
      <c r="B2041" s="14">
        <v>3492</v>
      </c>
      <c r="C2041" s="14">
        <v>4020</v>
      </c>
      <c r="D2041" s="14" t="str">
        <f>+_xlfn.XLOOKUP(ratings_dataset[[#This Row],[ProductID]],[1]!Prodotti[ProdottoID],[1]!Prodotti[Categoria],"Altro")</f>
        <v>Abbigliamento</v>
      </c>
      <c r="E2041" s="14">
        <v>0</v>
      </c>
    </row>
    <row r="2042" spans="1:5" x14ac:dyDescent="0.25">
      <c r="A2042" s="14">
        <v>1773</v>
      </c>
      <c r="B2042" s="14">
        <v>882</v>
      </c>
      <c r="C2042" s="14">
        <v>3306</v>
      </c>
      <c r="D2042" s="14" t="str">
        <f>+_xlfn.XLOOKUP(ratings_dataset[[#This Row],[ProductID]],[1]!Prodotti[ProdottoID],[1]!Prodotti[Categoria],"Altro")</f>
        <v>Libri</v>
      </c>
      <c r="E2042" s="14">
        <v>0</v>
      </c>
    </row>
    <row r="2043" spans="1:5" x14ac:dyDescent="0.25">
      <c r="A2043" s="14">
        <v>1775</v>
      </c>
      <c r="B2043" s="14">
        <v>2443</v>
      </c>
      <c r="C2043" s="14">
        <v>2085</v>
      </c>
      <c r="D2043" s="14" t="str">
        <f>+_xlfn.XLOOKUP(ratings_dataset[[#This Row],[ProductID]],[1]!Prodotti[ProdottoID],[1]!Prodotti[Categoria],"Altro")</f>
        <v>Elettronica</v>
      </c>
      <c r="E2043" s="14">
        <v>0</v>
      </c>
    </row>
    <row r="2044" spans="1:5" x14ac:dyDescent="0.25">
      <c r="A2044" s="14">
        <v>1777</v>
      </c>
      <c r="B2044" s="14">
        <v>3222</v>
      </c>
      <c r="C2044" s="14">
        <v>689</v>
      </c>
      <c r="D2044" s="14" t="str">
        <f>+_xlfn.XLOOKUP(ratings_dataset[[#This Row],[ProductID]],[1]!Prodotti[ProdottoID],[1]!Prodotti[Categoria],"Altro")</f>
        <v>Elettronica</v>
      </c>
      <c r="E2044" s="14">
        <v>0</v>
      </c>
    </row>
    <row r="2045" spans="1:5" x14ac:dyDescent="0.25">
      <c r="A2045" s="14">
        <v>1780</v>
      </c>
      <c r="B2045" s="14">
        <v>4383</v>
      </c>
      <c r="C2045" s="14">
        <v>552</v>
      </c>
      <c r="D2045" s="14" t="str">
        <f>+_xlfn.XLOOKUP(ratings_dataset[[#This Row],[ProductID]],[1]!Prodotti[ProdottoID],[1]!Prodotti[Categoria],"Altro")</f>
        <v>Libri</v>
      </c>
      <c r="E2045" s="14">
        <v>0</v>
      </c>
    </row>
    <row r="2046" spans="1:5" x14ac:dyDescent="0.25">
      <c r="A2046" s="14">
        <v>1783</v>
      </c>
      <c r="B2046" s="14">
        <v>1716</v>
      </c>
      <c r="C2046" s="14">
        <v>771</v>
      </c>
      <c r="D2046" s="14" t="str">
        <f>+_xlfn.XLOOKUP(ratings_dataset[[#This Row],[ProductID]],[1]!Prodotti[ProdottoID],[1]!Prodotti[Categoria],"Altro")</f>
        <v>Libri</v>
      </c>
      <c r="E2046" s="14">
        <v>0</v>
      </c>
    </row>
    <row r="2047" spans="1:5" x14ac:dyDescent="0.25">
      <c r="A2047" s="14">
        <v>1791</v>
      </c>
      <c r="B2047" s="14">
        <v>4645</v>
      </c>
      <c r="C2047" s="14">
        <v>3956</v>
      </c>
      <c r="D2047" s="14" t="str">
        <f>+_xlfn.XLOOKUP(ratings_dataset[[#This Row],[ProductID]],[1]!Prodotti[ProdottoID],[1]!Prodotti[Categoria],"Altro")</f>
        <v>Elettronica</v>
      </c>
      <c r="E2047" s="14">
        <v>0</v>
      </c>
    </row>
    <row r="2048" spans="1:5" x14ac:dyDescent="0.25">
      <c r="A2048" s="14">
        <v>1802</v>
      </c>
      <c r="B2048" s="14">
        <v>4821</v>
      </c>
      <c r="C2048" s="14">
        <v>883</v>
      </c>
      <c r="D2048" s="14" t="str">
        <f>+_xlfn.XLOOKUP(ratings_dataset[[#This Row],[ProductID]],[1]!Prodotti[ProdottoID],[1]!Prodotti[Categoria],"Altro")</f>
        <v>Libri</v>
      </c>
      <c r="E2048" s="14">
        <v>0</v>
      </c>
    </row>
    <row r="2049" spans="1:5" x14ac:dyDescent="0.25">
      <c r="A2049" s="14">
        <v>1806</v>
      </c>
      <c r="B2049" s="14">
        <v>1518</v>
      </c>
      <c r="C2049" s="14">
        <v>811</v>
      </c>
      <c r="D2049" s="14" t="str">
        <f>+_xlfn.XLOOKUP(ratings_dataset[[#This Row],[ProductID]],[1]!Prodotti[ProdottoID],[1]!Prodotti[Categoria],"Altro")</f>
        <v>Elettronica</v>
      </c>
      <c r="E2049" s="14">
        <v>0</v>
      </c>
    </row>
    <row r="2050" spans="1:5" x14ac:dyDescent="0.25">
      <c r="A2050" s="14">
        <v>1813</v>
      </c>
      <c r="B2050" s="14">
        <v>2173</v>
      </c>
      <c r="C2050" s="14">
        <v>4012</v>
      </c>
      <c r="D2050" s="14" t="str">
        <f>+_xlfn.XLOOKUP(ratings_dataset[[#This Row],[ProductID]],[1]!Prodotti[ProdottoID],[1]!Prodotti[Categoria],"Altro")</f>
        <v>Elettronica</v>
      </c>
      <c r="E2050" s="14">
        <v>0</v>
      </c>
    </row>
    <row r="2051" spans="1:5" x14ac:dyDescent="0.25">
      <c r="A2051" s="14">
        <v>1826</v>
      </c>
      <c r="B2051" s="14">
        <v>1329</v>
      </c>
      <c r="C2051" s="14">
        <v>2505</v>
      </c>
      <c r="D2051" s="14" t="str">
        <f>+_xlfn.XLOOKUP(ratings_dataset[[#This Row],[ProductID]],[1]!Prodotti[ProdottoID],[1]!Prodotti[Categoria],"Altro")</f>
        <v>Elettronica</v>
      </c>
      <c r="E2051" s="14">
        <v>0</v>
      </c>
    </row>
    <row r="2052" spans="1:5" x14ac:dyDescent="0.25">
      <c r="A2052" s="14">
        <v>1831</v>
      </c>
      <c r="B2052" s="14">
        <v>3160</v>
      </c>
      <c r="C2052" s="14">
        <v>4577</v>
      </c>
      <c r="D2052" s="14" t="str">
        <f>+_xlfn.XLOOKUP(ratings_dataset[[#This Row],[ProductID]],[1]!Prodotti[ProdottoID],[1]!Prodotti[Categoria],"Altro")</f>
        <v>Abbigliamento</v>
      </c>
      <c r="E2052" s="14">
        <v>0</v>
      </c>
    </row>
    <row r="2053" spans="1:5" x14ac:dyDescent="0.25">
      <c r="A2053" s="14">
        <v>1837</v>
      </c>
      <c r="B2053" s="14">
        <v>2584</v>
      </c>
      <c r="C2053" s="14">
        <v>1600</v>
      </c>
      <c r="D2053" s="14" t="str">
        <f>+_xlfn.XLOOKUP(ratings_dataset[[#This Row],[ProductID]],[1]!Prodotti[ProdottoID],[1]!Prodotti[Categoria],"Altro")</f>
        <v>Elettronica</v>
      </c>
      <c r="E2053" s="14">
        <v>0</v>
      </c>
    </row>
    <row r="2054" spans="1:5" x14ac:dyDescent="0.25">
      <c r="A2054" s="14">
        <v>1848</v>
      </c>
      <c r="B2054" s="14">
        <v>2731</v>
      </c>
      <c r="C2054" s="14">
        <v>74</v>
      </c>
      <c r="D2054" s="14" t="str">
        <f>+_xlfn.XLOOKUP(ratings_dataset[[#This Row],[ProductID]],[1]!Prodotti[ProdottoID],[1]!Prodotti[Categoria],"Altro")</f>
        <v>Altro</v>
      </c>
      <c r="E2054" s="14">
        <v>0</v>
      </c>
    </row>
    <row r="2055" spans="1:5" x14ac:dyDescent="0.25">
      <c r="A2055" s="14">
        <v>1850</v>
      </c>
      <c r="B2055" s="14">
        <v>1738</v>
      </c>
      <c r="C2055" s="14">
        <v>852</v>
      </c>
      <c r="D2055" s="14" t="str">
        <f>+_xlfn.XLOOKUP(ratings_dataset[[#This Row],[ProductID]],[1]!Prodotti[ProdottoID],[1]!Prodotti[Categoria],"Altro")</f>
        <v>Abbigliamento</v>
      </c>
      <c r="E2055" s="14">
        <v>0</v>
      </c>
    </row>
    <row r="2056" spans="1:5" x14ac:dyDescent="0.25">
      <c r="A2056" s="14">
        <v>1858</v>
      </c>
      <c r="B2056" s="14">
        <v>413</v>
      </c>
      <c r="C2056" s="14">
        <v>2660</v>
      </c>
      <c r="D2056" s="14" t="str">
        <f>+_xlfn.XLOOKUP(ratings_dataset[[#This Row],[ProductID]],[1]!Prodotti[ProdottoID],[1]!Prodotti[Categoria],"Altro")</f>
        <v>Abbigliamento</v>
      </c>
      <c r="E2056" s="14">
        <v>0</v>
      </c>
    </row>
    <row r="2057" spans="1:5" x14ac:dyDescent="0.25">
      <c r="A2057" s="14">
        <v>1866</v>
      </c>
      <c r="B2057" s="14">
        <v>4942</v>
      </c>
      <c r="C2057" s="14">
        <v>2343</v>
      </c>
      <c r="D2057" s="14" t="str">
        <f>+_xlfn.XLOOKUP(ratings_dataset[[#This Row],[ProductID]],[1]!Prodotti[ProdottoID],[1]!Prodotti[Categoria],"Altro")</f>
        <v>Elettronica</v>
      </c>
      <c r="E2057" s="14">
        <v>0</v>
      </c>
    </row>
    <row r="2058" spans="1:5" x14ac:dyDescent="0.25">
      <c r="A2058" s="14">
        <v>1872</v>
      </c>
      <c r="B2058" s="14">
        <v>4432</v>
      </c>
      <c r="C2058" s="14">
        <v>2392</v>
      </c>
      <c r="D2058" s="14" t="str">
        <f>+_xlfn.XLOOKUP(ratings_dataset[[#This Row],[ProductID]],[1]!Prodotti[ProdottoID],[1]!Prodotti[Categoria],"Altro")</f>
        <v>Abbigliamento</v>
      </c>
      <c r="E2058" s="14">
        <v>0</v>
      </c>
    </row>
    <row r="2059" spans="1:5" x14ac:dyDescent="0.25">
      <c r="A2059" s="14">
        <v>1874</v>
      </c>
      <c r="B2059" s="14">
        <v>4578</v>
      </c>
      <c r="C2059" s="14">
        <v>842</v>
      </c>
      <c r="D2059" s="14" t="str">
        <f>+_xlfn.XLOOKUP(ratings_dataset[[#This Row],[ProductID]],[1]!Prodotti[ProdottoID],[1]!Prodotti[Categoria],"Altro")</f>
        <v>Elettronica</v>
      </c>
      <c r="E2059" s="14">
        <v>0</v>
      </c>
    </row>
    <row r="2060" spans="1:5" x14ac:dyDescent="0.25">
      <c r="A2060" s="14">
        <v>1879</v>
      </c>
      <c r="B2060" s="14">
        <v>2161</v>
      </c>
      <c r="C2060" s="14">
        <v>1129</v>
      </c>
      <c r="D2060" s="14" t="str">
        <f>+_xlfn.XLOOKUP(ratings_dataset[[#This Row],[ProductID]],[1]!Prodotti[ProdottoID],[1]!Prodotti[Categoria],"Altro")</f>
        <v>Elettronica</v>
      </c>
      <c r="E2060" s="14">
        <v>0</v>
      </c>
    </row>
    <row r="2061" spans="1:5" x14ac:dyDescent="0.25">
      <c r="A2061" s="14">
        <v>1881</v>
      </c>
      <c r="B2061" s="14">
        <v>1019</v>
      </c>
      <c r="C2061" s="14">
        <v>3640</v>
      </c>
      <c r="D2061" s="14" t="str">
        <f>+_xlfn.XLOOKUP(ratings_dataset[[#This Row],[ProductID]],[1]!Prodotti[ProdottoID],[1]!Prodotti[Categoria],"Altro")</f>
        <v>Elettronica</v>
      </c>
      <c r="E2061" s="14">
        <v>0</v>
      </c>
    </row>
    <row r="2062" spans="1:5" x14ac:dyDescent="0.25">
      <c r="A2062" s="14">
        <v>1890</v>
      </c>
      <c r="B2062" s="14">
        <v>4227</v>
      </c>
      <c r="C2062" s="14">
        <v>2269</v>
      </c>
      <c r="D2062" s="14" t="str">
        <f>+_xlfn.XLOOKUP(ratings_dataset[[#This Row],[ProductID]],[1]!Prodotti[ProdottoID],[1]!Prodotti[Categoria],"Altro")</f>
        <v>Elettronica</v>
      </c>
      <c r="E2062" s="14">
        <v>0</v>
      </c>
    </row>
    <row r="2063" spans="1:5" x14ac:dyDescent="0.25">
      <c r="A2063" s="14">
        <v>1893</v>
      </c>
      <c r="B2063" s="14">
        <v>4156</v>
      </c>
      <c r="C2063" s="14">
        <v>4207</v>
      </c>
      <c r="D2063" s="14" t="str">
        <f>+_xlfn.XLOOKUP(ratings_dataset[[#This Row],[ProductID]],[1]!Prodotti[ProdottoID],[1]!Prodotti[Categoria],"Altro")</f>
        <v>Abbigliamento</v>
      </c>
      <c r="E2063" s="14">
        <v>0</v>
      </c>
    </row>
    <row r="2064" spans="1:5" x14ac:dyDescent="0.25">
      <c r="A2064" s="14">
        <v>1895</v>
      </c>
      <c r="B2064" s="14">
        <v>1225</v>
      </c>
      <c r="C2064" s="14">
        <v>4495</v>
      </c>
      <c r="D2064" s="14" t="str">
        <f>+_xlfn.XLOOKUP(ratings_dataset[[#This Row],[ProductID]],[1]!Prodotti[ProdottoID],[1]!Prodotti[Categoria],"Altro")</f>
        <v>Abbigliamento</v>
      </c>
      <c r="E2064" s="14">
        <v>0</v>
      </c>
    </row>
    <row r="2065" spans="1:5" x14ac:dyDescent="0.25">
      <c r="A2065" s="14">
        <v>1898</v>
      </c>
      <c r="B2065" s="14">
        <v>4124</v>
      </c>
      <c r="C2065" s="14">
        <v>2934</v>
      </c>
      <c r="D2065" s="14" t="str">
        <f>+_xlfn.XLOOKUP(ratings_dataset[[#This Row],[ProductID]],[1]!Prodotti[ProdottoID],[1]!Prodotti[Categoria],"Altro")</f>
        <v>Elettronica</v>
      </c>
      <c r="E2065" s="14">
        <v>0</v>
      </c>
    </row>
    <row r="2066" spans="1:5" x14ac:dyDescent="0.25">
      <c r="A2066" s="14">
        <v>1903</v>
      </c>
      <c r="B2066" s="14">
        <v>4821</v>
      </c>
      <c r="C2066" s="14">
        <v>3738</v>
      </c>
      <c r="D2066" s="14" t="str">
        <f>+_xlfn.XLOOKUP(ratings_dataset[[#This Row],[ProductID]],[1]!Prodotti[ProdottoID],[1]!Prodotti[Categoria],"Altro")</f>
        <v>Libri</v>
      </c>
      <c r="E2066" s="14">
        <v>0</v>
      </c>
    </row>
    <row r="2067" spans="1:5" x14ac:dyDescent="0.25">
      <c r="A2067" s="14">
        <v>1910</v>
      </c>
      <c r="B2067" s="14">
        <v>4311</v>
      </c>
      <c r="C2067" s="14">
        <v>1754</v>
      </c>
      <c r="D2067" s="14" t="str">
        <f>+_xlfn.XLOOKUP(ratings_dataset[[#This Row],[ProductID]],[1]!Prodotti[ProdottoID],[1]!Prodotti[Categoria],"Altro")</f>
        <v>Elettronica</v>
      </c>
      <c r="E2067" s="14">
        <v>0</v>
      </c>
    </row>
    <row r="2068" spans="1:5" x14ac:dyDescent="0.25">
      <c r="A2068" s="14">
        <v>1916</v>
      </c>
      <c r="B2068" s="14">
        <v>3136</v>
      </c>
      <c r="C2068" s="14">
        <v>1112</v>
      </c>
      <c r="D2068" s="14" t="str">
        <f>+_xlfn.XLOOKUP(ratings_dataset[[#This Row],[ProductID]],[1]!Prodotti[ProdottoID],[1]!Prodotti[Categoria],"Altro")</f>
        <v>Elettronica</v>
      </c>
      <c r="E2068" s="14">
        <v>0</v>
      </c>
    </row>
    <row r="2069" spans="1:5" x14ac:dyDescent="0.25">
      <c r="A2069" s="14">
        <v>1922</v>
      </c>
      <c r="B2069" s="14">
        <v>3850</v>
      </c>
      <c r="C2069" s="14">
        <v>1865</v>
      </c>
      <c r="D2069" s="14" t="str">
        <f>+_xlfn.XLOOKUP(ratings_dataset[[#This Row],[ProductID]],[1]!Prodotti[ProdottoID],[1]!Prodotti[Categoria],"Altro")</f>
        <v>Libri</v>
      </c>
      <c r="E2069" s="14">
        <v>0</v>
      </c>
    </row>
    <row r="2070" spans="1:5" x14ac:dyDescent="0.25">
      <c r="A2070" s="14">
        <v>1934</v>
      </c>
      <c r="B2070" s="14">
        <v>2014</v>
      </c>
      <c r="C2070" s="14">
        <v>3551</v>
      </c>
      <c r="D2070" s="14" t="str">
        <f>+_xlfn.XLOOKUP(ratings_dataset[[#This Row],[ProductID]],[1]!Prodotti[ProdottoID],[1]!Prodotti[Categoria],"Altro")</f>
        <v>Elettronica</v>
      </c>
      <c r="E2070" s="14">
        <v>0</v>
      </c>
    </row>
    <row r="2071" spans="1:5" x14ac:dyDescent="0.25">
      <c r="A2071" s="14">
        <v>1940</v>
      </c>
      <c r="B2071" s="14">
        <v>2017</v>
      </c>
      <c r="C2071" s="14">
        <v>709</v>
      </c>
      <c r="D2071" s="14" t="str">
        <f>+_xlfn.XLOOKUP(ratings_dataset[[#This Row],[ProductID]],[1]!Prodotti[ProdottoID],[1]!Prodotti[Categoria],"Altro")</f>
        <v>Abbigliamento</v>
      </c>
      <c r="E2071" s="14">
        <v>0</v>
      </c>
    </row>
    <row r="2072" spans="1:5" x14ac:dyDescent="0.25">
      <c r="A2072" s="14">
        <v>1941</v>
      </c>
      <c r="B2072" s="14">
        <v>2597</v>
      </c>
      <c r="C2072" s="14">
        <v>2872</v>
      </c>
      <c r="D2072" s="14" t="str">
        <f>+_xlfn.XLOOKUP(ratings_dataset[[#This Row],[ProductID]],[1]!Prodotti[ProdottoID],[1]!Prodotti[Categoria],"Altro")</f>
        <v>Elettronica</v>
      </c>
      <c r="E2072" s="14">
        <v>0</v>
      </c>
    </row>
    <row r="2073" spans="1:5" x14ac:dyDescent="0.25">
      <c r="A2073" s="14">
        <v>1943</v>
      </c>
      <c r="B2073" s="14">
        <v>3916</v>
      </c>
      <c r="C2073" s="14">
        <v>156</v>
      </c>
      <c r="D2073" s="14" t="str">
        <f>+_xlfn.XLOOKUP(ratings_dataset[[#This Row],[ProductID]],[1]!Prodotti[ProdottoID],[1]!Prodotti[Categoria],"Altro")</f>
        <v>Abbigliamento</v>
      </c>
      <c r="E2073" s="14">
        <v>0</v>
      </c>
    </row>
    <row r="2074" spans="1:5" x14ac:dyDescent="0.25">
      <c r="A2074" s="14">
        <v>1954</v>
      </c>
      <c r="B2074" s="14">
        <v>71</v>
      </c>
      <c r="C2074" s="14">
        <v>4885</v>
      </c>
      <c r="D2074" s="14" t="str">
        <f>+_xlfn.XLOOKUP(ratings_dataset[[#This Row],[ProductID]],[1]!Prodotti[ProdottoID],[1]!Prodotti[Categoria],"Altro")</f>
        <v>Elettronica</v>
      </c>
      <c r="E2074" s="14">
        <v>0</v>
      </c>
    </row>
    <row r="2075" spans="1:5" x14ac:dyDescent="0.25">
      <c r="A2075" s="14">
        <v>1957</v>
      </c>
      <c r="B2075" s="14">
        <v>1998</v>
      </c>
      <c r="C2075" s="14">
        <v>601</v>
      </c>
      <c r="D2075" s="14" t="str">
        <f>+_xlfn.XLOOKUP(ratings_dataset[[#This Row],[ProductID]],[1]!Prodotti[ProdottoID],[1]!Prodotti[Categoria],"Altro")</f>
        <v>Elettronica</v>
      </c>
      <c r="E2075" s="14">
        <v>0</v>
      </c>
    </row>
    <row r="2076" spans="1:5" x14ac:dyDescent="0.25">
      <c r="A2076" s="14">
        <v>1960</v>
      </c>
      <c r="B2076" s="14">
        <v>825</v>
      </c>
      <c r="C2076" s="14">
        <v>4534</v>
      </c>
      <c r="D2076" s="14" t="str">
        <f>+_xlfn.XLOOKUP(ratings_dataset[[#This Row],[ProductID]],[1]!Prodotti[ProdottoID],[1]!Prodotti[Categoria],"Altro")</f>
        <v>Abbigliamento</v>
      </c>
      <c r="E2076" s="14">
        <v>0</v>
      </c>
    </row>
    <row r="2077" spans="1:5" x14ac:dyDescent="0.25">
      <c r="A2077" s="14">
        <v>1963</v>
      </c>
      <c r="B2077" s="14">
        <v>2293</v>
      </c>
      <c r="C2077" s="14">
        <v>1823</v>
      </c>
      <c r="D2077" s="14" t="str">
        <f>+_xlfn.XLOOKUP(ratings_dataset[[#This Row],[ProductID]],[1]!Prodotti[ProdottoID],[1]!Prodotti[Categoria],"Altro")</f>
        <v>Elettronica</v>
      </c>
      <c r="E2077" s="14">
        <v>0</v>
      </c>
    </row>
    <row r="2078" spans="1:5" x14ac:dyDescent="0.25">
      <c r="A2078" s="14">
        <v>1964</v>
      </c>
      <c r="B2078" s="14">
        <v>2028</v>
      </c>
      <c r="C2078" s="14">
        <v>3424</v>
      </c>
      <c r="D2078" s="14" t="str">
        <f>+_xlfn.XLOOKUP(ratings_dataset[[#This Row],[ProductID]],[1]!Prodotti[ProdottoID],[1]!Prodotti[Categoria],"Altro")</f>
        <v>Abbigliamento</v>
      </c>
      <c r="E2078" s="14">
        <v>0</v>
      </c>
    </row>
    <row r="2079" spans="1:5" x14ac:dyDescent="0.25">
      <c r="A2079" s="14">
        <v>1965</v>
      </c>
      <c r="B2079" s="14">
        <v>1692</v>
      </c>
      <c r="C2079" s="14">
        <v>642</v>
      </c>
      <c r="D2079" s="14" t="str">
        <f>+_xlfn.XLOOKUP(ratings_dataset[[#This Row],[ProductID]],[1]!Prodotti[ProdottoID],[1]!Prodotti[Categoria],"Altro")</f>
        <v>Abbigliamento</v>
      </c>
      <c r="E2079" s="14">
        <v>0</v>
      </c>
    </row>
    <row r="2080" spans="1:5" x14ac:dyDescent="0.25">
      <c r="A2080" s="14">
        <v>1966</v>
      </c>
      <c r="B2080" s="14">
        <v>2108</v>
      </c>
      <c r="C2080" s="14">
        <v>2765</v>
      </c>
      <c r="D2080" s="14" t="str">
        <f>+_xlfn.XLOOKUP(ratings_dataset[[#This Row],[ProductID]],[1]!Prodotti[ProdottoID],[1]!Prodotti[Categoria],"Altro")</f>
        <v>Abbigliamento</v>
      </c>
      <c r="E2080" s="14">
        <v>0</v>
      </c>
    </row>
    <row r="2081" spans="1:5" x14ac:dyDescent="0.25">
      <c r="A2081" s="14">
        <v>1980</v>
      </c>
      <c r="B2081" s="14">
        <v>3035</v>
      </c>
      <c r="C2081" s="14">
        <v>834</v>
      </c>
      <c r="D2081" s="14" t="str">
        <f>+_xlfn.XLOOKUP(ratings_dataset[[#This Row],[ProductID]],[1]!Prodotti[ProdottoID],[1]!Prodotti[Categoria],"Altro")</f>
        <v>Elettronica</v>
      </c>
      <c r="E2081" s="14">
        <v>0</v>
      </c>
    </row>
    <row r="2082" spans="1:5" x14ac:dyDescent="0.25">
      <c r="A2082" s="14">
        <v>1984</v>
      </c>
      <c r="B2082" s="14">
        <v>3221</v>
      </c>
      <c r="C2082" s="14">
        <v>1067</v>
      </c>
      <c r="D2082" s="14" t="str">
        <f>+_xlfn.XLOOKUP(ratings_dataset[[#This Row],[ProductID]],[1]!Prodotti[ProdottoID],[1]!Prodotti[Categoria],"Altro")</f>
        <v>Abbigliamento</v>
      </c>
      <c r="E2082" s="14">
        <v>0</v>
      </c>
    </row>
    <row r="2083" spans="1:5" x14ac:dyDescent="0.25">
      <c r="A2083" s="14">
        <v>1998</v>
      </c>
      <c r="B2083" s="14">
        <v>2074</v>
      </c>
      <c r="C2083" s="14">
        <v>525</v>
      </c>
      <c r="D2083" s="14" t="str">
        <f>+_xlfn.XLOOKUP(ratings_dataset[[#This Row],[ProductID]],[1]!Prodotti[ProdottoID],[1]!Prodotti[Categoria],"Altro")</f>
        <v>Abbigliamento</v>
      </c>
      <c r="E2083" s="14">
        <v>0</v>
      </c>
    </row>
    <row r="2084" spans="1:5" x14ac:dyDescent="0.25">
      <c r="A2084" s="14">
        <v>2003</v>
      </c>
      <c r="B2084" s="14">
        <v>3802</v>
      </c>
      <c r="C2084" s="14">
        <v>3190</v>
      </c>
      <c r="D2084" s="14" t="str">
        <f>+_xlfn.XLOOKUP(ratings_dataset[[#This Row],[ProductID]],[1]!Prodotti[ProdottoID],[1]!Prodotti[Categoria],"Altro")</f>
        <v>Abbigliamento</v>
      </c>
      <c r="E2084" s="14">
        <v>0</v>
      </c>
    </row>
    <row r="2085" spans="1:5" x14ac:dyDescent="0.25">
      <c r="A2085" s="14">
        <v>2010</v>
      </c>
      <c r="B2085" s="14">
        <v>4207</v>
      </c>
      <c r="C2085" s="14">
        <v>3989</v>
      </c>
      <c r="D2085" s="14" t="str">
        <f>+_xlfn.XLOOKUP(ratings_dataset[[#This Row],[ProductID]],[1]!Prodotti[ProdottoID],[1]!Prodotti[Categoria],"Altro")</f>
        <v>Elettronica</v>
      </c>
      <c r="E2085" s="14">
        <v>0</v>
      </c>
    </row>
    <row r="2086" spans="1:5" x14ac:dyDescent="0.25">
      <c r="A2086" s="14">
        <v>2013</v>
      </c>
      <c r="B2086" s="14">
        <v>3633</v>
      </c>
      <c r="C2086" s="14">
        <v>2263</v>
      </c>
      <c r="D2086" s="14" t="str">
        <f>+_xlfn.XLOOKUP(ratings_dataset[[#This Row],[ProductID]],[1]!Prodotti[ProdottoID],[1]!Prodotti[Categoria],"Altro")</f>
        <v>Abbigliamento</v>
      </c>
      <c r="E2086" s="14">
        <v>0</v>
      </c>
    </row>
    <row r="2087" spans="1:5" x14ac:dyDescent="0.25">
      <c r="A2087" s="14">
        <v>2015</v>
      </c>
      <c r="B2087" s="14">
        <v>1500</v>
      </c>
      <c r="C2087" s="14">
        <v>172</v>
      </c>
      <c r="D2087" s="14" t="str">
        <f>+_xlfn.XLOOKUP(ratings_dataset[[#This Row],[ProductID]],[1]!Prodotti[ProdottoID],[1]!Prodotti[Categoria],"Altro")</f>
        <v>Abbigliamento</v>
      </c>
      <c r="E2087" s="14">
        <v>0</v>
      </c>
    </row>
    <row r="2088" spans="1:5" x14ac:dyDescent="0.25">
      <c r="A2088" s="14">
        <v>2026</v>
      </c>
      <c r="B2088" s="14">
        <v>701</v>
      </c>
      <c r="C2088" s="14">
        <v>1046</v>
      </c>
      <c r="D2088" s="14" t="str">
        <f>+_xlfn.XLOOKUP(ratings_dataset[[#This Row],[ProductID]],[1]!Prodotti[ProdottoID],[1]!Prodotti[Categoria],"Altro")</f>
        <v>Abbigliamento</v>
      </c>
      <c r="E2088" s="14">
        <v>0</v>
      </c>
    </row>
    <row r="2089" spans="1:5" x14ac:dyDescent="0.25">
      <c r="A2089" s="14">
        <v>2027</v>
      </c>
      <c r="B2089" s="14">
        <v>231</v>
      </c>
      <c r="C2089" s="14">
        <v>1092</v>
      </c>
      <c r="D2089" s="14" t="str">
        <f>+_xlfn.XLOOKUP(ratings_dataset[[#This Row],[ProductID]],[1]!Prodotti[ProdottoID],[1]!Prodotti[Categoria],"Altro")</f>
        <v>Elettronica</v>
      </c>
      <c r="E2089" s="14">
        <v>0</v>
      </c>
    </row>
    <row r="2090" spans="1:5" x14ac:dyDescent="0.25">
      <c r="A2090" s="14">
        <v>2041</v>
      </c>
      <c r="B2090" s="14">
        <v>1117</v>
      </c>
      <c r="C2090" s="14">
        <v>945</v>
      </c>
      <c r="D2090" s="14" t="str">
        <f>+_xlfn.XLOOKUP(ratings_dataset[[#This Row],[ProductID]],[1]!Prodotti[ProdottoID],[1]!Prodotti[Categoria],"Altro")</f>
        <v>Abbigliamento</v>
      </c>
      <c r="E2090" s="14">
        <v>0</v>
      </c>
    </row>
    <row r="2091" spans="1:5" x14ac:dyDescent="0.25">
      <c r="A2091" s="14">
        <v>2044</v>
      </c>
      <c r="B2091" s="14">
        <v>3173</v>
      </c>
      <c r="C2091" s="14">
        <v>1020</v>
      </c>
      <c r="D2091" s="14" t="str">
        <f>+_xlfn.XLOOKUP(ratings_dataset[[#This Row],[ProductID]],[1]!Prodotti[ProdottoID],[1]!Prodotti[Categoria],"Altro")</f>
        <v>Abbigliamento</v>
      </c>
      <c r="E2091" s="14">
        <v>0</v>
      </c>
    </row>
    <row r="2092" spans="1:5" x14ac:dyDescent="0.25">
      <c r="A2092" s="14">
        <v>2047</v>
      </c>
      <c r="B2092" s="14">
        <v>304</v>
      </c>
      <c r="C2092" s="14">
        <v>4508</v>
      </c>
      <c r="D2092" s="14" t="str">
        <f>+_xlfn.XLOOKUP(ratings_dataset[[#This Row],[ProductID]],[1]!Prodotti[ProdottoID],[1]!Prodotti[Categoria],"Altro")</f>
        <v>Libri</v>
      </c>
      <c r="E2092" s="14">
        <v>0</v>
      </c>
    </row>
    <row r="2093" spans="1:5" x14ac:dyDescent="0.25">
      <c r="A2093" s="14">
        <v>2059</v>
      </c>
      <c r="B2093" s="14">
        <v>205</v>
      </c>
      <c r="C2093" s="14">
        <v>1514</v>
      </c>
      <c r="D2093" s="14" t="str">
        <f>+_xlfn.XLOOKUP(ratings_dataset[[#This Row],[ProductID]],[1]!Prodotti[ProdottoID],[1]!Prodotti[Categoria],"Altro")</f>
        <v>Libri</v>
      </c>
      <c r="E2093" s="14">
        <v>0</v>
      </c>
    </row>
    <row r="2094" spans="1:5" x14ac:dyDescent="0.25">
      <c r="A2094" s="14">
        <v>2067</v>
      </c>
      <c r="B2094" s="14">
        <v>3393</v>
      </c>
      <c r="C2094" s="14">
        <v>4076</v>
      </c>
      <c r="D2094" s="14" t="str">
        <f>+_xlfn.XLOOKUP(ratings_dataset[[#This Row],[ProductID]],[1]!Prodotti[ProdottoID],[1]!Prodotti[Categoria],"Altro")</f>
        <v>Libri</v>
      </c>
      <c r="E2094" s="14">
        <v>0</v>
      </c>
    </row>
    <row r="2095" spans="1:5" x14ac:dyDescent="0.25">
      <c r="A2095" s="14">
        <v>2077</v>
      </c>
      <c r="B2095" s="14">
        <v>3348</v>
      </c>
      <c r="C2095" s="14">
        <v>3080</v>
      </c>
      <c r="D2095" s="14" t="str">
        <f>+_xlfn.XLOOKUP(ratings_dataset[[#This Row],[ProductID]],[1]!Prodotti[ProdottoID],[1]!Prodotti[Categoria],"Altro")</f>
        <v>Libri</v>
      </c>
      <c r="E2095" s="14">
        <v>0</v>
      </c>
    </row>
    <row r="2096" spans="1:5" x14ac:dyDescent="0.25">
      <c r="A2096" s="14">
        <v>2086</v>
      </c>
      <c r="B2096" s="14">
        <v>4496</v>
      </c>
      <c r="C2096" s="14">
        <v>1722</v>
      </c>
      <c r="D2096" s="14" t="str">
        <f>+_xlfn.XLOOKUP(ratings_dataset[[#This Row],[ProductID]],[1]!Prodotti[ProdottoID],[1]!Prodotti[Categoria],"Altro")</f>
        <v>Libri</v>
      </c>
      <c r="E2096" s="14">
        <v>0</v>
      </c>
    </row>
    <row r="2097" spans="1:5" x14ac:dyDescent="0.25">
      <c r="A2097" s="14">
        <v>2087</v>
      </c>
      <c r="B2097" s="14">
        <v>4831</v>
      </c>
      <c r="C2097" s="14">
        <v>4744</v>
      </c>
      <c r="D2097" s="14" t="str">
        <f>+_xlfn.XLOOKUP(ratings_dataset[[#This Row],[ProductID]],[1]!Prodotti[ProdottoID],[1]!Prodotti[Categoria],"Altro")</f>
        <v>Libri</v>
      </c>
      <c r="E2097" s="14">
        <v>0</v>
      </c>
    </row>
    <row r="2098" spans="1:5" x14ac:dyDescent="0.25">
      <c r="A2098" s="14">
        <v>2091</v>
      </c>
      <c r="B2098" s="14">
        <v>2766</v>
      </c>
      <c r="C2098" s="14">
        <v>1029</v>
      </c>
      <c r="D2098" s="14" t="str">
        <f>+_xlfn.XLOOKUP(ratings_dataset[[#This Row],[ProductID]],[1]!Prodotti[ProdottoID],[1]!Prodotti[Categoria],"Altro")</f>
        <v>Abbigliamento</v>
      </c>
      <c r="E2098" s="14">
        <v>0</v>
      </c>
    </row>
    <row r="2099" spans="1:5" x14ac:dyDescent="0.25">
      <c r="A2099" s="14">
        <v>2092</v>
      </c>
      <c r="B2099" s="14">
        <v>1432</v>
      </c>
      <c r="C2099" s="14">
        <v>4918</v>
      </c>
      <c r="D2099" s="14" t="str">
        <f>+_xlfn.XLOOKUP(ratings_dataset[[#This Row],[ProductID]],[1]!Prodotti[ProdottoID],[1]!Prodotti[Categoria],"Altro")</f>
        <v>Libri</v>
      </c>
      <c r="E2099" s="14">
        <v>0</v>
      </c>
    </row>
    <row r="2100" spans="1:5" x14ac:dyDescent="0.25">
      <c r="A2100" s="14">
        <v>2096</v>
      </c>
      <c r="B2100" s="14">
        <v>1034</v>
      </c>
      <c r="C2100" s="14">
        <v>619</v>
      </c>
      <c r="D2100" s="14" t="str">
        <f>+_xlfn.XLOOKUP(ratings_dataset[[#This Row],[ProductID]],[1]!Prodotti[ProdottoID],[1]!Prodotti[Categoria],"Altro")</f>
        <v>Abbigliamento</v>
      </c>
      <c r="E2100" s="14">
        <v>0</v>
      </c>
    </row>
    <row r="2101" spans="1:5" x14ac:dyDescent="0.25">
      <c r="A2101" s="14">
        <v>2113</v>
      </c>
      <c r="B2101" s="14">
        <v>1782</v>
      </c>
      <c r="C2101" s="14">
        <v>765</v>
      </c>
      <c r="D2101" s="14" t="str">
        <f>+_xlfn.XLOOKUP(ratings_dataset[[#This Row],[ProductID]],[1]!Prodotti[ProdottoID],[1]!Prodotti[Categoria],"Altro")</f>
        <v>Abbigliamento</v>
      </c>
      <c r="E2101" s="14">
        <v>0</v>
      </c>
    </row>
    <row r="2102" spans="1:5" x14ac:dyDescent="0.25">
      <c r="A2102" s="14">
        <v>2117</v>
      </c>
      <c r="B2102" s="14">
        <v>1611</v>
      </c>
      <c r="C2102" s="14">
        <v>3309</v>
      </c>
      <c r="D2102" s="14" t="str">
        <f>+_xlfn.XLOOKUP(ratings_dataset[[#This Row],[ProductID]],[1]!Prodotti[ProdottoID],[1]!Prodotti[Categoria],"Altro")</f>
        <v>Elettronica</v>
      </c>
      <c r="E2102" s="14">
        <v>0</v>
      </c>
    </row>
    <row r="2103" spans="1:5" x14ac:dyDescent="0.25">
      <c r="A2103" s="14">
        <v>2120</v>
      </c>
      <c r="B2103" s="14">
        <v>4843</v>
      </c>
      <c r="C2103" s="14">
        <v>409</v>
      </c>
      <c r="D2103" s="14" t="str">
        <f>+_xlfn.XLOOKUP(ratings_dataset[[#This Row],[ProductID]],[1]!Prodotti[ProdottoID],[1]!Prodotti[Categoria],"Altro")</f>
        <v>Libri</v>
      </c>
      <c r="E2103" s="14">
        <v>0</v>
      </c>
    </row>
    <row r="2104" spans="1:5" x14ac:dyDescent="0.25">
      <c r="A2104" s="14">
        <v>2121</v>
      </c>
      <c r="B2104" s="14">
        <v>1286</v>
      </c>
      <c r="C2104" s="14">
        <v>1360</v>
      </c>
      <c r="D2104" s="14" t="str">
        <f>+_xlfn.XLOOKUP(ratings_dataset[[#This Row],[ProductID]],[1]!Prodotti[ProdottoID],[1]!Prodotti[Categoria],"Altro")</f>
        <v>Elettronica</v>
      </c>
      <c r="E2104" s="14">
        <v>0</v>
      </c>
    </row>
    <row r="2105" spans="1:5" x14ac:dyDescent="0.25">
      <c r="A2105" s="14">
        <v>2125</v>
      </c>
      <c r="B2105" s="14">
        <v>105</v>
      </c>
      <c r="C2105" s="14">
        <v>1219</v>
      </c>
      <c r="D2105" s="14" t="str">
        <f>+_xlfn.XLOOKUP(ratings_dataset[[#This Row],[ProductID]],[1]!Prodotti[ProdottoID],[1]!Prodotti[Categoria],"Altro")</f>
        <v>Elettronica</v>
      </c>
      <c r="E2105" s="14">
        <v>0</v>
      </c>
    </row>
    <row r="2106" spans="1:5" x14ac:dyDescent="0.25">
      <c r="A2106" s="14">
        <v>2126</v>
      </c>
      <c r="B2106" s="14">
        <v>3684</v>
      </c>
      <c r="C2106" s="14">
        <v>1229</v>
      </c>
      <c r="D2106" s="14" t="str">
        <f>+_xlfn.XLOOKUP(ratings_dataset[[#This Row],[ProductID]],[1]!Prodotti[ProdottoID],[1]!Prodotti[Categoria],"Altro")</f>
        <v>Abbigliamento</v>
      </c>
      <c r="E2106" s="14">
        <v>0</v>
      </c>
    </row>
    <row r="2107" spans="1:5" x14ac:dyDescent="0.25">
      <c r="A2107" s="14">
        <v>2130</v>
      </c>
      <c r="B2107" s="14">
        <v>3372</v>
      </c>
      <c r="C2107" s="14">
        <v>385</v>
      </c>
      <c r="D2107" s="14" t="str">
        <f>+_xlfn.XLOOKUP(ratings_dataset[[#This Row],[ProductID]],[1]!Prodotti[ProdottoID],[1]!Prodotti[Categoria],"Altro")</f>
        <v>Abbigliamento</v>
      </c>
      <c r="E2107" s="14">
        <v>0</v>
      </c>
    </row>
    <row r="2108" spans="1:5" x14ac:dyDescent="0.25">
      <c r="A2108" s="14">
        <v>2132</v>
      </c>
      <c r="B2108" s="14">
        <v>2609</v>
      </c>
      <c r="C2108" s="14">
        <v>1461</v>
      </c>
      <c r="D2108" s="14" t="str">
        <f>+_xlfn.XLOOKUP(ratings_dataset[[#This Row],[ProductID]],[1]!Prodotti[ProdottoID],[1]!Prodotti[Categoria],"Altro")</f>
        <v>Libri</v>
      </c>
      <c r="E2108" s="14">
        <v>0</v>
      </c>
    </row>
    <row r="2109" spans="1:5" x14ac:dyDescent="0.25">
      <c r="A2109" s="14">
        <v>2142</v>
      </c>
      <c r="B2109" s="14">
        <v>4299</v>
      </c>
      <c r="C2109" s="14">
        <v>2571</v>
      </c>
      <c r="D2109" s="14" t="str">
        <f>+_xlfn.XLOOKUP(ratings_dataset[[#This Row],[ProductID]],[1]!Prodotti[ProdottoID],[1]!Prodotti[Categoria],"Altro")</f>
        <v>Elettronica</v>
      </c>
      <c r="E2109" s="14">
        <v>0</v>
      </c>
    </row>
    <row r="2110" spans="1:5" x14ac:dyDescent="0.25">
      <c r="A2110" s="14">
        <v>2147</v>
      </c>
      <c r="B2110" s="14">
        <v>1827</v>
      </c>
      <c r="C2110" s="14">
        <v>4837</v>
      </c>
      <c r="D2110" s="14" t="str">
        <f>+_xlfn.XLOOKUP(ratings_dataset[[#This Row],[ProductID]],[1]!Prodotti[ProdottoID],[1]!Prodotti[Categoria],"Altro")</f>
        <v>Libri</v>
      </c>
      <c r="E2110" s="14">
        <v>0</v>
      </c>
    </row>
    <row r="2111" spans="1:5" x14ac:dyDescent="0.25">
      <c r="A2111" s="14">
        <v>2185</v>
      </c>
      <c r="B2111" s="14">
        <v>3469</v>
      </c>
      <c r="C2111" s="14">
        <v>3356</v>
      </c>
      <c r="D2111" s="14" t="str">
        <f>+_xlfn.XLOOKUP(ratings_dataset[[#This Row],[ProductID]],[1]!Prodotti[ProdottoID],[1]!Prodotti[Categoria],"Altro")</f>
        <v>Libri</v>
      </c>
      <c r="E2111" s="14">
        <v>0</v>
      </c>
    </row>
    <row r="2112" spans="1:5" x14ac:dyDescent="0.25">
      <c r="A2112" s="14">
        <v>2205</v>
      </c>
      <c r="B2112" s="14">
        <v>4364</v>
      </c>
      <c r="C2112" s="14">
        <v>2152</v>
      </c>
      <c r="D2112" s="14" t="str">
        <f>+_xlfn.XLOOKUP(ratings_dataset[[#This Row],[ProductID]],[1]!Prodotti[ProdottoID],[1]!Prodotti[Categoria],"Altro")</f>
        <v>Abbigliamento</v>
      </c>
      <c r="E2112" s="14">
        <v>0</v>
      </c>
    </row>
    <row r="2113" spans="1:5" x14ac:dyDescent="0.25">
      <c r="A2113" s="14">
        <v>2208</v>
      </c>
      <c r="B2113" s="14">
        <v>4623</v>
      </c>
      <c r="C2113" s="14">
        <v>4367</v>
      </c>
      <c r="D2113" s="14" t="str">
        <f>+_xlfn.XLOOKUP(ratings_dataset[[#This Row],[ProductID]],[1]!Prodotti[ProdottoID],[1]!Prodotti[Categoria],"Altro")</f>
        <v>Libri</v>
      </c>
      <c r="E2113" s="14">
        <v>0</v>
      </c>
    </row>
    <row r="2114" spans="1:5" x14ac:dyDescent="0.25">
      <c r="A2114" s="14">
        <v>2212</v>
      </c>
      <c r="B2114" s="14">
        <v>410</v>
      </c>
      <c r="C2114" s="14">
        <v>874</v>
      </c>
      <c r="D2114" s="14" t="str">
        <f>+_xlfn.XLOOKUP(ratings_dataset[[#This Row],[ProductID]],[1]!Prodotti[ProdottoID],[1]!Prodotti[Categoria],"Altro")</f>
        <v>Elettronica</v>
      </c>
      <c r="E2114" s="14">
        <v>0</v>
      </c>
    </row>
    <row r="2115" spans="1:5" x14ac:dyDescent="0.25">
      <c r="A2115" s="14">
        <v>2230</v>
      </c>
      <c r="B2115" s="14">
        <v>4162</v>
      </c>
      <c r="C2115" s="14">
        <v>4284</v>
      </c>
      <c r="D2115" s="14" t="str">
        <f>+_xlfn.XLOOKUP(ratings_dataset[[#This Row],[ProductID]],[1]!Prodotti[ProdottoID],[1]!Prodotti[Categoria],"Altro")</f>
        <v>Abbigliamento</v>
      </c>
      <c r="E2115" s="14">
        <v>0</v>
      </c>
    </row>
    <row r="2116" spans="1:5" x14ac:dyDescent="0.25">
      <c r="A2116" s="14">
        <v>2245</v>
      </c>
      <c r="B2116" s="14">
        <v>4107</v>
      </c>
      <c r="C2116" s="14">
        <v>530</v>
      </c>
      <c r="D2116" s="14" t="str">
        <f>+_xlfn.XLOOKUP(ratings_dataset[[#This Row],[ProductID]],[1]!Prodotti[ProdottoID],[1]!Prodotti[Categoria],"Altro")</f>
        <v>Abbigliamento</v>
      </c>
      <c r="E2116" s="14">
        <v>0</v>
      </c>
    </row>
    <row r="2117" spans="1:5" x14ac:dyDescent="0.25">
      <c r="A2117" s="14">
        <v>2247</v>
      </c>
      <c r="B2117" s="14">
        <v>4031</v>
      </c>
      <c r="C2117" s="14">
        <v>1074</v>
      </c>
      <c r="D2117" s="14" t="str">
        <f>+_xlfn.XLOOKUP(ratings_dataset[[#This Row],[ProductID]],[1]!Prodotti[ProdottoID],[1]!Prodotti[Categoria],"Altro")</f>
        <v>Libri</v>
      </c>
      <c r="E2117" s="14">
        <v>0</v>
      </c>
    </row>
    <row r="2118" spans="1:5" x14ac:dyDescent="0.25">
      <c r="A2118" s="14">
        <v>2251</v>
      </c>
      <c r="B2118" s="14">
        <v>2348</v>
      </c>
      <c r="C2118" s="14">
        <v>1966</v>
      </c>
      <c r="D2118" s="14" t="str">
        <f>+_xlfn.XLOOKUP(ratings_dataset[[#This Row],[ProductID]],[1]!Prodotti[ProdottoID],[1]!Prodotti[Categoria],"Altro")</f>
        <v>Elettronica</v>
      </c>
      <c r="E2118" s="14">
        <v>0</v>
      </c>
    </row>
    <row r="2119" spans="1:5" x14ac:dyDescent="0.25">
      <c r="A2119" s="14">
        <v>2261</v>
      </c>
      <c r="B2119" s="14">
        <v>3093</v>
      </c>
      <c r="C2119" s="14">
        <v>4497</v>
      </c>
      <c r="D2119" s="14" t="str">
        <f>+_xlfn.XLOOKUP(ratings_dataset[[#This Row],[ProductID]],[1]!Prodotti[ProdottoID],[1]!Prodotti[Categoria],"Altro")</f>
        <v>Elettronica</v>
      </c>
      <c r="E2119" s="14">
        <v>0</v>
      </c>
    </row>
    <row r="2120" spans="1:5" x14ac:dyDescent="0.25">
      <c r="A2120" s="14">
        <v>2264</v>
      </c>
      <c r="B2120" s="14">
        <v>1000</v>
      </c>
      <c r="C2120" s="14">
        <v>2423</v>
      </c>
      <c r="D2120" s="14" t="str">
        <f>+_xlfn.XLOOKUP(ratings_dataset[[#This Row],[ProductID]],[1]!Prodotti[ProdottoID],[1]!Prodotti[Categoria],"Altro")</f>
        <v>Libri</v>
      </c>
      <c r="E2120" s="14">
        <v>0</v>
      </c>
    </row>
    <row r="2121" spans="1:5" x14ac:dyDescent="0.25">
      <c r="A2121" s="14">
        <v>2267</v>
      </c>
      <c r="B2121" s="14">
        <v>4392</v>
      </c>
      <c r="C2121" s="14">
        <v>2713</v>
      </c>
      <c r="D2121" s="14" t="str">
        <f>+_xlfn.XLOOKUP(ratings_dataset[[#This Row],[ProductID]],[1]!Prodotti[ProdottoID],[1]!Prodotti[Categoria],"Altro")</f>
        <v>Libri</v>
      </c>
      <c r="E2121" s="14">
        <v>0</v>
      </c>
    </row>
    <row r="2122" spans="1:5" x14ac:dyDescent="0.25">
      <c r="A2122" s="14">
        <v>2274</v>
      </c>
      <c r="B2122" s="14">
        <v>548</v>
      </c>
      <c r="C2122" s="14">
        <v>244</v>
      </c>
      <c r="D2122" s="14" t="str">
        <f>+_xlfn.XLOOKUP(ratings_dataset[[#This Row],[ProductID]],[1]!Prodotti[ProdottoID],[1]!Prodotti[Categoria],"Altro")</f>
        <v>Abbigliamento</v>
      </c>
      <c r="E2122" s="14">
        <v>0</v>
      </c>
    </row>
    <row r="2123" spans="1:5" x14ac:dyDescent="0.25">
      <c r="A2123" s="14">
        <v>2275</v>
      </c>
      <c r="B2123" s="14">
        <v>790</v>
      </c>
      <c r="C2123" s="14">
        <v>2012</v>
      </c>
      <c r="D2123" s="14" t="str">
        <f>+_xlfn.XLOOKUP(ratings_dataset[[#This Row],[ProductID]],[1]!Prodotti[ProdottoID],[1]!Prodotti[Categoria],"Altro")</f>
        <v>Abbigliamento</v>
      </c>
      <c r="E2123" s="14">
        <v>0</v>
      </c>
    </row>
    <row r="2124" spans="1:5" x14ac:dyDescent="0.25">
      <c r="A2124" s="14">
        <v>2277</v>
      </c>
      <c r="B2124" s="14">
        <v>4110</v>
      </c>
      <c r="C2124" s="14">
        <v>852</v>
      </c>
      <c r="D2124" s="14" t="str">
        <f>+_xlfn.XLOOKUP(ratings_dataset[[#This Row],[ProductID]],[1]!Prodotti[ProdottoID],[1]!Prodotti[Categoria],"Altro")</f>
        <v>Abbigliamento</v>
      </c>
      <c r="E2124" s="14">
        <v>0</v>
      </c>
    </row>
    <row r="2125" spans="1:5" x14ac:dyDescent="0.25">
      <c r="A2125" s="14">
        <v>2289</v>
      </c>
      <c r="B2125" s="14">
        <v>2505</v>
      </c>
      <c r="C2125" s="14">
        <v>1628</v>
      </c>
      <c r="D2125" s="14" t="str">
        <f>+_xlfn.XLOOKUP(ratings_dataset[[#This Row],[ProductID]],[1]!Prodotti[ProdottoID],[1]!Prodotti[Categoria],"Altro")</f>
        <v>Elettronica</v>
      </c>
      <c r="E2125" s="14">
        <v>0</v>
      </c>
    </row>
    <row r="2126" spans="1:5" x14ac:dyDescent="0.25">
      <c r="A2126" s="14">
        <v>2290</v>
      </c>
      <c r="B2126" s="14">
        <v>4380</v>
      </c>
      <c r="C2126" s="14">
        <v>1820</v>
      </c>
      <c r="D2126" s="14" t="str">
        <f>+_xlfn.XLOOKUP(ratings_dataset[[#This Row],[ProductID]],[1]!Prodotti[ProdottoID],[1]!Prodotti[Categoria],"Altro")</f>
        <v>Libri</v>
      </c>
      <c r="E2126" s="14">
        <v>0</v>
      </c>
    </row>
    <row r="2127" spans="1:5" x14ac:dyDescent="0.25">
      <c r="A2127" s="14">
        <v>2294</v>
      </c>
      <c r="B2127" s="14">
        <v>1333</v>
      </c>
      <c r="C2127" s="14">
        <v>4733</v>
      </c>
      <c r="D2127" s="14" t="str">
        <f>+_xlfn.XLOOKUP(ratings_dataset[[#This Row],[ProductID]],[1]!Prodotti[ProdottoID],[1]!Prodotti[Categoria],"Altro")</f>
        <v>Elettronica</v>
      </c>
      <c r="E2127" s="14">
        <v>0</v>
      </c>
    </row>
    <row r="2128" spans="1:5" x14ac:dyDescent="0.25">
      <c r="A2128" s="14">
        <v>2314</v>
      </c>
      <c r="B2128" s="14">
        <v>2158</v>
      </c>
      <c r="C2128" s="14">
        <v>4628</v>
      </c>
      <c r="D2128" s="14" t="str">
        <f>+_xlfn.XLOOKUP(ratings_dataset[[#This Row],[ProductID]],[1]!Prodotti[ProdottoID],[1]!Prodotti[Categoria],"Altro")</f>
        <v>Libri</v>
      </c>
      <c r="E2128" s="14">
        <v>0</v>
      </c>
    </row>
    <row r="2129" spans="1:5" x14ac:dyDescent="0.25">
      <c r="A2129" s="14">
        <v>2317</v>
      </c>
      <c r="B2129" s="14">
        <v>4957</v>
      </c>
      <c r="C2129" s="14">
        <v>2558</v>
      </c>
      <c r="D2129" s="14" t="str">
        <f>+_xlfn.XLOOKUP(ratings_dataset[[#This Row],[ProductID]],[1]!Prodotti[ProdottoID],[1]!Prodotti[Categoria],"Altro")</f>
        <v>Elettronica</v>
      </c>
      <c r="E2129" s="14">
        <v>0</v>
      </c>
    </row>
    <row r="2130" spans="1:5" x14ac:dyDescent="0.25">
      <c r="A2130" s="14">
        <v>2324</v>
      </c>
      <c r="B2130" s="14">
        <v>3090</v>
      </c>
      <c r="C2130" s="14">
        <v>1561</v>
      </c>
      <c r="D2130" s="14" t="str">
        <f>+_xlfn.XLOOKUP(ratings_dataset[[#This Row],[ProductID]],[1]!Prodotti[ProdottoID],[1]!Prodotti[Categoria],"Altro")</f>
        <v>Libri</v>
      </c>
      <c r="E2130" s="14">
        <v>0</v>
      </c>
    </row>
    <row r="2131" spans="1:5" x14ac:dyDescent="0.25">
      <c r="A2131" s="14">
        <v>2325</v>
      </c>
      <c r="B2131" s="14">
        <v>4347</v>
      </c>
      <c r="C2131" s="14">
        <v>4873</v>
      </c>
      <c r="D2131" s="14" t="str">
        <f>+_xlfn.XLOOKUP(ratings_dataset[[#This Row],[ProductID]],[1]!Prodotti[ProdottoID],[1]!Prodotti[Categoria],"Altro")</f>
        <v>Elettronica</v>
      </c>
      <c r="E2131" s="14">
        <v>0</v>
      </c>
    </row>
    <row r="2132" spans="1:5" x14ac:dyDescent="0.25">
      <c r="A2132" s="14">
        <v>2331</v>
      </c>
      <c r="B2132" s="14">
        <v>4282</v>
      </c>
      <c r="C2132" s="14">
        <v>2718</v>
      </c>
      <c r="D2132" s="14" t="str">
        <f>+_xlfn.XLOOKUP(ratings_dataset[[#This Row],[ProductID]],[1]!Prodotti[ProdottoID],[1]!Prodotti[Categoria],"Altro")</f>
        <v>Abbigliamento</v>
      </c>
      <c r="E2132" s="14">
        <v>0</v>
      </c>
    </row>
    <row r="2133" spans="1:5" x14ac:dyDescent="0.25">
      <c r="A2133" s="14">
        <v>2332</v>
      </c>
      <c r="B2133" s="14">
        <v>621</v>
      </c>
      <c r="C2133" s="14">
        <v>520</v>
      </c>
      <c r="D2133" s="14" t="str">
        <f>+_xlfn.XLOOKUP(ratings_dataset[[#This Row],[ProductID]],[1]!Prodotti[ProdottoID],[1]!Prodotti[Categoria],"Altro")</f>
        <v>Elettronica</v>
      </c>
      <c r="E2133" s="14">
        <v>0</v>
      </c>
    </row>
    <row r="2134" spans="1:5" x14ac:dyDescent="0.25">
      <c r="A2134" s="14">
        <v>2333</v>
      </c>
      <c r="B2134" s="14">
        <v>4306</v>
      </c>
      <c r="C2134" s="14">
        <v>1880</v>
      </c>
      <c r="D2134" s="14" t="str">
        <f>+_xlfn.XLOOKUP(ratings_dataset[[#This Row],[ProductID]],[1]!Prodotti[ProdottoID],[1]!Prodotti[Categoria],"Altro")</f>
        <v>Libri</v>
      </c>
      <c r="E2134" s="14">
        <v>0</v>
      </c>
    </row>
    <row r="2135" spans="1:5" x14ac:dyDescent="0.25">
      <c r="A2135" s="14">
        <v>2337</v>
      </c>
      <c r="B2135" s="14">
        <v>4573</v>
      </c>
      <c r="C2135" s="14">
        <v>4071</v>
      </c>
      <c r="D2135" s="14" t="str">
        <f>+_xlfn.XLOOKUP(ratings_dataset[[#This Row],[ProductID]],[1]!Prodotti[ProdottoID],[1]!Prodotti[Categoria],"Altro")</f>
        <v>Elettronica</v>
      </c>
      <c r="E2135" s="14">
        <v>0</v>
      </c>
    </row>
    <row r="2136" spans="1:5" x14ac:dyDescent="0.25">
      <c r="A2136" s="14">
        <v>2338</v>
      </c>
      <c r="B2136" s="14">
        <v>2979</v>
      </c>
      <c r="C2136" s="14">
        <v>4520</v>
      </c>
      <c r="D2136" s="14" t="str">
        <f>+_xlfn.XLOOKUP(ratings_dataset[[#This Row],[ProductID]],[1]!Prodotti[ProdottoID],[1]!Prodotti[Categoria],"Altro")</f>
        <v>Libri</v>
      </c>
      <c r="E2136" s="14">
        <v>0</v>
      </c>
    </row>
    <row r="2137" spans="1:5" x14ac:dyDescent="0.25">
      <c r="A2137" s="14">
        <v>2339</v>
      </c>
      <c r="B2137" s="14">
        <v>4900</v>
      </c>
      <c r="C2137" s="14">
        <v>4732</v>
      </c>
      <c r="D2137" s="14" t="str">
        <f>+_xlfn.XLOOKUP(ratings_dataset[[#This Row],[ProductID]],[1]!Prodotti[ProdottoID],[1]!Prodotti[Categoria],"Altro")</f>
        <v>Abbigliamento</v>
      </c>
      <c r="E2137" s="14">
        <v>0</v>
      </c>
    </row>
    <row r="2138" spans="1:5" x14ac:dyDescent="0.25">
      <c r="A2138" s="14">
        <v>2340</v>
      </c>
      <c r="B2138" s="14">
        <v>3146</v>
      </c>
      <c r="C2138" s="14">
        <v>1603</v>
      </c>
      <c r="D2138" s="14" t="str">
        <f>+_xlfn.XLOOKUP(ratings_dataset[[#This Row],[ProductID]],[1]!Prodotti[ProdottoID],[1]!Prodotti[Categoria],"Altro")</f>
        <v>Libri</v>
      </c>
      <c r="E2138" s="14">
        <v>0</v>
      </c>
    </row>
    <row r="2139" spans="1:5" x14ac:dyDescent="0.25">
      <c r="A2139" s="14">
        <v>2342</v>
      </c>
      <c r="B2139" s="14">
        <v>1838</v>
      </c>
      <c r="C2139" s="14">
        <v>3475</v>
      </c>
      <c r="D2139" s="14" t="str">
        <f>+_xlfn.XLOOKUP(ratings_dataset[[#This Row],[ProductID]],[1]!Prodotti[ProdottoID],[1]!Prodotti[Categoria],"Altro")</f>
        <v>Abbigliamento</v>
      </c>
      <c r="E2139" s="14">
        <v>0</v>
      </c>
    </row>
    <row r="2140" spans="1:5" x14ac:dyDescent="0.25">
      <c r="A2140" s="14">
        <v>2356</v>
      </c>
      <c r="B2140" s="14">
        <v>2084</v>
      </c>
      <c r="C2140" s="14">
        <v>2856</v>
      </c>
      <c r="D2140" s="14" t="str">
        <f>+_xlfn.XLOOKUP(ratings_dataset[[#This Row],[ProductID]],[1]!Prodotti[ProdottoID],[1]!Prodotti[Categoria],"Altro")</f>
        <v>Abbigliamento</v>
      </c>
      <c r="E2140" s="14">
        <v>0</v>
      </c>
    </row>
    <row r="2141" spans="1:5" x14ac:dyDescent="0.25">
      <c r="A2141" s="14">
        <v>2363</v>
      </c>
      <c r="B2141" s="14">
        <v>4555</v>
      </c>
      <c r="C2141" s="14">
        <v>1549</v>
      </c>
      <c r="D2141" s="14" t="str">
        <f>+_xlfn.XLOOKUP(ratings_dataset[[#This Row],[ProductID]],[1]!Prodotti[ProdottoID],[1]!Prodotti[Categoria],"Altro")</f>
        <v>Libri</v>
      </c>
      <c r="E2141" s="14">
        <v>0</v>
      </c>
    </row>
    <row r="2142" spans="1:5" x14ac:dyDescent="0.25">
      <c r="A2142" s="14">
        <v>2381</v>
      </c>
      <c r="B2142" s="14">
        <v>1003</v>
      </c>
      <c r="C2142" s="14">
        <v>4814</v>
      </c>
      <c r="D2142" s="14" t="str">
        <f>+_xlfn.XLOOKUP(ratings_dataset[[#This Row],[ProductID]],[1]!Prodotti[ProdottoID],[1]!Prodotti[Categoria],"Altro")</f>
        <v>Elettronica</v>
      </c>
      <c r="E2142" s="14">
        <v>0</v>
      </c>
    </row>
    <row r="2143" spans="1:5" x14ac:dyDescent="0.25">
      <c r="A2143" s="14">
        <v>2382</v>
      </c>
      <c r="B2143" s="14">
        <v>2067</v>
      </c>
      <c r="C2143" s="14">
        <v>1704</v>
      </c>
      <c r="D2143" s="14" t="str">
        <f>+_xlfn.XLOOKUP(ratings_dataset[[#This Row],[ProductID]],[1]!Prodotti[ProdottoID],[1]!Prodotti[Categoria],"Altro")</f>
        <v>Elettronica</v>
      </c>
      <c r="E2143" s="14">
        <v>0</v>
      </c>
    </row>
    <row r="2144" spans="1:5" x14ac:dyDescent="0.25">
      <c r="A2144" s="14">
        <v>2383</v>
      </c>
      <c r="B2144" s="14">
        <v>1567</v>
      </c>
      <c r="C2144" s="14">
        <v>4556</v>
      </c>
      <c r="D2144" s="14" t="str">
        <f>+_xlfn.XLOOKUP(ratings_dataset[[#This Row],[ProductID]],[1]!Prodotti[ProdottoID],[1]!Prodotti[Categoria],"Altro")</f>
        <v>Elettronica</v>
      </c>
      <c r="E2144" s="14">
        <v>0</v>
      </c>
    </row>
    <row r="2145" spans="1:5" x14ac:dyDescent="0.25">
      <c r="A2145" s="14">
        <v>2395</v>
      </c>
      <c r="B2145" s="14">
        <v>1637</v>
      </c>
      <c r="C2145" s="14">
        <v>4996</v>
      </c>
      <c r="D2145" s="14" t="str">
        <f>+_xlfn.XLOOKUP(ratings_dataset[[#This Row],[ProductID]],[1]!Prodotti[ProdottoID],[1]!Prodotti[Categoria],"Altro")</f>
        <v>Libri</v>
      </c>
      <c r="E2145" s="14">
        <v>0</v>
      </c>
    </row>
    <row r="2146" spans="1:5" x14ac:dyDescent="0.25">
      <c r="A2146" s="14">
        <v>2402</v>
      </c>
      <c r="B2146" s="14">
        <v>3650</v>
      </c>
      <c r="C2146" s="14">
        <v>419</v>
      </c>
      <c r="D2146" s="14" t="str">
        <f>+_xlfn.XLOOKUP(ratings_dataset[[#This Row],[ProductID]],[1]!Prodotti[ProdottoID],[1]!Prodotti[Categoria],"Altro")</f>
        <v>Abbigliamento</v>
      </c>
      <c r="E2146" s="14">
        <v>0</v>
      </c>
    </row>
    <row r="2147" spans="1:5" x14ac:dyDescent="0.25">
      <c r="A2147" s="14">
        <v>2419</v>
      </c>
      <c r="B2147" s="14">
        <v>4059</v>
      </c>
      <c r="C2147" s="14">
        <v>4568</v>
      </c>
      <c r="D2147" s="14" t="str">
        <f>+_xlfn.XLOOKUP(ratings_dataset[[#This Row],[ProductID]],[1]!Prodotti[ProdottoID],[1]!Prodotti[Categoria],"Altro")</f>
        <v>Libri</v>
      </c>
      <c r="E2147" s="14">
        <v>0</v>
      </c>
    </row>
    <row r="2148" spans="1:5" x14ac:dyDescent="0.25">
      <c r="A2148" s="14">
        <v>2420</v>
      </c>
      <c r="B2148" s="14">
        <v>4380</v>
      </c>
      <c r="C2148" s="14">
        <v>1655</v>
      </c>
      <c r="D2148" s="14" t="str">
        <f>+_xlfn.XLOOKUP(ratings_dataset[[#This Row],[ProductID]],[1]!Prodotti[ProdottoID],[1]!Prodotti[Categoria],"Altro")</f>
        <v>Elettronica</v>
      </c>
      <c r="E2148" s="14">
        <v>0</v>
      </c>
    </row>
    <row r="2149" spans="1:5" x14ac:dyDescent="0.25">
      <c r="A2149" s="14">
        <v>2426</v>
      </c>
      <c r="B2149" s="14">
        <v>1405</v>
      </c>
      <c r="C2149" s="14">
        <v>1334</v>
      </c>
      <c r="D2149" s="14" t="str">
        <f>+_xlfn.XLOOKUP(ratings_dataset[[#This Row],[ProductID]],[1]!Prodotti[ProdottoID],[1]!Prodotti[Categoria],"Altro")</f>
        <v>Libri</v>
      </c>
      <c r="E2149" s="14">
        <v>0</v>
      </c>
    </row>
    <row r="2150" spans="1:5" x14ac:dyDescent="0.25">
      <c r="A2150" s="14">
        <v>2434</v>
      </c>
      <c r="B2150" s="14">
        <v>2860</v>
      </c>
      <c r="C2150" s="14">
        <v>992</v>
      </c>
      <c r="D2150" s="14" t="str">
        <f>+_xlfn.XLOOKUP(ratings_dataset[[#This Row],[ProductID]],[1]!Prodotti[ProdottoID],[1]!Prodotti[Categoria],"Altro")</f>
        <v>Abbigliamento</v>
      </c>
      <c r="E2150" s="14">
        <v>0</v>
      </c>
    </row>
    <row r="2151" spans="1:5" x14ac:dyDescent="0.25">
      <c r="A2151" s="14">
        <v>2436</v>
      </c>
      <c r="B2151" s="14">
        <v>3656</v>
      </c>
      <c r="C2151" s="14">
        <v>1430</v>
      </c>
      <c r="D2151" s="14" t="str">
        <f>+_xlfn.XLOOKUP(ratings_dataset[[#This Row],[ProductID]],[1]!Prodotti[ProdottoID],[1]!Prodotti[Categoria],"Altro")</f>
        <v>Elettronica</v>
      </c>
      <c r="E2151" s="14">
        <v>0</v>
      </c>
    </row>
    <row r="2152" spans="1:5" x14ac:dyDescent="0.25">
      <c r="A2152" s="14">
        <v>2439</v>
      </c>
      <c r="B2152" s="14">
        <v>602</v>
      </c>
      <c r="C2152" s="14">
        <v>138</v>
      </c>
      <c r="D2152" s="14" t="str">
        <f>+_xlfn.XLOOKUP(ratings_dataset[[#This Row],[ProductID]],[1]!Prodotti[ProdottoID],[1]!Prodotti[Categoria],"Altro")</f>
        <v>Libri</v>
      </c>
      <c r="E2152" s="14">
        <v>0</v>
      </c>
    </row>
    <row r="2153" spans="1:5" x14ac:dyDescent="0.25">
      <c r="A2153" s="14">
        <v>2441</v>
      </c>
      <c r="B2153" s="14">
        <v>401</v>
      </c>
      <c r="C2153" s="14">
        <v>1302</v>
      </c>
      <c r="D2153" s="14" t="str">
        <f>+_xlfn.XLOOKUP(ratings_dataset[[#This Row],[ProductID]],[1]!Prodotti[ProdottoID],[1]!Prodotti[Categoria],"Altro")</f>
        <v>Elettronica</v>
      </c>
      <c r="E2153" s="14">
        <v>0</v>
      </c>
    </row>
    <row r="2154" spans="1:5" x14ac:dyDescent="0.25">
      <c r="A2154" s="14">
        <v>2448</v>
      </c>
      <c r="B2154" s="14">
        <v>2408</v>
      </c>
      <c r="C2154" s="14">
        <v>3041</v>
      </c>
      <c r="D2154" s="14" t="str">
        <f>+_xlfn.XLOOKUP(ratings_dataset[[#This Row],[ProductID]],[1]!Prodotti[ProdottoID],[1]!Prodotti[Categoria],"Altro")</f>
        <v>Abbigliamento</v>
      </c>
      <c r="E2154" s="14">
        <v>0</v>
      </c>
    </row>
    <row r="2155" spans="1:5" x14ac:dyDescent="0.25">
      <c r="A2155" s="14">
        <v>2454</v>
      </c>
      <c r="B2155" s="14">
        <v>2965</v>
      </c>
      <c r="C2155" s="14">
        <v>3364</v>
      </c>
      <c r="D2155" s="14" t="str">
        <f>+_xlfn.XLOOKUP(ratings_dataset[[#This Row],[ProductID]],[1]!Prodotti[ProdottoID],[1]!Prodotti[Categoria],"Altro")</f>
        <v>Abbigliamento</v>
      </c>
      <c r="E2155" s="14">
        <v>0</v>
      </c>
    </row>
    <row r="2156" spans="1:5" x14ac:dyDescent="0.25">
      <c r="A2156" s="14">
        <v>2456</v>
      </c>
      <c r="B2156" s="14">
        <v>1902</v>
      </c>
      <c r="C2156" s="14">
        <v>4091</v>
      </c>
      <c r="D2156" s="14" t="str">
        <f>+_xlfn.XLOOKUP(ratings_dataset[[#This Row],[ProductID]],[1]!Prodotti[ProdottoID],[1]!Prodotti[Categoria],"Altro")</f>
        <v>Libri</v>
      </c>
      <c r="E2156" s="14">
        <v>0</v>
      </c>
    </row>
    <row r="2157" spans="1:5" x14ac:dyDescent="0.25">
      <c r="A2157" s="14">
        <v>2468</v>
      </c>
      <c r="B2157" s="14">
        <v>2705</v>
      </c>
      <c r="C2157" s="14">
        <v>2126</v>
      </c>
      <c r="D2157" s="14" t="str">
        <f>+_xlfn.XLOOKUP(ratings_dataset[[#This Row],[ProductID]],[1]!Prodotti[ProdottoID],[1]!Prodotti[Categoria],"Altro")</f>
        <v>Abbigliamento</v>
      </c>
      <c r="E2157" s="14">
        <v>0</v>
      </c>
    </row>
    <row r="2158" spans="1:5" x14ac:dyDescent="0.25">
      <c r="A2158" s="14">
        <v>2470</v>
      </c>
      <c r="B2158" s="14">
        <v>1309</v>
      </c>
      <c r="C2158" s="14">
        <v>2342</v>
      </c>
      <c r="D2158" s="14" t="str">
        <f>+_xlfn.XLOOKUP(ratings_dataset[[#This Row],[ProductID]],[1]!Prodotti[ProdottoID],[1]!Prodotti[Categoria],"Altro")</f>
        <v>Abbigliamento</v>
      </c>
      <c r="E2158" s="14">
        <v>0</v>
      </c>
    </row>
    <row r="2159" spans="1:5" x14ac:dyDescent="0.25">
      <c r="A2159" s="14">
        <v>2471</v>
      </c>
      <c r="B2159" s="14">
        <v>1578</v>
      </c>
      <c r="C2159" s="14">
        <v>2877</v>
      </c>
      <c r="D2159" s="14" t="str">
        <f>+_xlfn.XLOOKUP(ratings_dataset[[#This Row],[ProductID]],[1]!Prodotti[ProdottoID],[1]!Prodotti[Categoria],"Altro")</f>
        <v>Elettronica</v>
      </c>
      <c r="E2159" s="14">
        <v>0</v>
      </c>
    </row>
    <row r="2160" spans="1:5" x14ac:dyDescent="0.25">
      <c r="A2160" s="14">
        <v>2472</v>
      </c>
      <c r="B2160" s="14">
        <v>2171</v>
      </c>
      <c r="C2160" s="14">
        <v>1327</v>
      </c>
      <c r="D2160" s="14" t="str">
        <f>+_xlfn.XLOOKUP(ratings_dataset[[#This Row],[ProductID]],[1]!Prodotti[ProdottoID],[1]!Prodotti[Categoria],"Altro")</f>
        <v>Libri</v>
      </c>
      <c r="E2160" s="14">
        <v>0</v>
      </c>
    </row>
    <row r="2161" spans="1:5" x14ac:dyDescent="0.25">
      <c r="A2161" s="14">
        <v>2494</v>
      </c>
      <c r="B2161" s="14">
        <v>1226</v>
      </c>
      <c r="C2161" s="14">
        <v>1826</v>
      </c>
      <c r="D2161" s="14" t="str">
        <f>+_xlfn.XLOOKUP(ratings_dataset[[#This Row],[ProductID]],[1]!Prodotti[ProdottoID],[1]!Prodotti[Categoria],"Altro")</f>
        <v>Abbigliamento</v>
      </c>
      <c r="E2161" s="14">
        <v>0</v>
      </c>
    </row>
    <row r="2162" spans="1:5" x14ac:dyDescent="0.25">
      <c r="A2162" s="14">
        <v>2503</v>
      </c>
      <c r="B2162" s="14">
        <v>921</v>
      </c>
      <c r="C2162" s="14">
        <v>1548</v>
      </c>
      <c r="D2162" s="14" t="str">
        <f>+_xlfn.XLOOKUP(ratings_dataset[[#This Row],[ProductID]],[1]!Prodotti[ProdottoID],[1]!Prodotti[Categoria],"Altro")</f>
        <v>Abbigliamento</v>
      </c>
      <c r="E2162" s="14">
        <v>0</v>
      </c>
    </row>
    <row r="2163" spans="1:5" x14ac:dyDescent="0.25">
      <c r="A2163" s="14">
        <v>2512</v>
      </c>
      <c r="B2163" s="14">
        <v>1031</v>
      </c>
      <c r="C2163" s="14">
        <v>2724</v>
      </c>
      <c r="D2163" s="14" t="str">
        <f>+_xlfn.XLOOKUP(ratings_dataset[[#This Row],[ProductID]],[1]!Prodotti[ProdottoID],[1]!Prodotti[Categoria],"Altro")</f>
        <v>Abbigliamento</v>
      </c>
      <c r="E2163" s="14">
        <v>0</v>
      </c>
    </row>
    <row r="2164" spans="1:5" x14ac:dyDescent="0.25">
      <c r="A2164" s="14">
        <v>2527</v>
      </c>
      <c r="B2164" s="14">
        <v>625</v>
      </c>
      <c r="C2164" s="14">
        <v>2609</v>
      </c>
      <c r="D2164" s="14" t="str">
        <f>+_xlfn.XLOOKUP(ratings_dataset[[#This Row],[ProductID]],[1]!Prodotti[ProdottoID],[1]!Prodotti[Categoria],"Altro")</f>
        <v>Elettronica</v>
      </c>
      <c r="E2164" s="14">
        <v>0</v>
      </c>
    </row>
    <row r="2165" spans="1:5" x14ac:dyDescent="0.25">
      <c r="A2165" s="14">
        <v>2534</v>
      </c>
      <c r="B2165" s="14">
        <v>2687</v>
      </c>
      <c r="C2165" s="14">
        <v>3974</v>
      </c>
      <c r="D2165" s="14" t="str">
        <f>+_xlfn.XLOOKUP(ratings_dataset[[#This Row],[ProductID]],[1]!Prodotti[ProdottoID],[1]!Prodotti[Categoria],"Altro")</f>
        <v>Libri</v>
      </c>
      <c r="E2165" s="14">
        <v>0</v>
      </c>
    </row>
    <row r="2166" spans="1:5" x14ac:dyDescent="0.25">
      <c r="A2166" s="14">
        <v>2544</v>
      </c>
      <c r="B2166" s="14">
        <v>3902</v>
      </c>
      <c r="C2166" s="14">
        <v>95</v>
      </c>
      <c r="D2166" s="14" t="str">
        <f>+_xlfn.XLOOKUP(ratings_dataset[[#This Row],[ProductID]],[1]!Prodotti[ProdottoID],[1]!Prodotti[Categoria],"Altro")</f>
        <v>Altro</v>
      </c>
      <c r="E2166" s="14">
        <v>0</v>
      </c>
    </row>
    <row r="2167" spans="1:5" x14ac:dyDescent="0.25">
      <c r="A2167" s="14">
        <v>2545</v>
      </c>
      <c r="B2167" s="14">
        <v>3877</v>
      </c>
      <c r="C2167" s="14">
        <v>1171</v>
      </c>
      <c r="D2167" s="14" t="str">
        <f>+_xlfn.XLOOKUP(ratings_dataset[[#This Row],[ProductID]],[1]!Prodotti[ProdottoID],[1]!Prodotti[Categoria],"Altro")</f>
        <v>Abbigliamento</v>
      </c>
      <c r="E2167" s="14">
        <v>0</v>
      </c>
    </row>
    <row r="2168" spans="1:5" x14ac:dyDescent="0.25">
      <c r="A2168" s="14">
        <v>2550</v>
      </c>
      <c r="B2168" s="14">
        <v>1915</v>
      </c>
      <c r="C2168" s="14">
        <v>2837</v>
      </c>
      <c r="D2168" s="14" t="str">
        <f>+_xlfn.XLOOKUP(ratings_dataset[[#This Row],[ProductID]],[1]!Prodotti[ProdottoID],[1]!Prodotti[Categoria],"Altro")</f>
        <v>Elettronica</v>
      </c>
      <c r="E2168" s="14">
        <v>0</v>
      </c>
    </row>
    <row r="2169" spans="1:5" x14ac:dyDescent="0.25">
      <c r="A2169" s="14">
        <v>2552</v>
      </c>
      <c r="B2169" s="14">
        <v>3356</v>
      </c>
      <c r="C2169" s="14">
        <v>3728</v>
      </c>
      <c r="D2169" s="14" t="str">
        <f>+_xlfn.XLOOKUP(ratings_dataset[[#This Row],[ProductID]],[1]!Prodotti[ProdottoID],[1]!Prodotti[Categoria],"Altro")</f>
        <v>Libri</v>
      </c>
      <c r="E2169" s="14">
        <v>0</v>
      </c>
    </row>
    <row r="2170" spans="1:5" x14ac:dyDescent="0.25">
      <c r="A2170" s="14">
        <v>2553</v>
      </c>
      <c r="B2170" s="14">
        <v>4679</v>
      </c>
      <c r="C2170" s="14">
        <v>2246</v>
      </c>
      <c r="D2170" s="14" t="str">
        <f>+_xlfn.XLOOKUP(ratings_dataset[[#This Row],[ProductID]],[1]!Prodotti[ProdottoID],[1]!Prodotti[Categoria],"Altro")</f>
        <v>Elettronica</v>
      </c>
      <c r="E2170" s="14">
        <v>0</v>
      </c>
    </row>
    <row r="2171" spans="1:5" x14ac:dyDescent="0.25">
      <c r="A2171" s="14">
        <v>2559</v>
      </c>
      <c r="B2171" s="14">
        <v>2490</v>
      </c>
      <c r="C2171" s="14">
        <v>4660</v>
      </c>
      <c r="D2171" s="14" t="str">
        <f>+_xlfn.XLOOKUP(ratings_dataset[[#This Row],[ProductID]],[1]!Prodotti[ProdottoID],[1]!Prodotti[Categoria],"Altro")</f>
        <v>Abbigliamento</v>
      </c>
      <c r="E2171" s="14">
        <v>0</v>
      </c>
    </row>
    <row r="2172" spans="1:5" x14ac:dyDescent="0.25">
      <c r="A2172" s="14">
        <v>2560</v>
      </c>
      <c r="B2172" s="14">
        <v>948</v>
      </c>
      <c r="C2172" s="14">
        <v>321</v>
      </c>
      <c r="D2172" s="14" t="str">
        <f>+_xlfn.XLOOKUP(ratings_dataset[[#This Row],[ProductID]],[1]!Prodotti[ProdottoID],[1]!Prodotti[Categoria],"Altro")</f>
        <v>Libri</v>
      </c>
      <c r="E2172" s="14">
        <v>0</v>
      </c>
    </row>
    <row r="2173" spans="1:5" x14ac:dyDescent="0.25">
      <c r="A2173" s="14">
        <v>2567</v>
      </c>
      <c r="B2173" s="14">
        <v>4809</v>
      </c>
      <c r="C2173" s="14">
        <v>1103</v>
      </c>
      <c r="D2173" s="14" t="str">
        <f>+_xlfn.XLOOKUP(ratings_dataset[[#This Row],[ProductID]],[1]!Prodotti[ProdottoID],[1]!Prodotti[Categoria],"Altro")</f>
        <v>Libri</v>
      </c>
      <c r="E2173" s="14">
        <v>0</v>
      </c>
    </row>
    <row r="2174" spans="1:5" x14ac:dyDescent="0.25">
      <c r="A2174" s="14">
        <v>2572</v>
      </c>
      <c r="B2174" s="14">
        <v>1825</v>
      </c>
      <c r="C2174" s="14">
        <v>3345</v>
      </c>
      <c r="D2174" s="14" t="str">
        <f>+_xlfn.XLOOKUP(ratings_dataset[[#This Row],[ProductID]],[1]!Prodotti[ProdottoID],[1]!Prodotti[Categoria],"Altro")</f>
        <v>Libri</v>
      </c>
      <c r="E2174" s="14">
        <v>0</v>
      </c>
    </row>
    <row r="2175" spans="1:5" x14ac:dyDescent="0.25">
      <c r="A2175" s="14">
        <v>2573</v>
      </c>
      <c r="B2175" s="14">
        <v>2693</v>
      </c>
      <c r="C2175" s="14">
        <v>3301</v>
      </c>
      <c r="D2175" s="14" t="str">
        <f>+_xlfn.XLOOKUP(ratings_dataset[[#This Row],[ProductID]],[1]!Prodotti[ProdottoID],[1]!Prodotti[Categoria],"Altro")</f>
        <v>Abbigliamento</v>
      </c>
      <c r="E2175" s="14">
        <v>0</v>
      </c>
    </row>
    <row r="2176" spans="1:5" x14ac:dyDescent="0.25">
      <c r="A2176" s="14">
        <v>2575</v>
      </c>
      <c r="B2176" s="14">
        <v>2220</v>
      </c>
      <c r="C2176" s="14">
        <v>1780</v>
      </c>
      <c r="D2176" s="14" t="str">
        <f>+_xlfn.XLOOKUP(ratings_dataset[[#This Row],[ProductID]],[1]!Prodotti[ProdottoID],[1]!Prodotti[Categoria],"Altro")</f>
        <v>Libri</v>
      </c>
      <c r="E2176" s="14">
        <v>0</v>
      </c>
    </row>
    <row r="2177" spans="1:5" x14ac:dyDescent="0.25">
      <c r="A2177" s="14">
        <v>2576</v>
      </c>
      <c r="B2177" s="14">
        <v>3428</v>
      </c>
      <c r="C2177" s="14">
        <v>4511</v>
      </c>
      <c r="D2177" s="14" t="str">
        <f>+_xlfn.XLOOKUP(ratings_dataset[[#This Row],[ProductID]],[1]!Prodotti[ProdottoID],[1]!Prodotti[Categoria],"Altro")</f>
        <v>Elettronica</v>
      </c>
      <c r="E2177" s="14">
        <v>0</v>
      </c>
    </row>
    <row r="2178" spans="1:5" x14ac:dyDescent="0.25">
      <c r="A2178" s="14">
        <v>2584</v>
      </c>
      <c r="B2178" s="14">
        <v>4806</v>
      </c>
      <c r="C2178" s="14">
        <v>2453</v>
      </c>
      <c r="D2178" s="14" t="str">
        <f>+_xlfn.XLOOKUP(ratings_dataset[[#This Row],[ProductID]],[1]!Prodotti[ProdottoID],[1]!Prodotti[Categoria],"Altro")</f>
        <v>Abbigliamento</v>
      </c>
      <c r="E2178" s="14">
        <v>0</v>
      </c>
    </row>
    <row r="2179" spans="1:5" x14ac:dyDescent="0.25">
      <c r="A2179" s="14">
        <v>2585</v>
      </c>
      <c r="B2179" s="14">
        <v>595</v>
      </c>
      <c r="C2179" s="14">
        <v>3290</v>
      </c>
      <c r="D2179" s="14" t="str">
        <f>+_xlfn.XLOOKUP(ratings_dataset[[#This Row],[ProductID]],[1]!Prodotti[ProdottoID],[1]!Prodotti[Categoria],"Altro")</f>
        <v>Elettronica</v>
      </c>
      <c r="E2179" s="14">
        <v>0</v>
      </c>
    </row>
    <row r="2180" spans="1:5" x14ac:dyDescent="0.25">
      <c r="A2180" s="14">
        <v>2590</v>
      </c>
      <c r="B2180" s="14">
        <v>1836</v>
      </c>
      <c r="C2180" s="14">
        <v>4787</v>
      </c>
      <c r="D2180" s="14" t="str">
        <f>+_xlfn.XLOOKUP(ratings_dataset[[#This Row],[ProductID]],[1]!Prodotti[ProdottoID],[1]!Prodotti[Categoria],"Altro")</f>
        <v>Abbigliamento</v>
      </c>
      <c r="E2180" s="14">
        <v>0</v>
      </c>
    </row>
    <row r="2181" spans="1:5" x14ac:dyDescent="0.25">
      <c r="A2181" s="14">
        <v>2591</v>
      </c>
      <c r="B2181" s="14">
        <v>2565</v>
      </c>
      <c r="C2181" s="14">
        <v>2886</v>
      </c>
      <c r="D2181" s="14" t="str">
        <f>+_xlfn.XLOOKUP(ratings_dataset[[#This Row],[ProductID]],[1]!Prodotti[ProdottoID],[1]!Prodotti[Categoria],"Altro")</f>
        <v>Abbigliamento</v>
      </c>
      <c r="E2181" s="14">
        <v>0</v>
      </c>
    </row>
    <row r="2182" spans="1:5" x14ac:dyDescent="0.25">
      <c r="A2182" s="14">
        <v>2601</v>
      </c>
      <c r="B2182" s="14">
        <v>138</v>
      </c>
      <c r="C2182" s="14">
        <v>2782</v>
      </c>
      <c r="D2182" s="14" t="str">
        <f>+_xlfn.XLOOKUP(ratings_dataset[[#This Row],[ProductID]],[1]!Prodotti[ProdottoID],[1]!Prodotti[Categoria],"Altro")</f>
        <v>Libri</v>
      </c>
      <c r="E2182" s="14">
        <v>0</v>
      </c>
    </row>
    <row r="2183" spans="1:5" x14ac:dyDescent="0.25">
      <c r="A2183" s="14">
        <v>2607</v>
      </c>
      <c r="B2183" s="14">
        <v>1141</v>
      </c>
      <c r="C2183" s="14">
        <v>296</v>
      </c>
      <c r="D2183" s="14" t="str">
        <f>+_xlfn.XLOOKUP(ratings_dataset[[#This Row],[ProductID]],[1]!Prodotti[ProdottoID],[1]!Prodotti[Categoria],"Altro")</f>
        <v>Abbigliamento</v>
      </c>
      <c r="E2183" s="14">
        <v>0</v>
      </c>
    </row>
    <row r="2184" spans="1:5" x14ac:dyDescent="0.25">
      <c r="A2184" s="14">
        <v>2612</v>
      </c>
      <c r="B2184" s="14">
        <v>1801</v>
      </c>
      <c r="C2184" s="14">
        <v>4515</v>
      </c>
      <c r="D2184" s="14" t="str">
        <f>+_xlfn.XLOOKUP(ratings_dataset[[#This Row],[ProductID]],[1]!Prodotti[ProdottoID],[1]!Prodotti[Categoria],"Altro")</f>
        <v>Libri</v>
      </c>
      <c r="E2184" s="14">
        <v>0</v>
      </c>
    </row>
    <row r="2185" spans="1:5" x14ac:dyDescent="0.25">
      <c r="A2185" s="14">
        <v>2639</v>
      </c>
      <c r="B2185" s="14">
        <v>302</v>
      </c>
      <c r="C2185" s="14">
        <v>358</v>
      </c>
      <c r="D2185" s="14" t="str">
        <f>+_xlfn.XLOOKUP(ratings_dataset[[#This Row],[ProductID]],[1]!Prodotti[ProdottoID],[1]!Prodotti[Categoria],"Altro")</f>
        <v>Libri</v>
      </c>
      <c r="E2185" s="14">
        <v>0</v>
      </c>
    </row>
    <row r="2186" spans="1:5" x14ac:dyDescent="0.25">
      <c r="A2186" s="14">
        <v>2642</v>
      </c>
      <c r="B2186" s="14">
        <v>3803</v>
      </c>
      <c r="C2186" s="14">
        <v>925</v>
      </c>
      <c r="D2186" s="14" t="str">
        <f>+_xlfn.XLOOKUP(ratings_dataset[[#This Row],[ProductID]],[1]!Prodotti[ProdottoID],[1]!Prodotti[Categoria],"Altro")</f>
        <v>Abbigliamento</v>
      </c>
      <c r="E2186" s="14">
        <v>0</v>
      </c>
    </row>
    <row r="2187" spans="1:5" x14ac:dyDescent="0.25">
      <c r="A2187" s="14">
        <v>2647</v>
      </c>
      <c r="B2187" s="14">
        <v>2525</v>
      </c>
      <c r="C2187" s="14">
        <v>422</v>
      </c>
      <c r="D2187" s="14" t="str">
        <f>+_xlfn.XLOOKUP(ratings_dataset[[#This Row],[ProductID]],[1]!Prodotti[ProdottoID],[1]!Prodotti[Categoria],"Altro")</f>
        <v>Libri</v>
      </c>
      <c r="E2187" s="14">
        <v>0</v>
      </c>
    </row>
    <row r="2188" spans="1:5" x14ac:dyDescent="0.25">
      <c r="A2188" s="14">
        <v>2659</v>
      </c>
      <c r="B2188" s="14">
        <v>4643</v>
      </c>
      <c r="C2188" s="14">
        <v>4341</v>
      </c>
      <c r="D2188" s="14" t="str">
        <f>+_xlfn.XLOOKUP(ratings_dataset[[#This Row],[ProductID]],[1]!Prodotti[ProdottoID],[1]!Prodotti[Categoria],"Altro")</f>
        <v>Elettronica</v>
      </c>
      <c r="E2188" s="14">
        <v>0</v>
      </c>
    </row>
    <row r="2189" spans="1:5" x14ac:dyDescent="0.25">
      <c r="A2189" s="14">
        <v>2664</v>
      </c>
      <c r="B2189" s="14">
        <v>2769</v>
      </c>
      <c r="C2189" s="14">
        <v>309</v>
      </c>
      <c r="D2189" s="14" t="str">
        <f>+_xlfn.XLOOKUP(ratings_dataset[[#This Row],[ProductID]],[1]!Prodotti[ProdottoID],[1]!Prodotti[Categoria],"Altro")</f>
        <v>Libri</v>
      </c>
      <c r="E2189" s="14">
        <v>0</v>
      </c>
    </row>
    <row r="2190" spans="1:5" x14ac:dyDescent="0.25">
      <c r="A2190" s="14">
        <v>2667</v>
      </c>
      <c r="B2190" s="14">
        <v>2518</v>
      </c>
      <c r="C2190" s="14">
        <v>4398</v>
      </c>
      <c r="D2190" s="14" t="str">
        <f>+_xlfn.XLOOKUP(ratings_dataset[[#This Row],[ProductID]],[1]!Prodotti[ProdottoID],[1]!Prodotti[Categoria],"Altro")</f>
        <v>Elettronica</v>
      </c>
      <c r="E2190" s="14">
        <v>0</v>
      </c>
    </row>
    <row r="2191" spans="1:5" x14ac:dyDescent="0.25">
      <c r="A2191" s="14">
        <v>2672</v>
      </c>
      <c r="B2191" s="14">
        <v>998</v>
      </c>
      <c r="C2191" s="14">
        <v>1138</v>
      </c>
      <c r="D2191" s="14" t="str">
        <f>+_xlfn.XLOOKUP(ratings_dataset[[#This Row],[ProductID]],[1]!Prodotti[ProdottoID],[1]!Prodotti[Categoria],"Altro")</f>
        <v>Libri</v>
      </c>
      <c r="E2191" s="14">
        <v>0</v>
      </c>
    </row>
    <row r="2192" spans="1:5" x14ac:dyDescent="0.25">
      <c r="A2192" s="14">
        <v>2675</v>
      </c>
      <c r="B2192" s="14">
        <v>860</v>
      </c>
      <c r="C2192" s="14">
        <v>2990</v>
      </c>
      <c r="D2192" s="14" t="str">
        <f>+_xlfn.XLOOKUP(ratings_dataset[[#This Row],[ProductID]],[1]!Prodotti[ProdottoID],[1]!Prodotti[Categoria],"Altro")</f>
        <v>Libri</v>
      </c>
      <c r="E2192" s="14">
        <v>0</v>
      </c>
    </row>
    <row r="2193" spans="1:5" x14ac:dyDescent="0.25">
      <c r="A2193" s="14">
        <v>2679</v>
      </c>
      <c r="B2193" s="14">
        <v>2181</v>
      </c>
      <c r="C2193" s="14">
        <v>1160</v>
      </c>
      <c r="D2193" s="14" t="str">
        <f>+_xlfn.XLOOKUP(ratings_dataset[[#This Row],[ProductID]],[1]!Prodotti[ProdottoID],[1]!Prodotti[Categoria],"Altro")</f>
        <v>Abbigliamento</v>
      </c>
      <c r="E2193" s="14">
        <v>0</v>
      </c>
    </row>
    <row r="2194" spans="1:5" x14ac:dyDescent="0.25">
      <c r="A2194" s="14">
        <v>2681</v>
      </c>
      <c r="B2194" s="14">
        <v>1996</v>
      </c>
      <c r="C2194" s="14">
        <v>572</v>
      </c>
      <c r="D2194" s="14" t="str">
        <f>+_xlfn.XLOOKUP(ratings_dataset[[#This Row],[ProductID]],[1]!Prodotti[ProdottoID],[1]!Prodotti[Categoria],"Altro")</f>
        <v>Elettronica</v>
      </c>
      <c r="E2194" s="14">
        <v>0</v>
      </c>
    </row>
    <row r="2195" spans="1:5" x14ac:dyDescent="0.25">
      <c r="A2195" s="14">
        <v>2693</v>
      </c>
      <c r="B2195" s="14">
        <v>240</v>
      </c>
      <c r="C2195" s="14">
        <v>989</v>
      </c>
      <c r="D2195" s="14" t="str">
        <f>+_xlfn.XLOOKUP(ratings_dataset[[#This Row],[ProductID]],[1]!Prodotti[ProdottoID],[1]!Prodotti[Categoria],"Altro")</f>
        <v>Abbigliamento</v>
      </c>
      <c r="E2195" s="14">
        <v>0</v>
      </c>
    </row>
    <row r="2196" spans="1:5" x14ac:dyDescent="0.25">
      <c r="A2196" s="14">
        <v>2694</v>
      </c>
      <c r="B2196" s="14">
        <v>2508</v>
      </c>
      <c r="C2196" s="14">
        <v>2733</v>
      </c>
      <c r="D2196" s="14" t="str">
        <f>+_xlfn.XLOOKUP(ratings_dataset[[#This Row],[ProductID]],[1]!Prodotti[ProdottoID],[1]!Prodotti[Categoria],"Altro")</f>
        <v>Abbigliamento</v>
      </c>
      <c r="E2196" s="14">
        <v>0</v>
      </c>
    </row>
    <row r="2197" spans="1:5" x14ac:dyDescent="0.25">
      <c r="A2197" s="14">
        <v>2703</v>
      </c>
      <c r="B2197" s="14">
        <v>2286</v>
      </c>
      <c r="C2197" s="14">
        <v>4041</v>
      </c>
      <c r="D2197" s="14" t="str">
        <f>+_xlfn.XLOOKUP(ratings_dataset[[#This Row],[ProductID]],[1]!Prodotti[ProdottoID],[1]!Prodotti[Categoria],"Altro")</f>
        <v>Libri</v>
      </c>
      <c r="E2197" s="14">
        <v>0</v>
      </c>
    </row>
    <row r="2198" spans="1:5" x14ac:dyDescent="0.25">
      <c r="A2198" s="14">
        <v>2704</v>
      </c>
      <c r="B2198" s="14">
        <v>1579</v>
      </c>
      <c r="C2198" s="14">
        <v>3375</v>
      </c>
      <c r="D2198" s="14" t="str">
        <f>+_xlfn.XLOOKUP(ratings_dataset[[#This Row],[ProductID]],[1]!Prodotti[ProdottoID],[1]!Prodotti[Categoria],"Altro")</f>
        <v>Abbigliamento</v>
      </c>
      <c r="E2198" s="14">
        <v>0</v>
      </c>
    </row>
    <row r="2199" spans="1:5" x14ac:dyDescent="0.25">
      <c r="A2199" s="14">
        <v>2705</v>
      </c>
      <c r="B2199" s="14">
        <v>3107</v>
      </c>
      <c r="C2199" s="14">
        <v>3156</v>
      </c>
      <c r="D2199" s="14" t="str">
        <f>+_xlfn.XLOOKUP(ratings_dataset[[#This Row],[ProductID]],[1]!Prodotti[ProdottoID],[1]!Prodotti[Categoria],"Altro")</f>
        <v>Libri</v>
      </c>
      <c r="E2199" s="14">
        <v>0</v>
      </c>
    </row>
    <row r="2200" spans="1:5" x14ac:dyDescent="0.25">
      <c r="A2200" s="14">
        <v>2711</v>
      </c>
      <c r="B2200" s="14">
        <v>4115</v>
      </c>
      <c r="C2200" s="14">
        <v>4983</v>
      </c>
      <c r="D2200" s="14" t="str">
        <f>+_xlfn.XLOOKUP(ratings_dataset[[#This Row],[ProductID]],[1]!Prodotti[ProdottoID],[1]!Prodotti[Categoria],"Altro")</f>
        <v>Abbigliamento</v>
      </c>
      <c r="E2200" s="14">
        <v>0</v>
      </c>
    </row>
    <row r="2201" spans="1:5" x14ac:dyDescent="0.25">
      <c r="A2201" s="14">
        <v>2719</v>
      </c>
      <c r="B2201" s="14">
        <v>3296</v>
      </c>
      <c r="C2201" s="14">
        <v>4958</v>
      </c>
      <c r="D2201" s="14" t="str">
        <f>+_xlfn.XLOOKUP(ratings_dataset[[#This Row],[ProductID]],[1]!Prodotti[ProdottoID],[1]!Prodotti[Categoria],"Altro")</f>
        <v>Elettronica</v>
      </c>
      <c r="E2201" s="14">
        <v>0</v>
      </c>
    </row>
    <row r="2202" spans="1:5" x14ac:dyDescent="0.25">
      <c r="A2202" s="14">
        <v>2721</v>
      </c>
      <c r="B2202" s="14">
        <v>614</v>
      </c>
      <c r="C2202" s="14">
        <v>1396</v>
      </c>
      <c r="D2202" s="14" t="str">
        <f>+_xlfn.XLOOKUP(ratings_dataset[[#This Row],[ProductID]],[1]!Prodotti[ProdottoID],[1]!Prodotti[Categoria],"Altro")</f>
        <v>Libri</v>
      </c>
      <c r="E2202" s="14">
        <v>0</v>
      </c>
    </row>
    <row r="2203" spans="1:5" x14ac:dyDescent="0.25">
      <c r="A2203" s="14">
        <v>2727</v>
      </c>
      <c r="B2203" s="14">
        <v>2577</v>
      </c>
      <c r="C2203" s="14">
        <v>4059</v>
      </c>
      <c r="D2203" s="14" t="str">
        <f>+_xlfn.XLOOKUP(ratings_dataset[[#This Row],[ProductID]],[1]!Prodotti[ProdottoID],[1]!Prodotti[Categoria],"Altro")</f>
        <v>Elettronica</v>
      </c>
      <c r="E2203" s="14">
        <v>0</v>
      </c>
    </row>
    <row r="2204" spans="1:5" x14ac:dyDescent="0.25">
      <c r="A2204" s="14">
        <v>2730</v>
      </c>
      <c r="B2204" s="14">
        <v>71</v>
      </c>
      <c r="C2204" s="14">
        <v>3019</v>
      </c>
      <c r="D2204" s="14" t="str">
        <f>+_xlfn.XLOOKUP(ratings_dataset[[#This Row],[ProductID]],[1]!Prodotti[ProdottoID],[1]!Prodotti[Categoria],"Altro")</f>
        <v>Libri</v>
      </c>
      <c r="E2204" s="14">
        <v>0</v>
      </c>
    </row>
    <row r="2205" spans="1:5" x14ac:dyDescent="0.25">
      <c r="A2205" s="14">
        <v>2743</v>
      </c>
      <c r="B2205" s="14">
        <v>4153</v>
      </c>
      <c r="C2205" s="14">
        <v>1947</v>
      </c>
      <c r="D2205" s="14" t="str">
        <f>+_xlfn.XLOOKUP(ratings_dataset[[#This Row],[ProductID]],[1]!Prodotti[ProdottoID],[1]!Prodotti[Categoria],"Altro")</f>
        <v>Elettronica</v>
      </c>
      <c r="E2205" s="14">
        <v>0</v>
      </c>
    </row>
    <row r="2206" spans="1:5" x14ac:dyDescent="0.25">
      <c r="A2206" s="14">
        <v>2744</v>
      </c>
      <c r="B2206" s="14">
        <v>3059</v>
      </c>
      <c r="C2206" s="14">
        <v>3624</v>
      </c>
      <c r="D2206" s="14" t="str">
        <f>+_xlfn.XLOOKUP(ratings_dataset[[#This Row],[ProductID]],[1]!Prodotti[ProdottoID],[1]!Prodotti[Categoria],"Altro")</f>
        <v>Libri</v>
      </c>
      <c r="E2206" s="14">
        <v>0</v>
      </c>
    </row>
    <row r="2207" spans="1:5" x14ac:dyDescent="0.25">
      <c r="A2207" s="14">
        <v>2753</v>
      </c>
      <c r="B2207" s="14">
        <v>2636</v>
      </c>
      <c r="C2207" s="14">
        <v>2676</v>
      </c>
      <c r="D2207" s="14" t="str">
        <f>+_xlfn.XLOOKUP(ratings_dataset[[#This Row],[ProductID]],[1]!Prodotti[ProdottoID],[1]!Prodotti[Categoria],"Altro")</f>
        <v>Libri</v>
      </c>
      <c r="E2207" s="14">
        <v>0</v>
      </c>
    </row>
    <row r="2208" spans="1:5" x14ac:dyDescent="0.25">
      <c r="A2208" s="14">
        <v>2756</v>
      </c>
      <c r="B2208" s="14">
        <v>2437</v>
      </c>
      <c r="C2208" s="14">
        <v>1571</v>
      </c>
      <c r="D2208" s="14" t="str">
        <f>+_xlfn.XLOOKUP(ratings_dataset[[#This Row],[ProductID]],[1]!Prodotti[ProdottoID],[1]!Prodotti[Categoria],"Altro")</f>
        <v>Elettronica</v>
      </c>
      <c r="E2208" s="14">
        <v>0</v>
      </c>
    </row>
    <row r="2209" spans="1:5" x14ac:dyDescent="0.25">
      <c r="A2209" s="14">
        <v>2763</v>
      </c>
      <c r="B2209" s="14">
        <v>4578</v>
      </c>
      <c r="C2209" s="14">
        <v>4482</v>
      </c>
      <c r="D2209" s="14" t="str">
        <f>+_xlfn.XLOOKUP(ratings_dataset[[#This Row],[ProductID]],[1]!Prodotti[ProdottoID],[1]!Prodotti[Categoria],"Altro")</f>
        <v>Libri</v>
      </c>
      <c r="E2209" s="14">
        <v>0</v>
      </c>
    </row>
    <row r="2210" spans="1:5" x14ac:dyDescent="0.25">
      <c r="A2210" s="14">
        <v>2765</v>
      </c>
      <c r="B2210" s="14">
        <v>3378</v>
      </c>
      <c r="C2210" s="14">
        <v>4788</v>
      </c>
      <c r="D2210" s="14" t="str">
        <f>+_xlfn.XLOOKUP(ratings_dataset[[#This Row],[ProductID]],[1]!Prodotti[ProdottoID],[1]!Prodotti[Categoria],"Altro")</f>
        <v>Libri</v>
      </c>
      <c r="E2210" s="14">
        <v>0</v>
      </c>
    </row>
    <row r="2211" spans="1:5" x14ac:dyDescent="0.25">
      <c r="A2211" s="14">
        <v>2769</v>
      </c>
      <c r="B2211" s="14">
        <v>753</v>
      </c>
      <c r="C2211" s="14">
        <v>3208</v>
      </c>
      <c r="D2211" s="14" t="str">
        <f>+_xlfn.XLOOKUP(ratings_dataset[[#This Row],[ProductID]],[1]!Prodotti[ProdottoID],[1]!Prodotti[Categoria],"Altro")</f>
        <v>Abbigliamento</v>
      </c>
      <c r="E2211" s="14">
        <v>0</v>
      </c>
    </row>
    <row r="2212" spans="1:5" x14ac:dyDescent="0.25">
      <c r="A2212" s="14">
        <v>2770</v>
      </c>
      <c r="B2212" s="14">
        <v>1328</v>
      </c>
      <c r="C2212" s="14">
        <v>4986</v>
      </c>
      <c r="D2212" s="14" t="str">
        <f>+_xlfn.XLOOKUP(ratings_dataset[[#This Row],[ProductID]],[1]!Prodotti[ProdottoID],[1]!Prodotti[Categoria],"Altro")</f>
        <v>Libri</v>
      </c>
      <c r="E2212" s="14">
        <v>0</v>
      </c>
    </row>
    <row r="2213" spans="1:5" x14ac:dyDescent="0.25">
      <c r="A2213" s="14">
        <v>2775</v>
      </c>
      <c r="B2213" s="14">
        <v>2064</v>
      </c>
      <c r="C2213" s="14">
        <v>171</v>
      </c>
      <c r="D2213" s="14" t="str">
        <f>+_xlfn.XLOOKUP(ratings_dataset[[#This Row],[ProductID]],[1]!Prodotti[ProdottoID],[1]!Prodotti[Categoria],"Altro")</f>
        <v>Libri</v>
      </c>
      <c r="E2213" s="14">
        <v>0</v>
      </c>
    </row>
    <row r="2214" spans="1:5" x14ac:dyDescent="0.25">
      <c r="A2214" s="14">
        <v>2783</v>
      </c>
      <c r="B2214" s="14">
        <v>3568</v>
      </c>
      <c r="C2214" s="14">
        <v>86</v>
      </c>
      <c r="D2214" s="14" t="str">
        <f>+_xlfn.XLOOKUP(ratings_dataset[[#This Row],[ProductID]],[1]!Prodotti[ProdottoID],[1]!Prodotti[Categoria],"Altro")</f>
        <v>Altro</v>
      </c>
      <c r="E2214" s="14">
        <v>0</v>
      </c>
    </row>
    <row r="2215" spans="1:5" x14ac:dyDescent="0.25">
      <c r="A2215" s="14">
        <v>2785</v>
      </c>
      <c r="B2215" s="14">
        <v>55</v>
      </c>
      <c r="C2215" s="14">
        <v>4699</v>
      </c>
      <c r="D2215" s="14" t="str">
        <f>+_xlfn.XLOOKUP(ratings_dataset[[#This Row],[ProductID]],[1]!Prodotti[ProdottoID],[1]!Prodotti[Categoria],"Altro")</f>
        <v>Abbigliamento</v>
      </c>
      <c r="E2215" s="14">
        <v>0</v>
      </c>
    </row>
    <row r="2216" spans="1:5" x14ac:dyDescent="0.25">
      <c r="A2216" s="14">
        <v>2792</v>
      </c>
      <c r="B2216" s="14">
        <v>3062</v>
      </c>
      <c r="C2216" s="14">
        <v>151</v>
      </c>
      <c r="D2216" s="14" t="str">
        <f>+_xlfn.XLOOKUP(ratings_dataset[[#This Row],[ProductID]],[1]!Prodotti[ProdottoID],[1]!Prodotti[Categoria],"Altro")</f>
        <v>Elettronica</v>
      </c>
      <c r="E2216" s="14">
        <v>0</v>
      </c>
    </row>
    <row r="2217" spans="1:5" x14ac:dyDescent="0.25">
      <c r="A2217" s="14">
        <v>2796</v>
      </c>
      <c r="B2217" s="14">
        <v>756</v>
      </c>
      <c r="C2217" s="14">
        <v>2298</v>
      </c>
      <c r="D2217" s="14" t="str">
        <f>+_xlfn.XLOOKUP(ratings_dataset[[#This Row],[ProductID]],[1]!Prodotti[ProdottoID],[1]!Prodotti[Categoria],"Altro")</f>
        <v>Elettronica</v>
      </c>
      <c r="E2217" s="14">
        <v>0</v>
      </c>
    </row>
    <row r="2218" spans="1:5" x14ac:dyDescent="0.25">
      <c r="A2218" s="14">
        <v>2803</v>
      </c>
      <c r="B2218" s="14">
        <v>4329</v>
      </c>
      <c r="C2218" s="14">
        <v>926</v>
      </c>
      <c r="D2218" s="14" t="str">
        <f>+_xlfn.XLOOKUP(ratings_dataset[[#This Row],[ProductID]],[1]!Prodotti[ProdottoID],[1]!Prodotti[Categoria],"Altro")</f>
        <v>Elettronica</v>
      </c>
      <c r="E2218" s="14">
        <v>0</v>
      </c>
    </row>
    <row r="2219" spans="1:5" x14ac:dyDescent="0.25">
      <c r="A2219" s="14">
        <v>2814</v>
      </c>
      <c r="B2219" s="14">
        <v>3838</v>
      </c>
      <c r="C2219" s="14">
        <v>1093</v>
      </c>
      <c r="D2219" s="14" t="str">
        <f>+_xlfn.XLOOKUP(ratings_dataset[[#This Row],[ProductID]],[1]!Prodotti[ProdottoID],[1]!Prodotti[Categoria],"Altro")</f>
        <v>Abbigliamento</v>
      </c>
      <c r="E2219" s="14">
        <v>0</v>
      </c>
    </row>
    <row r="2220" spans="1:5" x14ac:dyDescent="0.25">
      <c r="A2220" s="14">
        <v>2820</v>
      </c>
      <c r="B2220" s="14">
        <v>4654</v>
      </c>
      <c r="C2220" s="14">
        <v>632</v>
      </c>
      <c r="D2220" s="14" t="str">
        <f>+_xlfn.XLOOKUP(ratings_dataset[[#This Row],[ProductID]],[1]!Prodotti[ProdottoID],[1]!Prodotti[Categoria],"Altro")</f>
        <v>Elettronica</v>
      </c>
      <c r="E2220" s="14">
        <v>0</v>
      </c>
    </row>
    <row r="2221" spans="1:5" x14ac:dyDescent="0.25">
      <c r="A2221" s="14">
        <v>2832</v>
      </c>
      <c r="B2221" s="14">
        <v>2576</v>
      </c>
      <c r="C2221" s="14">
        <v>2842</v>
      </c>
      <c r="D2221" s="14" t="str">
        <f>+_xlfn.XLOOKUP(ratings_dataset[[#This Row],[ProductID]],[1]!Prodotti[ProdottoID],[1]!Prodotti[Categoria],"Altro")</f>
        <v>Libri</v>
      </c>
      <c r="E2221" s="14">
        <v>0</v>
      </c>
    </row>
    <row r="2222" spans="1:5" x14ac:dyDescent="0.25">
      <c r="A2222" s="14">
        <v>2840</v>
      </c>
      <c r="B2222" s="14">
        <v>231</v>
      </c>
      <c r="C2222" s="14">
        <v>4703</v>
      </c>
      <c r="D2222" s="14" t="str">
        <f>+_xlfn.XLOOKUP(ratings_dataset[[#This Row],[ProductID]],[1]!Prodotti[ProdottoID],[1]!Prodotti[Categoria],"Altro")</f>
        <v>Libri</v>
      </c>
      <c r="E2222" s="14">
        <v>0</v>
      </c>
    </row>
    <row r="2223" spans="1:5" x14ac:dyDescent="0.25">
      <c r="A2223" s="14">
        <v>2846</v>
      </c>
      <c r="B2223" s="14">
        <v>2726</v>
      </c>
      <c r="C2223" s="14">
        <v>2587</v>
      </c>
      <c r="D2223" s="14" t="str">
        <f>+_xlfn.XLOOKUP(ratings_dataset[[#This Row],[ProductID]],[1]!Prodotti[ProdottoID],[1]!Prodotti[Categoria],"Altro")</f>
        <v>Abbigliamento</v>
      </c>
      <c r="E2223" s="14">
        <v>0</v>
      </c>
    </row>
    <row r="2224" spans="1:5" x14ac:dyDescent="0.25">
      <c r="A2224" s="14">
        <v>2848</v>
      </c>
      <c r="B2224" s="14">
        <v>2117</v>
      </c>
      <c r="C2224" s="14">
        <v>4960</v>
      </c>
      <c r="D2224" s="14" t="str">
        <f>+_xlfn.XLOOKUP(ratings_dataset[[#This Row],[ProductID]],[1]!Prodotti[ProdottoID],[1]!Prodotti[Categoria],"Altro")</f>
        <v>Elettronica</v>
      </c>
      <c r="E2224" s="14">
        <v>0</v>
      </c>
    </row>
    <row r="2225" spans="1:5" x14ac:dyDescent="0.25">
      <c r="A2225" s="14">
        <v>2850</v>
      </c>
      <c r="B2225" s="14">
        <v>674</v>
      </c>
      <c r="C2225" s="14">
        <v>2647</v>
      </c>
      <c r="D2225" s="14" t="str">
        <f>+_xlfn.XLOOKUP(ratings_dataset[[#This Row],[ProductID]],[1]!Prodotti[ProdottoID],[1]!Prodotti[Categoria],"Altro")</f>
        <v>Elettronica</v>
      </c>
      <c r="E2225" s="14">
        <v>0</v>
      </c>
    </row>
    <row r="2226" spans="1:5" x14ac:dyDescent="0.25">
      <c r="A2226" s="14">
        <v>2854</v>
      </c>
      <c r="B2226" s="14">
        <v>1579</v>
      </c>
      <c r="C2226" s="14">
        <v>167</v>
      </c>
      <c r="D2226" s="14" t="str">
        <f>+_xlfn.XLOOKUP(ratings_dataset[[#This Row],[ProductID]],[1]!Prodotti[ProdottoID],[1]!Prodotti[Categoria],"Altro")</f>
        <v>Abbigliamento</v>
      </c>
      <c r="E2226" s="14">
        <v>0</v>
      </c>
    </row>
    <row r="2227" spans="1:5" x14ac:dyDescent="0.25">
      <c r="A2227" s="14">
        <v>2865</v>
      </c>
      <c r="B2227" s="14">
        <v>262</v>
      </c>
      <c r="C2227" s="14">
        <v>4602</v>
      </c>
      <c r="D2227" s="14" t="str">
        <f>+_xlfn.XLOOKUP(ratings_dataset[[#This Row],[ProductID]],[1]!Prodotti[ProdottoID],[1]!Prodotti[Categoria],"Altro")</f>
        <v>Elettronica</v>
      </c>
      <c r="E2227" s="14">
        <v>0</v>
      </c>
    </row>
    <row r="2228" spans="1:5" x14ac:dyDescent="0.25">
      <c r="A2228" s="14">
        <v>2903</v>
      </c>
      <c r="B2228" s="14">
        <v>3203</v>
      </c>
      <c r="C2228" s="14">
        <v>39</v>
      </c>
      <c r="D2228" s="14" t="str">
        <f>+_xlfn.XLOOKUP(ratings_dataset[[#This Row],[ProductID]],[1]!Prodotti[ProdottoID],[1]!Prodotti[Categoria],"Altro")</f>
        <v>Altro</v>
      </c>
      <c r="E2228" s="14">
        <v>0</v>
      </c>
    </row>
    <row r="2229" spans="1:5" x14ac:dyDescent="0.25">
      <c r="A2229" s="14">
        <v>2908</v>
      </c>
      <c r="B2229" s="14">
        <v>4344</v>
      </c>
      <c r="C2229" s="14">
        <v>1470</v>
      </c>
      <c r="D2229" s="14" t="str">
        <f>+_xlfn.XLOOKUP(ratings_dataset[[#This Row],[ProductID]],[1]!Prodotti[ProdottoID],[1]!Prodotti[Categoria],"Altro")</f>
        <v>Elettronica</v>
      </c>
      <c r="E2229" s="14">
        <v>0</v>
      </c>
    </row>
    <row r="2230" spans="1:5" x14ac:dyDescent="0.25">
      <c r="A2230" s="14">
        <v>2913</v>
      </c>
      <c r="B2230" s="14">
        <v>2138</v>
      </c>
      <c r="C2230" s="14">
        <v>2256</v>
      </c>
      <c r="D2230" s="14" t="str">
        <f>+_xlfn.XLOOKUP(ratings_dataset[[#This Row],[ProductID]],[1]!Prodotti[ProdottoID],[1]!Prodotti[Categoria],"Altro")</f>
        <v>Abbigliamento</v>
      </c>
      <c r="E2230" s="14">
        <v>0</v>
      </c>
    </row>
    <row r="2231" spans="1:5" x14ac:dyDescent="0.25">
      <c r="A2231" s="14">
        <v>2920</v>
      </c>
      <c r="B2231" s="14">
        <v>2251</v>
      </c>
      <c r="C2231" s="14">
        <v>3902</v>
      </c>
      <c r="D2231" s="14" t="str">
        <f>+_xlfn.XLOOKUP(ratings_dataset[[#This Row],[ProductID]],[1]!Prodotti[ProdottoID],[1]!Prodotti[Categoria],"Altro")</f>
        <v>Abbigliamento</v>
      </c>
      <c r="E2231" s="14">
        <v>0</v>
      </c>
    </row>
    <row r="2232" spans="1:5" x14ac:dyDescent="0.25">
      <c r="A2232" s="14">
        <v>2923</v>
      </c>
      <c r="B2232" s="14">
        <v>1121</v>
      </c>
      <c r="C2232" s="14">
        <v>2240</v>
      </c>
      <c r="D2232" s="14" t="str">
        <f>+_xlfn.XLOOKUP(ratings_dataset[[#This Row],[ProductID]],[1]!Prodotti[ProdottoID],[1]!Prodotti[Categoria],"Altro")</f>
        <v>Elettronica</v>
      </c>
      <c r="E2232" s="14">
        <v>0</v>
      </c>
    </row>
    <row r="2233" spans="1:5" x14ac:dyDescent="0.25">
      <c r="A2233" s="14">
        <v>2940</v>
      </c>
      <c r="B2233" s="14">
        <v>2281</v>
      </c>
      <c r="C2233" s="14">
        <v>4043</v>
      </c>
      <c r="D2233" s="14" t="str">
        <f>+_xlfn.XLOOKUP(ratings_dataset[[#This Row],[ProductID]],[1]!Prodotti[ProdottoID],[1]!Prodotti[Categoria],"Altro")</f>
        <v>Elettronica</v>
      </c>
      <c r="E2233" s="14">
        <v>0</v>
      </c>
    </row>
    <row r="2234" spans="1:5" x14ac:dyDescent="0.25">
      <c r="A2234" s="14">
        <v>2941</v>
      </c>
      <c r="B2234" s="14">
        <v>1656</v>
      </c>
      <c r="C2234" s="14">
        <v>316</v>
      </c>
      <c r="D2234" s="14" t="str">
        <f>+_xlfn.XLOOKUP(ratings_dataset[[#This Row],[ProductID]],[1]!Prodotti[ProdottoID],[1]!Prodotti[Categoria],"Altro")</f>
        <v>Elettronica</v>
      </c>
      <c r="E2234" s="14">
        <v>0</v>
      </c>
    </row>
    <row r="2235" spans="1:5" x14ac:dyDescent="0.25">
      <c r="A2235" s="14">
        <v>2945</v>
      </c>
      <c r="B2235" s="14">
        <v>1207</v>
      </c>
      <c r="C2235" s="14">
        <v>3700</v>
      </c>
      <c r="D2235" s="14" t="str">
        <f>+_xlfn.XLOOKUP(ratings_dataset[[#This Row],[ProductID]],[1]!Prodotti[ProdottoID],[1]!Prodotti[Categoria],"Altro")</f>
        <v>Elettronica</v>
      </c>
      <c r="E2235" s="14">
        <v>0</v>
      </c>
    </row>
    <row r="2236" spans="1:5" x14ac:dyDescent="0.25">
      <c r="A2236" s="14">
        <v>2946</v>
      </c>
      <c r="B2236" s="14">
        <v>733</v>
      </c>
      <c r="C2236" s="14">
        <v>3141</v>
      </c>
      <c r="D2236" s="14" t="str">
        <f>+_xlfn.XLOOKUP(ratings_dataset[[#This Row],[ProductID]],[1]!Prodotti[ProdottoID],[1]!Prodotti[Categoria],"Altro")</f>
        <v>Abbigliamento</v>
      </c>
      <c r="E2236" s="14">
        <v>0</v>
      </c>
    </row>
    <row r="2237" spans="1:5" x14ac:dyDescent="0.25">
      <c r="A2237" s="14">
        <v>2947</v>
      </c>
      <c r="B2237" s="14">
        <v>3742</v>
      </c>
      <c r="C2237" s="14">
        <v>1562</v>
      </c>
      <c r="D2237" s="14" t="str">
        <f>+_xlfn.XLOOKUP(ratings_dataset[[#This Row],[ProductID]],[1]!Prodotti[ProdottoID],[1]!Prodotti[Categoria],"Altro")</f>
        <v>Elettronica</v>
      </c>
      <c r="E2237" s="14">
        <v>0</v>
      </c>
    </row>
    <row r="2238" spans="1:5" x14ac:dyDescent="0.25">
      <c r="A2238" s="14">
        <v>2966</v>
      </c>
      <c r="B2238" s="14">
        <v>3549</v>
      </c>
      <c r="C2238" s="14">
        <v>2164</v>
      </c>
      <c r="D2238" s="14" t="str">
        <f>+_xlfn.XLOOKUP(ratings_dataset[[#This Row],[ProductID]],[1]!Prodotti[ProdottoID],[1]!Prodotti[Categoria],"Altro")</f>
        <v>Elettronica</v>
      </c>
      <c r="E2238" s="14">
        <v>0</v>
      </c>
    </row>
    <row r="2239" spans="1:5" x14ac:dyDescent="0.25">
      <c r="A2239" s="14">
        <v>2977</v>
      </c>
      <c r="B2239" s="14">
        <v>1617</v>
      </c>
      <c r="C2239" s="14">
        <v>4403</v>
      </c>
      <c r="D2239" s="14" t="str">
        <f>+_xlfn.XLOOKUP(ratings_dataset[[#This Row],[ProductID]],[1]!Prodotti[ProdottoID],[1]!Prodotti[Categoria],"Altro")</f>
        <v>Elettronica</v>
      </c>
      <c r="E2239" s="14">
        <v>0</v>
      </c>
    </row>
    <row r="2240" spans="1:5" x14ac:dyDescent="0.25">
      <c r="A2240" s="14">
        <v>2985</v>
      </c>
      <c r="B2240" s="14">
        <v>669</v>
      </c>
      <c r="C2240" s="14">
        <v>383</v>
      </c>
      <c r="D2240" s="14" t="str">
        <f>+_xlfn.XLOOKUP(ratings_dataset[[#This Row],[ProductID]],[1]!Prodotti[ProdottoID],[1]!Prodotti[Categoria],"Altro")</f>
        <v>Elettronica</v>
      </c>
      <c r="E2240" s="14">
        <v>0</v>
      </c>
    </row>
    <row r="2241" spans="1:5" x14ac:dyDescent="0.25">
      <c r="A2241" s="14">
        <v>2994</v>
      </c>
      <c r="B2241" s="14">
        <v>501</v>
      </c>
      <c r="C2241" s="14">
        <v>1222</v>
      </c>
      <c r="D2241" s="14" t="str">
        <f>+_xlfn.XLOOKUP(ratings_dataset[[#This Row],[ProductID]],[1]!Prodotti[ProdottoID],[1]!Prodotti[Categoria],"Altro")</f>
        <v>Libri</v>
      </c>
      <c r="E2241" s="14">
        <v>0</v>
      </c>
    </row>
    <row r="2242" spans="1:5" x14ac:dyDescent="0.25">
      <c r="A2242" s="14">
        <v>2997</v>
      </c>
      <c r="B2242" s="14">
        <v>1113</v>
      </c>
      <c r="C2242" s="14">
        <v>2801</v>
      </c>
      <c r="D2242" s="14" t="str">
        <f>+_xlfn.XLOOKUP(ratings_dataset[[#This Row],[ProductID]],[1]!Prodotti[ProdottoID],[1]!Prodotti[Categoria],"Altro")</f>
        <v>Abbigliamento</v>
      </c>
      <c r="E2242" s="14">
        <v>0</v>
      </c>
    </row>
    <row r="2243" spans="1:5" x14ac:dyDescent="0.25">
      <c r="A2243" s="14">
        <v>3002</v>
      </c>
      <c r="B2243" s="14">
        <v>891</v>
      </c>
      <c r="C2243" s="14">
        <v>211</v>
      </c>
      <c r="D2243" s="14" t="str">
        <f>+_xlfn.XLOOKUP(ratings_dataset[[#This Row],[ProductID]],[1]!Prodotti[ProdottoID],[1]!Prodotti[Categoria],"Altro")</f>
        <v>Abbigliamento</v>
      </c>
      <c r="E2243" s="14">
        <v>0</v>
      </c>
    </row>
    <row r="2244" spans="1:5" x14ac:dyDescent="0.25">
      <c r="A2244" s="14">
        <v>3012</v>
      </c>
      <c r="B2244" s="14">
        <v>2855</v>
      </c>
      <c r="C2244" s="14">
        <v>4968</v>
      </c>
      <c r="D2244" s="14" t="str">
        <f>+_xlfn.XLOOKUP(ratings_dataset[[#This Row],[ProductID]],[1]!Prodotti[ProdottoID],[1]!Prodotti[Categoria],"Altro")</f>
        <v>Abbigliamento</v>
      </c>
      <c r="E2244" s="14">
        <v>0</v>
      </c>
    </row>
    <row r="2245" spans="1:5" x14ac:dyDescent="0.25">
      <c r="A2245" s="14">
        <v>3014</v>
      </c>
      <c r="B2245" s="14">
        <v>2916</v>
      </c>
      <c r="C2245" s="14">
        <v>4852</v>
      </c>
      <c r="D2245" s="14" t="str">
        <f>+_xlfn.XLOOKUP(ratings_dataset[[#This Row],[ProductID]],[1]!Prodotti[ProdottoID],[1]!Prodotti[Categoria],"Altro")</f>
        <v>Elettronica</v>
      </c>
      <c r="E2245" s="14">
        <v>0</v>
      </c>
    </row>
    <row r="2246" spans="1:5" x14ac:dyDescent="0.25">
      <c r="A2246" s="14">
        <v>3016</v>
      </c>
      <c r="B2246" s="14">
        <v>4248</v>
      </c>
      <c r="C2246" s="14">
        <v>3068</v>
      </c>
      <c r="D2246" s="14" t="str">
        <f>+_xlfn.XLOOKUP(ratings_dataset[[#This Row],[ProductID]],[1]!Prodotti[ProdottoID],[1]!Prodotti[Categoria],"Altro")</f>
        <v>Abbigliamento</v>
      </c>
      <c r="E2246" s="14">
        <v>0</v>
      </c>
    </row>
    <row r="2247" spans="1:5" x14ac:dyDescent="0.25">
      <c r="A2247" s="14">
        <v>3017</v>
      </c>
      <c r="B2247" s="14">
        <v>2478</v>
      </c>
      <c r="C2247" s="14">
        <v>3822</v>
      </c>
      <c r="D2247" s="14" t="str">
        <f>+_xlfn.XLOOKUP(ratings_dataset[[#This Row],[ProductID]],[1]!Prodotti[ProdottoID],[1]!Prodotti[Categoria],"Altro")</f>
        <v>Libri</v>
      </c>
      <c r="E2247" s="14">
        <v>0</v>
      </c>
    </row>
    <row r="2248" spans="1:5" x14ac:dyDescent="0.25">
      <c r="A2248" s="14">
        <v>3021</v>
      </c>
      <c r="B2248" s="14">
        <v>4412</v>
      </c>
      <c r="C2248" s="14">
        <v>3704</v>
      </c>
      <c r="D2248" s="14" t="str">
        <f>+_xlfn.XLOOKUP(ratings_dataset[[#This Row],[ProductID]],[1]!Prodotti[ProdottoID],[1]!Prodotti[Categoria],"Altro")</f>
        <v>Abbigliamento</v>
      </c>
      <c r="E2248" s="14">
        <v>0</v>
      </c>
    </row>
    <row r="2249" spans="1:5" x14ac:dyDescent="0.25">
      <c r="A2249" s="14">
        <v>3041</v>
      </c>
      <c r="B2249" s="14">
        <v>3637</v>
      </c>
      <c r="C2249" s="14">
        <v>4638</v>
      </c>
      <c r="D2249" s="14" t="str">
        <f>+_xlfn.XLOOKUP(ratings_dataset[[#This Row],[ProductID]],[1]!Prodotti[ProdottoID],[1]!Prodotti[Categoria],"Altro")</f>
        <v>Abbigliamento</v>
      </c>
      <c r="E2249" s="14">
        <v>0</v>
      </c>
    </row>
    <row r="2250" spans="1:5" x14ac:dyDescent="0.25">
      <c r="A2250" s="14">
        <v>3051</v>
      </c>
      <c r="B2250" s="14">
        <v>3311</v>
      </c>
      <c r="C2250" s="14">
        <v>3337</v>
      </c>
      <c r="D2250" s="14" t="str">
        <f>+_xlfn.XLOOKUP(ratings_dataset[[#This Row],[ProductID]],[1]!Prodotti[ProdottoID],[1]!Prodotti[Categoria],"Altro")</f>
        <v>Libri</v>
      </c>
      <c r="E2250" s="14">
        <v>0</v>
      </c>
    </row>
    <row r="2251" spans="1:5" x14ac:dyDescent="0.25">
      <c r="A2251" s="14">
        <v>3054</v>
      </c>
      <c r="B2251" s="14">
        <v>1718</v>
      </c>
      <c r="C2251" s="14">
        <v>2014</v>
      </c>
      <c r="D2251" s="14" t="str">
        <f>+_xlfn.XLOOKUP(ratings_dataset[[#This Row],[ProductID]],[1]!Prodotti[ProdottoID],[1]!Prodotti[Categoria],"Altro")</f>
        <v>Libri</v>
      </c>
      <c r="E2251" s="14">
        <v>0</v>
      </c>
    </row>
    <row r="2252" spans="1:5" x14ac:dyDescent="0.25">
      <c r="A2252" s="14">
        <v>3058</v>
      </c>
      <c r="B2252" s="14">
        <v>968</v>
      </c>
      <c r="C2252" s="14">
        <v>2627</v>
      </c>
      <c r="D2252" s="14" t="str">
        <f>+_xlfn.XLOOKUP(ratings_dataset[[#This Row],[ProductID]],[1]!Prodotti[ProdottoID],[1]!Prodotti[Categoria],"Altro")</f>
        <v>Elettronica</v>
      </c>
      <c r="E2252" s="14">
        <v>0</v>
      </c>
    </row>
    <row r="2253" spans="1:5" x14ac:dyDescent="0.25">
      <c r="A2253" s="14">
        <v>3061</v>
      </c>
      <c r="B2253" s="14">
        <v>4074</v>
      </c>
      <c r="C2253" s="14">
        <v>4570</v>
      </c>
      <c r="D2253" s="14" t="str">
        <f>+_xlfn.XLOOKUP(ratings_dataset[[#This Row],[ProductID]],[1]!Prodotti[ProdottoID],[1]!Prodotti[Categoria],"Altro")</f>
        <v>Libri</v>
      </c>
      <c r="E2253" s="14">
        <v>0</v>
      </c>
    </row>
    <row r="2254" spans="1:5" x14ac:dyDescent="0.25">
      <c r="A2254" s="14">
        <v>3063</v>
      </c>
      <c r="B2254" s="14">
        <v>1973</v>
      </c>
      <c r="C2254" s="14">
        <v>837</v>
      </c>
      <c r="D2254" s="14" t="str">
        <f>+_xlfn.XLOOKUP(ratings_dataset[[#This Row],[ProductID]],[1]!Prodotti[ProdottoID],[1]!Prodotti[Categoria],"Altro")</f>
        <v>Elettronica</v>
      </c>
      <c r="E2254" s="14">
        <v>0</v>
      </c>
    </row>
    <row r="2255" spans="1:5" x14ac:dyDescent="0.25">
      <c r="A2255" s="14">
        <v>3084</v>
      </c>
      <c r="B2255" s="14">
        <v>163</v>
      </c>
      <c r="C2255" s="14">
        <v>4371</v>
      </c>
      <c r="D2255" s="14" t="str">
        <f>+_xlfn.XLOOKUP(ratings_dataset[[#This Row],[ProductID]],[1]!Prodotti[ProdottoID],[1]!Prodotti[Categoria],"Altro")</f>
        <v>Abbigliamento</v>
      </c>
      <c r="E2255" s="14">
        <v>0</v>
      </c>
    </row>
    <row r="2256" spans="1:5" x14ac:dyDescent="0.25">
      <c r="A2256" s="14">
        <v>3094</v>
      </c>
      <c r="B2256" s="14">
        <v>3897</v>
      </c>
      <c r="C2256" s="14">
        <v>4094</v>
      </c>
      <c r="D2256" s="14" t="str">
        <f>+_xlfn.XLOOKUP(ratings_dataset[[#This Row],[ProductID]],[1]!Prodotti[ProdottoID],[1]!Prodotti[Categoria],"Altro")</f>
        <v>Abbigliamento</v>
      </c>
      <c r="E2256" s="14">
        <v>0</v>
      </c>
    </row>
    <row r="2257" spans="1:5" x14ac:dyDescent="0.25">
      <c r="A2257" s="14">
        <v>3100</v>
      </c>
      <c r="B2257" s="14">
        <v>1081</v>
      </c>
      <c r="C2257" s="14">
        <v>738</v>
      </c>
      <c r="D2257" s="14" t="str">
        <f>+_xlfn.XLOOKUP(ratings_dataset[[#This Row],[ProductID]],[1]!Prodotti[ProdottoID],[1]!Prodotti[Categoria],"Altro")</f>
        <v>Libri</v>
      </c>
      <c r="E2257" s="14">
        <v>0</v>
      </c>
    </row>
    <row r="2258" spans="1:5" x14ac:dyDescent="0.25">
      <c r="A2258" s="14">
        <v>3103</v>
      </c>
      <c r="B2258" s="14">
        <v>44</v>
      </c>
      <c r="C2258" s="14">
        <v>2443</v>
      </c>
      <c r="D2258" s="14" t="str">
        <f>+_xlfn.XLOOKUP(ratings_dataset[[#This Row],[ProductID]],[1]!Prodotti[ProdottoID],[1]!Prodotti[Categoria],"Altro")</f>
        <v>Abbigliamento</v>
      </c>
      <c r="E2258" s="14">
        <v>0</v>
      </c>
    </row>
    <row r="2259" spans="1:5" x14ac:dyDescent="0.25">
      <c r="A2259" s="14">
        <v>3106</v>
      </c>
      <c r="B2259" s="14">
        <v>3277</v>
      </c>
      <c r="C2259" s="14">
        <v>3731</v>
      </c>
      <c r="D2259" s="14" t="str">
        <f>+_xlfn.XLOOKUP(ratings_dataset[[#This Row],[ProductID]],[1]!Prodotti[ProdottoID],[1]!Prodotti[Categoria],"Altro")</f>
        <v>Elettronica</v>
      </c>
      <c r="E2259" s="14">
        <v>0</v>
      </c>
    </row>
    <row r="2260" spans="1:5" x14ac:dyDescent="0.25">
      <c r="A2260" s="14">
        <v>3109</v>
      </c>
      <c r="B2260" s="14">
        <v>142</v>
      </c>
      <c r="C2260" s="14">
        <v>2599</v>
      </c>
      <c r="D2260" s="14" t="str">
        <f>+_xlfn.XLOOKUP(ratings_dataset[[#This Row],[ProductID]],[1]!Prodotti[ProdottoID],[1]!Prodotti[Categoria],"Altro")</f>
        <v>Abbigliamento</v>
      </c>
      <c r="E2260" s="14">
        <v>0</v>
      </c>
    </row>
    <row r="2261" spans="1:5" x14ac:dyDescent="0.25">
      <c r="A2261" s="14">
        <v>3112</v>
      </c>
      <c r="B2261" s="14">
        <v>128</v>
      </c>
      <c r="C2261" s="14">
        <v>783</v>
      </c>
      <c r="D2261" s="14" t="str">
        <f>+_xlfn.XLOOKUP(ratings_dataset[[#This Row],[ProductID]],[1]!Prodotti[ProdottoID],[1]!Prodotti[Categoria],"Altro")</f>
        <v>Libri</v>
      </c>
      <c r="E2261" s="14">
        <v>0</v>
      </c>
    </row>
    <row r="2262" spans="1:5" x14ac:dyDescent="0.25">
      <c r="A2262" s="14">
        <v>3119</v>
      </c>
      <c r="B2262" s="14">
        <v>2508</v>
      </c>
      <c r="C2262" s="14">
        <v>2358</v>
      </c>
      <c r="D2262" s="14" t="str">
        <f>+_xlfn.XLOOKUP(ratings_dataset[[#This Row],[ProductID]],[1]!Prodotti[ProdottoID],[1]!Prodotti[Categoria],"Altro")</f>
        <v>Libri</v>
      </c>
      <c r="E2262" s="14">
        <v>0</v>
      </c>
    </row>
    <row r="2263" spans="1:5" x14ac:dyDescent="0.25">
      <c r="A2263" s="14">
        <v>3121</v>
      </c>
      <c r="B2263" s="14">
        <v>4399</v>
      </c>
      <c r="C2263" s="14">
        <v>3618</v>
      </c>
      <c r="D2263" s="14" t="str">
        <f>+_xlfn.XLOOKUP(ratings_dataset[[#This Row],[ProductID]],[1]!Prodotti[ProdottoID],[1]!Prodotti[Categoria],"Altro")</f>
        <v>Elettronica</v>
      </c>
      <c r="E2263" s="14">
        <v>0</v>
      </c>
    </row>
    <row r="2264" spans="1:5" x14ac:dyDescent="0.25">
      <c r="A2264" s="14">
        <v>3127</v>
      </c>
      <c r="B2264" s="14">
        <v>3840</v>
      </c>
      <c r="C2264" s="14">
        <v>4626</v>
      </c>
      <c r="D2264" s="14" t="str">
        <f>+_xlfn.XLOOKUP(ratings_dataset[[#This Row],[ProductID]],[1]!Prodotti[ProdottoID],[1]!Prodotti[Categoria],"Altro")</f>
        <v>Abbigliamento</v>
      </c>
      <c r="E2264" s="14">
        <v>0</v>
      </c>
    </row>
    <row r="2265" spans="1:5" x14ac:dyDescent="0.25">
      <c r="A2265" s="14">
        <v>3129</v>
      </c>
      <c r="B2265" s="14">
        <v>1105</v>
      </c>
      <c r="C2265" s="14">
        <v>1602</v>
      </c>
      <c r="D2265" s="14" t="str">
        <f>+_xlfn.XLOOKUP(ratings_dataset[[#This Row],[ProductID]],[1]!Prodotti[ProdottoID],[1]!Prodotti[Categoria],"Altro")</f>
        <v>Abbigliamento</v>
      </c>
      <c r="E2265" s="14">
        <v>0</v>
      </c>
    </row>
    <row r="2266" spans="1:5" x14ac:dyDescent="0.25">
      <c r="A2266" s="14">
        <v>3130</v>
      </c>
      <c r="B2266" s="14">
        <v>2172</v>
      </c>
      <c r="C2266" s="14">
        <v>62</v>
      </c>
      <c r="D2266" s="14" t="str">
        <f>+_xlfn.XLOOKUP(ratings_dataset[[#This Row],[ProductID]],[1]!Prodotti[ProdottoID],[1]!Prodotti[Categoria],"Altro")</f>
        <v>Altro</v>
      </c>
      <c r="E2266" s="14">
        <v>0</v>
      </c>
    </row>
    <row r="2267" spans="1:5" x14ac:dyDescent="0.25">
      <c r="A2267" s="14">
        <v>3137</v>
      </c>
      <c r="B2267" s="14">
        <v>1218</v>
      </c>
      <c r="C2267" s="14">
        <v>4391</v>
      </c>
      <c r="D2267" s="14" t="str">
        <f>+_xlfn.XLOOKUP(ratings_dataset[[#This Row],[ProductID]],[1]!Prodotti[ProdottoID],[1]!Prodotti[Categoria],"Altro")</f>
        <v>Abbigliamento</v>
      </c>
      <c r="E2267" s="14">
        <v>0</v>
      </c>
    </row>
    <row r="2268" spans="1:5" x14ac:dyDescent="0.25">
      <c r="A2268" s="14">
        <v>3142</v>
      </c>
      <c r="B2268" s="14">
        <v>526</v>
      </c>
      <c r="C2268" s="14">
        <v>2351</v>
      </c>
      <c r="D2268" s="14" t="str">
        <f>+_xlfn.XLOOKUP(ratings_dataset[[#This Row],[ProductID]],[1]!Prodotti[ProdottoID],[1]!Prodotti[Categoria],"Altro")</f>
        <v>Elettronica</v>
      </c>
      <c r="E2268" s="14">
        <v>0</v>
      </c>
    </row>
    <row r="2269" spans="1:5" x14ac:dyDescent="0.25">
      <c r="A2269" s="14">
        <v>3150</v>
      </c>
      <c r="B2269" s="14">
        <v>2851</v>
      </c>
      <c r="C2269" s="14">
        <v>3142</v>
      </c>
      <c r="D2269" s="14" t="str">
        <f>+_xlfn.XLOOKUP(ratings_dataset[[#This Row],[ProductID]],[1]!Prodotti[ProdottoID],[1]!Prodotti[Categoria],"Altro")</f>
        <v>Libri</v>
      </c>
      <c r="E2269" s="14">
        <v>0</v>
      </c>
    </row>
    <row r="2270" spans="1:5" x14ac:dyDescent="0.25">
      <c r="A2270" s="14">
        <v>3166</v>
      </c>
      <c r="B2270" s="14">
        <v>4278</v>
      </c>
      <c r="C2270" s="14">
        <v>878</v>
      </c>
      <c r="D2270" s="14" t="str">
        <f>+_xlfn.XLOOKUP(ratings_dataset[[#This Row],[ProductID]],[1]!Prodotti[ProdottoID],[1]!Prodotti[Categoria],"Altro")</f>
        <v>Elettronica</v>
      </c>
      <c r="E2270" s="14">
        <v>0</v>
      </c>
    </row>
    <row r="2271" spans="1:5" x14ac:dyDescent="0.25">
      <c r="A2271" s="14">
        <v>3167</v>
      </c>
      <c r="B2271" s="14">
        <v>130</v>
      </c>
      <c r="C2271" s="14">
        <v>1266</v>
      </c>
      <c r="D2271" s="14" t="str">
        <f>+_xlfn.XLOOKUP(ratings_dataset[[#This Row],[ProductID]],[1]!Prodotti[ProdottoID],[1]!Prodotti[Categoria],"Altro")</f>
        <v>Elettronica</v>
      </c>
      <c r="E2271" s="14">
        <v>0</v>
      </c>
    </row>
    <row r="2272" spans="1:5" x14ac:dyDescent="0.25">
      <c r="A2272" s="14">
        <v>3168</v>
      </c>
      <c r="B2272" s="14">
        <v>4846</v>
      </c>
      <c r="C2272" s="14">
        <v>607</v>
      </c>
      <c r="D2272" s="14" t="str">
        <f>+_xlfn.XLOOKUP(ratings_dataset[[#This Row],[ProductID]],[1]!Prodotti[ProdottoID],[1]!Prodotti[Categoria],"Altro")</f>
        <v>Elettronica</v>
      </c>
      <c r="E2272" s="14">
        <v>0</v>
      </c>
    </row>
    <row r="2273" spans="1:5" x14ac:dyDescent="0.25">
      <c r="A2273" s="14">
        <v>3170</v>
      </c>
      <c r="B2273" s="14">
        <v>3779</v>
      </c>
      <c r="C2273" s="14">
        <v>4187</v>
      </c>
      <c r="D2273" s="14" t="str">
        <f>+_xlfn.XLOOKUP(ratings_dataset[[#This Row],[ProductID]],[1]!Prodotti[ProdottoID],[1]!Prodotti[Categoria],"Altro")</f>
        <v>Abbigliamento</v>
      </c>
      <c r="E2273" s="14">
        <v>0</v>
      </c>
    </row>
    <row r="2274" spans="1:5" x14ac:dyDescent="0.25">
      <c r="A2274" s="14">
        <v>3174</v>
      </c>
      <c r="B2274" s="14">
        <v>780</v>
      </c>
      <c r="C2274" s="14">
        <v>2134</v>
      </c>
      <c r="D2274" s="14" t="str">
        <f>+_xlfn.XLOOKUP(ratings_dataset[[#This Row],[ProductID]],[1]!Prodotti[ProdottoID],[1]!Prodotti[Categoria],"Altro")</f>
        <v>Elettronica</v>
      </c>
      <c r="E2274" s="14">
        <v>0</v>
      </c>
    </row>
    <row r="2275" spans="1:5" x14ac:dyDescent="0.25">
      <c r="A2275" s="14">
        <v>3177</v>
      </c>
      <c r="B2275" s="14">
        <v>219</v>
      </c>
      <c r="C2275" s="14">
        <v>3784</v>
      </c>
      <c r="D2275" s="14" t="str">
        <f>+_xlfn.XLOOKUP(ratings_dataset[[#This Row],[ProductID]],[1]!Prodotti[ProdottoID],[1]!Prodotti[Categoria],"Altro")</f>
        <v>Abbigliamento</v>
      </c>
      <c r="E2275" s="14">
        <v>0</v>
      </c>
    </row>
    <row r="2276" spans="1:5" x14ac:dyDescent="0.25">
      <c r="A2276" s="14">
        <v>3184</v>
      </c>
      <c r="B2276" s="14">
        <v>1182</v>
      </c>
      <c r="C2276" s="14">
        <v>3319</v>
      </c>
      <c r="D2276" s="14" t="str">
        <f>+_xlfn.XLOOKUP(ratings_dataset[[#This Row],[ProductID]],[1]!Prodotti[ProdottoID],[1]!Prodotti[Categoria],"Altro")</f>
        <v>Elettronica</v>
      </c>
      <c r="E2276" s="14">
        <v>0</v>
      </c>
    </row>
    <row r="2277" spans="1:5" x14ac:dyDescent="0.25">
      <c r="A2277" s="14">
        <v>3188</v>
      </c>
      <c r="B2277" s="14">
        <v>224</v>
      </c>
      <c r="C2277" s="14">
        <v>461</v>
      </c>
      <c r="D2277" s="14" t="str">
        <f>+_xlfn.XLOOKUP(ratings_dataset[[#This Row],[ProductID]],[1]!Prodotti[ProdottoID],[1]!Prodotti[Categoria],"Altro")</f>
        <v>Elettronica</v>
      </c>
      <c r="E2277" s="14">
        <v>0</v>
      </c>
    </row>
    <row r="2278" spans="1:5" x14ac:dyDescent="0.25">
      <c r="A2278" s="14">
        <v>3195</v>
      </c>
      <c r="B2278" s="14">
        <v>2316</v>
      </c>
      <c r="C2278" s="14">
        <v>3246</v>
      </c>
      <c r="D2278" s="14" t="str">
        <f>+_xlfn.XLOOKUP(ratings_dataset[[#This Row],[ProductID]],[1]!Prodotti[ProdottoID],[1]!Prodotti[Categoria],"Altro")</f>
        <v>Elettronica</v>
      </c>
      <c r="E2278" s="14">
        <v>0</v>
      </c>
    </row>
    <row r="2279" spans="1:5" x14ac:dyDescent="0.25">
      <c r="A2279" s="14">
        <v>3197</v>
      </c>
      <c r="B2279" s="14">
        <v>3753</v>
      </c>
      <c r="C2279" s="14">
        <v>4178</v>
      </c>
      <c r="D2279" s="14" t="str">
        <f>+_xlfn.XLOOKUP(ratings_dataset[[#This Row],[ProductID]],[1]!Prodotti[ProdottoID],[1]!Prodotti[Categoria],"Altro")</f>
        <v>Libri</v>
      </c>
      <c r="E2279" s="14">
        <v>0</v>
      </c>
    </row>
    <row r="2280" spans="1:5" x14ac:dyDescent="0.25">
      <c r="A2280" s="14">
        <v>3205</v>
      </c>
      <c r="B2280" s="14">
        <v>3135</v>
      </c>
      <c r="C2280" s="14">
        <v>467</v>
      </c>
      <c r="D2280" s="14" t="str">
        <f>+_xlfn.XLOOKUP(ratings_dataset[[#This Row],[ProductID]],[1]!Prodotti[ProdottoID],[1]!Prodotti[Categoria],"Altro")</f>
        <v>Abbigliamento</v>
      </c>
      <c r="E2280" s="14">
        <v>0</v>
      </c>
    </row>
    <row r="2281" spans="1:5" x14ac:dyDescent="0.25">
      <c r="A2281" s="14">
        <v>3214</v>
      </c>
      <c r="B2281" s="14">
        <v>3850</v>
      </c>
      <c r="C2281" s="14">
        <v>2972</v>
      </c>
      <c r="D2281" s="14" t="str">
        <f>+_xlfn.XLOOKUP(ratings_dataset[[#This Row],[ProductID]],[1]!Prodotti[ProdottoID],[1]!Prodotti[Categoria],"Altro")</f>
        <v>Libri</v>
      </c>
      <c r="E2281" s="14">
        <v>0</v>
      </c>
    </row>
    <row r="2282" spans="1:5" x14ac:dyDescent="0.25">
      <c r="A2282" s="14">
        <v>3219</v>
      </c>
      <c r="B2282" s="14">
        <v>2497</v>
      </c>
      <c r="C2282" s="14">
        <v>2146</v>
      </c>
      <c r="D2282" s="14" t="str">
        <f>+_xlfn.XLOOKUP(ratings_dataset[[#This Row],[ProductID]],[1]!Prodotti[ProdottoID],[1]!Prodotti[Categoria],"Altro")</f>
        <v>Elettronica</v>
      </c>
      <c r="E2282" s="14">
        <v>0</v>
      </c>
    </row>
    <row r="2283" spans="1:5" x14ac:dyDescent="0.25">
      <c r="A2283" s="14">
        <v>3255</v>
      </c>
      <c r="B2283" s="14">
        <v>62</v>
      </c>
      <c r="C2283" s="14">
        <v>2345</v>
      </c>
      <c r="D2283" s="14" t="str">
        <f>+_xlfn.XLOOKUP(ratings_dataset[[#This Row],[ProductID]],[1]!Prodotti[ProdottoID],[1]!Prodotti[Categoria],"Altro")</f>
        <v>Abbigliamento</v>
      </c>
      <c r="E2283" s="14">
        <v>0</v>
      </c>
    </row>
    <row r="2284" spans="1:5" x14ac:dyDescent="0.25">
      <c r="A2284" s="14">
        <v>3257</v>
      </c>
      <c r="B2284" s="14">
        <v>3217</v>
      </c>
      <c r="C2284" s="14">
        <v>4902</v>
      </c>
      <c r="D2284" s="14" t="str">
        <f>+_xlfn.XLOOKUP(ratings_dataset[[#This Row],[ProductID]],[1]!Prodotti[ProdottoID],[1]!Prodotti[Categoria],"Altro")</f>
        <v>Elettronica</v>
      </c>
      <c r="E2284" s="14">
        <v>0</v>
      </c>
    </row>
    <row r="2285" spans="1:5" x14ac:dyDescent="0.25">
      <c r="A2285" s="14">
        <v>3261</v>
      </c>
      <c r="B2285" s="14">
        <v>434</v>
      </c>
      <c r="C2285" s="14">
        <v>217</v>
      </c>
      <c r="D2285" s="14" t="str">
        <f>+_xlfn.XLOOKUP(ratings_dataset[[#This Row],[ProductID]],[1]!Prodotti[ProdottoID],[1]!Prodotti[Categoria],"Altro")</f>
        <v>Elettronica</v>
      </c>
      <c r="E2285" s="14">
        <v>0</v>
      </c>
    </row>
    <row r="2286" spans="1:5" x14ac:dyDescent="0.25">
      <c r="A2286" s="14">
        <v>3264</v>
      </c>
      <c r="B2286" s="14">
        <v>2558</v>
      </c>
      <c r="C2286" s="14">
        <v>3959</v>
      </c>
      <c r="D2286" s="14" t="str">
        <f>+_xlfn.XLOOKUP(ratings_dataset[[#This Row],[ProductID]],[1]!Prodotti[ProdottoID],[1]!Prodotti[Categoria],"Altro")</f>
        <v>Elettronica</v>
      </c>
      <c r="E2286" s="14">
        <v>0</v>
      </c>
    </row>
    <row r="2287" spans="1:5" x14ac:dyDescent="0.25">
      <c r="A2287" s="14">
        <v>3266</v>
      </c>
      <c r="B2287" s="14">
        <v>1548</v>
      </c>
      <c r="C2287" s="14">
        <v>4936</v>
      </c>
      <c r="D2287" s="14" t="str">
        <f>+_xlfn.XLOOKUP(ratings_dataset[[#This Row],[ProductID]],[1]!Prodotti[ProdottoID],[1]!Prodotti[Categoria],"Altro")</f>
        <v>Abbigliamento</v>
      </c>
      <c r="E2287" s="14">
        <v>0</v>
      </c>
    </row>
    <row r="2288" spans="1:5" x14ac:dyDescent="0.25">
      <c r="A2288" s="14">
        <v>3274</v>
      </c>
      <c r="B2288" s="14">
        <v>3865</v>
      </c>
      <c r="C2288" s="14">
        <v>172</v>
      </c>
      <c r="D2288" s="14" t="str">
        <f>+_xlfn.XLOOKUP(ratings_dataset[[#This Row],[ProductID]],[1]!Prodotti[ProdottoID],[1]!Prodotti[Categoria],"Altro")</f>
        <v>Abbigliamento</v>
      </c>
      <c r="E2288" s="14">
        <v>0</v>
      </c>
    </row>
    <row r="2289" spans="1:5" x14ac:dyDescent="0.25">
      <c r="A2289" s="14">
        <v>3288</v>
      </c>
      <c r="B2289" s="14">
        <v>3358</v>
      </c>
      <c r="C2289" s="14">
        <v>2947</v>
      </c>
      <c r="D2289" s="14" t="str">
        <f>+_xlfn.XLOOKUP(ratings_dataset[[#This Row],[ProductID]],[1]!Prodotti[ProdottoID],[1]!Prodotti[Categoria],"Altro")</f>
        <v>Abbigliamento</v>
      </c>
      <c r="E2289" s="14">
        <v>0</v>
      </c>
    </row>
    <row r="2290" spans="1:5" x14ac:dyDescent="0.25">
      <c r="A2290" s="14">
        <v>3290</v>
      </c>
      <c r="B2290" s="14">
        <v>2486</v>
      </c>
      <c r="C2290" s="14">
        <v>4143</v>
      </c>
      <c r="D2290" s="14" t="str">
        <f>+_xlfn.XLOOKUP(ratings_dataset[[#This Row],[ProductID]],[1]!Prodotti[ProdottoID],[1]!Prodotti[Categoria],"Altro")</f>
        <v>Elettronica</v>
      </c>
      <c r="E2290" s="14">
        <v>0</v>
      </c>
    </row>
    <row r="2291" spans="1:5" x14ac:dyDescent="0.25">
      <c r="A2291" s="14">
        <v>3299</v>
      </c>
      <c r="B2291" s="14">
        <v>852</v>
      </c>
      <c r="C2291" s="14">
        <v>4045</v>
      </c>
      <c r="D2291" s="14" t="str">
        <f>+_xlfn.XLOOKUP(ratings_dataset[[#This Row],[ProductID]],[1]!Prodotti[ProdottoID],[1]!Prodotti[Categoria],"Altro")</f>
        <v>Abbigliamento</v>
      </c>
      <c r="E2291" s="14">
        <v>0</v>
      </c>
    </row>
    <row r="2292" spans="1:5" x14ac:dyDescent="0.25">
      <c r="A2292" s="14">
        <v>3312</v>
      </c>
      <c r="B2292" s="14">
        <v>3750</v>
      </c>
      <c r="C2292" s="14">
        <v>3822</v>
      </c>
      <c r="D2292" s="14" t="str">
        <f>+_xlfn.XLOOKUP(ratings_dataset[[#This Row],[ProductID]],[1]!Prodotti[ProdottoID],[1]!Prodotti[Categoria],"Altro")</f>
        <v>Libri</v>
      </c>
      <c r="E2292" s="14">
        <v>0</v>
      </c>
    </row>
    <row r="2293" spans="1:5" x14ac:dyDescent="0.25">
      <c r="A2293" s="14">
        <v>3325</v>
      </c>
      <c r="B2293" s="14">
        <v>607</v>
      </c>
      <c r="C2293" s="14">
        <v>3092</v>
      </c>
      <c r="D2293" s="14" t="str">
        <f>+_xlfn.XLOOKUP(ratings_dataset[[#This Row],[ProductID]],[1]!Prodotti[ProdottoID],[1]!Prodotti[Categoria],"Altro")</f>
        <v>Abbigliamento</v>
      </c>
      <c r="E2293" s="14">
        <v>0</v>
      </c>
    </row>
    <row r="2294" spans="1:5" x14ac:dyDescent="0.25">
      <c r="A2294" s="14">
        <v>3326</v>
      </c>
      <c r="B2294" s="14">
        <v>2038</v>
      </c>
      <c r="C2294" s="14">
        <v>428</v>
      </c>
      <c r="D2294" s="14" t="str">
        <f>+_xlfn.XLOOKUP(ratings_dataset[[#This Row],[ProductID]],[1]!Prodotti[ProdottoID],[1]!Prodotti[Categoria],"Altro")</f>
        <v>Libri</v>
      </c>
      <c r="E2294" s="14">
        <v>0</v>
      </c>
    </row>
    <row r="2295" spans="1:5" x14ac:dyDescent="0.25">
      <c r="A2295" s="14">
        <v>3331</v>
      </c>
      <c r="B2295" s="14">
        <v>3544</v>
      </c>
      <c r="C2295" s="14">
        <v>2770</v>
      </c>
      <c r="D2295" s="14" t="str">
        <f>+_xlfn.XLOOKUP(ratings_dataset[[#This Row],[ProductID]],[1]!Prodotti[ProdottoID],[1]!Prodotti[Categoria],"Altro")</f>
        <v>Libri</v>
      </c>
      <c r="E2295" s="14">
        <v>0</v>
      </c>
    </row>
    <row r="2296" spans="1:5" x14ac:dyDescent="0.25">
      <c r="A2296" s="14">
        <v>3338</v>
      </c>
      <c r="B2296" s="14">
        <v>4017</v>
      </c>
      <c r="C2296" s="14">
        <v>4565</v>
      </c>
      <c r="D2296" s="14" t="str">
        <f>+_xlfn.XLOOKUP(ratings_dataset[[#This Row],[ProductID]],[1]!Prodotti[ProdottoID],[1]!Prodotti[Categoria],"Altro")</f>
        <v>Elettronica</v>
      </c>
      <c r="E2296" s="14">
        <v>0</v>
      </c>
    </row>
    <row r="2297" spans="1:5" x14ac:dyDescent="0.25">
      <c r="A2297" s="14">
        <v>3344</v>
      </c>
      <c r="B2297" s="14">
        <v>956</v>
      </c>
      <c r="C2297" s="14">
        <v>2219</v>
      </c>
      <c r="D2297" s="14" t="str">
        <f>+_xlfn.XLOOKUP(ratings_dataset[[#This Row],[ProductID]],[1]!Prodotti[ProdottoID],[1]!Prodotti[Categoria],"Altro")</f>
        <v>Libri</v>
      </c>
      <c r="E2297" s="14">
        <v>0</v>
      </c>
    </row>
    <row r="2298" spans="1:5" x14ac:dyDescent="0.25">
      <c r="A2298" s="14">
        <v>3352</v>
      </c>
      <c r="B2298" s="14">
        <v>568</v>
      </c>
      <c r="C2298" s="14">
        <v>2597</v>
      </c>
      <c r="D2298" s="14" t="str">
        <f>+_xlfn.XLOOKUP(ratings_dataset[[#This Row],[ProductID]],[1]!Prodotti[ProdottoID],[1]!Prodotti[Categoria],"Altro")</f>
        <v>Elettronica</v>
      </c>
      <c r="E2298" s="14">
        <v>0</v>
      </c>
    </row>
    <row r="2299" spans="1:5" x14ac:dyDescent="0.25">
      <c r="A2299" s="14">
        <v>3358</v>
      </c>
      <c r="B2299" s="14">
        <v>3521</v>
      </c>
      <c r="C2299" s="14">
        <v>812</v>
      </c>
      <c r="D2299" s="14" t="str">
        <f>+_xlfn.XLOOKUP(ratings_dataset[[#This Row],[ProductID]],[1]!Prodotti[ProdottoID],[1]!Prodotti[Categoria],"Altro")</f>
        <v>Libri</v>
      </c>
      <c r="E2299" s="14">
        <v>0</v>
      </c>
    </row>
    <row r="2300" spans="1:5" x14ac:dyDescent="0.25">
      <c r="A2300" s="14">
        <v>3391</v>
      </c>
      <c r="B2300" s="14">
        <v>4983</v>
      </c>
      <c r="C2300" s="14">
        <v>3039</v>
      </c>
      <c r="D2300" s="14" t="str">
        <f>+_xlfn.XLOOKUP(ratings_dataset[[#This Row],[ProductID]],[1]!Prodotti[ProdottoID],[1]!Prodotti[Categoria],"Altro")</f>
        <v>Libri</v>
      </c>
      <c r="E2300" s="14">
        <v>0</v>
      </c>
    </row>
    <row r="2301" spans="1:5" x14ac:dyDescent="0.25">
      <c r="A2301" s="14">
        <v>3394</v>
      </c>
      <c r="B2301" s="14">
        <v>2027</v>
      </c>
      <c r="C2301" s="14">
        <v>3973</v>
      </c>
      <c r="D2301" s="14" t="str">
        <f>+_xlfn.XLOOKUP(ratings_dataset[[#This Row],[ProductID]],[1]!Prodotti[ProdottoID],[1]!Prodotti[Categoria],"Altro")</f>
        <v>Elettronica</v>
      </c>
      <c r="E2301" s="14">
        <v>0</v>
      </c>
    </row>
    <row r="2302" spans="1:5" x14ac:dyDescent="0.25">
      <c r="A2302" s="14">
        <v>3411</v>
      </c>
      <c r="B2302" s="14">
        <v>2959</v>
      </c>
      <c r="C2302" s="14">
        <v>4831</v>
      </c>
      <c r="D2302" s="14" t="str">
        <f>+_xlfn.XLOOKUP(ratings_dataset[[#This Row],[ProductID]],[1]!Prodotti[ProdottoID],[1]!Prodotti[Categoria],"Altro")</f>
        <v>Abbigliamento</v>
      </c>
      <c r="E2302" s="14">
        <v>0</v>
      </c>
    </row>
    <row r="2303" spans="1:5" x14ac:dyDescent="0.25">
      <c r="A2303" s="14">
        <v>3423</v>
      </c>
      <c r="B2303" s="14">
        <v>2752</v>
      </c>
      <c r="C2303" s="14">
        <v>430</v>
      </c>
      <c r="D2303" s="14" t="str">
        <f>+_xlfn.XLOOKUP(ratings_dataset[[#This Row],[ProductID]],[1]!Prodotti[ProdottoID],[1]!Prodotti[Categoria],"Altro")</f>
        <v>Libri</v>
      </c>
      <c r="E2303" s="14">
        <v>0</v>
      </c>
    </row>
    <row r="2304" spans="1:5" x14ac:dyDescent="0.25">
      <c r="A2304" s="14">
        <v>3425</v>
      </c>
      <c r="B2304" s="14">
        <v>2099</v>
      </c>
      <c r="C2304" s="14">
        <v>4464</v>
      </c>
      <c r="D2304" s="14" t="str">
        <f>+_xlfn.XLOOKUP(ratings_dataset[[#This Row],[ProductID]],[1]!Prodotti[ProdottoID],[1]!Prodotti[Categoria],"Altro")</f>
        <v>Libri</v>
      </c>
      <c r="E2304" s="14">
        <v>0</v>
      </c>
    </row>
    <row r="2305" spans="1:5" x14ac:dyDescent="0.25">
      <c r="A2305" s="14">
        <v>3427</v>
      </c>
      <c r="B2305" s="14">
        <v>204</v>
      </c>
      <c r="C2305" s="14">
        <v>4017</v>
      </c>
      <c r="D2305" s="14" t="str">
        <f>+_xlfn.XLOOKUP(ratings_dataset[[#This Row],[ProductID]],[1]!Prodotti[ProdottoID],[1]!Prodotti[Categoria],"Altro")</f>
        <v>Abbigliamento</v>
      </c>
      <c r="E2305" s="14">
        <v>0</v>
      </c>
    </row>
    <row r="2306" spans="1:5" x14ac:dyDescent="0.25">
      <c r="A2306" s="14">
        <v>3432</v>
      </c>
      <c r="B2306" s="14">
        <v>1443</v>
      </c>
      <c r="C2306" s="14">
        <v>3331</v>
      </c>
      <c r="D2306" s="14" t="str">
        <f>+_xlfn.XLOOKUP(ratings_dataset[[#This Row],[ProductID]],[1]!Prodotti[ProdottoID],[1]!Prodotti[Categoria],"Altro")</f>
        <v>Abbigliamento</v>
      </c>
      <c r="E2306" s="14">
        <v>0</v>
      </c>
    </row>
    <row r="2307" spans="1:5" x14ac:dyDescent="0.25">
      <c r="A2307" s="14">
        <v>3435</v>
      </c>
      <c r="B2307" s="14">
        <v>1112</v>
      </c>
      <c r="C2307" s="14">
        <v>3128</v>
      </c>
      <c r="D2307" s="14" t="str">
        <f>+_xlfn.XLOOKUP(ratings_dataset[[#This Row],[ProductID]],[1]!Prodotti[ProdottoID],[1]!Prodotti[Categoria],"Altro")</f>
        <v>Abbigliamento</v>
      </c>
      <c r="E2307" s="14">
        <v>0</v>
      </c>
    </row>
    <row r="2308" spans="1:5" x14ac:dyDescent="0.25">
      <c r="A2308" s="14">
        <v>3437</v>
      </c>
      <c r="B2308" s="14">
        <v>2057</v>
      </c>
      <c r="C2308" s="14">
        <v>3942</v>
      </c>
      <c r="D2308" s="14" t="str">
        <f>+_xlfn.XLOOKUP(ratings_dataset[[#This Row],[ProductID]],[1]!Prodotti[ProdottoID],[1]!Prodotti[Categoria],"Altro")</f>
        <v>Libri</v>
      </c>
      <c r="E2308" s="14">
        <v>0</v>
      </c>
    </row>
    <row r="2309" spans="1:5" x14ac:dyDescent="0.25">
      <c r="A2309" s="14">
        <v>3444</v>
      </c>
      <c r="B2309" s="14">
        <v>1539</v>
      </c>
      <c r="C2309" s="14">
        <v>4062</v>
      </c>
      <c r="D2309" s="14" t="str">
        <f>+_xlfn.XLOOKUP(ratings_dataset[[#This Row],[ProductID]],[1]!Prodotti[ProdottoID],[1]!Prodotti[Categoria],"Altro")</f>
        <v>Libri</v>
      </c>
      <c r="E2309" s="14">
        <v>0</v>
      </c>
    </row>
    <row r="2310" spans="1:5" x14ac:dyDescent="0.25">
      <c r="A2310" s="14">
        <v>3447</v>
      </c>
      <c r="B2310" s="14">
        <v>3913</v>
      </c>
      <c r="C2310" s="14">
        <v>845</v>
      </c>
      <c r="D2310" s="14" t="str">
        <f>+_xlfn.XLOOKUP(ratings_dataset[[#This Row],[ProductID]],[1]!Prodotti[ProdottoID],[1]!Prodotti[Categoria],"Altro")</f>
        <v>Elettronica</v>
      </c>
      <c r="E2310" s="14">
        <v>0</v>
      </c>
    </row>
    <row r="2311" spans="1:5" x14ac:dyDescent="0.25">
      <c r="A2311" s="14">
        <v>3457</v>
      </c>
      <c r="B2311" s="14">
        <v>3975</v>
      </c>
      <c r="C2311" s="14">
        <v>4025</v>
      </c>
      <c r="D2311" s="14" t="str">
        <f>+_xlfn.XLOOKUP(ratings_dataset[[#This Row],[ProductID]],[1]!Prodotti[ProdottoID],[1]!Prodotti[Categoria],"Altro")</f>
        <v>Abbigliamento</v>
      </c>
      <c r="E2311" s="14">
        <v>0</v>
      </c>
    </row>
    <row r="2312" spans="1:5" x14ac:dyDescent="0.25">
      <c r="A2312" s="14">
        <v>3461</v>
      </c>
      <c r="B2312" s="14">
        <v>4119</v>
      </c>
      <c r="C2312" s="14">
        <v>1839</v>
      </c>
      <c r="D2312" s="14" t="str">
        <f>+_xlfn.XLOOKUP(ratings_dataset[[#This Row],[ProductID]],[1]!Prodotti[ProdottoID],[1]!Prodotti[Categoria],"Altro")</f>
        <v>Libri</v>
      </c>
      <c r="E2312" s="14">
        <v>0</v>
      </c>
    </row>
    <row r="2313" spans="1:5" x14ac:dyDescent="0.25">
      <c r="A2313" s="14">
        <v>3462</v>
      </c>
      <c r="B2313" s="14">
        <v>2403</v>
      </c>
      <c r="C2313" s="14">
        <v>1471</v>
      </c>
      <c r="D2313" s="14" t="str">
        <f>+_xlfn.XLOOKUP(ratings_dataset[[#This Row],[ProductID]],[1]!Prodotti[ProdottoID],[1]!Prodotti[Categoria],"Altro")</f>
        <v>Elettronica</v>
      </c>
      <c r="E2313" s="14">
        <v>0</v>
      </c>
    </row>
    <row r="2314" spans="1:5" x14ac:dyDescent="0.25">
      <c r="A2314" s="14">
        <v>3465</v>
      </c>
      <c r="B2314" s="14">
        <v>402</v>
      </c>
      <c r="C2314" s="14">
        <v>4742</v>
      </c>
      <c r="D2314" s="14" t="str">
        <f>+_xlfn.XLOOKUP(ratings_dataset[[#This Row],[ProductID]],[1]!Prodotti[ProdottoID],[1]!Prodotti[Categoria],"Altro")</f>
        <v>Libri</v>
      </c>
      <c r="E2314" s="14">
        <v>0</v>
      </c>
    </row>
    <row r="2315" spans="1:5" x14ac:dyDescent="0.25">
      <c r="A2315" s="14">
        <v>3471</v>
      </c>
      <c r="B2315" s="14">
        <v>114</v>
      </c>
      <c r="C2315" s="14">
        <v>4957</v>
      </c>
      <c r="D2315" s="14" t="str">
        <f>+_xlfn.XLOOKUP(ratings_dataset[[#This Row],[ProductID]],[1]!Prodotti[ProdottoID],[1]!Prodotti[Categoria],"Altro")</f>
        <v>Libri</v>
      </c>
      <c r="E2315" s="14">
        <v>0</v>
      </c>
    </row>
    <row r="2316" spans="1:5" x14ac:dyDescent="0.25">
      <c r="A2316" s="14">
        <v>3472</v>
      </c>
      <c r="B2316" s="14">
        <v>4556</v>
      </c>
      <c r="C2316" s="14">
        <v>1997</v>
      </c>
      <c r="D2316" s="14" t="str">
        <f>+_xlfn.XLOOKUP(ratings_dataset[[#This Row],[ProductID]],[1]!Prodotti[ProdottoID],[1]!Prodotti[Categoria],"Altro")</f>
        <v>Libri</v>
      </c>
      <c r="E2316" s="14">
        <v>0</v>
      </c>
    </row>
    <row r="2317" spans="1:5" x14ac:dyDescent="0.25">
      <c r="A2317" s="14">
        <v>3480</v>
      </c>
      <c r="B2317" s="14">
        <v>2153</v>
      </c>
      <c r="C2317" s="14">
        <v>2171</v>
      </c>
      <c r="D2317" s="14" t="str">
        <f>+_xlfn.XLOOKUP(ratings_dataset[[#This Row],[ProductID]],[1]!Prodotti[ProdottoID],[1]!Prodotti[Categoria],"Altro")</f>
        <v>Abbigliamento</v>
      </c>
      <c r="E2317" s="14">
        <v>0</v>
      </c>
    </row>
    <row r="2318" spans="1:5" x14ac:dyDescent="0.25">
      <c r="A2318" s="14">
        <v>3496</v>
      </c>
      <c r="B2318" s="14">
        <v>1665</v>
      </c>
      <c r="C2318" s="14">
        <v>2825</v>
      </c>
      <c r="D2318" s="14" t="str">
        <f>+_xlfn.XLOOKUP(ratings_dataset[[#This Row],[ProductID]],[1]!Prodotti[ProdottoID],[1]!Prodotti[Categoria],"Altro")</f>
        <v>Abbigliamento</v>
      </c>
      <c r="E2318" s="14">
        <v>0</v>
      </c>
    </row>
    <row r="2319" spans="1:5" x14ac:dyDescent="0.25">
      <c r="A2319" s="14">
        <v>3500</v>
      </c>
      <c r="B2319" s="14">
        <v>1143</v>
      </c>
      <c r="C2319" s="14">
        <v>3101</v>
      </c>
      <c r="D2319" s="14" t="str">
        <f>+_xlfn.XLOOKUP(ratings_dataset[[#This Row],[ProductID]],[1]!Prodotti[ProdottoID],[1]!Prodotti[Categoria],"Altro")</f>
        <v>Libri</v>
      </c>
      <c r="E2319" s="14">
        <v>0</v>
      </c>
    </row>
    <row r="2320" spans="1:5" x14ac:dyDescent="0.25">
      <c r="A2320" s="14">
        <v>3509</v>
      </c>
      <c r="B2320" s="14">
        <v>4247</v>
      </c>
      <c r="C2320" s="14">
        <v>1667</v>
      </c>
      <c r="D2320" s="14" t="str">
        <f>+_xlfn.XLOOKUP(ratings_dataset[[#This Row],[ProductID]],[1]!Prodotti[ProdottoID],[1]!Prodotti[Categoria],"Altro")</f>
        <v>Elettronica</v>
      </c>
      <c r="E2320" s="14">
        <v>0</v>
      </c>
    </row>
    <row r="2321" spans="1:5" x14ac:dyDescent="0.25">
      <c r="A2321" s="14">
        <v>3510</v>
      </c>
      <c r="B2321" s="14">
        <v>3474</v>
      </c>
      <c r="C2321" s="14">
        <v>3394</v>
      </c>
      <c r="D2321" s="14" t="str">
        <f>+_xlfn.XLOOKUP(ratings_dataset[[#This Row],[ProductID]],[1]!Prodotti[ProdottoID],[1]!Prodotti[Categoria],"Altro")</f>
        <v>Abbigliamento</v>
      </c>
      <c r="E2321" s="14">
        <v>0</v>
      </c>
    </row>
    <row r="2322" spans="1:5" x14ac:dyDescent="0.25">
      <c r="A2322" s="14">
        <v>3522</v>
      </c>
      <c r="B2322" s="14">
        <v>3336</v>
      </c>
      <c r="C2322" s="14">
        <v>4851</v>
      </c>
      <c r="D2322" s="14" t="str">
        <f>+_xlfn.XLOOKUP(ratings_dataset[[#This Row],[ProductID]],[1]!Prodotti[ProdottoID],[1]!Prodotti[Categoria],"Altro")</f>
        <v>Elettronica</v>
      </c>
      <c r="E2322" s="14">
        <v>0</v>
      </c>
    </row>
    <row r="2323" spans="1:5" x14ac:dyDescent="0.25">
      <c r="A2323" s="14">
        <v>3529</v>
      </c>
      <c r="B2323" s="14">
        <v>2240</v>
      </c>
      <c r="C2323" s="14">
        <v>3506</v>
      </c>
      <c r="D2323" s="14" t="str">
        <f>+_xlfn.XLOOKUP(ratings_dataset[[#This Row],[ProductID]],[1]!Prodotti[ProdottoID],[1]!Prodotti[Categoria],"Altro")</f>
        <v>Abbigliamento</v>
      </c>
      <c r="E2323" s="14">
        <v>0</v>
      </c>
    </row>
    <row r="2324" spans="1:5" x14ac:dyDescent="0.25">
      <c r="A2324" s="14">
        <v>3532</v>
      </c>
      <c r="B2324" s="14">
        <v>2319</v>
      </c>
      <c r="C2324" s="14">
        <v>4392</v>
      </c>
      <c r="D2324" s="14" t="str">
        <f>+_xlfn.XLOOKUP(ratings_dataset[[#This Row],[ProductID]],[1]!Prodotti[ProdottoID],[1]!Prodotti[Categoria],"Altro")</f>
        <v>Abbigliamento</v>
      </c>
      <c r="E2324" s="14">
        <v>0</v>
      </c>
    </row>
    <row r="2325" spans="1:5" x14ac:dyDescent="0.25">
      <c r="A2325" s="14">
        <v>3537</v>
      </c>
      <c r="B2325" s="14">
        <v>2589</v>
      </c>
      <c r="C2325" s="14">
        <v>4718</v>
      </c>
      <c r="D2325" s="14" t="str">
        <f>+_xlfn.XLOOKUP(ratings_dataset[[#This Row],[ProductID]],[1]!Prodotti[ProdottoID],[1]!Prodotti[Categoria],"Altro")</f>
        <v>Libri</v>
      </c>
      <c r="E2325" s="14">
        <v>0</v>
      </c>
    </row>
    <row r="2326" spans="1:5" x14ac:dyDescent="0.25">
      <c r="A2326" s="14">
        <v>3540</v>
      </c>
      <c r="B2326" s="14">
        <v>2899</v>
      </c>
      <c r="C2326" s="14">
        <v>378</v>
      </c>
      <c r="D2326" s="14" t="str">
        <f>+_xlfn.XLOOKUP(ratings_dataset[[#This Row],[ProductID]],[1]!Prodotti[ProdottoID],[1]!Prodotti[Categoria],"Altro")</f>
        <v>Elettronica</v>
      </c>
      <c r="E2326" s="14">
        <v>0</v>
      </c>
    </row>
    <row r="2327" spans="1:5" x14ac:dyDescent="0.25">
      <c r="A2327" s="14">
        <v>3549</v>
      </c>
      <c r="B2327" s="14">
        <v>2425</v>
      </c>
      <c r="C2327" s="14">
        <v>2830</v>
      </c>
      <c r="D2327" s="14" t="str">
        <f>+_xlfn.XLOOKUP(ratings_dataset[[#This Row],[ProductID]],[1]!Prodotti[ProdottoID],[1]!Prodotti[Categoria],"Altro")</f>
        <v>Abbigliamento</v>
      </c>
      <c r="E2327" s="14">
        <v>0</v>
      </c>
    </row>
    <row r="2328" spans="1:5" x14ac:dyDescent="0.25">
      <c r="A2328" s="14">
        <v>3550</v>
      </c>
      <c r="B2328" s="14">
        <v>4140</v>
      </c>
      <c r="C2328" s="14">
        <v>2575</v>
      </c>
      <c r="D2328" s="14" t="str">
        <f>+_xlfn.XLOOKUP(ratings_dataset[[#This Row],[ProductID]],[1]!Prodotti[ProdottoID],[1]!Prodotti[Categoria],"Altro")</f>
        <v>Libri</v>
      </c>
      <c r="E2328" s="14">
        <v>0</v>
      </c>
    </row>
    <row r="2329" spans="1:5" x14ac:dyDescent="0.25">
      <c r="A2329" s="14">
        <v>3558</v>
      </c>
      <c r="B2329" s="14">
        <v>4782</v>
      </c>
      <c r="C2329" s="14">
        <v>1530</v>
      </c>
      <c r="D2329" s="14" t="str">
        <f>+_xlfn.XLOOKUP(ratings_dataset[[#This Row],[ProductID]],[1]!Prodotti[ProdottoID],[1]!Prodotti[Categoria],"Altro")</f>
        <v>Elettronica</v>
      </c>
      <c r="E2329" s="14">
        <v>0</v>
      </c>
    </row>
    <row r="2330" spans="1:5" x14ac:dyDescent="0.25">
      <c r="A2330" s="14">
        <v>3559</v>
      </c>
      <c r="B2330" s="14">
        <v>353</v>
      </c>
      <c r="C2330" s="14">
        <v>3016</v>
      </c>
      <c r="D2330" s="14" t="str">
        <f>+_xlfn.XLOOKUP(ratings_dataset[[#This Row],[ProductID]],[1]!Prodotti[ProdottoID],[1]!Prodotti[Categoria],"Altro")</f>
        <v>Abbigliamento</v>
      </c>
      <c r="E2330" s="14">
        <v>0</v>
      </c>
    </row>
    <row r="2331" spans="1:5" x14ac:dyDescent="0.25">
      <c r="A2331" s="14">
        <v>3561</v>
      </c>
      <c r="B2331" s="14">
        <v>4888</v>
      </c>
      <c r="C2331" s="14">
        <v>1768</v>
      </c>
      <c r="D2331" s="14" t="str">
        <f>+_xlfn.XLOOKUP(ratings_dataset[[#This Row],[ProductID]],[1]!Prodotti[ProdottoID],[1]!Prodotti[Categoria],"Altro")</f>
        <v>Libri</v>
      </c>
      <c r="E2331" s="14">
        <v>0</v>
      </c>
    </row>
    <row r="2332" spans="1:5" x14ac:dyDescent="0.25">
      <c r="A2332" s="14">
        <v>3573</v>
      </c>
      <c r="B2332" s="14">
        <v>1327</v>
      </c>
      <c r="C2332" s="14">
        <v>1604</v>
      </c>
      <c r="D2332" s="14" t="str">
        <f>+_xlfn.XLOOKUP(ratings_dataset[[#This Row],[ProductID]],[1]!Prodotti[ProdottoID],[1]!Prodotti[Categoria],"Altro")</f>
        <v>Libri</v>
      </c>
      <c r="E2332" s="14">
        <v>0</v>
      </c>
    </row>
    <row r="2333" spans="1:5" x14ac:dyDescent="0.25">
      <c r="A2333" s="14">
        <v>3583</v>
      </c>
      <c r="B2333" s="14">
        <v>1393</v>
      </c>
      <c r="C2333" s="14">
        <v>4490</v>
      </c>
      <c r="D2333" s="14" t="str">
        <f>+_xlfn.XLOOKUP(ratings_dataset[[#This Row],[ProductID]],[1]!Prodotti[ProdottoID],[1]!Prodotti[Categoria],"Altro")</f>
        <v>Abbigliamento</v>
      </c>
      <c r="E2333" s="14">
        <v>0</v>
      </c>
    </row>
    <row r="2334" spans="1:5" x14ac:dyDescent="0.25">
      <c r="A2334" s="14">
        <v>3584</v>
      </c>
      <c r="B2334" s="14">
        <v>335</v>
      </c>
      <c r="C2334" s="14">
        <v>3125</v>
      </c>
      <c r="D2334" s="14" t="str">
        <f>+_xlfn.XLOOKUP(ratings_dataset[[#This Row],[ProductID]],[1]!Prodotti[ProdottoID],[1]!Prodotti[Categoria],"Altro")</f>
        <v>Elettronica</v>
      </c>
      <c r="E2334" s="14">
        <v>0</v>
      </c>
    </row>
    <row r="2335" spans="1:5" x14ac:dyDescent="0.25">
      <c r="A2335" s="14">
        <v>3589</v>
      </c>
      <c r="B2335" s="14">
        <v>3409</v>
      </c>
      <c r="C2335" s="14">
        <v>1350</v>
      </c>
      <c r="D2335" s="14" t="str">
        <f>+_xlfn.XLOOKUP(ratings_dataset[[#This Row],[ProductID]],[1]!Prodotti[ProdottoID],[1]!Prodotti[Categoria],"Altro")</f>
        <v>Elettronica</v>
      </c>
      <c r="E2335" s="14">
        <v>0</v>
      </c>
    </row>
    <row r="2336" spans="1:5" x14ac:dyDescent="0.25">
      <c r="A2336" s="14">
        <v>3590</v>
      </c>
      <c r="B2336" s="14">
        <v>193</v>
      </c>
      <c r="C2336" s="14">
        <v>1532</v>
      </c>
      <c r="D2336" s="14" t="str">
        <f>+_xlfn.XLOOKUP(ratings_dataset[[#This Row],[ProductID]],[1]!Prodotti[ProdottoID],[1]!Prodotti[Categoria],"Altro")</f>
        <v>Elettronica</v>
      </c>
      <c r="E2336" s="14">
        <v>0</v>
      </c>
    </row>
    <row r="2337" spans="1:5" x14ac:dyDescent="0.25">
      <c r="A2337" s="14">
        <v>3591</v>
      </c>
      <c r="B2337" s="14">
        <v>1016</v>
      </c>
      <c r="C2337" s="14">
        <v>1346</v>
      </c>
      <c r="D2337" s="14" t="str">
        <f>+_xlfn.XLOOKUP(ratings_dataset[[#This Row],[ProductID]],[1]!Prodotti[ProdottoID],[1]!Prodotti[Categoria],"Altro")</f>
        <v>Elettronica</v>
      </c>
      <c r="E2337" s="14">
        <v>0</v>
      </c>
    </row>
    <row r="2338" spans="1:5" x14ac:dyDescent="0.25">
      <c r="A2338" s="14">
        <v>3593</v>
      </c>
      <c r="B2338" s="14">
        <v>3890</v>
      </c>
      <c r="C2338" s="14">
        <v>1608</v>
      </c>
      <c r="D2338" s="14" t="str">
        <f>+_xlfn.XLOOKUP(ratings_dataset[[#This Row],[ProductID]],[1]!Prodotti[ProdottoID],[1]!Prodotti[Categoria],"Altro")</f>
        <v>Abbigliamento</v>
      </c>
      <c r="E2338" s="14">
        <v>0</v>
      </c>
    </row>
    <row r="2339" spans="1:5" x14ac:dyDescent="0.25">
      <c r="A2339" s="14">
        <v>3596</v>
      </c>
      <c r="B2339" s="14">
        <v>97</v>
      </c>
      <c r="C2339" s="14">
        <v>1664</v>
      </c>
      <c r="D2339" s="14" t="str">
        <f>+_xlfn.XLOOKUP(ratings_dataset[[#This Row],[ProductID]],[1]!Prodotti[ProdottoID],[1]!Prodotti[Categoria],"Altro")</f>
        <v>Elettronica</v>
      </c>
      <c r="E2339" s="14">
        <v>0</v>
      </c>
    </row>
    <row r="2340" spans="1:5" x14ac:dyDescent="0.25">
      <c r="A2340" s="14">
        <v>3597</v>
      </c>
      <c r="B2340" s="14">
        <v>3643</v>
      </c>
      <c r="C2340" s="14">
        <v>4632</v>
      </c>
      <c r="D2340" s="14" t="str">
        <f>+_xlfn.XLOOKUP(ratings_dataset[[#This Row],[ProductID]],[1]!Prodotti[ProdottoID],[1]!Prodotti[Categoria],"Altro")</f>
        <v>Libri</v>
      </c>
      <c r="E2340" s="14">
        <v>0</v>
      </c>
    </row>
    <row r="2341" spans="1:5" x14ac:dyDescent="0.25">
      <c r="A2341" s="14">
        <v>3599</v>
      </c>
      <c r="B2341" s="14">
        <v>4407</v>
      </c>
      <c r="C2341" s="14">
        <v>4248</v>
      </c>
      <c r="D2341" s="14" t="str">
        <f>+_xlfn.XLOOKUP(ratings_dataset[[#This Row],[ProductID]],[1]!Prodotti[ProdottoID],[1]!Prodotti[Categoria],"Altro")</f>
        <v>Libri</v>
      </c>
      <c r="E2341" s="14">
        <v>0</v>
      </c>
    </row>
    <row r="2342" spans="1:5" x14ac:dyDescent="0.25">
      <c r="A2342" s="14">
        <v>3602</v>
      </c>
      <c r="B2342" s="14">
        <v>3254</v>
      </c>
      <c r="C2342" s="14">
        <v>3829</v>
      </c>
      <c r="D2342" s="14" t="str">
        <f>+_xlfn.XLOOKUP(ratings_dataset[[#This Row],[ProductID]],[1]!Prodotti[ProdottoID],[1]!Prodotti[Categoria],"Altro")</f>
        <v>Elettronica</v>
      </c>
      <c r="E2342" s="14">
        <v>0</v>
      </c>
    </row>
    <row r="2343" spans="1:5" x14ac:dyDescent="0.25">
      <c r="A2343" s="14">
        <v>3606</v>
      </c>
      <c r="B2343" s="14">
        <v>2685</v>
      </c>
      <c r="C2343" s="14">
        <v>1455</v>
      </c>
      <c r="D2343" s="14" t="str">
        <f>+_xlfn.XLOOKUP(ratings_dataset[[#This Row],[ProductID]],[1]!Prodotti[ProdottoID],[1]!Prodotti[Categoria],"Altro")</f>
        <v>Abbigliamento</v>
      </c>
      <c r="E2343" s="14">
        <v>0</v>
      </c>
    </row>
    <row r="2344" spans="1:5" x14ac:dyDescent="0.25">
      <c r="A2344" s="14">
        <v>3612</v>
      </c>
      <c r="B2344" s="14">
        <v>4119</v>
      </c>
      <c r="C2344" s="14">
        <v>1350</v>
      </c>
      <c r="D2344" s="14" t="str">
        <f>+_xlfn.XLOOKUP(ratings_dataset[[#This Row],[ProductID]],[1]!Prodotti[ProdottoID],[1]!Prodotti[Categoria],"Altro")</f>
        <v>Elettronica</v>
      </c>
      <c r="E2344" s="14">
        <v>0</v>
      </c>
    </row>
    <row r="2345" spans="1:5" x14ac:dyDescent="0.25">
      <c r="A2345" s="14">
        <v>3618</v>
      </c>
      <c r="B2345" s="14">
        <v>1389</v>
      </c>
      <c r="C2345" s="14">
        <v>724</v>
      </c>
      <c r="D2345" s="14" t="str">
        <f>+_xlfn.XLOOKUP(ratings_dataset[[#This Row],[ProductID]],[1]!Prodotti[ProdottoID],[1]!Prodotti[Categoria],"Altro")</f>
        <v>Elettronica</v>
      </c>
      <c r="E2345" s="14">
        <v>0</v>
      </c>
    </row>
    <row r="2346" spans="1:5" x14ac:dyDescent="0.25">
      <c r="A2346" s="14">
        <v>3620</v>
      </c>
      <c r="B2346" s="14">
        <v>2993</v>
      </c>
      <c r="C2346" s="14">
        <v>1859</v>
      </c>
      <c r="D2346" s="14" t="str">
        <f>+_xlfn.XLOOKUP(ratings_dataset[[#This Row],[ProductID]],[1]!Prodotti[ProdottoID],[1]!Prodotti[Categoria],"Altro")</f>
        <v>Abbigliamento</v>
      </c>
      <c r="E2346" s="14">
        <v>0</v>
      </c>
    </row>
    <row r="2347" spans="1:5" x14ac:dyDescent="0.25">
      <c r="A2347" s="14">
        <v>3621</v>
      </c>
      <c r="B2347" s="14">
        <v>3169</v>
      </c>
      <c r="C2347" s="14">
        <v>2346</v>
      </c>
      <c r="D2347" s="14" t="str">
        <f>+_xlfn.XLOOKUP(ratings_dataset[[#This Row],[ProductID]],[1]!Prodotti[ProdottoID],[1]!Prodotti[Categoria],"Altro")</f>
        <v>Libri</v>
      </c>
      <c r="E2347" s="14">
        <v>0</v>
      </c>
    </row>
    <row r="2348" spans="1:5" x14ac:dyDescent="0.25">
      <c r="A2348" s="14">
        <v>3624</v>
      </c>
      <c r="B2348" s="14">
        <v>405</v>
      </c>
      <c r="C2348" s="14">
        <v>954</v>
      </c>
      <c r="D2348" s="14" t="str">
        <f>+_xlfn.XLOOKUP(ratings_dataset[[#This Row],[ProductID]],[1]!Prodotti[ProdottoID],[1]!Prodotti[Categoria],"Altro")</f>
        <v>Libri</v>
      </c>
      <c r="E2348" s="14">
        <v>0</v>
      </c>
    </row>
    <row r="2349" spans="1:5" x14ac:dyDescent="0.25">
      <c r="A2349" s="14">
        <v>3631</v>
      </c>
      <c r="B2349" s="14">
        <v>4134</v>
      </c>
      <c r="C2349" s="14">
        <v>4729</v>
      </c>
      <c r="D2349" s="14" t="str">
        <f>+_xlfn.XLOOKUP(ratings_dataset[[#This Row],[ProductID]],[1]!Prodotti[ProdottoID],[1]!Prodotti[Categoria],"Altro")</f>
        <v>Elettronica</v>
      </c>
      <c r="E2349" s="14">
        <v>0</v>
      </c>
    </row>
    <row r="2350" spans="1:5" x14ac:dyDescent="0.25">
      <c r="A2350" s="14">
        <v>3632</v>
      </c>
      <c r="B2350" s="14">
        <v>4785</v>
      </c>
      <c r="C2350" s="14">
        <v>2907</v>
      </c>
      <c r="D2350" s="14" t="str">
        <f>+_xlfn.XLOOKUP(ratings_dataset[[#This Row],[ProductID]],[1]!Prodotti[ProdottoID],[1]!Prodotti[Categoria],"Altro")</f>
        <v>Elettronica</v>
      </c>
      <c r="E2350" s="14">
        <v>0</v>
      </c>
    </row>
    <row r="2351" spans="1:5" x14ac:dyDescent="0.25">
      <c r="A2351" s="14">
        <v>3634</v>
      </c>
      <c r="B2351" s="14">
        <v>4906</v>
      </c>
      <c r="C2351" s="14">
        <v>3944</v>
      </c>
      <c r="D2351" s="14" t="str">
        <f>+_xlfn.XLOOKUP(ratings_dataset[[#This Row],[ProductID]],[1]!Prodotti[ProdottoID],[1]!Prodotti[Categoria],"Altro")</f>
        <v>Elettronica</v>
      </c>
      <c r="E2351" s="14">
        <v>0</v>
      </c>
    </row>
    <row r="2352" spans="1:5" x14ac:dyDescent="0.25">
      <c r="A2352" s="14">
        <v>3645</v>
      </c>
      <c r="B2352" s="14">
        <v>4142</v>
      </c>
      <c r="C2352" s="14">
        <v>1304</v>
      </c>
      <c r="D2352" s="14" t="str">
        <f>+_xlfn.XLOOKUP(ratings_dataset[[#This Row],[ProductID]],[1]!Prodotti[ProdottoID],[1]!Prodotti[Categoria],"Altro")</f>
        <v>Libri</v>
      </c>
      <c r="E2352" s="14">
        <v>0</v>
      </c>
    </row>
    <row r="2353" spans="1:5" x14ac:dyDescent="0.25">
      <c r="A2353" s="14">
        <v>3651</v>
      </c>
      <c r="B2353" s="14">
        <v>68</v>
      </c>
      <c r="C2353" s="14">
        <v>4667</v>
      </c>
      <c r="D2353" s="14" t="str">
        <f>+_xlfn.XLOOKUP(ratings_dataset[[#This Row],[ProductID]],[1]!Prodotti[ProdottoID],[1]!Prodotti[Categoria],"Altro")</f>
        <v>Abbigliamento</v>
      </c>
      <c r="E2353" s="14">
        <v>0</v>
      </c>
    </row>
    <row r="2354" spans="1:5" x14ac:dyDescent="0.25">
      <c r="A2354" s="14">
        <v>3655</v>
      </c>
      <c r="B2354" s="14">
        <v>158</v>
      </c>
      <c r="C2354" s="14">
        <v>1075</v>
      </c>
      <c r="D2354" s="14" t="str">
        <f>+_xlfn.XLOOKUP(ratings_dataset[[#This Row],[ProductID]],[1]!Prodotti[ProdottoID],[1]!Prodotti[Categoria],"Altro")</f>
        <v>Elettronica</v>
      </c>
      <c r="E2354" s="14">
        <v>0</v>
      </c>
    </row>
    <row r="2355" spans="1:5" x14ac:dyDescent="0.25">
      <c r="A2355" s="14">
        <v>3659</v>
      </c>
      <c r="B2355" s="14">
        <v>4471</v>
      </c>
      <c r="C2355" s="14">
        <v>3895</v>
      </c>
      <c r="D2355" s="14" t="str">
        <f>+_xlfn.XLOOKUP(ratings_dataset[[#This Row],[ProductID]],[1]!Prodotti[ProdottoID],[1]!Prodotti[Categoria],"Altro")</f>
        <v>Libri</v>
      </c>
      <c r="E2355" s="14">
        <v>0</v>
      </c>
    </row>
    <row r="2356" spans="1:5" x14ac:dyDescent="0.25">
      <c r="A2356" s="14">
        <v>3663</v>
      </c>
      <c r="B2356" s="14">
        <v>4037</v>
      </c>
      <c r="C2356" s="14">
        <v>2879</v>
      </c>
      <c r="D2356" s="14" t="str">
        <f>+_xlfn.XLOOKUP(ratings_dataset[[#This Row],[ProductID]],[1]!Prodotti[ProdottoID],[1]!Prodotti[Categoria],"Altro")</f>
        <v>Elettronica</v>
      </c>
      <c r="E2356" s="14">
        <v>0</v>
      </c>
    </row>
    <row r="2357" spans="1:5" x14ac:dyDescent="0.25">
      <c r="A2357" s="14">
        <v>3667</v>
      </c>
      <c r="B2357" s="14">
        <v>2261</v>
      </c>
      <c r="C2357" s="14">
        <v>1736</v>
      </c>
      <c r="D2357" s="14" t="str">
        <f>+_xlfn.XLOOKUP(ratings_dataset[[#This Row],[ProductID]],[1]!Prodotti[ProdottoID],[1]!Prodotti[Categoria],"Altro")</f>
        <v>Libri</v>
      </c>
      <c r="E2357" s="14">
        <v>0</v>
      </c>
    </row>
    <row r="2358" spans="1:5" x14ac:dyDescent="0.25">
      <c r="A2358" s="14">
        <v>3669</v>
      </c>
      <c r="B2358" s="14">
        <v>1470</v>
      </c>
      <c r="C2358" s="14">
        <v>3506</v>
      </c>
      <c r="D2358" s="14" t="str">
        <f>+_xlfn.XLOOKUP(ratings_dataset[[#This Row],[ProductID]],[1]!Prodotti[ProdottoID],[1]!Prodotti[Categoria],"Altro")</f>
        <v>Abbigliamento</v>
      </c>
      <c r="E2358" s="14">
        <v>0</v>
      </c>
    </row>
    <row r="2359" spans="1:5" x14ac:dyDescent="0.25">
      <c r="A2359" s="14">
        <v>3673</v>
      </c>
      <c r="B2359" s="14">
        <v>2243</v>
      </c>
      <c r="C2359" s="14">
        <v>2306</v>
      </c>
      <c r="D2359" s="14" t="str">
        <f>+_xlfn.XLOOKUP(ratings_dataset[[#This Row],[ProductID]],[1]!Prodotti[ProdottoID],[1]!Prodotti[Categoria],"Altro")</f>
        <v>Abbigliamento</v>
      </c>
      <c r="E2359" s="14">
        <v>0</v>
      </c>
    </row>
    <row r="2360" spans="1:5" x14ac:dyDescent="0.25">
      <c r="A2360" s="14">
        <v>3674</v>
      </c>
      <c r="B2360" s="14">
        <v>4779</v>
      </c>
      <c r="C2360" s="14">
        <v>2037</v>
      </c>
      <c r="D2360" s="14" t="str">
        <f>+_xlfn.XLOOKUP(ratings_dataset[[#This Row],[ProductID]],[1]!Prodotti[ProdottoID],[1]!Prodotti[Categoria],"Altro")</f>
        <v>Libri</v>
      </c>
      <c r="E2360" s="14">
        <v>0</v>
      </c>
    </row>
    <row r="2361" spans="1:5" x14ac:dyDescent="0.25">
      <c r="A2361" s="14">
        <v>3676</v>
      </c>
      <c r="B2361" s="14">
        <v>739</v>
      </c>
      <c r="C2361" s="14">
        <v>2477</v>
      </c>
      <c r="D2361" s="14" t="str">
        <f>+_xlfn.XLOOKUP(ratings_dataset[[#This Row],[ProductID]],[1]!Prodotti[ProdottoID],[1]!Prodotti[Categoria],"Altro")</f>
        <v>Elettronica</v>
      </c>
      <c r="E2361" s="14">
        <v>0</v>
      </c>
    </row>
    <row r="2362" spans="1:5" x14ac:dyDescent="0.25">
      <c r="A2362" s="14">
        <v>3678</v>
      </c>
      <c r="B2362" s="14">
        <v>1128</v>
      </c>
      <c r="C2362" s="14">
        <v>4418</v>
      </c>
      <c r="D2362" s="14" t="str">
        <f>+_xlfn.XLOOKUP(ratings_dataset[[#This Row],[ProductID]],[1]!Prodotti[ProdottoID],[1]!Prodotti[Categoria],"Altro")</f>
        <v>Abbigliamento</v>
      </c>
      <c r="E2362" s="14">
        <v>0</v>
      </c>
    </row>
    <row r="2363" spans="1:5" x14ac:dyDescent="0.25">
      <c r="A2363" s="14">
        <v>3680</v>
      </c>
      <c r="B2363" s="14">
        <v>3202</v>
      </c>
      <c r="C2363" s="14">
        <v>3179</v>
      </c>
      <c r="D2363" s="14" t="str">
        <f>+_xlfn.XLOOKUP(ratings_dataset[[#This Row],[ProductID]],[1]!Prodotti[ProdottoID],[1]!Prodotti[Categoria],"Altro")</f>
        <v>Libri</v>
      </c>
      <c r="E2363" s="14">
        <v>0</v>
      </c>
    </row>
    <row r="2364" spans="1:5" x14ac:dyDescent="0.25">
      <c r="A2364" s="14">
        <v>3682</v>
      </c>
      <c r="B2364" s="14">
        <v>3359</v>
      </c>
      <c r="C2364" s="14">
        <v>98</v>
      </c>
      <c r="D2364" s="14" t="str">
        <f>+_xlfn.XLOOKUP(ratings_dataset[[#This Row],[ProductID]],[1]!Prodotti[ProdottoID],[1]!Prodotti[Categoria],"Altro")</f>
        <v>Altro</v>
      </c>
      <c r="E2364" s="14">
        <v>0</v>
      </c>
    </row>
    <row r="2365" spans="1:5" x14ac:dyDescent="0.25">
      <c r="A2365" s="14">
        <v>3692</v>
      </c>
      <c r="B2365" s="14">
        <v>4434</v>
      </c>
      <c r="C2365" s="14">
        <v>1138</v>
      </c>
      <c r="D2365" s="14" t="str">
        <f>+_xlfn.XLOOKUP(ratings_dataset[[#This Row],[ProductID]],[1]!Prodotti[ProdottoID],[1]!Prodotti[Categoria],"Altro")</f>
        <v>Libri</v>
      </c>
      <c r="E2365" s="14">
        <v>0</v>
      </c>
    </row>
    <row r="2366" spans="1:5" x14ac:dyDescent="0.25">
      <c r="A2366" s="14">
        <v>3699</v>
      </c>
      <c r="B2366" s="14">
        <v>2659</v>
      </c>
      <c r="C2366" s="14">
        <v>2579</v>
      </c>
      <c r="D2366" s="14" t="str">
        <f>+_xlfn.XLOOKUP(ratings_dataset[[#This Row],[ProductID]],[1]!Prodotti[ProdottoID],[1]!Prodotti[Categoria],"Altro")</f>
        <v>Libri</v>
      </c>
      <c r="E2366" s="14">
        <v>0</v>
      </c>
    </row>
    <row r="2367" spans="1:5" x14ac:dyDescent="0.25">
      <c r="A2367" s="14">
        <v>3704</v>
      </c>
      <c r="B2367" s="14">
        <v>3111</v>
      </c>
      <c r="C2367" s="14">
        <v>769</v>
      </c>
      <c r="D2367" s="14" t="str">
        <f>+_xlfn.XLOOKUP(ratings_dataset[[#This Row],[ProductID]],[1]!Prodotti[ProdottoID],[1]!Prodotti[Categoria],"Altro")</f>
        <v>Libri</v>
      </c>
      <c r="E2367" s="14">
        <v>0</v>
      </c>
    </row>
    <row r="2368" spans="1:5" x14ac:dyDescent="0.25">
      <c r="A2368" s="14">
        <v>3720</v>
      </c>
      <c r="B2368" s="14">
        <v>2092</v>
      </c>
      <c r="C2368" s="14">
        <v>2006</v>
      </c>
      <c r="D2368" s="14" t="str">
        <f>+_xlfn.XLOOKUP(ratings_dataset[[#This Row],[ProductID]],[1]!Prodotti[ProdottoID],[1]!Prodotti[Categoria],"Altro")</f>
        <v>Libri</v>
      </c>
      <c r="E2368" s="14">
        <v>0</v>
      </c>
    </row>
    <row r="2369" spans="1:5" x14ac:dyDescent="0.25">
      <c r="A2369" s="14">
        <v>3759</v>
      </c>
      <c r="B2369" s="14">
        <v>1330</v>
      </c>
      <c r="C2369" s="14">
        <v>1912</v>
      </c>
      <c r="D2369" s="14" t="str">
        <f>+_xlfn.XLOOKUP(ratings_dataset[[#This Row],[ProductID]],[1]!Prodotti[ProdottoID],[1]!Prodotti[Categoria],"Altro")</f>
        <v>Libri</v>
      </c>
      <c r="E2369" s="14">
        <v>0</v>
      </c>
    </row>
    <row r="2370" spans="1:5" x14ac:dyDescent="0.25">
      <c r="A2370" s="14">
        <v>3767</v>
      </c>
      <c r="B2370" s="14">
        <v>79</v>
      </c>
      <c r="C2370" s="14">
        <v>1633</v>
      </c>
      <c r="D2370" s="14" t="str">
        <f>+_xlfn.XLOOKUP(ratings_dataset[[#This Row],[ProductID]],[1]!Prodotti[ProdottoID],[1]!Prodotti[Categoria],"Altro")</f>
        <v>Abbigliamento</v>
      </c>
      <c r="E2370" s="14">
        <v>0</v>
      </c>
    </row>
    <row r="2371" spans="1:5" x14ac:dyDescent="0.25">
      <c r="A2371" s="14">
        <v>3770</v>
      </c>
      <c r="B2371" s="14">
        <v>872</v>
      </c>
      <c r="C2371" s="14">
        <v>2276</v>
      </c>
      <c r="D2371" s="14" t="str">
        <f>+_xlfn.XLOOKUP(ratings_dataset[[#This Row],[ProductID]],[1]!Prodotti[ProdottoID],[1]!Prodotti[Categoria],"Altro")</f>
        <v>Abbigliamento</v>
      </c>
      <c r="E2371" s="14">
        <v>0</v>
      </c>
    </row>
    <row r="2372" spans="1:5" x14ac:dyDescent="0.25">
      <c r="A2372" s="14">
        <v>3778</v>
      </c>
      <c r="B2372" s="14">
        <v>3843</v>
      </c>
      <c r="C2372" s="14">
        <v>649</v>
      </c>
      <c r="D2372" s="14" t="str">
        <f>+_xlfn.XLOOKUP(ratings_dataset[[#This Row],[ProductID]],[1]!Prodotti[ProdottoID],[1]!Prodotti[Categoria],"Altro")</f>
        <v>Elettronica</v>
      </c>
      <c r="E2372" s="14">
        <v>0</v>
      </c>
    </row>
    <row r="2373" spans="1:5" x14ac:dyDescent="0.25">
      <c r="A2373" s="14">
        <v>3780</v>
      </c>
      <c r="B2373" s="14">
        <v>1494</v>
      </c>
      <c r="C2373" s="14">
        <v>2657</v>
      </c>
      <c r="D2373" s="14" t="str">
        <f>+_xlfn.XLOOKUP(ratings_dataset[[#This Row],[ProductID]],[1]!Prodotti[ProdottoID],[1]!Prodotti[Categoria],"Altro")</f>
        <v>Elettronica</v>
      </c>
      <c r="E2373" s="14">
        <v>0</v>
      </c>
    </row>
    <row r="2374" spans="1:5" x14ac:dyDescent="0.25">
      <c r="A2374" s="14">
        <v>3783</v>
      </c>
      <c r="B2374" s="14">
        <v>508</v>
      </c>
      <c r="C2374" s="14">
        <v>365</v>
      </c>
      <c r="D2374" s="14" t="str">
        <f>+_xlfn.XLOOKUP(ratings_dataset[[#This Row],[ProductID]],[1]!Prodotti[ProdottoID],[1]!Prodotti[Categoria],"Altro")</f>
        <v>Elettronica</v>
      </c>
      <c r="E2374" s="14">
        <v>0</v>
      </c>
    </row>
    <row r="2375" spans="1:5" x14ac:dyDescent="0.25">
      <c r="A2375" s="14">
        <v>3786</v>
      </c>
      <c r="B2375" s="14">
        <v>4726</v>
      </c>
      <c r="C2375" s="14">
        <v>3672</v>
      </c>
      <c r="D2375" s="14" t="str">
        <f>+_xlfn.XLOOKUP(ratings_dataset[[#This Row],[ProductID]],[1]!Prodotti[ProdottoID],[1]!Prodotti[Categoria],"Altro")</f>
        <v>Libri</v>
      </c>
      <c r="E2375" s="14">
        <v>0</v>
      </c>
    </row>
    <row r="2376" spans="1:5" x14ac:dyDescent="0.25">
      <c r="A2376" s="14">
        <v>3791</v>
      </c>
      <c r="B2376" s="14">
        <v>1698</v>
      </c>
      <c r="C2376" s="14">
        <v>1927</v>
      </c>
      <c r="D2376" s="14" t="str">
        <f>+_xlfn.XLOOKUP(ratings_dataset[[#This Row],[ProductID]],[1]!Prodotti[ProdottoID],[1]!Prodotti[Categoria],"Altro")</f>
        <v>Elettronica</v>
      </c>
      <c r="E2376" s="14">
        <v>0</v>
      </c>
    </row>
    <row r="2377" spans="1:5" x14ac:dyDescent="0.25">
      <c r="A2377" s="14">
        <v>3794</v>
      </c>
      <c r="B2377" s="14">
        <v>716</v>
      </c>
      <c r="C2377" s="14">
        <v>2823</v>
      </c>
      <c r="D2377" s="14" t="str">
        <f>+_xlfn.XLOOKUP(ratings_dataset[[#This Row],[ProductID]],[1]!Prodotti[ProdottoID],[1]!Prodotti[Categoria],"Altro")</f>
        <v>Abbigliamento</v>
      </c>
      <c r="E2377" s="14">
        <v>0</v>
      </c>
    </row>
    <row r="2378" spans="1:5" x14ac:dyDescent="0.25">
      <c r="A2378" s="14">
        <v>3796</v>
      </c>
      <c r="B2378" s="14">
        <v>2751</v>
      </c>
      <c r="C2378" s="14">
        <v>2744</v>
      </c>
      <c r="D2378" s="14" t="str">
        <f>+_xlfn.XLOOKUP(ratings_dataset[[#This Row],[ProductID]],[1]!Prodotti[ProdottoID],[1]!Prodotti[Categoria],"Altro")</f>
        <v>Libri</v>
      </c>
      <c r="E2378" s="14">
        <v>0</v>
      </c>
    </row>
    <row r="2379" spans="1:5" x14ac:dyDescent="0.25">
      <c r="A2379" s="14">
        <v>3807</v>
      </c>
      <c r="B2379" s="14">
        <v>2192</v>
      </c>
      <c r="C2379" s="14">
        <v>820</v>
      </c>
      <c r="D2379" s="14" t="str">
        <f>+_xlfn.XLOOKUP(ratings_dataset[[#This Row],[ProductID]],[1]!Prodotti[ProdottoID],[1]!Prodotti[Categoria],"Altro")</f>
        <v>Abbigliamento</v>
      </c>
      <c r="E2379" s="14">
        <v>0</v>
      </c>
    </row>
    <row r="2380" spans="1:5" x14ac:dyDescent="0.25">
      <c r="A2380" s="14">
        <v>3809</v>
      </c>
      <c r="B2380" s="14">
        <v>1470</v>
      </c>
      <c r="C2380" s="14">
        <v>1389</v>
      </c>
      <c r="D2380" s="14" t="str">
        <f>+_xlfn.XLOOKUP(ratings_dataset[[#This Row],[ProductID]],[1]!Prodotti[ProdottoID],[1]!Prodotti[Categoria],"Altro")</f>
        <v>Libri</v>
      </c>
      <c r="E2380" s="14">
        <v>0</v>
      </c>
    </row>
    <row r="2381" spans="1:5" x14ac:dyDescent="0.25">
      <c r="A2381" s="14">
        <v>3814</v>
      </c>
      <c r="B2381" s="14">
        <v>30</v>
      </c>
      <c r="C2381" s="14">
        <v>1670</v>
      </c>
      <c r="D2381" s="14" t="str">
        <f>+_xlfn.XLOOKUP(ratings_dataset[[#This Row],[ProductID]],[1]!Prodotti[ProdottoID],[1]!Prodotti[Categoria],"Altro")</f>
        <v>Elettronica</v>
      </c>
      <c r="E2381" s="14">
        <v>0</v>
      </c>
    </row>
    <row r="2382" spans="1:5" x14ac:dyDescent="0.25">
      <c r="A2382" s="14">
        <v>3816</v>
      </c>
      <c r="B2382" s="14">
        <v>2774</v>
      </c>
      <c r="C2382" s="14">
        <v>3977</v>
      </c>
      <c r="D2382" s="14" t="str">
        <f>+_xlfn.XLOOKUP(ratings_dataset[[#This Row],[ProductID]],[1]!Prodotti[ProdottoID],[1]!Prodotti[Categoria],"Altro")</f>
        <v>Abbigliamento</v>
      </c>
      <c r="E2382" s="14">
        <v>0</v>
      </c>
    </row>
    <row r="2383" spans="1:5" x14ac:dyDescent="0.25">
      <c r="A2383" s="14">
        <v>3817</v>
      </c>
      <c r="B2383" s="14">
        <v>3368</v>
      </c>
      <c r="C2383" s="14">
        <v>1105</v>
      </c>
      <c r="D2383" s="14" t="str">
        <f>+_xlfn.XLOOKUP(ratings_dataset[[#This Row],[ProductID]],[1]!Prodotti[ProdottoID],[1]!Prodotti[Categoria],"Altro")</f>
        <v>Abbigliamento</v>
      </c>
      <c r="E2383" s="14">
        <v>0</v>
      </c>
    </row>
    <row r="2384" spans="1:5" x14ac:dyDescent="0.25">
      <c r="A2384" s="14">
        <v>3822</v>
      </c>
      <c r="B2384" s="14">
        <v>228</v>
      </c>
      <c r="C2384" s="14">
        <v>222</v>
      </c>
      <c r="D2384" s="14" t="str">
        <f>+_xlfn.XLOOKUP(ratings_dataset[[#This Row],[ProductID]],[1]!Prodotti[ProdottoID],[1]!Prodotti[Categoria],"Altro")</f>
        <v>Elettronica</v>
      </c>
      <c r="E2384" s="14">
        <v>0</v>
      </c>
    </row>
    <row r="2385" spans="1:5" x14ac:dyDescent="0.25">
      <c r="A2385" s="14">
        <v>3826</v>
      </c>
      <c r="B2385" s="14">
        <v>1640</v>
      </c>
      <c r="C2385" s="14">
        <v>2887</v>
      </c>
      <c r="D2385" s="14" t="str">
        <f>+_xlfn.XLOOKUP(ratings_dataset[[#This Row],[ProductID]],[1]!Prodotti[ProdottoID],[1]!Prodotti[Categoria],"Altro")</f>
        <v>Libri</v>
      </c>
      <c r="E2385" s="14">
        <v>0</v>
      </c>
    </row>
    <row r="2386" spans="1:5" x14ac:dyDescent="0.25">
      <c r="A2386" s="14">
        <v>3828</v>
      </c>
      <c r="B2386" s="14">
        <v>341</v>
      </c>
      <c r="C2386" s="14">
        <v>2249</v>
      </c>
      <c r="D2386" s="14" t="str">
        <f>+_xlfn.XLOOKUP(ratings_dataset[[#This Row],[ProductID]],[1]!Prodotti[ProdottoID],[1]!Prodotti[Categoria],"Altro")</f>
        <v>Abbigliamento</v>
      </c>
      <c r="E2386" s="14">
        <v>0</v>
      </c>
    </row>
    <row r="2387" spans="1:5" x14ac:dyDescent="0.25">
      <c r="A2387" s="14">
        <v>3829</v>
      </c>
      <c r="B2387" s="14">
        <v>3514</v>
      </c>
      <c r="C2387" s="14">
        <v>1665</v>
      </c>
      <c r="D2387" s="14" t="str">
        <f>+_xlfn.XLOOKUP(ratings_dataset[[#This Row],[ProductID]],[1]!Prodotti[ProdottoID],[1]!Prodotti[Categoria],"Altro")</f>
        <v>Abbigliamento</v>
      </c>
      <c r="E2387" s="14">
        <v>0</v>
      </c>
    </row>
    <row r="2388" spans="1:5" x14ac:dyDescent="0.25">
      <c r="A2388" s="14">
        <v>3840</v>
      </c>
      <c r="B2388" s="14">
        <v>913</v>
      </c>
      <c r="C2388" s="14">
        <v>913</v>
      </c>
      <c r="D2388" s="14" t="str">
        <f>+_xlfn.XLOOKUP(ratings_dataset[[#This Row],[ProductID]],[1]!Prodotti[ProdottoID],[1]!Prodotti[Categoria],"Altro")</f>
        <v>Elettronica</v>
      </c>
      <c r="E2388" s="14">
        <v>0</v>
      </c>
    </row>
    <row r="2389" spans="1:5" x14ac:dyDescent="0.25">
      <c r="A2389" s="14">
        <v>3841</v>
      </c>
      <c r="B2389" s="14">
        <v>1697</v>
      </c>
      <c r="C2389" s="14">
        <v>412</v>
      </c>
      <c r="D2389" s="14" t="str">
        <f>+_xlfn.XLOOKUP(ratings_dataset[[#This Row],[ProductID]],[1]!Prodotti[ProdottoID],[1]!Prodotti[Categoria],"Altro")</f>
        <v>Elettronica</v>
      </c>
      <c r="E2389" s="14">
        <v>0</v>
      </c>
    </row>
    <row r="2390" spans="1:5" x14ac:dyDescent="0.25">
      <c r="A2390" s="14">
        <v>3843</v>
      </c>
      <c r="B2390" s="14">
        <v>1621</v>
      </c>
      <c r="C2390" s="14">
        <v>307</v>
      </c>
      <c r="D2390" s="14" t="str">
        <f>+_xlfn.XLOOKUP(ratings_dataset[[#This Row],[ProductID]],[1]!Prodotti[ProdottoID],[1]!Prodotti[Categoria],"Altro")</f>
        <v>Abbigliamento</v>
      </c>
      <c r="E2390" s="14">
        <v>0</v>
      </c>
    </row>
    <row r="2391" spans="1:5" x14ac:dyDescent="0.25">
      <c r="A2391" s="14">
        <v>3848</v>
      </c>
      <c r="B2391" s="14">
        <v>2667</v>
      </c>
      <c r="C2391" s="14">
        <v>4742</v>
      </c>
      <c r="D2391" s="14" t="str">
        <f>+_xlfn.XLOOKUP(ratings_dataset[[#This Row],[ProductID]],[1]!Prodotti[ProdottoID],[1]!Prodotti[Categoria],"Altro")</f>
        <v>Libri</v>
      </c>
      <c r="E2391" s="14">
        <v>0</v>
      </c>
    </row>
    <row r="2392" spans="1:5" x14ac:dyDescent="0.25">
      <c r="A2392" s="14">
        <v>3853</v>
      </c>
      <c r="B2392" s="14">
        <v>2835</v>
      </c>
      <c r="C2392" s="14">
        <v>2086</v>
      </c>
      <c r="D2392" s="14" t="str">
        <f>+_xlfn.XLOOKUP(ratings_dataset[[#This Row],[ProductID]],[1]!Prodotti[ProdottoID],[1]!Prodotti[Categoria],"Altro")</f>
        <v>Abbigliamento</v>
      </c>
      <c r="E2392" s="14">
        <v>0</v>
      </c>
    </row>
    <row r="2393" spans="1:5" x14ac:dyDescent="0.25">
      <c r="A2393" s="14">
        <v>3861</v>
      </c>
      <c r="B2393" s="14">
        <v>4015</v>
      </c>
      <c r="C2393" s="14">
        <v>1223</v>
      </c>
      <c r="D2393" s="14" t="str">
        <f>+_xlfn.XLOOKUP(ratings_dataset[[#This Row],[ProductID]],[1]!Prodotti[ProdottoID],[1]!Prodotti[Categoria],"Altro")</f>
        <v>Abbigliamento</v>
      </c>
      <c r="E2393" s="14">
        <v>0</v>
      </c>
    </row>
    <row r="2394" spans="1:5" x14ac:dyDescent="0.25">
      <c r="A2394" s="14">
        <v>3869</v>
      </c>
      <c r="B2394" s="14">
        <v>4217</v>
      </c>
      <c r="C2394" s="14">
        <v>3089</v>
      </c>
      <c r="D2394" s="14" t="str">
        <f>+_xlfn.XLOOKUP(ratings_dataset[[#This Row],[ProductID]],[1]!Prodotti[ProdottoID],[1]!Prodotti[Categoria],"Altro")</f>
        <v>Abbigliamento</v>
      </c>
      <c r="E2394" s="14">
        <v>0</v>
      </c>
    </row>
    <row r="2395" spans="1:5" x14ac:dyDescent="0.25">
      <c r="A2395" s="14">
        <v>3873</v>
      </c>
      <c r="B2395" s="14">
        <v>1821</v>
      </c>
      <c r="C2395" s="14">
        <v>823</v>
      </c>
      <c r="D2395" s="14" t="str">
        <f>+_xlfn.XLOOKUP(ratings_dataset[[#This Row],[ProductID]],[1]!Prodotti[ProdottoID],[1]!Prodotti[Categoria],"Altro")</f>
        <v>Elettronica</v>
      </c>
      <c r="E2395" s="14">
        <v>0</v>
      </c>
    </row>
    <row r="2396" spans="1:5" x14ac:dyDescent="0.25">
      <c r="A2396" s="14">
        <v>3894</v>
      </c>
      <c r="B2396" s="14">
        <v>1363</v>
      </c>
      <c r="C2396" s="14">
        <v>1484</v>
      </c>
      <c r="D2396" s="14" t="str">
        <f>+_xlfn.XLOOKUP(ratings_dataset[[#This Row],[ProductID]],[1]!Prodotti[ProdottoID],[1]!Prodotti[Categoria],"Altro")</f>
        <v>Libri</v>
      </c>
      <c r="E2396" s="14">
        <v>0</v>
      </c>
    </row>
    <row r="2397" spans="1:5" x14ac:dyDescent="0.25">
      <c r="A2397" s="14">
        <v>3900</v>
      </c>
      <c r="B2397" s="14">
        <v>647</v>
      </c>
      <c r="C2397" s="14">
        <v>1908</v>
      </c>
      <c r="D2397" s="14" t="str">
        <f>+_xlfn.XLOOKUP(ratings_dataset[[#This Row],[ProductID]],[1]!Prodotti[ProdottoID],[1]!Prodotti[Categoria],"Altro")</f>
        <v>Abbigliamento</v>
      </c>
      <c r="E2397" s="14">
        <v>0</v>
      </c>
    </row>
    <row r="2398" spans="1:5" x14ac:dyDescent="0.25">
      <c r="A2398" s="14">
        <v>3911</v>
      </c>
      <c r="B2398" s="14">
        <v>2816</v>
      </c>
      <c r="C2398" s="14">
        <v>4974</v>
      </c>
      <c r="D2398" s="14" t="str">
        <f>+_xlfn.XLOOKUP(ratings_dataset[[#This Row],[ProductID]],[1]!Prodotti[ProdottoID],[1]!Prodotti[Categoria],"Altro")</f>
        <v>Libri</v>
      </c>
      <c r="E2398" s="14">
        <v>0</v>
      </c>
    </row>
    <row r="2399" spans="1:5" x14ac:dyDescent="0.25">
      <c r="A2399" s="14">
        <v>3916</v>
      </c>
      <c r="B2399" s="14">
        <v>816</v>
      </c>
      <c r="C2399" s="14">
        <v>543</v>
      </c>
      <c r="D2399" s="14" t="str">
        <f>+_xlfn.XLOOKUP(ratings_dataset[[#This Row],[ProductID]],[1]!Prodotti[ProdottoID],[1]!Prodotti[Categoria],"Altro")</f>
        <v>Elettronica</v>
      </c>
      <c r="E2399" s="14">
        <v>0</v>
      </c>
    </row>
    <row r="2400" spans="1:5" x14ac:dyDescent="0.25">
      <c r="A2400" s="14">
        <v>3917</v>
      </c>
      <c r="B2400" s="14">
        <v>2357</v>
      </c>
      <c r="C2400" s="14">
        <v>3332</v>
      </c>
      <c r="D2400" s="14" t="str">
        <f>+_xlfn.XLOOKUP(ratings_dataset[[#This Row],[ProductID]],[1]!Prodotti[ProdottoID],[1]!Prodotti[Categoria],"Altro")</f>
        <v>Abbigliamento</v>
      </c>
      <c r="E2400" s="14">
        <v>0</v>
      </c>
    </row>
    <row r="2401" spans="1:5" x14ac:dyDescent="0.25">
      <c r="A2401" s="14">
        <v>3922</v>
      </c>
      <c r="B2401" s="14">
        <v>648</v>
      </c>
      <c r="C2401" s="14">
        <v>4182</v>
      </c>
      <c r="D2401" s="14" t="str">
        <f>+_xlfn.XLOOKUP(ratings_dataset[[#This Row],[ProductID]],[1]!Prodotti[ProdottoID],[1]!Prodotti[Categoria],"Altro")</f>
        <v>Abbigliamento</v>
      </c>
      <c r="E2401" s="14">
        <v>0</v>
      </c>
    </row>
    <row r="2402" spans="1:5" x14ac:dyDescent="0.25">
      <c r="A2402" s="14">
        <v>3927</v>
      </c>
      <c r="B2402" s="14">
        <v>1769</v>
      </c>
      <c r="C2402" s="14">
        <v>4535</v>
      </c>
      <c r="D2402" s="14" t="str">
        <f>+_xlfn.XLOOKUP(ratings_dataset[[#This Row],[ProductID]],[1]!Prodotti[ProdottoID],[1]!Prodotti[Categoria],"Altro")</f>
        <v>Elettronica</v>
      </c>
      <c r="E2402" s="14">
        <v>0</v>
      </c>
    </row>
    <row r="2403" spans="1:5" x14ac:dyDescent="0.25">
      <c r="A2403" s="14">
        <v>3928</v>
      </c>
      <c r="B2403" s="14">
        <v>198</v>
      </c>
      <c r="C2403" s="14">
        <v>711</v>
      </c>
      <c r="D2403" s="14" t="str">
        <f>+_xlfn.XLOOKUP(ratings_dataset[[#This Row],[ProductID]],[1]!Prodotti[ProdottoID],[1]!Prodotti[Categoria],"Altro")</f>
        <v>Libri</v>
      </c>
      <c r="E2403" s="14">
        <v>0</v>
      </c>
    </row>
    <row r="2404" spans="1:5" x14ac:dyDescent="0.25">
      <c r="A2404" s="14">
        <v>3937</v>
      </c>
      <c r="B2404" s="14">
        <v>1146</v>
      </c>
      <c r="C2404" s="14">
        <v>1425</v>
      </c>
      <c r="D2404" s="14" t="str">
        <f>+_xlfn.XLOOKUP(ratings_dataset[[#This Row],[ProductID]],[1]!Prodotti[ProdottoID],[1]!Prodotti[Categoria],"Altro")</f>
        <v>Abbigliamento</v>
      </c>
      <c r="E2404" s="14">
        <v>0</v>
      </c>
    </row>
    <row r="2405" spans="1:5" x14ac:dyDescent="0.25">
      <c r="A2405" s="14">
        <v>3938</v>
      </c>
      <c r="B2405" s="14">
        <v>2979</v>
      </c>
      <c r="C2405" s="14">
        <v>194</v>
      </c>
      <c r="D2405" s="14" t="str">
        <f>+_xlfn.XLOOKUP(ratings_dataset[[#This Row],[ProductID]],[1]!Prodotti[ProdottoID],[1]!Prodotti[Categoria],"Altro")</f>
        <v>Elettronica</v>
      </c>
      <c r="E2405" s="14">
        <v>0</v>
      </c>
    </row>
    <row r="2406" spans="1:5" x14ac:dyDescent="0.25">
      <c r="A2406" s="14">
        <v>3943</v>
      </c>
      <c r="B2406" s="14">
        <v>755</v>
      </c>
      <c r="C2406" s="14">
        <v>304</v>
      </c>
      <c r="D2406" s="14" t="str">
        <f>+_xlfn.XLOOKUP(ratings_dataset[[#This Row],[ProductID]],[1]!Prodotti[ProdottoID],[1]!Prodotti[Categoria],"Altro")</f>
        <v>Libri</v>
      </c>
      <c r="E2406" s="14">
        <v>0</v>
      </c>
    </row>
    <row r="2407" spans="1:5" x14ac:dyDescent="0.25">
      <c r="A2407" s="14">
        <v>3944</v>
      </c>
      <c r="B2407" s="14">
        <v>1828</v>
      </c>
      <c r="C2407" s="14">
        <v>2632</v>
      </c>
      <c r="D2407" s="14" t="str">
        <f>+_xlfn.XLOOKUP(ratings_dataset[[#This Row],[ProductID]],[1]!Prodotti[ProdottoID],[1]!Prodotti[Categoria],"Altro")</f>
        <v>Elettronica</v>
      </c>
      <c r="E2407" s="14">
        <v>0</v>
      </c>
    </row>
    <row r="2408" spans="1:5" x14ac:dyDescent="0.25">
      <c r="A2408" s="14">
        <v>3949</v>
      </c>
      <c r="B2408" s="14">
        <v>1557</v>
      </c>
      <c r="C2408" s="14">
        <v>3042</v>
      </c>
      <c r="D2408" s="14" t="str">
        <f>+_xlfn.XLOOKUP(ratings_dataset[[#This Row],[ProductID]],[1]!Prodotti[ProdottoID],[1]!Prodotti[Categoria],"Altro")</f>
        <v>Elettronica</v>
      </c>
      <c r="E2408" s="14">
        <v>0</v>
      </c>
    </row>
    <row r="2409" spans="1:5" x14ac:dyDescent="0.25">
      <c r="A2409" s="14">
        <v>3954</v>
      </c>
      <c r="B2409" s="14">
        <v>625</v>
      </c>
      <c r="C2409" s="14">
        <v>3651</v>
      </c>
      <c r="D2409" s="14" t="str">
        <f>+_xlfn.XLOOKUP(ratings_dataset[[#This Row],[ProductID]],[1]!Prodotti[ProdottoID],[1]!Prodotti[Categoria],"Altro")</f>
        <v>Elettronica</v>
      </c>
      <c r="E2409" s="14">
        <v>0</v>
      </c>
    </row>
    <row r="2410" spans="1:5" x14ac:dyDescent="0.25">
      <c r="A2410" s="14">
        <v>3968</v>
      </c>
      <c r="B2410" s="14">
        <v>3956</v>
      </c>
      <c r="C2410" s="14">
        <v>389</v>
      </c>
      <c r="D2410" s="14" t="str">
        <f>+_xlfn.XLOOKUP(ratings_dataset[[#This Row],[ProductID]],[1]!Prodotti[ProdottoID],[1]!Prodotti[Categoria],"Altro")</f>
        <v>Libri</v>
      </c>
      <c r="E2410" s="14">
        <v>0</v>
      </c>
    </row>
    <row r="2411" spans="1:5" x14ac:dyDescent="0.25">
      <c r="A2411" s="14">
        <v>3972</v>
      </c>
      <c r="B2411" s="14">
        <v>2519</v>
      </c>
      <c r="C2411" s="14">
        <v>3064</v>
      </c>
      <c r="D2411" s="14" t="str">
        <f>+_xlfn.XLOOKUP(ratings_dataset[[#This Row],[ProductID]],[1]!Prodotti[ProdottoID],[1]!Prodotti[Categoria],"Altro")</f>
        <v>Libri</v>
      </c>
      <c r="E2411" s="14">
        <v>0</v>
      </c>
    </row>
    <row r="2412" spans="1:5" x14ac:dyDescent="0.25">
      <c r="A2412" s="14">
        <v>3982</v>
      </c>
      <c r="B2412" s="14">
        <v>4083</v>
      </c>
      <c r="C2412" s="14">
        <v>4315</v>
      </c>
      <c r="D2412" s="14" t="str">
        <f>+_xlfn.XLOOKUP(ratings_dataset[[#This Row],[ProductID]],[1]!Prodotti[ProdottoID],[1]!Prodotti[Categoria],"Altro")</f>
        <v>Elettronica</v>
      </c>
      <c r="E2412" s="14">
        <v>0</v>
      </c>
    </row>
    <row r="2413" spans="1:5" x14ac:dyDescent="0.25">
      <c r="A2413" s="14">
        <v>3986</v>
      </c>
      <c r="B2413" s="14">
        <v>3201</v>
      </c>
      <c r="C2413" s="14">
        <v>133</v>
      </c>
      <c r="D2413" s="14" t="str">
        <f>+_xlfn.XLOOKUP(ratings_dataset[[#This Row],[ProductID]],[1]!Prodotti[ProdottoID],[1]!Prodotti[Categoria],"Altro")</f>
        <v>Libri</v>
      </c>
      <c r="E2413" s="14">
        <v>0</v>
      </c>
    </row>
    <row r="2414" spans="1:5" x14ac:dyDescent="0.25">
      <c r="A2414" s="14">
        <v>3988</v>
      </c>
      <c r="B2414" s="14">
        <v>1090</v>
      </c>
      <c r="C2414" s="14">
        <v>1413</v>
      </c>
      <c r="D2414" s="14" t="str">
        <f>+_xlfn.XLOOKUP(ratings_dataset[[#This Row],[ProductID]],[1]!Prodotti[ProdottoID],[1]!Prodotti[Categoria],"Altro")</f>
        <v>Libri</v>
      </c>
      <c r="E2414" s="14">
        <v>0</v>
      </c>
    </row>
    <row r="2415" spans="1:5" x14ac:dyDescent="0.25">
      <c r="A2415" s="14">
        <v>3993</v>
      </c>
      <c r="B2415" s="14">
        <v>1016</v>
      </c>
      <c r="C2415" s="14">
        <v>4544</v>
      </c>
      <c r="D2415" s="14" t="str">
        <f>+_xlfn.XLOOKUP(ratings_dataset[[#This Row],[ProductID]],[1]!Prodotti[ProdottoID],[1]!Prodotti[Categoria],"Altro")</f>
        <v>Elettronica</v>
      </c>
      <c r="E2415" s="14">
        <v>0</v>
      </c>
    </row>
    <row r="2416" spans="1:5" x14ac:dyDescent="0.25">
      <c r="A2416" s="14">
        <v>4001</v>
      </c>
      <c r="B2416" s="14">
        <v>3390</v>
      </c>
      <c r="C2416" s="14">
        <v>3327</v>
      </c>
      <c r="D2416" s="14" t="str">
        <f>+_xlfn.XLOOKUP(ratings_dataset[[#This Row],[ProductID]],[1]!Prodotti[ProdottoID],[1]!Prodotti[Categoria],"Altro")</f>
        <v>Libri</v>
      </c>
      <c r="E2416" s="14">
        <v>0</v>
      </c>
    </row>
    <row r="2417" spans="1:5" x14ac:dyDescent="0.25">
      <c r="A2417" s="14">
        <v>4005</v>
      </c>
      <c r="B2417" s="14">
        <v>2145</v>
      </c>
      <c r="C2417" s="14">
        <v>3741</v>
      </c>
      <c r="D2417" s="14" t="str">
        <f>+_xlfn.XLOOKUP(ratings_dataset[[#This Row],[ProductID]],[1]!Prodotti[ProdottoID],[1]!Prodotti[Categoria],"Altro")</f>
        <v>Libri</v>
      </c>
      <c r="E2417" s="14">
        <v>0</v>
      </c>
    </row>
    <row r="2418" spans="1:5" x14ac:dyDescent="0.25">
      <c r="A2418" s="14">
        <v>4010</v>
      </c>
      <c r="B2418" s="14">
        <v>1727</v>
      </c>
      <c r="C2418" s="14">
        <v>1390</v>
      </c>
      <c r="D2418" s="14" t="str">
        <f>+_xlfn.XLOOKUP(ratings_dataset[[#This Row],[ProductID]],[1]!Prodotti[ProdottoID],[1]!Prodotti[Categoria],"Altro")</f>
        <v>Abbigliamento</v>
      </c>
      <c r="E2418" s="14">
        <v>0</v>
      </c>
    </row>
    <row r="2419" spans="1:5" x14ac:dyDescent="0.25">
      <c r="A2419" s="14">
        <v>4027</v>
      </c>
      <c r="B2419" s="14">
        <v>3687</v>
      </c>
      <c r="C2419" s="14">
        <v>1178</v>
      </c>
      <c r="D2419" s="14" t="str">
        <f>+_xlfn.XLOOKUP(ratings_dataset[[#This Row],[ProductID]],[1]!Prodotti[ProdottoID],[1]!Prodotti[Categoria],"Altro")</f>
        <v>Abbigliamento</v>
      </c>
      <c r="E2419" s="14">
        <v>0</v>
      </c>
    </row>
    <row r="2420" spans="1:5" x14ac:dyDescent="0.25">
      <c r="A2420" s="14">
        <v>4030</v>
      </c>
      <c r="B2420" s="14">
        <v>3952</v>
      </c>
      <c r="C2420" s="14">
        <v>2845</v>
      </c>
      <c r="D2420" s="14" t="str">
        <f>+_xlfn.XLOOKUP(ratings_dataset[[#This Row],[ProductID]],[1]!Prodotti[ProdottoID],[1]!Prodotti[Categoria],"Altro")</f>
        <v>Libri</v>
      </c>
      <c r="E2420" s="14">
        <v>0</v>
      </c>
    </row>
    <row r="2421" spans="1:5" x14ac:dyDescent="0.25">
      <c r="A2421" s="14">
        <v>4049</v>
      </c>
      <c r="B2421" s="14">
        <v>1508</v>
      </c>
      <c r="C2421" s="14">
        <v>1773</v>
      </c>
      <c r="D2421" s="14" t="str">
        <f>+_xlfn.XLOOKUP(ratings_dataset[[#This Row],[ProductID]],[1]!Prodotti[ProdottoID],[1]!Prodotti[Categoria],"Altro")</f>
        <v>Elettronica</v>
      </c>
      <c r="E2421" s="14">
        <v>0</v>
      </c>
    </row>
    <row r="2422" spans="1:5" x14ac:dyDescent="0.25">
      <c r="A2422" s="14">
        <v>4087</v>
      </c>
      <c r="B2422" s="14">
        <v>1939</v>
      </c>
      <c r="C2422" s="14">
        <v>3594</v>
      </c>
      <c r="D2422" s="14" t="str">
        <f>+_xlfn.XLOOKUP(ratings_dataset[[#This Row],[ProductID]],[1]!Prodotti[ProdottoID],[1]!Prodotti[Categoria],"Altro")</f>
        <v>Abbigliamento</v>
      </c>
      <c r="E2422" s="14">
        <v>0</v>
      </c>
    </row>
    <row r="2423" spans="1:5" x14ac:dyDescent="0.25">
      <c r="A2423" s="14">
        <v>4089</v>
      </c>
      <c r="B2423" s="14">
        <v>2414</v>
      </c>
      <c r="C2423" s="14">
        <v>4634</v>
      </c>
      <c r="D2423" s="14" t="str">
        <f>+_xlfn.XLOOKUP(ratings_dataset[[#This Row],[ProductID]],[1]!Prodotti[ProdottoID],[1]!Prodotti[Categoria],"Altro")</f>
        <v>Abbigliamento</v>
      </c>
      <c r="E2423" s="14">
        <v>0</v>
      </c>
    </row>
    <row r="2424" spans="1:5" x14ac:dyDescent="0.25">
      <c r="A2424" s="14">
        <v>4094</v>
      </c>
      <c r="B2424" s="14">
        <v>814</v>
      </c>
      <c r="C2424" s="14">
        <v>1969</v>
      </c>
      <c r="D2424" s="14" t="str">
        <f>+_xlfn.XLOOKUP(ratings_dataset[[#This Row],[ProductID]],[1]!Prodotti[ProdottoID],[1]!Prodotti[Categoria],"Altro")</f>
        <v>Abbigliamento</v>
      </c>
      <c r="E2424" s="14">
        <v>0</v>
      </c>
    </row>
    <row r="2425" spans="1:5" x14ac:dyDescent="0.25">
      <c r="A2425" s="14">
        <v>4111</v>
      </c>
      <c r="B2425" s="14">
        <v>2149</v>
      </c>
      <c r="C2425" s="14">
        <v>228</v>
      </c>
      <c r="D2425" s="14" t="str">
        <f>+_xlfn.XLOOKUP(ratings_dataset[[#This Row],[ProductID]],[1]!Prodotti[ProdottoID],[1]!Prodotti[Categoria],"Altro")</f>
        <v>Elettronica</v>
      </c>
      <c r="E2425" s="14">
        <v>0</v>
      </c>
    </row>
    <row r="2426" spans="1:5" x14ac:dyDescent="0.25">
      <c r="A2426" s="14">
        <v>4118</v>
      </c>
      <c r="B2426" s="14">
        <v>1617</v>
      </c>
      <c r="C2426" s="14">
        <v>491</v>
      </c>
      <c r="D2426" s="14" t="str">
        <f>+_xlfn.XLOOKUP(ratings_dataset[[#This Row],[ProductID]],[1]!Prodotti[ProdottoID],[1]!Prodotti[Categoria],"Altro")</f>
        <v>Elettronica</v>
      </c>
      <c r="E2426" s="14">
        <v>0</v>
      </c>
    </row>
    <row r="2427" spans="1:5" x14ac:dyDescent="0.25">
      <c r="A2427" s="14">
        <v>4126</v>
      </c>
      <c r="B2427" s="14">
        <v>2880</v>
      </c>
      <c r="C2427" s="14">
        <v>2452</v>
      </c>
      <c r="D2427" s="14" t="str">
        <f>+_xlfn.XLOOKUP(ratings_dataset[[#This Row],[ProductID]],[1]!Prodotti[ProdottoID],[1]!Prodotti[Categoria],"Altro")</f>
        <v>Libri</v>
      </c>
      <c r="E2427" s="14">
        <v>0</v>
      </c>
    </row>
    <row r="2428" spans="1:5" x14ac:dyDescent="0.25">
      <c r="A2428" s="14">
        <v>4130</v>
      </c>
      <c r="B2428" s="14">
        <v>2783</v>
      </c>
      <c r="C2428" s="14">
        <v>3643</v>
      </c>
      <c r="D2428" s="14" t="str">
        <f>+_xlfn.XLOOKUP(ratings_dataset[[#This Row],[ProductID]],[1]!Prodotti[ProdottoID],[1]!Prodotti[Categoria],"Altro")</f>
        <v>Libri</v>
      </c>
      <c r="E2428" s="14">
        <v>0</v>
      </c>
    </row>
    <row r="2429" spans="1:5" x14ac:dyDescent="0.25">
      <c r="A2429" s="14">
        <v>4132</v>
      </c>
      <c r="B2429" s="14">
        <v>1411</v>
      </c>
      <c r="C2429" s="14">
        <v>1514</v>
      </c>
      <c r="D2429" s="14" t="str">
        <f>+_xlfn.XLOOKUP(ratings_dataset[[#This Row],[ProductID]],[1]!Prodotti[ProdottoID],[1]!Prodotti[Categoria],"Altro")</f>
        <v>Libri</v>
      </c>
      <c r="E2429" s="14">
        <v>0</v>
      </c>
    </row>
    <row r="2430" spans="1:5" x14ac:dyDescent="0.25">
      <c r="A2430" s="14">
        <v>4139</v>
      </c>
      <c r="B2430" s="14">
        <v>1838</v>
      </c>
      <c r="C2430" s="14">
        <v>2983</v>
      </c>
      <c r="D2430" s="14" t="str">
        <f>+_xlfn.XLOOKUP(ratings_dataset[[#This Row],[ProductID]],[1]!Prodotti[ProdottoID],[1]!Prodotti[Categoria],"Altro")</f>
        <v>Elettronica</v>
      </c>
      <c r="E2430" s="14">
        <v>0</v>
      </c>
    </row>
    <row r="2431" spans="1:5" x14ac:dyDescent="0.25">
      <c r="A2431" s="14">
        <v>4172</v>
      </c>
      <c r="B2431" s="14">
        <v>4114</v>
      </c>
      <c r="C2431" s="14">
        <v>72</v>
      </c>
      <c r="D2431" s="14" t="str">
        <f>+_xlfn.XLOOKUP(ratings_dataset[[#This Row],[ProductID]],[1]!Prodotti[ProdottoID],[1]!Prodotti[Categoria],"Altro")</f>
        <v>Altro</v>
      </c>
      <c r="E2431" s="14">
        <v>0</v>
      </c>
    </row>
    <row r="2432" spans="1:5" x14ac:dyDescent="0.25">
      <c r="A2432" s="14">
        <v>4173</v>
      </c>
      <c r="B2432" s="14">
        <v>2174</v>
      </c>
      <c r="C2432" s="14">
        <v>3871</v>
      </c>
      <c r="D2432" s="14" t="str">
        <f>+_xlfn.XLOOKUP(ratings_dataset[[#This Row],[ProductID]],[1]!Prodotti[ProdottoID],[1]!Prodotti[Categoria],"Altro")</f>
        <v>Libri</v>
      </c>
      <c r="E2432" s="14">
        <v>0</v>
      </c>
    </row>
    <row r="2433" spans="1:5" x14ac:dyDescent="0.25">
      <c r="A2433" s="14">
        <v>4174</v>
      </c>
      <c r="B2433" s="14">
        <v>1946</v>
      </c>
      <c r="C2433" s="14">
        <v>3639</v>
      </c>
      <c r="D2433" s="14" t="str">
        <f>+_xlfn.XLOOKUP(ratings_dataset[[#This Row],[ProductID]],[1]!Prodotti[ProdottoID],[1]!Prodotti[Categoria],"Altro")</f>
        <v>Libri</v>
      </c>
      <c r="E2433" s="14">
        <v>0</v>
      </c>
    </row>
    <row r="2434" spans="1:5" x14ac:dyDescent="0.25">
      <c r="A2434" s="14">
        <v>4175</v>
      </c>
      <c r="B2434" s="14">
        <v>3533</v>
      </c>
      <c r="C2434" s="14">
        <v>1574</v>
      </c>
      <c r="D2434" s="14" t="str">
        <f>+_xlfn.XLOOKUP(ratings_dataset[[#This Row],[ProductID]],[1]!Prodotti[ProdottoID],[1]!Prodotti[Categoria],"Altro")</f>
        <v>Abbigliamento</v>
      </c>
      <c r="E2434" s="14">
        <v>0</v>
      </c>
    </row>
    <row r="2435" spans="1:5" x14ac:dyDescent="0.25">
      <c r="A2435" s="14">
        <v>4176</v>
      </c>
      <c r="B2435" s="14">
        <v>1989</v>
      </c>
      <c r="C2435" s="14">
        <v>3605</v>
      </c>
      <c r="D2435" s="14" t="str">
        <f>+_xlfn.XLOOKUP(ratings_dataset[[#This Row],[ProductID]],[1]!Prodotti[ProdottoID],[1]!Prodotti[Categoria],"Altro")</f>
        <v>Elettronica</v>
      </c>
      <c r="E2435" s="14">
        <v>0</v>
      </c>
    </row>
    <row r="2436" spans="1:5" x14ac:dyDescent="0.25">
      <c r="A2436" s="14">
        <v>4183</v>
      </c>
      <c r="B2436" s="14">
        <v>10</v>
      </c>
      <c r="C2436" s="14">
        <v>2348</v>
      </c>
      <c r="D2436" s="14" t="str">
        <f>+_xlfn.XLOOKUP(ratings_dataset[[#This Row],[ProductID]],[1]!Prodotti[ProdottoID],[1]!Prodotti[Categoria],"Altro")</f>
        <v>Abbigliamento</v>
      </c>
      <c r="E2436" s="14">
        <v>0</v>
      </c>
    </row>
    <row r="2437" spans="1:5" x14ac:dyDescent="0.25">
      <c r="A2437" s="14">
        <v>4184</v>
      </c>
      <c r="B2437" s="14">
        <v>2701</v>
      </c>
      <c r="C2437" s="14">
        <v>4745</v>
      </c>
      <c r="D2437" s="14" t="str">
        <f>+_xlfn.XLOOKUP(ratings_dataset[[#This Row],[ProductID]],[1]!Prodotti[ProdottoID],[1]!Prodotti[Categoria],"Altro")</f>
        <v>Libri</v>
      </c>
      <c r="E2437" s="14">
        <v>0</v>
      </c>
    </row>
    <row r="2438" spans="1:5" x14ac:dyDescent="0.25">
      <c r="A2438" s="14">
        <v>4192</v>
      </c>
      <c r="B2438" s="14">
        <v>3085</v>
      </c>
      <c r="C2438" s="14">
        <v>2591</v>
      </c>
      <c r="D2438" s="14" t="str">
        <f>+_xlfn.XLOOKUP(ratings_dataset[[#This Row],[ProductID]],[1]!Prodotti[ProdottoID],[1]!Prodotti[Categoria],"Altro")</f>
        <v>Abbigliamento</v>
      </c>
      <c r="E2438" s="14">
        <v>0</v>
      </c>
    </row>
    <row r="2439" spans="1:5" x14ac:dyDescent="0.25">
      <c r="A2439" s="14">
        <v>4195</v>
      </c>
      <c r="B2439" s="14">
        <v>3868</v>
      </c>
      <c r="C2439" s="14">
        <v>1265</v>
      </c>
      <c r="D2439" s="14" t="str">
        <f>+_xlfn.XLOOKUP(ratings_dataset[[#This Row],[ProductID]],[1]!Prodotti[ProdottoID],[1]!Prodotti[Categoria],"Altro")</f>
        <v>Abbigliamento</v>
      </c>
      <c r="E2439" s="14">
        <v>0</v>
      </c>
    </row>
    <row r="2440" spans="1:5" x14ac:dyDescent="0.25">
      <c r="A2440" s="14">
        <v>4197</v>
      </c>
      <c r="B2440" s="14">
        <v>1562</v>
      </c>
      <c r="C2440" s="14">
        <v>62</v>
      </c>
      <c r="D2440" s="14" t="str">
        <f>+_xlfn.XLOOKUP(ratings_dataset[[#This Row],[ProductID]],[1]!Prodotti[ProdottoID],[1]!Prodotti[Categoria],"Altro")</f>
        <v>Altro</v>
      </c>
      <c r="E2440" s="14">
        <v>0</v>
      </c>
    </row>
    <row r="2441" spans="1:5" x14ac:dyDescent="0.25">
      <c r="A2441" s="14">
        <v>4207</v>
      </c>
      <c r="B2441" s="14">
        <v>2967</v>
      </c>
      <c r="C2441" s="14">
        <v>1045</v>
      </c>
      <c r="D2441" s="14" t="str">
        <f>+_xlfn.XLOOKUP(ratings_dataset[[#This Row],[ProductID]],[1]!Prodotti[ProdottoID],[1]!Prodotti[Categoria],"Altro")</f>
        <v>Libri</v>
      </c>
      <c r="E2441" s="14">
        <v>0</v>
      </c>
    </row>
    <row r="2442" spans="1:5" x14ac:dyDescent="0.25">
      <c r="A2442" s="14">
        <v>4214</v>
      </c>
      <c r="B2442" s="14">
        <v>3943</v>
      </c>
      <c r="C2442" s="14">
        <v>2695</v>
      </c>
      <c r="D2442" s="14" t="str">
        <f>+_xlfn.XLOOKUP(ratings_dataset[[#This Row],[ProductID]],[1]!Prodotti[ProdottoID],[1]!Prodotti[Categoria],"Altro")</f>
        <v>Libri</v>
      </c>
      <c r="E2442" s="14">
        <v>0</v>
      </c>
    </row>
    <row r="2443" spans="1:5" x14ac:dyDescent="0.25">
      <c r="A2443" s="14">
        <v>4222</v>
      </c>
      <c r="B2443" s="14">
        <v>3695</v>
      </c>
      <c r="C2443" s="14">
        <v>2749</v>
      </c>
      <c r="D2443" s="14" t="str">
        <f>+_xlfn.XLOOKUP(ratings_dataset[[#This Row],[ProductID]],[1]!Prodotti[ProdottoID],[1]!Prodotti[Categoria],"Altro")</f>
        <v>Abbigliamento</v>
      </c>
      <c r="E2443" s="14">
        <v>0</v>
      </c>
    </row>
    <row r="2444" spans="1:5" x14ac:dyDescent="0.25">
      <c r="A2444" s="14">
        <v>4238</v>
      </c>
      <c r="B2444" s="14">
        <v>381</v>
      </c>
      <c r="C2444" s="14">
        <v>3818</v>
      </c>
      <c r="D2444" s="14" t="str">
        <f>+_xlfn.XLOOKUP(ratings_dataset[[#This Row],[ProductID]],[1]!Prodotti[ProdottoID],[1]!Prodotti[Categoria],"Altro")</f>
        <v>Libri</v>
      </c>
      <c r="E2444" s="14">
        <v>0</v>
      </c>
    </row>
    <row r="2445" spans="1:5" x14ac:dyDescent="0.25">
      <c r="A2445" s="14">
        <v>4246</v>
      </c>
      <c r="B2445" s="14">
        <v>662</v>
      </c>
      <c r="C2445" s="14">
        <v>3300</v>
      </c>
      <c r="D2445" s="14" t="str">
        <f>+_xlfn.XLOOKUP(ratings_dataset[[#This Row],[ProductID]],[1]!Prodotti[ProdottoID],[1]!Prodotti[Categoria],"Altro")</f>
        <v>Abbigliamento</v>
      </c>
      <c r="E2445" s="14">
        <v>0</v>
      </c>
    </row>
    <row r="2446" spans="1:5" x14ac:dyDescent="0.25">
      <c r="A2446" s="14">
        <v>4260</v>
      </c>
      <c r="B2446" s="14">
        <v>3206</v>
      </c>
      <c r="C2446" s="14">
        <v>524</v>
      </c>
      <c r="D2446" s="14" t="str">
        <f>+_xlfn.XLOOKUP(ratings_dataset[[#This Row],[ProductID]],[1]!Prodotti[ProdottoID],[1]!Prodotti[Categoria],"Altro")</f>
        <v>Abbigliamento</v>
      </c>
      <c r="E2446" s="14">
        <v>0</v>
      </c>
    </row>
    <row r="2447" spans="1:5" x14ac:dyDescent="0.25">
      <c r="A2447" s="14">
        <v>4264</v>
      </c>
      <c r="B2447" s="14">
        <v>4411</v>
      </c>
      <c r="C2447" s="14">
        <v>637</v>
      </c>
      <c r="D2447" s="14" t="str">
        <f>+_xlfn.XLOOKUP(ratings_dataset[[#This Row],[ProductID]],[1]!Prodotti[ProdottoID],[1]!Prodotti[Categoria],"Altro")</f>
        <v>Elettronica</v>
      </c>
      <c r="E2447" s="14">
        <v>0</v>
      </c>
    </row>
    <row r="2448" spans="1:5" x14ac:dyDescent="0.25">
      <c r="A2448" s="14">
        <v>4269</v>
      </c>
      <c r="B2448" s="14">
        <v>1508</v>
      </c>
      <c r="C2448" s="14">
        <v>93</v>
      </c>
      <c r="D2448" s="14" t="str">
        <f>+_xlfn.XLOOKUP(ratings_dataset[[#This Row],[ProductID]],[1]!Prodotti[ProdottoID],[1]!Prodotti[Categoria],"Altro")</f>
        <v>Altro</v>
      </c>
      <c r="E2448" s="14">
        <v>0</v>
      </c>
    </row>
    <row r="2449" spans="1:5" x14ac:dyDescent="0.25">
      <c r="A2449" s="14">
        <v>4272</v>
      </c>
      <c r="B2449" s="14">
        <v>118</v>
      </c>
      <c r="C2449" s="14">
        <v>2139</v>
      </c>
      <c r="D2449" s="14" t="str">
        <f>+_xlfn.XLOOKUP(ratings_dataset[[#This Row],[ProductID]],[1]!Prodotti[ProdottoID],[1]!Prodotti[Categoria],"Altro")</f>
        <v>Libri</v>
      </c>
      <c r="E2449" s="14">
        <v>0</v>
      </c>
    </row>
    <row r="2450" spans="1:5" x14ac:dyDescent="0.25">
      <c r="A2450" s="14">
        <v>4277</v>
      </c>
      <c r="B2450" s="14">
        <v>507</v>
      </c>
      <c r="C2450" s="14">
        <v>419</v>
      </c>
      <c r="D2450" s="14" t="str">
        <f>+_xlfn.XLOOKUP(ratings_dataset[[#This Row],[ProductID]],[1]!Prodotti[ProdottoID],[1]!Prodotti[Categoria],"Altro")</f>
        <v>Abbigliamento</v>
      </c>
      <c r="E2450" s="14">
        <v>0</v>
      </c>
    </row>
    <row r="2451" spans="1:5" x14ac:dyDescent="0.25">
      <c r="A2451" s="14">
        <v>4278</v>
      </c>
      <c r="B2451" s="14">
        <v>2734</v>
      </c>
      <c r="C2451" s="14">
        <v>4201</v>
      </c>
      <c r="D2451" s="14" t="str">
        <f>+_xlfn.XLOOKUP(ratings_dataset[[#This Row],[ProductID]],[1]!Prodotti[ProdottoID],[1]!Prodotti[Categoria],"Altro")</f>
        <v>Elettronica</v>
      </c>
      <c r="E2451" s="14">
        <v>0</v>
      </c>
    </row>
    <row r="2452" spans="1:5" x14ac:dyDescent="0.25">
      <c r="A2452" s="14">
        <v>4280</v>
      </c>
      <c r="B2452" s="14">
        <v>2042</v>
      </c>
      <c r="C2452" s="14">
        <v>4907</v>
      </c>
      <c r="D2452" s="14" t="str">
        <f>+_xlfn.XLOOKUP(ratings_dataset[[#This Row],[ProductID]],[1]!Prodotti[ProdottoID],[1]!Prodotti[Categoria],"Altro")</f>
        <v>Elettronica</v>
      </c>
      <c r="E2452" s="14">
        <v>0</v>
      </c>
    </row>
    <row r="2453" spans="1:5" x14ac:dyDescent="0.25">
      <c r="A2453" s="14">
        <v>4281</v>
      </c>
      <c r="B2453" s="14">
        <v>3317</v>
      </c>
      <c r="C2453" s="14">
        <v>3341</v>
      </c>
      <c r="D2453" s="14" t="str">
        <f>+_xlfn.XLOOKUP(ratings_dataset[[#This Row],[ProductID]],[1]!Prodotti[ProdottoID],[1]!Prodotti[Categoria],"Altro")</f>
        <v>Abbigliamento</v>
      </c>
      <c r="E2453" s="14">
        <v>0</v>
      </c>
    </row>
    <row r="2454" spans="1:5" x14ac:dyDescent="0.25">
      <c r="A2454" s="14">
        <v>4286</v>
      </c>
      <c r="B2454" s="14">
        <v>949</v>
      </c>
      <c r="C2454" s="14">
        <v>2466</v>
      </c>
      <c r="D2454" s="14" t="str">
        <f>+_xlfn.XLOOKUP(ratings_dataset[[#This Row],[ProductID]],[1]!Prodotti[ProdottoID],[1]!Prodotti[Categoria],"Altro")</f>
        <v>Abbigliamento</v>
      </c>
      <c r="E2454" s="14">
        <v>0</v>
      </c>
    </row>
    <row r="2455" spans="1:5" x14ac:dyDescent="0.25">
      <c r="A2455" s="14">
        <v>4295</v>
      </c>
      <c r="B2455" s="14">
        <v>3636</v>
      </c>
      <c r="C2455" s="14">
        <v>1110</v>
      </c>
      <c r="D2455" s="14" t="str">
        <f>+_xlfn.XLOOKUP(ratings_dataset[[#This Row],[ProductID]],[1]!Prodotti[ProdottoID],[1]!Prodotti[Categoria],"Altro")</f>
        <v>Libri</v>
      </c>
      <c r="E2455" s="14">
        <v>0</v>
      </c>
    </row>
    <row r="2456" spans="1:5" x14ac:dyDescent="0.25">
      <c r="A2456" s="14">
        <v>4300</v>
      </c>
      <c r="B2456" s="14">
        <v>3836</v>
      </c>
      <c r="C2456" s="14">
        <v>50</v>
      </c>
      <c r="D2456" s="14" t="str">
        <f>+_xlfn.XLOOKUP(ratings_dataset[[#This Row],[ProductID]],[1]!Prodotti[ProdottoID],[1]!Prodotti[Categoria],"Altro")</f>
        <v>Altro</v>
      </c>
      <c r="E2456" s="14">
        <v>0</v>
      </c>
    </row>
    <row r="2457" spans="1:5" x14ac:dyDescent="0.25">
      <c r="A2457" s="14">
        <v>4303</v>
      </c>
      <c r="B2457" s="14">
        <v>4126</v>
      </c>
      <c r="C2457" s="14">
        <v>4716</v>
      </c>
      <c r="D2457" s="14" t="str">
        <f>+_xlfn.XLOOKUP(ratings_dataset[[#This Row],[ProductID]],[1]!Prodotti[ProdottoID],[1]!Prodotti[Categoria],"Altro")</f>
        <v>Abbigliamento</v>
      </c>
      <c r="E2457" s="14">
        <v>0</v>
      </c>
    </row>
    <row r="2458" spans="1:5" x14ac:dyDescent="0.25">
      <c r="A2458" s="14">
        <v>4306</v>
      </c>
      <c r="B2458" s="14">
        <v>936</v>
      </c>
      <c r="C2458" s="14">
        <v>4108</v>
      </c>
      <c r="D2458" s="14" t="str">
        <f>+_xlfn.XLOOKUP(ratings_dataset[[#This Row],[ProductID]],[1]!Prodotti[ProdottoID],[1]!Prodotti[Categoria],"Altro")</f>
        <v>Elettronica</v>
      </c>
      <c r="E2458" s="14">
        <v>0</v>
      </c>
    </row>
    <row r="2459" spans="1:5" x14ac:dyDescent="0.25">
      <c r="A2459" s="14">
        <v>4308</v>
      </c>
      <c r="B2459" s="14">
        <v>1324</v>
      </c>
      <c r="C2459" s="14">
        <v>1083</v>
      </c>
      <c r="D2459" s="14" t="str">
        <f>+_xlfn.XLOOKUP(ratings_dataset[[#This Row],[ProductID]],[1]!Prodotti[ProdottoID],[1]!Prodotti[Categoria],"Altro")</f>
        <v>Libri</v>
      </c>
      <c r="E2459" s="14">
        <v>0</v>
      </c>
    </row>
    <row r="2460" spans="1:5" x14ac:dyDescent="0.25">
      <c r="A2460" s="14">
        <v>4314</v>
      </c>
      <c r="B2460" s="14">
        <v>745</v>
      </c>
      <c r="C2460" s="14">
        <v>4256</v>
      </c>
      <c r="D2460" s="14" t="str">
        <f>+_xlfn.XLOOKUP(ratings_dataset[[#This Row],[ProductID]],[1]!Prodotti[ProdottoID],[1]!Prodotti[Categoria],"Altro")</f>
        <v>Abbigliamento</v>
      </c>
      <c r="E2460" s="14">
        <v>0</v>
      </c>
    </row>
    <row r="2461" spans="1:5" x14ac:dyDescent="0.25">
      <c r="A2461" s="14">
        <v>4332</v>
      </c>
      <c r="B2461" s="14">
        <v>4446</v>
      </c>
      <c r="C2461" s="14">
        <v>1369</v>
      </c>
      <c r="D2461" s="14" t="str">
        <f>+_xlfn.XLOOKUP(ratings_dataset[[#This Row],[ProductID]],[1]!Prodotti[ProdottoID],[1]!Prodotti[Categoria],"Altro")</f>
        <v>Libri</v>
      </c>
      <c r="E2461" s="14">
        <v>0</v>
      </c>
    </row>
    <row r="2462" spans="1:5" x14ac:dyDescent="0.25">
      <c r="A2462" s="14">
        <v>4333</v>
      </c>
      <c r="B2462" s="14">
        <v>2493</v>
      </c>
      <c r="C2462" s="14">
        <v>1674</v>
      </c>
      <c r="D2462" s="14" t="str">
        <f>+_xlfn.XLOOKUP(ratings_dataset[[#This Row],[ProductID]],[1]!Prodotti[ProdottoID],[1]!Prodotti[Categoria],"Altro")</f>
        <v>Elettronica</v>
      </c>
      <c r="E2462" s="14">
        <v>0</v>
      </c>
    </row>
    <row r="2463" spans="1:5" x14ac:dyDescent="0.25">
      <c r="A2463" s="14">
        <v>4335</v>
      </c>
      <c r="B2463" s="14">
        <v>684</v>
      </c>
      <c r="C2463" s="14">
        <v>3010</v>
      </c>
      <c r="D2463" s="14" t="str">
        <f>+_xlfn.XLOOKUP(ratings_dataset[[#This Row],[ProductID]],[1]!Prodotti[ProdottoID],[1]!Prodotti[Categoria],"Altro")</f>
        <v>Abbigliamento</v>
      </c>
      <c r="E2463" s="14">
        <v>0</v>
      </c>
    </row>
    <row r="2464" spans="1:5" x14ac:dyDescent="0.25">
      <c r="A2464" s="14">
        <v>4339</v>
      </c>
      <c r="B2464" s="14">
        <v>1690</v>
      </c>
      <c r="C2464" s="14">
        <v>4004</v>
      </c>
      <c r="D2464" s="14" t="str">
        <f>+_xlfn.XLOOKUP(ratings_dataset[[#This Row],[ProductID]],[1]!Prodotti[ProdottoID],[1]!Prodotti[Categoria],"Altro")</f>
        <v>Libri</v>
      </c>
      <c r="E2464" s="14">
        <v>0</v>
      </c>
    </row>
    <row r="2465" spans="1:5" x14ac:dyDescent="0.25">
      <c r="A2465" s="14">
        <v>4341</v>
      </c>
      <c r="B2465" s="14">
        <v>2252</v>
      </c>
      <c r="C2465" s="14">
        <v>3715</v>
      </c>
      <c r="D2465" s="14" t="str">
        <f>+_xlfn.XLOOKUP(ratings_dataset[[#This Row],[ProductID]],[1]!Prodotti[ProdottoID],[1]!Prodotti[Categoria],"Altro")</f>
        <v>Libri</v>
      </c>
      <c r="E2465" s="14">
        <v>0</v>
      </c>
    </row>
    <row r="2466" spans="1:5" x14ac:dyDescent="0.25">
      <c r="A2466" s="14">
        <v>4346</v>
      </c>
      <c r="B2466" s="14">
        <v>1226</v>
      </c>
      <c r="C2466" s="14">
        <v>2771</v>
      </c>
      <c r="D2466" s="14" t="str">
        <f>+_xlfn.XLOOKUP(ratings_dataset[[#This Row],[ProductID]],[1]!Prodotti[ProdottoID],[1]!Prodotti[Categoria],"Altro")</f>
        <v>Libri</v>
      </c>
      <c r="E2466" s="14">
        <v>0</v>
      </c>
    </row>
    <row r="2467" spans="1:5" x14ac:dyDescent="0.25">
      <c r="A2467" s="14">
        <v>4361</v>
      </c>
      <c r="B2467" s="14">
        <v>3277</v>
      </c>
      <c r="C2467" s="14">
        <v>492</v>
      </c>
      <c r="D2467" s="14" t="str">
        <f>+_xlfn.XLOOKUP(ratings_dataset[[#This Row],[ProductID]],[1]!Prodotti[ProdottoID],[1]!Prodotti[Categoria],"Altro")</f>
        <v>Elettronica</v>
      </c>
      <c r="E2467" s="14">
        <v>0</v>
      </c>
    </row>
    <row r="2468" spans="1:5" x14ac:dyDescent="0.25">
      <c r="A2468" s="14">
        <v>4368</v>
      </c>
      <c r="B2468" s="14">
        <v>4901</v>
      </c>
      <c r="C2468" s="14">
        <v>147</v>
      </c>
      <c r="D2468" s="14" t="str">
        <f>+_xlfn.XLOOKUP(ratings_dataset[[#This Row],[ProductID]],[1]!Prodotti[ProdottoID],[1]!Prodotti[Categoria],"Altro")</f>
        <v>Abbigliamento</v>
      </c>
      <c r="E2468" s="14">
        <v>0</v>
      </c>
    </row>
    <row r="2469" spans="1:5" x14ac:dyDescent="0.25">
      <c r="A2469" s="14">
        <v>4373</v>
      </c>
      <c r="B2469" s="14">
        <v>742</v>
      </c>
      <c r="C2469" s="14">
        <v>4511</v>
      </c>
      <c r="D2469" s="14" t="str">
        <f>+_xlfn.XLOOKUP(ratings_dataset[[#This Row],[ProductID]],[1]!Prodotti[ProdottoID],[1]!Prodotti[Categoria],"Altro")</f>
        <v>Elettronica</v>
      </c>
      <c r="E2469" s="14">
        <v>0</v>
      </c>
    </row>
    <row r="2470" spans="1:5" x14ac:dyDescent="0.25">
      <c r="A2470" s="14">
        <v>4376</v>
      </c>
      <c r="B2470" s="14">
        <v>3648</v>
      </c>
      <c r="C2470" s="14">
        <v>1658</v>
      </c>
      <c r="D2470" s="14" t="str">
        <f>+_xlfn.XLOOKUP(ratings_dataset[[#This Row],[ProductID]],[1]!Prodotti[ProdottoID],[1]!Prodotti[Categoria],"Altro")</f>
        <v>Elettronica</v>
      </c>
      <c r="E2470" s="14">
        <v>0</v>
      </c>
    </row>
    <row r="2471" spans="1:5" x14ac:dyDescent="0.25">
      <c r="A2471" s="14">
        <v>4378</v>
      </c>
      <c r="B2471" s="14">
        <v>1470</v>
      </c>
      <c r="C2471" s="14">
        <v>4145</v>
      </c>
      <c r="D2471" s="14" t="str">
        <f>+_xlfn.XLOOKUP(ratings_dataset[[#This Row],[ProductID]],[1]!Prodotti[ProdottoID],[1]!Prodotti[Categoria],"Altro")</f>
        <v>Libri</v>
      </c>
      <c r="E2471" s="14">
        <v>0</v>
      </c>
    </row>
    <row r="2472" spans="1:5" x14ac:dyDescent="0.25">
      <c r="A2472" s="14">
        <v>4380</v>
      </c>
      <c r="B2472" s="14">
        <v>3934</v>
      </c>
      <c r="C2472" s="14">
        <v>1815</v>
      </c>
      <c r="D2472" s="14" t="str">
        <f>+_xlfn.XLOOKUP(ratings_dataset[[#This Row],[ProductID]],[1]!Prodotti[ProdottoID],[1]!Prodotti[Categoria],"Altro")</f>
        <v>Elettronica</v>
      </c>
      <c r="E2472" s="14">
        <v>0</v>
      </c>
    </row>
    <row r="2473" spans="1:5" x14ac:dyDescent="0.25">
      <c r="A2473" s="14">
        <v>4388</v>
      </c>
      <c r="B2473" s="14">
        <v>5</v>
      </c>
      <c r="C2473" s="14">
        <v>2573</v>
      </c>
      <c r="D2473" s="14" t="str">
        <f>+_xlfn.XLOOKUP(ratings_dataset[[#This Row],[ProductID]],[1]!Prodotti[ProdottoID],[1]!Prodotti[Categoria],"Altro")</f>
        <v>Elettronica</v>
      </c>
      <c r="E2473" s="14">
        <v>0</v>
      </c>
    </row>
    <row r="2474" spans="1:5" x14ac:dyDescent="0.25">
      <c r="A2474" s="14">
        <v>4397</v>
      </c>
      <c r="B2474" s="14">
        <v>2982</v>
      </c>
      <c r="C2474" s="14">
        <v>4717</v>
      </c>
      <c r="D2474" s="14" t="str">
        <f>+_xlfn.XLOOKUP(ratings_dataset[[#This Row],[ProductID]],[1]!Prodotti[ProdottoID],[1]!Prodotti[Categoria],"Altro")</f>
        <v>Elettronica</v>
      </c>
      <c r="E2474" s="14">
        <v>0</v>
      </c>
    </row>
    <row r="2475" spans="1:5" x14ac:dyDescent="0.25">
      <c r="A2475" s="14">
        <v>4409</v>
      </c>
      <c r="B2475" s="14">
        <v>1476</v>
      </c>
      <c r="C2475" s="14">
        <v>4443</v>
      </c>
      <c r="D2475" s="14" t="str">
        <f>+_xlfn.XLOOKUP(ratings_dataset[[#This Row],[ProductID]],[1]!Prodotti[ProdottoID],[1]!Prodotti[Categoria],"Altro")</f>
        <v>Abbigliamento</v>
      </c>
      <c r="E2475" s="14">
        <v>0</v>
      </c>
    </row>
    <row r="2476" spans="1:5" x14ac:dyDescent="0.25">
      <c r="A2476" s="14">
        <v>4410</v>
      </c>
      <c r="B2476" s="14">
        <v>1202</v>
      </c>
      <c r="C2476" s="14">
        <v>4738</v>
      </c>
      <c r="D2476" s="14" t="str">
        <f>+_xlfn.XLOOKUP(ratings_dataset[[#This Row],[ProductID]],[1]!Prodotti[ProdottoID],[1]!Prodotti[Categoria],"Altro")</f>
        <v>Libri</v>
      </c>
      <c r="E2476" s="14">
        <v>0</v>
      </c>
    </row>
    <row r="2477" spans="1:5" x14ac:dyDescent="0.25">
      <c r="A2477" s="14">
        <v>4418</v>
      </c>
      <c r="B2477" s="14">
        <v>1391</v>
      </c>
      <c r="C2477" s="14">
        <v>1820</v>
      </c>
      <c r="D2477" s="14" t="str">
        <f>+_xlfn.XLOOKUP(ratings_dataset[[#This Row],[ProductID]],[1]!Prodotti[ProdottoID],[1]!Prodotti[Categoria],"Altro")</f>
        <v>Libri</v>
      </c>
      <c r="E2477" s="14">
        <v>0</v>
      </c>
    </row>
    <row r="2478" spans="1:5" x14ac:dyDescent="0.25">
      <c r="A2478" s="14">
        <v>4419</v>
      </c>
      <c r="B2478" s="14">
        <v>4477</v>
      </c>
      <c r="C2478" s="14">
        <v>1011</v>
      </c>
      <c r="D2478" s="14" t="str">
        <f>+_xlfn.XLOOKUP(ratings_dataset[[#This Row],[ProductID]],[1]!Prodotti[ProdottoID],[1]!Prodotti[Categoria],"Altro")</f>
        <v>Abbigliamento</v>
      </c>
      <c r="E2478" s="14">
        <v>0</v>
      </c>
    </row>
    <row r="2479" spans="1:5" x14ac:dyDescent="0.25">
      <c r="A2479" s="14">
        <v>4423</v>
      </c>
      <c r="B2479" s="14">
        <v>186</v>
      </c>
      <c r="C2479" s="14">
        <v>2415</v>
      </c>
      <c r="D2479" s="14" t="str">
        <f>+_xlfn.XLOOKUP(ratings_dataset[[#This Row],[ProductID]],[1]!Prodotti[ProdottoID],[1]!Prodotti[Categoria],"Altro")</f>
        <v>Abbigliamento</v>
      </c>
      <c r="E2479" s="14">
        <v>0</v>
      </c>
    </row>
    <row r="2480" spans="1:5" x14ac:dyDescent="0.25">
      <c r="A2480" s="14">
        <v>4428</v>
      </c>
      <c r="B2480" s="14">
        <v>3005</v>
      </c>
      <c r="C2480" s="14">
        <v>3532</v>
      </c>
      <c r="D2480" s="14" t="str">
        <f>+_xlfn.XLOOKUP(ratings_dataset[[#This Row],[ProductID]],[1]!Prodotti[ProdottoID],[1]!Prodotti[Categoria],"Altro")</f>
        <v>Libri</v>
      </c>
      <c r="E2480" s="14">
        <v>0</v>
      </c>
    </row>
    <row r="2481" spans="1:5" x14ac:dyDescent="0.25">
      <c r="A2481" s="14">
        <v>4434</v>
      </c>
      <c r="B2481" s="14">
        <v>2946</v>
      </c>
      <c r="C2481" s="14">
        <v>1104</v>
      </c>
      <c r="D2481" s="14" t="str">
        <f>+_xlfn.XLOOKUP(ratings_dataset[[#This Row],[ProductID]],[1]!Prodotti[ProdottoID],[1]!Prodotti[Categoria],"Altro")</f>
        <v>Abbigliamento</v>
      </c>
      <c r="E2481" s="14">
        <v>0</v>
      </c>
    </row>
    <row r="2482" spans="1:5" x14ac:dyDescent="0.25">
      <c r="A2482" s="14">
        <v>4436</v>
      </c>
      <c r="B2482" s="14">
        <v>411</v>
      </c>
      <c r="C2482" s="14">
        <v>1831</v>
      </c>
      <c r="D2482" s="14" t="str">
        <f>+_xlfn.XLOOKUP(ratings_dataset[[#This Row],[ProductID]],[1]!Prodotti[ProdottoID],[1]!Prodotti[Categoria],"Altro")</f>
        <v>Abbigliamento</v>
      </c>
      <c r="E2482" s="14">
        <v>0</v>
      </c>
    </row>
    <row r="2483" spans="1:5" x14ac:dyDescent="0.25">
      <c r="A2483" s="14">
        <v>4447</v>
      </c>
      <c r="B2483" s="14">
        <v>2967</v>
      </c>
      <c r="C2483" s="14">
        <v>4850</v>
      </c>
      <c r="D2483" s="14" t="str">
        <f>+_xlfn.XLOOKUP(ratings_dataset[[#This Row],[ProductID]],[1]!Prodotti[ProdottoID],[1]!Prodotti[Categoria],"Altro")</f>
        <v>Abbigliamento</v>
      </c>
      <c r="E2483" s="14">
        <v>0</v>
      </c>
    </row>
    <row r="2484" spans="1:5" x14ac:dyDescent="0.25">
      <c r="A2484" s="14">
        <v>4460</v>
      </c>
      <c r="B2484" s="14">
        <v>4933</v>
      </c>
      <c r="C2484" s="14">
        <v>3914</v>
      </c>
      <c r="D2484" s="14" t="str">
        <f>+_xlfn.XLOOKUP(ratings_dataset[[#This Row],[ProductID]],[1]!Prodotti[ProdottoID],[1]!Prodotti[Categoria],"Altro")</f>
        <v>Libri</v>
      </c>
      <c r="E2484" s="14">
        <v>0</v>
      </c>
    </row>
    <row r="2485" spans="1:5" x14ac:dyDescent="0.25">
      <c r="A2485" s="14">
        <v>4463</v>
      </c>
      <c r="B2485" s="14">
        <v>510</v>
      </c>
      <c r="C2485" s="14">
        <v>181</v>
      </c>
      <c r="D2485" s="14" t="str">
        <f>+_xlfn.XLOOKUP(ratings_dataset[[#This Row],[ProductID]],[1]!Prodotti[ProdottoID],[1]!Prodotti[Categoria],"Altro")</f>
        <v>Libri</v>
      </c>
      <c r="E2485" s="14">
        <v>0</v>
      </c>
    </row>
    <row r="2486" spans="1:5" x14ac:dyDescent="0.25">
      <c r="A2486" s="14">
        <v>4473</v>
      </c>
      <c r="B2486" s="14">
        <v>1849</v>
      </c>
      <c r="C2486" s="14">
        <v>4590</v>
      </c>
      <c r="D2486" s="14" t="str">
        <f>+_xlfn.XLOOKUP(ratings_dataset[[#This Row],[ProductID]],[1]!Prodotti[ProdottoID],[1]!Prodotti[Categoria],"Altro")</f>
        <v>Libri</v>
      </c>
      <c r="E2486" s="14">
        <v>0</v>
      </c>
    </row>
    <row r="2487" spans="1:5" x14ac:dyDescent="0.25">
      <c r="A2487" s="14">
        <v>4476</v>
      </c>
      <c r="B2487" s="14">
        <v>2183</v>
      </c>
      <c r="C2487" s="14">
        <v>3283</v>
      </c>
      <c r="D2487" s="14" t="str">
        <f>+_xlfn.XLOOKUP(ratings_dataset[[#This Row],[ProductID]],[1]!Prodotti[ProdottoID],[1]!Prodotti[Categoria],"Altro")</f>
        <v>Elettronica</v>
      </c>
      <c r="E2487" s="14">
        <v>0</v>
      </c>
    </row>
    <row r="2488" spans="1:5" x14ac:dyDescent="0.25">
      <c r="A2488" s="14">
        <v>4486</v>
      </c>
      <c r="B2488" s="14">
        <v>4181</v>
      </c>
      <c r="C2488" s="14">
        <v>3108</v>
      </c>
      <c r="D2488" s="14" t="str">
        <f>+_xlfn.XLOOKUP(ratings_dataset[[#This Row],[ProductID]],[1]!Prodotti[ProdottoID],[1]!Prodotti[Categoria],"Altro")</f>
        <v>Elettronica</v>
      </c>
      <c r="E2488" s="14">
        <v>0</v>
      </c>
    </row>
    <row r="2489" spans="1:5" x14ac:dyDescent="0.25">
      <c r="A2489" s="14">
        <v>4497</v>
      </c>
      <c r="B2489" s="14">
        <v>170</v>
      </c>
      <c r="C2489" s="14">
        <v>2401</v>
      </c>
      <c r="D2489" s="14" t="str">
        <f>+_xlfn.XLOOKUP(ratings_dataset[[#This Row],[ProductID]],[1]!Prodotti[ProdottoID],[1]!Prodotti[Categoria],"Altro")</f>
        <v>Libri</v>
      </c>
      <c r="E2489" s="14">
        <v>0</v>
      </c>
    </row>
    <row r="2490" spans="1:5" x14ac:dyDescent="0.25">
      <c r="A2490" s="14">
        <v>4509</v>
      </c>
      <c r="B2490" s="14">
        <v>2783</v>
      </c>
      <c r="C2490" s="14">
        <v>1448</v>
      </c>
      <c r="D2490" s="14" t="str">
        <f>+_xlfn.XLOOKUP(ratings_dataset[[#This Row],[ProductID]],[1]!Prodotti[ProdottoID],[1]!Prodotti[Categoria],"Altro")</f>
        <v>Abbigliamento</v>
      </c>
      <c r="E2490" s="14">
        <v>0</v>
      </c>
    </row>
    <row r="2491" spans="1:5" x14ac:dyDescent="0.25">
      <c r="A2491" s="14">
        <v>4516</v>
      </c>
      <c r="B2491" s="14">
        <v>2504</v>
      </c>
      <c r="C2491" s="14">
        <v>2850</v>
      </c>
      <c r="D2491" s="14" t="str">
        <f>+_xlfn.XLOOKUP(ratings_dataset[[#This Row],[ProductID]],[1]!Prodotti[ProdottoID],[1]!Prodotti[Categoria],"Altro")</f>
        <v>Libri</v>
      </c>
      <c r="E2491" s="14">
        <v>0</v>
      </c>
    </row>
    <row r="2492" spans="1:5" x14ac:dyDescent="0.25">
      <c r="A2492" s="14">
        <v>4528</v>
      </c>
      <c r="B2492" s="14">
        <v>1479</v>
      </c>
      <c r="C2492" s="14">
        <v>2549</v>
      </c>
      <c r="D2492" s="14" t="str">
        <f>+_xlfn.XLOOKUP(ratings_dataset[[#This Row],[ProductID]],[1]!Prodotti[ProdottoID],[1]!Prodotti[Categoria],"Altro")</f>
        <v>Libri</v>
      </c>
      <c r="E2492" s="14">
        <v>0</v>
      </c>
    </row>
    <row r="2493" spans="1:5" x14ac:dyDescent="0.25">
      <c r="A2493" s="14">
        <v>4529</v>
      </c>
      <c r="B2493" s="14">
        <v>2657</v>
      </c>
      <c r="C2493" s="14">
        <v>656</v>
      </c>
      <c r="D2493" s="14" t="str">
        <f>+_xlfn.XLOOKUP(ratings_dataset[[#This Row],[ProductID]],[1]!Prodotti[ProdottoID],[1]!Prodotti[Categoria],"Altro")</f>
        <v>Elettronica</v>
      </c>
      <c r="E2493" s="14">
        <v>0</v>
      </c>
    </row>
    <row r="2494" spans="1:5" x14ac:dyDescent="0.25">
      <c r="A2494" s="14">
        <v>4532</v>
      </c>
      <c r="B2494" s="14">
        <v>2060</v>
      </c>
      <c r="C2494" s="14">
        <v>2855</v>
      </c>
      <c r="D2494" s="14" t="str">
        <f>+_xlfn.XLOOKUP(ratings_dataset[[#This Row],[ProductID]],[1]!Prodotti[ProdottoID],[1]!Prodotti[Categoria],"Altro")</f>
        <v>Elettronica</v>
      </c>
      <c r="E2494" s="14">
        <v>0</v>
      </c>
    </row>
    <row r="2495" spans="1:5" x14ac:dyDescent="0.25">
      <c r="A2495" s="14">
        <v>4533</v>
      </c>
      <c r="B2495" s="14">
        <v>395</v>
      </c>
      <c r="C2495" s="14">
        <v>2211</v>
      </c>
      <c r="D2495" s="14" t="str">
        <f>+_xlfn.XLOOKUP(ratings_dataset[[#This Row],[ProductID]],[1]!Prodotti[ProdottoID],[1]!Prodotti[Categoria],"Altro")</f>
        <v>Libri</v>
      </c>
      <c r="E2495" s="14">
        <v>0</v>
      </c>
    </row>
    <row r="2496" spans="1:5" x14ac:dyDescent="0.25">
      <c r="A2496" s="14">
        <v>4548</v>
      </c>
      <c r="B2496" s="14">
        <v>507</v>
      </c>
      <c r="C2496" s="14">
        <v>957</v>
      </c>
      <c r="D2496" s="14" t="str">
        <f>+_xlfn.XLOOKUP(ratings_dataset[[#This Row],[ProductID]],[1]!Prodotti[ProdottoID],[1]!Prodotti[Categoria],"Altro")</f>
        <v>Libri</v>
      </c>
      <c r="E2496" s="14">
        <v>0</v>
      </c>
    </row>
    <row r="2497" spans="1:5" x14ac:dyDescent="0.25">
      <c r="A2497" s="14">
        <v>4557</v>
      </c>
      <c r="B2497" s="14">
        <v>1366</v>
      </c>
      <c r="C2497" s="14">
        <v>1307</v>
      </c>
      <c r="D2497" s="14" t="str">
        <f>+_xlfn.XLOOKUP(ratings_dataset[[#This Row],[ProductID]],[1]!Prodotti[ProdottoID],[1]!Prodotti[Categoria],"Altro")</f>
        <v>Libri</v>
      </c>
      <c r="E2497" s="14">
        <v>0</v>
      </c>
    </row>
    <row r="2498" spans="1:5" x14ac:dyDescent="0.25">
      <c r="A2498" s="14">
        <v>4563</v>
      </c>
      <c r="B2498" s="14">
        <v>617</v>
      </c>
      <c r="C2498" s="14">
        <v>3757</v>
      </c>
      <c r="D2498" s="14" t="str">
        <f>+_xlfn.XLOOKUP(ratings_dataset[[#This Row],[ProductID]],[1]!Prodotti[ProdottoID],[1]!Prodotti[Categoria],"Altro")</f>
        <v>Abbigliamento</v>
      </c>
      <c r="E2498" s="14">
        <v>0</v>
      </c>
    </row>
    <row r="2499" spans="1:5" x14ac:dyDescent="0.25">
      <c r="A2499" s="14">
        <v>4567</v>
      </c>
      <c r="B2499" s="14">
        <v>61</v>
      </c>
      <c r="C2499" s="14">
        <v>1756</v>
      </c>
      <c r="D2499" s="14" t="str">
        <f>+_xlfn.XLOOKUP(ratings_dataset[[#This Row],[ProductID]],[1]!Prodotti[ProdottoID],[1]!Prodotti[Categoria],"Altro")</f>
        <v>Libri</v>
      </c>
      <c r="E2499" s="14">
        <v>0</v>
      </c>
    </row>
    <row r="2500" spans="1:5" x14ac:dyDescent="0.25">
      <c r="A2500" s="14">
        <v>4573</v>
      </c>
      <c r="B2500" s="14">
        <v>822</v>
      </c>
      <c r="C2500" s="14">
        <v>709</v>
      </c>
      <c r="D2500" s="14" t="str">
        <f>+_xlfn.XLOOKUP(ratings_dataset[[#This Row],[ProductID]],[1]!Prodotti[ProdottoID],[1]!Prodotti[Categoria],"Altro")</f>
        <v>Abbigliamento</v>
      </c>
      <c r="E2500" s="14">
        <v>0</v>
      </c>
    </row>
    <row r="2501" spans="1:5" x14ac:dyDescent="0.25">
      <c r="A2501" s="14">
        <v>4582</v>
      </c>
      <c r="B2501" s="14">
        <v>4936</v>
      </c>
      <c r="C2501" s="14">
        <v>1132</v>
      </c>
      <c r="D2501" s="14" t="str">
        <f>+_xlfn.XLOOKUP(ratings_dataset[[#This Row],[ProductID]],[1]!Prodotti[ProdottoID],[1]!Prodotti[Categoria],"Altro")</f>
        <v>Libri</v>
      </c>
      <c r="E2501" s="14">
        <v>0</v>
      </c>
    </row>
    <row r="2502" spans="1:5" x14ac:dyDescent="0.25">
      <c r="A2502" s="14">
        <v>4591</v>
      </c>
      <c r="B2502" s="14">
        <v>4344</v>
      </c>
      <c r="C2502" s="14">
        <v>1248</v>
      </c>
      <c r="D2502" s="14" t="str">
        <f>+_xlfn.XLOOKUP(ratings_dataset[[#This Row],[ProductID]],[1]!Prodotti[ProdottoID],[1]!Prodotti[Categoria],"Altro")</f>
        <v>Libri</v>
      </c>
      <c r="E2502" s="14">
        <v>0</v>
      </c>
    </row>
    <row r="2503" spans="1:5" x14ac:dyDescent="0.25">
      <c r="A2503" s="14">
        <v>4592</v>
      </c>
      <c r="B2503" s="14">
        <v>2999</v>
      </c>
      <c r="C2503" s="14">
        <v>3412</v>
      </c>
      <c r="D2503" s="14" t="str">
        <f>+_xlfn.XLOOKUP(ratings_dataset[[#This Row],[ProductID]],[1]!Prodotti[ProdottoID],[1]!Prodotti[Categoria],"Altro")</f>
        <v>Libri</v>
      </c>
      <c r="E2503" s="14">
        <v>0</v>
      </c>
    </row>
    <row r="2504" spans="1:5" x14ac:dyDescent="0.25">
      <c r="A2504" s="14">
        <v>4593</v>
      </c>
      <c r="B2504" s="14">
        <v>1127</v>
      </c>
      <c r="C2504" s="14">
        <v>597</v>
      </c>
      <c r="D2504" s="14" t="str">
        <f>+_xlfn.XLOOKUP(ratings_dataset[[#This Row],[ProductID]],[1]!Prodotti[ProdottoID],[1]!Prodotti[Categoria],"Altro")</f>
        <v>Abbigliamento</v>
      </c>
      <c r="E2504" s="14">
        <v>0</v>
      </c>
    </row>
    <row r="2505" spans="1:5" x14ac:dyDescent="0.25">
      <c r="A2505" s="14">
        <v>4601</v>
      </c>
      <c r="B2505" s="14">
        <v>3464</v>
      </c>
      <c r="C2505" s="14">
        <v>2796</v>
      </c>
      <c r="D2505" s="14" t="str">
        <f>+_xlfn.XLOOKUP(ratings_dataset[[#This Row],[ProductID]],[1]!Prodotti[ProdottoID],[1]!Prodotti[Categoria],"Altro")</f>
        <v>Abbigliamento</v>
      </c>
      <c r="E2505" s="14">
        <v>0</v>
      </c>
    </row>
    <row r="2506" spans="1:5" x14ac:dyDescent="0.25">
      <c r="A2506" s="14">
        <v>4604</v>
      </c>
      <c r="B2506" s="14">
        <v>4651</v>
      </c>
      <c r="C2506" s="14">
        <v>3487</v>
      </c>
      <c r="D2506" s="14" t="str">
        <f>+_xlfn.XLOOKUP(ratings_dataset[[#This Row],[ProductID]],[1]!Prodotti[ProdottoID],[1]!Prodotti[Categoria],"Altro")</f>
        <v>Libri</v>
      </c>
      <c r="E2506" s="14">
        <v>0</v>
      </c>
    </row>
    <row r="2507" spans="1:5" x14ac:dyDescent="0.25">
      <c r="A2507" s="14">
        <v>4607</v>
      </c>
      <c r="B2507" s="14">
        <v>3184</v>
      </c>
      <c r="C2507" s="14">
        <v>750</v>
      </c>
      <c r="D2507" s="14" t="str">
        <f>+_xlfn.XLOOKUP(ratings_dataset[[#This Row],[ProductID]],[1]!Prodotti[ProdottoID],[1]!Prodotti[Categoria],"Altro")</f>
        <v>Elettronica</v>
      </c>
      <c r="E2507" s="14">
        <v>0</v>
      </c>
    </row>
    <row r="2508" spans="1:5" x14ac:dyDescent="0.25">
      <c r="A2508" s="14">
        <v>4611</v>
      </c>
      <c r="B2508" s="14">
        <v>3477</v>
      </c>
      <c r="C2508" s="14">
        <v>1246</v>
      </c>
      <c r="D2508" s="14" t="str">
        <f>+_xlfn.XLOOKUP(ratings_dataset[[#This Row],[ProductID]],[1]!Prodotti[ProdottoID],[1]!Prodotti[Categoria],"Altro")</f>
        <v>Elettronica</v>
      </c>
      <c r="E2508" s="14">
        <v>0</v>
      </c>
    </row>
    <row r="2509" spans="1:5" x14ac:dyDescent="0.25">
      <c r="A2509" s="14">
        <v>4614</v>
      </c>
      <c r="B2509" s="14">
        <v>1828</v>
      </c>
      <c r="C2509" s="14">
        <v>1787</v>
      </c>
      <c r="D2509" s="14" t="str">
        <f>+_xlfn.XLOOKUP(ratings_dataset[[#This Row],[ProductID]],[1]!Prodotti[ProdottoID],[1]!Prodotti[Categoria],"Altro")</f>
        <v>Elettronica</v>
      </c>
      <c r="E2509" s="14">
        <v>0</v>
      </c>
    </row>
    <row r="2510" spans="1:5" x14ac:dyDescent="0.25">
      <c r="A2510" s="14">
        <v>4642</v>
      </c>
      <c r="B2510" s="14">
        <v>2445</v>
      </c>
      <c r="C2510" s="14">
        <v>3900</v>
      </c>
      <c r="D2510" s="14" t="str">
        <f>+_xlfn.XLOOKUP(ratings_dataset[[#This Row],[ProductID]],[1]!Prodotti[ProdottoID],[1]!Prodotti[Categoria],"Altro")</f>
        <v>Abbigliamento</v>
      </c>
      <c r="E2510" s="14">
        <v>0</v>
      </c>
    </row>
    <row r="2511" spans="1:5" x14ac:dyDescent="0.25">
      <c r="A2511" s="14">
        <v>4644</v>
      </c>
      <c r="B2511" s="14">
        <v>3423</v>
      </c>
      <c r="C2511" s="14">
        <v>1312</v>
      </c>
      <c r="D2511" s="14" t="str">
        <f>+_xlfn.XLOOKUP(ratings_dataset[[#This Row],[ProductID]],[1]!Prodotti[ProdottoID],[1]!Prodotti[Categoria],"Altro")</f>
        <v>Elettronica</v>
      </c>
      <c r="E2511" s="14">
        <v>0</v>
      </c>
    </row>
    <row r="2512" spans="1:5" x14ac:dyDescent="0.25">
      <c r="A2512" s="14">
        <v>4648</v>
      </c>
      <c r="B2512" s="14">
        <v>1772</v>
      </c>
      <c r="C2512" s="14">
        <v>4099</v>
      </c>
      <c r="D2512" s="14" t="str">
        <f>+_xlfn.XLOOKUP(ratings_dataset[[#This Row],[ProductID]],[1]!Prodotti[ProdottoID],[1]!Prodotti[Categoria],"Altro")</f>
        <v>Libri</v>
      </c>
      <c r="E2512" s="14">
        <v>0</v>
      </c>
    </row>
    <row r="2513" spans="1:5" x14ac:dyDescent="0.25">
      <c r="A2513" s="14">
        <v>4649</v>
      </c>
      <c r="B2513" s="14">
        <v>1055</v>
      </c>
      <c r="C2513" s="14">
        <v>999</v>
      </c>
      <c r="D2513" s="14" t="str">
        <f>+_xlfn.XLOOKUP(ratings_dataset[[#This Row],[ProductID]],[1]!Prodotti[ProdottoID],[1]!Prodotti[Categoria],"Altro")</f>
        <v>Abbigliamento</v>
      </c>
      <c r="E2513" s="14">
        <v>0</v>
      </c>
    </row>
    <row r="2514" spans="1:5" x14ac:dyDescent="0.25">
      <c r="A2514" s="14">
        <v>4656</v>
      </c>
      <c r="B2514" s="14">
        <v>1161</v>
      </c>
      <c r="C2514" s="14">
        <v>2405</v>
      </c>
      <c r="D2514" s="14" t="str">
        <f>+_xlfn.XLOOKUP(ratings_dataset[[#This Row],[ProductID]],[1]!Prodotti[ProdottoID],[1]!Prodotti[Categoria],"Altro")</f>
        <v>Libri</v>
      </c>
      <c r="E2514" s="14">
        <v>0</v>
      </c>
    </row>
    <row r="2515" spans="1:5" x14ac:dyDescent="0.25">
      <c r="A2515" s="14">
        <v>4664</v>
      </c>
      <c r="B2515" s="14">
        <v>2590</v>
      </c>
      <c r="C2515" s="14">
        <v>1121</v>
      </c>
      <c r="D2515" s="14" t="str">
        <f>+_xlfn.XLOOKUP(ratings_dataset[[#This Row],[ProductID]],[1]!Prodotti[ProdottoID],[1]!Prodotti[Categoria],"Altro")</f>
        <v>Elettronica</v>
      </c>
      <c r="E2515" s="14">
        <v>0</v>
      </c>
    </row>
    <row r="2516" spans="1:5" x14ac:dyDescent="0.25">
      <c r="A2516" s="14">
        <v>4679</v>
      </c>
      <c r="B2516" s="14">
        <v>436</v>
      </c>
      <c r="C2516" s="14">
        <v>4893</v>
      </c>
      <c r="D2516" s="14" t="str">
        <f>+_xlfn.XLOOKUP(ratings_dataset[[#This Row],[ProductID]],[1]!Prodotti[ProdottoID],[1]!Prodotti[Categoria],"Altro")</f>
        <v>Elettronica</v>
      </c>
      <c r="E2516" s="14">
        <v>0</v>
      </c>
    </row>
    <row r="2517" spans="1:5" x14ac:dyDescent="0.25">
      <c r="A2517" s="14">
        <v>4681</v>
      </c>
      <c r="B2517" s="14">
        <v>2152</v>
      </c>
      <c r="C2517" s="14">
        <v>3679</v>
      </c>
      <c r="D2517" s="14" t="str">
        <f>+_xlfn.XLOOKUP(ratings_dataset[[#This Row],[ProductID]],[1]!Prodotti[ProdottoID],[1]!Prodotti[Categoria],"Altro")</f>
        <v>Elettronica</v>
      </c>
      <c r="E2517" s="14">
        <v>0</v>
      </c>
    </row>
    <row r="2518" spans="1:5" x14ac:dyDescent="0.25">
      <c r="A2518" s="14">
        <v>4684</v>
      </c>
      <c r="B2518" s="14">
        <v>997</v>
      </c>
      <c r="C2518" s="14">
        <v>3909</v>
      </c>
      <c r="D2518" s="14" t="str">
        <f>+_xlfn.XLOOKUP(ratings_dataset[[#This Row],[ProductID]],[1]!Prodotti[ProdottoID],[1]!Prodotti[Categoria],"Altro")</f>
        <v>Abbigliamento</v>
      </c>
      <c r="E2518" s="14">
        <v>0</v>
      </c>
    </row>
    <row r="2519" spans="1:5" x14ac:dyDescent="0.25">
      <c r="A2519" s="14">
        <v>4687</v>
      </c>
      <c r="B2519" s="14">
        <v>2201</v>
      </c>
      <c r="C2519" s="14">
        <v>2466</v>
      </c>
      <c r="D2519" s="14" t="str">
        <f>+_xlfn.XLOOKUP(ratings_dataset[[#This Row],[ProductID]],[1]!Prodotti[ProdottoID],[1]!Prodotti[Categoria],"Altro")</f>
        <v>Abbigliamento</v>
      </c>
      <c r="E2519" s="14">
        <v>0</v>
      </c>
    </row>
    <row r="2520" spans="1:5" x14ac:dyDescent="0.25">
      <c r="A2520" s="14">
        <v>4688</v>
      </c>
      <c r="B2520" s="14">
        <v>14</v>
      </c>
      <c r="C2520" s="14">
        <v>3981</v>
      </c>
      <c r="D2520" s="14" t="str">
        <f>+_xlfn.XLOOKUP(ratings_dataset[[#This Row],[ProductID]],[1]!Prodotti[ProdottoID],[1]!Prodotti[Categoria],"Altro")</f>
        <v>Libri</v>
      </c>
      <c r="E2520" s="14">
        <v>0</v>
      </c>
    </row>
    <row r="2521" spans="1:5" x14ac:dyDescent="0.25">
      <c r="A2521" s="14">
        <v>4695</v>
      </c>
      <c r="B2521" s="14">
        <v>4212</v>
      </c>
      <c r="C2521" s="14">
        <v>4434</v>
      </c>
      <c r="D2521" s="14" t="str">
        <f>+_xlfn.XLOOKUP(ratings_dataset[[#This Row],[ProductID]],[1]!Prodotti[ProdottoID],[1]!Prodotti[Categoria],"Altro")</f>
        <v>Elettronica</v>
      </c>
      <c r="E2521" s="14">
        <v>0</v>
      </c>
    </row>
    <row r="2522" spans="1:5" x14ac:dyDescent="0.25">
      <c r="A2522" s="14">
        <v>4696</v>
      </c>
      <c r="B2522" s="14">
        <v>476</v>
      </c>
      <c r="C2522" s="14">
        <v>1311</v>
      </c>
      <c r="D2522" s="14" t="str">
        <f>+_xlfn.XLOOKUP(ratings_dataset[[#This Row],[ProductID]],[1]!Prodotti[ProdottoID],[1]!Prodotti[Categoria],"Altro")</f>
        <v>Libri</v>
      </c>
      <c r="E2522" s="14">
        <v>0</v>
      </c>
    </row>
    <row r="2523" spans="1:5" x14ac:dyDescent="0.25">
      <c r="A2523" s="14">
        <v>4711</v>
      </c>
      <c r="B2523" s="14">
        <v>3617</v>
      </c>
      <c r="C2523" s="14">
        <v>2734</v>
      </c>
      <c r="D2523" s="14" t="str">
        <f>+_xlfn.XLOOKUP(ratings_dataset[[#This Row],[ProductID]],[1]!Prodotti[ProdottoID],[1]!Prodotti[Categoria],"Altro")</f>
        <v>Libri</v>
      </c>
      <c r="E2523" s="14">
        <v>0</v>
      </c>
    </row>
    <row r="2524" spans="1:5" x14ac:dyDescent="0.25">
      <c r="A2524" s="14">
        <v>4715</v>
      </c>
      <c r="B2524" s="14">
        <v>1953</v>
      </c>
      <c r="C2524" s="14">
        <v>1266</v>
      </c>
      <c r="D2524" s="14" t="str">
        <f>+_xlfn.XLOOKUP(ratings_dataset[[#This Row],[ProductID]],[1]!Prodotti[ProdottoID],[1]!Prodotti[Categoria],"Altro")</f>
        <v>Elettronica</v>
      </c>
      <c r="E2524" s="14">
        <v>0</v>
      </c>
    </row>
    <row r="2525" spans="1:5" x14ac:dyDescent="0.25">
      <c r="A2525" s="14">
        <v>4721</v>
      </c>
      <c r="B2525" s="14">
        <v>4679</v>
      </c>
      <c r="C2525" s="14">
        <v>1256</v>
      </c>
      <c r="D2525" s="14" t="str">
        <f>+_xlfn.XLOOKUP(ratings_dataset[[#This Row],[ProductID]],[1]!Prodotti[ProdottoID],[1]!Prodotti[Categoria],"Altro")</f>
        <v>Libri</v>
      </c>
      <c r="E2525" s="14">
        <v>0</v>
      </c>
    </row>
    <row r="2526" spans="1:5" x14ac:dyDescent="0.25">
      <c r="A2526" s="14">
        <v>4734</v>
      </c>
      <c r="B2526" s="14">
        <v>4165</v>
      </c>
      <c r="C2526" s="14">
        <v>1564</v>
      </c>
      <c r="D2526" s="14" t="str">
        <f>+_xlfn.XLOOKUP(ratings_dataset[[#This Row],[ProductID]],[1]!Prodotti[ProdottoID],[1]!Prodotti[Categoria],"Altro")</f>
        <v>Abbigliamento</v>
      </c>
      <c r="E2526" s="14">
        <v>0</v>
      </c>
    </row>
    <row r="2527" spans="1:5" x14ac:dyDescent="0.25">
      <c r="A2527" s="14">
        <v>4735</v>
      </c>
      <c r="B2527" s="14">
        <v>522</v>
      </c>
      <c r="C2527" s="14">
        <v>3157</v>
      </c>
      <c r="D2527" s="14" t="str">
        <f>+_xlfn.XLOOKUP(ratings_dataset[[#This Row],[ProductID]],[1]!Prodotti[ProdottoID],[1]!Prodotti[Categoria],"Altro")</f>
        <v>Libri</v>
      </c>
      <c r="E2527" s="14">
        <v>0</v>
      </c>
    </row>
    <row r="2528" spans="1:5" x14ac:dyDescent="0.25">
      <c r="A2528" s="14">
        <v>4740</v>
      </c>
      <c r="B2528" s="14">
        <v>3989</v>
      </c>
      <c r="C2528" s="14">
        <v>2715</v>
      </c>
      <c r="D2528" s="14" t="str">
        <f>+_xlfn.XLOOKUP(ratings_dataset[[#This Row],[ProductID]],[1]!Prodotti[ProdottoID],[1]!Prodotti[Categoria],"Altro")</f>
        <v>Libri</v>
      </c>
      <c r="E2528" s="14">
        <v>0</v>
      </c>
    </row>
    <row r="2529" spans="1:5" x14ac:dyDescent="0.25">
      <c r="A2529" s="14">
        <v>4746</v>
      </c>
      <c r="B2529" s="14">
        <v>699</v>
      </c>
      <c r="C2529" s="14">
        <v>4486</v>
      </c>
      <c r="D2529" s="14" t="str">
        <f>+_xlfn.XLOOKUP(ratings_dataset[[#This Row],[ProductID]],[1]!Prodotti[ProdottoID],[1]!Prodotti[Categoria],"Altro")</f>
        <v>Elettronica</v>
      </c>
      <c r="E2529" s="14">
        <v>0</v>
      </c>
    </row>
    <row r="2530" spans="1:5" x14ac:dyDescent="0.25">
      <c r="A2530" s="14">
        <v>4751</v>
      </c>
      <c r="B2530" s="14">
        <v>1186</v>
      </c>
      <c r="C2530" s="14">
        <v>417</v>
      </c>
      <c r="D2530" s="14" t="str">
        <f>+_xlfn.XLOOKUP(ratings_dataset[[#This Row],[ProductID]],[1]!Prodotti[ProdottoID],[1]!Prodotti[Categoria],"Altro")</f>
        <v>Elettronica</v>
      </c>
      <c r="E2530" s="14">
        <v>0</v>
      </c>
    </row>
    <row r="2531" spans="1:5" x14ac:dyDescent="0.25">
      <c r="A2531" s="14">
        <v>4752</v>
      </c>
      <c r="B2531" s="14">
        <v>4936</v>
      </c>
      <c r="C2531" s="14">
        <v>1612</v>
      </c>
      <c r="D2531" s="14" t="str">
        <f>+_xlfn.XLOOKUP(ratings_dataset[[#This Row],[ProductID]],[1]!Prodotti[ProdottoID],[1]!Prodotti[Categoria],"Altro")</f>
        <v>Abbigliamento</v>
      </c>
      <c r="E2531" s="14">
        <v>0</v>
      </c>
    </row>
    <row r="2532" spans="1:5" x14ac:dyDescent="0.25">
      <c r="A2532" s="14">
        <v>4761</v>
      </c>
      <c r="B2532" s="14">
        <v>409</v>
      </c>
      <c r="C2532" s="14">
        <v>1258</v>
      </c>
      <c r="D2532" s="14" t="str">
        <f>+_xlfn.XLOOKUP(ratings_dataset[[#This Row],[ProductID]],[1]!Prodotti[ProdottoID],[1]!Prodotti[Categoria],"Altro")</f>
        <v>Elettronica</v>
      </c>
      <c r="E2532" s="14">
        <v>0</v>
      </c>
    </row>
    <row r="2533" spans="1:5" x14ac:dyDescent="0.25">
      <c r="A2533" s="14">
        <v>4763</v>
      </c>
      <c r="B2533" s="14">
        <v>3210</v>
      </c>
      <c r="C2533" s="14">
        <v>4007</v>
      </c>
      <c r="D2533" s="14" t="str">
        <f>+_xlfn.XLOOKUP(ratings_dataset[[#This Row],[ProductID]],[1]!Prodotti[ProdottoID],[1]!Prodotti[Categoria],"Altro")</f>
        <v>Elettronica</v>
      </c>
      <c r="E2533" s="14">
        <v>0</v>
      </c>
    </row>
    <row r="2534" spans="1:5" x14ac:dyDescent="0.25">
      <c r="A2534" s="14">
        <v>4767</v>
      </c>
      <c r="B2534" s="14">
        <v>2781</v>
      </c>
      <c r="C2534" s="14">
        <v>1927</v>
      </c>
      <c r="D2534" s="14" t="str">
        <f>+_xlfn.XLOOKUP(ratings_dataset[[#This Row],[ProductID]],[1]!Prodotti[ProdottoID],[1]!Prodotti[Categoria],"Altro")</f>
        <v>Elettronica</v>
      </c>
      <c r="E2534" s="14">
        <v>0</v>
      </c>
    </row>
    <row r="2535" spans="1:5" x14ac:dyDescent="0.25">
      <c r="A2535" s="14">
        <v>4784</v>
      </c>
      <c r="B2535" s="14">
        <v>3453</v>
      </c>
      <c r="C2535" s="14">
        <v>3298</v>
      </c>
      <c r="D2535" s="14" t="str">
        <f>+_xlfn.XLOOKUP(ratings_dataset[[#This Row],[ProductID]],[1]!Prodotti[ProdottoID],[1]!Prodotti[Categoria],"Altro")</f>
        <v>Elettronica</v>
      </c>
      <c r="E2535" s="14">
        <v>0</v>
      </c>
    </row>
    <row r="2536" spans="1:5" x14ac:dyDescent="0.25">
      <c r="A2536" s="14">
        <v>4785</v>
      </c>
      <c r="B2536" s="14">
        <v>783</v>
      </c>
      <c r="C2536" s="14">
        <v>2636</v>
      </c>
      <c r="D2536" s="14" t="str">
        <f>+_xlfn.XLOOKUP(ratings_dataset[[#This Row],[ProductID]],[1]!Prodotti[ProdottoID],[1]!Prodotti[Categoria],"Altro")</f>
        <v>Elettronica</v>
      </c>
      <c r="E2536" s="14">
        <v>0</v>
      </c>
    </row>
    <row r="2537" spans="1:5" x14ac:dyDescent="0.25">
      <c r="A2537" s="14">
        <v>4790</v>
      </c>
      <c r="B2537" s="14">
        <v>312</v>
      </c>
      <c r="C2537" s="14">
        <v>3443</v>
      </c>
      <c r="D2537" s="14" t="str">
        <f>+_xlfn.XLOOKUP(ratings_dataset[[#This Row],[ProductID]],[1]!Prodotti[ProdottoID],[1]!Prodotti[Categoria],"Altro")</f>
        <v>Libri</v>
      </c>
      <c r="E2537" s="14">
        <v>0</v>
      </c>
    </row>
    <row r="2538" spans="1:5" x14ac:dyDescent="0.25">
      <c r="A2538" s="14">
        <v>4791</v>
      </c>
      <c r="B2538" s="14">
        <v>91</v>
      </c>
      <c r="C2538" s="14">
        <v>1864</v>
      </c>
      <c r="D2538" s="14" t="str">
        <f>+_xlfn.XLOOKUP(ratings_dataset[[#This Row],[ProductID]],[1]!Prodotti[ProdottoID],[1]!Prodotti[Categoria],"Altro")</f>
        <v>Libri</v>
      </c>
      <c r="E2538" s="14">
        <v>0</v>
      </c>
    </row>
    <row r="2539" spans="1:5" x14ac:dyDescent="0.25">
      <c r="A2539" s="14">
        <v>4792</v>
      </c>
      <c r="B2539" s="14">
        <v>3953</v>
      </c>
      <c r="C2539" s="14">
        <v>2294</v>
      </c>
      <c r="D2539" s="14" t="str">
        <f>+_xlfn.XLOOKUP(ratings_dataset[[#This Row],[ProductID]],[1]!Prodotti[ProdottoID],[1]!Prodotti[Categoria],"Altro")</f>
        <v>Libri</v>
      </c>
      <c r="E2539" s="14">
        <v>0</v>
      </c>
    </row>
    <row r="2540" spans="1:5" x14ac:dyDescent="0.25">
      <c r="A2540" s="14">
        <v>4793</v>
      </c>
      <c r="B2540" s="14">
        <v>4432</v>
      </c>
      <c r="C2540" s="14">
        <v>2167</v>
      </c>
      <c r="D2540" s="14" t="str">
        <f>+_xlfn.XLOOKUP(ratings_dataset[[#This Row],[ProductID]],[1]!Prodotti[ProdottoID],[1]!Prodotti[Categoria],"Altro")</f>
        <v>Elettronica</v>
      </c>
      <c r="E2540" s="14">
        <v>0</v>
      </c>
    </row>
    <row r="2541" spans="1:5" x14ac:dyDescent="0.25">
      <c r="A2541" s="14">
        <v>4794</v>
      </c>
      <c r="B2541" s="14">
        <v>4374</v>
      </c>
      <c r="C2541" s="14">
        <v>3075</v>
      </c>
      <c r="D2541" s="14" t="str">
        <f>+_xlfn.XLOOKUP(ratings_dataset[[#This Row],[ProductID]],[1]!Prodotti[ProdottoID],[1]!Prodotti[Categoria],"Altro")</f>
        <v>Abbigliamento</v>
      </c>
      <c r="E2541" s="14">
        <v>0</v>
      </c>
    </row>
    <row r="2542" spans="1:5" x14ac:dyDescent="0.25">
      <c r="A2542" s="14">
        <v>4798</v>
      </c>
      <c r="B2542" s="14">
        <v>3493</v>
      </c>
      <c r="C2542" s="14">
        <v>367</v>
      </c>
      <c r="D2542" s="14" t="str">
        <f>+_xlfn.XLOOKUP(ratings_dataset[[#This Row],[ProductID]],[1]!Prodotti[ProdottoID],[1]!Prodotti[Categoria],"Altro")</f>
        <v>Libri</v>
      </c>
      <c r="E2542" s="14">
        <v>0</v>
      </c>
    </row>
    <row r="2543" spans="1:5" x14ac:dyDescent="0.25">
      <c r="A2543" s="14">
        <v>4803</v>
      </c>
      <c r="B2543" s="14">
        <v>4107</v>
      </c>
      <c r="C2543" s="14">
        <v>332</v>
      </c>
      <c r="D2543" s="14" t="str">
        <f>+_xlfn.XLOOKUP(ratings_dataset[[#This Row],[ProductID]],[1]!Prodotti[ProdottoID],[1]!Prodotti[Categoria],"Altro")</f>
        <v>Abbigliamento</v>
      </c>
      <c r="E2543" s="14">
        <v>0</v>
      </c>
    </row>
    <row r="2544" spans="1:5" x14ac:dyDescent="0.25">
      <c r="A2544" s="14">
        <v>4810</v>
      </c>
      <c r="B2544" s="14">
        <v>1675</v>
      </c>
      <c r="C2544" s="14">
        <v>879</v>
      </c>
      <c r="D2544" s="14" t="str">
        <f>+_xlfn.XLOOKUP(ratings_dataset[[#This Row],[ProductID]],[1]!Prodotti[ProdottoID],[1]!Prodotti[Categoria],"Altro")</f>
        <v>Elettronica</v>
      </c>
      <c r="E2544" s="14">
        <v>0</v>
      </c>
    </row>
    <row r="2545" spans="1:5" x14ac:dyDescent="0.25">
      <c r="A2545" s="14">
        <v>4811</v>
      </c>
      <c r="B2545" s="14">
        <v>3158</v>
      </c>
      <c r="C2545" s="14">
        <v>827</v>
      </c>
      <c r="D2545" s="14" t="str">
        <f>+_xlfn.XLOOKUP(ratings_dataset[[#This Row],[ProductID]],[1]!Prodotti[ProdottoID],[1]!Prodotti[Categoria],"Altro")</f>
        <v>Abbigliamento</v>
      </c>
      <c r="E2545" s="14">
        <v>0</v>
      </c>
    </row>
    <row r="2546" spans="1:5" x14ac:dyDescent="0.25">
      <c r="A2546" s="14">
        <v>4813</v>
      </c>
      <c r="B2546" s="14">
        <v>4698</v>
      </c>
      <c r="C2546" s="14">
        <v>854</v>
      </c>
      <c r="D2546" s="14" t="str">
        <f>+_xlfn.XLOOKUP(ratings_dataset[[#This Row],[ProductID]],[1]!Prodotti[ProdottoID],[1]!Prodotti[Categoria],"Altro")</f>
        <v>Libri</v>
      </c>
      <c r="E2546" s="14">
        <v>0</v>
      </c>
    </row>
    <row r="2547" spans="1:5" x14ac:dyDescent="0.25">
      <c r="A2547" s="14">
        <v>4844</v>
      </c>
      <c r="B2547" s="14">
        <v>4987</v>
      </c>
      <c r="C2547" s="14">
        <v>452</v>
      </c>
      <c r="D2547" s="14" t="str">
        <f>+_xlfn.XLOOKUP(ratings_dataset[[#This Row],[ProductID]],[1]!Prodotti[ProdottoID],[1]!Prodotti[Categoria],"Altro")</f>
        <v>Abbigliamento</v>
      </c>
      <c r="E2547" s="14">
        <v>0</v>
      </c>
    </row>
    <row r="2548" spans="1:5" x14ac:dyDescent="0.25">
      <c r="A2548" s="14">
        <v>4845</v>
      </c>
      <c r="B2548" s="14">
        <v>2716</v>
      </c>
      <c r="C2548" s="14">
        <v>4917</v>
      </c>
      <c r="D2548" s="14" t="str">
        <f>+_xlfn.XLOOKUP(ratings_dataset[[#This Row],[ProductID]],[1]!Prodotti[ProdottoID],[1]!Prodotti[Categoria],"Altro")</f>
        <v>Abbigliamento</v>
      </c>
      <c r="E2548" s="14">
        <v>0</v>
      </c>
    </row>
    <row r="2549" spans="1:5" x14ac:dyDescent="0.25">
      <c r="A2549" s="14">
        <v>4848</v>
      </c>
      <c r="B2549" s="14">
        <v>3032</v>
      </c>
      <c r="C2549" s="14">
        <v>2426</v>
      </c>
      <c r="D2549" s="14" t="str">
        <f>+_xlfn.XLOOKUP(ratings_dataset[[#This Row],[ProductID]],[1]!Prodotti[ProdottoID],[1]!Prodotti[Categoria],"Altro")</f>
        <v>Libri</v>
      </c>
      <c r="E2549" s="14">
        <v>0</v>
      </c>
    </row>
    <row r="2550" spans="1:5" x14ac:dyDescent="0.25">
      <c r="A2550" s="14">
        <v>4866</v>
      </c>
      <c r="B2550" s="14">
        <v>748</v>
      </c>
      <c r="C2550" s="14">
        <v>1070</v>
      </c>
      <c r="D2550" s="14" t="str">
        <f>+_xlfn.XLOOKUP(ratings_dataset[[#This Row],[ProductID]],[1]!Prodotti[ProdottoID],[1]!Prodotti[Categoria],"Altro")</f>
        <v>Elettronica</v>
      </c>
      <c r="E2550" s="14">
        <v>0</v>
      </c>
    </row>
    <row r="2551" spans="1:5" x14ac:dyDescent="0.25">
      <c r="A2551" s="14">
        <v>4878</v>
      </c>
      <c r="B2551" s="14">
        <v>2121</v>
      </c>
      <c r="C2551" s="14">
        <v>1927</v>
      </c>
      <c r="D2551" s="14" t="str">
        <f>+_xlfn.XLOOKUP(ratings_dataset[[#This Row],[ProductID]],[1]!Prodotti[ProdottoID],[1]!Prodotti[Categoria],"Altro")</f>
        <v>Elettronica</v>
      </c>
      <c r="E2551" s="14">
        <v>0</v>
      </c>
    </row>
    <row r="2552" spans="1:5" x14ac:dyDescent="0.25">
      <c r="A2552" s="14">
        <v>4882</v>
      </c>
      <c r="B2552" s="14">
        <v>3305</v>
      </c>
      <c r="C2552" s="14">
        <v>469</v>
      </c>
      <c r="D2552" s="14" t="str">
        <f>+_xlfn.XLOOKUP(ratings_dataset[[#This Row],[ProductID]],[1]!Prodotti[ProdottoID],[1]!Prodotti[Categoria],"Altro")</f>
        <v>Libri</v>
      </c>
      <c r="E2552" s="14">
        <v>0</v>
      </c>
    </row>
    <row r="2553" spans="1:5" x14ac:dyDescent="0.25">
      <c r="A2553" s="14">
        <v>4883</v>
      </c>
      <c r="B2553" s="14">
        <v>4795</v>
      </c>
      <c r="C2553" s="14">
        <v>1272</v>
      </c>
      <c r="D2553" s="14" t="str">
        <f>+_xlfn.XLOOKUP(ratings_dataset[[#This Row],[ProductID]],[1]!Prodotti[ProdottoID],[1]!Prodotti[Categoria],"Altro")</f>
        <v>Libri</v>
      </c>
      <c r="E2553" s="14">
        <v>0</v>
      </c>
    </row>
    <row r="2554" spans="1:5" x14ac:dyDescent="0.25">
      <c r="A2554" s="14">
        <v>4887</v>
      </c>
      <c r="B2554" s="14">
        <v>1778</v>
      </c>
      <c r="C2554" s="14">
        <v>3593</v>
      </c>
      <c r="D2554" s="14" t="str">
        <f>+_xlfn.XLOOKUP(ratings_dataset[[#This Row],[ProductID]],[1]!Prodotti[ProdottoID],[1]!Prodotti[Categoria],"Altro")</f>
        <v>Abbigliamento</v>
      </c>
      <c r="E2554" s="14">
        <v>0</v>
      </c>
    </row>
    <row r="2555" spans="1:5" x14ac:dyDescent="0.25">
      <c r="A2555" s="14">
        <v>4890</v>
      </c>
      <c r="B2555" s="14">
        <v>4133</v>
      </c>
      <c r="C2555" s="14">
        <v>2056</v>
      </c>
      <c r="D2555" s="14" t="str">
        <f>+_xlfn.XLOOKUP(ratings_dataset[[#This Row],[ProductID]],[1]!Prodotti[ProdottoID],[1]!Prodotti[Categoria],"Altro")</f>
        <v>Libri</v>
      </c>
      <c r="E2555" s="14">
        <v>0</v>
      </c>
    </row>
    <row r="2556" spans="1:5" x14ac:dyDescent="0.25">
      <c r="A2556" s="14">
        <v>4909</v>
      </c>
      <c r="B2556" s="14">
        <v>4807</v>
      </c>
      <c r="C2556" s="14">
        <v>1089</v>
      </c>
      <c r="D2556" s="14" t="str">
        <f>+_xlfn.XLOOKUP(ratings_dataset[[#This Row],[ProductID]],[1]!Prodotti[ProdottoID],[1]!Prodotti[Categoria],"Altro")</f>
        <v>Abbigliamento</v>
      </c>
      <c r="E2556" s="14">
        <v>0</v>
      </c>
    </row>
    <row r="2557" spans="1:5" x14ac:dyDescent="0.25">
      <c r="A2557" s="14">
        <v>4912</v>
      </c>
      <c r="B2557" s="14">
        <v>280</v>
      </c>
      <c r="C2557" s="14">
        <v>2338</v>
      </c>
      <c r="D2557" s="14" t="str">
        <f>+_xlfn.XLOOKUP(ratings_dataset[[#This Row],[ProductID]],[1]!Prodotti[ProdottoID],[1]!Prodotti[Categoria],"Altro")</f>
        <v>Abbigliamento</v>
      </c>
      <c r="E2557" s="14">
        <v>0</v>
      </c>
    </row>
    <row r="2558" spans="1:5" x14ac:dyDescent="0.25">
      <c r="A2558" s="14">
        <v>4917</v>
      </c>
      <c r="B2558" s="14">
        <v>1715</v>
      </c>
      <c r="C2558" s="14">
        <v>2806</v>
      </c>
      <c r="D2558" s="14" t="str">
        <f>+_xlfn.XLOOKUP(ratings_dataset[[#This Row],[ProductID]],[1]!Prodotti[ProdottoID],[1]!Prodotti[Categoria],"Altro")</f>
        <v>Abbigliamento</v>
      </c>
      <c r="E2558" s="14">
        <v>0</v>
      </c>
    </row>
    <row r="2559" spans="1:5" x14ac:dyDescent="0.25">
      <c r="A2559" s="14">
        <v>4922</v>
      </c>
      <c r="B2559" s="14">
        <v>2097</v>
      </c>
      <c r="C2559" s="14">
        <v>1388</v>
      </c>
      <c r="D2559" s="14" t="str">
        <f>+_xlfn.XLOOKUP(ratings_dataset[[#This Row],[ProductID]],[1]!Prodotti[ProdottoID],[1]!Prodotti[Categoria],"Altro")</f>
        <v>Libri</v>
      </c>
      <c r="E2559" s="14">
        <v>0</v>
      </c>
    </row>
    <row r="2560" spans="1:5" x14ac:dyDescent="0.25">
      <c r="A2560" s="14">
        <v>4932</v>
      </c>
      <c r="B2560" s="14">
        <v>1932</v>
      </c>
      <c r="C2560" s="14">
        <v>4743</v>
      </c>
      <c r="D2560" s="14" t="str">
        <f>+_xlfn.XLOOKUP(ratings_dataset[[#This Row],[ProductID]],[1]!Prodotti[ProdottoID],[1]!Prodotti[Categoria],"Altro")</f>
        <v>Libri</v>
      </c>
      <c r="E2560" s="14">
        <v>0</v>
      </c>
    </row>
    <row r="2561" spans="1:5" x14ac:dyDescent="0.25">
      <c r="A2561" s="14">
        <v>4935</v>
      </c>
      <c r="B2561" s="14">
        <v>4215</v>
      </c>
      <c r="C2561" s="14">
        <v>2824</v>
      </c>
      <c r="D2561" s="14" t="str">
        <f>+_xlfn.XLOOKUP(ratings_dataset[[#This Row],[ProductID]],[1]!Prodotti[ProdottoID],[1]!Prodotti[Categoria],"Altro")</f>
        <v>Abbigliamento</v>
      </c>
      <c r="E2561" s="14">
        <v>0</v>
      </c>
    </row>
    <row r="2562" spans="1:5" x14ac:dyDescent="0.25">
      <c r="A2562" s="14">
        <v>4936</v>
      </c>
      <c r="B2562" s="14">
        <v>2168</v>
      </c>
      <c r="C2562" s="14">
        <v>3507</v>
      </c>
      <c r="D2562" s="14" t="str">
        <f>+_xlfn.XLOOKUP(ratings_dataset[[#This Row],[ProductID]],[1]!Prodotti[ProdottoID],[1]!Prodotti[Categoria],"Altro")</f>
        <v>Abbigliamento</v>
      </c>
      <c r="E2562" s="14">
        <v>0</v>
      </c>
    </row>
    <row r="2563" spans="1:5" x14ac:dyDescent="0.25">
      <c r="A2563" s="14">
        <v>4943</v>
      </c>
      <c r="B2563" s="14">
        <v>4495</v>
      </c>
      <c r="C2563" s="14">
        <v>1707</v>
      </c>
      <c r="D2563" s="14" t="str">
        <f>+_xlfn.XLOOKUP(ratings_dataset[[#This Row],[ProductID]],[1]!Prodotti[ProdottoID],[1]!Prodotti[Categoria],"Altro")</f>
        <v>Elettronica</v>
      </c>
      <c r="E2563" s="14">
        <v>0</v>
      </c>
    </row>
    <row r="2564" spans="1:5" x14ac:dyDescent="0.25">
      <c r="A2564" s="14">
        <v>4949</v>
      </c>
      <c r="B2564" s="14">
        <v>1854</v>
      </c>
      <c r="C2564" s="14">
        <v>1151</v>
      </c>
      <c r="D2564" s="14" t="str">
        <f>+_xlfn.XLOOKUP(ratings_dataset[[#This Row],[ProductID]],[1]!Prodotti[ProdottoID],[1]!Prodotti[Categoria],"Altro")</f>
        <v>Elettronica</v>
      </c>
      <c r="E2564" s="14">
        <v>0</v>
      </c>
    </row>
    <row r="2565" spans="1:5" x14ac:dyDescent="0.25">
      <c r="A2565" s="14">
        <v>4952</v>
      </c>
      <c r="B2565" s="14">
        <v>2875</v>
      </c>
      <c r="C2565" s="14">
        <v>3742</v>
      </c>
      <c r="D2565" s="14" t="str">
        <f>+_xlfn.XLOOKUP(ratings_dataset[[#This Row],[ProductID]],[1]!Prodotti[ProdottoID],[1]!Prodotti[Categoria],"Altro")</f>
        <v>Elettronica</v>
      </c>
      <c r="E2565" s="14">
        <v>0</v>
      </c>
    </row>
    <row r="2566" spans="1:5" x14ac:dyDescent="0.25">
      <c r="A2566" s="14">
        <v>4962</v>
      </c>
      <c r="B2566" s="14">
        <v>2113</v>
      </c>
      <c r="C2566" s="14">
        <v>2242</v>
      </c>
      <c r="D2566" s="14" t="str">
        <f>+_xlfn.XLOOKUP(ratings_dataset[[#This Row],[ProductID]],[1]!Prodotti[ProdottoID],[1]!Prodotti[Categoria],"Altro")</f>
        <v>Abbigliamento</v>
      </c>
      <c r="E2566" s="14">
        <v>0</v>
      </c>
    </row>
    <row r="2567" spans="1:5" x14ac:dyDescent="0.25">
      <c r="A2567" s="14">
        <v>4967</v>
      </c>
      <c r="B2567" s="14">
        <v>547</v>
      </c>
      <c r="C2567" s="14">
        <v>3842</v>
      </c>
      <c r="D2567" s="14" t="str">
        <f>+_xlfn.XLOOKUP(ratings_dataset[[#This Row],[ProductID]],[1]!Prodotti[ProdottoID],[1]!Prodotti[Categoria],"Altro")</f>
        <v>Abbigliamento</v>
      </c>
      <c r="E2567" s="14">
        <v>0</v>
      </c>
    </row>
    <row r="2568" spans="1:5" x14ac:dyDescent="0.25">
      <c r="A2568" s="14">
        <v>4971</v>
      </c>
      <c r="B2568" s="14">
        <v>3481</v>
      </c>
      <c r="C2568" s="14">
        <v>4473</v>
      </c>
      <c r="D2568" s="14" t="str">
        <f>+_xlfn.XLOOKUP(ratings_dataset[[#This Row],[ProductID]],[1]!Prodotti[ProdottoID],[1]!Prodotti[Categoria],"Altro")</f>
        <v>Libri</v>
      </c>
      <c r="E2568" s="14">
        <v>0</v>
      </c>
    </row>
    <row r="2569" spans="1:5" x14ac:dyDescent="0.25">
      <c r="A2569" s="14">
        <v>4975</v>
      </c>
      <c r="B2569" s="14">
        <v>3923</v>
      </c>
      <c r="C2569" s="14">
        <v>3773</v>
      </c>
      <c r="D2569" s="14" t="str">
        <f>+_xlfn.XLOOKUP(ratings_dataset[[#This Row],[ProductID]],[1]!Prodotti[ProdottoID],[1]!Prodotti[Categoria],"Altro")</f>
        <v>Abbigliamento</v>
      </c>
      <c r="E2569" s="14">
        <v>0</v>
      </c>
    </row>
    <row r="2570" spans="1:5" x14ac:dyDescent="0.25">
      <c r="A2570" s="14">
        <v>4977</v>
      </c>
      <c r="B2570" s="14">
        <v>1177</v>
      </c>
      <c r="C2570" s="14">
        <v>2694</v>
      </c>
      <c r="D2570" s="14" t="str">
        <f>+_xlfn.XLOOKUP(ratings_dataset[[#This Row],[ProductID]],[1]!Prodotti[ProdottoID],[1]!Prodotti[Categoria],"Altro")</f>
        <v>Libri</v>
      </c>
      <c r="E2570" s="14">
        <v>0</v>
      </c>
    </row>
    <row r="2571" spans="1:5" x14ac:dyDescent="0.25">
      <c r="A2571" s="14">
        <v>4985</v>
      </c>
      <c r="B2571" s="14">
        <v>4573</v>
      </c>
      <c r="C2571" s="14">
        <v>4839</v>
      </c>
      <c r="D2571" s="14" t="str">
        <f>+_xlfn.XLOOKUP(ratings_dataset[[#This Row],[ProductID]],[1]!Prodotti[ProdottoID],[1]!Prodotti[Categoria],"Altro")</f>
        <v>Libri</v>
      </c>
      <c r="E2571" s="14">
        <v>0</v>
      </c>
    </row>
    <row r="2572" spans="1:5" x14ac:dyDescent="0.25">
      <c r="A2572" s="14">
        <v>4999</v>
      </c>
      <c r="B2572" s="14">
        <v>1545</v>
      </c>
      <c r="C2572" s="14">
        <v>319</v>
      </c>
      <c r="D2572" s="14" t="str">
        <f>+_xlfn.XLOOKUP(ratings_dataset[[#This Row],[ProductID]],[1]!Prodotti[ProdottoID],[1]!Prodotti[Categoria],"Altro")</f>
        <v>Abbigliamento</v>
      </c>
      <c r="E2572" s="14">
        <v>0</v>
      </c>
    </row>
    <row r="2573" spans="1:5" x14ac:dyDescent="0.25">
      <c r="A2573" s="14">
        <v>5011</v>
      </c>
      <c r="B2573" s="14">
        <v>588</v>
      </c>
      <c r="C2573" s="14">
        <v>335</v>
      </c>
      <c r="D2573" s="14" t="str">
        <f>+_xlfn.XLOOKUP(ratings_dataset[[#This Row],[ProductID]],[1]!Prodotti[ProdottoID],[1]!Prodotti[Categoria],"Altro")</f>
        <v>Abbigliamento</v>
      </c>
      <c r="E2573" s="14">
        <v>0</v>
      </c>
    </row>
    <row r="2574" spans="1:5" x14ac:dyDescent="0.25">
      <c r="A2574" s="14">
        <v>5020</v>
      </c>
      <c r="B2574" s="14">
        <v>4428</v>
      </c>
      <c r="C2574" s="14">
        <v>3806</v>
      </c>
      <c r="D2574" s="14" t="str">
        <f>+_xlfn.XLOOKUP(ratings_dataset[[#This Row],[ProductID]],[1]!Prodotti[ProdottoID],[1]!Prodotti[Categoria],"Altro")</f>
        <v>Abbigliamento</v>
      </c>
      <c r="E2574" s="14">
        <v>0</v>
      </c>
    </row>
    <row r="2575" spans="1:5" x14ac:dyDescent="0.25">
      <c r="A2575" s="14">
        <v>5025</v>
      </c>
      <c r="B2575" s="14">
        <v>4143</v>
      </c>
      <c r="C2575" s="14">
        <v>2298</v>
      </c>
      <c r="D2575" s="14" t="str">
        <f>+_xlfn.XLOOKUP(ratings_dataset[[#This Row],[ProductID]],[1]!Prodotti[ProdottoID],[1]!Prodotti[Categoria],"Altro")</f>
        <v>Elettronica</v>
      </c>
      <c r="E2575" s="14">
        <v>0</v>
      </c>
    </row>
    <row r="2576" spans="1:5" x14ac:dyDescent="0.25">
      <c r="A2576" s="14">
        <v>5040</v>
      </c>
      <c r="B2576" s="14">
        <v>3302</v>
      </c>
      <c r="C2576" s="14">
        <v>3928</v>
      </c>
      <c r="D2576" s="14" t="str">
        <f>+_xlfn.XLOOKUP(ratings_dataset[[#This Row],[ProductID]],[1]!Prodotti[ProdottoID],[1]!Prodotti[Categoria],"Altro")</f>
        <v>Libri</v>
      </c>
      <c r="E2576" s="14">
        <v>0</v>
      </c>
    </row>
    <row r="2577" spans="1:5" x14ac:dyDescent="0.25">
      <c r="A2577" s="14">
        <v>5043</v>
      </c>
      <c r="B2577" s="14">
        <v>1412</v>
      </c>
      <c r="C2577" s="14">
        <v>2817</v>
      </c>
      <c r="D2577" s="14" t="str">
        <f>+_xlfn.XLOOKUP(ratings_dataset[[#This Row],[ProductID]],[1]!Prodotti[ProdottoID],[1]!Prodotti[Categoria],"Altro")</f>
        <v>Abbigliamento</v>
      </c>
      <c r="E2577" s="14">
        <v>0</v>
      </c>
    </row>
    <row r="2578" spans="1:5" x14ac:dyDescent="0.25">
      <c r="A2578" s="14">
        <v>5044</v>
      </c>
      <c r="B2578" s="14">
        <v>1195</v>
      </c>
      <c r="C2578" s="14">
        <v>2061</v>
      </c>
      <c r="D2578" s="14" t="str">
        <f>+_xlfn.XLOOKUP(ratings_dataset[[#This Row],[ProductID]],[1]!Prodotti[ProdottoID],[1]!Prodotti[Categoria],"Altro")</f>
        <v>Abbigliamento</v>
      </c>
      <c r="E2578" s="14">
        <v>0</v>
      </c>
    </row>
    <row r="2579" spans="1:5" x14ac:dyDescent="0.25">
      <c r="A2579" s="14">
        <v>5047</v>
      </c>
      <c r="B2579" s="14">
        <v>2802</v>
      </c>
      <c r="C2579" s="14">
        <v>2555</v>
      </c>
      <c r="D2579" s="14" t="str">
        <f>+_xlfn.XLOOKUP(ratings_dataset[[#This Row],[ProductID]],[1]!Prodotti[ProdottoID],[1]!Prodotti[Categoria],"Altro")</f>
        <v>Elettronica</v>
      </c>
      <c r="E2579" s="14">
        <v>0</v>
      </c>
    </row>
    <row r="2580" spans="1:5" x14ac:dyDescent="0.25">
      <c r="A2580" s="14">
        <v>5050</v>
      </c>
      <c r="B2580" s="14">
        <v>146</v>
      </c>
      <c r="C2580" s="14">
        <v>1646</v>
      </c>
      <c r="D2580" s="14" t="str">
        <f>+_xlfn.XLOOKUP(ratings_dataset[[#This Row],[ProductID]],[1]!Prodotti[ProdottoID],[1]!Prodotti[Categoria],"Altro")</f>
        <v>Libri</v>
      </c>
      <c r="E2580" s="14">
        <v>0</v>
      </c>
    </row>
    <row r="2581" spans="1:5" x14ac:dyDescent="0.25">
      <c r="A2581" s="14">
        <v>5063</v>
      </c>
      <c r="B2581" s="14">
        <v>3478</v>
      </c>
      <c r="C2581" s="14">
        <v>2344</v>
      </c>
      <c r="D2581" s="14" t="str">
        <f>+_xlfn.XLOOKUP(ratings_dataset[[#This Row],[ProductID]],[1]!Prodotti[ProdottoID],[1]!Prodotti[Categoria],"Altro")</f>
        <v>Libri</v>
      </c>
      <c r="E2581" s="14">
        <v>0</v>
      </c>
    </row>
    <row r="2582" spans="1:5" x14ac:dyDescent="0.25">
      <c r="A2582" s="14">
        <v>5065</v>
      </c>
      <c r="B2582" s="14">
        <v>3712</v>
      </c>
      <c r="C2582" s="14">
        <v>3373</v>
      </c>
      <c r="D2582" s="14" t="str">
        <f>+_xlfn.XLOOKUP(ratings_dataset[[#This Row],[ProductID]],[1]!Prodotti[ProdottoID],[1]!Prodotti[Categoria],"Altro")</f>
        <v>Abbigliamento</v>
      </c>
      <c r="E2582" s="14">
        <v>0</v>
      </c>
    </row>
    <row r="2583" spans="1:5" x14ac:dyDescent="0.25">
      <c r="A2583" s="14">
        <v>5086</v>
      </c>
      <c r="B2583" s="14">
        <v>3915</v>
      </c>
      <c r="C2583" s="14">
        <v>4953</v>
      </c>
      <c r="D2583" s="14" t="str">
        <f>+_xlfn.XLOOKUP(ratings_dataset[[#This Row],[ProductID]],[1]!Prodotti[ProdottoID],[1]!Prodotti[Categoria],"Altro")</f>
        <v>Elettronica</v>
      </c>
      <c r="E2583" s="14">
        <v>0</v>
      </c>
    </row>
    <row r="2584" spans="1:5" x14ac:dyDescent="0.25">
      <c r="A2584" s="14">
        <v>5089</v>
      </c>
      <c r="B2584" s="14">
        <v>965</v>
      </c>
      <c r="C2584" s="14">
        <v>455</v>
      </c>
      <c r="D2584" s="14" t="str">
        <f>+_xlfn.XLOOKUP(ratings_dataset[[#This Row],[ProductID]],[1]!Prodotti[ProdottoID],[1]!Prodotti[Categoria],"Altro")</f>
        <v>Libri</v>
      </c>
      <c r="E2584" s="14">
        <v>0</v>
      </c>
    </row>
    <row r="2585" spans="1:5" x14ac:dyDescent="0.25">
      <c r="A2585" s="14">
        <v>5093</v>
      </c>
      <c r="B2585" s="14">
        <v>967</v>
      </c>
      <c r="C2585" s="14">
        <v>3942</v>
      </c>
      <c r="D2585" s="14" t="str">
        <f>+_xlfn.XLOOKUP(ratings_dataset[[#This Row],[ProductID]],[1]!Prodotti[ProdottoID],[1]!Prodotti[Categoria],"Altro")</f>
        <v>Libri</v>
      </c>
      <c r="E2585" s="14">
        <v>0</v>
      </c>
    </row>
    <row r="2586" spans="1:5" x14ac:dyDescent="0.25">
      <c r="A2586" s="14">
        <v>5094</v>
      </c>
      <c r="B2586" s="14">
        <v>3172</v>
      </c>
      <c r="C2586" s="14">
        <v>877</v>
      </c>
      <c r="D2586" s="14" t="str">
        <f>+_xlfn.XLOOKUP(ratings_dataset[[#This Row],[ProductID]],[1]!Prodotti[ProdottoID],[1]!Prodotti[Categoria],"Altro")</f>
        <v>Elettronica</v>
      </c>
      <c r="E2586" s="14">
        <v>0</v>
      </c>
    </row>
    <row r="2587" spans="1:5" x14ac:dyDescent="0.25">
      <c r="A2587" s="14">
        <v>5097</v>
      </c>
      <c r="B2587" s="14">
        <v>1332</v>
      </c>
      <c r="C2587" s="14">
        <v>2657</v>
      </c>
      <c r="D2587" s="14" t="str">
        <f>+_xlfn.XLOOKUP(ratings_dataset[[#This Row],[ProductID]],[1]!Prodotti[ProdottoID],[1]!Prodotti[Categoria],"Altro")</f>
        <v>Elettronica</v>
      </c>
      <c r="E2587" s="14">
        <v>0</v>
      </c>
    </row>
    <row r="2588" spans="1:5" x14ac:dyDescent="0.25">
      <c r="A2588" s="14">
        <v>5099</v>
      </c>
      <c r="B2588" s="14">
        <v>2868</v>
      </c>
      <c r="C2588" s="14">
        <v>2622</v>
      </c>
      <c r="D2588" s="14" t="str">
        <f>+_xlfn.XLOOKUP(ratings_dataset[[#This Row],[ProductID]],[1]!Prodotti[ProdottoID],[1]!Prodotti[Categoria],"Altro")</f>
        <v>Elettronica</v>
      </c>
      <c r="E2588" s="14">
        <v>0</v>
      </c>
    </row>
    <row r="2589" spans="1:5" x14ac:dyDescent="0.25">
      <c r="A2589" s="14">
        <v>5100</v>
      </c>
      <c r="B2589" s="14">
        <v>1773</v>
      </c>
      <c r="C2589" s="14">
        <v>4941</v>
      </c>
      <c r="D2589" s="14" t="str">
        <f>+_xlfn.XLOOKUP(ratings_dataset[[#This Row],[ProductID]],[1]!Prodotti[ProdottoID],[1]!Prodotti[Categoria],"Altro")</f>
        <v>Elettronica</v>
      </c>
      <c r="E2589" s="14">
        <v>0</v>
      </c>
    </row>
    <row r="2590" spans="1:5" x14ac:dyDescent="0.25">
      <c r="A2590" s="14">
        <v>5104</v>
      </c>
      <c r="B2590" s="14">
        <v>1353</v>
      </c>
      <c r="C2590" s="14">
        <v>3159</v>
      </c>
      <c r="D2590" s="14" t="str">
        <f>+_xlfn.XLOOKUP(ratings_dataset[[#This Row],[ProductID]],[1]!Prodotti[ProdottoID],[1]!Prodotti[Categoria],"Altro")</f>
        <v>Elettronica</v>
      </c>
      <c r="E2590" s="14">
        <v>0</v>
      </c>
    </row>
    <row r="2591" spans="1:5" x14ac:dyDescent="0.25">
      <c r="A2591" s="14">
        <v>5118</v>
      </c>
      <c r="B2591" s="14">
        <v>1522</v>
      </c>
      <c r="C2591" s="14">
        <v>4934</v>
      </c>
      <c r="D2591" s="14" t="str">
        <f>+_xlfn.XLOOKUP(ratings_dataset[[#This Row],[ProductID]],[1]!Prodotti[ProdottoID],[1]!Prodotti[Categoria],"Altro")</f>
        <v>Abbigliamento</v>
      </c>
      <c r="E2591" s="14">
        <v>0</v>
      </c>
    </row>
    <row r="2592" spans="1:5" x14ac:dyDescent="0.25">
      <c r="A2592" s="14">
        <v>5119</v>
      </c>
      <c r="B2592" s="14">
        <v>4476</v>
      </c>
      <c r="C2592" s="14">
        <v>3533</v>
      </c>
      <c r="D2592" s="14" t="str">
        <f>+_xlfn.XLOOKUP(ratings_dataset[[#This Row],[ProductID]],[1]!Prodotti[ProdottoID],[1]!Prodotti[Categoria],"Altro")</f>
        <v>Abbigliamento</v>
      </c>
      <c r="E2592" s="14">
        <v>0</v>
      </c>
    </row>
    <row r="2593" spans="1:5" x14ac:dyDescent="0.25">
      <c r="A2593" s="14">
        <v>5121</v>
      </c>
      <c r="B2593" s="14">
        <v>929</v>
      </c>
      <c r="C2593" s="14">
        <v>624</v>
      </c>
      <c r="D2593" s="14" t="str">
        <f>+_xlfn.XLOOKUP(ratings_dataset[[#This Row],[ProductID]],[1]!Prodotti[ProdottoID],[1]!Prodotti[Categoria],"Altro")</f>
        <v>Libri</v>
      </c>
      <c r="E2593" s="14">
        <v>0</v>
      </c>
    </row>
    <row r="2594" spans="1:5" x14ac:dyDescent="0.25">
      <c r="A2594" s="14">
        <v>5123</v>
      </c>
      <c r="B2594" s="14">
        <v>533</v>
      </c>
      <c r="C2594" s="14">
        <v>223</v>
      </c>
      <c r="D2594" s="14" t="str">
        <f>+_xlfn.XLOOKUP(ratings_dataset[[#This Row],[ProductID]],[1]!Prodotti[ProdottoID],[1]!Prodotti[Categoria],"Altro")</f>
        <v>Libri</v>
      </c>
      <c r="E2594" s="14">
        <v>0</v>
      </c>
    </row>
    <row r="2595" spans="1:5" x14ac:dyDescent="0.25">
      <c r="A2595" s="14">
        <v>5125</v>
      </c>
      <c r="B2595" s="14">
        <v>2627</v>
      </c>
      <c r="C2595" s="14">
        <v>1713</v>
      </c>
      <c r="D2595" s="14" t="str">
        <f>+_xlfn.XLOOKUP(ratings_dataset[[#This Row],[ProductID]],[1]!Prodotti[ProdottoID],[1]!Prodotti[Categoria],"Altro")</f>
        <v>Libri</v>
      </c>
      <c r="E2595" s="14">
        <v>0</v>
      </c>
    </row>
    <row r="2596" spans="1:5" x14ac:dyDescent="0.25">
      <c r="A2596" s="14">
        <v>5132</v>
      </c>
      <c r="B2596" s="14">
        <v>4593</v>
      </c>
      <c r="C2596" s="14">
        <v>2943</v>
      </c>
      <c r="D2596" s="14" t="str">
        <f>+_xlfn.XLOOKUP(ratings_dataset[[#This Row],[ProductID]],[1]!Prodotti[ProdottoID],[1]!Prodotti[Categoria],"Altro")</f>
        <v>Abbigliamento</v>
      </c>
      <c r="E2596" s="14">
        <v>0</v>
      </c>
    </row>
    <row r="2597" spans="1:5" x14ac:dyDescent="0.25">
      <c r="A2597" s="14">
        <v>5134</v>
      </c>
      <c r="B2597" s="14">
        <v>136</v>
      </c>
      <c r="C2597" s="14">
        <v>4610</v>
      </c>
      <c r="D2597" s="14" t="str">
        <f>+_xlfn.XLOOKUP(ratings_dataset[[#This Row],[ProductID]],[1]!Prodotti[ProdottoID],[1]!Prodotti[Categoria],"Altro")</f>
        <v>Elettronica</v>
      </c>
      <c r="E2597" s="14">
        <v>0</v>
      </c>
    </row>
    <row r="2598" spans="1:5" x14ac:dyDescent="0.25">
      <c r="A2598" s="14">
        <v>5136</v>
      </c>
      <c r="B2598" s="14">
        <v>1130</v>
      </c>
      <c r="C2598" s="14">
        <v>1954</v>
      </c>
      <c r="D2598" s="14" t="str">
        <f>+_xlfn.XLOOKUP(ratings_dataset[[#This Row],[ProductID]],[1]!Prodotti[ProdottoID],[1]!Prodotti[Categoria],"Altro")</f>
        <v>Libri</v>
      </c>
      <c r="E2598" s="14">
        <v>0</v>
      </c>
    </row>
    <row r="2599" spans="1:5" x14ac:dyDescent="0.25">
      <c r="A2599" s="14">
        <v>5142</v>
      </c>
      <c r="B2599" s="14">
        <v>1375</v>
      </c>
      <c r="C2599" s="14">
        <v>3694</v>
      </c>
      <c r="D2599" s="14" t="str">
        <f>+_xlfn.XLOOKUP(ratings_dataset[[#This Row],[ProductID]],[1]!Prodotti[ProdottoID],[1]!Prodotti[Categoria],"Altro")</f>
        <v>Elettronica</v>
      </c>
      <c r="E2599" s="14">
        <v>0</v>
      </c>
    </row>
    <row r="2600" spans="1:5" x14ac:dyDescent="0.25">
      <c r="A2600" s="14">
        <v>5146</v>
      </c>
      <c r="B2600" s="14">
        <v>367</v>
      </c>
      <c r="C2600" s="14">
        <v>1763</v>
      </c>
      <c r="D2600" s="14" t="str">
        <f>+_xlfn.XLOOKUP(ratings_dataset[[#This Row],[ProductID]],[1]!Prodotti[ProdottoID],[1]!Prodotti[Categoria],"Altro")</f>
        <v>Libri</v>
      </c>
      <c r="E2600" s="14">
        <v>0</v>
      </c>
    </row>
    <row r="2601" spans="1:5" x14ac:dyDescent="0.25">
      <c r="A2601" s="14">
        <v>5151</v>
      </c>
      <c r="B2601" s="14">
        <v>4680</v>
      </c>
      <c r="C2601" s="14">
        <v>478</v>
      </c>
      <c r="D2601" s="14" t="str">
        <f>+_xlfn.XLOOKUP(ratings_dataset[[#This Row],[ProductID]],[1]!Prodotti[ProdottoID],[1]!Prodotti[Categoria],"Altro")</f>
        <v>Libri</v>
      </c>
      <c r="E2601" s="14">
        <v>0</v>
      </c>
    </row>
    <row r="2602" spans="1:5" x14ac:dyDescent="0.25">
      <c r="A2602" s="14">
        <v>5152</v>
      </c>
      <c r="B2602" s="14">
        <v>1404</v>
      </c>
      <c r="C2602" s="14">
        <v>1383</v>
      </c>
      <c r="D2602" s="14" t="str">
        <f>+_xlfn.XLOOKUP(ratings_dataset[[#This Row],[ProductID]],[1]!Prodotti[ProdottoID],[1]!Prodotti[Categoria],"Altro")</f>
        <v>Elettronica</v>
      </c>
      <c r="E2602" s="14">
        <v>0</v>
      </c>
    </row>
    <row r="2603" spans="1:5" x14ac:dyDescent="0.25">
      <c r="A2603" s="14">
        <v>5157</v>
      </c>
      <c r="B2603" s="14">
        <v>934</v>
      </c>
      <c r="C2603" s="14">
        <v>1709</v>
      </c>
      <c r="D2603" s="14" t="str">
        <f>+_xlfn.XLOOKUP(ratings_dataset[[#This Row],[ProductID]],[1]!Prodotti[ProdottoID],[1]!Prodotti[Categoria],"Altro")</f>
        <v>Abbigliamento</v>
      </c>
      <c r="E2603" s="14">
        <v>0</v>
      </c>
    </row>
    <row r="2604" spans="1:5" x14ac:dyDescent="0.25">
      <c r="A2604" s="14">
        <v>5158</v>
      </c>
      <c r="B2604" s="14">
        <v>4698</v>
      </c>
      <c r="C2604" s="14">
        <v>371</v>
      </c>
      <c r="D2604" s="14" t="str">
        <f>+_xlfn.XLOOKUP(ratings_dataset[[#This Row],[ProductID]],[1]!Prodotti[ProdottoID],[1]!Prodotti[Categoria],"Altro")</f>
        <v>Abbigliamento</v>
      </c>
      <c r="E2604" s="14">
        <v>0</v>
      </c>
    </row>
    <row r="2605" spans="1:5" x14ac:dyDescent="0.25">
      <c r="A2605" s="14">
        <v>5167</v>
      </c>
      <c r="B2605" s="14">
        <v>134</v>
      </c>
      <c r="C2605" s="14">
        <v>818</v>
      </c>
      <c r="D2605" s="14" t="str">
        <f>+_xlfn.XLOOKUP(ratings_dataset[[#This Row],[ProductID]],[1]!Prodotti[ProdottoID],[1]!Prodotti[Categoria],"Altro")</f>
        <v>Elettronica</v>
      </c>
      <c r="E2605" s="14">
        <v>0</v>
      </c>
    </row>
    <row r="2606" spans="1:5" x14ac:dyDescent="0.25">
      <c r="A2606" s="14">
        <v>5172</v>
      </c>
      <c r="B2606" s="14">
        <v>2699</v>
      </c>
      <c r="C2606" s="14">
        <v>4549</v>
      </c>
      <c r="D2606" s="14" t="str">
        <f>+_xlfn.XLOOKUP(ratings_dataset[[#This Row],[ProductID]],[1]!Prodotti[ProdottoID],[1]!Prodotti[Categoria],"Altro")</f>
        <v>Elettronica</v>
      </c>
      <c r="E2606" s="14">
        <v>0</v>
      </c>
    </row>
    <row r="2607" spans="1:5" x14ac:dyDescent="0.25">
      <c r="A2607" s="14">
        <v>5183</v>
      </c>
      <c r="B2607" s="14">
        <v>464</v>
      </c>
      <c r="C2607" s="14">
        <v>447</v>
      </c>
      <c r="D2607" s="14" t="str">
        <f>+_xlfn.XLOOKUP(ratings_dataset[[#This Row],[ProductID]],[1]!Prodotti[ProdottoID],[1]!Prodotti[Categoria],"Altro")</f>
        <v>Abbigliamento</v>
      </c>
      <c r="E2607" s="14">
        <v>0</v>
      </c>
    </row>
    <row r="2608" spans="1:5" x14ac:dyDescent="0.25">
      <c r="A2608" s="14">
        <v>5187</v>
      </c>
      <c r="B2608" s="14">
        <v>4628</v>
      </c>
      <c r="C2608" s="14">
        <v>146</v>
      </c>
      <c r="D2608" s="14" t="str">
        <f>+_xlfn.XLOOKUP(ratings_dataset[[#This Row],[ProductID]],[1]!Prodotti[ProdottoID],[1]!Prodotti[Categoria],"Altro")</f>
        <v>Abbigliamento</v>
      </c>
      <c r="E2608" s="14">
        <v>0</v>
      </c>
    </row>
    <row r="2609" spans="1:5" x14ac:dyDescent="0.25">
      <c r="A2609" s="14">
        <v>5188</v>
      </c>
      <c r="B2609" s="14">
        <v>590</v>
      </c>
      <c r="C2609" s="14">
        <v>3804</v>
      </c>
      <c r="D2609" s="14" t="str">
        <f>+_xlfn.XLOOKUP(ratings_dataset[[#This Row],[ProductID]],[1]!Prodotti[ProdottoID],[1]!Prodotti[Categoria],"Altro")</f>
        <v>Elettronica</v>
      </c>
      <c r="E2609" s="14">
        <v>0</v>
      </c>
    </row>
    <row r="2610" spans="1:5" x14ac:dyDescent="0.25">
      <c r="A2610" s="14">
        <v>5191</v>
      </c>
      <c r="B2610" s="14">
        <v>3218</v>
      </c>
      <c r="C2610" s="14">
        <v>687</v>
      </c>
      <c r="D2610" s="14" t="str">
        <f>+_xlfn.XLOOKUP(ratings_dataset[[#This Row],[ProductID]],[1]!Prodotti[ProdottoID],[1]!Prodotti[Categoria],"Altro")</f>
        <v>Elettronica</v>
      </c>
      <c r="E2610" s="14">
        <v>0</v>
      </c>
    </row>
    <row r="2611" spans="1:5" x14ac:dyDescent="0.25">
      <c r="A2611" s="14">
        <v>5193</v>
      </c>
      <c r="B2611" s="14">
        <v>194</v>
      </c>
      <c r="C2611" s="14">
        <v>925</v>
      </c>
      <c r="D2611" s="14" t="str">
        <f>+_xlfn.XLOOKUP(ratings_dataset[[#This Row],[ProductID]],[1]!Prodotti[ProdottoID],[1]!Prodotti[Categoria],"Altro")</f>
        <v>Abbigliamento</v>
      </c>
      <c r="E2611" s="14">
        <v>0</v>
      </c>
    </row>
    <row r="2612" spans="1:5" x14ac:dyDescent="0.25">
      <c r="A2612" s="14">
        <v>5204</v>
      </c>
      <c r="B2612" s="14">
        <v>3734</v>
      </c>
      <c r="C2612" s="14">
        <v>1173</v>
      </c>
      <c r="D2612" s="14" t="str">
        <f>+_xlfn.XLOOKUP(ratings_dataset[[#This Row],[ProductID]],[1]!Prodotti[ProdottoID],[1]!Prodotti[Categoria],"Altro")</f>
        <v>Libri</v>
      </c>
      <c r="E2612" s="14">
        <v>0</v>
      </c>
    </row>
    <row r="2613" spans="1:5" x14ac:dyDescent="0.25">
      <c r="A2613" s="14">
        <v>5205</v>
      </c>
      <c r="B2613" s="14">
        <v>2886</v>
      </c>
      <c r="C2613" s="14">
        <v>4979</v>
      </c>
      <c r="D2613" s="14" t="str">
        <f>+_xlfn.XLOOKUP(ratings_dataset[[#This Row],[ProductID]],[1]!Prodotti[ProdottoID],[1]!Prodotti[Categoria],"Altro")</f>
        <v>Libri</v>
      </c>
      <c r="E2613" s="14">
        <v>0</v>
      </c>
    </row>
    <row r="2614" spans="1:5" x14ac:dyDescent="0.25">
      <c r="A2614" s="14">
        <v>5213</v>
      </c>
      <c r="B2614" s="14">
        <v>4152</v>
      </c>
      <c r="C2614" s="14">
        <v>707</v>
      </c>
      <c r="D2614" s="14" t="str">
        <f>+_xlfn.XLOOKUP(ratings_dataset[[#This Row],[ProductID]],[1]!Prodotti[ProdottoID],[1]!Prodotti[Categoria],"Altro")</f>
        <v>Libri</v>
      </c>
      <c r="E2614" s="14">
        <v>0</v>
      </c>
    </row>
    <row r="2615" spans="1:5" x14ac:dyDescent="0.25">
      <c r="A2615" s="14">
        <v>5223</v>
      </c>
      <c r="B2615" s="14">
        <v>3053</v>
      </c>
      <c r="C2615" s="14">
        <v>3839</v>
      </c>
      <c r="D2615" s="14" t="str">
        <f>+_xlfn.XLOOKUP(ratings_dataset[[#This Row],[ProductID]],[1]!Prodotti[ProdottoID],[1]!Prodotti[Categoria],"Altro")</f>
        <v>Elettronica</v>
      </c>
      <c r="E2615" s="14">
        <v>0</v>
      </c>
    </row>
    <row r="2616" spans="1:5" x14ac:dyDescent="0.25">
      <c r="A2616" s="14">
        <v>5224</v>
      </c>
      <c r="B2616" s="14">
        <v>515</v>
      </c>
      <c r="C2616" s="14">
        <v>1470</v>
      </c>
      <c r="D2616" s="14" t="str">
        <f>+_xlfn.XLOOKUP(ratings_dataset[[#This Row],[ProductID]],[1]!Prodotti[ProdottoID],[1]!Prodotti[Categoria],"Altro")</f>
        <v>Elettronica</v>
      </c>
      <c r="E2616" s="14">
        <v>0</v>
      </c>
    </row>
    <row r="2617" spans="1:5" x14ac:dyDescent="0.25">
      <c r="A2617" s="14">
        <v>5229</v>
      </c>
      <c r="B2617" s="14">
        <v>2152</v>
      </c>
      <c r="C2617" s="14">
        <v>2789</v>
      </c>
      <c r="D2617" s="14" t="str">
        <f>+_xlfn.XLOOKUP(ratings_dataset[[#This Row],[ProductID]],[1]!Prodotti[ProdottoID],[1]!Prodotti[Categoria],"Altro")</f>
        <v>Elettronica</v>
      </c>
      <c r="E2617" s="14">
        <v>0</v>
      </c>
    </row>
    <row r="2618" spans="1:5" x14ac:dyDescent="0.25">
      <c r="A2618" s="14">
        <v>5232</v>
      </c>
      <c r="B2618" s="14">
        <v>1292</v>
      </c>
      <c r="C2618" s="14">
        <v>2952</v>
      </c>
      <c r="D2618" s="14" t="str">
        <f>+_xlfn.XLOOKUP(ratings_dataset[[#This Row],[ProductID]],[1]!Prodotti[ProdottoID],[1]!Prodotti[Categoria],"Altro")</f>
        <v>Abbigliamento</v>
      </c>
      <c r="E2618" s="14">
        <v>0</v>
      </c>
    </row>
    <row r="2619" spans="1:5" x14ac:dyDescent="0.25">
      <c r="A2619" s="14">
        <v>5233</v>
      </c>
      <c r="B2619" s="14">
        <v>2446</v>
      </c>
      <c r="C2619" s="14">
        <v>2954</v>
      </c>
      <c r="D2619" s="14" t="str">
        <f>+_xlfn.XLOOKUP(ratings_dataset[[#This Row],[ProductID]],[1]!Prodotti[ProdottoID],[1]!Prodotti[Categoria],"Altro")</f>
        <v>Abbigliamento</v>
      </c>
      <c r="E2619" s="14">
        <v>0</v>
      </c>
    </row>
    <row r="2620" spans="1:5" x14ac:dyDescent="0.25">
      <c r="A2620" s="14">
        <v>5241</v>
      </c>
      <c r="B2620" s="14">
        <v>2274</v>
      </c>
      <c r="C2620" s="14">
        <v>2999</v>
      </c>
      <c r="D2620" s="14" t="str">
        <f>+_xlfn.XLOOKUP(ratings_dataset[[#This Row],[ProductID]],[1]!Prodotti[ProdottoID],[1]!Prodotti[Categoria],"Altro")</f>
        <v>Elettronica</v>
      </c>
      <c r="E2620" s="14">
        <v>0</v>
      </c>
    </row>
    <row r="2621" spans="1:5" x14ac:dyDescent="0.25">
      <c r="A2621" s="14">
        <v>5264</v>
      </c>
      <c r="B2621" s="14">
        <v>4023</v>
      </c>
      <c r="C2621" s="14">
        <v>258</v>
      </c>
      <c r="D2621" s="14" t="str">
        <f>+_xlfn.XLOOKUP(ratings_dataset[[#This Row],[ProductID]],[1]!Prodotti[ProdottoID],[1]!Prodotti[Categoria],"Altro")</f>
        <v>Libri</v>
      </c>
      <c r="E2621" s="14">
        <v>0</v>
      </c>
    </row>
    <row r="2622" spans="1:5" x14ac:dyDescent="0.25">
      <c r="A2622" s="14">
        <v>5268</v>
      </c>
      <c r="B2622" s="14">
        <v>4664</v>
      </c>
      <c r="C2622" s="14">
        <v>2556</v>
      </c>
      <c r="D2622" s="14" t="str">
        <f>+_xlfn.XLOOKUP(ratings_dataset[[#This Row],[ProductID]],[1]!Prodotti[ProdottoID],[1]!Prodotti[Categoria],"Altro")</f>
        <v>Abbigliamento</v>
      </c>
      <c r="E2622" s="14">
        <v>0</v>
      </c>
    </row>
    <row r="2623" spans="1:5" x14ac:dyDescent="0.25">
      <c r="A2623" s="14">
        <v>5272</v>
      </c>
      <c r="B2623" s="14">
        <v>2100</v>
      </c>
      <c r="C2623" s="14">
        <v>2283</v>
      </c>
      <c r="D2623" s="14" t="str">
        <f>+_xlfn.XLOOKUP(ratings_dataset[[#This Row],[ProductID]],[1]!Prodotti[ProdottoID],[1]!Prodotti[Categoria],"Altro")</f>
        <v>Libri</v>
      </c>
      <c r="E2623" s="14">
        <v>0</v>
      </c>
    </row>
    <row r="2624" spans="1:5" x14ac:dyDescent="0.25">
      <c r="A2624" s="14">
        <v>5276</v>
      </c>
      <c r="B2624" s="14">
        <v>4496</v>
      </c>
      <c r="C2624" s="14">
        <v>318</v>
      </c>
      <c r="D2624" s="14" t="str">
        <f>+_xlfn.XLOOKUP(ratings_dataset[[#This Row],[ProductID]],[1]!Prodotti[ProdottoID],[1]!Prodotti[Categoria],"Altro")</f>
        <v>Libri</v>
      </c>
      <c r="E2624" s="14">
        <v>0</v>
      </c>
    </row>
    <row r="2625" spans="1:5" x14ac:dyDescent="0.25">
      <c r="A2625" s="14">
        <v>5281</v>
      </c>
      <c r="B2625" s="14">
        <v>917</v>
      </c>
      <c r="C2625" s="14">
        <v>1898</v>
      </c>
      <c r="D2625" s="14" t="str">
        <f>+_xlfn.XLOOKUP(ratings_dataset[[#This Row],[ProductID]],[1]!Prodotti[ProdottoID],[1]!Prodotti[Categoria],"Altro")</f>
        <v>Libri</v>
      </c>
      <c r="E2625" s="14">
        <v>0</v>
      </c>
    </row>
    <row r="2626" spans="1:5" x14ac:dyDescent="0.25">
      <c r="A2626" s="14">
        <v>5290</v>
      </c>
      <c r="B2626" s="14">
        <v>1239</v>
      </c>
      <c r="C2626" s="14">
        <v>2036</v>
      </c>
      <c r="D2626" s="14" t="str">
        <f>+_xlfn.XLOOKUP(ratings_dataset[[#This Row],[ProductID]],[1]!Prodotti[ProdottoID],[1]!Prodotti[Categoria],"Altro")</f>
        <v>Abbigliamento</v>
      </c>
      <c r="E2626" s="14">
        <v>0</v>
      </c>
    </row>
    <row r="2627" spans="1:5" x14ac:dyDescent="0.25">
      <c r="A2627" s="14">
        <v>5295</v>
      </c>
      <c r="B2627" s="14">
        <v>4289</v>
      </c>
      <c r="C2627" s="14">
        <v>2037</v>
      </c>
      <c r="D2627" s="14" t="str">
        <f>+_xlfn.XLOOKUP(ratings_dataset[[#This Row],[ProductID]],[1]!Prodotti[ProdottoID],[1]!Prodotti[Categoria],"Altro")</f>
        <v>Libri</v>
      </c>
      <c r="E2627" s="14">
        <v>0</v>
      </c>
    </row>
    <row r="2628" spans="1:5" x14ac:dyDescent="0.25">
      <c r="A2628" s="14">
        <v>5300</v>
      </c>
      <c r="B2628" s="14">
        <v>2507</v>
      </c>
      <c r="C2628" s="14">
        <v>722</v>
      </c>
      <c r="D2628" s="14" t="str">
        <f>+_xlfn.XLOOKUP(ratings_dataset[[#This Row],[ProductID]],[1]!Prodotti[ProdottoID],[1]!Prodotti[Categoria],"Altro")</f>
        <v>Elettronica</v>
      </c>
      <c r="E2628" s="14">
        <v>0</v>
      </c>
    </row>
    <row r="2629" spans="1:5" x14ac:dyDescent="0.25">
      <c r="A2629" s="14">
        <v>5315</v>
      </c>
      <c r="B2629" s="14">
        <v>4833</v>
      </c>
      <c r="C2629" s="14">
        <v>556</v>
      </c>
      <c r="D2629" s="14" t="str">
        <f>+_xlfn.XLOOKUP(ratings_dataset[[#This Row],[ProductID]],[1]!Prodotti[ProdottoID],[1]!Prodotti[Categoria],"Altro")</f>
        <v>Abbigliamento</v>
      </c>
      <c r="E2629" s="14">
        <v>0</v>
      </c>
    </row>
    <row r="2630" spans="1:5" x14ac:dyDescent="0.25">
      <c r="A2630" s="14">
        <v>5316</v>
      </c>
      <c r="B2630" s="14">
        <v>561</v>
      </c>
      <c r="C2630" s="14">
        <v>3264</v>
      </c>
      <c r="D2630" s="14" t="str">
        <f>+_xlfn.XLOOKUP(ratings_dataset[[#This Row],[ProductID]],[1]!Prodotti[ProdottoID],[1]!Prodotti[Categoria],"Altro")</f>
        <v>Abbigliamento</v>
      </c>
      <c r="E2630" s="14">
        <v>0</v>
      </c>
    </row>
    <row r="2631" spans="1:5" x14ac:dyDescent="0.25">
      <c r="A2631" s="14">
        <v>5322</v>
      </c>
      <c r="B2631" s="14">
        <v>2916</v>
      </c>
      <c r="C2631" s="14">
        <v>2206</v>
      </c>
      <c r="D2631" s="14" t="str">
        <f>+_xlfn.XLOOKUP(ratings_dataset[[#This Row],[ProductID]],[1]!Prodotti[ProdottoID],[1]!Prodotti[Categoria],"Altro")</f>
        <v>Abbigliamento</v>
      </c>
      <c r="E2631" s="14">
        <v>0</v>
      </c>
    </row>
    <row r="2632" spans="1:5" x14ac:dyDescent="0.25">
      <c r="A2632" s="14">
        <v>5323</v>
      </c>
      <c r="B2632" s="14">
        <v>2000</v>
      </c>
      <c r="C2632" s="14">
        <v>2141</v>
      </c>
      <c r="D2632" s="14" t="str">
        <f>+_xlfn.XLOOKUP(ratings_dataset[[#This Row],[ProductID]],[1]!Prodotti[ProdottoID],[1]!Prodotti[Categoria],"Altro")</f>
        <v>Abbigliamento</v>
      </c>
      <c r="E2632" s="14">
        <v>0</v>
      </c>
    </row>
    <row r="2633" spans="1:5" x14ac:dyDescent="0.25">
      <c r="A2633" s="14">
        <v>5326</v>
      </c>
      <c r="B2633" s="14">
        <v>4116</v>
      </c>
      <c r="C2633" s="14">
        <v>4667</v>
      </c>
      <c r="D2633" s="14" t="str">
        <f>+_xlfn.XLOOKUP(ratings_dataset[[#This Row],[ProductID]],[1]!Prodotti[ProdottoID],[1]!Prodotti[Categoria],"Altro")</f>
        <v>Abbigliamento</v>
      </c>
      <c r="E2633" s="14">
        <v>0</v>
      </c>
    </row>
    <row r="2634" spans="1:5" x14ac:dyDescent="0.25">
      <c r="A2634" s="14">
        <v>5335</v>
      </c>
      <c r="B2634" s="14">
        <v>4535</v>
      </c>
      <c r="C2634" s="14">
        <v>3764</v>
      </c>
      <c r="D2634" s="14" t="str">
        <f>+_xlfn.XLOOKUP(ratings_dataset[[#This Row],[ProductID]],[1]!Prodotti[ProdottoID],[1]!Prodotti[Categoria],"Altro")</f>
        <v>Libri</v>
      </c>
      <c r="E2634" s="14">
        <v>0</v>
      </c>
    </row>
    <row r="2635" spans="1:5" x14ac:dyDescent="0.25">
      <c r="A2635" s="14">
        <v>5337</v>
      </c>
      <c r="B2635" s="14">
        <v>1487</v>
      </c>
      <c r="C2635" s="14">
        <v>15</v>
      </c>
      <c r="D2635" s="14" t="str">
        <f>+_xlfn.XLOOKUP(ratings_dataset[[#This Row],[ProductID]],[1]!Prodotti[ProdottoID],[1]!Prodotti[Categoria],"Altro")</f>
        <v>Altro</v>
      </c>
      <c r="E2635" s="14">
        <v>0</v>
      </c>
    </row>
    <row r="2636" spans="1:5" x14ac:dyDescent="0.25">
      <c r="A2636" s="14">
        <v>5342</v>
      </c>
      <c r="B2636" s="14">
        <v>4602</v>
      </c>
      <c r="C2636" s="14">
        <v>4415</v>
      </c>
      <c r="D2636" s="14" t="str">
        <f>+_xlfn.XLOOKUP(ratings_dataset[[#This Row],[ProductID]],[1]!Prodotti[ProdottoID],[1]!Prodotti[Categoria],"Altro")</f>
        <v>Abbigliamento</v>
      </c>
      <c r="E2636" s="14">
        <v>0</v>
      </c>
    </row>
    <row r="2637" spans="1:5" x14ac:dyDescent="0.25">
      <c r="A2637" s="14">
        <v>5355</v>
      </c>
      <c r="B2637" s="14">
        <v>990</v>
      </c>
      <c r="C2637" s="14">
        <v>765</v>
      </c>
      <c r="D2637" s="14" t="str">
        <f>+_xlfn.XLOOKUP(ratings_dataset[[#This Row],[ProductID]],[1]!Prodotti[ProdottoID],[1]!Prodotti[Categoria],"Altro")</f>
        <v>Abbigliamento</v>
      </c>
      <c r="E2637" s="14">
        <v>0</v>
      </c>
    </row>
    <row r="2638" spans="1:5" x14ac:dyDescent="0.25">
      <c r="A2638" s="14">
        <v>5356</v>
      </c>
      <c r="B2638" s="14">
        <v>3131</v>
      </c>
      <c r="C2638" s="14">
        <v>1490</v>
      </c>
      <c r="D2638" s="14" t="str">
        <f>+_xlfn.XLOOKUP(ratings_dataset[[#This Row],[ProductID]],[1]!Prodotti[ProdottoID],[1]!Prodotti[Categoria],"Altro")</f>
        <v>Abbigliamento</v>
      </c>
      <c r="E2638" s="14">
        <v>0</v>
      </c>
    </row>
    <row r="2639" spans="1:5" x14ac:dyDescent="0.25">
      <c r="A2639" s="14">
        <v>5357</v>
      </c>
      <c r="B2639" s="14">
        <v>666</v>
      </c>
      <c r="C2639" s="14">
        <v>729</v>
      </c>
      <c r="D2639" s="14" t="str">
        <f>+_xlfn.XLOOKUP(ratings_dataset[[#This Row],[ProductID]],[1]!Prodotti[ProdottoID],[1]!Prodotti[Categoria],"Altro")</f>
        <v>Libri</v>
      </c>
      <c r="E2639" s="14">
        <v>0</v>
      </c>
    </row>
    <row r="2640" spans="1:5" x14ac:dyDescent="0.25">
      <c r="A2640" s="14">
        <v>5364</v>
      </c>
      <c r="B2640" s="14">
        <v>4287</v>
      </c>
      <c r="C2640" s="14">
        <v>1316</v>
      </c>
      <c r="D2640" s="14" t="str">
        <f>+_xlfn.XLOOKUP(ratings_dataset[[#This Row],[ProductID]],[1]!Prodotti[ProdottoID],[1]!Prodotti[Categoria],"Altro")</f>
        <v>Abbigliamento</v>
      </c>
      <c r="E2640" s="14">
        <v>0</v>
      </c>
    </row>
    <row r="2641" spans="1:5" x14ac:dyDescent="0.25">
      <c r="A2641" s="14">
        <v>5365</v>
      </c>
      <c r="B2641" s="14">
        <v>2224</v>
      </c>
      <c r="C2641" s="14">
        <v>3914</v>
      </c>
      <c r="D2641" s="14" t="str">
        <f>+_xlfn.XLOOKUP(ratings_dataset[[#This Row],[ProductID]],[1]!Prodotti[ProdottoID],[1]!Prodotti[Categoria],"Altro")</f>
        <v>Libri</v>
      </c>
      <c r="E2641" s="14">
        <v>0</v>
      </c>
    </row>
    <row r="2642" spans="1:5" x14ac:dyDescent="0.25">
      <c r="A2642" s="14">
        <v>5369</v>
      </c>
      <c r="B2642" s="14">
        <v>4438</v>
      </c>
      <c r="C2642" s="14">
        <v>4897</v>
      </c>
      <c r="D2642" s="14" t="str">
        <f>+_xlfn.XLOOKUP(ratings_dataset[[#This Row],[ProductID]],[1]!Prodotti[ProdottoID],[1]!Prodotti[Categoria],"Altro")</f>
        <v>Libri</v>
      </c>
      <c r="E2642" s="14">
        <v>0</v>
      </c>
    </row>
    <row r="2643" spans="1:5" x14ac:dyDescent="0.25">
      <c r="A2643" s="14">
        <v>5371</v>
      </c>
      <c r="B2643" s="14">
        <v>1299</v>
      </c>
      <c r="C2643" s="14">
        <v>3109</v>
      </c>
      <c r="D2643" s="14" t="str">
        <f>+_xlfn.XLOOKUP(ratings_dataset[[#This Row],[ProductID]],[1]!Prodotti[ProdottoID],[1]!Prodotti[Categoria],"Altro")</f>
        <v>Libri</v>
      </c>
      <c r="E2643" s="14">
        <v>0</v>
      </c>
    </row>
    <row r="2644" spans="1:5" x14ac:dyDescent="0.25">
      <c r="A2644" s="14">
        <v>5376</v>
      </c>
      <c r="B2644" s="14">
        <v>1199</v>
      </c>
      <c r="C2644" s="14">
        <v>2885</v>
      </c>
      <c r="D2644" s="14" t="str">
        <f>+_xlfn.XLOOKUP(ratings_dataset[[#This Row],[ProductID]],[1]!Prodotti[ProdottoID],[1]!Prodotti[Categoria],"Altro")</f>
        <v>Elettronica</v>
      </c>
      <c r="E2644" s="14">
        <v>0</v>
      </c>
    </row>
    <row r="2645" spans="1:5" x14ac:dyDescent="0.25">
      <c r="A2645" s="14">
        <v>5382</v>
      </c>
      <c r="B2645" s="14">
        <v>4536</v>
      </c>
      <c r="C2645" s="14">
        <v>2997</v>
      </c>
      <c r="D2645" s="14" t="str">
        <f>+_xlfn.XLOOKUP(ratings_dataset[[#This Row],[ProductID]],[1]!Prodotti[ProdottoID],[1]!Prodotti[Categoria],"Altro")</f>
        <v>Abbigliamento</v>
      </c>
      <c r="E2645" s="14">
        <v>0</v>
      </c>
    </row>
    <row r="2646" spans="1:5" x14ac:dyDescent="0.25">
      <c r="A2646" s="14">
        <v>5383</v>
      </c>
      <c r="B2646" s="14">
        <v>1564</v>
      </c>
      <c r="C2646" s="14">
        <v>2783</v>
      </c>
      <c r="D2646" s="14" t="str">
        <f>+_xlfn.XLOOKUP(ratings_dataset[[#This Row],[ProductID]],[1]!Prodotti[ProdottoID],[1]!Prodotti[Categoria],"Altro")</f>
        <v>Abbigliamento</v>
      </c>
      <c r="E2646" s="14">
        <v>0</v>
      </c>
    </row>
    <row r="2647" spans="1:5" x14ac:dyDescent="0.25">
      <c r="A2647" s="14">
        <v>5384</v>
      </c>
      <c r="B2647" s="14">
        <v>3929</v>
      </c>
      <c r="C2647" s="14">
        <v>1147</v>
      </c>
      <c r="D2647" s="14" t="str">
        <f>+_xlfn.XLOOKUP(ratings_dataset[[#This Row],[ProductID]],[1]!Prodotti[ProdottoID],[1]!Prodotti[Categoria],"Altro")</f>
        <v>Abbigliamento</v>
      </c>
      <c r="E2647" s="14">
        <v>0</v>
      </c>
    </row>
    <row r="2648" spans="1:5" x14ac:dyDescent="0.25">
      <c r="A2648" s="14">
        <v>5387</v>
      </c>
      <c r="B2648" s="14">
        <v>783</v>
      </c>
      <c r="C2648" s="14">
        <v>1354</v>
      </c>
      <c r="D2648" s="14" t="str">
        <f>+_xlfn.XLOOKUP(ratings_dataset[[#This Row],[ProductID]],[1]!Prodotti[ProdottoID],[1]!Prodotti[Categoria],"Altro")</f>
        <v>Libri</v>
      </c>
      <c r="E2648" s="14">
        <v>0</v>
      </c>
    </row>
    <row r="2649" spans="1:5" x14ac:dyDescent="0.25">
      <c r="A2649" s="14">
        <v>5410</v>
      </c>
      <c r="B2649" s="14">
        <v>44</v>
      </c>
      <c r="C2649" s="14">
        <v>3401</v>
      </c>
      <c r="D2649" s="14" t="str">
        <f>+_xlfn.XLOOKUP(ratings_dataset[[#This Row],[ProductID]],[1]!Prodotti[ProdottoID],[1]!Prodotti[Categoria],"Altro")</f>
        <v>Libri</v>
      </c>
      <c r="E2649" s="14">
        <v>0</v>
      </c>
    </row>
    <row r="2650" spans="1:5" x14ac:dyDescent="0.25">
      <c r="A2650" s="14">
        <v>5413</v>
      </c>
      <c r="B2650" s="14">
        <v>1238</v>
      </c>
      <c r="C2650" s="14">
        <v>4679</v>
      </c>
      <c r="D2650" s="14" t="str">
        <f>+_xlfn.XLOOKUP(ratings_dataset[[#This Row],[ProductID]],[1]!Prodotti[ProdottoID],[1]!Prodotti[Categoria],"Altro")</f>
        <v>Libri</v>
      </c>
      <c r="E2650" s="14">
        <v>0</v>
      </c>
    </row>
    <row r="2651" spans="1:5" x14ac:dyDescent="0.25">
      <c r="A2651" s="14">
        <v>5420</v>
      </c>
      <c r="B2651" s="14">
        <v>2451</v>
      </c>
      <c r="C2651" s="14">
        <v>2963</v>
      </c>
      <c r="D2651" s="14" t="str">
        <f>+_xlfn.XLOOKUP(ratings_dataset[[#This Row],[ProductID]],[1]!Prodotti[ProdottoID],[1]!Prodotti[Categoria],"Altro")</f>
        <v>Libri</v>
      </c>
      <c r="E2651" s="14">
        <v>0</v>
      </c>
    </row>
    <row r="2652" spans="1:5" x14ac:dyDescent="0.25">
      <c r="A2652" s="14">
        <v>5422</v>
      </c>
      <c r="B2652" s="14">
        <v>3606</v>
      </c>
      <c r="C2652" s="14">
        <v>2667</v>
      </c>
      <c r="D2652" s="14" t="str">
        <f>+_xlfn.XLOOKUP(ratings_dataset[[#This Row],[ProductID]],[1]!Prodotti[ProdottoID],[1]!Prodotti[Categoria],"Altro")</f>
        <v>Libri</v>
      </c>
      <c r="E2652" s="14">
        <v>0</v>
      </c>
    </row>
    <row r="2653" spans="1:5" x14ac:dyDescent="0.25">
      <c r="A2653" s="14">
        <v>5425</v>
      </c>
      <c r="B2653" s="14">
        <v>2897</v>
      </c>
      <c r="C2653" s="14">
        <v>3132</v>
      </c>
      <c r="D2653" s="14" t="str">
        <f>+_xlfn.XLOOKUP(ratings_dataset[[#This Row],[ProductID]],[1]!Prodotti[ProdottoID],[1]!Prodotti[Categoria],"Altro")</f>
        <v>Libri</v>
      </c>
      <c r="E2653" s="14">
        <v>0</v>
      </c>
    </row>
    <row r="2654" spans="1:5" x14ac:dyDescent="0.25">
      <c r="A2654" s="14">
        <v>5442</v>
      </c>
      <c r="B2654" s="14">
        <v>677</v>
      </c>
      <c r="C2654" s="14">
        <v>392</v>
      </c>
      <c r="D2654" s="14" t="str">
        <f>+_xlfn.XLOOKUP(ratings_dataset[[#This Row],[ProductID]],[1]!Prodotti[ProdottoID],[1]!Prodotti[Categoria],"Altro")</f>
        <v>Elettronica</v>
      </c>
      <c r="E2654" s="14">
        <v>0</v>
      </c>
    </row>
    <row r="2655" spans="1:5" x14ac:dyDescent="0.25">
      <c r="A2655" s="14">
        <v>5470</v>
      </c>
      <c r="B2655" s="14">
        <v>3762</v>
      </c>
      <c r="C2655" s="14">
        <v>4108</v>
      </c>
      <c r="D2655" s="14" t="str">
        <f>+_xlfn.XLOOKUP(ratings_dataset[[#This Row],[ProductID]],[1]!Prodotti[ProdottoID],[1]!Prodotti[Categoria],"Altro")</f>
        <v>Elettronica</v>
      </c>
      <c r="E2655" s="14">
        <v>0</v>
      </c>
    </row>
    <row r="2656" spans="1:5" x14ac:dyDescent="0.25">
      <c r="A2656" s="14">
        <v>5477</v>
      </c>
      <c r="B2656" s="14">
        <v>3397</v>
      </c>
      <c r="C2656" s="14">
        <v>3562</v>
      </c>
      <c r="D2656" s="14" t="str">
        <f>+_xlfn.XLOOKUP(ratings_dataset[[#This Row],[ProductID]],[1]!Prodotti[ProdottoID],[1]!Prodotti[Categoria],"Altro")</f>
        <v>Libri</v>
      </c>
      <c r="E2656" s="14">
        <v>0</v>
      </c>
    </row>
    <row r="2657" spans="1:5" x14ac:dyDescent="0.25">
      <c r="A2657" s="14">
        <v>5482</v>
      </c>
      <c r="B2657" s="14">
        <v>1489</v>
      </c>
      <c r="C2657" s="14">
        <v>3518</v>
      </c>
      <c r="D2657" s="14" t="str">
        <f>+_xlfn.XLOOKUP(ratings_dataset[[#This Row],[ProductID]],[1]!Prodotti[ProdottoID],[1]!Prodotti[Categoria],"Altro")</f>
        <v>Abbigliamento</v>
      </c>
      <c r="E2657" s="14">
        <v>0</v>
      </c>
    </row>
    <row r="2658" spans="1:5" x14ac:dyDescent="0.25">
      <c r="A2658" s="14">
        <v>5485</v>
      </c>
      <c r="B2658" s="14">
        <v>2525</v>
      </c>
      <c r="C2658" s="14">
        <v>179</v>
      </c>
      <c r="D2658" s="14" t="str">
        <f>+_xlfn.XLOOKUP(ratings_dataset[[#This Row],[ProductID]],[1]!Prodotti[ProdottoID],[1]!Prodotti[Categoria],"Altro")</f>
        <v>Elettronica</v>
      </c>
      <c r="E2658" s="14">
        <v>0</v>
      </c>
    </row>
    <row r="2659" spans="1:5" x14ac:dyDescent="0.25">
      <c r="A2659" s="14">
        <v>5486</v>
      </c>
      <c r="B2659" s="14">
        <v>414</v>
      </c>
      <c r="C2659" s="14">
        <v>1046</v>
      </c>
      <c r="D2659" s="14" t="str">
        <f>+_xlfn.XLOOKUP(ratings_dataset[[#This Row],[ProductID]],[1]!Prodotti[ProdottoID],[1]!Prodotti[Categoria],"Altro")</f>
        <v>Abbigliamento</v>
      </c>
      <c r="E2659" s="14">
        <v>0</v>
      </c>
    </row>
    <row r="2660" spans="1:5" x14ac:dyDescent="0.25">
      <c r="A2660" s="14">
        <v>5489</v>
      </c>
      <c r="B2660" s="14">
        <v>2281</v>
      </c>
      <c r="C2660" s="14">
        <v>4876</v>
      </c>
      <c r="D2660" s="14" t="str">
        <f>+_xlfn.XLOOKUP(ratings_dataset[[#This Row],[ProductID]],[1]!Prodotti[ProdottoID],[1]!Prodotti[Categoria],"Altro")</f>
        <v>Abbigliamento</v>
      </c>
      <c r="E2660" s="14">
        <v>0</v>
      </c>
    </row>
    <row r="2661" spans="1:5" x14ac:dyDescent="0.25">
      <c r="A2661" s="14">
        <v>5491</v>
      </c>
      <c r="B2661" s="14">
        <v>1130</v>
      </c>
      <c r="C2661" s="14">
        <v>2885</v>
      </c>
      <c r="D2661" s="14" t="str">
        <f>+_xlfn.XLOOKUP(ratings_dataset[[#This Row],[ProductID]],[1]!Prodotti[ProdottoID],[1]!Prodotti[Categoria],"Altro")</f>
        <v>Elettronica</v>
      </c>
      <c r="E2661" s="14">
        <v>0</v>
      </c>
    </row>
    <row r="2662" spans="1:5" x14ac:dyDescent="0.25">
      <c r="A2662" s="14">
        <v>5505</v>
      </c>
      <c r="B2662" s="14">
        <v>18</v>
      </c>
      <c r="C2662" s="14">
        <v>2330</v>
      </c>
      <c r="D2662" s="14" t="str">
        <f>+_xlfn.XLOOKUP(ratings_dataset[[#This Row],[ProductID]],[1]!Prodotti[ProdottoID],[1]!Prodotti[Categoria],"Altro")</f>
        <v>Abbigliamento</v>
      </c>
      <c r="E2662" s="14">
        <v>0</v>
      </c>
    </row>
    <row r="2663" spans="1:5" x14ac:dyDescent="0.25">
      <c r="A2663" s="14">
        <v>5511</v>
      </c>
      <c r="B2663" s="14">
        <v>3143</v>
      </c>
      <c r="C2663" s="14">
        <v>4194</v>
      </c>
      <c r="D2663" s="14" t="str">
        <f>+_xlfn.XLOOKUP(ratings_dataset[[#This Row],[ProductID]],[1]!Prodotti[ProdottoID],[1]!Prodotti[Categoria],"Altro")</f>
        <v>Abbigliamento</v>
      </c>
      <c r="E2663" s="14">
        <v>0</v>
      </c>
    </row>
    <row r="2664" spans="1:5" x14ac:dyDescent="0.25">
      <c r="A2664" s="14">
        <v>5512</v>
      </c>
      <c r="B2664" s="14">
        <v>300</v>
      </c>
      <c r="C2664" s="14">
        <v>3085</v>
      </c>
      <c r="D2664" s="14" t="str">
        <f>+_xlfn.XLOOKUP(ratings_dataset[[#This Row],[ProductID]],[1]!Prodotti[ProdottoID],[1]!Prodotti[Categoria],"Altro")</f>
        <v>Abbigliamento</v>
      </c>
      <c r="E2664" s="14">
        <v>0</v>
      </c>
    </row>
    <row r="2665" spans="1:5" x14ac:dyDescent="0.25">
      <c r="A2665" s="14">
        <v>5516</v>
      </c>
      <c r="B2665" s="14">
        <v>2131</v>
      </c>
      <c r="C2665" s="14">
        <v>275</v>
      </c>
      <c r="D2665" s="14" t="str">
        <f>+_xlfn.XLOOKUP(ratings_dataset[[#This Row],[ProductID]],[1]!Prodotti[ProdottoID],[1]!Prodotti[Categoria],"Altro")</f>
        <v>Libri</v>
      </c>
      <c r="E2665" s="14">
        <v>0</v>
      </c>
    </row>
    <row r="2666" spans="1:5" x14ac:dyDescent="0.25">
      <c r="A2666" s="14">
        <v>5521</v>
      </c>
      <c r="B2666" s="14">
        <v>475</v>
      </c>
      <c r="C2666" s="14">
        <v>4631</v>
      </c>
      <c r="D2666" s="14" t="str">
        <f>+_xlfn.XLOOKUP(ratings_dataset[[#This Row],[ProductID]],[1]!Prodotti[ProdottoID],[1]!Prodotti[Categoria],"Altro")</f>
        <v>Libri</v>
      </c>
      <c r="E2666" s="14">
        <v>0</v>
      </c>
    </row>
    <row r="2667" spans="1:5" x14ac:dyDescent="0.25">
      <c r="A2667" s="14">
        <v>5538</v>
      </c>
      <c r="B2667" s="14">
        <v>2653</v>
      </c>
      <c r="C2667" s="14">
        <v>3910</v>
      </c>
      <c r="D2667" s="14" t="str">
        <f>+_xlfn.XLOOKUP(ratings_dataset[[#This Row],[ProductID]],[1]!Prodotti[ProdottoID],[1]!Prodotti[Categoria],"Altro")</f>
        <v>Libri</v>
      </c>
      <c r="E2667" s="14">
        <v>0</v>
      </c>
    </row>
    <row r="2668" spans="1:5" x14ac:dyDescent="0.25">
      <c r="A2668" s="14">
        <v>5540</v>
      </c>
      <c r="B2668" s="14">
        <v>3311</v>
      </c>
      <c r="C2668" s="14">
        <v>2659</v>
      </c>
      <c r="D2668" s="14" t="str">
        <f>+_xlfn.XLOOKUP(ratings_dataset[[#This Row],[ProductID]],[1]!Prodotti[ProdottoID],[1]!Prodotti[Categoria],"Altro")</f>
        <v>Libri</v>
      </c>
      <c r="E2668" s="14">
        <v>0</v>
      </c>
    </row>
    <row r="2669" spans="1:5" x14ac:dyDescent="0.25">
      <c r="A2669" s="14">
        <v>5544</v>
      </c>
      <c r="B2669" s="14">
        <v>1088</v>
      </c>
      <c r="C2669" s="14">
        <v>1512</v>
      </c>
      <c r="D2669" s="14" t="str">
        <f>+_xlfn.XLOOKUP(ratings_dataset[[#This Row],[ProductID]],[1]!Prodotti[ProdottoID],[1]!Prodotti[Categoria],"Altro")</f>
        <v>Elettronica</v>
      </c>
      <c r="E2669" s="14">
        <v>0</v>
      </c>
    </row>
    <row r="2670" spans="1:5" x14ac:dyDescent="0.25">
      <c r="A2670" s="14">
        <v>5550</v>
      </c>
      <c r="B2670" s="14">
        <v>3821</v>
      </c>
      <c r="C2670" s="14">
        <v>4213</v>
      </c>
      <c r="D2670" s="14" t="str">
        <f>+_xlfn.XLOOKUP(ratings_dataset[[#This Row],[ProductID]],[1]!Prodotti[ProdottoID],[1]!Prodotti[Categoria],"Altro")</f>
        <v>Libri</v>
      </c>
      <c r="E2670" s="14">
        <v>0</v>
      </c>
    </row>
    <row r="2671" spans="1:5" x14ac:dyDescent="0.25">
      <c r="A2671" s="14">
        <v>5552</v>
      </c>
      <c r="B2671" s="14">
        <v>4006</v>
      </c>
      <c r="C2671" s="14">
        <v>4197</v>
      </c>
      <c r="D2671" s="14" t="str">
        <f>+_xlfn.XLOOKUP(ratings_dataset[[#This Row],[ProductID]],[1]!Prodotti[ProdottoID],[1]!Prodotti[Categoria],"Altro")</f>
        <v>Libri</v>
      </c>
      <c r="E2671" s="14">
        <v>0</v>
      </c>
    </row>
    <row r="2672" spans="1:5" x14ac:dyDescent="0.25">
      <c r="A2672" s="14">
        <v>5559</v>
      </c>
      <c r="B2672" s="14">
        <v>3687</v>
      </c>
      <c r="C2672" s="14">
        <v>916</v>
      </c>
      <c r="D2672" s="14" t="str">
        <f>+_xlfn.XLOOKUP(ratings_dataset[[#This Row],[ProductID]],[1]!Prodotti[ProdottoID],[1]!Prodotti[Categoria],"Altro")</f>
        <v>Elettronica</v>
      </c>
      <c r="E2672" s="14">
        <v>0</v>
      </c>
    </row>
    <row r="2673" spans="1:5" x14ac:dyDescent="0.25">
      <c r="A2673" s="14">
        <v>5562</v>
      </c>
      <c r="B2673" s="14">
        <v>1642</v>
      </c>
      <c r="C2673" s="14">
        <v>4556</v>
      </c>
      <c r="D2673" s="14" t="str">
        <f>+_xlfn.XLOOKUP(ratings_dataset[[#This Row],[ProductID]],[1]!Prodotti[ProdottoID],[1]!Prodotti[Categoria],"Altro")</f>
        <v>Elettronica</v>
      </c>
      <c r="E2673" s="14">
        <v>0</v>
      </c>
    </row>
    <row r="2674" spans="1:5" x14ac:dyDescent="0.25">
      <c r="A2674" s="14">
        <v>5566</v>
      </c>
      <c r="B2674" s="14">
        <v>917</v>
      </c>
      <c r="C2674" s="14">
        <v>1454</v>
      </c>
      <c r="D2674" s="14" t="str">
        <f>+_xlfn.XLOOKUP(ratings_dataset[[#This Row],[ProductID]],[1]!Prodotti[ProdottoID],[1]!Prodotti[Categoria],"Altro")</f>
        <v>Abbigliamento</v>
      </c>
      <c r="E2674" s="14">
        <v>0</v>
      </c>
    </row>
    <row r="2675" spans="1:5" x14ac:dyDescent="0.25">
      <c r="A2675" s="14">
        <v>5569</v>
      </c>
      <c r="B2675" s="14">
        <v>4943</v>
      </c>
      <c r="C2675" s="14">
        <v>4086</v>
      </c>
      <c r="D2675" s="14" t="str">
        <f>+_xlfn.XLOOKUP(ratings_dataset[[#This Row],[ProductID]],[1]!Prodotti[ProdottoID],[1]!Prodotti[Categoria],"Altro")</f>
        <v>Elettronica</v>
      </c>
      <c r="E2675" s="14">
        <v>0</v>
      </c>
    </row>
    <row r="2676" spans="1:5" x14ac:dyDescent="0.25">
      <c r="A2676" s="14">
        <v>5575</v>
      </c>
      <c r="B2676" s="14">
        <v>3682</v>
      </c>
      <c r="C2676" s="14">
        <v>3305</v>
      </c>
      <c r="D2676" s="14" t="str">
        <f>+_xlfn.XLOOKUP(ratings_dataset[[#This Row],[ProductID]],[1]!Prodotti[ProdottoID],[1]!Prodotti[Categoria],"Altro")</f>
        <v>Libri</v>
      </c>
      <c r="E2676" s="14">
        <v>0</v>
      </c>
    </row>
    <row r="2677" spans="1:5" x14ac:dyDescent="0.25">
      <c r="A2677" s="14">
        <v>5577</v>
      </c>
      <c r="B2677" s="14">
        <v>2476</v>
      </c>
      <c r="C2677" s="14">
        <v>4399</v>
      </c>
      <c r="D2677" s="14" t="str">
        <f>+_xlfn.XLOOKUP(ratings_dataset[[#This Row],[ProductID]],[1]!Prodotti[ProdottoID],[1]!Prodotti[Categoria],"Altro")</f>
        <v>Libri</v>
      </c>
      <c r="E2677" s="14">
        <v>0</v>
      </c>
    </row>
    <row r="2678" spans="1:5" x14ac:dyDescent="0.25">
      <c r="A2678" s="14">
        <v>5578</v>
      </c>
      <c r="B2678" s="14">
        <v>2074</v>
      </c>
      <c r="C2678" s="14">
        <v>3672</v>
      </c>
      <c r="D2678" s="14" t="str">
        <f>+_xlfn.XLOOKUP(ratings_dataset[[#This Row],[ProductID]],[1]!Prodotti[ProdottoID],[1]!Prodotti[Categoria],"Altro")</f>
        <v>Libri</v>
      </c>
      <c r="E2678" s="14">
        <v>0</v>
      </c>
    </row>
    <row r="2679" spans="1:5" x14ac:dyDescent="0.25">
      <c r="A2679" s="14">
        <v>5584</v>
      </c>
      <c r="B2679" s="14">
        <v>4576</v>
      </c>
      <c r="C2679" s="14">
        <v>2069</v>
      </c>
      <c r="D2679" s="14" t="str">
        <f>+_xlfn.XLOOKUP(ratings_dataset[[#This Row],[ProductID]],[1]!Prodotti[ProdottoID],[1]!Prodotti[Categoria],"Altro")</f>
        <v>Abbigliamento</v>
      </c>
      <c r="E2679" s="14">
        <v>0</v>
      </c>
    </row>
    <row r="2680" spans="1:5" x14ac:dyDescent="0.25">
      <c r="A2680" s="14">
        <v>5585</v>
      </c>
      <c r="B2680" s="14">
        <v>1175</v>
      </c>
      <c r="C2680" s="14">
        <v>2303</v>
      </c>
      <c r="D2680" s="14" t="str">
        <f>+_xlfn.XLOOKUP(ratings_dataset[[#This Row],[ProductID]],[1]!Prodotti[ProdottoID],[1]!Prodotti[Categoria],"Altro")</f>
        <v>Abbigliamento</v>
      </c>
      <c r="E2680" s="14">
        <v>0</v>
      </c>
    </row>
    <row r="2681" spans="1:5" x14ac:dyDescent="0.25">
      <c r="A2681" s="14">
        <v>5588</v>
      </c>
      <c r="B2681" s="14">
        <v>4164</v>
      </c>
      <c r="C2681" s="14">
        <v>1688</v>
      </c>
      <c r="D2681" s="14" t="str">
        <f>+_xlfn.XLOOKUP(ratings_dataset[[#This Row],[ProductID]],[1]!Prodotti[ProdottoID],[1]!Prodotti[Categoria],"Altro")</f>
        <v>Abbigliamento</v>
      </c>
      <c r="E2681" s="14">
        <v>0</v>
      </c>
    </row>
    <row r="2682" spans="1:5" x14ac:dyDescent="0.25">
      <c r="A2682" s="14">
        <v>5604</v>
      </c>
      <c r="B2682" s="14">
        <v>989</v>
      </c>
      <c r="C2682" s="14">
        <v>1627</v>
      </c>
      <c r="D2682" s="14" t="str">
        <f>+_xlfn.XLOOKUP(ratings_dataset[[#This Row],[ProductID]],[1]!Prodotti[ProdottoID],[1]!Prodotti[Categoria],"Altro")</f>
        <v>Elettronica</v>
      </c>
      <c r="E2682" s="14">
        <v>0</v>
      </c>
    </row>
    <row r="2683" spans="1:5" x14ac:dyDescent="0.25">
      <c r="A2683" s="14">
        <v>5606</v>
      </c>
      <c r="B2683" s="14">
        <v>169</v>
      </c>
      <c r="C2683" s="14">
        <v>2081</v>
      </c>
      <c r="D2683" s="14" t="str">
        <f>+_xlfn.XLOOKUP(ratings_dataset[[#This Row],[ProductID]],[1]!Prodotti[ProdottoID],[1]!Prodotti[Categoria],"Altro")</f>
        <v>Abbigliamento</v>
      </c>
      <c r="E2683" s="14">
        <v>0</v>
      </c>
    </row>
    <row r="2684" spans="1:5" x14ac:dyDescent="0.25">
      <c r="A2684" s="14">
        <v>5616</v>
      </c>
      <c r="B2684" s="14">
        <v>580</v>
      </c>
      <c r="C2684" s="14">
        <v>4527</v>
      </c>
      <c r="D2684" s="14" t="str">
        <f>+_xlfn.XLOOKUP(ratings_dataset[[#This Row],[ProductID]],[1]!Prodotti[ProdottoID],[1]!Prodotti[Categoria],"Altro")</f>
        <v>Elettronica</v>
      </c>
      <c r="E2684" s="14">
        <v>0</v>
      </c>
    </row>
    <row r="2685" spans="1:5" x14ac:dyDescent="0.25">
      <c r="A2685" s="14">
        <v>5619</v>
      </c>
      <c r="B2685" s="14">
        <v>4536</v>
      </c>
      <c r="C2685" s="14">
        <v>1173</v>
      </c>
      <c r="D2685" s="14" t="str">
        <f>+_xlfn.XLOOKUP(ratings_dataset[[#This Row],[ProductID]],[1]!Prodotti[ProdottoID],[1]!Prodotti[Categoria],"Altro")</f>
        <v>Libri</v>
      </c>
      <c r="E2685" s="14">
        <v>0</v>
      </c>
    </row>
    <row r="2686" spans="1:5" x14ac:dyDescent="0.25">
      <c r="A2686" s="14">
        <v>5623</v>
      </c>
      <c r="B2686" s="14">
        <v>3368</v>
      </c>
      <c r="C2686" s="14">
        <v>4754</v>
      </c>
      <c r="D2686" s="14" t="str">
        <f>+_xlfn.XLOOKUP(ratings_dataset[[#This Row],[ProductID]],[1]!Prodotti[ProdottoID],[1]!Prodotti[Categoria],"Altro")</f>
        <v>Elettronica</v>
      </c>
      <c r="E2686" s="14">
        <v>0</v>
      </c>
    </row>
    <row r="2687" spans="1:5" x14ac:dyDescent="0.25">
      <c r="A2687" s="14">
        <v>5636</v>
      </c>
      <c r="B2687" s="14">
        <v>3159</v>
      </c>
      <c r="C2687" s="14">
        <v>4071</v>
      </c>
      <c r="D2687" s="14" t="str">
        <f>+_xlfn.XLOOKUP(ratings_dataset[[#This Row],[ProductID]],[1]!Prodotti[ProdottoID],[1]!Prodotti[Categoria],"Altro")</f>
        <v>Elettronica</v>
      </c>
      <c r="E2687" s="14">
        <v>0</v>
      </c>
    </row>
    <row r="2688" spans="1:5" x14ac:dyDescent="0.25">
      <c r="A2688" s="14">
        <v>5637</v>
      </c>
      <c r="B2688" s="14">
        <v>4869</v>
      </c>
      <c r="C2688" s="14">
        <v>4614</v>
      </c>
      <c r="D2688" s="14" t="str">
        <f>+_xlfn.XLOOKUP(ratings_dataset[[#This Row],[ProductID]],[1]!Prodotti[ProdottoID],[1]!Prodotti[Categoria],"Altro")</f>
        <v>Libri</v>
      </c>
      <c r="E2688" s="14">
        <v>0</v>
      </c>
    </row>
    <row r="2689" spans="1:5" x14ac:dyDescent="0.25">
      <c r="A2689" s="14">
        <v>5640</v>
      </c>
      <c r="B2689" s="14">
        <v>2863</v>
      </c>
      <c r="C2689" s="14">
        <v>1110</v>
      </c>
      <c r="D2689" s="14" t="str">
        <f>+_xlfn.XLOOKUP(ratings_dataset[[#This Row],[ProductID]],[1]!Prodotti[ProdottoID],[1]!Prodotti[Categoria],"Altro")</f>
        <v>Libri</v>
      </c>
      <c r="E2689" s="14">
        <v>0</v>
      </c>
    </row>
    <row r="2690" spans="1:5" x14ac:dyDescent="0.25">
      <c r="A2690" s="14">
        <v>5642</v>
      </c>
      <c r="B2690" s="14">
        <v>3153</v>
      </c>
      <c r="C2690" s="14">
        <v>3108</v>
      </c>
      <c r="D2690" s="14" t="str">
        <f>+_xlfn.XLOOKUP(ratings_dataset[[#This Row],[ProductID]],[1]!Prodotti[ProdottoID],[1]!Prodotti[Categoria],"Altro")</f>
        <v>Elettronica</v>
      </c>
      <c r="E2690" s="14">
        <v>0</v>
      </c>
    </row>
    <row r="2691" spans="1:5" x14ac:dyDescent="0.25">
      <c r="A2691" s="14">
        <v>5653</v>
      </c>
      <c r="B2691" s="14">
        <v>3083</v>
      </c>
      <c r="C2691" s="14">
        <v>377</v>
      </c>
      <c r="D2691" s="14" t="str">
        <f>+_xlfn.XLOOKUP(ratings_dataset[[#This Row],[ProductID]],[1]!Prodotti[ProdottoID],[1]!Prodotti[Categoria],"Altro")</f>
        <v>Libri</v>
      </c>
      <c r="E2691" s="14">
        <v>0</v>
      </c>
    </row>
    <row r="2692" spans="1:5" x14ac:dyDescent="0.25">
      <c r="A2692" s="14">
        <v>5656</v>
      </c>
      <c r="B2692" s="14">
        <v>4369</v>
      </c>
      <c r="C2692" s="14">
        <v>1985</v>
      </c>
      <c r="D2692" s="14" t="str">
        <f>+_xlfn.XLOOKUP(ratings_dataset[[#This Row],[ProductID]],[1]!Prodotti[ProdottoID],[1]!Prodotti[Categoria],"Altro")</f>
        <v>Libri</v>
      </c>
      <c r="E2692" s="14">
        <v>0</v>
      </c>
    </row>
    <row r="2693" spans="1:5" x14ac:dyDescent="0.25">
      <c r="A2693" s="14">
        <v>5662</v>
      </c>
      <c r="B2693" s="14">
        <v>4416</v>
      </c>
      <c r="C2693" s="14">
        <v>3485</v>
      </c>
      <c r="D2693" s="14" t="str">
        <f>+_xlfn.XLOOKUP(ratings_dataset[[#This Row],[ProductID]],[1]!Prodotti[ProdottoID],[1]!Prodotti[Categoria],"Altro")</f>
        <v>Elettronica</v>
      </c>
      <c r="E2693" s="14">
        <v>0</v>
      </c>
    </row>
    <row r="2694" spans="1:5" x14ac:dyDescent="0.25">
      <c r="A2694" s="14">
        <v>5682</v>
      </c>
      <c r="B2694" s="14">
        <v>2775</v>
      </c>
      <c r="C2694" s="14">
        <v>4537</v>
      </c>
      <c r="D2694" s="14" t="str">
        <f>+_xlfn.XLOOKUP(ratings_dataset[[#This Row],[ProductID]],[1]!Prodotti[ProdottoID],[1]!Prodotti[Categoria],"Altro")</f>
        <v>Abbigliamento</v>
      </c>
      <c r="E2694" s="14">
        <v>0</v>
      </c>
    </row>
    <row r="2695" spans="1:5" x14ac:dyDescent="0.25">
      <c r="A2695" s="14">
        <v>5683</v>
      </c>
      <c r="B2695" s="14">
        <v>4370</v>
      </c>
      <c r="C2695" s="14">
        <v>1676</v>
      </c>
      <c r="D2695" s="14" t="str">
        <f>+_xlfn.XLOOKUP(ratings_dataset[[#This Row],[ProductID]],[1]!Prodotti[ProdottoID],[1]!Prodotti[Categoria],"Altro")</f>
        <v>Elettronica</v>
      </c>
      <c r="E2695" s="14">
        <v>0</v>
      </c>
    </row>
    <row r="2696" spans="1:5" x14ac:dyDescent="0.25">
      <c r="A2696" s="14">
        <v>5684</v>
      </c>
      <c r="B2696" s="14">
        <v>3350</v>
      </c>
      <c r="C2696" s="14">
        <v>1328</v>
      </c>
      <c r="D2696" s="14" t="str">
        <f>+_xlfn.XLOOKUP(ratings_dataset[[#This Row],[ProductID]],[1]!Prodotti[ProdottoID],[1]!Prodotti[Categoria],"Altro")</f>
        <v>Abbigliamento</v>
      </c>
      <c r="E2696" s="14">
        <v>0</v>
      </c>
    </row>
    <row r="2697" spans="1:5" x14ac:dyDescent="0.25">
      <c r="A2697" s="14">
        <v>5691</v>
      </c>
      <c r="B2697" s="14">
        <v>4022</v>
      </c>
      <c r="C2697" s="14">
        <v>2890</v>
      </c>
      <c r="D2697" s="14" t="str">
        <f>+_xlfn.XLOOKUP(ratings_dataset[[#This Row],[ProductID]],[1]!Prodotti[ProdottoID],[1]!Prodotti[Categoria],"Altro")</f>
        <v>Libri</v>
      </c>
      <c r="E2697" s="14">
        <v>0</v>
      </c>
    </row>
    <row r="2698" spans="1:5" x14ac:dyDescent="0.25">
      <c r="A2698" s="14">
        <v>5692</v>
      </c>
      <c r="B2698" s="14">
        <v>1733</v>
      </c>
      <c r="C2698" s="14">
        <v>2018</v>
      </c>
      <c r="D2698" s="14" t="str">
        <f>+_xlfn.XLOOKUP(ratings_dataset[[#This Row],[ProductID]],[1]!Prodotti[ProdottoID],[1]!Prodotti[Categoria],"Altro")</f>
        <v>Abbigliamento</v>
      </c>
      <c r="E2698" s="14">
        <v>0</v>
      </c>
    </row>
    <row r="2699" spans="1:5" x14ac:dyDescent="0.25">
      <c r="A2699" s="14">
        <v>5695</v>
      </c>
      <c r="B2699" s="14">
        <v>1362</v>
      </c>
      <c r="C2699" s="14">
        <v>463</v>
      </c>
      <c r="D2699" s="14" t="str">
        <f>+_xlfn.XLOOKUP(ratings_dataset[[#This Row],[ProductID]],[1]!Prodotti[ProdottoID],[1]!Prodotti[Categoria],"Altro")</f>
        <v>Elettronica</v>
      </c>
      <c r="E2699" s="14">
        <v>0</v>
      </c>
    </row>
    <row r="2700" spans="1:5" x14ac:dyDescent="0.25">
      <c r="A2700" s="14">
        <v>5702</v>
      </c>
      <c r="B2700" s="14">
        <v>2656</v>
      </c>
      <c r="C2700" s="14">
        <v>4038</v>
      </c>
      <c r="D2700" s="14" t="str">
        <f>+_xlfn.XLOOKUP(ratings_dataset[[#This Row],[ProductID]],[1]!Prodotti[ProdottoID],[1]!Prodotti[Categoria],"Altro")</f>
        <v>Abbigliamento</v>
      </c>
      <c r="E2700" s="14">
        <v>0</v>
      </c>
    </row>
    <row r="2701" spans="1:5" x14ac:dyDescent="0.25">
      <c r="A2701" s="14">
        <v>5719</v>
      </c>
      <c r="B2701" s="14">
        <v>2220</v>
      </c>
      <c r="C2701" s="14">
        <v>4201</v>
      </c>
      <c r="D2701" s="14" t="str">
        <f>+_xlfn.XLOOKUP(ratings_dataset[[#This Row],[ProductID]],[1]!Prodotti[ProdottoID],[1]!Prodotti[Categoria],"Altro")</f>
        <v>Elettronica</v>
      </c>
      <c r="E2701" s="14">
        <v>0</v>
      </c>
    </row>
    <row r="2702" spans="1:5" x14ac:dyDescent="0.25">
      <c r="A2702" s="14">
        <v>5726</v>
      </c>
      <c r="B2702" s="14">
        <v>4506</v>
      </c>
      <c r="C2702" s="14">
        <v>552</v>
      </c>
      <c r="D2702" s="14" t="str">
        <f>+_xlfn.XLOOKUP(ratings_dataset[[#This Row],[ProductID]],[1]!Prodotti[ProdottoID],[1]!Prodotti[Categoria],"Altro")</f>
        <v>Libri</v>
      </c>
      <c r="E2702" s="14">
        <v>0</v>
      </c>
    </row>
    <row r="2703" spans="1:5" x14ac:dyDescent="0.25">
      <c r="A2703" s="14">
        <v>5728</v>
      </c>
      <c r="B2703" s="14">
        <v>3015</v>
      </c>
      <c r="C2703" s="14">
        <v>3221</v>
      </c>
      <c r="D2703" s="14" t="str">
        <f>+_xlfn.XLOOKUP(ratings_dataset[[#This Row],[ProductID]],[1]!Prodotti[ProdottoID],[1]!Prodotti[Categoria],"Altro")</f>
        <v>Libri</v>
      </c>
      <c r="E2703" s="14">
        <v>0</v>
      </c>
    </row>
    <row r="2704" spans="1:5" x14ac:dyDescent="0.25">
      <c r="A2704" s="14">
        <v>5729</v>
      </c>
      <c r="B2704" s="14">
        <v>2345</v>
      </c>
      <c r="C2704" s="14">
        <v>656</v>
      </c>
      <c r="D2704" s="14" t="str">
        <f>+_xlfn.XLOOKUP(ratings_dataset[[#This Row],[ProductID]],[1]!Prodotti[ProdottoID],[1]!Prodotti[Categoria],"Altro")</f>
        <v>Elettronica</v>
      </c>
      <c r="E2704" s="14">
        <v>0</v>
      </c>
    </row>
    <row r="2705" spans="1:5" x14ac:dyDescent="0.25">
      <c r="A2705" s="14">
        <v>5734</v>
      </c>
      <c r="B2705" s="14">
        <v>1117</v>
      </c>
      <c r="C2705" s="14">
        <v>4958</v>
      </c>
      <c r="D2705" s="14" t="str">
        <f>+_xlfn.XLOOKUP(ratings_dataset[[#This Row],[ProductID]],[1]!Prodotti[ProdottoID],[1]!Prodotti[Categoria],"Altro")</f>
        <v>Elettronica</v>
      </c>
      <c r="E2705" s="14">
        <v>0</v>
      </c>
    </row>
    <row r="2706" spans="1:5" x14ac:dyDescent="0.25">
      <c r="A2706" s="14">
        <v>5737</v>
      </c>
      <c r="B2706" s="14">
        <v>2329</v>
      </c>
      <c r="C2706" s="14">
        <v>3269</v>
      </c>
      <c r="D2706" s="14" t="str">
        <f>+_xlfn.XLOOKUP(ratings_dataset[[#This Row],[ProductID]],[1]!Prodotti[ProdottoID],[1]!Prodotti[Categoria],"Altro")</f>
        <v>Elettronica</v>
      </c>
      <c r="E2706" s="14">
        <v>0</v>
      </c>
    </row>
    <row r="2707" spans="1:5" x14ac:dyDescent="0.25">
      <c r="A2707" s="14">
        <v>5738</v>
      </c>
      <c r="B2707" s="14">
        <v>4581</v>
      </c>
      <c r="C2707" s="14">
        <v>599</v>
      </c>
      <c r="D2707" s="14" t="str">
        <f>+_xlfn.XLOOKUP(ratings_dataset[[#This Row],[ProductID]],[1]!Prodotti[ProdottoID],[1]!Prodotti[Categoria],"Altro")</f>
        <v>Elettronica</v>
      </c>
      <c r="E2707" s="14">
        <v>0</v>
      </c>
    </row>
    <row r="2708" spans="1:5" x14ac:dyDescent="0.25">
      <c r="A2708" s="14">
        <v>5740</v>
      </c>
      <c r="B2708" s="14">
        <v>2821</v>
      </c>
      <c r="C2708" s="14">
        <v>2112</v>
      </c>
      <c r="D2708" s="14" t="str">
        <f>+_xlfn.XLOOKUP(ratings_dataset[[#This Row],[ProductID]],[1]!Prodotti[ProdottoID],[1]!Prodotti[Categoria],"Altro")</f>
        <v>Abbigliamento</v>
      </c>
      <c r="E2708" s="14">
        <v>0</v>
      </c>
    </row>
    <row r="2709" spans="1:5" x14ac:dyDescent="0.25">
      <c r="A2709" s="14">
        <v>5743</v>
      </c>
      <c r="B2709" s="14">
        <v>3013</v>
      </c>
      <c r="C2709" s="14">
        <v>4511</v>
      </c>
      <c r="D2709" s="14" t="str">
        <f>+_xlfn.XLOOKUP(ratings_dataset[[#This Row],[ProductID]],[1]!Prodotti[ProdottoID],[1]!Prodotti[Categoria],"Altro")</f>
        <v>Elettronica</v>
      </c>
      <c r="E2709" s="14">
        <v>0</v>
      </c>
    </row>
    <row r="2710" spans="1:5" x14ac:dyDescent="0.25">
      <c r="A2710" s="14">
        <v>5748</v>
      </c>
      <c r="B2710" s="14">
        <v>4267</v>
      </c>
      <c r="C2710" s="14">
        <v>1347</v>
      </c>
      <c r="D2710" s="14" t="str">
        <f>+_xlfn.XLOOKUP(ratings_dataset[[#This Row],[ProductID]],[1]!Prodotti[ProdottoID],[1]!Prodotti[Categoria],"Altro")</f>
        <v>Elettronica</v>
      </c>
      <c r="E2710" s="14">
        <v>0</v>
      </c>
    </row>
    <row r="2711" spans="1:5" x14ac:dyDescent="0.25">
      <c r="A2711" s="14">
        <v>5749</v>
      </c>
      <c r="B2711" s="14">
        <v>4881</v>
      </c>
      <c r="C2711" s="14">
        <v>282</v>
      </c>
      <c r="D2711" s="14" t="str">
        <f>+_xlfn.XLOOKUP(ratings_dataset[[#This Row],[ProductID]],[1]!Prodotti[ProdottoID],[1]!Prodotti[Categoria],"Altro")</f>
        <v>Libri</v>
      </c>
      <c r="E2711" s="14">
        <v>0</v>
      </c>
    </row>
    <row r="2712" spans="1:5" x14ac:dyDescent="0.25">
      <c r="A2712" s="14">
        <v>5752</v>
      </c>
      <c r="B2712" s="14">
        <v>3790</v>
      </c>
      <c r="C2712" s="14">
        <v>601</v>
      </c>
      <c r="D2712" s="14" t="str">
        <f>+_xlfn.XLOOKUP(ratings_dataset[[#This Row],[ProductID]],[1]!Prodotti[ProdottoID],[1]!Prodotti[Categoria],"Altro")</f>
        <v>Elettronica</v>
      </c>
      <c r="E2712" s="14">
        <v>0</v>
      </c>
    </row>
    <row r="2713" spans="1:5" x14ac:dyDescent="0.25">
      <c r="A2713" s="14">
        <v>5755</v>
      </c>
      <c r="B2713" s="14">
        <v>4485</v>
      </c>
      <c r="C2713" s="14">
        <v>3216</v>
      </c>
      <c r="D2713" s="14" t="str">
        <f>+_xlfn.XLOOKUP(ratings_dataset[[#This Row],[ProductID]],[1]!Prodotti[ProdottoID],[1]!Prodotti[Categoria],"Altro")</f>
        <v>Libri</v>
      </c>
      <c r="E2713" s="14">
        <v>0</v>
      </c>
    </row>
    <row r="2714" spans="1:5" x14ac:dyDescent="0.25">
      <c r="A2714" s="14">
        <v>5761</v>
      </c>
      <c r="B2714" s="14">
        <v>4480</v>
      </c>
      <c r="C2714" s="14">
        <v>3504</v>
      </c>
      <c r="D2714" s="14" t="str">
        <f>+_xlfn.XLOOKUP(ratings_dataset[[#This Row],[ProductID]],[1]!Prodotti[ProdottoID],[1]!Prodotti[Categoria],"Altro")</f>
        <v>Abbigliamento</v>
      </c>
      <c r="E2714" s="14">
        <v>0</v>
      </c>
    </row>
    <row r="2715" spans="1:5" x14ac:dyDescent="0.25">
      <c r="A2715" s="14">
        <v>5775</v>
      </c>
      <c r="B2715" s="14">
        <v>1330</v>
      </c>
      <c r="C2715" s="14">
        <v>3309</v>
      </c>
      <c r="D2715" s="14" t="str">
        <f>+_xlfn.XLOOKUP(ratings_dataset[[#This Row],[ProductID]],[1]!Prodotti[ProdottoID],[1]!Prodotti[Categoria],"Altro")</f>
        <v>Elettronica</v>
      </c>
      <c r="E2715" s="14">
        <v>0</v>
      </c>
    </row>
    <row r="2716" spans="1:5" x14ac:dyDescent="0.25">
      <c r="A2716" s="14">
        <v>5779</v>
      </c>
      <c r="B2716" s="14">
        <v>1309</v>
      </c>
      <c r="C2716" s="14">
        <v>2188</v>
      </c>
      <c r="D2716" s="14" t="str">
        <f>+_xlfn.XLOOKUP(ratings_dataset[[#This Row],[ProductID]],[1]!Prodotti[ProdottoID],[1]!Prodotti[Categoria],"Altro")</f>
        <v>Abbigliamento</v>
      </c>
      <c r="E2716" s="14">
        <v>0</v>
      </c>
    </row>
    <row r="2717" spans="1:5" x14ac:dyDescent="0.25">
      <c r="A2717" s="14">
        <v>5780</v>
      </c>
      <c r="B2717" s="14">
        <v>4152</v>
      </c>
      <c r="C2717" s="14">
        <v>2247</v>
      </c>
      <c r="D2717" s="14" t="str">
        <f>+_xlfn.XLOOKUP(ratings_dataset[[#This Row],[ProductID]],[1]!Prodotti[ProdottoID],[1]!Prodotti[Categoria],"Altro")</f>
        <v>Abbigliamento</v>
      </c>
      <c r="E2717" s="14">
        <v>0</v>
      </c>
    </row>
    <row r="2718" spans="1:5" x14ac:dyDescent="0.25">
      <c r="A2718" s="14">
        <v>5782</v>
      </c>
      <c r="B2718" s="14">
        <v>3573</v>
      </c>
      <c r="C2718" s="14">
        <v>1909</v>
      </c>
      <c r="D2718" s="14" t="str">
        <f>+_xlfn.XLOOKUP(ratings_dataset[[#This Row],[ProductID]],[1]!Prodotti[ProdottoID],[1]!Prodotti[Categoria],"Altro")</f>
        <v>Elettronica</v>
      </c>
      <c r="E2718" s="14">
        <v>0</v>
      </c>
    </row>
    <row r="2719" spans="1:5" x14ac:dyDescent="0.25">
      <c r="A2719" s="14">
        <v>5784</v>
      </c>
      <c r="B2719" s="14">
        <v>2154</v>
      </c>
      <c r="C2719" s="14">
        <v>1569</v>
      </c>
      <c r="D2719" s="14" t="str">
        <f>+_xlfn.XLOOKUP(ratings_dataset[[#This Row],[ProductID]],[1]!Prodotti[ProdottoID],[1]!Prodotti[Categoria],"Altro")</f>
        <v>Abbigliamento</v>
      </c>
      <c r="E2719" s="14">
        <v>0</v>
      </c>
    </row>
    <row r="2720" spans="1:5" x14ac:dyDescent="0.25">
      <c r="A2720" s="14">
        <v>5792</v>
      </c>
      <c r="B2720" s="14">
        <v>4295</v>
      </c>
      <c r="C2720" s="14">
        <v>2958</v>
      </c>
      <c r="D2720" s="14" t="str">
        <f>+_xlfn.XLOOKUP(ratings_dataset[[#This Row],[ProductID]],[1]!Prodotti[ProdottoID],[1]!Prodotti[Categoria],"Altro")</f>
        <v>Libri</v>
      </c>
      <c r="E2720" s="14">
        <v>0</v>
      </c>
    </row>
    <row r="2721" spans="1:5" x14ac:dyDescent="0.25">
      <c r="A2721" s="14">
        <v>5796</v>
      </c>
      <c r="B2721" s="14">
        <v>3075</v>
      </c>
      <c r="C2721" s="14">
        <v>2943</v>
      </c>
      <c r="D2721" s="14" t="str">
        <f>+_xlfn.XLOOKUP(ratings_dataset[[#This Row],[ProductID]],[1]!Prodotti[ProdottoID],[1]!Prodotti[Categoria],"Altro")</f>
        <v>Abbigliamento</v>
      </c>
      <c r="E2721" s="14">
        <v>0</v>
      </c>
    </row>
    <row r="2722" spans="1:5" x14ac:dyDescent="0.25">
      <c r="A2722" s="14">
        <v>5800</v>
      </c>
      <c r="B2722" s="14">
        <v>4033</v>
      </c>
      <c r="C2722" s="14">
        <v>2228</v>
      </c>
      <c r="D2722" s="14" t="str">
        <f>+_xlfn.XLOOKUP(ratings_dataset[[#This Row],[ProductID]],[1]!Prodotti[ProdottoID],[1]!Prodotti[Categoria],"Altro")</f>
        <v>Abbigliamento</v>
      </c>
      <c r="E2722" s="14">
        <v>0</v>
      </c>
    </row>
    <row r="2723" spans="1:5" x14ac:dyDescent="0.25">
      <c r="A2723" s="14">
        <v>5806</v>
      </c>
      <c r="B2723" s="14">
        <v>1848</v>
      </c>
      <c r="C2723" s="14">
        <v>3214</v>
      </c>
      <c r="D2723" s="14" t="str">
        <f>+_xlfn.XLOOKUP(ratings_dataset[[#This Row],[ProductID]],[1]!Prodotti[ProdottoID],[1]!Prodotti[Categoria],"Altro")</f>
        <v>Abbigliamento</v>
      </c>
      <c r="E2723" s="14">
        <v>0</v>
      </c>
    </row>
    <row r="2724" spans="1:5" x14ac:dyDescent="0.25">
      <c r="A2724" s="14">
        <v>5809</v>
      </c>
      <c r="B2724" s="14">
        <v>1946</v>
      </c>
      <c r="C2724" s="14">
        <v>2151</v>
      </c>
      <c r="D2724" s="14" t="str">
        <f>+_xlfn.XLOOKUP(ratings_dataset[[#This Row],[ProductID]],[1]!Prodotti[ProdottoID],[1]!Prodotti[Categoria],"Altro")</f>
        <v>Elettronica</v>
      </c>
      <c r="E2724" s="14">
        <v>0</v>
      </c>
    </row>
    <row r="2725" spans="1:5" x14ac:dyDescent="0.25">
      <c r="A2725" s="14">
        <v>5824</v>
      </c>
      <c r="B2725" s="14">
        <v>3320</v>
      </c>
      <c r="C2725" s="14">
        <v>324</v>
      </c>
      <c r="D2725" s="14" t="str">
        <f>+_xlfn.XLOOKUP(ratings_dataset[[#This Row],[ProductID]],[1]!Prodotti[ProdottoID],[1]!Prodotti[Categoria],"Altro")</f>
        <v>Abbigliamento</v>
      </c>
      <c r="E2725" s="14">
        <v>0</v>
      </c>
    </row>
    <row r="2726" spans="1:5" x14ac:dyDescent="0.25">
      <c r="A2726" s="14">
        <v>5834</v>
      </c>
      <c r="B2726" s="14">
        <v>839</v>
      </c>
      <c r="C2726" s="14">
        <v>3838</v>
      </c>
      <c r="D2726" s="14" t="str">
        <f>+_xlfn.XLOOKUP(ratings_dataset[[#This Row],[ProductID]],[1]!Prodotti[ProdottoID],[1]!Prodotti[Categoria],"Altro")</f>
        <v>Libri</v>
      </c>
      <c r="E2726" s="14">
        <v>0</v>
      </c>
    </row>
    <row r="2727" spans="1:5" x14ac:dyDescent="0.25">
      <c r="A2727" s="14">
        <v>5843</v>
      </c>
      <c r="B2727" s="14">
        <v>2380</v>
      </c>
      <c r="C2727" s="14">
        <v>1436</v>
      </c>
      <c r="D2727" s="14" t="str">
        <f>+_xlfn.XLOOKUP(ratings_dataset[[#This Row],[ProductID]],[1]!Prodotti[ProdottoID],[1]!Prodotti[Categoria],"Altro")</f>
        <v>Abbigliamento</v>
      </c>
      <c r="E2727" s="14">
        <v>0</v>
      </c>
    </row>
    <row r="2728" spans="1:5" x14ac:dyDescent="0.25">
      <c r="A2728" s="14">
        <v>5844</v>
      </c>
      <c r="B2728" s="14">
        <v>3640</v>
      </c>
      <c r="C2728" s="14">
        <v>1144</v>
      </c>
      <c r="D2728" s="14" t="str">
        <f>+_xlfn.XLOOKUP(ratings_dataset[[#This Row],[ProductID]],[1]!Prodotti[ProdottoID],[1]!Prodotti[Categoria],"Altro")</f>
        <v>Elettronica</v>
      </c>
      <c r="E2728" s="14">
        <v>0</v>
      </c>
    </row>
    <row r="2729" spans="1:5" x14ac:dyDescent="0.25">
      <c r="A2729" s="14">
        <v>5845</v>
      </c>
      <c r="B2729" s="14">
        <v>403</v>
      </c>
      <c r="C2729" s="14">
        <v>3421</v>
      </c>
      <c r="D2729" s="14" t="str">
        <f>+_xlfn.XLOOKUP(ratings_dataset[[#This Row],[ProductID]],[1]!Prodotti[ProdottoID],[1]!Prodotti[Categoria],"Altro")</f>
        <v>Abbigliamento</v>
      </c>
      <c r="E2729" s="14">
        <v>0</v>
      </c>
    </row>
    <row r="2730" spans="1:5" x14ac:dyDescent="0.25">
      <c r="A2730" s="14">
        <v>5858</v>
      </c>
      <c r="B2730" s="14">
        <v>4684</v>
      </c>
      <c r="C2730" s="14">
        <v>1860</v>
      </c>
      <c r="D2730" s="14" t="str">
        <f>+_xlfn.XLOOKUP(ratings_dataset[[#This Row],[ProductID]],[1]!Prodotti[ProdottoID],[1]!Prodotti[Categoria],"Altro")</f>
        <v>Libri</v>
      </c>
      <c r="E2730" s="14">
        <v>0</v>
      </c>
    </row>
    <row r="2731" spans="1:5" x14ac:dyDescent="0.25">
      <c r="A2731" s="14">
        <v>5860</v>
      </c>
      <c r="B2731" s="14">
        <v>1604</v>
      </c>
      <c r="C2731" s="14">
        <v>2579</v>
      </c>
      <c r="D2731" s="14" t="str">
        <f>+_xlfn.XLOOKUP(ratings_dataset[[#This Row],[ProductID]],[1]!Prodotti[ProdottoID],[1]!Prodotti[Categoria],"Altro")</f>
        <v>Libri</v>
      </c>
      <c r="E2731" s="14">
        <v>0</v>
      </c>
    </row>
    <row r="2732" spans="1:5" x14ac:dyDescent="0.25">
      <c r="A2732" s="14">
        <v>5862</v>
      </c>
      <c r="B2732" s="14">
        <v>3789</v>
      </c>
      <c r="C2732" s="14">
        <v>528</v>
      </c>
      <c r="D2732" s="14" t="str">
        <f>+_xlfn.XLOOKUP(ratings_dataset[[#This Row],[ProductID]],[1]!Prodotti[ProdottoID],[1]!Prodotti[Categoria],"Altro")</f>
        <v>Libri</v>
      </c>
      <c r="E2732" s="14">
        <v>0</v>
      </c>
    </row>
    <row r="2733" spans="1:5" x14ac:dyDescent="0.25">
      <c r="A2733" s="14">
        <v>5863</v>
      </c>
      <c r="B2733" s="14">
        <v>806</v>
      </c>
      <c r="C2733" s="14">
        <v>3404</v>
      </c>
      <c r="D2733" s="14" t="str">
        <f>+_xlfn.XLOOKUP(ratings_dataset[[#This Row],[ProductID]],[1]!Prodotti[ProdottoID],[1]!Prodotti[Categoria],"Altro")</f>
        <v>Libri</v>
      </c>
      <c r="E2733" s="14">
        <v>0</v>
      </c>
    </row>
    <row r="2734" spans="1:5" x14ac:dyDescent="0.25">
      <c r="A2734" s="14">
        <v>5865</v>
      </c>
      <c r="B2734" s="14">
        <v>3384</v>
      </c>
      <c r="C2734" s="14">
        <v>250</v>
      </c>
      <c r="D2734" s="14" t="str">
        <f>+_xlfn.XLOOKUP(ratings_dataset[[#This Row],[ProductID]],[1]!Prodotti[ProdottoID],[1]!Prodotti[Categoria],"Altro")</f>
        <v>Elettronica</v>
      </c>
      <c r="E2734" s="14">
        <v>0</v>
      </c>
    </row>
    <row r="2735" spans="1:5" x14ac:dyDescent="0.25">
      <c r="A2735" s="14">
        <v>5866</v>
      </c>
      <c r="B2735" s="14">
        <v>4435</v>
      </c>
      <c r="C2735" s="14">
        <v>2706</v>
      </c>
      <c r="D2735" s="14" t="str">
        <f>+_xlfn.XLOOKUP(ratings_dataset[[#This Row],[ProductID]],[1]!Prodotti[ProdottoID],[1]!Prodotti[Categoria],"Altro")</f>
        <v>Abbigliamento</v>
      </c>
      <c r="E2735" s="14">
        <v>0</v>
      </c>
    </row>
    <row r="2736" spans="1:5" x14ac:dyDescent="0.25">
      <c r="A2736" s="14">
        <v>5868</v>
      </c>
      <c r="B2736" s="14">
        <v>2396</v>
      </c>
      <c r="C2736" s="14">
        <v>910</v>
      </c>
      <c r="D2736" s="14" t="str">
        <f>+_xlfn.XLOOKUP(ratings_dataset[[#This Row],[ProductID]],[1]!Prodotti[ProdottoID],[1]!Prodotti[Categoria],"Altro")</f>
        <v>Abbigliamento</v>
      </c>
      <c r="E2736" s="14">
        <v>0</v>
      </c>
    </row>
    <row r="2737" spans="1:5" x14ac:dyDescent="0.25">
      <c r="A2737" s="14">
        <v>5872</v>
      </c>
      <c r="B2737" s="14">
        <v>843</v>
      </c>
      <c r="C2737" s="14">
        <v>3387</v>
      </c>
      <c r="D2737" s="14" t="str">
        <f>+_xlfn.XLOOKUP(ratings_dataset[[#This Row],[ProductID]],[1]!Prodotti[ProdottoID],[1]!Prodotti[Categoria],"Altro")</f>
        <v>Abbigliamento</v>
      </c>
      <c r="E2737" s="14">
        <v>0</v>
      </c>
    </row>
    <row r="2738" spans="1:5" x14ac:dyDescent="0.25">
      <c r="A2738" s="14">
        <v>5876</v>
      </c>
      <c r="B2738" s="14">
        <v>1376</v>
      </c>
      <c r="C2738" s="14">
        <v>4792</v>
      </c>
      <c r="D2738" s="14" t="str">
        <f>+_xlfn.XLOOKUP(ratings_dataset[[#This Row],[ProductID]],[1]!Prodotti[ProdottoID],[1]!Prodotti[Categoria],"Altro")</f>
        <v>Libri</v>
      </c>
      <c r="E2738" s="14">
        <v>0</v>
      </c>
    </row>
    <row r="2739" spans="1:5" x14ac:dyDescent="0.25">
      <c r="A2739" s="14">
        <v>5885</v>
      </c>
      <c r="B2739" s="14">
        <v>3477</v>
      </c>
      <c r="C2739" s="14">
        <v>4032</v>
      </c>
      <c r="D2739" s="14" t="str">
        <f>+_xlfn.XLOOKUP(ratings_dataset[[#This Row],[ProductID]],[1]!Prodotti[ProdottoID],[1]!Prodotti[Categoria],"Altro")</f>
        <v>Libri</v>
      </c>
      <c r="E2739" s="14">
        <v>0</v>
      </c>
    </row>
    <row r="2740" spans="1:5" x14ac:dyDescent="0.25">
      <c r="A2740" s="14">
        <v>5891</v>
      </c>
      <c r="B2740" s="14">
        <v>101</v>
      </c>
      <c r="C2740" s="14">
        <v>575</v>
      </c>
      <c r="D2740" s="14" t="str">
        <f>+_xlfn.XLOOKUP(ratings_dataset[[#This Row],[ProductID]],[1]!Prodotti[ProdottoID],[1]!Prodotti[Categoria],"Altro")</f>
        <v>Abbigliamento</v>
      </c>
      <c r="E2740" s="14">
        <v>0</v>
      </c>
    </row>
    <row r="2741" spans="1:5" x14ac:dyDescent="0.25">
      <c r="A2741" s="14">
        <v>5903</v>
      </c>
      <c r="B2741" s="14">
        <v>4206</v>
      </c>
      <c r="C2741" s="14">
        <v>2736</v>
      </c>
      <c r="D2741" s="14" t="str">
        <f>+_xlfn.XLOOKUP(ratings_dataset[[#This Row],[ProductID]],[1]!Prodotti[ProdottoID],[1]!Prodotti[Categoria],"Altro")</f>
        <v>Abbigliamento</v>
      </c>
      <c r="E2741" s="14">
        <v>0</v>
      </c>
    </row>
    <row r="2742" spans="1:5" x14ac:dyDescent="0.25">
      <c r="A2742" s="14">
        <v>5906</v>
      </c>
      <c r="B2742" s="14">
        <v>3809</v>
      </c>
      <c r="C2742" s="14">
        <v>1921</v>
      </c>
      <c r="D2742" s="14" t="str">
        <f>+_xlfn.XLOOKUP(ratings_dataset[[#This Row],[ProductID]],[1]!Prodotti[ProdottoID],[1]!Prodotti[Categoria],"Altro")</f>
        <v>Libri</v>
      </c>
      <c r="E2742" s="14">
        <v>0</v>
      </c>
    </row>
    <row r="2743" spans="1:5" x14ac:dyDescent="0.25">
      <c r="A2743" s="14">
        <v>5911</v>
      </c>
      <c r="B2743" s="14">
        <v>757</v>
      </c>
      <c r="C2743" s="14">
        <v>1236</v>
      </c>
      <c r="D2743" s="14" t="str">
        <f>+_xlfn.XLOOKUP(ratings_dataset[[#This Row],[ProductID]],[1]!Prodotti[ProdottoID],[1]!Prodotti[Categoria],"Altro")</f>
        <v>Abbigliamento</v>
      </c>
      <c r="E2743" s="14">
        <v>0</v>
      </c>
    </row>
    <row r="2744" spans="1:5" x14ac:dyDescent="0.25">
      <c r="A2744" s="14">
        <v>5913</v>
      </c>
      <c r="B2744" s="14">
        <v>2998</v>
      </c>
      <c r="C2744" s="14">
        <v>4145</v>
      </c>
      <c r="D2744" s="14" t="str">
        <f>+_xlfn.XLOOKUP(ratings_dataset[[#This Row],[ProductID]],[1]!Prodotti[ProdottoID],[1]!Prodotti[Categoria],"Altro")</f>
        <v>Libri</v>
      </c>
      <c r="E2744" s="14">
        <v>0</v>
      </c>
    </row>
    <row r="2745" spans="1:5" x14ac:dyDescent="0.25">
      <c r="A2745" s="14">
        <v>5916</v>
      </c>
      <c r="B2745" s="14">
        <v>4129</v>
      </c>
      <c r="C2745" s="14">
        <v>4030</v>
      </c>
      <c r="D2745" s="14" t="str">
        <f>+_xlfn.XLOOKUP(ratings_dataset[[#This Row],[ProductID]],[1]!Prodotti[ProdottoID],[1]!Prodotti[Categoria],"Altro")</f>
        <v>Elettronica</v>
      </c>
      <c r="E2745" s="14">
        <v>0</v>
      </c>
    </row>
    <row r="2746" spans="1:5" x14ac:dyDescent="0.25">
      <c r="A2746" s="14">
        <v>5921</v>
      </c>
      <c r="B2746" s="14">
        <v>1498</v>
      </c>
      <c r="C2746" s="14">
        <v>1993</v>
      </c>
      <c r="D2746" s="14" t="str">
        <f>+_xlfn.XLOOKUP(ratings_dataset[[#This Row],[ProductID]],[1]!Prodotti[ProdottoID],[1]!Prodotti[Categoria],"Altro")</f>
        <v>Abbigliamento</v>
      </c>
      <c r="E2746" s="14">
        <v>0</v>
      </c>
    </row>
    <row r="2747" spans="1:5" x14ac:dyDescent="0.25">
      <c r="A2747" s="14">
        <v>5931</v>
      </c>
      <c r="B2747" s="14">
        <v>1139</v>
      </c>
      <c r="C2747" s="14">
        <v>2046</v>
      </c>
      <c r="D2747" s="14" t="str">
        <f>+_xlfn.XLOOKUP(ratings_dataset[[#This Row],[ProductID]],[1]!Prodotti[ProdottoID],[1]!Prodotti[Categoria],"Altro")</f>
        <v>Abbigliamento</v>
      </c>
      <c r="E2747" s="14">
        <v>0</v>
      </c>
    </row>
    <row r="2748" spans="1:5" x14ac:dyDescent="0.25">
      <c r="A2748" s="14">
        <v>5940</v>
      </c>
      <c r="B2748" s="14">
        <v>1174</v>
      </c>
      <c r="C2748" s="14">
        <v>1306</v>
      </c>
      <c r="D2748" s="14" t="str">
        <f>+_xlfn.XLOOKUP(ratings_dataset[[#This Row],[ProductID]],[1]!Prodotti[ProdottoID],[1]!Prodotti[Categoria],"Altro")</f>
        <v>Elettronica</v>
      </c>
      <c r="E2748" s="14">
        <v>0</v>
      </c>
    </row>
    <row r="2749" spans="1:5" x14ac:dyDescent="0.25">
      <c r="A2749" s="14">
        <v>5943</v>
      </c>
      <c r="B2749" s="14">
        <v>2193</v>
      </c>
      <c r="C2749" s="14">
        <v>302</v>
      </c>
      <c r="D2749" s="14" t="str">
        <f>+_xlfn.XLOOKUP(ratings_dataset[[#This Row],[ProductID]],[1]!Prodotti[ProdottoID],[1]!Prodotti[Categoria],"Altro")</f>
        <v>Elettronica</v>
      </c>
      <c r="E2749" s="14">
        <v>0</v>
      </c>
    </row>
    <row r="2750" spans="1:5" x14ac:dyDescent="0.25">
      <c r="A2750" s="14">
        <v>5945</v>
      </c>
      <c r="B2750" s="14">
        <v>2604</v>
      </c>
      <c r="C2750" s="14">
        <v>2480</v>
      </c>
      <c r="D2750" s="14" t="str">
        <f>+_xlfn.XLOOKUP(ratings_dataset[[#This Row],[ProductID]],[1]!Prodotti[ProdottoID],[1]!Prodotti[Categoria],"Altro")</f>
        <v>Libri</v>
      </c>
      <c r="E2750" s="14">
        <v>0</v>
      </c>
    </row>
    <row r="2751" spans="1:5" x14ac:dyDescent="0.25">
      <c r="A2751" s="14">
        <v>5946</v>
      </c>
      <c r="B2751" s="14">
        <v>3246</v>
      </c>
      <c r="C2751" s="14">
        <v>4530</v>
      </c>
      <c r="D2751" s="14" t="str">
        <f>+_xlfn.XLOOKUP(ratings_dataset[[#This Row],[ProductID]],[1]!Prodotti[ProdottoID],[1]!Prodotti[Categoria],"Altro")</f>
        <v>Elettronica</v>
      </c>
      <c r="E2751" s="14">
        <v>0</v>
      </c>
    </row>
    <row r="2752" spans="1:5" x14ac:dyDescent="0.25">
      <c r="A2752" s="14">
        <v>5949</v>
      </c>
      <c r="B2752" s="14">
        <v>2911</v>
      </c>
      <c r="C2752" s="14">
        <v>4319</v>
      </c>
      <c r="D2752" s="14" t="str">
        <f>+_xlfn.XLOOKUP(ratings_dataset[[#This Row],[ProductID]],[1]!Prodotti[ProdottoID],[1]!Prodotti[Categoria],"Altro")</f>
        <v>Libri</v>
      </c>
      <c r="E2752" s="14">
        <v>0</v>
      </c>
    </row>
    <row r="2753" spans="1:5" x14ac:dyDescent="0.25">
      <c r="A2753" s="14">
        <v>5952</v>
      </c>
      <c r="B2753" s="14">
        <v>1299</v>
      </c>
      <c r="C2753" s="14">
        <v>2433</v>
      </c>
      <c r="D2753" s="14" t="str">
        <f>+_xlfn.XLOOKUP(ratings_dataset[[#This Row],[ProductID]],[1]!Prodotti[ProdottoID],[1]!Prodotti[Categoria],"Altro")</f>
        <v>Libri</v>
      </c>
      <c r="E2753" s="14">
        <v>0</v>
      </c>
    </row>
    <row r="2754" spans="1:5" x14ac:dyDescent="0.25">
      <c r="A2754" s="14">
        <v>5954</v>
      </c>
      <c r="B2754" s="14">
        <v>2041</v>
      </c>
      <c r="C2754" s="14">
        <v>4876</v>
      </c>
      <c r="D2754" s="14" t="str">
        <f>+_xlfn.XLOOKUP(ratings_dataset[[#This Row],[ProductID]],[1]!Prodotti[ProdottoID],[1]!Prodotti[Categoria],"Altro")</f>
        <v>Abbigliamento</v>
      </c>
      <c r="E2754" s="14">
        <v>0</v>
      </c>
    </row>
    <row r="2755" spans="1:5" x14ac:dyDescent="0.25">
      <c r="A2755" s="14">
        <v>5955</v>
      </c>
      <c r="B2755" s="14">
        <v>4831</v>
      </c>
      <c r="C2755" s="14">
        <v>4200</v>
      </c>
      <c r="D2755" s="14" t="str">
        <f>+_xlfn.XLOOKUP(ratings_dataset[[#This Row],[ProductID]],[1]!Prodotti[ProdottoID],[1]!Prodotti[Categoria],"Altro")</f>
        <v>Elettronica</v>
      </c>
      <c r="E2755" s="14">
        <v>0</v>
      </c>
    </row>
    <row r="2756" spans="1:5" x14ac:dyDescent="0.25">
      <c r="A2756" s="14">
        <v>5959</v>
      </c>
      <c r="B2756" s="14">
        <v>3827</v>
      </c>
      <c r="C2756" s="14">
        <v>1145</v>
      </c>
      <c r="D2756" s="14" t="str">
        <f>+_xlfn.XLOOKUP(ratings_dataset[[#This Row],[ProductID]],[1]!Prodotti[ProdottoID],[1]!Prodotti[Categoria],"Altro")</f>
        <v>Libri</v>
      </c>
      <c r="E2756" s="14">
        <v>0</v>
      </c>
    </row>
    <row r="2757" spans="1:5" x14ac:dyDescent="0.25">
      <c r="A2757" s="14">
        <v>5964</v>
      </c>
      <c r="B2757" s="14">
        <v>3557</v>
      </c>
      <c r="C2757" s="14">
        <v>4012</v>
      </c>
      <c r="D2757" s="14" t="str">
        <f>+_xlfn.XLOOKUP(ratings_dataset[[#This Row],[ProductID]],[1]!Prodotti[ProdottoID],[1]!Prodotti[Categoria],"Altro")</f>
        <v>Elettronica</v>
      </c>
      <c r="E2757" s="14">
        <v>0</v>
      </c>
    </row>
    <row r="2758" spans="1:5" x14ac:dyDescent="0.25">
      <c r="A2758" s="14">
        <v>5967</v>
      </c>
      <c r="B2758" s="14">
        <v>3341</v>
      </c>
      <c r="C2758" s="14">
        <v>2624</v>
      </c>
      <c r="D2758" s="14" t="str">
        <f>+_xlfn.XLOOKUP(ratings_dataset[[#This Row],[ProductID]],[1]!Prodotti[ProdottoID],[1]!Prodotti[Categoria],"Altro")</f>
        <v>Elettronica</v>
      </c>
      <c r="E2758" s="14">
        <v>0</v>
      </c>
    </row>
    <row r="2759" spans="1:5" x14ac:dyDescent="0.25">
      <c r="A2759" s="14">
        <v>5976</v>
      </c>
      <c r="B2759" s="14">
        <v>4824</v>
      </c>
      <c r="C2759" s="14">
        <v>2208</v>
      </c>
      <c r="D2759" s="14" t="str">
        <f>+_xlfn.XLOOKUP(ratings_dataset[[#This Row],[ProductID]],[1]!Prodotti[ProdottoID],[1]!Prodotti[Categoria],"Altro")</f>
        <v>Abbigliamento</v>
      </c>
      <c r="E2759" s="14">
        <v>0</v>
      </c>
    </row>
    <row r="2760" spans="1:5" x14ac:dyDescent="0.25">
      <c r="A2760" s="14">
        <v>5980</v>
      </c>
      <c r="B2760" s="14">
        <v>103</v>
      </c>
      <c r="C2760" s="14">
        <v>4163</v>
      </c>
      <c r="D2760" s="14" t="str">
        <f>+_xlfn.XLOOKUP(ratings_dataset[[#This Row],[ProductID]],[1]!Prodotti[ProdottoID],[1]!Prodotti[Categoria],"Altro")</f>
        <v>Elettronica</v>
      </c>
      <c r="E2760" s="14">
        <v>0</v>
      </c>
    </row>
    <row r="2761" spans="1:5" x14ac:dyDescent="0.25">
      <c r="A2761" s="14">
        <v>5985</v>
      </c>
      <c r="B2761" s="14">
        <v>639</v>
      </c>
      <c r="C2761" s="14">
        <v>3077</v>
      </c>
      <c r="D2761" s="14" t="str">
        <f>+_xlfn.XLOOKUP(ratings_dataset[[#This Row],[ProductID]],[1]!Prodotti[ProdottoID],[1]!Prodotti[Categoria],"Altro")</f>
        <v>Abbigliamento</v>
      </c>
      <c r="E2761" s="14">
        <v>0</v>
      </c>
    </row>
    <row r="2762" spans="1:5" x14ac:dyDescent="0.25">
      <c r="A2762" s="14">
        <v>5988</v>
      </c>
      <c r="B2762" s="14">
        <v>1685</v>
      </c>
      <c r="C2762" s="14">
        <v>2368</v>
      </c>
      <c r="D2762" s="14" t="str">
        <f>+_xlfn.XLOOKUP(ratings_dataset[[#This Row],[ProductID]],[1]!Prodotti[ProdottoID],[1]!Prodotti[Categoria],"Altro")</f>
        <v>Libri</v>
      </c>
      <c r="E2762" s="14">
        <v>0</v>
      </c>
    </row>
    <row r="2763" spans="1:5" x14ac:dyDescent="0.25">
      <c r="A2763" s="14">
        <v>5992</v>
      </c>
      <c r="B2763" s="14">
        <v>1953</v>
      </c>
      <c r="C2763" s="14">
        <v>3632</v>
      </c>
      <c r="D2763" s="14" t="str">
        <f>+_xlfn.XLOOKUP(ratings_dataset[[#This Row],[ProductID]],[1]!Prodotti[ProdottoID],[1]!Prodotti[Categoria],"Altro")</f>
        <v>Elettronica</v>
      </c>
      <c r="E2763" s="14">
        <v>0</v>
      </c>
    </row>
    <row r="2764" spans="1:5" x14ac:dyDescent="0.25">
      <c r="A2764" s="14">
        <v>6010</v>
      </c>
      <c r="B2764" s="14">
        <v>4623</v>
      </c>
      <c r="C2764" s="14">
        <v>3299</v>
      </c>
      <c r="D2764" s="14" t="str">
        <f>+_xlfn.XLOOKUP(ratings_dataset[[#This Row],[ProductID]],[1]!Prodotti[ProdottoID],[1]!Prodotti[Categoria],"Altro")</f>
        <v>Elettronica</v>
      </c>
      <c r="E2764" s="14">
        <v>0</v>
      </c>
    </row>
    <row r="2765" spans="1:5" x14ac:dyDescent="0.25">
      <c r="A2765" s="14">
        <v>6011</v>
      </c>
      <c r="B2765" s="14">
        <v>3185</v>
      </c>
      <c r="C2765" s="14">
        <v>2074</v>
      </c>
      <c r="D2765" s="14" t="str">
        <f>+_xlfn.XLOOKUP(ratings_dataset[[#This Row],[ProductID]],[1]!Prodotti[ProdottoID],[1]!Prodotti[Categoria],"Altro")</f>
        <v>Elettronica</v>
      </c>
      <c r="E2765" s="14">
        <v>0</v>
      </c>
    </row>
    <row r="2766" spans="1:5" x14ac:dyDescent="0.25">
      <c r="A2766" s="14">
        <v>6021</v>
      </c>
      <c r="B2766" s="14">
        <v>2841</v>
      </c>
      <c r="C2766" s="14">
        <v>3014</v>
      </c>
      <c r="D2766" s="14" t="str">
        <f>+_xlfn.XLOOKUP(ratings_dataset[[#This Row],[ProductID]],[1]!Prodotti[ProdottoID],[1]!Prodotti[Categoria],"Altro")</f>
        <v>Elettronica</v>
      </c>
      <c r="E2766" s="14">
        <v>0</v>
      </c>
    </row>
    <row r="2767" spans="1:5" x14ac:dyDescent="0.25">
      <c r="A2767" s="14">
        <v>6022</v>
      </c>
      <c r="B2767" s="14">
        <v>2461</v>
      </c>
      <c r="C2767" s="14">
        <v>4315</v>
      </c>
      <c r="D2767" s="14" t="str">
        <f>+_xlfn.XLOOKUP(ratings_dataset[[#This Row],[ProductID]],[1]!Prodotti[ProdottoID],[1]!Prodotti[Categoria],"Altro")</f>
        <v>Elettronica</v>
      </c>
      <c r="E2767" s="14">
        <v>0</v>
      </c>
    </row>
    <row r="2768" spans="1:5" x14ac:dyDescent="0.25">
      <c r="A2768" s="14">
        <v>6023</v>
      </c>
      <c r="B2768" s="14">
        <v>1821</v>
      </c>
      <c r="C2768" s="14">
        <v>3550</v>
      </c>
      <c r="D2768" s="14" t="str">
        <f>+_xlfn.XLOOKUP(ratings_dataset[[#This Row],[ProductID]],[1]!Prodotti[ProdottoID],[1]!Prodotti[Categoria],"Altro")</f>
        <v>Elettronica</v>
      </c>
      <c r="E2768" s="14">
        <v>0</v>
      </c>
    </row>
    <row r="2769" spans="1:5" x14ac:dyDescent="0.25">
      <c r="A2769" s="14">
        <v>6025</v>
      </c>
      <c r="B2769" s="14">
        <v>3119</v>
      </c>
      <c r="C2769" s="14">
        <v>4313</v>
      </c>
      <c r="D2769" s="14" t="str">
        <f>+_xlfn.XLOOKUP(ratings_dataset[[#This Row],[ProductID]],[1]!Prodotti[ProdottoID],[1]!Prodotti[Categoria],"Altro")</f>
        <v>Libri</v>
      </c>
      <c r="E2769" s="14">
        <v>0</v>
      </c>
    </row>
    <row r="2770" spans="1:5" x14ac:dyDescent="0.25">
      <c r="A2770" s="14">
        <v>6027</v>
      </c>
      <c r="B2770" s="14">
        <v>3250</v>
      </c>
      <c r="C2770" s="14">
        <v>4684</v>
      </c>
      <c r="D2770" s="14" t="str">
        <f>+_xlfn.XLOOKUP(ratings_dataset[[#This Row],[ProductID]],[1]!Prodotti[ProdottoID],[1]!Prodotti[Categoria],"Altro")</f>
        <v>Elettronica</v>
      </c>
      <c r="E2770" s="14">
        <v>0</v>
      </c>
    </row>
    <row r="2771" spans="1:5" x14ac:dyDescent="0.25">
      <c r="A2771" s="14">
        <v>6029</v>
      </c>
      <c r="B2771" s="14">
        <v>2648</v>
      </c>
      <c r="C2771" s="14">
        <v>1953</v>
      </c>
      <c r="D2771" s="14" t="str">
        <f>+_xlfn.XLOOKUP(ratings_dataset[[#This Row],[ProductID]],[1]!Prodotti[ProdottoID],[1]!Prodotti[Categoria],"Altro")</f>
        <v>Elettronica</v>
      </c>
      <c r="E2771" s="14">
        <v>0</v>
      </c>
    </row>
    <row r="2772" spans="1:5" x14ac:dyDescent="0.25">
      <c r="A2772" s="14">
        <v>6050</v>
      </c>
      <c r="B2772" s="14">
        <v>3283</v>
      </c>
      <c r="C2772" s="14">
        <v>361</v>
      </c>
      <c r="D2772" s="14" t="str">
        <f>+_xlfn.XLOOKUP(ratings_dataset[[#This Row],[ProductID]],[1]!Prodotti[ProdottoID],[1]!Prodotti[Categoria],"Altro")</f>
        <v>Elettronica</v>
      </c>
      <c r="E2772" s="14">
        <v>0</v>
      </c>
    </row>
    <row r="2773" spans="1:5" x14ac:dyDescent="0.25">
      <c r="A2773" s="14">
        <v>6052</v>
      </c>
      <c r="B2773" s="14">
        <v>4164</v>
      </c>
      <c r="C2773" s="14">
        <v>4896</v>
      </c>
      <c r="D2773" s="14" t="str">
        <f>+_xlfn.XLOOKUP(ratings_dataset[[#This Row],[ProductID]],[1]!Prodotti[ProdottoID],[1]!Prodotti[Categoria],"Altro")</f>
        <v>Abbigliamento</v>
      </c>
      <c r="E2773" s="14">
        <v>0</v>
      </c>
    </row>
    <row r="2774" spans="1:5" x14ac:dyDescent="0.25">
      <c r="A2774" s="14">
        <v>6062</v>
      </c>
      <c r="B2774" s="14">
        <v>3677</v>
      </c>
      <c r="C2774" s="14">
        <v>2273</v>
      </c>
      <c r="D2774" s="14" t="str">
        <f>+_xlfn.XLOOKUP(ratings_dataset[[#This Row],[ProductID]],[1]!Prodotti[ProdottoID],[1]!Prodotti[Categoria],"Altro")</f>
        <v>Abbigliamento</v>
      </c>
      <c r="E2774" s="14">
        <v>0</v>
      </c>
    </row>
    <row r="2775" spans="1:5" x14ac:dyDescent="0.25">
      <c r="A2775" s="14">
        <v>6066</v>
      </c>
      <c r="B2775" s="14">
        <v>4922</v>
      </c>
      <c r="C2775" s="14">
        <v>4568</v>
      </c>
      <c r="D2775" s="14" t="str">
        <f>+_xlfn.XLOOKUP(ratings_dataset[[#This Row],[ProductID]],[1]!Prodotti[ProdottoID],[1]!Prodotti[Categoria],"Altro")</f>
        <v>Libri</v>
      </c>
      <c r="E2775" s="14">
        <v>0</v>
      </c>
    </row>
    <row r="2776" spans="1:5" x14ac:dyDescent="0.25">
      <c r="A2776" s="14">
        <v>6086</v>
      </c>
      <c r="B2776" s="14">
        <v>1773</v>
      </c>
      <c r="C2776" s="14">
        <v>4696</v>
      </c>
      <c r="D2776" s="14" t="str">
        <f>+_xlfn.XLOOKUP(ratings_dataset[[#This Row],[ProductID]],[1]!Prodotti[ProdottoID],[1]!Prodotti[Categoria],"Altro")</f>
        <v>Libri</v>
      </c>
      <c r="E2776" s="14">
        <v>0</v>
      </c>
    </row>
    <row r="2777" spans="1:5" x14ac:dyDescent="0.25">
      <c r="A2777" s="14">
        <v>6087</v>
      </c>
      <c r="B2777" s="14">
        <v>4695</v>
      </c>
      <c r="C2777" s="14">
        <v>3447</v>
      </c>
      <c r="D2777" s="14" t="str">
        <f>+_xlfn.XLOOKUP(ratings_dataset[[#This Row],[ProductID]],[1]!Prodotti[ProdottoID],[1]!Prodotti[Categoria],"Altro")</f>
        <v>Abbigliamento</v>
      </c>
      <c r="E2777" s="14">
        <v>0</v>
      </c>
    </row>
    <row r="2778" spans="1:5" x14ac:dyDescent="0.25">
      <c r="A2778" s="14">
        <v>6088</v>
      </c>
      <c r="B2778" s="14">
        <v>4751</v>
      </c>
      <c r="C2778" s="14">
        <v>1519</v>
      </c>
      <c r="D2778" s="14" t="str">
        <f>+_xlfn.XLOOKUP(ratings_dataset[[#This Row],[ProductID]],[1]!Prodotti[ProdottoID],[1]!Prodotti[Categoria],"Altro")</f>
        <v>Abbigliamento</v>
      </c>
      <c r="E2778" s="14">
        <v>0</v>
      </c>
    </row>
    <row r="2779" spans="1:5" x14ac:dyDescent="0.25">
      <c r="A2779" s="14">
        <v>6103</v>
      </c>
      <c r="B2779" s="14">
        <v>2896</v>
      </c>
      <c r="C2779" s="14">
        <v>1531</v>
      </c>
      <c r="D2779" s="14" t="str">
        <f>+_xlfn.XLOOKUP(ratings_dataset[[#This Row],[ProductID]],[1]!Prodotti[ProdottoID],[1]!Prodotti[Categoria],"Altro")</f>
        <v>Elettronica</v>
      </c>
      <c r="E2779" s="14">
        <v>0</v>
      </c>
    </row>
    <row r="2780" spans="1:5" x14ac:dyDescent="0.25">
      <c r="A2780" s="14">
        <v>6108</v>
      </c>
      <c r="B2780" s="14">
        <v>3321</v>
      </c>
      <c r="C2780" s="14">
        <v>4408</v>
      </c>
      <c r="D2780" s="14" t="str">
        <f>+_xlfn.XLOOKUP(ratings_dataset[[#This Row],[ProductID]],[1]!Prodotti[ProdottoID],[1]!Prodotti[Categoria],"Altro")</f>
        <v>Elettronica</v>
      </c>
      <c r="E2780" s="14">
        <v>0</v>
      </c>
    </row>
    <row r="2781" spans="1:5" x14ac:dyDescent="0.25">
      <c r="A2781" s="14">
        <v>6112</v>
      </c>
      <c r="B2781" s="14">
        <v>982</v>
      </c>
      <c r="C2781" s="14">
        <v>1091</v>
      </c>
      <c r="D2781" s="14" t="str">
        <f>+_xlfn.XLOOKUP(ratings_dataset[[#This Row],[ProductID]],[1]!Prodotti[ProdottoID],[1]!Prodotti[Categoria],"Altro")</f>
        <v>Abbigliamento</v>
      </c>
      <c r="E2781" s="14">
        <v>0</v>
      </c>
    </row>
    <row r="2782" spans="1:5" x14ac:dyDescent="0.25">
      <c r="A2782" s="14">
        <v>6120</v>
      </c>
      <c r="B2782" s="14">
        <v>1575</v>
      </c>
      <c r="C2782" s="14">
        <v>3959</v>
      </c>
      <c r="D2782" s="14" t="str">
        <f>+_xlfn.XLOOKUP(ratings_dataset[[#This Row],[ProductID]],[1]!Prodotti[ProdottoID],[1]!Prodotti[Categoria],"Altro")</f>
        <v>Elettronica</v>
      </c>
      <c r="E2782" s="14">
        <v>0</v>
      </c>
    </row>
    <row r="2783" spans="1:5" x14ac:dyDescent="0.25">
      <c r="A2783" s="14">
        <v>6136</v>
      </c>
      <c r="B2783" s="14">
        <v>4709</v>
      </c>
      <c r="C2783" s="14">
        <v>4282</v>
      </c>
      <c r="D2783" s="14" t="str">
        <f>+_xlfn.XLOOKUP(ratings_dataset[[#This Row],[ProductID]],[1]!Prodotti[ProdottoID],[1]!Prodotti[Categoria],"Altro")</f>
        <v>Elettronica</v>
      </c>
      <c r="E2783" s="14">
        <v>0</v>
      </c>
    </row>
    <row r="2784" spans="1:5" x14ac:dyDescent="0.25">
      <c r="A2784" s="14">
        <v>6141</v>
      </c>
      <c r="B2784" s="14">
        <v>94</v>
      </c>
      <c r="C2784" s="14">
        <v>2448</v>
      </c>
      <c r="D2784" s="14" t="str">
        <f>+_xlfn.XLOOKUP(ratings_dataset[[#This Row],[ProductID]],[1]!Prodotti[ProdottoID],[1]!Prodotti[Categoria],"Altro")</f>
        <v>Elettronica</v>
      </c>
      <c r="E2784" s="14">
        <v>0</v>
      </c>
    </row>
    <row r="2785" spans="1:5" x14ac:dyDescent="0.25">
      <c r="A2785" s="14">
        <v>6147</v>
      </c>
      <c r="B2785" s="14">
        <v>3344</v>
      </c>
      <c r="C2785" s="14">
        <v>1678</v>
      </c>
      <c r="D2785" s="14" t="str">
        <f>+_xlfn.XLOOKUP(ratings_dataset[[#This Row],[ProductID]],[1]!Prodotti[ProdottoID],[1]!Prodotti[Categoria],"Altro")</f>
        <v>Abbigliamento</v>
      </c>
      <c r="E2785" s="14">
        <v>0</v>
      </c>
    </row>
    <row r="2786" spans="1:5" x14ac:dyDescent="0.25">
      <c r="A2786" s="14">
        <v>6149</v>
      </c>
      <c r="B2786" s="14">
        <v>1894</v>
      </c>
      <c r="C2786" s="14">
        <v>3007</v>
      </c>
      <c r="D2786" s="14" t="str">
        <f>+_xlfn.XLOOKUP(ratings_dataset[[#This Row],[ProductID]],[1]!Prodotti[ProdottoID],[1]!Prodotti[Categoria],"Altro")</f>
        <v>Elettronica</v>
      </c>
      <c r="E2786" s="14">
        <v>0</v>
      </c>
    </row>
    <row r="2787" spans="1:5" x14ac:dyDescent="0.25">
      <c r="A2787" s="14">
        <v>6156</v>
      </c>
      <c r="B2787" s="14">
        <v>3048</v>
      </c>
      <c r="C2787" s="14">
        <v>2035</v>
      </c>
      <c r="D2787" s="14" t="str">
        <f>+_xlfn.XLOOKUP(ratings_dataset[[#This Row],[ProductID]],[1]!Prodotti[ProdottoID],[1]!Prodotti[Categoria],"Altro")</f>
        <v>Elettronica</v>
      </c>
      <c r="E2787" s="14">
        <v>0</v>
      </c>
    </row>
    <row r="2788" spans="1:5" x14ac:dyDescent="0.25">
      <c r="A2788" s="14">
        <v>6165</v>
      </c>
      <c r="B2788" s="14">
        <v>4318</v>
      </c>
      <c r="C2788" s="14">
        <v>2279</v>
      </c>
      <c r="D2788" s="14" t="str">
        <f>+_xlfn.XLOOKUP(ratings_dataset[[#This Row],[ProductID]],[1]!Prodotti[ProdottoID],[1]!Prodotti[Categoria],"Altro")</f>
        <v>Libri</v>
      </c>
      <c r="E2788" s="14">
        <v>0</v>
      </c>
    </row>
    <row r="2789" spans="1:5" x14ac:dyDescent="0.25">
      <c r="A2789" s="14">
        <v>6169</v>
      </c>
      <c r="B2789" s="14">
        <v>4498</v>
      </c>
      <c r="C2789" s="14">
        <v>4595</v>
      </c>
      <c r="D2789" s="14" t="str">
        <f>+_xlfn.XLOOKUP(ratings_dataset[[#This Row],[ProductID]],[1]!Prodotti[ProdottoID],[1]!Prodotti[Categoria],"Altro")</f>
        <v>Abbigliamento</v>
      </c>
      <c r="E2789" s="14">
        <v>0</v>
      </c>
    </row>
    <row r="2790" spans="1:5" x14ac:dyDescent="0.25">
      <c r="A2790" s="14">
        <v>6170</v>
      </c>
      <c r="B2790" s="14">
        <v>4544</v>
      </c>
      <c r="C2790" s="14">
        <v>1176</v>
      </c>
      <c r="D2790" s="14" t="str">
        <f>+_xlfn.XLOOKUP(ratings_dataset[[#This Row],[ProductID]],[1]!Prodotti[ProdottoID],[1]!Prodotti[Categoria],"Altro")</f>
        <v>Elettronica</v>
      </c>
      <c r="E2790" s="14">
        <v>0</v>
      </c>
    </row>
    <row r="2791" spans="1:5" x14ac:dyDescent="0.25">
      <c r="A2791" s="14">
        <v>6181</v>
      </c>
      <c r="B2791" s="14">
        <v>4010</v>
      </c>
      <c r="C2791" s="14">
        <v>3289</v>
      </c>
      <c r="D2791" s="14" t="str">
        <f>+_xlfn.XLOOKUP(ratings_dataset[[#This Row],[ProductID]],[1]!Prodotti[ProdottoID],[1]!Prodotti[Categoria],"Altro")</f>
        <v>Elettronica</v>
      </c>
      <c r="E2791" s="14">
        <v>0</v>
      </c>
    </row>
    <row r="2792" spans="1:5" x14ac:dyDescent="0.25">
      <c r="A2792" s="14">
        <v>6183</v>
      </c>
      <c r="B2792" s="14">
        <v>354</v>
      </c>
      <c r="C2792" s="14">
        <v>1929</v>
      </c>
      <c r="D2792" s="14" t="str">
        <f>+_xlfn.XLOOKUP(ratings_dataset[[#This Row],[ProductID]],[1]!Prodotti[ProdottoID],[1]!Prodotti[Categoria],"Altro")</f>
        <v>Abbigliamento</v>
      </c>
      <c r="E2792" s="14">
        <v>0</v>
      </c>
    </row>
    <row r="2793" spans="1:5" x14ac:dyDescent="0.25">
      <c r="A2793" s="14">
        <v>6193</v>
      </c>
      <c r="B2793" s="14">
        <v>537</v>
      </c>
      <c r="C2793" s="14">
        <v>3360</v>
      </c>
      <c r="D2793" s="14" t="str">
        <f>+_xlfn.XLOOKUP(ratings_dataset[[#This Row],[ProductID]],[1]!Prodotti[ProdottoID],[1]!Prodotti[Categoria],"Altro")</f>
        <v>Elettronica</v>
      </c>
      <c r="E2793" s="14">
        <v>0</v>
      </c>
    </row>
    <row r="2794" spans="1:5" x14ac:dyDescent="0.25">
      <c r="A2794" s="14">
        <v>6209</v>
      </c>
      <c r="B2794" s="14">
        <v>4465</v>
      </c>
      <c r="C2794" s="14">
        <v>1682</v>
      </c>
      <c r="D2794" s="14" t="str">
        <f>+_xlfn.XLOOKUP(ratings_dataset[[#This Row],[ProductID]],[1]!Prodotti[ProdottoID],[1]!Prodotti[Categoria],"Altro")</f>
        <v>Elettronica</v>
      </c>
      <c r="E2794" s="14">
        <v>0</v>
      </c>
    </row>
    <row r="2795" spans="1:5" x14ac:dyDescent="0.25">
      <c r="A2795" s="14">
        <v>6224</v>
      </c>
      <c r="B2795" s="14">
        <v>4655</v>
      </c>
      <c r="C2795" s="14">
        <v>4987</v>
      </c>
      <c r="D2795" s="14" t="str">
        <f>+_xlfn.XLOOKUP(ratings_dataset[[#This Row],[ProductID]],[1]!Prodotti[ProdottoID],[1]!Prodotti[Categoria],"Altro")</f>
        <v>Abbigliamento</v>
      </c>
      <c r="E2795" s="14">
        <v>0</v>
      </c>
    </row>
    <row r="2796" spans="1:5" x14ac:dyDescent="0.25">
      <c r="A2796" s="14">
        <v>6230</v>
      </c>
      <c r="B2796" s="14">
        <v>4795</v>
      </c>
      <c r="C2796" s="14">
        <v>1119</v>
      </c>
      <c r="D2796" s="14" t="str">
        <f>+_xlfn.XLOOKUP(ratings_dataset[[#This Row],[ProductID]],[1]!Prodotti[ProdottoID],[1]!Prodotti[Categoria],"Altro")</f>
        <v>Libri</v>
      </c>
      <c r="E2796" s="14">
        <v>0</v>
      </c>
    </row>
    <row r="2797" spans="1:5" x14ac:dyDescent="0.25">
      <c r="A2797" s="14">
        <v>6235</v>
      </c>
      <c r="B2797" s="14">
        <v>2196</v>
      </c>
      <c r="C2797" s="14">
        <v>3096</v>
      </c>
      <c r="D2797" s="14" t="str">
        <f>+_xlfn.XLOOKUP(ratings_dataset[[#This Row],[ProductID]],[1]!Prodotti[ProdottoID],[1]!Prodotti[Categoria],"Altro")</f>
        <v>Abbigliamento</v>
      </c>
      <c r="E2797" s="14">
        <v>0</v>
      </c>
    </row>
    <row r="2798" spans="1:5" x14ac:dyDescent="0.25">
      <c r="A2798" s="14">
        <v>6242</v>
      </c>
      <c r="B2798" s="14">
        <v>4226</v>
      </c>
      <c r="C2798" s="14">
        <v>595</v>
      </c>
      <c r="D2798" s="14" t="str">
        <f>+_xlfn.XLOOKUP(ratings_dataset[[#This Row],[ProductID]],[1]!Prodotti[ProdottoID],[1]!Prodotti[Categoria],"Altro")</f>
        <v>Abbigliamento</v>
      </c>
      <c r="E2798" s="14">
        <v>0</v>
      </c>
    </row>
    <row r="2799" spans="1:5" x14ac:dyDescent="0.25">
      <c r="A2799" s="14">
        <v>6243</v>
      </c>
      <c r="B2799" s="14">
        <v>880</v>
      </c>
      <c r="C2799" s="14">
        <v>1776</v>
      </c>
      <c r="D2799" s="14" t="str">
        <f>+_xlfn.XLOOKUP(ratings_dataset[[#This Row],[ProductID]],[1]!Prodotti[ProdottoID],[1]!Prodotti[Categoria],"Altro")</f>
        <v>Elettronica</v>
      </c>
      <c r="E2799" s="14">
        <v>0</v>
      </c>
    </row>
    <row r="2800" spans="1:5" x14ac:dyDescent="0.25">
      <c r="A2800" s="14">
        <v>6257</v>
      </c>
      <c r="B2800" s="14">
        <v>1666</v>
      </c>
      <c r="C2800" s="14">
        <v>801</v>
      </c>
      <c r="D2800" s="14" t="str">
        <f>+_xlfn.XLOOKUP(ratings_dataset[[#This Row],[ProductID]],[1]!Prodotti[ProdottoID],[1]!Prodotti[Categoria],"Altro")</f>
        <v>Elettronica</v>
      </c>
      <c r="E2800" s="14">
        <v>0</v>
      </c>
    </row>
    <row r="2801" spans="1:5" x14ac:dyDescent="0.25">
      <c r="A2801" s="14">
        <v>6273</v>
      </c>
      <c r="B2801" s="14">
        <v>1592</v>
      </c>
      <c r="C2801" s="14">
        <v>2775</v>
      </c>
      <c r="D2801" s="14" t="str">
        <f>+_xlfn.XLOOKUP(ratings_dataset[[#This Row],[ProductID]],[1]!Prodotti[ProdottoID],[1]!Prodotti[Categoria],"Altro")</f>
        <v>Elettronica</v>
      </c>
      <c r="E2801" s="14">
        <v>0</v>
      </c>
    </row>
    <row r="2802" spans="1:5" x14ac:dyDescent="0.25">
      <c r="A2802" s="14">
        <v>6278</v>
      </c>
      <c r="B2802" s="14">
        <v>4951</v>
      </c>
      <c r="C2802" s="14">
        <v>1715</v>
      </c>
      <c r="D2802" s="14" t="str">
        <f>+_xlfn.XLOOKUP(ratings_dataset[[#This Row],[ProductID]],[1]!Prodotti[ProdottoID],[1]!Prodotti[Categoria],"Altro")</f>
        <v>Libri</v>
      </c>
      <c r="E2802" s="14">
        <v>0</v>
      </c>
    </row>
    <row r="2803" spans="1:5" x14ac:dyDescent="0.25">
      <c r="A2803" s="14">
        <v>6281</v>
      </c>
      <c r="B2803" s="14">
        <v>4061</v>
      </c>
      <c r="C2803" s="14">
        <v>3988</v>
      </c>
      <c r="D2803" s="14" t="str">
        <f>+_xlfn.XLOOKUP(ratings_dataset[[#This Row],[ProductID]],[1]!Prodotti[ProdottoID],[1]!Prodotti[Categoria],"Altro")</f>
        <v>Abbigliamento</v>
      </c>
      <c r="E2803" s="14">
        <v>0</v>
      </c>
    </row>
    <row r="2804" spans="1:5" x14ac:dyDescent="0.25">
      <c r="A2804" s="14">
        <v>6283</v>
      </c>
      <c r="B2804" s="14">
        <v>3004</v>
      </c>
      <c r="C2804" s="14">
        <v>2556</v>
      </c>
      <c r="D2804" s="14" t="str">
        <f>+_xlfn.XLOOKUP(ratings_dataset[[#This Row],[ProductID]],[1]!Prodotti[ProdottoID],[1]!Prodotti[Categoria],"Altro")</f>
        <v>Abbigliamento</v>
      </c>
      <c r="E2804" s="14">
        <v>0</v>
      </c>
    </row>
    <row r="2805" spans="1:5" x14ac:dyDescent="0.25">
      <c r="A2805" s="14">
        <v>6285</v>
      </c>
      <c r="B2805" s="14">
        <v>205</v>
      </c>
      <c r="C2805" s="14">
        <v>1364</v>
      </c>
      <c r="D2805" s="14" t="str">
        <f>+_xlfn.XLOOKUP(ratings_dataset[[#This Row],[ProductID]],[1]!Prodotti[ProdottoID],[1]!Prodotti[Categoria],"Altro")</f>
        <v>Libri</v>
      </c>
      <c r="E2805" s="14">
        <v>0</v>
      </c>
    </row>
    <row r="2806" spans="1:5" x14ac:dyDescent="0.25">
      <c r="A2806" s="14">
        <v>6288</v>
      </c>
      <c r="B2806" s="14">
        <v>1153</v>
      </c>
      <c r="C2806" s="14">
        <v>2259</v>
      </c>
      <c r="D2806" s="14" t="str">
        <f>+_xlfn.XLOOKUP(ratings_dataset[[#This Row],[ProductID]],[1]!Prodotti[ProdottoID],[1]!Prodotti[Categoria],"Altro")</f>
        <v>Libri</v>
      </c>
      <c r="E2806" s="14">
        <v>0</v>
      </c>
    </row>
    <row r="2807" spans="1:5" x14ac:dyDescent="0.25">
      <c r="A2807" s="14">
        <v>6289</v>
      </c>
      <c r="B2807" s="14">
        <v>342</v>
      </c>
      <c r="C2807" s="14">
        <v>735</v>
      </c>
      <c r="D2807" s="14" t="str">
        <f>+_xlfn.XLOOKUP(ratings_dataset[[#This Row],[ProductID]],[1]!Prodotti[ProdottoID],[1]!Prodotti[Categoria],"Altro")</f>
        <v>Libri</v>
      </c>
      <c r="E2807" s="14">
        <v>0</v>
      </c>
    </row>
    <row r="2808" spans="1:5" x14ac:dyDescent="0.25">
      <c r="A2808" s="14">
        <v>6290</v>
      </c>
      <c r="B2808" s="14">
        <v>3250</v>
      </c>
      <c r="C2808" s="14">
        <v>1846</v>
      </c>
      <c r="D2808" s="14" t="str">
        <f>+_xlfn.XLOOKUP(ratings_dataset[[#This Row],[ProductID]],[1]!Prodotti[ProdottoID],[1]!Prodotti[Categoria],"Altro")</f>
        <v>Abbigliamento</v>
      </c>
      <c r="E2808" s="14">
        <v>0</v>
      </c>
    </row>
    <row r="2809" spans="1:5" x14ac:dyDescent="0.25">
      <c r="A2809" s="14">
        <v>6294</v>
      </c>
      <c r="B2809" s="14">
        <v>3298</v>
      </c>
      <c r="C2809" s="14">
        <v>2834</v>
      </c>
      <c r="D2809" s="14" t="str">
        <f>+_xlfn.XLOOKUP(ratings_dataset[[#This Row],[ProductID]],[1]!Prodotti[ProdottoID],[1]!Prodotti[Categoria],"Altro")</f>
        <v>Libri</v>
      </c>
      <c r="E2809" s="14">
        <v>0</v>
      </c>
    </row>
    <row r="2810" spans="1:5" x14ac:dyDescent="0.25">
      <c r="A2810" s="14">
        <v>6297</v>
      </c>
      <c r="B2810" s="14">
        <v>2332</v>
      </c>
      <c r="C2810" s="14">
        <v>1582</v>
      </c>
      <c r="D2810" s="14" t="str">
        <f>+_xlfn.XLOOKUP(ratings_dataset[[#This Row],[ProductID]],[1]!Prodotti[ProdottoID],[1]!Prodotti[Categoria],"Altro")</f>
        <v>Elettronica</v>
      </c>
      <c r="E2810" s="14">
        <v>0</v>
      </c>
    </row>
    <row r="2811" spans="1:5" x14ac:dyDescent="0.25">
      <c r="A2811" s="14">
        <v>6325</v>
      </c>
      <c r="B2811" s="14">
        <v>3338</v>
      </c>
      <c r="C2811" s="14">
        <v>3914</v>
      </c>
      <c r="D2811" s="14" t="str">
        <f>+_xlfn.XLOOKUP(ratings_dataset[[#This Row],[ProductID]],[1]!Prodotti[ProdottoID],[1]!Prodotti[Categoria],"Altro")</f>
        <v>Libri</v>
      </c>
      <c r="E2811" s="14">
        <v>0</v>
      </c>
    </row>
    <row r="2812" spans="1:5" x14ac:dyDescent="0.25">
      <c r="A2812" s="14">
        <v>6328</v>
      </c>
      <c r="B2812" s="14">
        <v>1177</v>
      </c>
      <c r="C2812" s="14">
        <v>4544</v>
      </c>
      <c r="D2812" s="14" t="str">
        <f>+_xlfn.XLOOKUP(ratings_dataset[[#This Row],[ProductID]],[1]!Prodotti[ProdottoID],[1]!Prodotti[Categoria],"Altro")</f>
        <v>Elettronica</v>
      </c>
      <c r="E2812" s="14">
        <v>0</v>
      </c>
    </row>
    <row r="2813" spans="1:5" x14ac:dyDescent="0.25">
      <c r="A2813" s="14">
        <v>6346</v>
      </c>
      <c r="B2813" s="14">
        <v>3116</v>
      </c>
      <c r="C2813" s="14">
        <v>2123</v>
      </c>
      <c r="D2813" s="14" t="str">
        <f>+_xlfn.XLOOKUP(ratings_dataset[[#This Row],[ProductID]],[1]!Prodotti[ProdottoID],[1]!Prodotti[Categoria],"Altro")</f>
        <v>Abbigliamento</v>
      </c>
      <c r="E2813" s="14">
        <v>0</v>
      </c>
    </row>
    <row r="2814" spans="1:5" x14ac:dyDescent="0.25">
      <c r="A2814" s="14">
        <v>6348</v>
      </c>
      <c r="B2814" s="14">
        <v>1281</v>
      </c>
      <c r="C2814" s="14">
        <v>2185</v>
      </c>
      <c r="D2814" s="14" t="str">
        <f>+_xlfn.XLOOKUP(ratings_dataset[[#This Row],[ProductID]],[1]!Prodotti[ProdottoID],[1]!Prodotti[Categoria],"Altro")</f>
        <v>Abbigliamento</v>
      </c>
      <c r="E2814" s="14">
        <v>0</v>
      </c>
    </row>
    <row r="2815" spans="1:5" x14ac:dyDescent="0.25">
      <c r="A2815" s="14">
        <v>6365</v>
      </c>
      <c r="B2815" s="14">
        <v>4362</v>
      </c>
      <c r="C2815" s="14">
        <v>1169</v>
      </c>
      <c r="D2815" s="14" t="str">
        <f>+_xlfn.XLOOKUP(ratings_dataset[[#This Row],[ProductID]],[1]!Prodotti[ProdottoID],[1]!Prodotti[Categoria],"Altro")</f>
        <v>Elettronica</v>
      </c>
      <c r="E2815" s="14">
        <v>0</v>
      </c>
    </row>
    <row r="2816" spans="1:5" x14ac:dyDescent="0.25">
      <c r="A2816" s="14">
        <v>6368</v>
      </c>
      <c r="B2816" s="14">
        <v>3008</v>
      </c>
      <c r="C2816" s="14">
        <v>2444</v>
      </c>
      <c r="D2816" s="14" t="str">
        <f>+_xlfn.XLOOKUP(ratings_dataset[[#This Row],[ProductID]],[1]!Prodotti[ProdottoID],[1]!Prodotti[Categoria],"Altro")</f>
        <v>Abbigliamento</v>
      </c>
      <c r="E2816" s="14">
        <v>0</v>
      </c>
    </row>
    <row r="2817" spans="1:5" x14ac:dyDescent="0.25">
      <c r="A2817" s="14">
        <v>6370</v>
      </c>
      <c r="B2817" s="14">
        <v>2365</v>
      </c>
      <c r="C2817" s="14">
        <v>3352</v>
      </c>
      <c r="D2817" s="14" t="str">
        <f>+_xlfn.XLOOKUP(ratings_dataset[[#This Row],[ProductID]],[1]!Prodotti[ProdottoID],[1]!Prodotti[Categoria],"Altro")</f>
        <v>Elettronica</v>
      </c>
      <c r="E2817" s="14">
        <v>0</v>
      </c>
    </row>
    <row r="2818" spans="1:5" x14ac:dyDescent="0.25">
      <c r="A2818" s="14">
        <v>6379</v>
      </c>
      <c r="B2818" s="14">
        <v>1015</v>
      </c>
      <c r="C2818" s="14">
        <v>4110</v>
      </c>
      <c r="D2818" s="14" t="str">
        <f>+_xlfn.XLOOKUP(ratings_dataset[[#This Row],[ProductID]],[1]!Prodotti[ProdottoID],[1]!Prodotti[Categoria],"Altro")</f>
        <v>Elettronica</v>
      </c>
      <c r="E2818" s="14">
        <v>0</v>
      </c>
    </row>
    <row r="2819" spans="1:5" x14ac:dyDescent="0.25">
      <c r="A2819" s="14">
        <v>6386</v>
      </c>
      <c r="B2819" s="14">
        <v>1123</v>
      </c>
      <c r="C2819" s="14">
        <v>2606</v>
      </c>
      <c r="D2819" s="14" t="str">
        <f>+_xlfn.XLOOKUP(ratings_dataset[[#This Row],[ProductID]],[1]!Prodotti[ProdottoID],[1]!Prodotti[Categoria],"Altro")</f>
        <v>Libri</v>
      </c>
      <c r="E2819" s="14">
        <v>0</v>
      </c>
    </row>
    <row r="2820" spans="1:5" x14ac:dyDescent="0.25">
      <c r="A2820" s="14">
        <v>6393</v>
      </c>
      <c r="B2820" s="14">
        <v>2771</v>
      </c>
      <c r="C2820" s="14">
        <v>2281</v>
      </c>
      <c r="D2820" s="14" t="str">
        <f>+_xlfn.XLOOKUP(ratings_dataset[[#This Row],[ProductID]],[1]!Prodotti[ProdottoID],[1]!Prodotti[Categoria],"Altro")</f>
        <v>Elettronica</v>
      </c>
      <c r="E2820" s="14">
        <v>0</v>
      </c>
    </row>
    <row r="2821" spans="1:5" x14ac:dyDescent="0.25">
      <c r="A2821" s="14">
        <v>6395</v>
      </c>
      <c r="B2821" s="14">
        <v>1421</v>
      </c>
      <c r="C2821" s="14">
        <v>63</v>
      </c>
      <c r="D2821" s="14" t="str">
        <f>+_xlfn.XLOOKUP(ratings_dataset[[#This Row],[ProductID]],[1]!Prodotti[ProdottoID],[1]!Prodotti[Categoria],"Altro")</f>
        <v>Altro</v>
      </c>
      <c r="E2821" s="14">
        <v>0</v>
      </c>
    </row>
    <row r="2822" spans="1:5" x14ac:dyDescent="0.25">
      <c r="A2822" s="14">
        <v>6402</v>
      </c>
      <c r="B2822" s="14">
        <v>2209</v>
      </c>
      <c r="C2822" s="14">
        <v>4698</v>
      </c>
      <c r="D2822" s="14" t="str">
        <f>+_xlfn.XLOOKUP(ratings_dataset[[#This Row],[ProductID]],[1]!Prodotti[ProdottoID],[1]!Prodotti[Categoria],"Altro")</f>
        <v>Libri</v>
      </c>
      <c r="E2822" s="14">
        <v>0</v>
      </c>
    </row>
    <row r="2823" spans="1:5" x14ac:dyDescent="0.25">
      <c r="A2823" s="14">
        <v>6409</v>
      </c>
      <c r="B2823" s="14">
        <v>3359</v>
      </c>
      <c r="C2823" s="14">
        <v>326</v>
      </c>
      <c r="D2823" s="14" t="str">
        <f>+_xlfn.XLOOKUP(ratings_dataset[[#This Row],[ProductID]],[1]!Prodotti[ProdottoID],[1]!Prodotti[Categoria],"Altro")</f>
        <v>Elettronica</v>
      </c>
      <c r="E2823" s="14">
        <v>0</v>
      </c>
    </row>
    <row r="2824" spans="1:5" x14ac:dyDescent="0.25">
      <c r="A2824" s="14">
        <v>6411</v>
      </c>
      <c r="B2824" s="14">
        <v>4513</v>
      </c>
      <c r="C2824" s="14">
        <v>1012</v>
      </c>
      <c r="D2824" s="14" t="str">
        <f>+_xlfn.XLOOKUP(ratings_dataset[[#This Row],[ProductID]],[1]!Prodotti[ProdottoID],[1]!Prodotti[Categoria],"Altro")</f>
        <v>Abbigliamento</v>
      </c>
      <c r="E2824" s="14">
        <v>0</v>
      </c>
    </row>
    <row r="2825" spans="1:5" x14ac:dyDescent="0.25">
      <c r="A2825" s="14">
        <v>6418</v>
      </c>
      <c r="B2825" s="14">
        <v>3931</v>
      </c>
      <c r="C2825" s="14">
        <v>2302</v>
      </c>
      <c r="D2825" s="14" t="str">
        <f>+_xlfn.XLOOKUP(ratings_dataset[[#This Row],[ProductID]],[1]!Prodotti[ProdottoID],[1]!Prodotti[Categoria],"Altro")</f>
        <v>Abbigliamento</v>
      </c>
      <c r="E2825" s="14">
        <v>0</v>
      </c>
    </row>
    <row r="2826" spans="1:5" x14ac:dyDescent="0.25">
      <c r="A2826" s="14">
        <v>6426</v>
      </c>
      <c r="B2826" s="14">
        <v>4491</v>
      </c>
      <c r="C2826" s="14">
        <v>2698</v>
      </c>
      <c r="D2826" s="14" t="str">
        <f>+_xlfn.XLOOKUP(ratings_dataset[[#This Row],[ProductID]],[1]!Prodotti[ProdottoID],[1]!Prodotti[Categoria],"Altro")</f>
        <v>Abbigliamento</v>
      </c>
      <c r="E2826" s="14">
        <v>0</v>
      </c>
    </row>
    <row r="2827" spans="1:5" x14ac:dyDescent="0.25">
      <c r="A2827" s="14">
        <v>6430</v>
      </c>
      <c r="B2827" s="14">
        <v>2819</v>
      </c>
      <c r="C2827" s="14">
        <v>2293</v>
      </c>
      <c r="D2827" s="14" t="str">
        <f>+_xlfn.XLOOKUP(ratings_dataset[[#This Row],[ProductID]],[1]!Prodotti[ProdottoID],[1]!Prodotti[Categoria],"Altro")</f>
        <v>Elettronica</v>
      </c>
      <c r="E2827" s="14">
        <v>0</v>
      </c>
    </row>
    <row r="2828" spans="1:5" x14ac:dyDescent="0.25">
      <c r="A2828" s="14">
        <v>6433</v>
      </c>
      <c r="B2828" s="14">
        <v>3</v>
      </c>
      <c r="C2828" s="14">
        <v>3097</v>
      </c>
      <c r="D2828" s="14" t="str">
        <f>+_xlfn.XLOOKUP(ratings_dataset[[#This Row],[ProductID]],[1]!Prodotti[ProdottoID],[1]!Prodotti[Categoria],"Altro")</f>
        <v>Elettronica</v>
      </c>
      <c r="E2828" s="14">
        <v>0</v>
      </c>
    </row>
    <row r="2829" spans="1:5" x14ac:dyDescent="0.25">
      <c r="A2829" s="14">
        <v>6443</v>
      </c>
      <c r="B2829" s="14">
        <v>4594</v>
      </c>
      <c r="C2829" s="14">
        <v>261</v>
      </c>
      <c r="D2829" s="14" t="str">
        <f>+_xlfn.XLOOKUP(ratings_dataset[[#This Row],[ProductID]],[1]!Prodotti[ProdottoID],[1]!Prodotti[Categoria],"Altro")</f>
        <v>Libri</v>
      </c>
      <c r="E2829" s="14">
        <v>0</v>
      </c>
    </row>
    <row r="2830" spans="1:5" x14ac:dyDescent="0.25">
      <c r="A2830" s="14">
        <v>6448</v>
      </c>
      <c r="B2830" s="14">
        <v>1771</v>
      </c>
      <c r="C2830" s="14">
        <v>4749</v>
      </c>
      <c r="D2830" s="14" t="str">
        <f>+_xlfn.XLOOKUP(ratings_dataset[[#This Row],[ProductID]],[1]!Prodotti[ProdottoID],[1]!Prodotti[Categoria],"Altro")</f>
        <v>Elettronica</v>
      </c>
      <c r="E2830" s="14">
        <v>0</v>
      </c>
    </row>
    <row r="2831" spans="1:5" x14ac:dyDescent="0.25">
      <c r="A2831" s="14">
        <v>6456</v>
      </c>
      <c r="B2831" s="14">
        <v>4321</v>
      </c>
      <c r="C2831" s="14">
        <v>1122</v>
      </c>
      <c r="D2831" s="14" t="str">
        <f>+_xlfn.XLOOKUP(ratings_dataset[[#This Row],[ProductID]],[1]!Prodotti[ProdottoID],[1]!Prodotti[Categoria],"Altro")</f>
        <v>Abbigliamento</v>
      </c>
      <c r="E2831" s="14">
        <v>0</v>
      </c>
    </row>
    <row r="2832" spans="1:5" x14ac:dyDescent="0.25">
      <c r="A2832" s="14">
        <v>6461</v>
      </c>
      <c r="B2832" s="14">
        <v>3690</v>
      </c>
      <c r="C2832" s="14">
        <v>733</v>
      </c>
      <c r="D2832" s="14" t="str">
        <f>+_xlfn.XLOOKUP(ratings_dataset[[#This Row],[ProductID]],[1]!Prodotti[ProdottoID],[1]!Prodotti[Categoria],"Altro")</f>
        <v>Abbigliamento</v>
      </c>
      <c r="E2832" s="14">
        <v>0</v>
      </c>
    </row>
    <row r="2833" spans="1:5" x14ac:dyDescent="0.25">
      <c r="A2833" s="14">
        <v>6465</v>
      </c>
      <c r="B2833" s="14">
        <v>1526</v>
      </c>
      <c r="C2833" s="14">
        <v>2203</v>
      </c>
      <c r="D2833" s="14" t="str">
        <f>+_xlfn.XLOOKUP(ratings_dataset[[#This Row],[ProductID]],[1]!Prodotti[ProdottoID],[1]!Prodotti[Categoria],"Altro")</f>
        <v>Abbigliamento</v>
      </c>
      <c r="E2833" s="14">
        <v>0</v>
      </c>
    </row>
    <row r="2834" spans="1:5" x14ac:dyDescent="0.25">
      <c r="A2834" s="14">
        <v>6470</v>
      </c>
      <c r="B2834" s="14">
        <v>2620</v>
      </c>
      <c r="C2834" s="14">
        <v>818</v>
      </c>
      <c r="D2834" s="14" t="str">
        <f>+_xlfn.XLOOKUP(ratings_dataset[[#This Row],[ProductID]],[1]!Prodotti[ProdottoID],[1]!Prodotti[Categoria],"Altro")</f>
        <v>Elettronica</v>
      </c>
      <c r="E2834" s="14">
        <v>0</v>
      </c>
    </row>
    <row r="2835" spans="1:5" x14ac:dyDescent="0.25">
      <c r="A2835" s="14">
        <v>6473</v>
      </c>
      <c r="B2835" s="14">
        <v>686</v>
      </c>
      <c r="C2835" s="14">
        <v>131</v>
      </c>
      <c r="D2835" s="14" t="str">
        <f>+_xlfn.XLOOKUP(ratings_dataset[[#This Row],[ProductID]],[1]!Prodotti[ProdottoID],[1]!Prodotti[Categoria],"Altro")</f>
        <v>Abbigliamento</v>
      </c>
      <c r="E2835" s="14">
        <v>0</v>
      </c>
    </row>
    <row r="2836" spans="1:5" x14ac:dyDescent="0.25">
      <c r="A2836" s="14">
        <v>6484</v>
      </c>
      <c r="B2836" s="14">
        <v>2984</v>
      </c>
      <c r="C2836" s="14">
        <v>2811</v>
      </c>
      <c r="D2836" s="14" t="str">
        <f>+_xlfn.XLOOKUP(ratings_dataset[[#This Row],[ProductID]],[1]!Prodotti[ProdottoID],[1]!Prodotti[Categoria],"Altro")</f>
        <v>Abbigliamento</v>
      </c>
      <c r="E2836" s="14">
        <v>0</v>
      </c>
    </row>
    <row r="2837" spans="1:5" x14ac:dyDescent="0.25">
      <c r="A2837" s="14">
        <v>6493</v>
      </c>
      <c r="B2837" s="14">
        <v>674</v>
      </c>
      <c r="C2837" s="14">
        <v>555</v>
      </c>
      <c r="D2837" s="14" t="str">
        <f>+_xlfn.XLOOKUP(ratings_dataset[[#This Row],[ProductID]],[1]!Prodotti[ProdottoID],[1]!Prodotti[Categoria],"Altro")</f>
        <v>Abbigliamento</v>
      </c>
      <c r="E2837" s="14">
        <v>0</v>
      </c>
    </row>
    <row r="2838" spans="1:5" x14ac:dyDescent="0.25">
      <c r="A2838" s="14">
        <v>6496</v>
      </c>
      <c r="B2838" s="14">
        <v>1467</v>
      </c>
      <c r="C2838" s="14">
        <v>4078</v>
      </c>
      <c r="D2838" s="14" t="str">
        <f>+_xlfn.XLOOKUP(ratings_dataset[[#This Row],[ProductID]],[1]!Prodotti[ProdottoID],[1]!Prodotti[Categoria],"Altro")</f>
        <v>Abbigliamento</v>
      </c>
      <c r="E2838" s="14">
        <v>0</v>
      </c>
    </row>
    <row r="2839" spans="1:5" x14ac:dyDescent="0.25">
      <c r="A2839" s="14">
        <v>6497</v>
      </c>
      <c r="B2839" s="14">
        <v>2907</v>
      </c>
      <c r="C2839" s="14">
        <v>1674</v>
      </c>
      <c r="D2839" s="14" t="str">
        <f>+_xlfn.XLOOKUP(ratings_dataset[[#This Row],[ProductID]],[1]!Prodotti[ProdottoID],[1]!Prodotti[Categoria],"Altro")</f>
        <v>Elettronica</v>
      </c>
      <c r="E2839" s="14">
        <v>0</v>
      </c>
    </row>
    <row r="2840" spans="1:5" x14ac:dyDescent="0.25">
      <c r="A2840" s="14">
        <v>6499</v>
      </c>
      <c r="B2840" s="14">
        <v>2473</v>
      </c>
      <c r="C2840" s="14">
        <v>4091</v>
      </c>
      <c r="D2840" s="14" t="str">
        <f>+_xlfn.XLOOKUP(ratings_dataset[[#This Row],[ProductID]],[1]!Prodotti[ProdottoID],[1]!Prodotti[Categoria],"Altro")</f>
        <v>Libri</v>
      </c>
      <c r="E2840" s="14">
        <v>0</v>
      </c>
    </row>
    <row r="2841" spans="1:5" x14ac:dyDescent="0.25">
      <c r="A2841" s="14">
        <v>6502</v>
      </c>
      <c r="B2841" s="14">
        <v>2879</v>
      </c>
      <c r="C2841" s="14">
        <v>3147</v>
      </c>
      <c r="D2841" s="14" t="str">
        <f>+_xlfn.XLOOKUP(ratings_dataset[[#This Row],[ProductID]],[1]!Prodotti[ProdottoID],[1]!Prodotti[Categoria],"Altro")</f>
        <v>Abbigliamento</v>
      </c>
      <c r="E2841" s="14">
        <v>0</v>
      </c>
    </row>
    <row r="2842" spans="1:5" x14ac:dyDescent="0.25">
      <c r="A2842" s="14">
        <v>6504</v>
      </c>
      <c r="B2842" s="14">
        <v>790</v>
      </c>
      <c r="C2842" s="14">
        <v>4831</v>
      </c>
      <c r="D2842" s="14" t="str">
        <f>+_xlfn.XLOOKUP(ratings_dataset[[#This Row],[ProductID]],[1]!Prodotti[ProdottoID],[1]!Prodotti[Categoria],"Altro")</f>
        <v>Abbigliamento</v>
      </c>
      <c r="E2842" s="14">
        <v>0</v>
      </c>
    </row>
    <row r="2843" spans="1:5" x14ac:dyDescent="0.25">
      <c r="A2843" s="14">
        <v>6505</v>
      </c>
      <c r="B2843" s="14">
        <v>3805</v>
      </c>
      <c r="C2843" s="14">
        <v>475</v>
      </c>
      <c r="D2843" s="14" t="str">
        <f>+_xlfn.XLOOKUP(ratings_dataset[[#This Row],[ProductID]],[1]!Prodotti[ProdottoID],[1]!Prodotti[Categoria],"Altro")</f>
        <v>Abbigliamento</v>
      </c>
      <c r="E2843" s="14">
        <v>0</v>
      </c>
    </row>
    <row r="2844" spans="1:5" x14ac:dyDescent="0.25">
      <c r="A2844" s="14">
        <v>6510</v>
      </c>
      <c r="B2844" s="14">
        <v>760</v>
      </c>
      <c r="C2844" s="14">
        <v>2251</v>
      </c>
      <c r="D2844" s="14" t="str">
        <f>+_xlfn.XLOOKUP(ratings_dataset[[#This Row],[ProductID]],[1]!Prodotti[ProdottoID],[1]!Prodotti[Categoria],"Altro")</f>
        <v>Elettronica</v>
      </c>
      <c r="E2844" s="14">
        <v>0</v>
      </c>
    </row>
    <row r="2845" spans="1:5" x14ac:dyDescent="0.25">
      <c r="A2845" s="14">
        <v>6513</v>
      </c>
      <c r="B2845" s="14">
        <v>3576</v>
      </c>
      <c r="C2845" s="14">
        <v>400</v>
      </c>
      <c r="D2845" s="14" t="str">
        <f>+_xlfn.XLOOKUP(ratings_dataset[[#This Row],[ProductID]],[1]!Prodotti[ProdottoID],[1]!Prodotti[Categoria],"Altro")</f>
        <v>Elettronica</v>
      </c>
      <c r="E2845" s="14">
        <v>0</v>
      </c>
    </row>
    <row r="2846" spans="1:5" x14ac:dyDescent="0.25">
      <c r="A2846" s="14">
        <v>6522</v>
      </c>
      <c r="B2846" s="14">
        <v>515</v>
      </c>
      <c r="C2846" s="14">
        <v>512</v>
      </c>
      <c r="D2846" s="14" t="str">
        <f>+_xlfn.XLOOKUP(ratings_dataset[[#This Row],[ProductID]],[1]!Prodotti[ProdottoID],[1]!Prodotti[Categoria],"Altro")</f>
        <v>Abbigliamento</v>
      </c>
      <c r="E2846" s="14">
        <v>0</v>
      </c>
    </row>
    <row r="2847" spans="1:5" x14ac:dyDescent="0.25">
      <c r="A2847" s="14">
        <v>6526</v>
      </c>
      <c r="B2847" s="14">
        <v>4472</v>
      </c>
      <c r="C2847" s="14">
        <v>1671</v>
      </c>
      <c r="D2847" s="14" t="str">
        <f>+_xlfn.XLOOKUP(ratings_dataset[[#This Row],[ProductID]],[1]!Prodotti[ProdottoID],[1]!Prodotti[Categoria],"Altro")</f>
        <v>Abbigliamento</v>
      </c>
      <c r="E2847" s="14">
        <v>0</v>
      </c>
    </row>
    <row r="2848" spans="1:5" x14ac:dyDescent="0.25">
      <c r="A2848" s="14">
        <v>6529</v>
      </c>
      <c r="B2848" s="14">
        <v>3297</v>
      </c>
      <c r="C2848" s="14">
        <v>933</v>
      </c>
      <c r="D2848" s="14" t="str">
        <f>+_xlfn.XLOOKUP(ratings_dataset[[#This Row],[ProductID]],[1]!Prodotti[ProdottoID],[1]!Prodotti[Categoria],"Altro")</f>
        <v>Libri</v>
      </c>
      <c r="E2848" s="14">
        <v>0</v>
      </c>
    </row>
    <row r="2849" spans="1:5" x14ac:dyDescent="0.25">
      <c r="A2849" s="14">
        <v>6532</v>
      </c>
      <c r="B2849" s="14">
        <v>1700</v>
      </c>
      <c r="C2849" s="14">
        <v>2804</v>
      </c>
      <c r="D2849" s="14" t="str">
        <f>+_xlfn.XLOOKUP(ratings_dataset[[#This Row],[ProductID]],[1]!Prodotti[ProdottoID],[1]!Prodotti[Categoria],"Altro")</f>
        <v>Elettronica</v>
      </c>
      <c r="E2849" s="14">
        <v>0</v>
      </c>
    </row>
    <row r="2850" spans="1:5" x14ac:dyDescent="0.25">
      <c r="A2850" s="14">
        <v>6537</v>
      </c>
      <c r="B2850" s="14">
        <v>4329</v>
      </c>
      <c r="C2850" s="14">
        <v>2316</v>
      </c>
      <c r="D2850" s="14" t="str">
        <f>+_xlfn.XLOOKUP(ratings_dataset[[#This Row],[ProductID]],[1]!Prodotti[ProdottoID],[1]!Prodotti[Categoria],"Altro")</f>
        <v>Abbigliamento</v>
      </c>
      <c r="E2850" s="14">
        <v>0</v>
      </c>
    </row>
    <row r="2851" spans="1:5" x14ac:dyDescent="0.25">
      <c r="A2851" s="14">
        <v>6538</v>
      </c>
      <c r="B2851" s="14">
        <v>2425</v>
      </c>
      <c r="C2851" s="14">
        <v>47</v>
      </c>
      <c r="D2851" s="14" t="str">
        <f>+_xlfn.XLOOKUP(ratings_dataset[[#This Row],[ProductID]],[1]!Prodotti[ProdottoID],[1]!Prodotti[Categoria],"Altro")</f>
        <v>Altro</v>
      </c>
      <c r="E2851" s="14">
        <v>0</v>
      </c>
    </row>
    <row r="2852" spans="1:5" x14ac:dyDescent="0.25">
      <c r="A2852" s="14">
        <v>6541</v>
      </c>
      <c r="B2852" s="14">
        <v>3661</v>
      </c>
      <c r="C2852" s="14">
        <v>4030</v>
      </c>
      <c r="D2852" s="14" t="str">
        <f>+_xlfn.XLOOKUP(ratings_dataset[[#This Row],[ProductID]],[1]!Prodotti[ProdottoID],[1]!Prodotti[Categoria],"Altro")</f>
        <v>Elettronica</v>
      </c>
      <c r="E2852" s="14">
        <v>0</v>
      </c>
    </row>
    <row r="2853" spans="1:5" x14ac:dyDescent="0.25">
      <c r="A2853" s="14">
        <v>6545</v>
      </c>
      <c r="B2853" s="14">
        <v>3456</v>
      </c>
      <c r="C2853" s="14">
        <v>817</v>
      </c>
      <c r="D2853" s="14" t="str">
        <f>+_xlfn.XLOOKUP(ratings_dataset[[#This Row],[ProductID]],[1]!Prodotti[ProdottoID],[1]!Prodotti[Categoria],"Altro")</f>
        <v>Libri</v>
      </c>
      <c r="E2853" s="14">
        <v>0</v>
      </c>
    </row>
    <row r="2854" spans="1:5" x14ac:dyDescent="0.25">
      <c r="A2854" s="14">
        <v>6548</v>
      </c>
      <c r="B2854" s="14">
        <v>1462</v>
      </c>
      <c r="C2854" s="14">
        <v>3887</v>
      </c>
      <c r="D2854" s="14" t="str">
        <f>+_xlfn.XLOOKUP(ratings_dataset[[#This Row],[ProductID]],[1]!Prodotti[ProdottoID],[1]!Prodotti[Categoria],"Altro")</f>
        <v>Abbigliamento</v>
      </c>
      <c r="E2854" s="14">
        <v>0</v>
      </c>
    </row>
    <row r="2855" spans="1:5" x14ac:dyDescent="0.25">
      <c r="A2855" s="14">
        <v>6559</v>
      </c>
      <c r="B2855" s="14">
        <v>1141</v>
      </c>
      <c r="C2855" s="14">
        <v>2236</v>
      </c>
      <c r="D2855" s="14" t="str">
        <f>+_xlfn.XLOOKUP(ratings_dataset[[#This Row],[ProductID]],[1]!Prodotti[ProdottoID],[1]!Prodotti[Categoria],"Altro")</f>
        <v>Libri</v>
      </c>
      <c r="E2855" s="14">
        <v>0</v>
      </c>
    </row>
    <row r="2856" spans="1:5" x14ac:dyDescent="0.25">
      <c r="A2856" s="14">
        <v>6564</v>
      </c>
      <c r="B2856" s="14">
        <v>821</v>
      </c>
      <c r="C2856" s="14">
        <v>1705</v>
      </c>
      <c r="D2856" s="14" t="str">
        <f>+_xlfn.XLOOKUP(ratings_dataset[[#This Row],[ProductID]],[1]!Prodotti[ProdottoID],[1]!Prodotti[Categoria],"Altro")</f>
        <v>Libri</v>
      </c>
      <c r="E2856" s="14">
        <v>0</v>
      </c>
    </row>
    <row r="2857" spans="1:5" x14ac:dyDescent="0.25">
      <c r="A2857" s="14">
        <v>6567</v>
      </c>
      <c r="B2857" s="14">
        <v>1476</v>
      </c>
      <c r="C2857" s="14">
        <v>1882</v>
      </c>
      <c r="D2857" s="14" t="str">
        <f>+_xlfn.XLOOKUP(ratings_dataset[[#This Row],[ProductID]],[1]!Prodotti[ProdottoID],[1]!Prodotti[Categoria],"Altro")</f>
        <v>Elettronica</v>
      </c>
      <c r="E2857" s="14">
        <v>0</v>
      </c>
    </row>
    <row r="2858" spans="1:5" x14ac:dyDescent="0.25">
      <c r="A2858" s="14">
        <v>6574</v>
      </c>
      <c r="B2858" s="14">
        <v>2392</v>
      </c>
      <c r="C2858" s="14">
        <v>671</v>
      </c>
      <c r="D2858" s="14" t="str">
        <f>+_xlfn.XLOOKUP(ratings_dataset[[#This Row],[ProductID]],[1]!Prodotti[ProdottoID],[1]!Prodotti[Categoria],"Altro")</f>
        <v>Abbigliamento</v>
      </c>
      <c r="E2858" s="14">
        <v>0</v>
      </c>
    </row>
    <row r="2859" spans="1:5" x14ac:dyDescent="0.25">
      <c r="A2859" s="14">
        <v>6582</v>
      </c>
      <c r="B2859" s="14">
        <v>1479</v>
      </c>
      <c r="C2859" s="14">
        <v>971</v>
      </c>
      <c r="D2859" s="14" t="str">
        <f>+_xlfn.XLOOKUP(ratings_dataset[[#This Row],[ProductID]],[1]!Prodotti[ProdottoID],[1]!Prodotti[Categoria],"Altro")</f>
        <v>Abbigliamento</v>
      </c>
      <c r="E2859" s="14">
        <v>0</v>
      </c>
    </row>
    <row r="2860" spans="1:5" x14ac:dyDescent="0.25">
      <c r="A2860" s="14">
        <v>6583</v>
      </c>
      <c r="B2860" s="14">
        <v>1928</v>
      </c>
      <c r="C2860" s="14">
        <v>2671</v>
      </c>
      <c r="D2860" s="14" t="str">
        <f>+_xlfn.XLOOKUP(ratings_dataset[[#This Row],[ProductID]],[1]!Prodotti[ProdottoID],[1]!Prodotti[Categoria],"Altro")</f>
        <v>Abbigliamento</v>
      </c>
      <c r="E2860" s="14">
        <v>0</v>
      </c>
    </row>
    <row r="2861" spans="1:5" x14ac:dyDescent="0.25">
      <c r="A2861" s="14">
        <v>6584</v>
      </c>
      <c r="B2861" s="14">
        <v>1564</v>
      </c>
      <c r="C2861" s="14">
        <v>3830</v>
      </c>
      <c r="D2861" s="14" t="str">
        <f>+_xlfn.XLOOKUP(ratings_dataset[[#This Row],[ProductID]],[1]!Prodotti[ProdottoID],[1]!Prodotti[Categoria],"Altro")</f>
        <v>Libri</v>
      </c>
      <c r="E2861" s="14">
        <v>0</v>
      </c>
    </row>
    <row r="2862" spans="1:5" x14ac:dyDescent="0.25">
      <c r="A2862" s="14">
        <v>6585</v>
      </c>
      <c r="B2862" s="14">
        <v>4975</v>
      </c>
      <c r="C2862" s="14">
        <v>1635</v>
      </c>
      <c r="D2862" s="14" t="str">
        <f>+_xlfn.XLOOKUP(ratings_dataset[[#This Row],[ProductID]],[1]!Prodotti[ProdottoID],[1]!Prodotti[Categoria],"Altro")</f>
        <v>Libri</v>
      </c>
      <c r="E2862" s="14">
        <v>0</v>
      </c>
    </row>
    <row r="2863" spans="1:5" x14ac:dyDescent="0.25">
      <c r="A2863" s="14">
        <v>6589</v>
      </c>
      <c r="B2863" s="14">
        <v>664</v>
      </c>
      <c r="C2863" s="14">
        <v>3456</v>
      </c>
      <c r="D2863" s="14" t="str">
        <f>+_xlfn.XLOOKUP(ratings_dataset[[#This Row],[ProductID]],[1]!Prodotti[ProdottoID],[1]!Prodotti[Categoria],"Altro")</f>
        <v>Abbigliamento</v>
      </c>
      <c r="E2863" s="14">
        <v>0</v>
      </c>
    </row>
    <row r="2864" spans="1:5" x14ac:dyDescent="0.25">
      <c r="A2864" s="14">
        <v>6591</v>
      </c>
      <c r="B2864" s="14">
        <v>3632</v>
      </c>
      <c r="C2864" s="14">
        <v>149</v>
      </c>
      <c r="D2864" s="14" t="str">
        <f>+_xlfn.XLOOKUP(ratings_dataset[[#This Row],[ProductID]],[1]!Prodotti[ProdottoID],[1]!Prodotti[Categoria],"Altro")</f>
        <v>Elettronica</v>
      </c>
      <c r="E2864" s="14">
        <v>0</v>
      </c>
    </row>
    <row r="2865" spans="1:5" x14ac:dyDescent="0.25">
      <c r="A2865" s="14">
        <v>6605</v>
      </c>
      <c r="B2865" s="14">
        <v>4177</v>
      </c>
      <c r="C2865" s="14">
        <v>1084</v>
      </c>
      <c r="D2865" s="14" t="str">
        <f>+_xlfn.XLOOKUP(ratings_dataset[[#This Row],[ProductID]],[1]!Prodotti[ProdottoID],[1]!Prodotti[Categoria],"Altro")</f>
        <v>Elettronica</v>
      </c>
      <c r="E2865" s="14">
        <v>0</v>
      </c>
    </row>
    <row r="2866" spans="1:5" x14ac:dyDescent="0.25">
      <c r="A2866" s="14">
        <v>6606</v>
      </c>
      <c r="B2866" s="14">
        <v>4014</v>
      </c>
      <c r="C2866" s="14">
        <v>558</v>
      </c>
      <c r="D2866" s="14" t="str">
        <f>+_xlfn.XLOOKUP(ratings_dataset[[#This Row],[ProductID]],[1]!Prodotti[ProdottoID],[1]!Prodotti[Categoria],"Altro")</f>
        <v>Abbigliamento</v>
      </c>
      <c r="E2866" s="14">
        <v>0</v>
      </c>
    </row>
    <row r="2867" spans="1:5" x14ac:dyDescent="0.25">
      <c r="A2867" s="14">
        <v>6608</v>
      </c>
      <c r="B2867" s="14">
        <v>3439</v>
      </c>
      <c r="C2867" s="14">
        <v>3675</v>
      </c>
      <c r="D2867" s="14" t="str">
        <f>+_xlfn.XLOOKUP(ratings_dataset[[#This Row],[ProductID]],[1]!Prodotti[ProdottoID],[1]!Prodotti[Categoria],"Altro")</f>
        <v>Libri</v>
      </c>
      <c r="E2867" s="14">
        <v>0</v>
      </c>
    </row>
    <row r="2868" spans="1:5" x14ac:dyDescent="0.25">
      <c r="A2868" s="14">
        <v>6609</v>
      </c>
      <c r="B2868" s="14">
        <v>2751</v>
      </c>
      <c r="C2868" s="14">
        <v>3301</v>
      </c>
      <c r="D2868" s="14" t="str">
        <f>+_xlfn.XLOOKUP(ratings_dataset[[#This Row],[ProductID]],[1]!Prodotti[ProdottoID],[1]!Prodotti[Categoria],"Altro")</f>
        <v>Abbigliamento</v>
      </c>
      <c r="E2868" s="14">
        <v>0</v>
      </c>
    </row>
    <row r="2869" spans="1:5" x14ac:dyDescent="0.25">
      <c r="A2869" s="14">
        <v>6610</v>
      </c>
      <c r="B2869" s="14">
        <v>4415</v>
      </c>
      <c r="C2869" s="14">
        <v>2568</v>
      </c>
      <c r="D2869" s="14" t="str">
        <f>+_xlfn.XLOOKUP(ratings_dataset[[#This Row],[ProductID]],[1]!Prodotti[ProdottoID],[1]!Prodotti[Categoria],"Altro")</f>
        <v>Elettronica</v>
      </c>
      <c r="E2869" s="14">
        <v>0</v>
      </c>
    </row>
    <row r="2870" spans="1:5" x14ac:dyDescent="0.25">
      <c r="A2870" s="14">
        <v>6617</v>
      </c>
      <c r="B2870" s="14">
        <v>4205</v>
      </c>
      <c r="C2870" s="14">
        <v>3627</v>
      </c>
      <c r="D2870" s="14" t="str">
        <f>+_xlfn.XLOOKUP(ratings_dataset[[#This Row],[ProductID]],[1]!Prodotti[ProdottoID],[1]!Prodotti[Categoria],"Altro")</f>
        <v>Elettronica</v>
      </c>
      <c r="E2870" s="14">
        <v>0</v>
      </c>
    </row>
    <row r="2871" spans="1:5" x14ac:dyDescent="0.25">
      <c r="A2871" s="14">
        <v>6618</v>
      </c>
      <c r="B2871" s="14">
        <v>1782</v>
      </c>
      <c r="C2871" s="14">
        <v>2165</v>
      </c>
      <c r="D2871" s="14" t="str">
        <f>+_xlfn.XLOOKUP(ratings_dataset[[#This Row],[ProductID]],[1]!Prodotti[ProdottoID],[1]!Prodotti[Categoria],"Altro")</f>
        <v>Abbigliamento</v>
      </c>
      <c r="E2871" s="14">
        <v>0</v>
      </c>
    </row>
    <row r="2872" spans="1:5" x14ac:dyDescent="0.25">
      <c r="A2872" s="14">
        <v>6633</v>
      </c>
      <c r="B2872" s="14">
        <v>824</v>
      </c>
      <c r="C2872" s="14">
        <v>1858</v>
      </c>
      <c r="D2872" s="14" t="str">
        <f>+_xlfn.XLOOKUP(ratings_dataset[[#This Row],[ProductID]],[1]!Prodotti[ProdottoID],[1]!Prodotti[Categoria],"Altro")</f>
        <v>Libri</v>
      </c>
      <c r="E2872" s="14">
        <v>0</v>
      </c>
    </row>
    <row r="2873" spans="1:5" x14ac:dyDescent="0.25">
      <c r="A2873" s="14">
        <v>6634</v>
      </c>
      <c r="B2873" s="14">
        <v>2976</v>
      </c>
      <c r="C2873" s="14">
        <v>4669</v>
      </c>
      <c r="D2873" s="14" t="str">
        <f>+_xlfn.XLOOKUP(ratings_dataset[[#This Row],[ProductID]],[1]!Prodotti[ProdottoID],[1]!Prodotti[Categoria],"Altro")</f>
        <v>Elettronica</v>
      </c>
      <c r="E2873" s="14">
        <v>0</v>
      </c>
    </row>
    <row r="2874" spans="1:5" x14ac:dyDescent="0.25">
      <c r="A2874" s="14">
        <v>6635</v>
      </c>
      <c r="B2874" s="14">
        <v>2491</v>
      </c>
      <c r="C2874" s="14">
        <v>2589</v>
      </c>
      <c r="D2874" s="14" t="str">
        <f>+_xlfn.XLOOKUP(ratings_dataset[[#This Row],[ProductID]],[1]!Prodotti[ProdottoID],[1]!Prodotti[Categoria],"Altro")</f>
        <v>Elettronica</v>
      </c>
      <c r="E2874" s="14">
        <v>0</v>
      </c>
    </row>
    <row r="2875" spans="1:5" x14ac:dyDescent="0.25">
      <c r="A2875" s="14">
        <v>6655</v>
      </c>
      <c r="B2875" s="14">
        <v>2036</v>
      </c>
      <c r="C2875" s="14">
        <v>4312</v>
      </c>
      <c r="D2875" s="14" t="str">
        <f>+_xlfn.XLOOKUP(ratings_dataset[[#This Row],[ProductID]],[1]!Prodotti[ProdottoID],[1]!Prodotti[Categoria],"Altro")</f>
        <v>Libri</v>
      </c>
      <c r="E2875" s="14">
        <v>0</v>
      </c>
    </row>
    <row r="2876" spans="1:5" x14ac:dyDescent="0.25">
      <c r="A2876" s="14">
        <v>6657</v>
      </c>
      <c r="B2876" s="14">
        <v>2385</v>
      </c>
      <c r="C2876" s="14">
        <v>4170</v>
      </c>
      <c r="D2876" s="14" t="str">
        <f>+_xlfn.XLOOKUP(ratings_dataset[[#This Row],[ProductID]],[1]!Prodotti[ProdottoID],[1]!Prodotti[Categoria],"Altro")</f>
        <v>Abbigliamento</v>
      </c>
      <c r="E2876" s="14">
        <v>0</v>
      </c>
    </row>
    <row r="2877" spans="1:5" x14ac:dyDescent="0.25">
      <c r="A2877" s="14">
        <v>6666</v>
      </c>
      <c r="B2877" s="14">
        <v>143</v>
      </c>
      <c r="C2877" s="14">
        <v>305</v>
      </c>
      <c r="D2877" s="14" t="str">
        <f>+_xlfn.XLOOKUP(ratings_dataset[[#This Row],[ProductID]],[1]!Prodotti[ProdottoID],[1]!Prodotti[Categoria],"Altro")</f>
        <v>Libri</v>
      </c>
      <c r="E2877" s="14">
        <v>0</v>
      </c>
    </row>
    <row r="2878" spans="1:5" x14ac:dyDescent="0.25">
      <c r="A2878" s="14">
        <v>6667</v>
      </c>
      <c r="B2878" s="14">
        <v>1047</v>
      </c>
      <c r="C2878" s="14">
        <v>3503</v>
      </c>
      <c r="D2878" s="14" t="str">
        <f>+_xlfn.XLOOKUP(ratings_dataset[[#This Row],[ProductID]],[1]!Prodotti[ProdottoID],[1]!Prodotti[Categoria],"Altro")</f>
        <v>Libri</v>
      </c>
      <c r="E2878" s="14">
        <v>0</v>
      </c>
    </row>
    <row r="2879" spans="1:5" x14ac:dyDescent="0.25">
      <c r="A2879" s="14">
        <v>6668</v>
      </c>
      <c r="B2879" s="14">
        <v>4749</v>
      </c>
      <c r="C2879" s="14">
        <v>4749</v>
      </c>
      <c r="D2879" s="14" t="str">
        <f>+_xlfn.XLOOKUP(ratings_dataset[[#This Row],[ProductID]],[1]!Prodotti[ProdottoID],[1]!Prodotti[Categoria],"Altro")</f>
        <v>Elettronica</v>
      </c>
      <c r="E2879" s="14">
        <v>0</v>
      </c>
    </row>
    <row r="2880" spans="1:5" x14ac:dyDescent="0.25">
      <c r="A2880" s="14">
        <v>6670</v>
      </c>
      <c r="B2880" s="14">
        <v>675</v>
      </c>
      <c r="C2880" s="14">
        <v>1585</v>
      </c>
      <c r="D2880" s="14" t="str">
        <f>+_xlfn.XLOOKUP(ratings_dataset[[#This Row],[ProductID]],[1]!Prodotti[ProdottoID],[1]!Prodotti[Categoria],"Altro")</f>
        <v>Abbigliamento</v>
      </c>
      <c r="E2880" s="14">
        <v>0</v>
      </c>
    </row>
    <row r="2881" spans="1:5" x14ac:dyDescent="0.25">
      <c r="A2881" s="14">
        <v>6671</v>
      </c>
      <c r="B2881" s="14">
        <v>1679</v>
      </c>
      <c r="C2881" s="14">
        <v>3672</v>
      </c>
      <c r="D2881" s="14" t="str">
        <f>+_xlfn.XLOOKUP(ratings_dataset[[#This Row],[ProductID]],[1]!Prodotti[ProdottoID],[1]!Prodotti[Categoria],"Altro")</f>
        <v>Libri</v>
      </c>
      <c r="E2881" s="14">
        <v>0</v>
      </c>
    </row>
    <row r="2882" spans="1:5" x14ac:dyDescent="0.25">
      <c r="A2882" s="14">
        <v>6674</v>
      </c>
      <c r="B2882" s="14">
        <v>1981</v>
      </c>
      <c r="C2882" s="14">
        <v>3543</v>
      </c>
      <c r="D2882" s="14" t="str">
        <f>+_xlfn.XLOOKUP(ratings_dataset[[#This Row],[ProductID]],[1]!Prodotti[ProdottoID],[1]!Prodotti[Categoria],"Altro")</f>
        <v>Abbigliamento</v>
      </c>
      <c r="E2882" s="14">
        <v>0</v>
      </c>
    </row>
    <row r="2883" spans="1:5" x14ac:dyDescent="0.25">
      <c r="A2883" s="14">
        <v>6677</v>
      </c>
      <c r="B2883" s="14">
        <v>4577</v>
      </c>
      <c r="C2883" s="14">
        <v>3537</v>
      </c>
      <c r="D2883" s="14" t="str">
        <f>+_xlfn.XLOOKUP(ratings_dataset[[#This Row],[ProductID]],[1]!Prodotti[ProdottoID],[1]!Prodotti[Categoria],"Altro")</f>
        <v>Abbigliamento</v>
      </c>
      <c r="E2883" s="14">
        <v>0</v>
      </c>
    </row>
    <row r="2884" spans="1:5" x14ac:dyDescent="0.25">
      <c r="A2884" s="14">
        <v>6680</v>
      </c>
      <c r="B2884" s="14">
        <v>4972</v>
      </c>
      <c r="C2884" s="14">
        <v>1744</v>
      </c>
      <c r="D2884" s="14" t="str">
        <f>+_xlfn.XLOOKUP(ratings_dataset[[#This Row],[ProductID]],[1]!Prodotti[ProdottoID],[1]!Prodotti[Categoria],"Altro")</f>
        <v>Libri</v>
      </c>
      <c r="E2884" s="14">
        <v>0</v>
      </c>
    </row>
    <row r="2885" spans="1:5" x14ac:dyDescent="0.25">
      <c r="A2885" s="14">
        <v>6682</v>
      </c>
      <c r="B2885" s="14">
        <v>1532</v>
      </c>
      <c r="C2885" s="14">
        <v>663</v>
      </c>
      <c r="D2885" s="14" t="str">
        <f>+_xlfn.XLOOKUP(ratings_dataset[[#This Row],[ProductID]],[1]!Prodotti[ProdottoID],[1]!Prodotti[Categoria],"Altro")</f>
        <v>Elettronica</v>
      </c>
      <c r="E2885" s="14">
        <v>0</v>
      </c>
    </row>
    <row r="2886" spans="1:5" x14ac:dyDescent="0.25">
      <c r="A2886" s="14">
        <v>6683</v>
      </c>
      <c r="B2886" s="14">
        <v>4697</v>
      </c>
      <c r="C2886" s="14">
        <v>4879</v>
      </c>
      <c r="D2886" s="14" t="str">
        <f>+_xlfn.XLOOKUP(ratings_dataset[[#This Row],[ProductID]],[1]!Prodotti[ProdottoID],[1]!Prodotti[Categoria],"Altro")</f>
        <v>Elettronica</v>
      </c>
      <c r="E2886" s="14">
        <v>0</v>
      </c>
    </row>
    <row r="2887" spans="1:5" x14ac:dyDescent="0.25">
      <c r="A2887" s="14">
        <v>6685</v>
      </c>
      <c r="B2887" s="14">
        <v>3251</v>
      </c>
      <c r="C2887" s="14">
        <v>2622</v>
      </c>
      <c r="D2887" s="14" t="str">
        <f>+_xlfn.XLOOKUP(ratings_dataset[[#This Row],[ProductID]],[1]!Prodotti[ProdottoID],[1]!Prodotti[Categoria],"Altro")</f>
        <v>Elettronica</v>
      </c>
      <c r="E2887" s="14">
        <v>0</v>
      </c>
    </row>
    <row r="2888" spans="1:5" x14ac:dyDescent="0.25">
      <c r="A2888" s="14">
        <v>6706</v>
      </c>
      <c r="B2888" s="14">
        <v>986</v>
      </c>
      <c r="C2888" s="14">
        <v>378</v>
      </c>
      <c r="D2888" s="14" t="str">
        <f>+_xlfn.XLOOKUP(ratings_dataset[[#This Row],[ProductID]],[1]!Prodotti[ProdottoID],[1]!Prodotti[Categoria],"Altro")</f>
        <v>Elettronica</v>
      </c>
      <c r="E2888" s="14">
        <v>0</v>
      </c>
    </row>
    <row r="2889" spans="1:5" x14ac:dyDescent="0.25">
      <c r="A2889" s="14">
        <v>6710</v>
      </c>
      <c r="B2889" s="14">
        <v>56</v>
      </c>
      <c r="C2889" s="14">
        <v>1187</v>
      </c>
      <c r="D2889" s="14" t="str">
        <f>+_xlfn.XLOOKUP(ratings_dataset[[#This Row],[ProductID]],[1]!Prodotti[ProdottoID],[1]!Prodotti[Categoria],"Altro")</f>
        <v>Elettronica</v>
      </c>
      <c r="E2889" s="14">
        <v>0</v>
      </c>
    </row>
    <row r="2890" spans="1:5" x14ac:dyDescent="0.25">
      <c r="A2890" s="14">
        <v>6712</v>
      </c>
      <c r="B2890" s="14">
        <v>4638</v>
      </c>
      <c r="C2890" s="14">
        <v>1097</v>
      </c>
      <c r="D2890" s="14" t="str">
        <f>+_xlfn.XLOOKUP(ratings_dataset[[#This Row],[ProductID]],[1]!Prodotti[ProdottoID],[1]!Prodotti[Categoria],"Altro")</f>
        <v>Libri</v>
      </c>
      <c r="E2890" s="14">
        <v>0</v>
      </c>
    </row>
    <row r="2891" spans="1:5" x14ac:dyDescent="0.25">
      <c r="A2891" s="14">
        <v>6725</v>
      </c>
      <c r="B2891" s="14">
        <v>4787</v>
      </c>
      <c r="C2891" s="14">
        <v>4905</v>
      </c>
      <c r="D2891" s="14" t="str">
        <f>+_xlfn.XLOOKUP(ratings_dataset[[#This Row],[ProductID]],[1]!Prodotti[ProdottoID],[1]!Prodotti[Categoria],"Altro")</f>
        <v>Libri</v>
      </c>
      <c r="E2891" s="14">
        <v>0</v>
      </c>
    </row>
    <row r="2892" spans="1:5" x14ac:dyDescent="0.25">
      <c r="A2892" s="14">
        <v>6743</v>
      </c>
      <c r="B2892" s="14">
        <v>3586</v>
      </c>
      <c r="C2892" s="14">
        <v>3236</v>
      </c>
      <c r="D2892" s="14" t="str">
        <f>+_xlfn.XLOOKUP(ratings_dataset[[#This Row],[ProductID]],[1]!Prodotti[ProdottoID],[1]!Prodotti[Categoria],"Altro")</f>
        <v>Abbigliamento</v>
      </c>
      <c r="E2892" s="14">
        <v>0</v>
      </c>
    </row>
    <row r="2893" spans="1:5" x14ac:dyDescent="0.25">
      <c r="A2893" s="14">
        <v>6747</v>
      </c>
      <c r="B2893" s="14">
        <v>4900</v>
      </c>
      <c r="C2893" s="14">
        <v>4950</v>
      </c>
      <c r="D2893" s="14" t="str">
        <f>+_xlfn.XLOOKUP(ratings_dataset[[#This Row],[ProductID]],[1]!Prodotti[ProdottoID],[1]!Prodotti[Categoria],"Altro")</f>
        <v>Libri</v>
      </c>
      <c r="E2893" s="14">
        <v>0</v>
      </c>
    </row>
    <row r="2894" spans="1:5" x14ac:dyDescent="0.25">
      <c r="A2894" s="14">
        <v>6752</v>
      </c>
      <c r="B2894" s="14">
        <v>3290</v>
      </c>
      <c r="C2894" s="14">
        <v>2089</v>
      </c>
      <c r="D2894" s="14" t="str">
        <f>+_xlfn.XLOOKUP(ratings_dataset[[#This Row],[ProductID]],[1]!Prodotti[ProdottoID],[1]!Prodotti[Categoria],"Altro")</f>
        <v>Libri</v>
      </c>
      <c r="E2894" s="14">
        <v>0</v>
      </c>
    </row>
    <row r="2895" spans="1:5" x14ac:dyDescent="0.25">
      <c r="A2895" s="14">
        <v>6754</v>
      </c>
      <c r="B2895" s="14">
        <v>1905</v>
      </c>
      <c r="C2895" s="14">
        <v>4561</v>
      </c>
      <c r="D2895" s="14" t="str">
        <f>+_xlfn.XLOOKUP(ratings_dataset[[#This Row],[ProductID]],[1]!Prodotti[ProdottoID],[1]!Prodotti[Categoria],"Altro")</f>
        <v>Libri</v>
      </c>
      <c r="E2895" s="14">
        <v>0</v>
      </c>
    </row>
    <row r="2896" spans="1:5" x14ac:dyDescent="0.25">
      <c r="A2896" s="14">
        <v>6757</v>
      </c>
      <c r="B2896" s="14">
        <v>3769</v>
      </c>
      <c r="C2896" s="14">
        <v>4552</v>
      </c>
      <c r="D2896" s="14" t="str">
        <f>+_xlfn.XLOOKUP(ratings_dataset[[#This Row],[ProductID]],[1]!Prodotti[ProdottoID],[1]!Prodotti[Categoria],"Altro")</f>
        <v>Libri</v>
      </c>
      <c r="E2896" s="14">
        <v>0</v>
      </c>
    </row>
    <row r="2897" spans="1:5" x14ac:dyDescent="0.25">
      <c r="A2897" s="14">
        <v>6766</v>
      </c>
      <c r="B2897" s="14">
        <v>3224</v>
      </c>
      <c r="C2897" s="14">
        <v>1335</v>
      </c>
      <c r="D2897" s="14" t="str">
        <f>+_xlfn.XLOOKUP(ratings_dataset[[#This Row],[ProductID]],[1]!Prodotti[ProdottoID],[1]!Prodotti[Categoria],"Altro")</f>
        <v>Abbigliamento</v>
      </c>
      <c r="E2897" s="14">
        <v>0</v>
      </c>
    </row>
    <row r="2898" spans="1:5" x14ac:dyDescent="0.25">
      <c r="A2898" s="14">
        <v>6772</v>
      </c>
      <c r="B2898" s="14">
        <v>414</v>
      </c>
      <c r="C2898" s="14">
        <v>4528</v>
      </c>
      <c r="D2898" s="14" t="str">
        <f>+_xlfn.XLOOKUP(ratings_dataset[[#This Row],[ProductID]],[1]!Prodotti[ProdottoID],[1]!Prodotti[Categoria],"Altro")</f>
        <v>Elettronica</v>
      </c>
      <c r="E2898" s="14">
        <v>0</v>
      </c>
    </row>
    <row r="2899" spans="1:5" x14ac:dyDescent="0.25">
      <c r="A2899" s="14">
        <v>6773</v>
      </c>
      <c r="B2899" s="14">
        <v>2540</v>
      </c>
      <c r="C2899" s="14">
        <v>1948</v>
      </c>
      <c r="D2899" s="14" t="str">
        <f>+_xlfn.XLOOKUP(ratings_dataset[[#This Row],[ProductID]],[1]!Prodotti[ProdottoID],[1]!Prodotti[Categoria],"Altro")</f>
        <v>Abbigliamento</v>
      </c>
      <c r="E2899" s="14">
        <v>0</v>
      </c>
    </row>
    <row r="2900" spans="1:5" x14ac:dyDescent="0.25">
      <c r="A2900" s="14">
        <v>6779</v>
      </c>
      <c r="B2900" s="14">
        <v>4634</v>
      </c>
      <c r="C2900" s="14">
        <v>860</v>
      </c>
      <c r="D2900" s="14" t="str">
        <f>+_xlfn.XLOOKUP(ratings_dataset[[#This Row],[ProductID]],[1]!Prodotti[ProdottoID],[1]!Prodotti[Categoria],"Altro")</f>
        <v>Elettronica</v>
      </c>
      <c r="E2900" s="14">
        <v>0</v>
      </c>
    </row>
    <row r="2901" spans="1:5" x14ac:dyDescent="0.25">
      <c r="A2901" s="14">
        <v>6796</v>
      </c>
      <c r="B2901" s="14">
        <v>4930</v>
      </c>
      <c r="C2901" s="14">
        <v>3170</v>
      </c>
      <c r="D2901" s="14" t="str">
        <f>+_xlfn.XLOOKUP(ratings_dataset[[#This Row],[ProductID]],[1]!Prodotti[ProdottoID],[1]!Prodotti[Categoria],"Altro")</f>
        <v>Libri</v>
      </c>
      <c r="E2901" s="14">
        <v>0</v>
      </c>
    </row>
    <row r="2902" spans="1:5" x14ac:dyDescent="0.25">
      <c r="A2902" s="14">
        <v>6797</v>
      </c>
      <c r="B2902" s="14">
        <v>3872</v>
      </c>
      <c r="C2902" s="14">
        <v>106</v>
      </c>
      <c r="D2902" s="14" t="str">
        <f>+_xlfn.XLOOKUP(ratings_dataset[[#This Row],[ProductID]],[1]!Prodotti[ProdottoID],[1]!Prodotti[Categoria],"Altro")</f>
        <v>Libri</v>
      </c>
      <c r="E2902" s="14">
        <v>0</v>
      </c>
    </row>
    <row r="2903" spans="1:5" x14ac:dyDescent="0.25">
      <c r="A2903" s="14">
        <v>6809</v>
      </c>
      <c r="B2903" s="14">
        <v>3558</v>
      </c>
      <c r="C2903" s="14">
        <v>874</v>
      </c>
      <c r="D2903" s="14" t="str">
        <f>+_xlfn.XLOOKUP(ratings_dataset[[#This Row],[ProductID]],[1]!Prodotti[ProdottoID],[1]!Prodotti[Categoria],"Altro")</f>
        <v>Elettronica</v>
      </c>
      <c r="E2903" s="14">
        <v>0</v>
      </c>
    </row>
    <row r="2904" spans="1:5" x14ac:dyDescent="0.25">
      <c r="A2904" s="14">
        <v>6811</v>
      </c>
      <c r="B2904" s="14">
        <v>2797</v>
      </c>
      <c r="C2904" s="14">
        <v>3928</v>
      </c>
      <c r="D2904" s="14" t="str">
        <f>+_xlfn.XLOOKUP(ratings_dataset[[#This Row],[ProductID]],[1]!Prodotti[ProdottoID],[1]!Prodotti[Categoria],"Altro")</f>
        <v>Libri</v>
      </c>
      <c r="E2904" s="14">
        <v>0</v>
      </c>
    </row>
    <row r="2905" spans="1:5" x14ac:dyDescent="0.25">
      <c r="A2905" s="14">
        <v>6812</v>
      </c>
      <c r="B2905" s="14">
        <v>4557</v>
      </c>
      <c r="C2905" s="14">
        <v>1492</v>
      </c>
      <c r="D2905" s="14" t="str">
        <f>+_xlfn.XLOOKUP(ratings_dataset[[#This Row],[ProductID]],[1]!Prodotti[ProdottoID],[1]!Prodotti[Categoria],"Altro")</f>
        <v>Elettronica</v>
      </c>
      <c r="E2905" s="14">
        <v>0</v>
      </c>
    </row>
    <row r="2906" spans="1:5" x14ac:dyDescent="0.25">
      <c r="A2906" s="14">
        <v>6813</v>
      </c>
      <c r="B2906" s="14">
        <v>3499</v>
      </c>
      <c r="C2906" s="14">
        <v>1750</v>
      </c>
      <c r="D2906" s="14" t="str">
        <f>+_xlfn.XLOOKUP(ratings_dataset[[#This Row],[ProductID]],[1]!Prodotti[ProdottoID],[1]!Prodotti[Categoria],"Altro")</f>
        <v>Libri</v>
      </c>
      <c r="E2906" s="14">
        <v>0</v>
      </c>
    </row>
    <row r="2907" spans="1:5" x14ac:dyDescent="0.25">
      <c r="A2907" s="14">
        <v>6819</v>
      </c>
      <c r="B2907" s="14">
        <v>2330</v>
      </c>
      <c r="C2907" s="14">
        <v>4417</v>
      </c>
      <c r="D2907" s="14" t="str">
        <f>+_xlfn.XLOOKUP(ratings_dataset[[#This Row],[ProductID]],[1]!Prodotti[ProdottoID],[1]!Prodotti[Categoria],"Altro")</f>
        <v>Elettronica</v>
      </c>
      <c r="E2907" s="14">
        <v>0</v>
      </c>
    </row>
    <row r="2908" spans="1:5" x14ac:dyDescent="0.25">
      <c r="A2908" s="14">
        <v>6820</v>
      </c>
      <c r="B2908" s="14">
        <v>1697</v>
      </c>
      <c r="C2908" s="14">
        <v>3638</v>
      </c>
      <c r="D2908" s="14" t="str">
        <f>+_xlfn.XLOOKUP(ratings_dataset[[#This Row],[ProductID]],[1]!Prodotti[ProdottoID],[1]!Prodotti[Categoria],"Altro")</f>
        <v>Elettronica</v>
      </c>
      <c r="E2908" s="14">
        <v>0</v>
      </c>
    </row>
    <row r="2909" spans="1:5" x14ac:dyDescent="0.25">
      <c r="A2909" s="14">
        <v>6833</v>
      </c>
      <c r="B2909" s="14">
        <v>1389</v>
      </c>
      <c r="C2909" s="14">
        <v>2582</v>
      </c>
      <c r="D2909" s="14" t="str">
        <f>+_xlfn.XLOOKUP(ratings_dataset[[#This Row],[ProductID]],[1]!Prodotti[ProdottoID],[1]!Prodotti[Categoria],"Altro")</f>
        <v>Abbigliamento</v>
      </c>
      <c r="E2909" s="14">
        <v>0</v>
      </c>
    </row>
    <row r="2910" spans="1:5" x14ac:dyDescent="0.25">
      <c r="A2910" s="14">
        <v>6834</v>
      </c>
      <c r="B2910" s="14">
        <v>2524</v>
      </c>
      <c r="C2910" s="14">
        <v>3569</v>
      </c>
      <c r="D2910" s="14" t="str">
        <f>+_xlfn.XLOOKUP(ratings_dataset[[#This Row],[ProductID]],[1]!Prodotti[ProdottoID],[1]!Prodotti[Categoria],"Altro")</f>
        <v>Abbigliamento</v>
      </c>
      <c r="E2910" s="14">
        <v>0</v>
      </c>
    </row>
    <row r="2911" spans="1:5" x14ac:dyDescent="0.25">
      <c r="A2911" s="14">
        <v>6836</v>
      </c>
      <c r="B2911" s="14">
        <v>2429</v>
      </c>
      <c r="C2911" s="14">
        <v>4880</v>
      </c>
      <c r="D2911" s="14" t="str">
        <f>+_xlfn.XLOOKUP(ratings_dataset[[#This Row],[ProductID]],[1]!Prodotti[ProdottoID],[1]!Prodotti[Categoria],"Altro")</f>
        <v>Elettronica</v>
      </c>
      <c r="E2911" s="14">
        <v>0</v>
      </c>
    </row>
    <row r="2912" spans="1:5" x14ac:dyDescent="0.25">
      <c r="A2912" s="14">
        <v>6840</v>
      </c>
      <c r="B2912" s="14">
        <v>1529</v>
      </c>
      <c r="C2912" s="14">
        <v>2125</v>
      </c>
      <c r="D2912" s="14" t="str">
        <f>+_xlfn.XLOOKUP(ratings_dataset[[#This Row],[ProductID]],[1]!Prodotti[ProdottoID],[1]!Prodotti[Categoria],"Altro")</f>
        <v>Libri</v>
      </c>
      <c r="E2912" s="14">
        <v>0</v>
      </c>
    </row>
    <row r="2913" spans="1:5" x14ac:dyDescent="0.25">
      <c r="A2913" s="14">
        <v>6847</v>
      </c>
      <c r="B2913" s="14">
        <v>3254</v>
      </c>
      <c r="C2913" s="14">
        <v>548</v>
      </c>
      <c r="D2913" s="14" t="str">
        <f>+_xlfn.XLOOKUP(ratings_dataset[[#This Row],[ProductID]],[1]!Prodotti[ProdottoID],[1]!Prodotti[Categoria],"Altro")</f>
        <v>Elettronica</v>
      </c>
      <c r="E2913" s="14">
        <v>0</v>
      </c>
    </row>
    <row r="2914" spans="1:5" x14ac:dyDescent="0.25">
      <c r="A2914" s="14">
        <v>6849</v>
      </c>
      <c r="B2914" s="14">
        <v>2492</v>
      </c>
      <c r="C2914" s="14">
        <v>4930</v>
      </c>
      <c r="D2914" s="14" t="str">
        <f>+_xlfn.XLOOKUP(ratings_dataset[[#This Row],[ProductID]],[1]!Prodotti[ProdottoID],[1]!Prodotti[Categoria],"Altro")</f>
        <v>Abbigliamento</v>
      </c>
      <c r="E2914" s="14">
        <v>0</v>
      </c>
    </row>
    <row r="2915" spans="1:5" x14ac:dyDescent="0.25">
      <c r="A2915" s="14">
        <v>6852</v>
      </c>
      <c r="B2915" s="14">
        <v>4059</v>
      </c>
      <c r="C2915" s="14">
        <v>1648</v>
      </c>
      <c r="D2915" s="14" t="str">
        <f>+_xlfn.XLOOKUP(ratings_dataset[[#This Row],[ProductID]],[1]!Prodotti[ProdottoID],[1]!Prodotti[Categoria],"Altro")</f>
        <v>Abbigliamento</v>
      </c>
      <c r="E2915" s="14">
        <v>0</v>
      </c>
    </row>
    <row r="2916" spans="1:5" x14ac:dyDescent="0.25">
      <c r="A2916" s="14">
        <v>6876</v>
      </c>
      <c r="B2916" s="14">
        <v>797</v>
      </c>
      <c r="C2916" s="14">
        <v>2943</v>
      </c>
      <c r="D2916" s="14" t="str">
        <f>+_xlfn.XLOOKUP(ratings_dataset[[#This Row],[ProductID]],[1]!Prodotti[ProdottoID],[1]!Prodotti[Categoria],"Altro")</f>
        <v>Abbigliamento</v>
      </c>
      <c r="E2916" s="14">
        <v>0</v>
      </c>
    </row>
    <row r="2917" spans="1:5" x14ac:dyDescent="0.25">
      <c r="A2917" s="14">
        <v>6886</v>
      </c>
      <c r="B2917" s="14">
        <v>3703</v>
      </c>
      <c r="C2917" s="14">
        <v>2107</v>
      </c>
      <c r="D2917" s="14" t="str">
        <f>+_xlfn.XLOOKUP(ratings_dataset[[#This Row],[ProductID]],[1]!Prodotti[ProdottoID],[1]!Prodotti[Categoria],"Altro")</f>
        <v>Elettronica</v>
      </c>
      <c r="E2917" s="14">
        <v>0</v>
      </c>
    </row>
    <row r="2918" spans="1:5" x14ac:dyDescent="0.25">
      <c r="A2918" s="14">
        <v>6888</v>
      </c>
      <c r="B2918" s="14">
        <v>2667</v>
      </c>
      <c r="C2918" s="14">
        <v>1534</v>
      </c>
      <c r="D2918" s="14" t="str">
        <f>+_xlfn.XLOOKUP(ratings_dataset[[#This Row],[ProductID]],[1]!Prodotti[ProdottoID],[1]!Prodotti[Categoria],"Altro")</f>
        <v>Abbigliamento</v>
      </c>
      <c r="E2918" s="14">
        <v>0</v>
      </c>
    </row>
    <row r="2919" spans="1:5" x14ac:dyDescent="0.25">
      <c r="A2919" s="14">
        <v>6890</v>
      </c>
      <c r="B2919" s="14">
        <v>2579</v>
      </c>
      <c r="C2919" s="14">
        <v>3134</v>
      </c>
      <c r="D2919" s="14" t="str">
        <f>+_xlfn.XLOOKUP(ratings_dataset[[#This Row],[ProductID]],[1]!Prodotti[ProdottoID],[1]!Prodotti[Categoria],"Altro")</f>
        <v>Abbigliamento</v>
      </c>
      <c r="E2919" s="14">
        <v>0</v>
      </c>
    </row>
    <row r="2920" spans="1:5" x14ac:dyDescent="0.25">
      <c r="A2920" s="14">
        <v>6900</v>
      </c>
      <c r="B2920" s="14">
        <v>2446</v>
      </c>
      <c r="C2920" s="14">
        <v>4492</v>
      </c>
      <c r="D2920" s="14" t="str">
        <f>+_xlfn.XLOOKUP(ratings_dataset[[#This Row],[ProductID]],[1]!Prodotti[ProdottoID],[1]!Prodotti[Categoria],"Altro")</f>
        <v>Abbigliamento</v>
      </c>
      <c r="E2920" s="14">
        <v>0</v>
      </c>
    </row>
    <row r="2921" spans="1:5" x14ac:dyDescent="0.25">
      <c r="A2921" s="14">
        <v>6903</v>
      </c>
      <c r="B2921" s="14">
        <v>711</v>
      </c>
      <c r="C2921" s="14">
        <v>2313</v>
      </c>
      <c r="D2921" s="14" t="str">
        <f>+_xlfn.XLOOKUP(ratings_dataset[[#This Row],[ProductID]],[1]!Prodotti[ProdottoID],[1]!Prodotti[Categoria],"Altro")</f>
        <v>Libri</v>
      </c>
      <c r="E2921" s="14">
        <v>0</v>
      </c>
    </row>
    <row r="2922" spans="1:5" x14ac:dyDescent="0.25">
      <c r="A2922" s="14">
        <v>6905</v>
      </c>
      <c r="B2922" s="14">
        <v>2303</v>
      </c>
      <c r="C2922" s="14">
        <v>234</v>
      </c>
      <c r="D2922" s="14" t="str">
        <f>+_xlfn.XLOOKUP(ratings_dataset[[#This Row],[ProductID]],[1]!Prodotti[ProdottoID],[1]!Prodotti[Categoria],"Altro")</f>
        <v>Abbigliamento</v>
      </c>
      <c r="E2922" s="14">
        <v>0</v>
      </c>
    </row>
    <row r="2923" spans="1:5" x14ac:dyDescent="0.25">
      <c r="A2923" s="14">
        <v>6916</v>
      </c>
      <c r="B2923" s="14">
        <v>1831</v>
      </c>
      <c r="C2923" s="14">
        <v>375</v>
      </c>
      <c r="D2923" s="14" t="str">
        <f>+_xlfn.XLOOKUP(ratings_dataset[[#This Row],[ProductID]],[1]!Prodotti[ProdottoID],[1]!Prodotti[Categoria],"Altro")</f>
        <v>Libri</v>
      </c>
      <c r="E2923" s="14">
        <v>0</v>
      </c>
    </row>
    <row r="2924" spans="1:5" x14ac:dyDescent="0.25">
      <c r="A2924" s="14">
        <v>6924</v>
      </c>
      <c r="B2924" s="14">
        <v>1040</v>
      </c>
      <c r="C2924" s="14">
        <v>2884</v>
      </c>
      <c r="D2924" s="14" t="str">
        <f>+_xlfn.XLOOKUP(ratings_dataset[[#This Row],[ProductID]],[1]!Prodotti[ProdottoID],[1]!Prodotti[Categoria],"Altro")</f>
        <v>Abbigliamento</v>
      </c>
      <c r="E2924" s="14">
        <v>0</v>
      </c>
    </row>
    <row r="2925" spans="1:5" x14ac:dyDescent="0.25">
      <c r="A2925" s="14">
        <v>6929</v>
      </c>
      <c r="B2925" s="14">
        <v>114</v>
      </c>
      <c r="C2925" s="14">
        <v>2154</v>
      </c>
      <c r="D2925" s="14" t="str">
        <f>+_xlfn.XLOOKUP(ratings_dataset[[#This Row],[ProductID]],[1]!Prodotti[ProdottoID],[1]!Prodotti[Categoria],"Altro")</f>
        <v>Abbigliamento</v>
      </c>
      <c r="E2925" s="14">
        <v>0</v>
      </c>
    </row>
    <row r="2926" spans="1:5" x14ac:dyDescent="0.25">
      <c r="A2926" s="14">
        <v>6943</v>
      </c>
      <c r="B2926" s="14">
        <v>4988</v>
      </c>
      <c r="C2926" s="14">
        <v>4387</v>
      </c>
      <c r="D2926" s="14" t="str">
        <f>+_xlfn.XLOOKUP(ratings_dataset[[#This Row],[ProductID]],[1]!Prodotti[ProdottoID],[1]!Prodotti[Categoria],"Altro")</f>
        <v>Libri</v>
      </c>
      <c r="E2926" s="14">
        <v>0</v>
      </c>
    </row>
    <row r="2927" spans="1:5" x14ac:dyDescent="0.25">
      <c r="A2927" s="14">
        <v>6957</v>
      </c>
      <c r="B2927" s="14">
        <v>4482</v>
      </c>
      <c r="C2927" s="14">
        <v>371</v>
      </c>
      <c r="D2927" s="14" t="str">
        <f>+_xlfn.XLOOKUP(ratings_dataset[[#This Row],[ProductID]],[1]!Prodotti[ProdottoID],[1]!Prodotti[Categoria],"Altro")</f>
        <v>Abbigliamento</v>
      </c>
      <c r="E2927" s="14">
        <v>0</v>
      </c>
    </row>
    <row r="2928" spans="1:5" x14ac:dyDescent="0.25">
      <c r="A2928" s="14">
        <v>6959</v>
      </c>
      <c r="B2928" s="14">
        <v>262</v>
      </c>
      <c r="C2928" s="14">
        <v>1320</v>
      </c>
      <c r="D2928" s="14" t="str">
        <f>+_xlfn.XLOOKUP(ratings_dataset[[#This Row],[ProductID]],[1]!Prodotti[ProdottoID],[1]!Prodotti[Categoria],"Altro")</f>
        <v>Abbigliamento</v>
      </c>
      <c r="E2928" s="14">
        <v>0</v>
      </c>
    </row>
    <row r="2929" spans="1:5" x14ac:dyDescent="0.25">
      <c r="A2929" s="14">
        <v>6981</v>
      </c>
      <c r="B2929" s="14">
        <v>1096</v>
      </c>
      <c r="C2929" s="14">
        <v>4252</v>
      </c>
      <c r="D2929" s="14" t="str">
        <f>+_xlfn.XLOOKUP(ratings_dataset[[#This Row],[ProductID]],[1]!Prodotti[ProdottoID],[1]!Prodotti[Categoria],"Altro")</f>
        <v>Libri</v>
      </c>
      <c r="E2929" s="14">
        <v>0</v>
      </c>
    </row>
    <row r="2930" spans="1:5" x14ac:dyDescent="0.25">
      <c r="A2930" s="14">
        <v>6988</v>
      </c>
      <c r="B2930" s="14">
        <v>3133</v>
      </c>
      <c r="C2930" s="14">
        <v>4111</v>
      </c>
      <c r="D2930" s="14" t="str">
        <f>+_xlfn.XLOOKUP(ratings_dataset[[#This Row],[ProductID]],[1]!Prodotti[ProdottoID],[1]!Prodotti[Categoria],"Altro")</f>
        <v>Abbigliamento</v>
      </c>
      <c r="E2930" s="14">
        <v>0</v>
      </c>
    </row>
    <row r="2931" spans="1:5" x14ac:dyDescent="0.25">
      <c r="A2931" s="14">
        <v>6990</v>
      </c>
      <c r="B2931" s="14">
        <v>1677</v>
      </c>
      <c r="C2931" s="14">
        <v>4359</v>
      </c>
      <c r="D2931" s="14" t="str">
        <f>+_xlfn.XLOOKUP(ratings_dataset[[#This Row],[ProductID]],[1]!Prodotti[ProdottoID],[1]!Prodotti[Categoria],"Altro")</f>
        <v>Libri</v>
      </c>
      <c r="E2931" s="14">
        <v>0</v>
      </c>
    </row>
    <row r="2932" spans="1:5" x14ac:dyDescent="0.25">
      <c r="A2932" s="14">
        <v>6993</v>
      </c>
      <c r="B2932" s="14">
        <v>3272</v>
      </c>
      <c r="C2932" s="14">
        <v>1805</v>
      </c>
      <c r="D2932" s="14" t="str">
        <f>+_xlfn.XLOOKUP(ratings_dataset[[#This Row],[ProductID]],[1]!Prodotti[ProdottoID],[1]!Prodotti[Categoria],"Altro")</f>
        <v>Elettronica</v>
      </c>
      <c r="E2932" s="14">
        <v>0</v>
      </c>
    </row>
    <row r="2933" spans="1:5" x14ac:dyDescent="0.25">
      <c r="A2933" s="14">
        <v>6997</v>
      </c>
      <c r="B2933" s="14">
        <v>3301</v>
      </c>
      <c r="C2933" s="14">
        <v>732</v>
      </c>
      <c r="D2933" s="14" t="str">
        <f>+_xlfn.XLOOKUP(ratings_dataset[[#This Row],[ProductID]],[1]!Prodotti[ProdottoID],[1]!Prodotti[Categoria],"Altro")</f>
        <v>Libri</v>
      </c>
      <c r="E2933" s="14">
        <v>0</v>
      </c>
    </row>
    <row r="2934" spans="1:5" x14ac:dyDescent="0.25">
      <c r="A2934" s="14">
        <v>7014</v>
      </c>
      <c r="B2934" s="14">
        <v>3510</v>
      </c>
      <c r="C2934" s="14">
        <v>2458</v>
      </c>
      <c r="D2934" s="14" t="str">
        <f>+_xlfn.XLOOKUP(ratings_dataset[[#This Row],[ProductID]],[1]!Prodotti[ProdottoID],[1]!Prodotti[Categoria],"Altro")</f>
        <v>Abbigliamento</v>
      </c>
      <c r="E2934" s="14">
        <v>0</v>
      </c>
    </row>
    <row r="2935" spans="1:5" x14ac:dyDescent="0.25">
      <c r="A2935" s="14">
        <v>7022</v>
      </c>
      <c r="B2935" s="14">
        <v>3639</v>
      </c>
      <c r="C2935" s="14">
        <v>3830</v>
      </c>
      <c r="D2935" s="14" t="str">
        <f>+_xlfn.XLOOKUP(ratings_dataset[[#This Row],[ProductID]],[1]!Prodotti[ProdottoID],[1]!Prodotti[Categoria],"Altro")</f>
        <v>Libri</v>
      </c>
      <c r="E2935" s="14">
        <v>0</v>
      </c>
    </row>
    <row r="2936" spans="1:5" x14ac:dyDescent="0.25">
      <c r="A2936" s="14">
        <v>7026</v>
      </c>
      <c r="B2936" s="14">
        <v>3409</v>
      </c>
      <c r="C2936" s="14">
        <v>2606</v>
      </c>
      <c r="D2936" s="14" t="str">
        <f>+_xlfn.XLOOKUP(ratings_dataset[[#This Row],[ProductID]],[1]!Prodotti[ProdottoID],[1]!Prodotti[Categoria],"Altro")</f>
        <v>Libri</v>
      </c>
      <c r="E2936" s="14">
        <v>0</v>
      </c>
    </row>
    <row r="2937" spans="1:5" x14ac:dyDescent="0.25">
      <c r="A2937" s="14">
        <v>7032</v>
      </c>
      <c r="B2937" s="14">
        <v>3455</v>
      </c>
      <c r="C2937" s="14">
        <v>3645</v>
      </c>
      <c r="D2937" s="14" t="str">
        <f>+_xlfn.XLOOKUP(ratings_dataset[[#This Row],[ProductID]],[1]!Prodotti[ProdottoID],[1]!Prodotti[Categoria],"Altro")</f>
        <v>Libri</v>
      </c>
      <c r="E2937" s="14">
        <v>0</v>
      </c>
    </row>
    <row r="2938" spans="1:5" x14ac:dyDescent="0.25">
      <c r="A2938" s="14">
        <v>7035</v>
      </c>
      <c r="B2938" s="14">
        <v>449</v>
      </c>
      <c r="C2938" s="14">
        <v>3578</v>
      </c>
      <c r="D2938" s="14" t="str">
        <f>+_xlfn.XLOOKUP(ratings_dataset[[#This Row],[ProductID]],[1]!Prodotti[ProdottoID],[1]!Prodotti[Categoria],"Altro")</f>
        <v>Libri</v>
      </c>
      <c r="E2938" s="14">
        <v>0</v>
      </c>
    </row>
    <row r="2939" spans="1:5" x14ac:dyDescent="0.25">
      <c r="A2939" s="14">
        <v>7037</v>
      </c>
      <c r="B2939" s="14">
        <v>1426</v>
      </c>
      <c r="C2939" s="14">
        <v>2342</v>
      </c>
      <c r="D2939" s="14" t="str">
        <f>+_xlfn.XLOOKUP(ratings_dataset[[#This Row],[ProductID]],[1]!Prodotti[ProdottoID],[1]!Prodotti[Categoria],"Altro")</f>
        <v>Abbigliamento</v>
      </c>
      <c r="E2939" s="14">
        <v>0</v>
      </c>
    </row>
    <row r="2940" spans="1:5" x14ac:dyDescent="0.25">
      <c r="A2940" s="14">
        <v>7039</v>
      </c>
      <c r="B2940" s="14">
        <v>1291</v>
      </c>
      <c r="C2940" s="14">
        <v>2367</v>
      </c>
      <c r="D2940" s="14" t="str">
        <f>+_xlfn.XLOOKUP(ratings_dataset[[#This Row],[ProductID]],[1]!Prodotti[ProdottoID],[1]!Prodotti[Categoria],"Altro")</f>
        <v>Libri</v>
      </c>
      <c r="E2940" s="14">
        <v>0</v>
      </c>
    </row>
    <row r="2941" spans="1:5" x14ac:dyDescent="0.25">
      <c r="A2941" s="14">
        <v>7050</v>
      </c>
      <c r="B2941" s="14">
        <v>2640</v>
      </c>
      <c r="C2941" s="14">
        <v>150</v>
      </c>
      <c r="D2941" s="14" t="str">
        <f>+_xlfn.XLOOKUP(ratings_dataset[[#This Row],[ProductID]],[1]!Prodotti[ProdottoID],[1]!Prodotti[Categoria],"Altro")</f>
        <v>Abbigliamento</v>
      </c>
      <c r="E2941" s="14">
        <v>0</v>
      </c>
    </row>
    <row r="2942" spans="1:5" x14ac:dyDescent="0.25">
      <c r="A2942" s="14">
        <v>7052</v>
      </c>
      <c r="B2942" s="14">
        <v>3479</v>
      </c>
      <c r="C2942" s="14">
        <v>3642</v>
      </c>
      <c r="D2942" s="14" t="str">
        <f>+_xlfn.XLOOKUP(ratings_dataset[[#This Row],[ProductID]],[1]!Prodotti[ProdottoID],[1]!Prodotti[Categoria],"Altro")</f>
        <v>Elettronica</v>
      </c>
      <c r="E2942" s="14">
        <v>0</v>
      </c>
    </row>
    <row r="2943" spans="1:5" x14ac:dyDescent="0.25">
      <c r="A2943" s="14">
        <v>7067</v>
      </c>
      <c r="B2943" s="14">
        <v>4733</v>
      </c>
      <c r="C2943" s="14">
        <v>1674</v>
      </c>
      <c r="D2943" s="14" t="str">
        <f>+_xlfn.XLOOKUP(ratings_dataset[[#This Row],[ProductID]],[1]!Prodotti[ProdottoID],[1]!Prodotti[Categoria],"Altro")</f>
        <v>Elettronica</v>
      </c>
      <c r="E2943" s="14">
        <v>0</v>
      </c>
    </row>
    <row r="2944" spans="1:5" x14ac:dyDescent="0.25">
      <c r="A2944" s="14">
        <v>7068</v>
      </c>
      <c r="B2944" s="14">
        <v>1704</v>
      </c>
      <c r="C2944" s="14">
        <v>540</v>
      </c>
      <c r="D2944" s="14" t="str">
        <f>+_xlfn.XLOOKUP(ratings_dataset[[#This Row],[ProductID]],[1]!Prodotti[ProdottoID],[1]!Prodotti[Categoria],"Altro")</f>
        <v>Elettronica</v>
      </c>
      <c r="E2944" s="14">
        <v>0</v>
      </c>
    </row>
    <row r="2945" spans="1:5" x14ac:dyDescent="0.25">
      <c r="A2945" s="14">
        <v>7085</v>
      </c>
      <c r="B2945" s="14">
        <v>742</v>
      </c>
      <c r="C2945" s="14">
        <v>1367</v>
      </c>
      <c r="D2945" s="14" t="str">
        <f>+_xlfn.XLOOKUP(ratings_dataset[[#This Row],[ProductID]],[1]!Prodotti[ProdottoID],[1]!Prodotti[Categoria],"Altro")</f>
        <v>Elettronica</v>
      </c>
      <c r="E2945" s="14">
        <v>0</v>
      </c>
    </row>
    <row r="2946" spans="1:5" x14ac:dyDescent="0.25">
      <c r="A2946" s="14">
        <v>7098</v>
      </c>
      <c r="B2946" s="14">
        <v>2155</v>
      </c>
      <c r="C2946" s="14">
        <v>2360</v>
      </c>
      <c r="D2946" s="14" t="str">
        <f>+_xlfn.XLOOKUP(ratings_dataset[[#This Row],[ProductID]],[1]!Prodotti[ProdottoID],[1]!Prodotti[Categoria],"Altro")</f>
        <v>Abbigliamento</v>
      </c>
      <c r="E2946" s="14">
        <v>0</v>
      </c>
    </row>
    <row r="2947" spans="1:5" x14ac:dyDescent="0.25">
      <c r="A2947" s="14">
        <v>7102</v>
      </c>
      <c r="B2947" s="14">
        <v>24</v>
      </c>
      <c r="C2947" s="14">
        <v>2362</v>
      </c>
      <c r="D2947" s="14" t="str">
        <f>+_xlfn.XLOOKUP(ratings_dataset[[#This Row],[ProductID]],[1]!Prodotti[ProdottoID],[1]!Prodotti[Categoria],"Altro")</f>
        <v>Elettronica</v>
      </c>
      <c r="E2947" s="14">
        <v>0</v>
      </c>
    </row>
    <row r="2948" spans="1:5" x14ac:dyDescent="0.25">
      <c r="A2948" s="14">
        <v>7115</v>
      </c>
      <c r="B2948" s="14">
        <v>2185</v>
      </c>
      <c r="C2948" s="14">
        <v>734</v>
      </c>
      <c r="D2948" s="14" t="str">
        <f>+_xlfn.XLOOKUP(ratings_dataset[[#This Row],[ProductID]],[1]!Prodotti[ProdottoID],[1]!Prodotti[Categoria],"Altro")</f>
        <v>Libri</v>
      </c>
      <c r="E2948" s="14">
        <v>0</v>
      </c>
    </row>
    <row r="2949" spans="1:5" x14ac:dyDescent="0.25">
      <c r="A2949" s="14">
        <v>7141</v>
      </c>
      <c r="B2949" s="14">
        <v>4191</v>
      </c>
      <c r="C2949" s="14">
        <v>4943</v>
      </c>
      <c r="D2949" s="14" t="str">
        <f>+_xlfn.XLOOKUP(ratings_dataset[[#This Row],[ProductID]],[1]!Prodotti[ProdottoID],[1]!Prodotti[Categoria],"Altro")</f>
        <v>Libri</v>
      </c>
      <c r="E2949" s="14">
        <v>0</v>
      </c>
    </row>
    <row r="2950" spans="1:5" x14ac:dyDescent="0.25">
      <c r="A2950" s="14">
        <v>7150</v>
      </c>
      <c r="B2950" s="14">
        <v>93</v>
      </c>
      <c r="C2950" s="14">
        <v>459</v>
      </c>
      <c r="D2950" s="14" t="str">
        <f>+_xlfn.XLOOKUP(ratings_dataset[[#This Row],[ProductID]],[1]!Prodotti[ProdottoID],[1]!Prodotti[Categoria],"Altro")</f>
        <v>Libri</v>
      </c>
      <c r="E2950" s="14">
        <v>0</v>
      </c>
    </row>
    <row r="2951" spans="1:5" x14ac:dyDescent="0.25">
      <c r="A2951" s="14">
        <v>7167</v>
      </c>
      <c r="B2951" s="14">
        <v>3052</v>
      </c>
      <c r="C2951" s="14">
        <v>3475</v>
      </c>
      <c r="D2951" s="14" t="str">
        <f>+_xlfn.XLOOKUP(ratings_dataset[[#This Row],[ProductID]],[1]!Prodotti[ProdottoID],[1]!Prodotti[Categoria],"Altro")</f>
        <v>Abbigliamento</v>
      </c>
      <c r="E2951" s="14">
        <v>0</v>
      </c>
    </row>
    <row r="2952" spans="1:5" x14ac:dyDescent="0.25">
      <c r="A2952" s="14">
        <v>7168</v>
      </c>
      <c r="B2952" s="14">
        <v>2539</v>
      </c>
      <c r="C2952" s="14">
        <v>918</v>
      </c>
      <c r="D2952" s="14" t="str">
        <f>+_xlfn.XLOOKUP(ratings_dataset[[#This Row],[ProductID]],[1]!Prodotti[ProdottoID],[1]!Prodotti[Categoria],"Altro")</f>
        <v>Libri</v>
      </c>
      <c r="E2952" s="14">
        <v>0</v>
      </c>
    </row>
    <row r="2953" spans="1:5" x14ac:dyDescent="0.25">
      <c r="A2953" s="14">
        <v>7196</v>
      </c>
      <c r="B2953" s="14">
        <v>4284</v>
      </c>
      <c r="C2953" s="14">
        <v>2299</v>
      </c>
      <c r="D2953" s="14" t="str">
        <f>+_xlfn.XLOOKUP(ratings_dataset[[#This Row],[ProductID]],[1]!Prodotti[ProdottoID],[1]!Prodotti[Categoria],"Altro")</f>
        <v>Libri</v>
      </c>
      <c r="E2953" s="14">
        <v>0</v>
      </c>
    </row>
    <row r="2954" spans="1:5" x14ac:dyDescent="0.25">
      <c r="A2954" s="14">
        <v>7204</v>
      </c>
      <c r="B2954" s="14">
        <v>3696</v>
      </c>
      <c r="C2954" s="14">
        <v>1997</v>
      </c>
      <c r="D2954" s="14" t="str">
        <f>+_xlfn.XLOOKUP(ratings_dataset[[#This Row],[ProductID]],[1]!Prodotti[ProdottoID],[1]!Prodotti[Categoria],"Altro")</f>
        <v>Libri</v>
      </c>
      <c r="E2954" s="14">
        <v>0</v>
      </c>
    </row>
    <row r="2955" spans="1:5" x14ac:dyDescent="0.25">
      <c r="A2955" s="14">
        <v>7210</v>
      </c>
      <c r="B2955" s="14">
        <v>4366</v>
      </c>
      <c r="C2955" s="14">
        <v>1249</v>
      </c>
      <c r="D2955" s="14" t="str">
        <f>+_xlfn.XLOOKUP(ratings_dataset[[#This Row],[ProductID]],[1]!Prodotti[ProdottoID],[1]!Prodotti[Categoria],"Altro")</f>
        <v>Elettronica</v>
      </c>
      <c r="E2955" s="14">
        <v>0</v>
      </c>
    </row>
    <row r="2956" spans="1:5" x14ac:dyDescent="0.25">
      <c r="A2956" s="14">
        <v>7213</v>
      </c>
      <c r="B2956" s="14">
        <v>4637</v>
      </c>
      <c r="C2956" s="14">
        <v>4443</v>
      </c>
      <c r="D2956" s="14" t="str">
        <f>+_xlfn.XLOOKUP(ratings_dataset[[#This Row],[ProductID]],[1]!Prodotti[ProdottoID],[1]!Prodotti[Categoria],"Altro")</f>
        <v>Abbigliamento</v>
      </c>
      <c r="E2956" s="14">
        <v>0</v>
      </c>
    </row>
    <row r="2957" spans="1:5" x14ac:dyDescent="0.25">
      <c r="A2957" s="14">
        <v>7218</v>
      </c>
      <c r="B2957" s="14">
        <v>805</v>
      </c>
      <c r="C2957" s="14">
        <v>1804</v>
      </c>
      <c r="D2957" s="14" t="str">
        <f>+_xlfn.XLOOKUP(ratings_dataset[[#This Row],[ProductID]],[1]!Prodotti[ProdottoID],[1]!Prodotti[Categoria],"Altro")</f>
        <v>Elettronica</v>
      </c>
      <c r="E2957" s="14">
        <v>0</v>
      </c>
    </row>
    <row r="2958" spans="1:5" x14ac:dyDescent="0.25">
      <c r="A2958" s="14">
        <v>7220</v>
      </c>
      <c r="B2958" s="14">
        <v>3304</v>
      </c>
      <c r="C2958" s="14">
        <v>3569</v>
      </c>
      <c r="D2958" s="14" t="str">
        <f>+_xlfn.XLOOKUP(ratings_dataset[[#This Row],[ProductID]],[1]!Prodotti[ProdottoID],[1]!Prodotti[Categoria],"Altro")</f>
        <v>Abbigliamento</v>
      </c>
      <c r="E2958" s="14">
        <v>0</v>
      </c>
    </row>
    <row r="2959" spans="1:5" x14ac:dyDescent="0.25">
      <c r="A2959" s="14">
        <v>7222</v>
      </c>
      <c r="B2959" s="14">
        <v>1359</v>
      </c>
      <c r="C2959" s="14">
        <v>2151</v>
      </c>
      <c r="D2959" s="14" t="str">
        <f>+_xlfn.XLOOKUP(ratings_dataset[[#This Row],[ProductID]],[1]!Prodotti[ProdottoID],[1]!Prodotti[Categoria],"Altro")</f>
        <v>Elettronica</v>
      </c>
      <c r="E2959" s="14">
        <v>0</v>
      </c>
    </row>
    <row r="2960" spans="1:5" x14ac:dyDescent="0.25">
      <c r="A2960" s="14">
        <v>7228</v>
      </c>
      <c r="B2960" s="14">
        <v>4146</v>
      </c>
      <c r="C2960" s="14">
        <v>2481</v>
      </c>
      <c r="D2960" s="14" t="str">
        <f>+_xlfn.XLOOKUP(ratings_dataset[[#This Row],[ProductID]],[1]!Prodotti[ProdottoID],[1]!Prodotti[Categoria],"Altro")</f>
        <v>Elettronica</v>
      </c>
      <c r="E2960" s="14">
        <v>0</v>
      </c>
    </row>
    <row r="2961" spans="1:5" x14ac:dyDescent="0.25">
      <c r="A2961" s="14">
        <v>7232</v>
      </c>
      <c r="B2961" s="14">
        <v>3419</v>
      </c>
      <c r="C2961" s="14">
        <v>4529</v>
      </c>
      <c r="D2961" s="14" t="str">
        <f>+_xlfn.XLOOKUP(ratings_dataset[[#This Row],[ProductID]],[1]!Prodotti[ProdottoID],[1]!Prodotti[Categoria],"Altro")</f>
        <v>Abbigliamento</v>
      </c>
      <c r="E2961" s="14">
        <v>0</v>
      </c>
    </row>
    <row r="2962" spans="1:5" x14ac:dyDescent="0.25">
      <c r="A2962" s="14">
        <v>7244</v>
      </c>
      <c r="B2962" s="14">
        <v>3757</v>
      </c>
      <c r="C2962" s="14">
        <v>3311</v>
      </c>
      <c r="D2962" s="14" t="str">
        <f>+_xlfn.XLOOKUP(ratings_dataset[[#This Row],[ProductID]],[1]!Prodotti[ProdottoID],[1]!Prodotti[Categoria],"Altro")</f>
        <v>Elettronica</v>
      </c>
      <c r="E2962" s="14">
        <v>0</v>
      </c>
    </row>
    <row r="2963" spans="1:5" x14ac:dyDescent="0.25">
      <c r="A2963" s="14">
        <v>7260</v>
      </c>
      <c r="B2963" s="14">
        <v>1384</v>
      </c>
      <c r="C2963" s="14">
        <v>150</v>
      </c>
      <c r="D2963" s="14" t="str">
        <f>+_xlfn.XLOOKUP(ratings_dataset[[#This Row],[ProductID]],[1]!Prodotti[ProdottoID],[1]!Prodotti[Categoria],"Altro")</f>
        <v>Abbigliamento</v>
      </c>
      <c r="E2963" s="14">
        <v>0</v>
      </c>
    </row>
    <row r="2964" spans="1:5" x14ac:dyDescent="0.25">
      <c r="A2964" s="14">
        <v>7269</v>
      </c>
      <c r="B2964" s="14">
        <v>1635</v>
      </c>
      <c r="C2964" s="14">
        <v>1877</v>
      </c>
      <c r="D2964" s="14" t="str">
        <f>+_xlfn.XLOOKUP(ratings_dataset[[#This Row],[ProductID]],[1]!Prodotti[ProdottoID],[1]!Prodotti[Categoria],"Altro")</f>
        <v>Libri</v>
      </c>
      <c r="E2964" s="14">
        <v>0</v>
      </c>
    </row>
    <row r="2965" spans="1:5" x14ac:dyDescent="0.25">
      <c r="A2965" s="14">
        <v>7277</v>
      </c>
      <c r="B2965" s="14">
        <v>2769</v>
      </c>
      <c r="C2965" s="14">
        <v>2192</v>
      </c>
      <c r="D2965" s="14" t="str">
        <f>+_xlfn.XLOOKUP(ratings_dataset[[#This Row],[ProductID]],[1]!Prodotti[ProdottoID],[1]!Prodotti[Categoria],"Altro")</f>
        <v>Elettronica</v>
      </c>
      <c r="E2965" s="14">
        <v>0</v>
      </c>
    </row>
    <row r="2966" spans="1:5" x14ac:dyDescent="0.25">
      <c r="A2966" s="14">
        <v>7286</v>
      </c>
      <c r="B2966" s="14">
        <v>1898</v>
      </c>
      <c r="C2966" s="14">
        <v>1766</v>
      </c>
      <c r="D2966" s="14" t="str">
        <f>+_xlfn.XLOOKUP(ratings_dataset[[#This Row],[ProductID]],[1]!Prodotti[ProdottoID],[1]!Prodotti[Categoria],"Altro")</f>
        <v>Elettronica</v>
      </c>
      <c r="E2966" s="14">
        <v>0</v>
      </c>
    </row>
    <row r="2967" spans="1:5" x14ac:dyDescent="0.25">
      <c r="A2967" s="14">
        <v>7291</v>
      </c>
      <c r="B2967" s="14">
        <v>3839</v>
      </c>
      <c r="C2967" s="14">
        <v>1695</v>
      </c>
      <c r="D2967" s="14" t="str">
        <f>+_xlfn.XLOOKUP(ratings_dataset[[#This Row],[ProductID]],[1]!Prodotti[ProdottoID],[1]!Prodotti[Categoria],"Altro")</f>
        <v>Abbigliamento</v>
      </c>
      <c r="E2967" s="14">
        <v>0</v>
      </c>
    </row>
    <row r="2968" spans="1:5" x14ac:dyDescent="0.25">
      <c r="A2968" s="14">
        <v>7298</v>
      </c>
      <c r="B2968" s="14">
        <v>1327</v>
      </c>
      <c r="C2968" s="14">
        <v>3721</v>
      </c>
      <c r="D2968" s="14" t="str">
        <f>+_xlfn.XLOOKUP(ratings_dataset[[#This Row],[ProductID]],[1]!Prodotti[ProdottoID],[1]!Prodotti[Categoria],"Altro")</f>
        <v>Libri</v>
      </c>
      <c r="E2968" s="14">
        <v>0</v>
      </c>
    </row>
    <row r="2969" spans="1:5" x14ac:dyDescent="0.25">
      <c r="A2969" s="14">
        <v>7300</v>
      </c>
      <c r="B2969" s="14">
        <v>4147</v>
      </c>
      <c r="C2969" s="14">
        <v>36</v>
      </c>
      <c r="D2969" s="14" t="str">
        <f>+_xlfn.XLOOKUP(ratings_dataset[[#This Row],[ProductID]],[1]!Prodotti[ProdottoID],[1]!Prodotti[Categoria],"Altro")</f>
        <v>Altro</v>
      </c>
      <c r="E2969" s="14">
        <v>0</v>
      </c>
    </row>
    <row r="2970" spans="1:5" x14ac:dyDescent="0.25">
      <c r="A2970" s="14">
        <v>7306</v>
      </c>
      <c r="B2970" s="14">
        <v>4817</v>
      </c>
      <c r="C2970" s="14">
        <v>2117</v>
      </c>
      <c r="D2970" s="14" t="str">
        <f>+_xlfn.XLOOKUP(ratings_dataset[[#This Row],[ProductID]],[1]!Prodotti[ProdottoID],[1]!Prodotti[Categoria],"Altro")</f>
        <v>Libri</v>
      </c>
      <c r="E2970" s="14">
        <v>0</v>
      </c>
    </row>
    <row r="2971" spans="1:5" x14ac:dyDescent="0.25">
      <c r="A2971" s="14">
        <v>7308</v>
      </c>
      <c r="B2971" s="14">
        <v>2338</v>
      </c>
      <c r="C2971" s="14">
        <v>1137</v>
      </c>
      <c r="D2971" s="14" t="str">
        <f>+_xlfn.XLOOKUP(ratings_dataset[[#This Row],[ProductID]],[1]!Prodotti[ProdottoID],[1]!Prodotti[Categoria],"Altro")</f>
        <v>Elettronica</v>
      </c>
      <c r="E2971" s="14">
        <v>0</v>
      </c>
    </row>
    <row r="2972" spans="1:5" x14ac:dyDescent="0.25">
      <c r="A2972" s="14">
        <v>7315</v>
      </c>
      <c r="B2972" s="14">
        <v>718</v>
      </c>
      <c r="C2972" s="14">
        <v>2265</v>
      </c>
      <c r="D2972" s="14" t="str">
        <f>+_xlfn.XLOOKUP(ratings_dataset[[#This Row],[ProductID]],[1]!Prodotti[ProdottoID],[1]!Prodotti[Categoria],"Altro")</f>
        <v>Elettronica</v>
      </c>
      <c r="E2972" s="14">
        <v>0</v>
      </c>
    </row>
    <row r="2973" spans="1:5" x14ac:dyDescent="0.25">
      <c r="A2973" s="14">
        <v>7319</v>
      </c>
      <c r="B2973" s="14">
        <v>4544</v>
      </c>
      <c r="C2973" s="14">
        <v>3147</v>
      </c>
      <c r="D2973" s="14" t="str">
        <f>+_xlfn.XLOOKUP(ratings_dataset[[#This Row],[ProductID]],[1]!Prodotti[ProdottoID],[1]!Prodotti[Categoria],"Altro")</f>
        <v>Abbigliamento</v>
      </c>
      <c r="E2973" s="14">
        <v>0</v>
      </c>
    </row>
    <row r="2974" spans="1:5" x14ac:dyDescent="0.25">
      <c r="A2974" s="14">
        <v>7320</v>
      </c>
      <c r="B2974" s="14">
        <v>1670</v>
      </c>
      <c r="C2974" s="14">
        <v>4625</v>
      </c>
      <c r="D2974" s="14" t="str">
        <f>+_xlfn.XLOOKUP(ratings_dataset[[#This Row],[ProductID]],[1]!Prodotti[ProdottoID],[1]!Prodotti[Categoria],"Altro")</f>
        <v>Elettronica</v>
      </c>
      <c r="E2974" s="14">
        <v>0</v>
      </c>
    </row>
    <row r="2975" spans="1:5" x14ac:dyDescent="0.25">
      <c r="A2975" s="14">
        <v>7326</v>
      </c>
      <c r="B2975" s="14">
        <v>1968</v>
      </c>
      <c r="C2975" s="14">
        <v>1632</v>
      </c>
      <c r="D2975" s="14" t="str">
        <f>+_xlfn.XLOOKUP(ratings_dataset[[#This Row],[ProductID]],[1]!Prodotti[ProdottoID],[1]!Prodotti[Categoria],"Altro")</f>
        <v>Elettronica</v>
      </c>
      <c r="E2975" s="14">
        <v>0</v>
      </c>
    </row>
    <row r="2976" spans="1:5" x14ac:dyDescent="0.25">
      <c r="A2976" s="14">
        <v>7334</v>
      </c>
      <c r="B2976" s="14">
        <v>4484</v>
      </c>
      <c r="C2976" s="14">
        <v>4832</v>
      </c>
      <c r="D2976" s="14" t="str">
        <f>+_xlfn.XLOOKUP(ratings_dataset[[#This Row],[ProductID]],[1]!Prodotti[ProdottoID],[1]!Prodotti[Categoria],"Altro")</f>
        <v>Abbigliamento</v>
      </c>
      <c r="E2976" s="14">
        <v>0</v>
      </c>
    </row>
    <row r="2977" spans="1:5" x14ac:dyDescent="0.25">
      <c r="A2977" s="14">
        <v>7342</v>
      </c>
      <c r="B2977" s="14">
        <v>1917</v>
      </c>
      <c r="C2977" s="14">
        <v>3199</v>
      </c>
      <c r="D2977" s="14" t="str">
        <f>+_xlfn.XLOOKUP(ratings_dataset[[#This Row],[ProductID]],[1]!Prodotti[ProdottoID],[1]!Prodotti[Categoria],"Altro")</f>
        <v>Abbigliamento</v>
      </c>
      <c r="E2977" s="14">
        <v>0</v>
      </c>
    </row>
    <row r="2978" spans="1:5" x14ac:dyDescent="0.25">
      <c r="A2978" s="14">
        <v>7345</v>
      </c>
      <c r="B2978" s="14">
        <v>1472</v>
      </c>
      <c r="C2978" s="14">
        <v>1782</v>
      </c>
      <c r="D2978" s="14" t="str">
        <f>+_xlfn.XLOOKUP(ratings_dataset[[#This Row],[ProductID]],[1]!Prodotti[ProdottoID],[1]!Prodotti[Categoria],"Altro")</f>
        <v>Elettronica</v>
      </c>
      <c r="E2978" s="14">
        <v>0</v>
      </c>
    </row>
    <row r="2979" spans="1:5" x14ac:dyDescent="0.25">
      <c r="A2979" s="14">
        <v>7347</v>
      </c>
      <c r="B2979" s="14">
        <v>443</v>
      </c>
      <c r="C2979" s="14">
        <v>809</v>
      </c>
      <c r="D2979" s="14" t="str">
        <f>+_xlfn.XLOOKUP(ratings_dataset[[#This Row],[ProductID]],[1]!Prodotti[ProdottoID],[1]!Prodotti[Categoria],"Altro")</f>
        <v>Abbigliamento</v>
      </c>
      <c r="E2979" s="14">
        <v>0</v>
      </c>
    </row>
    <row r="2980" spans="1:5" x14ac:dyDescent="0.25">
      <c r="A2980" s="14">
        <v>7348</v>
      </c>
      <c r="B2980" s="14">
        <v>2487</v>
      </c>
      <c r="C2980" s="14">
        <v>2149</v>
      </c>
      <c r="D2980" s="14" t="str">
        <f>+_xlfn.XLOOKUP(ratings_dataset[[#This Row],[ProductID]],[1]!Prodotti[ProdottoID],[1]!Prodotti[Categoria],"Altro")</f>
        <v>Libri</v>
      </c>
      <c r="E2980" s="14">
        <v>0</v>
      </c>
    </row>
    <row r="2981" spans="1:5" x14ac:dyDescent="0.25">
      <c r="A2981" s="14">
        <v>7358</v>
      </c>
      <c r="B2981" s="14">
        <v>2371</v>
      </c>
      <c r="C2981" s="14">
        <v>1480</v>
      </c>
      <c r="D2981" s="14" t="str">
        <f>+_xlfn.XLOOKUP(ratings_dataset[[#This Row],[ProductID]],[1]!Prodotti[ProdottoID],[1]!Prodotti[Categoria],"Altro")</f>
        <v>Abbigliamento</v>
      </c>
      <c r="E2981" s="14">
        <v>0</v>
      </c>
    </row>
    <row r="2982" spans="1:5" x14ac:dyDescent="0.25">
      <c r="A2982" s="14">
        <v>7364</v>
      </c>
      <c r="B2982" s="14">
        <v>2752</v>
      </c>
      <c r="C2982" s="14">
        <v>4546</v>
      </c>
      <c r="D2982" s="14" t="str">
        <f>+_xlfn.XLOOKUP(ratings_dataset[[#This Row],[ProductID]],[1]!Prodotti[ProdottoID],[1]!Prodotti[Categoria],"Altro")</f>
        <v>Elettronica</v>
      </c>
      <c r="E2982" s="14">
        <v>0</v>
      </c>
    </row>
    <row r="2983" spans="1:5" x14ac:dyDescent="0.25">
      <c r="A2983" s="14">
        <v>7369</v>
      </c>
      <c r="B2983" s="14">
        <v>4224</v>
      </c>
      <c r="C2983" s="14">
        <v>4637</v>
      </c>
      <c r="D2983" s="14" t="str">
        <f>+_xlfn.XLOOKUP(ratings_dataset[[#This Row],[ProductID]],[1]!Prodotti[ProdottoID],[1]!Prodotti[Categoria],"Altro")</f>
        <v>Abbigliamento</v>
      </c>
      <c r="E2983" s="14">
        <v>0</v>
      </c>
    </row>
    <row r="2984" spans="1:5" x14ac:dyDescent="0.25">
      <c r="A2984" s="14">
        <v>7379</v>
      </c>
      <c r="B2984" s="14">
        <v>1655</v>
      </c>
      <c r="C2984" s="14">
        <v>374</v>
      </c>
      <c r="D2984" s="14" t="str">
        <f>+_xlfn.XLOOKUP(ratings_dataset[[#This Row],[ProductID]],[1]!Prodotti[ProdottoID],[1]!Prodotti[Categoria],"Altro")</f>
        <v>Libri</v>
      </c>
      <c r="E2984" s="14">
        <v>0</v>
      </c>
    </row>
    <row r="2985" spans="1:5" x14ac:dyDescent="0.25">
      <c r="A2985" s="14">
        <v>7384</v>
      </c>
      <c r="B2985" s="14">
        <v>2503</v>
      </c>
      <c r="C2985" s="14">
        <v>700</v>
      </c>
      <c r="D2985" s="14" t="str">
        <f>+_xlfn.XLOOKUP(ratings_dataset[[#This Row],[ProductID]],[1]!Prodotti[ProdottoID],[1]!Prodotti[Categoria],"Altro")</f>
        <v>Abbigliamento</v>
      </c>
      <c r="E2985" s="14">
        <v>0</v>
      </c>
    </row>
    <row r="2986" spans="1:5" x14ac:dyDescent="0.25">
      <c r="A2986" s="14">
        <v>7391</v>
      </c>
      <c r="B2986" s="14">
        <v>2618</v>
      </c>
      <c r="C2986" s="14">
        <v>2598</v>
      </c>
      <c r="D2986" s="14" t="str">
        <f>+_xlfn.XLOOKUP(ratings_dataset[[#This Row],[ProductID]],[1]!Prodotti[ProdottoID],[1]!Prodotti[Categoria],"Altro")</f>
        <v>Abbigliamento</v>
      </c>
      <c r="E2986" s="14">
        <v>0</v>
      </c>
    </row>
    <row r="2987" spans="1:5" x14ac:dyDescent="0.25">
      <c r="A2987" s="14">
        <v>7392</v>
      </c>
      <c r="B2987" s="14">
        <v>4029</v>
      </c>
      <c r="C2987" s="14">
        <v>4708</v>
      </c>
      <c r="D2987" s="14" t="str">
        <f>+_xlfn.XLOOKUP(ratings_dataset[[#This Row],[ProductID]],[1]!Prodotti[ProdottoID],[1]!Prodotti[Categoria],"Altro")</f>
        <v>Abbigliamento</v>
      </c>
      <c r="E2987" s="14">
        <v>0</v>
      </c>
    </row>
    <row r="2988" spans="1:5" x14ac:dyDescent="0.25">
      <c r="A2988" s="14">
        <v>7395</v>
      </c>
      <c r="B2988" s="14">
        <v>1677</v>
      </c>
      <c r="C2988" s="14">
        <v>3538</v>
      </c>
      <c r="D2988" s="14" t="str">
        <f>+_xlfn.XLOOKUP(ratings_dataset[[#This Row],[ProductID]],[1]!Prodotti[ProdottoID],[1]!Prodotti[Categoria],"Altro")</f>
        <v>Elettronica</v>
      </c>
      <c r="E2988" s="14">
        <v>0</v>
      </c>
    </row>
    <row r="2989" spans="1:5" x14ac:dyDescent="0.25">
      <c r="A2989" s="14">
        <v>7400</v>
      </c>
      <c r="B2989" s="14">
        <v>4243</v>
      </c>
      <c r="C2989" s="14">
        <v>2454</v>
      </c>
      <c r="D2989" s="14" t="str">
        <f>+_xlfn.XLOOKUP(ratings_dataset[[#This Row],[ProductID]],[1]!Prodotti[ProdottoID],[1]!Prodotti[Categoria],"Altro")</f>
        <v>Abbigliamento</v>
      </c>
      <c r="E2989" s="14">
        <v>0</v>
      </c>
    </row>
    <row r="2990" spans="1:5" x14ac:dyDescent="0.25">
      <c r="A2990" s="14">
        <v>7407</v>
      </c>
      <c r="B2990" s="14">
        <v>993</v>
      </c>
      <c r="C2990" s="14">
        <v>626</v>
      </c>
      <c r="D2990" s="14" t="str">
        <f>+_xlfn.XLOOKUP(ratings_dataset[[#This Row],[ProductID]],[1]!Prodotti[ProdottoID],[1]!Prodotti[Categoria],"Altro")</f>
        <v>Libri</v>
      </c>
      <c r="E2990" s="14">
        <v>0</v>
      </c>
    </row>
    <row r="2991" spans="1:5" x14ac:dyDescent="0.25">
      <c r="A2991" s="14">
        <v>7409</v>
      </c>
      <c r="B2991" s="14">
        <v>4061</v>
      </c>
      <c r="C2991" s="14">
        <v>628</v>
      </c>
      <c r="D2991" s="14" t="str">
        <f>+_xlfn.XLOOKUP(ratings_dataset[[#This Row],[ProductID]],[1]!Prodotti[ProdottoID],[1]!Prodotti[Categoria],"Altro")</f>
        <v>Elettronica</v>
      </c>
      <c r="E2991" s="14">
        <v>0</v>
      </c>
    </row>
    <row r="2992" spans="1:5" x14ac:dyDescent="0.25">
      <c r="A2992" s="14">
        <v>7410</v>
      </c>
      <c r="B2992" s="14">
        <v>2189</v>
      </c>
      <c r="C2992" s="14">
        <v>2182</v>
      </c>
      <c r="D2992" s="14" t="str">
        <f>+_xlfn.XLOOKUP(ratings_dataset[[#This Row],[ProductID]],[1]!Prodotti[ProdottoID],[1]!Prodotti[Categoria],"Altro")</f>
        <v>Libri</v>
      </c>
      <c r="E2992" s="14">
        <v>0</v>
      </c>
    </row>
    <row r="2993" spans="1:5" x14ac:dyDescent="0.25">
      <c r="A2993" s="14">
        <v>7416</v>
      </c>
      <c r="B2993" s="14">
        <v>846</v>
      </c>
      <c r="C2993" s="14">
        <v>3207</v>
      </c>
      <c r="D2993" s="14" t="str">
        <f>+_xlfn.XLOOKUP(ratings_dataset[[#This Row],[ProductID]],[1]!Prodotti[ProdottoID],[1]!Prodotti[Categoria],"Altro")</f>
        <v>Libri</v>
      </c>
      <c r="E2993" s="14">
        <v>0</v>
      </c>
    </row>
    <row r="2994" spans="1:5" x14ac:dyDescent="0.25">
      <c r="A2994" s="14">
        <v>7426</v>
      </c>
      <c r="B2994" s="14">
        <v>3869</v>
      </c>
      <c r="C2994" s="14">
        <v>2450</v>
      </c>
      <c r="D2994" s="14" t="str">
        <f>+_xlfn.XLOOKUP(ratings_dataset[[#This Row],[ProductID]],[1]!Prodotti[ProdottoID],[1]!Prodotti[Categoria],"Altro")</f>
        <v>Elettronica</v>
      </c>
      <c r="E2994" s="14">
        <v>0</v>
      </c>
    </row>
    <row r="2995" spans="1:5" x14ac:dyDescent="0.25">
      <c r="A2995" s="14">
        <v>7429</v>
      </c>
      <c r="B2995" s="14">
        <v>3213</v>
      </c>
      <c r="C2995" s="14">
        <v>2690</v>
      </c>
      <c r="D2995" s="14" t="str">
        <f>+_xlfn.XLOOKUP(ratings_dataset[[#This Row],[ProductID]],[1]!Prodotti[ProdottoID],[1]!Prodotti[Categoria],"Altro")</f>
        <v>Abbigliamento</v>
      </c>
      <c r="E2995" s="14">
        <v>0</v>
      </c>
    </row>
    <row r="2996" spans="1:5" x14ac:dyDescent="0.25">
      <c r="A2996" s="14">
        <v>7430</v>
      </c>
      <c r="B2996" s="14">
        <v>828</v>
      </c>
      <c r="C2996" s="14">
        <v>1080</v>
      </c>
      <c r="D2996" s="14" t="str">
        <f>+_xlfn.XLOOKUP(ratings_dataset[[#This Row],[ProductID]],[1]!Prodotti[ProdottoID],[1]!Prodotti[Categoria],"Altro")</f>
        <v>Libri</v>
      </c>
      <c r="E2996" s="14">
        <v>0</v>
      </c>
    </row>
    <row r="2997" spans="1:5" x14ac:dyDescent="0.25">
      <c r="A2997" s="14">
        <v>7435</v>
      </c>
      <c r="B2997" s="14">
        <v>4230</v>
      </c>
      <c r="C2997" s="14">
        <v>2156</v>
      </c>
      <c r="D2997" s="14" t="str">
        <f>+_xlfn.XLOOKUP(ratings_dataset[[#This Row],[ProductID]],[1]!Prodotti[ProdottoID],[1]!Prodotti[Categoria],"Altro")</f>
        <v>Libri</v>
      </c>
      <c r="E2997" s="14">
        <v>0</v>
      </c>
    </row>
    <row r="2998" spans="1:5" x14ac:dyDescent="0.25">
      <c r="A2998" s="14">
        <v>7438</v>
      </c>
      <c r="B2998" s="14">
        <v>4374</v>
      </c>
      <c r="C2998" s="14">
        <v>3956</v>
      </c>
      <c r="D2998" s="14" t="str">
        <f>+_xlfn.XLOOKUP(ratings_dataset[[#This Row],[ProductID]],[1]!Prodotti[ProdottoID],[1]!Prodotti[Categoria],"Altro")</f>
        <v>Elettronica</v>
      </c>
      <c r="E2998" s="14">
        <v>0</v>
      </c>
    </row>
    <row r="2999" spans="1:5" x14ac:dyDescent="0.25">
      <c r="A2999" s="14">
        <v>7444</v>
      </c>
      <c r="B2999" s="14">
        <v>2865</v>
      </c>
      <c r="C2999" s="14">
        <v>1866</v>
      </c>
      <c r="D2999" s="14" t="str">
        <f>+_xlfn.XLOOKUP(ratings_dataset[[#This Row],[ProductID]],[1]!Prodotti[ProdottoID],[1]!Prodotti[Categoria],"Altro")</f>
        <v>Abbigliamento</v>
      </c>
      <c r="E2999" s="14">
        <v>0</v>
      </c>
    </row>
    <row r="3000" spans="1:5" x14ac:dyDescent="0.25">
      <c r="A3000" s="14">
        <v>7449</v>
      </c>
      <c r="B3000" s="14">
        <v>2084</v>
      </c>
      <c r="C3000" s="14">
        <v>3375</v>
      </c>
      <c r="D3000" s="14" t="str">
        <f>+_xlfn.XLOOKUP(ratings_dataset[[#This Row],[ProductID]],[1]!Prodotti[ProdottoID],[1]!Prodotti[Categoria],"Altro")</f>
        <v>Abbigliamento</v>
      </c>
      <c r="E3000" s="14">
        <v>0</v>
      </c>
    </row>
    <row r="3001" spans="1:5" x14ac:dyDescent="0.25">
      <c r="A3001" s="14">
        <v>7450</v>
      </c>
      <c r="B3001" s="14">
        <v>369</v>
      </c>
      <c r="C3001" s="14">
        <v>350</v>
      </c>
      <c r="D3001" s="14" t="str">
        <f>+_xlfn.XLOOKUP(ratings_dataset[[#This Row],[ProductID]],[1]!Prodotti[ProdottoID],[1]!Prodotti[Categoria],"Altro")</f>
        <v>Elettronica</v>
      </c>
      <c r="E3001" s="14">
        <v>0</v>
      </c>
    </row>
    <row r="3002" spans="1:5" x14ac:dyDescent="0.25">
      <c r="A3002" s="14">
        <v>7461</v>
      </c>
      <c r="B3002" s="14">
        <v>2433</v>
      </c>
      <c r="C3002" s="14">
        <v>2684</v>
      </c>
      <c r="D3002" s="14" t="str">
        <f>+_xlfn.XLOOKUP(ratings_dataset[[#This Row],[ProductID]],[1]!Prodotti[ProdottoID],[1]!Prodotti[Categoria],"Altro")</f>
        <v>Libri</v>
      </c>
      <c r="E3002" s="14">
        <v>0</v>
      </c>
    </row>
    <row r="3003" spans="1:5" x14ac:dyDescent="0.25">
      <c r="A3003" s="14">
        <v>7476</v>
      </c>
      <c r="B3003" s="14">
        <v>3359</v>
      </c>
      <c r="C3003" s="14">
        <v>2768</v>
      </c>
      <c r="D3003" s="14" t="str">
        <f>+_xlfn.XLOOKUP(ratings_dataset[[#This Row],[ProductID]],[1]!Prodotti[ProdottoID],[1]!Prodotti[Categoria],"Altro")</f>
        <v>Libri</v>
      </c>
      <c r="E3003" s="14">
        <v>0</v>
      </c>
    </row>
    <row r="3004" spans="1:5" x14ac:dyDescent="0.25">
      <c r="A3004" s="14">
        <v>7479</v>
      </c>
      <c r="B3004" s="14">
        <v>4138</v>
      </c>
      <c r="C3004" s="14">
        <v>2272</v>
      </c>
      <c r="D3004" s="14" t="str">
        <f>+_xlfn.XLOOKUP(ratings_dataset[[#This Row],[ProductID]],[1]!Prodotti[ProdottoID],[1]!Prodotti[Categoria],"Altro")</f>
        <v>Abbigliamento</v>
      </c>
      <c r="E3004" s="14">
        <v>0</v>
      </c>
    </row>
    <row r="3005" spans="1:5" x14ac:dyDescent="0.25">
      <c r="A3005" s="14">
        <v>7481</v>
      </c>
      <c r="B3005" s="14">
        <v>4754</v>
      </c>
      <c r="C3005" s="14">
        <v>2941</v>
      </c>
      <c r="D3005" s="14" t="str">
        <f>+_xlfn.XLOOKUP(ratings_dataset[[#This Row],[ProductID]],[1]!Prodotti[ProdottoID],[1]!Prodotti[Categoria],"Altro")</f>
        <v>Libri</v>
      </c>
      <c r="E3005" s="14">
        <v>0</v>
      </c>
    </row>
    <row r="3006" spans="1:5" x14ac:dyDescent="0.25">
      <c r="A3006" s="14">
        <v>7482</v>
      </c>
      <c r="B3006" s="14">
        <v>2110</v>
      </c>
      <c r="C3006" s="14">
        <v>139</v>
      </c>
      <c r="D3006" s="14" t="str">
        <f>+_xlfn.XLOOKUP(ratings_dataset[[#This Row],[ProductID]],[1]!Prodotti[ProdottoID],[1]!Prodotti[Categoria],"Altro")</f>
        <v>Elettronica</v>
      </c>
      <c r="E3006" s="14">
        <v>0</v>
      </c>
    </row>
    <row r="3007" spans="1:5" x14ac:dyDescent="0.25">
      <c r="A3007" s="14">
        <v>7484</v>
      </c>
      <c r="B3007" s="14">
        <v>3221</v>
      </c>
      <c r="C3007" s="14">
        <v>3501</v>
      </c>
      <c r="D3007" s="14" t="str">
        <f>+_xlfn.XLOOKUP(ratings_dataset[[#This Row],[ProductID]],[1]!Prodotti[ProdottoID],[1]!Prodotti[Categoria],"Altro")</f>
        <v>Abbigliamento</v>
      </c>
      <c r="E3007" s="14">
        <v>0</v>
      </c>
    </row>
    <row r="3008" spans="1:5" x14ac:dyDescent="0.25">
      <c r="A3008" s="14">
        <v>7491</v>
      </c>
      <c r="B3008" s="14">
        <v>3451</v>
      </c>
      <c r="C3008" s="14">
        <v>667</v>
      </c>
      <c r="D3008" s="14" t="str">
        <f>+_xlfn.XLOOKUP(ratings_dataset[[#This Row],[ProductID]],[1]!Prodotti[ProdottoID],[1]!Prodotti[Categoria],"Altro")</f>
        <v>Libri</v>
      </c>
      <c r="E3008" s="14">
        <v>0</v>
      </c>
    </row>
    <row r="3009" spans="1:5" x14ac:dyDescent="0.25">
      <c r="A3009" s="14">
        <v>7492</v>
      </c>
      <c r="B3009" s="14">
        <v>3366</v>
      </c>
      <c r="C3009" s="14">
        <v>3348</v>
      </c>
      <c r="D3009" s="14" t="str">
        <f>+_xlfn.XLOOKUP(ratings_dataset[[#This Row],[ProductID]],[1]!Prodotti[ProdottoID],[1]!Prodotti[Categoria],"Altro")</f>
        <v>Abbigliamento</v>
      </c>
      <c r="E3009" s="14">
        <v>0</v>
      </c>
    </row>
    <row r="3010" spans="1:5" x14ac:dyDescent="0.25">
      <c r="A3010" s="14">
        <v>7495</v>
      </c>
      <c r="B3010" s="14">
        <v>3778</v>
      </c>
      <c r="C3010" s="14">
        <v>3517</v>
      </c>
      <c r="D3010" s="14" t="str">
        <f>+_xlfn.XLOOKUP(ratings_dataset[[#This Row],[ProductID]],[1]!Prodotti[ProdottoID],[1]!Prodotti[Categoria],"Altro")</f>
        <v>Libri</v>
      </c>
      <c r="E3010" s="14">
        <v>0</v>
      </c>
    </row>
    <row r="3011" spans="1:5" x14ac:dyDescent="0.25">
      <c r="A3011" s="14">
        <v>7501</v>
      </c>
      <c r="B3011" s="14">
        <v>4462</v>
      </c>
      <c r="C3011" s="14">
        <v>719</v>
      </c>
      <c r="D3011" s="14" t="str">
        <f>+_xlfn.XLOOKUP(ratings_dataset[[#This Row],[ProductID]],[1]!Prodotti[ProdottoID],[1]!Prodotti[Categoria],"Altro")</f>
        <v>Abbigliamento</v>
      </c>
      <c r="E3011" s="14">
        <v>0</v>
      </c>
    </row>
    <row r="3012" spans="1:5" x14ac:dyDescent="0.25">
      <c r="A3012" s="14">
        <v>7503</v>
      </c>
      <c r="B3012" s="14">
        <v>4429</v>
      </c>
      <c r="C3012" s="14">
        <v>4132</v>
      </c>
      <c r="D3012" s="14" t="str">
        <f>+_xlfn.XLOOKUP(ratings_dataset[[#This Row],[ProductID]],[1]!Prodotti[ProdottoID],[1]!Prodotti[Categoria],"Altro")</f>
        <v>Libri</v>
      </c>
      <c r="E3012" s="14">
        <v>0</v>
      </c>
    </row>
    <row r="3013" spans="1:5" x14ac:dyDescent="0.25">
      <c r="A3013" s="14">
        <v>7505</v>
      </c>
      <c r="B3013" s="14">
        <v>3394</v>
      </c>
      <c r="C3013" s="14">
        <v>1874</v>
      </c>
      <c r="D3013" s="14" t="str">
        <f>+_xlfn.XLOOKUP(ratings_dataset[[#This Row],[ProductID]],[1]!Prodotti[ProdottoID],[1]!Prodotti[Categoria],"Altro")</f>
        <v>Abbigliamento</v>
      </c>
      <c r="E3013" s="14">
        <v>0</v>
      </c>
    </row>
    <row r="3014" spans="1:5" x14ac:dyDescent="0.25">
      <c r="A3014" s="14">
        <v>7531</v>
      </c>
      <c r="B3014" s="14">
        <v>1266</v>
      </c>
      <c r="C3014" s="14">
        <v>2507</v>
      </c>
      <c r="D3014" s="14" t="str">
        <f>+_xlfn.XLOOKUP(ratings_dataset[[#This Row],[ProductID]],[1]!Prodotti[ProdottoID],[1]!Prodotti[Categoria],"Altro")</f>
        <v>Abbigliamento</v>
      </c>
      <c r="E3014" s="14">
        <v>0</v>
      </c>
    </row>
    <row r="3015" spans="1:5" x14ac:dyDescent="0.25">
      <c r="A3015" s="14">
        <v>7564</v>
      </c>
      <c r="B3015" s="14">
        <v>1481</v>
      </c>
      <c r="C3015" s="14">
        <v>1268</v>
      </c>
      <c r="D3015" s="14" t="str">
        <f>+_xlfn.XLOOKUP(ratings_dataset[[#This Row],[ProductID]],[1]!Prodotti[ProdottoID],[1]!Prodotti[Categoria],"Altro")</f>
        <v>Libri</v>
      </c>
      <c r="E3015" s="14">
        <v>0</v>
      </c>
    </row>
    <row r="3016" spans="1:5" x14ac:dyDescent="0.25">
      <c r="A3016" s="14">
        <v>7566</v>
      </c>
      <c r="B3016" s="14">
        <v>4757</v>
      </c>
      <c r="C3016" s="14">
        <v>4020</v>
      </c>
      <c r="D3016" s="14" t="str">
        <f>+_xlfn.XLOOKUP(ratings_dataset[[#This Row],[ProductID]],[1]!Prodotti[ProdottoID],[1]!Prodotti[Categoria],"Altro")</f>
        <v>Abbigliamento</v>
      </c>
      <c r="E3016" s="14">
        <v>0</v>
      </c>
    </row>
    <row r="3017" spans="1:5" x14ac:dyDescent="0.25">
      <c r="A3017" s="14">
        <v>7574</v>
      </c>
      <c r="B3017" s="14">
        <v>1557</v>
      </c>
      <c r="C3017" s="14">
        <v>3966</v>
      </c>
      <c r="D3017" s="14" t="str">
        <f>+_xlfn.XLOOKUP(ratings_dataset[[#This Row],[ProductID]],[1]!Prodotti[ProdottoID],[1]!Prodotti[Categoria],"Altro")</f>
        <v>Libri</v>
      </c>
      <c r="E3017" s="14">
        <v>0</v>
      </c>
    </row>
    <row r="3018" spans="1:5" x14ac:dyDescent="0.25">
      <c r="A3018" s="14">
        <v>7575</v>
      </c>
      <c r="B3018" s="14">
        <v>886</v>
      </c>
      <c r="C3018" s="14">
        <v>1788</v>
      </c>
      <c r="D3018" s="14" t="str">
        <f>+_xlfn.XLOOKUP(ratings_dataset[[#This Row],[ProductID]],[1]!Prodotti[ProdottoID],[1]!Prodotti[Categoria],"Altro")</f>
        <v>Elettronica</v>
      </c>
      <c r="E3018" s="14">
        <v>0</v>
      </c>
    </row>
    <row r="3019" spans="1:5" x14ac:dyDescent="0.25">
      <c r="A3019" s="14">
        <v>7577</v>
      </c>
      <c r="B3019" s="14">
        <v>1218</v>
      </c>
      <c r="C3019" s="14">
        <v>4384</v>
      </c>
      <c r="D3019" s="14" t="str">
        <f>+_xlfn.XLOOKUP(ratings_dataset[[#This Row],[ProductID]],[1]!Prodotti[ProdottoID],[1]!Prodotti[Categoria],"Altro")</f>
        <v>Libri</v>
      </c>
      <c r="E3019" s="14">
        <v>0</v>
      </c>
    </row>
    <row r="3020" spans="1:5" x14ac:dyDescent="0.25">
      <c r="A3020" s="14">
        <v>7595</v>
      </c>
      <c r="B3020" s="14">
        <v>4284</v>
      </c>
      <c r="C3020" s="14">
        <v>1079</v>
      </c>
      <c r="D3020" s="14" t="str">
        <f>+_xlfn.XLOOKUP(ratings_dataset[[#This Row],[ProductID]],[1]!Prodotti[ProdottoID],[1]!Prodotti[Categoria],"Altro")</f>
        <v>Abbigliamento</v>
      </c>
      <c r="E3020" s="14">
        <v>0</v>
      </c>
    </row>
    <row r="3021" spans="1:5" x14ac:dyDescent="0.25">
      <c r="A3021" s="14">
        <v>7597</v>
      </c>
      <c r="B3021" s="14">
        <v>3049</v>
      </c>
      <c r="C3021" s="14">
        <v>372</v>
      </c>
      <c r="D3021" s="14" t="str">
        <f>+_xlfn.XLOOKUP(ratings_dataset[[#This Row],[ProductID]],[1]!Prodotti[ProdottoID],[1]!Prodotti[Categoria],"Altro")</f>
        <v>Elettronica</v>
      </c>
      <c r="E3021" s="14">
        <v>0</v>
      </c>
    </row>
    <row r="3022" spans="1:5" x14ac:dyDescent="0.25">
      <c r="A3022" s="14">
        <v>7599</v>
      </c>
      <c r="B3022" s="14">
        <v>3291</v>
      </c>
      <c r="C3022" s="14">
        <v>135</v>
      </c>
      <c r="D3022" s="14" t="str">
        <f>+_xlfn.XLOOKUP(ratings_dataset[[#This Row],[ProductID]],[1]!Prodotti[ProdottoID],[1]!Prodotti[Categoria],"Altro")</f>
        <v>Libri</v>
      </c>
      <c r="E3022" s="14">
        <v>0</v>
      </c>
    </row>
    <row r="3023" spans="1:5" x14ac:dyDescent="0.25">
      <c r="A3023" s="14">
        <v>7600</v>
      </c>
      <c r="B3023" s="14">
        <v>3076</v>
      </c>
      <c r="C3023" s="14">
        <v>2391</v>
      </c>
      <c r="D3023" s="14" t="str">
        <f>+_xlfn.XLOOKUP(ratings_dataset[[#This Row],[ProductID]],[1]!Prodotti[ProdottoID],[1]!Prodotti[Categoria],"Altro")</f>
        <v>Elettronica</v>
      </c>
      <c r="E3023" s="14">
        <v>0</v>
      </c>
    </row>
    <row r="3024" spans="1:5" x14ac:dyDescent="0.25">
      <c r="A3024" s="14">
        <v>7612</v>
      </c>
      <c r="B3024" s="14">
        <v>2524</v>
      </c>
      <c r="C3024" s="14">
        <v>2029</v>
      </c>
      <c r="D3024" s="14" t="str">
        <f>+_xlfn.XLOOKUP(ratings_dataset[[#This Row],[ProductID]],[1]!Prodotti[ProdottoID],[1]!Prodotti[Categoria],"Altro")</f>
        <v>Elettronica</v>
      </c>
      <c r="E3024" s="14">
        <v>0</v>
      </c>
    </row>
    <row r="3025" spans="1:5" x14ac:dyDescent="0.25">
      <c r="A3025" s="14">
        <v>7618</v>
      </c>
      <c r="B3025" s="14">
        <v>999</v>
      </c>
      <c r="C3025" s="14">
        <v>1991</v>
      </c>
      <c r="D3025" s="14" t="str">
        <f>+_xlfn.XLOOKUP(ratings_dataset[[#This Row],[ProductID]],[1]!Prodotti[ProdottoID],[1]!Prodotti[Categoria],"Altro")</f>
        <v>Elettronica</v>
      </c>
      <c r="E3025" s="14">
        <v>0</v>
      </c>
    </row>
    <row r="3026" spans="1:5" x14ac:dyDescent="0.25">
      <c r="A3026" s="14">
        <v>7623</v>
      </c>
      <c r="B3026" s="14">
        <v>2545</v>
      </c>
      <c r="C3026" s="14">
        <v>3810</v>
      </c>
      <c r="D3026" s="14" t="str">
        <f>+_xlfn.XLOOKUP(ratings_dataset[[#This Row],[ProductID]],[1]!Prodotti[ProdottoID],[1]!Prodotti[Categoria],"Altro")</f>
        <v>Elettronica</v>
      </c>
      <c r="E3026" s="14">
        <v>0</v>
      </c>
    </row>
    <row r="3027" spans="1:5" x14ac:dyDescent="0.25">
      <c r="A3027" s="14">
        <v>7628</v>
      </c>
      <c r="B3027" s="14">
        <v>2324</v>
      </c>
      <c r="C3027" s="14">
        <v>3272</v>
      </c>
      <c r="D3027" s="14" t="str">
        <f>+_xlfn.XLOOKUP(ratings_dataset[[#This Row],[ProductID]],[1]!Prodotti[ProdottoID],[1]!Prodotti[Categoria],"Altro")</f>
        <v>Abbigliamento</v>
      </c>
      <c r="E3027" s="14">
        <v>0</v>
      </c>
    </row>
    <row r="3028" spans="1:5" x14ac:dyDescent="0.25">
      <c r="A3028" s="14">
        <v>7646</v>
      </c>
      <c r="B3028" s="14">
        <v>4999</v>
      </c>
      <c r="C3028" s="14">
        <v>3467</v>
      </c>
      <c r="D3028" s="14" t="str">
        <f>+_xlfn.XLOOKUP(ratings_dataset[[#This Row],[ProductID]],[1]!Prodotti[ProdottoID],[1]!Prodotti[Categoria],"Altro")</f>
        <v>Elettronica</v>
      </c>
      <c r="E3028" s="14">
        <v>0</v>
      </c>
    </row>
    <row r="3029" spans="1:5" x14ac:dyDescent="0.25">
      <c r="A3029" s="14">
        <v>7651</v>
      </c>
      <c r="B3029" s="14">
        <v>4114</v>
      </c>
      <c r="C3029" s="14">
        <v>1821</v>
      </c>
      <c r="D3029" s="14" t="str">
        <f>+_xlfn.XLOOKUP(ratings_dataset[[#This Row],[ProductID]],[1]!Prodotti[ProdottoID],[1]!Prodotti[Categoria],"Altro")</f>
        <v>Libri</v>
      </c>
      <c r="E3029" s="14">
        <v>0</v>
      </c>
    </row>
    <row r="3030" spans="1:5" x14ac:dyDescent="0.25">
      <c r="A3030" s="14">
        <v>7656</v>
      </c>
      <c r="B3030" s="14">
        <v>4672</v>
      </c>
      <c r="C3030" s="14">
        <v>3862</v>
      </c>
      <c r="D3030" s="14" t="str">
        <f>+_xlfn.XLOOKUP(ratings_dataset[[#This Row],[ProductID]],[1]!Prodotti[ProdottoID],[1]!Prodotti[Categoria],"Altro")</f>
        <v>Abbigliamento</v>
      </c>
      <c r="E3030" s="14">
        <v>0</v>
      </c>
    </row>
    <row r="3031" spans="1:5" x14ac:dyDescent="0.25">
      <c r="A3031" s="14">
        <v>7667</v>
      </c>
      <c r="B3031" s="14">
        <v>1859</v>
      </c>
      <c r="C3031" s="14">
        <v>250</v>
      </c>
      <c r="D3031" s="14" t="str">
        <f>+_xlfn.XLOOKUP(ratings_dataset[[#This Row],[ProductID]],[1]!Prodotti[ProdottoID],[1]!Prodotti[Categoria],"Altro")</f>
        <v>Elettronica</v>
      </c>
      <c r="E3031" s="14">
        <v>0</v>
      </c>
    </row>
    <row r="3032" spans="1:5" x14ac:dyDescent="0.25">
      <c r="A3032" s="14">
        <v>7669</v>
      </c>
      <c r="B3032" s="14">
        <v>3664</v>
      </c>
      <c r="C3032" s="14">
        <v>3673</v>
      </c>
      <c r="D3032" s="14" t="str">
        <f>+_xlfn.XLOOKUP(ratings_dataset[[#This Row],[ProductID]],[1]!Prodotti[ProdottoID],[1]!Prodotti[Categoria],"Altro")</f>
        <v>Libri</v>
      </c>
      <c r="E3032" s="14">
        <v>0</v>
      </c>
    </row>
    <row r="3033" spans="1:5" x14ac:dyDescent="0.25">
      <c r="A3033" s="14">
        <v>7671</v>
      </c>
      <c r="B3033" s="14">
        <v>2498</v>
      </c>
      <c r="C3033" s="14">
        <v>2359</v>
      </c>
      <c r="D3033" s="14" t="str">
        <f>+_xlfn.XLOOKUP(ratings_dataset[[#This Row],[ProductID]],[1]!Prodotti[ProdottoID],[1]!Prodotti[Categoria],"Altro")</f>
        <v>Libri</v>
      </c>
      <c r="E3033" s="14">
        <v>0</v>
      </c>
    </row>
    <row r="3034" spans="1:5" x14ac:dyDescent="0.25">
      <c r="A3034" s="14">
        <v>7674</v>
      </c>
      <c r="B3034" s="14">
        <v>3327</v>
      </c>
      <c r="C3034" s="14">
        <v>4935</v>
      </c>
      <c r="D3034" s="14" t="str">
        <f>+_xlfn.XLOOKUP(ratings_dataset[[#This Row],[ProductID]],[1]!Prodotti[ProdottoID],[1]!Prodotti[Categoria],"Altro")</f>
        <v>Elettronica</v>
      </c>
      <c r="E3034" s="14">
        <v>0</v>
      </c>
    </row>
    <row r="3035" spans="1:5" x14ac:dyDescent="0.25">
      <c r="A3035" s="14">
        <v>7675</v>
      </c>
      <c r="B3035" s="14">
        <v>3550</v>
      </c>
      <c r="C3035" s="14">
        <v>4915</v>
      </c>
      <c r="D3035" s="14" t="str">
        <f>+_xlfn.XLOOKUP(ratings_dataset[[#This Row],[ProductID]],[1]!Prodotti[ProdottoID],[1]!Prodotti[Categoria],"Altro")</f>
        <v>Elettronica</v>
      </c>
      <c r="E3035" s="14">
        <v>0</v>
      </c>
    </row>
    <row r="3036" spans="1:5" x14ac:dyDescent="0.25">
      <c r="A3036" s="14">
        <v>7685</v>
      </c>
      <c r="B3036" s="14">
        <v>1943</v>
      </c>
      <c r="C3036" s="14">
        <v>2769</v>
      </c>
      <c r="D3036" s="14" t="str">
        <f>+_xlfn.XLOOKUP(ratings_dataset[[#This Row],[ProductID]],[1]!Prodotti[ProdottoID],[1]!Prodotti[Categoria],"Altro")</f>
        <v>Libri</v>
      </c>
      <c r="E3036" s="14">
        <v>0</v>
      </c>
    </row>
    <row r="3037" spans="1:5" x14ac:dyDescent="0.25">
      <c r="A3037" s="14">
        <v>7689</v>
      </c>
      <c r="B3037" s="14">
        <v>3790</v>
      </c>
      <c r="C3037" s="14">
        <v>4651</v>
      </c>
      <c r="D3037" s="14" t="str">
        <f>+_xlfn.XLOOKUP(ratings_dataset[[#This Row],[ProductID]],[1]!Prodotti[ProdottoID],[1]!Prodotti[Categoria],"Altro")</f>
        <v>Libri</v>
      </c>
      <c r="E3037" s="14">
        <v>0</v>
      </c>
    </row>
    <row r="3038" spans="1:5" x14ac:dyDescent="0.25">
      <c r="A3038" s="14">
        <v>7694</v>
      </c>
      <c r="B3038" s="14">
        <v>1081</v>
      </c>
      <c r="C3038" s="14">
        <v>4400</v>
      </c>
      <c r="D3038" s="14" t="str">
        <f>+_xlfn.XLOOKUP(ratings_dataset[[#This Row],[ProductID]],[1]!Prodotti[ProdottoID],[1]!Prodotti[Categoria],"Altro")</f>
        <v>Libri</v>
      </c>
      <c r="E3038" s="14">
        <v>0</v>
      </c>
    </row>
    <row r="3039" spans="1:5" x14ac:dyDescent="0.25">
      <c r="A3039" s="14">
        <v>7706</v>
      </c>
      <c r="B3039" s="14">
        <v>2309</v>
      </c>
      <c r="C3039" s="14">
        <v>3453</v>
      </c>
      <c r="D3039" s="14" t="str">
        <f>+_xlfn.XLOOKUP(ratings_dataset[[#This Row],[ProductID]],[1]!Prodotti[ProdottoID],[1]!Prodotti[Categoria],"Altro")</f>
        <v>Libri</v>
      </c>
      <c r="E3039" s="14">
        <v>0</v>
      </c>
    </row>
    <row r="3040" spans="1:5" x14ac:dyDescent="0.25">
      <c r="A3040" s="14">
        <v>7708</v>
      </c>
      <c r="B3040" s="14">
        <v>290</v>
      </c>
      <c r="C3040" s="14">
        <v>4605</v>
      </c>
      <c r="D3040" s="14" t="str">
        <f>+_xlfn.XLOOKUP(ratings_dataset[[#This Row],[ProductID]],[1]!Prodotti[ProdottoID],[1]!Prodotti[Categoria],"Altro")</f>
        <v>Abbigliamento</v>
      </c>
      <c r="E3040" s="14">
        <v>0</v>
      </c>
    </row>
    <row r="3041" spans="1:5" x14ac:dyDescent="0.25">
      <c r="A3041" s="14">
        <v>7717</v>
      </c>
      <c r="B3041" s="14">
        <v>2337</v>
      </c>
      <c r="C3041" s="14">
        <v>707</v>
      </c>
      <c r="D3041" s="14" t="str">
        <f>+_xlfn.XLOOKUP(ratings_dataset[[#This Row],[ProductID]],[1]!Prodotti[ProdottoID],[1]!Prodotti[Categoria],"Altro")</f>
        <v>Libri</v>
      </c>
      <c r="E3041" s="14">
        <v>0</v>
      </c>
    </row>
    <row r="3042" spans="1:5" x14ac:dyDescent="0.25">
      <c r="A3042" s="14">
        <v>7720</v>
      </c>
      <c r="B3042" s="14">
        <v>493</v>
      </c>
      <c r="C3042" s="14">
        <v>2826</v>
      </c>
      <c r="D3042" s="14" t="str">
        <f>+_xlfn.XLOOKUP(ratings_dataset[[#This Row],[ProductID]],[1]!Prodotti[ProdottoID],[1]!Prodotti[Categoria],"Altro")</f>
        <v>Libri</v>
      </c>
      <c r="E3042" s="14">
        <v>0</v>
      </c>
    </row>
    <row r="3043" spans="1:5" x14ac:dyDescent="0.25">
      <c r="A3043" s="14">
        <v>7744</v>
      </c>
      <c r="B3043" s="14">
        <v>3373</v>
      </c>
      <c r="C3043" s="14">
        <v>1886</v>
      </c>
      <c r="D3043" s="14" t="str">
        <f>+_xlfn.XLOOKUP(ratings_dataset[[#This Row],[ProductID]],[1]!Prodotti[ProdottoID],[1]!Prodotti[Categoria],"Altro")</f>
        <v>Elettronica</v>
      </c>
      <c r="E3043" s="14">
        <v>0</v>
      </c>
    </row>
    <row r="3044" spans="1:5" x14ac:dyDescent="0.25">
      <c r="A3044" s="14">
        <v>7745</v>
      </c>
      <c r="B3044" s="14">
        <v>931</v>
      </c>
      <c r="C3044" s="14">
        <v>4442</v>
      </c>
      <c r="D3044" s="14" t="str">
        <f>+_xlfn.XLOOKUP(ratings_dataset[[#This Row],[ProductID]],[1]!Prodotti[ProdottoID],[1]!Prodotti[Categoria],"Altro")</f>
        <v>Libri</v>
      </c>
      <c r="E3044" s="14">
        <v>0</v>
      </c>
    </row>
    <row r="3045" spans="1:5" x14ac:dyDescent="0.25">
      <c r="A3045" s="14">
        <v>7762</v>
      </c>
      <c r="B3045" s="14">
        <v>3133</v>
      </c>
      <c r="C3045" s="14">
        <v>3030</v>
      </c>
      <c r="D3045" s="14" t="str">
        <f>+_xlfn.XLOOKUP(ratings_dataset[[#This Row],[ProductID]],[1]!Prodotti[ProdottoID],[1]!Prodotti[Categoria],"Altro")</f>
        <v>Elettronica</v>
      </c>
      <c r="E3045" s="14">
        <v>0</v>
      </c>
    </row>
    <row r="3046" spans="1:5" x14ac:dyDescent="0.25">
      <c r="A3046" s="14">
        <v>7764</v>
      </c>
      <c r="B3046" s="14">
        <v>1384</v>
      </c>
      <c r="C3046" s="14">
        <v>2436</v>
      </c>
      <c r="D3046" s="14" t="str">
        <f>+_xlfn.XLOOKUP(ratings_dataset[[#This Row],[ProductID]],[1]!Prodotti[ProdottoID],[1]!Prodotti[Categoria],"Altro")</f>
        <v>Abbigliamento</v>
      </c>
      <c r="E3046" s="14">
        <v>0</v>
      </c>
    </row>
    <row r="3047" spans="1:5" x14ac:dyDescent="0.25">
      <c r="A3047" s="14">
        <v>7767</v>
      </c>
      <c r="B3047" s="14">
        <v>3947</v>
      </c>
      <c r="C3047" s="14">
        <v>1935</v>
      </c>
      <c r="D3047" s="14" t="str">
        <f>+_xlfn.XLOOKUP(ratings_dataset[[#This Row],[ProductID]],[1]!Prodotti[ProdottoID],[1]!Prodotti[Categoria],"Altro")</f>
        <v>Abbigliamento</v>
      </c>
      <c r="E3047" s="14">
        <v>0</v>
      </c>
    </row>
    <row r="3048" spans="1:5" x14ac:dyDescent="0.25">
      <c r="A3048" s="14">
        <v>7771</v>
      </c>
      <c r="B3048" s="14">
        <v>1842</v>
      </c>
      <c r="C3048" s="14">
        <v>2006</v>
      </c>
      <c r="D3048" s="14" t="str">
        <f>+_xlfn.XLOOKUP(ratings_dataset[[#This Row],[ProductID]],[1]!Prodotti[ProdottoID],[1]!Prodotti[Categoria],"Altro")</f>
        <v>Libri</v>
      </c>
      <c r="E3048" s="14">
        <v>0</v>
      </c>
    </row>
    <row r="3049" spans="1:5" x14ac:dyDescent="0.25">
      <c r="A3049" s="14">
        <v>7777</v>
      </c>
      <c r="B3049" s="14">
        <v>2995</v>
      </c>
      <c r="C3049" s="14">
        <v>4352</v>
      </c>
      <c r="D3049" s="14" t="str">
        <f>+_xlfn.XLOOKUP(ratings_dataset[[#This Row],[ProductID]],[1]!Prodotti[ProdottoID],[1]!Prodotti[Categoria],"Altro")</f>
        <v>Abbigliamento</v>
      </c>
      <c r="E3049" s="14">
        <v>0</v>
      </c>
    </row>
    <row r="3050" spans="1:5" x14ac:dyDescent="0.25">
      <c r="A3050" s="14">
        <v>7790</v>
      </c>
      <c r="B3050" s="14">
        <v>1088</v>
      </c>
      <c r="C3050" s="14">
        <v>510</v>
      </c>
      <c r="D3050" s="14" t="str">
        <f>+_xlfn.XLOOKUP(ratings_dataset[[#This Row],[ProductID]],[1]!Prodotti[ProdottoID],[1]!Prodotti[Categoria],"Altro")</f>
        <v>Libri</v>
      </c>
      <c r="E3050" s="14">
        <v>0</v>
      </c>
    </row>
    <row r="3051" spans="1:5" x14ac:dyDescent="0.25">
      <c r="A3051" s="14">
        <v>7796</v>
      </c>
      <c r="B3051" s="14">
        <v>4939</v>
      </c>
      <c r="C3051" s="14">
        <v>4291</v>
      </c>
      <c r="D3051" s="14" t="str">
        <f>+_xlfn.XLOOKUP(ratings_dataset[[#This Row],[ProductID]],[1]!Prodotti[ProdottoID],[1]!Prodotti[Categoria],"Altro")</f>
        <v>Elettronica</v>
      </c>
      <c r="E3051" s="14">
        <v>0</v>
      </c>
    </row>
    <row r="3052" spans="1:5" x14ac:dyDescent="0.25">
      <c r="A3052" s="14">
        <v>7805</v>
      </c>
      <c r="B3052" s="14">
        <v>1574</v>
      </c>
      <c r="C3052" s="14">
        <v>3226</v>
      </c>
      <c r="D3052" s="14" t="str">
        <f>+_xlfn.XLOOKUP(ratings_dataset[[#This Row],[ProductID]],[1]!Prodotti[ProdottoID],[1]!Prodotti[Categoria],"Altro")</f>
        <v>Abbigliamento</v>
      </c>
      <c r="E3052" s="14">
        <v>0</v>
      </c>
    </row>
    <row r="3053" spans="1:5" x14ac:dyDescent="0.25">
      <c r="A3053" s="14">
        <v>7812</v>
      </c>
      <c r="B3053" s="14">
        <v>3852</v>
      </c>
      <c r="C3053" s="14">
        <v>1204</v>
      </c>
      <c r="D3053" s="14" t="str">
        <f>+_xlfn.XLOOKUP(ratings_dataset[[#This Row],[ProductID]],[1]!Prodotti[ProdottoID],[1]!Prodotti[Categoria],"Altro")</f>
        <v>Elettronica</v>
      </c>
      <c r="E3053" s="14">
        <v>0</v>
      </c>
    </row>
    <row r="3054" spans="1:5" x14ac:dyDescent="0.25">
      <c r="A3054" s="14">
        <v>7817</v>
      </c>
      <c r="B3054" s="14">
        <v>2191</v>
      </c>
      <c r="C3054" s="14">
        <v>3530</v>
      </c>
      <c r="D3054" s="14" t="str">
        <f>+_xlfn.XLOOKUP(ratings_dataset[[#This Row],[ProductID]],[1]!Prodotti[ProdottoID],[1]!Prodotti[Categoria],"Altro")</f>
        <v>Elettronica</v>
      </c>
      <c r="E3054" s="14">
        <v>0</v>
      </c>
    </row>
    <row r="3055" spans="1:5" x14ac:dyDescent="0.25">
      <c r="A3055" s="14">
        <v>7820</v>
      </c>
      <c r="B3055" s="14">
        <v>4601</v>
      </c>
      <c r="C3055" s="14">
        <v>3590</v>
      </c>
      <c r="D3055" s="14" t="str">
        <f>+_xlfn.XLOOKUP(ratings_dataset[[#This Row],[ProductID]],[1]!Prodotti[ProdottoID],[1]!Prodotti[Categoria],"Altro")</f>
        <v>Abbigliamento</v>
      </c>
      <c r="E3055" s="14">
        <v>0</v>
      </c>
    </row>
    <row r="3056" spans="1:5" x14ac:dyDescent="0.25">
      <c r="A3056" s="14">
        <v>7825</v>
      </c>
      <c r="B3056" s="14">
        <v>3614</v>
      </c>
      <c r="C3056" s="14">
        <v>2062</v>
      </c>
      <c r="D3056" s="14" t="str">
        <f>+_xlfn.XLOOKUP(ratings_dataset[[#This Row],[ProductID]],[1]!Prodotti[ProdottoID],[1]!Prodotti[Categoria],"Altro")</f>
        <v>Abbigliamento</v>
      </c>
      <c r="E3056" s="14">
        <v>0</v>
      </c>
    </row>
    <row r="3057" spans="1:5" x14ac:dyDescent="0.25">
      <c r="A3057" s="14">
        <v>7842</v>
      </c>
      <c r="B3057" s="14">
        <v>2406</v>
      </c>
      <c r="C3057" s="14">
        <v>1516</v>
      </c>
      <c r="D3057" s="14" t="str">
        <f>+_xlfn.XLOOKUP(ratings_dataset[[#This Row],[ProductID]],[1]!Prodotti[ProdottoID],[1]!Prodotti[Categoria],"Altro")</f>
        <v>Abbigliamento</v>
      </c>
      <c r="E3057" s="14">
        <v>0</v>
      </c>
    </row>
    <row r="3058" spans="1:5" x14ac:dyDescent="0.25">
      <c r="A3058" s="14">
        <v>7847</v>
      </c>
      <c r="B3058" s="14">
        <v>2670</v>
      </c>
      <c r="C3058" s="14">
        <v>3616</v>
      </c>
      <c r="D3058" s="14" t="str">
        <f>+_xlfn.XLOOKUP(ratings_dataset[[#This Row],[ProductID]],[1]!Prodotti[ProdottoID],[1]!Prodotti[Categoria],"Altro")</f>
        <v>Abbigliamento</v>
      </c>
      <c r="E3058" s="14">
        <v>0</v>
      </c>
    </row>
    <row r="3059" spans="1:5" x14ac:dyDescent="0.25">
      <c r="A3059" s="14">
        <v>7850</v>
      </c>
      <c r="B3059" s="14">
        <v>2288</v>
      </c>
      <c r="C3059" s="14">
        <v>2686</v>
      </c>
      <c r="D3059" s="14" t="str">
        <f>+_xlfn.XLOOKUP(ratings_dataset[[#This Row],[ProductID]],[1]!Prodotti[ProdottoID],[1]!Prodotti[Categoria],"Altro")</f>
        <v>Libri</v>
      </c>
      <c r="E3059" s="14">
        <v>0</v>
      </c>
    </row>
    <row r="3060" spans="1:5" x14ac:dyDescent="0.25">
      <c r="A3060" s="14">
        <v>7856</v>
      </c>
      <c r="B3060" s="14">
        <v>828</v>
      </c>
      <c r="C3060" s="14">
        <v>4219</v>
      </c>
      <c r="D3060" s="14" t="str">
        <f>+_xlfn.XLOOKUP(ratings_dataset[[#This Row],[ProductID]],[1]!Prodotti[ProdottoID],[1]!Prodotti[Categoria],"Altro")</f>
        <v>Elettronica</v>
      </c>
      <c r="E3060" s="14">
        <v>0</v>
      </c>
    </row>
    <row r="3061" spans="1:5" x14ac:dyDescent="0.25">
      <c r="A3061" s="14">
        <v>7859</v>
      </c>
      <c r="B3061" s="14">
        <v>1676</v>
      </c>
      <c r="C3061" s="14">
        <v>940</v>
      </c>
      <c r="D3061" s="14" t="str">
        <f>+_xlfn.XLOOKUP(ratings_dataset[[#This Row],[ProductID]],[1]!Prodotti[ProdottoID],[1]!Prodotti[Categoria],"Altro")</f>
        <v>Elettronica</v>
      </c>
      <c r="E3061" s="14">
        <v>0</v>
      </c>
    </row>
    <row r="3062" spans="1:5" x14ac:dyDescent="0.25">
      <c r="A3062" s="14">
        <v>7870</v>
      </c>
      <c r="B3062" s="14">
        <v>1507</v>
      </c>
      <c r="C3062" s="14">
        <v>3787</v>
      </c>
      <c r="D3062" s="14" t="str">
        <f>+_xlfn.XLOOKUP(ratings_dataset[[#This Row],[ProductID]],[1]!Prodotti[ProdottoID],[1]!Prodotti[Categoria],"Altro")</f>
        <v>Libri</v>
      </c>
      <c r="E3062" s="14">
        <v>0</v>
      </c>
    </row>
    <row r="3063" spans="1:5" x14ac:dyDescent="0.25">
      <c r="A3063" s="14">
        <v>7878</v>
      </c>
      <c r="B3063" s="14">
        <v>3527</v>
      </c>
      <c r="C3063" s="14">
        <v>4347</v>
      </c>
      <c r="D3063" s="14" t="str">
        <f>+_xlfn.XLOOKUP(ratings_dataset[[#This Row],[ProductID]],[1]!Prodotti[ProdottoID],[1]!Prodotti[Categoria],"Altro")</f>
        <v>Abbigliamento</v>
      </c>
      <c r="E3063" s="14">
        <v>0</v>
      </c>
    </row>
    <row r="3064" spans="1:5" x14ac:dyDescent="0.25">
      <c r="A3064" s="14">
        <v>7880</v>
      </c>
      <c r="B3064" s="14">
        <v>1270</v>
      </c>
      <c r="C3064" s="14">
        <v>4288</v>
      </c>
      <c r="D3064" s="14" t="str">
        <f>+_xlfn.XLOOKUP(ratings_dataset[[#This Row],[ProductID]],[1]!Prodotti[ProdottoID],[1]!Prodotti[Categoria],"Altro")</f>
        <v>Libri</v>
      </c>
      <c r="E3064" s="14">
        <v>0</v>
      </c>
    </row>
    <row r="3065" spans="1:5" x14ac:dyDescent="0.25">
      <c r="A3065" s="14">
        <v>7881</v>
      </c>
      <c r="B3065" s="14">
        <v>2731</v>
      </c>
      <c r="C3065" s="14">
        <v>3206</v>
      </c>
      <c r="D3065" s="14" t="str">
        <f>+_xlfn.XLOOKUP(ratings_dataset[[#This Row],[ProductID]],[1]!Prodotti[ProdottoID],[1]!Prodotti[Categoria],"Altro")</f>
        <v>Libri</v>
      </c>
      <c r="E3065" s="14">
        <v>0</v>
      </c>
    </row>
    <row r="3066" spans="1:5" x14ac:dyDescent="0.25">
      <c r="A3066" s="14">
        <v>7882</v>
      </c>
      <c r="B3066" s="14">
        <v>2976</v>
      </c>
      <c r="C3066" s="14">
        <v>1268</v>
      </c>
      <c r="D3066" s="14" t="str">
        <f>+_xlfn.XLOOKUP(ratings_dataset[[#This Row],[ProductID]],[1]!Prodotti[ProdottoID],[1]!Prodotti[Categoria],"Altro")</f>
        <v>Libri</v>
      </c>
      <c r="E3066" s="14">
        <v>0</v>
      </c>
    </row>
    <row r="3067" spans="1:5" x14ac:dyDescent="0.25">
      <c r="A3067" s="14">
        <v>7892</v>
      </c>
      <c r="B3067" s="14">
        <v>2856</v>
      </c>
      <c r="C3067" s="14">
        <v>4254</v>
      </c>
      <c r="D3067" s="14" t="str">
        <f>+_xlfn.XLOOKUP(ratings_dataset[[#This Row],[ProductID]],[1]!Prodotti[ProdottoID],[1]!Prodotti[Categoria],"Altro")</f>
        <v>Elettronica</v>
      </c>
      <c r="E3067" s="14">
        <v>0</v>
      </c>
    </row>
    <row r="3068" spans="1:5" x14ac:dyDescent="0.25">
      <c r="A3068" s="14">
        <v>7896</v>
      </c>
      <c r="B3068" s="14">
        <v>3931</v>
      </c>
      <c r="C3068" s="14">
        <v>3168</v>
      </c>
      <c r="D3068" s="14" t="str">
        <f>+_xlfn.XLOOKUP(ratings_dataset[[#This Row],[ProductID]],[1]!Prodotti[ProdottoID],[1]!Prodotti[Categoria],"Altro")</f>
        <v>Elettronica</v>
      </c>
      <c r="E3068" s="14">
        <v>0</v>
      </c>
    </row>
    <row r="3069" spans="1:5" x14ac:dyDescent="0.25">
      <c r="A3069" s="14">
        <v>7899</v>
      </c>
      <c r="B3069" s="14">
        <v>1606</v>
      </c>
      <c r="C3069" s="14">
        <v>3306</v>
      </c>
      <c r="D3069" s="14" t="str">
        <f>+_xlfn.XLOOKUP(ratings_dataset[[#This Row],[ProductID]],[1]!Prodotti[ProdottoID],[1]!Prodotti[Categoria],"Altro")</f>
        <v>Libri</v>
      </c>
      <c r="E3069" s="14">
        <v>0</v>
      </c>
    </row>
    <row r="3070" spans="1:5" x14ac:dyDescent="0.25">
      <c r="A3070" s="14">
        <v>7904</v>
      </c>
      <c r="B3070" s="14">
        <v>951</v>
      </c>
      <c r="C3070" s="14">
        <v>4922</v>
      </c>
      <c r="D3070" s="14" t="str">
        <f>+_xlfn.XLOOKUP(ratings_dataset[[#This Row],[ProductID]],[1]!Prodotti[ProdottoID],[1]!Prodotti[Categoria],"Altro")</f>
        <v>Libri</v>
      </c>
      <c r="E3070" s="14">
        <v>0</v>
      </c>
    </row>
    <row r="3071" spans="1:5" x14ac:dyDescent="0.25">
      <c r="A3071" s="14">
        <v>7906</v>
      </c>
      <c r="B3071" s="14">
        <v>1395</v>
      </c>
      <c r="C3071" s="14">
        <v>1557</v>
      </c>
      <c r="D3071" s="14" t="str">
        <f>+_xlfn.XLOOKUP(ratings_dataset[[#This Row],[ProductID]],[1]!Prodotti[ProdottoID],[1]!Prodotti[Categoria],"Altro")</f>
        <v>Libri</v>
      </c>
      <c r="E3071" s="14">
        <v>0</v>
      </c>
    </row>
    <row r="3072" spans="1:5" x14ac:dyDescent="0.25">
      <c r="A3072" s="14">
        <v>7910</v>
      </c>
      <c r="B3072" s="14">
        <v>3178</v>
      </c>
      <c r="C3072" s="14">
        <v>2783</v>
      </c>
      <c r="D3072" s="14" t="str">
        <f>+_xlfn.XLOOKUP(ratings_dataset[[#This Row],[ProductID]],[1]!Prodotti[ProdottoID],[1]!Prodotti[Categoria],"Altro")</f>
        <v>Abbigliamento</v>
      </c>
      <c r="E3072" s="14">
        <v>0</v>
      </c>
    </row>
    <row r="3073" spans="1:5" x14ac:dyDescent="0.25">
      <c r="A3073" s="14">
        <v>7911</v>
      </c>
      <c r="B3073" s="14">
        <v>2904</v>
      </c>
      <c r="C3073" s="14">
        <v>4692</v>
      </c>
      <c r="D3073" s="14" t="str">
        <f>+_xlfn.XLOOKUP(ratings_dataset[[#This Row],[ProductID]],[1]!Prodotti[ProdottoID],[1]!Prodotti[Categoria],"Altro")</f>
        <v>Abbigliamento</v>
      </c>
      <c r="E3073" s="14">
        <v>0</v>
      </c>
    </row>
    <row r="3074" spans="1:5" x14ac:dyDescent="0.25">
      <c r="A3074" s="14">
        <v>7916</v>
      </c>
      <c r="B3074" s="14">
        <v>4505</v>
      </c>
      <c r="C3074" s="14">
        <v>899</v>
      </c>
      <c r="D3074" s="14" t="str">
        <f>+_xlfn.XLOOKUP(ratings_dataset[[#This Row],[ProductID]],[1]!Prodotti[ProdottoID],[1]!Prodotti[Categoria],"Altro")</f>
        <v>Elettronica</v>
      </c>
      <c r="E3074" s="14">
        <v>0</v>
      </c>
    </row>
    <row r="3075" spans="1:5" x14ac:dyDescent="0.25">
      <c r="A3075" s="14">
        <v>7920</v>
      </c>
      <c r="B3075" s="14">
        <v>821</v>
      </c>
      <c r="C3075" s="14">
        <v>1841</v>
      </c>
      <c r="D3075" s="14" t="str">
        <f>+_xlfn.XLOOKUP(ratings_dataset[[#This Row],[ProductID]],[1]!Prodotti[ProdottoID],[1]!Prodotti[Categoria],"Altro")</f>
        <v>Abbigliamento</v>
      </c>
      <c r="E3075" s="14">
        <v>0</v>
      </c>
    </row>
    <row r="3076" spans="1:5" x14ac:dyDescent="0.25">
      <c r="A3076" s="14">
        <v>7921</v>
      </c>
      <c r="B3076" s="14">
        <v>4476</v>
      </c>
      <c r="C3076" s="14">
        <v>1775</v>
      </c>
      <c r="D3076" s="14" t="str">
        <f>+_xlfn.XLOOKUP(ratings_dataset[[#This Row],[ProductID]],[1]!Prodotti[ProdottoID],[1]!Prodotti[Categoria],"Altro")</f>
        <v>Elettronica</v>
      </c>
      <c r="E3076" s="14">
        <v>0</v>
      </c>
    </row>
    <row r="3077" spans="1:5" x14ac:dyDescent="0.25">
      <c r="A3077" s="14">
        <v>7927</v>
      </c>
      <c r="B3077" s="14">
        <v>4243</v>
      </c>
      <c r="C3077" s="14">
        <v>2943</v>
      </c>
      <c r="D3077" s="14" t="str">
        <f>+_xlfn.XLOOKUP(ratings_dataset[[#This Row],[ProductID]],[1]!Prodotti[ProdottoID],[1]!Prodotti[Categoria],"Altro")</f>
        <v>Abbigliamento</v>
      </c>
      <c r="E3077" s="14">
        <v>0</v>
      </c>
    </row>
    <row r="3078" spans="1:5" x14ac:dyDescent="0.25">
      <c r="A3078" s="14">
        <v>7931</v>
      </c>
      <c r="B3078" s="14">
        <v>1176</v>
      </c>
      <c r="C3078" s="14">
        <v>2690</v>
      </c>
      <c r="D3078" s="14" t="str">
        <f>+_xlfn.XLOOKUP(ratings_dataset[[#This Row],[ProductID]],[1]!Prodotti[ProdottoID],[1]!Prodotti[Categoria],"Altro")</f>
        <v>Abbigliamento</v>
      </c>
      <c r="E3078" s="14">
        <v>0</v>
      </c>
    </row>
    <row r="3079" spans="1:5" x14ac:dyDescent="0.25">
      <c r="A3079" s="14">
        <v>7936</v>
      </c>
      <c r="B3079" s="14">
        <v>653</v>
      </c>
      <c r="C3079" s="14">
        <v>795</v>
      </c>
      <c r="D3079" s="14" t="str">
        <f>+_xlfn.XLOOKUP(ratings_dataset[[#This Row],[ProductID]],[1]!Prodotti[ProdottoID],[1]!Prodotti[Categoria],"Altro")</f>
        <v>Libri</v>
      </c>
      <c r="E3079" s="14">
        <v>0</v>
      </c>
    </row>
    <row r="3080" spans="1:5" x14ac:dyDescent="0.25">
      <c r="A3080" s="14">
        <v>7938</v>
      </c>
      <c r="B3080" s="14">
        <v>3650</v>
      </c>
      <c r="C3080" s="14">
        <v>735</v>
      </c>
      <c r="D3080" s="14" t="str">
        <f>+_xlfn.XLOOKUP(ratings_dataset[[#This Row],[ProductID]],[1]!Prodotti[ProdottoID],[1]!Prodotti[Categoria],"Altro")</f>
        <v>Libri</v>
      </c>
      <c r="E3080" s="14">
        <v>0</v>
      </c>
    </row>
    <row r="3081" spans="1:5" x14ac:dyDescent="0.25">
      <c r="A3081" s="14">
        <v>7969</v>
      </c>
      <c r="B3081" s="14">
        <v>4779</v>
      </c>
      <c r="C3081" s="14">
        <v>3666</v>
      </c>
      <c r="D3081" s="14" t="str">
        <f>+_xlfn.XLOOKUP(ratings_dataset[[#This Row],[ProductID]],[1]!Prodotti[ProdottoID],[1]!Prodotti[Categoria],"Altro")</f>
        <v>Abbigliamento</v>
      </c>
      <c r="E3081" s="14">
        <v>0</v>
      </c>
    </row>
    <row r="3082" spans="1:5" x14ac:dyDescent="0.25">
      <c r="A3082" s="14">
        <v>7977</v>
      </c>
      <c r="B3082" s="14">
        <v>1637</v>
      </c>
      <c r="C3082" s="14">
        <v>3022</v>
      </c>
      <c r="D3082" s="14" t="str">
        <f>+_xlfn.XLOOKUP(ratings_dataset[[#This Row],[ProductID]],[1]!Prodotti[ProdottoID],[1]!Prodotti[Categoria],"Altro")</f>
        <v>Abbigliamento</v>
      </c>
      <c r="E3082" s="14">
        <v>0</v>
      </c>
    </row>
    <row r="3083" spans="1:5" x14ac:dyDescent="0.25">
      <c r="A3083" s="14">
        <v>7985</v>
      </c>
      <c r="B3083" s="14">
        <v>4303</v>
      </c>
      <c r="C3083" s="14">
        <v>2966</v>
      </c>
      <c r="D3083" s="14" t="str">
        <f>+_xlfn.XLOOKUP(ratings_dataset[[#This Row],[ProductID]],[1]!Prodotti[ProdottoID],[1]!Prodotti[Categoria],"Altro")</f>
        <v>Abbigliamento</v>
      </c>
      <c r="E3083" s="14">
        <v>0</v>
      </c>
    </row>
    <row r="3084" spans="1:5" x14ac:dyDescent="0.25">
      <c r="A3084" s="14">
        <v>7990</v>
      </c>
      <c r="B3084" s="14">
        <v>3263</v>
      </c>
      <c r="C3084" s="14">
        <v>2620</v>
      </c>
      <c r="D3084" s="14" t="str">
        <f>+_xlfn.XLOOKUP(ratings_dataset[[#This Row],[ProductID]],[1]!Prodotti[ProdottoID],[1]!Prodotti[Categoria],"Altro")</f>
        <v>Abbigliamento</v>
      </c>
      <c r="E3084" s="14">
        <v>0</v>
      </c>
    </row>
    <row r="3085" spans="1:5" x14ac:dyDescent="0.25">
      <c r="A3085" s="14">
        <v>7991</v>
      </c>
      <c r="B3085" s="14">
        <v>2335</v>
      </c>
      <c r="C3085" s="14">
        <v>2610</v>
      </c>
      <c r="D3085" s="14" t="str">
        <f>+_xlfn.XLOOKUP(ratings_dataset[[#This Row],[ProductID]],[1]!Prodotti[ProdottoID],[1]!Prodotti[Categoria],"Altro")</f>
        <v>Abbigliamento</v>
      </c>
      <c r="E3085" s="14">
        <v>0</v>
      </c>
    </row>
    <row r="3086" spans="1:5" x14ac:dyDescent="0.25">
      <c r="A3086" s="14">
        <v>7996</v>
      </c>
      <c r="B3086" s="14">
        <v>2662</v>
      </c>
      <c r="C3086" s="14">
        <v>3266</v>
      </c>
      <c r="D3086" s="14" t="str">
        <f>+_xlfn.XLOOKUP(ratings_dataset[[#This Row],[ProductID]],[1]!Prodotti[ProdottoID],[1]!Prodotti[Categoria],"Altro")</f>
        <v>Abbigliamento</v>
      </c>
      <c r="E3086" s="14">
        <v>0</v>
      </c>
    </row>
    <row r="3087" spans="1:5" x14ac:dyDescent="0.25">
      <c r="A3087" s="14">
        <v>8006</v>
      </c>
      <c r="B3087" s="14">
        <v>1833</v>
      </c>
      <c r="C3087" s="14">
        <v>3392</v>
      </c>
      <c r="D3087" s="14" t="str">
        <f>+_xlfn.XLOOKUP(ratings_dataset[[#This Row],[ProductID]],[1]!Prodotti[ProdottoID],[1]!Prodotti[Categoria],"Altro")</f>
        <v>Abbigliamento</v>
      </c>
      <c r="E3087" s="14">
        <v>0</v>
      </c>
    </row>
    <row r="3088" spans="1:5" x14ac:dyDescent="0.25">
      <c r="A3088" s="14">
        <v>8017</v>
      </c>
      <c r="B3088" s="14">
        <v>1901</v>
      </c>
      <c r="C3088" s="14">
        <v>3728</v>
      </c>
      <c r="D3088" s="14" t="str">
        <f>+_xlfn.XLOOKUP(ratings_dataset[[#This Row],[ProductID]],[1]!Prodotti[ProdottoID],[1]!Prodotti[Categoria],"Altro")</f>
        <v>Libri</v>
      </c>
      <c r="E3088" s="14">
        <v>0</v>
      </c>
    </row>
    <row r="3089" spans="1:5" x14ac:dyDescent="0.25">
      <c r="A3089" s="14">
        <v>8025</v>
      </c>
      <c r="B3089" s="14">
        <v>4962</v>
      </c>
      <c r="C3089" s="14">
        <v>2322</v>
      </c>
      <c r="D3089" s="14" t="str">
        <f>+_xlfn.XLOOKUP(ratings_dataset[[#This Row],[ProductID]],[1]!Prodotti[ProdottoID],[1]!Prodotti[Categoria],"Altro")</f>
        <v>Abbigliamento</v>
      </c>
      <c r="E3089" s="14">
        <v>0</v>
      </c>
    </row>
    <row r="3090" spans="1:5" x14ac:dyDescent="0.25">
      <c r="A3090" s="14">
        <v>8033</v>
      </c>
      <c r="B3090" s="14">
        <v>1919</v>
      </c>
      <c r="C3090" s="14">
        <v>1812</v>
      </c>
      <c r="D3090" s="14" t="str">
        <f>+_xlfn.XLOOKUP(ratings_dataset[[#This Row],[ProductID]],[1]!Prodotti[ProdottoID],[1]!Prodotti[Categoria],"Altro")</f>
        <v>Elettronica</v>
      </c>
      <c r="E3090" s="14">
        <v>0</v>
      </c>
    </row>
    <row r="3091" spans="1:5" x14ac:dyDescent="0.25">
      <c r="A3091" s="14">
        <v>8034</v>
      </c>
      <c r="B3091" s="14">
        <v>434</v>
      </c>
      <c r="C3091" s="14">
        <v>1304</v>
      </c>
      <c r="D3091" s="14" t="str">
        <f>+_xlfn.XLOOKUP(ratings_dataset[[#This Row],[ProductID]],[1]!Prodotti[ProdottoID],[1]!Prodotti[Categoria],"Altro")</f>
        <v>Libri</v>
      </c>
      <c r="E3091" s="14">
        <v>0</v>
      </c>
    </row>
    <row r="3092" spans="1:5" x14ac:dyDescent="0.25">
      <c r="A3092" s="14">
        <v>8043</v>
      </c>
      <c r="B3092" s="14">
        <v>1618</v>
      </c>
      <c r="C3092" s="14">
        <v>2241</v>
      </c>
      <c r="D3092" s="14" t="str">
        <f>+_xlfn.XLOOKUP(ratings_dataset[[#This Row],[ProductID]],[1]!Prodotti[ProdottoID],[1]!Prodotti[Categoria],"Altro")</f>
        <v>Abbigliamento</v>
      </c>
      <c r="E3092" s="14">
        <v>0</v>
      </c>
    </row>
    <row r="3093" spans="1:5" x14ac:dyDescent="0.25">
      <c r="A3093" s="14">
        <v>8053</v>
      </c>
      <c r="B3093" s="14">
        <v>4064</v>
      </c>
      <c r="C3093" s="14">
        <v>707</v>
      </c>
      <c r="D3093" s="14" t="str">
        <f>+_xlfn.XLOOKUP(ratings_dataset[[#This Row],[ProductID]],[1]!Prodotti[ProdottoID],[1]!Prodotti[Categoria],"Altro")</f>
        <v>Libri</v>
      </c>
      <c r="E3093" s="14">
        <v>0</v>
      </c>
    </row>
    <row r="3094" spans="1:5" x14ac:dyDescent="0.25">
      <c r="A3094" s="14">
        <v>8060</v>
      </c>
      <c r="B3094" s="14">
        <v>2313</v>
      </c>
      <c r="C3094" s="14">
        <v>2380</v>
      </c>
      <c r="D3094" s="14" t="str">
        <f>+_xlfn.XLOOKUP(ratings_dataset[[#This Row],[ProductID]],[1]!Prodotti[ProdottoID],[1]!Prodotti[Categoria],"Altro")</f>
        <v>Libri</v>
      </c>
      <c r="E3094" s="14">
        <v>0</v>
      </c>
    </row>
    <row r="3095" spans="1:5" x14ac:dyDescent="0.25">
      <c r="A3095" s="14">
        <v>8068</v>
      </c>
      <c r="B3095" s="14">
        <v>1640</v>
      </c>
      <c r="C3095" s="14">
        <v>3547</v>
      </c>
      <c r="D3095" s="14" t="str">
        <f>+_xlfn.XLOOKUP(ratings_dataset[[#This Row],[ProductID]],[1]!Prodotti[ProdottoID],[1]!Prodotti[Categoria],"Altro")</f>
        <v>Libri</v>
      </c>
      <c r="E3095" s="14">
        <v>0</v>
      </c>
    </row>
    <row r="3096" spans="1:5" x14ac:dyDescent="0.25">
      <c r="A3096" s="14">
        <v>8074</v>
      </c>
      <c r="B3096" s="14">
        <v>419</v>
      </c>
      <c r="C3096" s="14">
        <v>1891</v>
      </c>
      <c r="D3096" s="14" t="str">
        <f>+_xlfn.XLOOKUP(ratings_dataset[[#This Row],[ProductID]],[1]!Prodotti[ProdottoID],[1]!Prodotti[Categoria],"Altro")</f>
        <v>Elettronica</v>
      </c>
      <c r="E3096" s="14">
        <v>0</v>
      </c>
    </row>
    <row r="3097" spans="1:5" x14ac:dyDescent="0.25">
      <c r="A3097" s="14">
        <v>8077</v>
      </c>
      <c r="B3097" s="14">
        <v>2595</v>
      </c>
      <c r="C3097" s="14">
        <v>3220</v>
      </c>
      <c r="D3097" s="14" t="str">
        <f>+_xlfn.XLOOKUP(ratings_dataset[[#This Row],[ProductID]],[1]!Prodotti[ProdottoID],[1]!Prodotti[Categoria],"Altro")</f>
        <v>Abbigliamento</v>
      </c>
      <c r="E3097" s="14">
        <v>0</v>
      </c>
    </row>
    <row r="3098" spans="1:5" x14ac:dyDescent="0.25">
      <c r="A3098" s="14">
        <v>8078</v>
      </c>
      <c r="B3098" s="14">
        <v>4165</v>
      </c>
      <c r="C3098" s="14">
        <v>3035</v>
      </c>
      <c r="D3098" s="14" t="str">
        <f>+_xlfn.XLOOKUP(ratings_dataset[[#This Row],[ProductID]],[1]!Prodotti[ProdottoID],[1]!Prodotti[Categoria],"Altro")</f>
        <v>Abbigliamento</v>
      </c>
      <c r="E3098" s="14">
        <v>0</v>
      </c>
    </row>
    <row r="3099" spans="1:5" x14ac:dyDescent="0.25">
      <c r="A3099" s="14">
        <v>8082</v>
      </c>
      <c r="B3099" s="14">
        <v>3519</v>
      </c>
      <c r="C3099" s="14">
        <v>490</v>
      </c>
      <c r="D3099" s="14" t="str">
        <f>+_xlfn.XLOOKUP(ratings_dataset[[#This Row],[ProductID]],[1]!Prodotti[ProdottoID],[1]!Prodotti[Categoria],"Altro")</f>
        <v>Libri</v>
      </c>
      <c r="E3099" s="14">
        <v>0</v>
      </c>
    </row>
    <row r="3100" spans="1:5" x14ac:dyDescent="0.25">
      <c r="A3100" s="14">
        <v>8084</v>
      </c>
      <c r="B3100" s="14">
        <v>4245</v>
      </c>
      <c r="C3100" s="14">
        <v>4828</v>
      </c>
      <c r="D3100" s="14" t="str">
        <f>+_xlfn.XLOOKUP(ratings_dataset[[#This Row],[ProductID]],[1]!Prodotti[ProdottoID],[1]!Prodotti[Categoria],"Altro")</f>
        <v>Abbigliamento</v>
      </c>
      <c r="E3100" s="14">
        <v>0</v>
      </c>
    </row>
    <row r="3101" spans="1:5" x14ac:dyDescent="0.25">
      <c r="A3101" s="14">
        <v>8095</v>
      </c>
      <c r="B3101" s="14">
        <v>1289</v>
      </c>
      <c r="C3101" s="14">
        <v>2623</v>
      </c>
      <c r="D3101" s="14" t="str">
        <f>+_xlfn.XLOOKUP(ratings_dataset[[#This Row],[ProductID]],[1]!Prodotti[ProdottoID],[1]!Prodotti[Categoria],"Altro")</f>
        <v>Libri</v>
      </c>
      <c r="E3101" s="14">
        <v>0</v>
      </c>
    </row>
    <row r="3102" spans="1:5" x14ac:dyDescent="0.25">
      <c r="A3102" s="14">
        <v>8108</v>
      </c>
      <c r="B3102" s="14">
        <v>3010</v>
      </c>
      <c r="C3102" s="14">
        <v>3595</v>
      </c>
      <c r="D3102" s="14" t="str">
        <f>+_xlfn.XLOOKUP(ratings_dataset[[#This Row],[ProductID]],[1]!Prodotti[ProdottoID],[1]!Prodotti[Categoria],"Altro")</f>
        <v>Libri</v>
      </c>
      <c r="E3102" s="14">
        <v>0</v>
      </c>
    </row>
    <row r="3103" spans="1:5" x14ac:dyDescent="0.25">
      <c r="A3103" s="14">
        <v>8122</v>
      </c>
      <c r="B3103" s="14">
        <v>4112</v>
      </c>
      <c r="C3103" s="14">
        <v>3014</v>
      </c>
      <c r="D3103" s="14" t="str">
        <f>+_xlfn.XLOOKUP(ratings_dataset[[#This Row],[ProductID]],[1]!Prodotti[ProdottoID],[1]!Prodotti[Categoria],"Altro")</f>
        <v>Elettronica</v>
      </c>
      <c r="E3103" s="14">
        <v>0</v>
      </c>
    </row>
    <row r="3104" spans="1:5" x14ac:dyDescent="0.25">
      <c r="A3104" s="14">
        <v>8135</v>
      </c>
      <c r="B3104" s="14">
        <v>4861</v>
      </c>
      <c r="C3104" s="14">
        <v>3712</v>
      </c>
      <c r="D3104" s="14" t="str">
        <f>+_xlfn.XLOOKUP(ratings_dataset[[#This Row],[ProductID]],[1]!Prodotti[ProdottoID],[1]!Prodotti[Categoria],"Altro")</f>
        <v>Abbigliamento</v>
      </c>
      <c r="E3104" s="14">
        <v>0</v>
      </c>
    </row>
    <row r="3105" spans="1:5" x14ac:dyDescent="0.25">
      <c r="A3105" s="14">
        <v>8143</v>
      </c>
      <c r="B3105" s="14">
        <v>3210</v>
      </c>
      <c r="C3105" s="14">
        <v>4691</v>
      </c>
      <c r="D3105" s="14" t="str">
        <f>+_xlfn.XLOOKUP(ratings_dataset[[#This Row],[ProductID]],[1]!Prodotti[ProdottoID],[1]!Prodotti[Categoria],"Altro")</f>
        <v>Libri</v>
      </c>
      <c r="E3105" s="14">
        <v>0</v>
      </c>
    </row>
    <row r="3106" spans="1:5" x14ac:dyDescent="0.25">
      <c r="A3106" s="14">
        <v>8147</v>
      </c>
      <c r="B3106" s="14">
        <v>3424</v>
      </c>
      <c r="C3106" s="14">
        <v>1542</v>
      </c>
      <c r="D3106" s="14" t="str">
        <f>+_xlfn.XLOOKUP(ratings_dataset[[#This Row],[ProductID]],[1]!Prodotti[ProdottoID],[1]!Prodotti[Categoria],"Altro")</f>
        <v>Abbigliamento</v>
      </c>
      <c r="E3106" s="14">
        <v>0</v>
      </c>
    </row>
    <row r="3107" spans="1:5" x14ac:dyDescent="0.25">
      <c r="A3107" s="14">
        <v>8150</v>
      </c>
      <c r="B3107" s="14">
        <v>1540</v>
      </c>
      <c r="C3107" s="14">
        <v>2528</v>
      </c>
      <c r="D3107" s="14" t="str">
        <f>+_xlfn.XLOOKUP(ratings_dataset[[#This Row],[ProductID]],[1]!Prodotti[ProdottoID],[1]!Prodotti[Categoria],"Altro")</f>
        <v>Libri</v>
      </c>
      <c r="E3107" s="14">
        <v>0</v>
      </c>
    </row>
    <row r="3108" spans="1:5" x14ac:dyDescent="0.25">
      <c r="A3108" s="14">
        <v>8158</v>
      </c>
      <c r="B3108" s="14">
        <v>888</v>
      </c>
      <c r="C3108" s="14">
        <v>2252</v>
      </c>
      <c r="D3108" s="14" t="str">
        <f>+_xlfn.XLOOKUP(ratings_dataset[[#This Row],[ProductID]],[1]!Prodotti[ProdottoID],[1]!Prodotti[Categoria],"Altro")</f>
        <v>Libri</v>
      </c>
      <c r="E3108" s="14">
        <v>0</v>
      </c>
    </row>
    <row r="3109" spans="1:5" x14ac:dyDescent="0.25">
      <c r="A3109" s="14">
        <v>8163</v>
      </c>
      <c r="B3109" s="14">
        <v>2059</v>
      </c>
      <c r="C3109" s="14">
        <v>4873</v>
      </c>
      <c r="D3109" s="14" t="str">
        <f>+_xlfn.XLOOKUP(ratings_dataset[[#This Row],[ProductID]],[1]!Prodotti[ProdottoID],[1]!Prodotti[Categoria],"Altro")</f>
        <v>Elettronica</v>
      </c>
      <c r="E3109" s="14">
        <v>0</v>
      </c>
    </row>
    <row r="3110" spans="1:5" x14ac:dyDescent="0.25">
      <c r="A3110" s="14">
        <v>8165</v>
      </c>
      <c r="B3110" s="14">
        <v>3229</v>
      </c>
      <c r="C3110" s="14">
        <v>2662</v>
      </c>
      <c r="D3110" s="14" t="str">
        <f>+_xlfn.XLOOKUP(ratings_dataset[[#This Row],[ProductID]],[1]!Prodotti[ProdottoID],[1]!Prodotti[Categoria],"Altro")</f>
        <v>Elettronica</v>
      </c>
      <c r="E3110" s="14">
        <v>0</v>
      </c>
    </row>
    <row r="3111" spans="1:5" x14ac:dyDescent="0.25">
      <c r="A3111" s="14">
        <v>8166</v>
      </c>
      <c r="B3111" s="14">
        <v>475</v>
      </c>
      <c r="C3111" s="14">
        <v>3882</v>
      </c>
      <c r="D3111" s="14" t="str">
        <f>+_xlfn.XLOOKUP(ratings_dataset[[#This Row],[ProductID]],[1]!Prodotti[ProdottoID],[1]!Prodotti[Categoria],"Altro")</f>
        <v>Libri</v>
      </c>
      <c r="E3111" s="14">
        <v>0</v>
      </c>
    </row>
    <row r="3112" spans="1:5" x14ac:dyDescent="0.25">
      <c r="A3112" s="14">
        <v>8170</v>
      </c>
      <c r="B3112" s="14">
        <v>1743</v>
      </c>
      <c r="C3112" s="14">
        <v>4734</v>
      </c>
      <c r="D3112" s="14" t="str">
        <f>+_xlfn.XLOOKUP(ratings_dataset[[#This Row],[ProductID]],[1]!Prodotti[ProdottoID],[1]!Prodotti[Categoria],"Altro")</f>
        <v>Elettronica</v>
      </c>
      <c r="E3112" s="14">
        <v>0</v>
      </c>
    </row>
    <row r="3113" spans="1:5" x14ac:dyDescent="0.25">
      <c r="A3113" s="14">
        <v>8172</v>
      </c>
      <c r="B3113" s="14">
        <v>200</v>
      </c>
      <c r="C3113" s="14">
        <v>3572</v>
      </c>
      <c r="D3113" s="14" t="str">
        <f>+_xlfn.XLOOKUP(ratings_dataset[[#This Row],[ProductID]],[1]!Prodotti[ProdottoID],[1]!Prodotti[Categoria],"Altro")</f>
        <v>Libri</v>
      </c>
      <c r="E3113" s="14">
        <v>0</v>
      </c>
    </row>
    <row r="3114" spans="1:5" x14ac:dyDescent="0.25">
      <c r="A3114" s="14">
        <v>8175</v>
      </c>
      <c r="B3114" s="14">
        <v>2607</v>
      </c>
      <c r="C3114" s="14">
        <v>3079</v>
      </c>
      <c r="D3114" s="14" t="str">
        <f>+_xlfn.XLOOKUP(ratings_dataset[[#This Row],[ProductID]],[1]!Prodotti[ProdottoID],[1]!Prodotti[Categoria],"Altro")</f>
        <v>Libri</v>
      </c>
      <c r="E3114" s="14">
        <v>0</v>
      </c>
    </row>
    <row r="3115" spans="1:5" x14ac:dyDescent="0.25">
      <c r="A3115" s="14">
        <v>8176</v>
      </c>
      <c r="B3115" s="14">
        <v>2817</v>
      </c>
      <c r="C3115" s="14">
        <v>498</v>
      </c>
      <c r="D3115" s="14" t="str">
        <f>+_xlfn.XLOOKUP(ratings_dataset[[#This Row],[ProductID]],[1]!Prodotti[ProdottoID],[1]!Prodotti[Categoria],"Altro")</f>
        <v>Abbigliamento</v>
      </c>
      <c r="E3115" s="14">
        <v>0</v>
      </c>
    </row>
    <row r="3116" spans="1:5" x14ac:dyDescent="0.25">
      <c r="A3116" s="14">
        <v>8184</v>
      </c>
      <c r="B3116" s="14">
        <v>997</v>
      </c>
      <c r="C3116" s="14">
        <v>4026</v>
      </c>
      <c r="D3116" s="14" t="str">
        <f>+_xlfn.XLOOKUP(ratings_dataset[[#This Row],[ProductID]],[1]!Prodotti[ProdottoID],[1]!Prodotti[Categoria],"Altro")</f>
        <v>Elettronica</v>
      </c>
      <c r="E3116" s="14">
        <v>0</v>
      </c>
    </row>
    <row r="3117" spans="1:5" x14ac:dyDescent="0.25">
      <c r="A3117" s="14">
        <v>8194</v>
      </c>
      <c r="B3117" s="14">
        <v>1154</v>
      </c>
      <c r="C3117" s="14">
        <v>1661</v>
      </c>
      <c r="D3117" s="14" t="str">
        <f>+_xlfn.XLOOKUP(ratings_dataset[[#This Row],[ProductID]],[1]!Prodotti[ProdottoID],[1]!Prodotti[Categoria],"Altro")</f>
        <v>Abbigliamento</v>
      </c>
      <c r="E3117" s="14">
        <v>0</v>
      </c>
    </row>
    <row r="3118" spans="1:5" x14ac:dyDescent="0.25">
      <c r="A3118" s="14">
        <v>8196</v>
      </c>
      <c r="B3118" s="14">
        <v>4970</v>
      </c>
      <c r="C3118" s="14">
        <v>2838</v>
      </c>
      <c r="D3118" s="14" t="str">
        <f>+_xlfn.XLOOKUP(ratings_dataset[[#This Row],[ProductID]],[1]!Prodotti[ProdottoID],[1]!Prodotti[Categoria],"Altro")</f>
        <v>Libri</v>
      </c>
      <c r="E3118" s="14">
        <v>0</v>
      </c>
    </row>
    <row r="3119" spans="1:5" x14ac:dyDescent="0.25">
      <c r="A3119" s="14">
        <v>8209</v>
      </c>
      <c r="B3119" s="14">
        <v>4002</v>
      </c>
      <c r="C3119" s="14">
        <v>4439</v>
      </c>
      <c r="D3119" s="14" t="str">
        <f>+_xlfn.XLOOKUP(ratings_dataset[[#This Row],[ProductID]],[1]!Prodotti[ProdottoID],[1]!Prodotti[Categoria],"Altro")</f>
        <v>Abbigliamento</v>
      </c>
      <c r="E3119" s="14">
        <v>0</v>
      </c>
    </row>
    <row r="3120" spans="1:5" x14ac:dyDescent="0.25">
      <c r="A3120" s="14">
        <v>8212</v>
      </c>
      <c r="B3120" s="14">
        <v>122</v>
      </c>
      <c r="C3120" s="14">
        <v>1619</v>
      </c>
      <c r="D3120" s="14" t="str">
        <f>+_xlfn.XLOOKUP(ratings_dataset[[#This Row],[ProductID]],[1]!Prodotti[ProdottoID],[1]!Prodotti[Categoria],"Altro")</f>
        <v>Libri</v>
      </c>
      <c r="E3120" s="14">
        <v>0</v>
      </c>
    </row>
    <row r="3121" spans="1:5" x14ac:dyDescent="0.25">
      <c r="A3121" s="14">
        <v>8213</v>
      </c>
      <c r="B3121" s="14">
        <v>1834</v>
      </c>
      <c r="C3121" s="14">
        <v>1993</v>
      </c>
      <c r="D3121" s="14" t="str">
        <f>+_xlfn.XLOOKUP(ratings_dataset[[#This Row],[ProductID]],[1]!Prodotti[ProdottoID],[1]!Prodotti[Categoria],"Altro")</f>
        <v>Abbigliamento</v>
      </c>
      <c r="E3121" s="14">
        <v>0</v>
      </c>
    </row>
    <row r="3122" spans="1:5" x14ac:dyDescent="0.25">
      <c r="A3122" s="14">
        <v>8217</v>
      </c>
      <c r="B3122" s="14">
        <v>4312</v>
      </c>
      <c r="C3122" s="14">
        <v>780</v>
      </c>
      <c r="D3122" s="14" t="str">
        <f>+_xlfn.XLOOKUP(ratings_dataset[[#This Row],[ProductID]],[1]!Prodotti[ProdottoID],[1]!Prodotti[Categoria],"Altro")</f>
        <v>Elettronica</v>
      </c>
      <c r="E3122" s="14">
        <v>0</v>
      </c>
    </row>
    <row r="3123" spans="1:5" x14ac:dyDescent="0.25">
      <c r="A3123" s="14">
        <v>8219</v>
      </c>
      <c r="B3123" s="14">
        <v>452</v>
      </c>
      <c r="C3123" s="14">
        <v>932</v>
      </c>
      <c r="D3123" s="14" t="str">
        <f>+_xlfn.XLOOKUP(ratings_dataset[[#This Row],[ProductID]],[1]!Prodotti[ProdottoID],[1]!Prodotti[Categoria],"Altro")</f>
        <v>Libri</v>
      </c>
      <c r="E3123" s="14">
        <v>0</v>
      </c>
    </row>
    <row r="3124" spans="1:5" x14ac:dyDescent="0.25">
      <c r="A3124" s="14">
        <v>8229</v>
      </c>
      <c r="B3124" s="14">
        <v>3772</v>
      </c>
      <c r="C3124" s="14">
        <v>4250</v>
      </c>
      <c r="D3124" s="14" t="str">
        <f>+_xlfn.XLOOKUP(ratings_dataset[[#This Row],[ProductID]],[1]!Prodotti[ProdottoID],[1]!Prodotti[Categoria],"Altro")</f>
        <v>Elettronica</v>
      </c>
      <c r="E3124" s="14">
        <v>0</v>
      </c>
    </row>
    <row r="3125" spans="1:5" x14ac:dyDescent="0.25">
      <c r="A3125" s="14">
        <v>8240</v>
      </c>
      <c r="B3125" s="14">
        <v>2115</v>
      </c>
      <c r="C3125" s="14">
        <v>1494</v>
      </c>
      <c r="D3125" s="14" t="str">
        <f>+_xlfn.XLOOKUP(ratings_dataset[[#This Row],[ProductID]],[1]!Prodotti[ProdottoID],[1]!Prodotti[Categoria],"Altro")</f>
        <v>Elettronica</v>
      </c>
      <c r="E3125" s="14">
        <v>0</v>
      </c>
    </row>
    <row r="3126" spans="1:5" x14ac:dyDescent="0.25">
      <c r="A3126" s="14">
        <v>8241</v>
      </c>
      <c r="B3126" s="14">
        <v>1311</v>
      </c>
      <c r="C3126" s="14">
        <v>4609</v>
      </c>
      <c r="D3126" s="14" t="str">
        <f>+_xlfn.XLOOKUP(ratings_dataset[[#This Row],[ProductID]],[1]!Prodotti[ProdottoID],[1]!Prodotti[Categoria],"Altro")</f>
        <v>Abbigliamento</v>
      </c>
      <c r="E3126" s="14">
        <v>0</v>
      </c>
    </row>
    <row r="3127" spans="1:5" x14ac:dyDescent="0.25">
      <c r="A3127" s="14">
        <v>8264</v>
      </c>
      <c r="B3127" s="14">
        <v>3477</v>
      </c>
      <c r="C3127" s="14">
        <v>2321</v>
      </c>
      <c r="D3127" s="14" t="str">
        <f>+_xlfn.XLOOKUP(ratings_dataset[[#This Row],[ProductID]],[1]!Prodotti[ProdottoID],[1]!Prodotti[Categoria],"Altro")</f>
        <v>Elettronica</v>
      </c>
      <c r="E3127" s="14">
        <v>0</v>
      </c>
    </row>
    <row r="3128" spans="1:5" x14ac:dyDescent="0.25">
      <c r="A3128" s="14">
        <v>8272</v>
      </c>
      <c r="B3128" s="14">
        <v>4046</v>
      </c>
      <c r="C3128" s="14">
        <v>2348</v>
      </c>
      <c r="D3128" s="14" t="str">
        <f>+_xlfn.XLOOKUP(ratings_dataset[[#This Row],[ProductID]],[1]!Prodotti[ProdottoID],[1]!Prodotti[Categoria],"Altro")</f>
        <v>Abbigliamento</v>
      </c>
      <c r="E3128" s="14">
        <v>0</v>
      </c>
    </row>
    <row r="3129" spans="1:5" x14ac:dyDescent="0.25">
      <c r="A3129" s="14">
        <v>8277</v>
      </c>
      <c r="B3129" s="14">
        <v>4974</v>
      </c>
      <c r="C3129" s="14">
        <v>1474</v>
      </c>
      <c r="D3129" s="14" t="str">
        <f>+_xlfn.XLOOKUP(ratings_dataset[[#This Row],[ProductID]],[1]!Prodotti[ProdottoID],[1]!Prodotti[Categoria],"Altro")</f>
        <v>Libri</v>
      </c>
      <c r="E3129" s="14">
        <v>0</v>
      </c>
    </row>
    <row r="3130" spans="1:5" x14ac:dyDescent="0.25">
      <c r="A3130" s="14">
        <v>8287</v>
      </c>
      <c r="B3130" s="14">
        <v>386</v>
      </c>
      <c r="C3130" s="14">
        <v>4162</v>
      </c>
      <c r="D3130" s="14" t="str">
        <f>+_xlfn.XLOOKUP(ratings_dataset[[#This Row],[ProductID]],[1]!Prodotti[ProdottoID],[1]!Prodotti[Categoria],"Altro")</f>
        <v>Abbigliamento</v>
      </c>
      <c r="E3130" s="14">
        <v>0</v>
      </c>
    </row>
    <row r="3131" spans="1:5" x14ac:dyDescent="0.25">
      <c r="A3131" s="14">
        <v>8288</v>
      </c>
      <c r="B3131" s="14">
        <v>1692</v>
      </c>
      <c r="C3131" s="14">
        <v>2306</v>
      </c>
      <c r="D3131" s="14" t="str">
        <f>+_xlfn.XLOOKUP(ratings_dataset[[#This Row],[ProductID]],[1]!Prodotti[ProdottoID],[1]!Prodotti[Categoria],"Altro")</f>
        <v>Abbigliamento</v>
      </c>
      <c r="E3131" s="14">
        <v>0</v>
      </c>
    </row>
    <row r="3132" spans="1:5" x14ac:dyDescent="0.25">
      <c r="A3132" s="14">
        <v>8290</v>
      </c>
      <c r="B3132" s="14">
        <v>4069</v>
      </c>
      <c r="C3132" s="14">
        <v>862</v>
      </c>
      <c r="D3132" s="14" t="str">
        <f>+_xlfn.XLOOKUP(ratings_dataset[[#This Row],[ProductID]],[1]!Prodotti[ProdottoID],[1]!Prodotti[Categoria],"Altro")</f>
        <v>Libri</v>
      </c>
      <c r="E3132" s="14">
        <v>0</v>
      </c>
    </row>
    <row r="3133" spans="1:5" x14ac:dyDescent="0.25">
      <c r="A3133" s="14">
        <v>8293</v>
      </c>
      <c r="B3133" s="14">
        <v>3775</v>
      </c>
      <c r="C3133" s="14">
        <v>1701</v>
      </c>
      <c r="D3133" s="14" t="str">
        <f>+_xlfn.XLOOKUP(ratings_dataset[[#This Row],[ProductID]],[1]!Prodotti[ProdottoID],[1]!Prodotti[Categoria],"Altro")</f>
        <v>Elettronica</v>
      </c>
      <c r="E3133" s="14">
        <v>0</v>
      </c>
    </row>
    <row r="3134" spans="1:5" x14ac:dyDescent="0.25">
      <c r="A3134" s="14">
        <v>8303</v>
      </c>
      <c r="B3134" s="14">
        <v>2947</v>
      </c>
      <c r="C3134" s="14">
        <v>4951</v>
      </c>
      <c r="D3134" s="14" t="str">
        <f>+_xlfn.XLOOKUP(ratings_dataset[[#This Row],[ProductID]],[1]!Prodotti[ProdottoID],[1]!Prodotti[Categoria],"Altro")</f>
        <v>Elettronica</v>
      </c>
      <c r="E3134" s="14">
        <v>0</v>
      </c>
    </row>
    <row r="3135" spans="1:5" x14ac:dyDescent="0.25">
      <c r="A3135" s="14">
        <v>8309</v>
      </c>
      <c r="B3135" s="14">
        <v>1053</v>
      </c>
      <c r="C3135" s="14">
        <v>1890</v>
      </c>
      <c r="D3135" s="14" t="str">
        <f>+_xlfn.XLOOKUP(ratings_dataset[[#This Row],[ProductID]],[1]!Prodotti[ProdottoID],[1]!Prodotti[Categoria],"Altro")</f>
        <v>Libri</v>
      </c>
      <c r="E3135" s="14">
        <v>0</v>
      </c>
    </row>
    <row r="3136" spans="1:5" x14ac:dyDescent="0.25">
      <c r="A3136" s="14">
        <v>8311</v>
      </c>
      <c r="B3136" s="14">
        <v>2414</v>
      </c>
      <c r="C3136" s="14">
        <v>179</v>
      </c>
      <c r="D3136" s="14" t="str">
        <f>+_xlfn.XLOOKUP(ratings_dataset[[#This Row],[ProductID]],[1]!Prodotti[ProdottoID],[1]!Prodotti[Categoria],"Altro")</f>
        <v>Elettronica</v>
      </c>
      <c r="E3136" s="14">
        <v>0</v>
      </c>
    </row>
    <row r="3137" spans="1:5" x14ac:dyDescent="0.25">
      <c r="A3137" s="14">
        <v>8314</v>
      </c>
      <c r="B3137" s="14">
        <v>440</v>
      </c>
      <c r="C3137" s="14">
        <v>3967</v>
      </c>
      <c r="D3137" s="14" t="str">
        <f>+_xlfn.XLOOKUP(ratings_dataset[[#This Row],[ProductID]],[1]!Prodotti[ProdottoID],[1]!Prodotti[Categoria],"Altro")</f>
        <v>Abbigliamento</v>
      </c>
      <c r="E3137" s="14">
        <v>0</v>
      </c>
    </row>
    <row r="3138" spans="1:5" x14ac:dyDescent="0.25">
      <c r="A3138" s="14">
        <v>8318</v>
      </c>
      <c r="B3138" s="14">
        <v>2201</v>
      </c>
      <c r="C3138" s="14">
        <v>4090</v>
      </c>
      <c r="D3138" s="14" t="str">
        <f>+_xlfn.XLOOKUP(ratings_dataset[[#This Row],[ProductID]],[1]!Prodotti[ProdottoID],[1]!Prodotti[Categoria],"Altro")</f>
        <v>Libri</v>
      </c>
      <c r="E3138" s="14">
        <v>0</v>
      </c>
    </row>
    <row r="3139" spans="1:5" x14ac:dyDescent="0.25">
      <c r="A3139" s="14">
        <v>8332</v>
      </c>
      <c r="B3139" s="14">
        <v>4945</v>
      </c>
      <c r="C3139" s="14">
        <v>4608</v>
      </c>
      <c r="D3139" s="14" t="str">
        <f>+_xlfn.XLOOKUP(ratings_dataset[[#This Row],[ProductID]],[1]!Prodotti[ProdottoID],[1]!Prodotti[Categoria],"Altro")</f>
        <v>Abbigliamento</v>
      </c>
      <c r="E3139" s="14">
        <v>0</v>
      </c>
    </row>
    <row r="3140" spans="1:5" x14ac:dyDescent="0.25">
      <c r="A3140" s="14">
        <v>8341</v>
      </c>
      <c r="B3140" s="14">
        <v>2016</v>
      </c>
      <c r="C3140" s="14">
        <v>1948</v>
      </c>
      <c r="D3140" s="14" t="str">
        <f>+_xlfn.XLOOKUP(ratings_dataset[[#This Row],[ProductID]],[1]!Prodotti[ProdottoID],[1]!Prodotti[Categoria],"Altro")</f>
        <v>Abbigliamento</v>
      </c>
      <c r="E3140" s="14">
        <v>0</v>
      </c>
    </row>
    <row r="3141" spans="1:5" x14ac:dyDescent="0.25">
      <c r="A3141" s="14">
        <v>8343</v>
      </c>
      <c r="B3141" s="14">
        <v>4008</v>
      </c>
      <c r="C3141" s="14">
        <v>3470</v>
      </c>
      <c r="D3141" s="14" t="str">
        <f>+_xlfn.XLOOKUP(ratings_dataset[[#This Row],[ProductID]],[1]!Prodotti[ProdottoID],[1]!Prodotti[Categoria],"Altro")</f>
        <v>Elettronica</v>
      </c>
      <c r="E3141" s="14">
        <v>0</v>
      </c>
    </row>
    <row r="3142" spans="1:5" x14ac:dyDescent="0.25">
      <c r="A3142" s="14">
        <v>8350</v>
      </c>
      <c r="B3142" s="14">
        <v>1155</v>
      </c>
      <c r="C3142" s="14">
        <v>1538</v>
      </c>
      <c r="D3142" s="14" t="str">
        <f>+_xlfn.XLOOKUP(ratings_dataset[[#This Row],[ProductID]],[1]!Prodotti[ProdottoID],[1]!Prodotti[Categoria],"Altro")</f>
        <v>Libri</v>
      </c>
      <c r="E3142" s="14">
        <v>0</v>
      </c>
    </row>
    <row r="3143" spans="1:5" x14ac:dyDescent="0.25">
      <c r="A3143" s="14">
        <v>8354</v>
      </c>
      <c r="B3143" s="14">
        <v>1912</v>
      </c>
      <c r="C3143" s="14">
        <v>4533</v>
      </c>
      <c r="D3143" s="14" t="str">
        <f>+_xlfn.XLOOKUP(ratings_dataset[[#This Row],[ProductID]],[1]!Prodotti[ProdottoID],[1]!Prodotti[Categoria],"Altro")</f>
        <v>Abbigliamento</v>
      </c>
      <c r="E3143" s="14">
        <v>0</v>
      </c>
    </row>
    <row r="3144" spans="1:5" x14ac:dyDescent="0.25">
      <c r="A3144" s="14">
        <v>8355</v>
      </c>
      <c r="B3144" s="14">
        <v>1309</v>
      </c>
      <c r="C3144" s="14">
        <v>2561</v>
      </c>
      <c r="D3144" s="14" t="str">
        <f>+_xlfn.XLOOKUP(ratings_dataset[[#This Row],[ProductID]],[1]!Prodotti[ProdottoID],[1]!Prodotti[Categoria],"Altro")</f>
        <v>Abbigliamento</v>
      </c>
      <c r="E3144" s="14">
        <v>0</v>
      </c>
    </row>
    <row r="3145" spans="1:5" x14ac:dyDescent="0.25">
      <c r="A3145" s="14">
        <v>8357</v>
      </c>
      <c r="B3145" s="14">
        <v>360</v>
      </c>
      <c r="C3145" s="14">
        <v>4942</v>
      </c>
      <c r="D3145" s="14" t="str">
        <f>+_xlfn.XLOOKUP(ratings_dataset[[#This Row],[ProductID]],[1]!Prodotti[ProdottoID],[1]!Prodotti[Categoria],"Altro")</f>
        <v>Abbigliamento</v>
      </c>
      <c r="E3145" s="14">
        <v>0</v>
      </c>
    </row>
    <row r="3146" spans="1:5" x14ac:dyDescent="0.25">
      <c r="A3146" s="14">
        <v>8358</v>
      </c>
      <c r="B3146" s="14">
        <v>189</v>
      </c>
      <c r="C3146" s="14">
        <v>4967</v>
      </c>
      <c r="D3146" s="14" t="str">
        <f>+_xlfn.XLOOKUP(ratings_dataset[[#This Row],[ProductID]],[1]!Prodotti[ProdottoID],[1]!Prodotti[Categoria],"Altro")</f>
        <v>Elettronica</v>
      </c>
      <c r="E3146" s="14">
        <v>0</v>
      </c>
    </row>
    <row r="3147" spans="1:5" x14ac:dyDescent="0.25">
      <c r="A3147" s="14">
        <v>8360</v>
      </c>
      <c r="B3147" s="14">
        <v>1993</v>
      </c>
      <c r="C3147" s="14">
        <v>4950</v>
      </c>
      <c r="D3147" s="14" t="str">
        <f>+_xlfn.XLOOKUP(ratings_dataset[[#This Row],[ProductID]],[1]!Prodotti[ProdottoID],[1]!Prodotti[Categoria],"Altro")</f>
        <v>Libri</v>
      </c>
      <c r="E3147" s="14">
        <v>0</v>
      </c>
    </row>
    <row r="3148" spans="1:5" x14ac:dyDescent="0.25">
      <c r="A3148" s="14">
        <v>8362</v>
      </c>
      <c r="B3148" s="14">
        <v>948</v>
      </c>
      <c r="C3148" s="14">
        <v>2246</v>
      </c>
      <c r="D3148" s="14" t="str">
        <f>+_xlfn.XLOOKUP(ratings_dataset[[#This Row],[ProductID]],[1]!Prodotti[ProdottoID],[1]!Prodotti[Categoria],"Altro")</f>
        <v>Elettronica</v>
      </c>
      <c r="E3148" s="14">
        <v>0</v>
      </c>
    </row>
    <row r="3149" spans="1:5" x14ac:dyDescent="0.25">
      <c r="A3149" s="14">
        <v>8373</v>
      </c>
      <c r="B3149" s="14">
        <v>428</v>
      </c>
      <c r="C3149" s="14">
        <v>3246</v>
      </c>
      <c r="D3149" s="14" t="str">
        <f>+_xlfn.XLOOKUP(ratings_dataset[[#This Row],[ProductID]],[1]!Prodotti[ProdottoID],[1]!Prodotti[Categoria],"Altro")</f>
        <v>Elettronica</v>
      </c>
      <c r="E3149" s="14">
        <v>0</v>
      </c>
    </row>
    <row r="3150" spans="1:5" x14ac:dyDescent="0.25">
      <c r="A3150" s="14">
        <v>8386</v>
      </c>
      <c r="B3150" s="14">
        <v>3248</v>
      </c>
      <c r="C3150" s="14">
        <v>1014</v>
      </c>
      <c r="D3150" s="14" t="str">
        <f>+_xlfn.XLOOKUP(ratings_dataset[[#This Row],[ProductID]],[1]!Prodotti[ProdottoID],[1]!Prodotti[Categoria],"Altro")</f>
        <v>Libri</v>
      </c>
      <c r="E3150" s="14">
        <v>0</v>
      </c>
    </row>
    <row r="3151" spans="1:5" x14ac:dyDescent="0.25">
      <c r="A3151" s="14">
        <v>8392</v>
      </c>
      <c r="B3151" s="14">
        <v>1349</v>
      </c>
      <c r="C3151" s="14">
        <v>3601</v>
      </c>
      <c r="D3151" s="14" t="str">
        <f>+_xlfn.XLOOKUP(ratings_dataset[[#This Row],[ProductID]],[1]!Prodotti[ProdottoID],[1]!Prodotti[Categoria],"Altro")</f>
        <v>Elettronica</v>
      </c>
      <c r="E3151" s="14">
        <v>0</v>
      </c>
    </row>
    <row r="3152" spans="1:5" x14ac:dyDescent="0.25">
      <c r="A3152" s="14">
        <v>8394</v>
      </c>
      <c r="B3152" s="14">
        <v>2665</v>
      </c>
      <c r="C3152" s="14">
        <v>4904</v>
      </c>
      <c r="D3152" s="14" t="str">
        <f>+_xlfn.XLOOKUP(ratings_dataset[[#This Row],[ProductID]],[1]!Prodotti[ProdottoID],[1]!Prodotti[Categoria],"Altro")</f>
        <v>Abbigliamento</v>
      </c>
      <c r="E3152" s="14">
        <v>0</v>
      </c>
    </row>
    <row r="3153" spans="1:5" x14ac:dyDescent="0.25">
      <c r="A3153" s="14">
        <v>8398</v>
      </c>
      <c r="B3153" s="14">
        <v>2665</v>
      </c>
      <c r="C3153" s="14">
        <v>833</v>
      </c>
      <c r="D3153" s="14" t="str">
        <f>+_xlfn.XLOOKUP(ratings_dataset[[#This Row],[ProductID]],[1]!Prodotti[ProdottoID],[1]!Prodotti[Categoria],"Altro")</f>
        <v>Elettronica</v>
      </c>
      <c r="E3153" s="14">
        <v>0</v>
      </c>
    </row>
    <row r="3154" spans="1:5" x14ac:dyDescent="0.25">
      <c r="A3154" s="14">
        <v>8425</v>
      </c>
      <c r="B3154" s="14">
        <v>847</v>
      </c>
      <c r="C3154" s="14">
        <v>4652</v>
      </c>
      <c r="D3154" s="14" t="str">
        <f>+_xlfn.XLOOKUP(ratings_dataset[[#This Row],[ProductID]],[1]!Prodotti[ProdottoID],[1]!Prodotti[Categoria],"Altro")</f>
        <v>Libri</v>
      </c>
      <c r="E3154" s="14">
        <v>0</v>
      </c>
    </row>
    <row r="3155" spans="1:5" x14ac:dyDescent="0.25">
      <c r="A3155" s="14">
        <v>8438</v>
      </c>
      <c r="B3155" s="14">
        <v>1606</v>
      </c>
      <c r="C3155" s="14">
        <v>791</v>
      </c>
      <c r="D3155" s="14" t="str">
        <f>+_xlfn.XLOOKUP(ratings_dataset[[#This Row],[ProductID]],[1]!Prodotti[ProdottoID],[1]!Prodotti[Categoria],"Altro")</f>
        <v>Libri</v>
      </c>
      <c r="E3155" s="14">
        <v>0</v>
      </c>
    </row>
    <row r="3156" spans="1:5" x14ac:dyDescent="0.25">
      <c r="A3156" s="14">
        <v>8446</v>
      </c>
      <c r="B3156" s="14">
        <v>3959</v>
      </c>
      <c r="C3156" s="14">
        <v>1516</v>
      </c>
      <c r="D3156" s="14" t="str">
        <f>+_xlfn.XLOOKUP(ratings_dataset[[#This Row],[ProductID]],[1]!Prodotti[ProdottoID],[1]!Prodotti[Categoria],"Altro")</f>
        <v>Abbigliamento</v>
      </c>
      <c r="E3156" s="14">
        <v>0</v>
      </c>
    </row>
    <row r="3157" spans="1:5" x14ac:dyDescent="0.25">
      <c r="A3157" s="14">
        <v>8449</v>
      </c>
      <c r="B3157" s="14">
        <v>3939</v>
      </c>
      <c r="C3157" s="14">
        <v>3270</v>
      </c>
      <c r="D3157" s="14" t="str">
        <f>+_xlfn.XLOOKUP(ratings_dataset[[#This Row],[ProductID]],[1]!Prodotti[ProdottoID],[1]!Prodotti[Categoria],"Altro")</f>
        <v>Abbigliamento</v>
      </c>
      <c r="E3157" s="14">
        <v>0</v>
      </c>
    </row>
    <row r="3158" spans="1:5" x14ac:dyDescent="0.25">
      <c r="A3158" s="14">
        <v>8450</v>
      </c>
      <c r="B3158" s="14">
        <v>833</v>
      </c>
      <c r="C3158" s="14">
        <v>4442</v>
      </c>
      <c r="D3158" s="14" t="str">
        <f>+_xlfn.XLOOKUP(ratings_dataset[[#This Row],[ProductID]],[1]!Prodotti[ProdottoID],[1]!Prodotti[Categoria],"Altro")</f>
        <v>Libri</v>
      </c>
      <c r="E3158" s="14">
        <v>0</v>
      </c>
    </row>
    <row r="3159" spans="1:5" x14ac:dyDescent="0.25">
      <c r="A3159" s="14">
        <v>8457</v>
      </c>
      <c r="B3159" s="14">
        <v>2669</v>
      </c>
      <c r="C3159" s="14">
        <v>4945</v>
      </c>
      <c r="D3159" s="14" t="str">
        <f>+_xlfn.XLOOKUP(ratings_dataset[[#This Row],[ProductID]],[1]!Prodotti[ProdottoID],[1]!Prodotti[Categoria],"Altro")</f>
        <v>Elettronica</v>
      </c>
      <c r="E3159" s="14">
        <v>0</v>
      </c>
    </row>
    <row r="3160" spans="1:5" x14ac:dyDescent="0.25">
      <c r="A3160" s="14">
        <v>8458</v>
      </c>
      <c r="B3160" s="14">
        <v>1517</v>
      </c>
      <c r="C3160" s="14">
        <v>2157</v>
      </c>
      <c r="D3160" s="14" t="str">
        <f>+_xlfn.XLOOKUP(ratings_dataset[[#This Row],[ProductID]],[1]!Prodotti[ProdottoID],[1]!Prodotti[Categoria],"Altro")</f>
        <v>Libri</v>
      </c>
      <c r="E3160" s="14">
        <v>0</v>
      </c>
    </row>
    <row r="3161" spans="1:5" x14ac:dyDescent="0.25">
      <c r="A3161" s="14">
        <v>8463</v>
      </c>
      <c r="B3161" s="14">
        <v>4840</v>
      </c>
      <c r="C3161" s="14">
        <v>4520</v>
      </c>
      <c r="D3161" s="14" t="str">
        <f>+_xlfn.XLOOKUP(ratings_dataset[[#This Row],[ProductID]],[1]!Prodotti[ProdottoID],[1]!Prodotti[Categoria],"Altro")</f>
        <v>Libri</v>
      </c>
      <c r="E3161" s="14">
        <v>0</v>
      </c>
    </row>
    <row r="3162" spans="1:5" x14ac:dyDescent="0.25">
      <c r="A3162" s="14">
        <v>8465</v>
      </c>
      <c r="B3162" s="14">
        <v>3823</v>
      </c>
      <c r="C3162" s="14">
        <v>1210</v>
      </c>
      <c r="D3162" s="14" t="str">
        <f>+_xlfn.XLOOKUP(ratings_dataset[[#This Row],[ProductID]],[1]!Prodotti[ProdottoID],[1]!Prodotti[Categoria],"Altro")</f>
        <v>Elettronica</v>
      </c>
      <c r="E3162" s="14">
        <v>0</v>
      </c>
    </row>
    <row r="3163" spans="1:5" x14ac:dyDescent="0.25">
      <c r="A3163" s="14">
        <v>8466</v>
      </c>
      <c r="B3163" s="14">
        <v>4747</v>
      </c>
      <c r="C3163" s="14">
        <v>396</v>
      </c>
      <c r="D3163" s="14" t="str">
        <f>+_xlfn.XLOOKUP(ratings_dataset[[#This Row],[ProductID]],[1]!Prodotti[ProdottoID],[1]!Prodotti[Categoria],"Altro")</f>
        <v>Elettronica</v>
      </c>
      <c r="E3163" s="14">
        <v>0</v>
      </c>
    </row>
    <row r="3164" spans="1:5" x14ac:dyDescent="0.25">
      <c r="A3164" s="14">
        <v>8467</v>
      </c>
      <c r="B3164" s="14">
        <v>1020</v>
      </c>
      <c r="C3164" s="14">
        <v>4700</v>
      </c>
      <c r="D3164" s="14" t="str">
        <f>+_xlfn.XLOOKUP(ratings_dataset[[#This Row],[ProductID]],[1]!Prodotti[ProdottoID],[1]!Prodotti[Categoria],"Altro")</f>
        <v>Elettronica</v>
      </c>
      <c r="E3164" s="14">
        <v>0</v>
      </c>
    </row>
    <row r="3165" spans="1:5" x14ac:dyDescent="0.25">
      <c r="A3165" s="14">
        <v>8468</v>
      </c>
      <c r="B3165" s="14">
        <v>2782</v>
      </c>
      <c r="C3165" s="14">
        <v>4596</v>
      </c>
      <c r="D3165" s="14" t="str">
        <f>+_xlfn.XLOOKUP(ratings_dataset[[#This Row],[ProductID]],[1]!Prodotti[ProdottoID],[1]!Prodotti[Categoria],"Altro")</f>
        <v>Elettronica</v>
      </c>
      <c r="E3165" s="14">
        <v>0</v>
      </c>
    </row>
    <row r="3166" spans="1:5" x14ac:dyDescent="0.25">
      <c r="A3166" s="14">
        <v>8471</v>
      </c>
      <c r="B3166" s="14">
        <v>1095</v>
      </c>
      <c r="C3166" s="14">
        <v>4975</v>
      </c>
      <c r="D3166" s="14" t="str">
        <f>+_xlfn.XLOOKUP(ratings_dataset[[#This Row],[ProductID]],[1]!Prodotti[ProdottoID],[1]!Prodotti[Categoria],"Altro")</f>
        <v>Elettronica</v>
      </c>
      <c r="E3166" s="14">
        <v>0</v>
      </c>
    </row>
    <row r="3167" spans="1:5" x14ac:dyDescent="0.25">
      <c r="A3167" s="14">
        <v>8476</v>
      </c>
      <c r="B3167" s="14">
        <v>630</v>
      </c>
      <c r="C3167" s="14">
        <v>4697</v>
      </c>
      <c r="D3167" s="14" t="str">
        <f>+_xlfn.XLOOKUP(ratings_dataset[[#This Row],[ProductID]],[1]!Prodotti[ProdottoID],[1]!Prodotti[Categoria],"Altro")</f>
        <v>Abbigliamento</v>
      </c>
      <c r="E3167" s="14">
        <v>0</v>
      </c>
    </row>
    <row r="3168" spans="1:5" x14ac:dyDescent="0.25">
      <c r="A3168" s="14">
        <v>8481</v>
      </c>
      <c r="B3168" s="14">
        <v>406</v>
      </c>
      <c r="C3168" s="14">
        <v>2051</v>
      </c>
      <c r="D3168" s="14" t="str">
        <f>+_xlfn.XLOOKUP(ratings_dataset[[#This Row],[ProductID]],[1]!Prodotti[ProdottoID],[1]!Prodotti[Categoria],"Altro")</f>
        <v>Elettronica</v>
      </c>
      <c r="E3168" s="14">
        <v>0</v>
      </c>
    </row>
    <row r="3169" spans="1:5" x14ac:dyDescent="0.25">
      <c r="A3169" s="14">
        <v>8491</v>
      </c>
      <c r="B3169" s="14">
        <v>2104</v>
      </c>
      <c r="C3169" s="14">
        <v>2684</v>
      </c>
      <c r="D3169" s="14" t="str">
        <f>+_xlfn.XLOOKUP(ratings_dataset[[#This Row],[ProductID]],[1]!Prodotti[ProdottoID],[1]!Prodotti[Categoria],"Altro")</f>
        <v>Libri</v>
      </c>
      <c r="E3169" s="14">
        <v>0</v>
      </c>
    </row>
    <row r="3170" spans="1:5" x14ac:dyDescent="0.25">
      <c r="A3170" s="14">
        <v>8503</v>
      </c>
      <c r="B3170" s="14">
        <v>1269</v>
      </c>
      <c r="C3170" s="14">
        <v>356</v>
      </c>
      <c r="D3170" s="14" t="str">
        <f>+_xlfn.XLOOKUP(ratings_dataset[[#This Row],[ProductID]],[1]!Prodotti[ProdottoID],[1]!Prodotti[Categoria],"Altro")</f>
        <v>Libri</v>
      </c>
      <c r="E3170" s="14">
        <v>0</v>
      </c>
    </row>
    <row r="3171" spans="1:5" x14ac:dyDescent="0.25">
      <c r="A3171" s="14">
        <v>8505</v>
      </c>
      <c r="B3171" s="14">
        <v>1714</v>
      </c>
      <c r="C3171" s="14">
        <v>1927</v>
      </c>
      <c r="D3171" s="14" t="str">
        <f>+_xlfn.XLOOKUP(ratings_dataset[[#This Row],[ProductID]],[1]!Prodotti[ProdottoID],[1]!Prodotti[Categoria],"Altro")</f>
        <v>Elettronica</v>
      </c>
      <c r="E3171" s="14">
        <v>0</v>
      </c>
    </row>
    <row r="3172" spans="1:5" x14ac:dyDescent="0.25">
      <c r="A3172" s="14">
        <v>8506</v>
      </c>
      <c r="B3172" s="14">
        <v>3615</v>
      </c>
      <c r="C3172" s="14">
        <v>1482</v>
      </c>
      <c r="D3172" s="14" t="str">
        <f>+_xlfn.XLOOKUP(ratings_dataset[[#This Row],[ProductID]],[1]!Prodotti[ProdottoID],[1]!Prodotti[Categoria],"Altro")</f>
        <v>Elettronica</v>
      </c>
      <c r="E3172" s="14">
        <v>0</v>
      </c>
    </row>
    <row r="3173" spans="1:5" x14ac:dyDescent="0.25">
      <c r="A3173" s="14">
        <v>8507</v>
      </c>
      <c r="B3173" s="14">
        <v>3663</v>
      </c>
      <c r="C3173" s="14">
        <v>4757</v>
      </c>
      <c r="D3173" s="14" t="str">
        <f>+_xlfn.XLOOKUP(ratings_dataset[[#This Row],[ProductID]],[1]!Prodotti[ProdottoID],[1]!Prodotti[Categoria],"Altro")</f>
        <v>Elettronica</v>
      </c>
      <c r="E3173" s="14">
        <v>0</v>
      </c>
    </row>
    <row r="3174" spans="1:5" x14ac:dyDescent="0.25">
      <c r="A3174" s="14">
        <v>8509</v>
      </c>
      <c r="B3174" s="14">
        <v>1740</v>
      </c>
      <c r="C3174" s="14">
        <v>2071</v>
      </c>
      <c r="D3174" s="14" t="str">
        <f>+_xlfn.XLOOKUP(ratings_dataset[[#This Row],[ProductID]],[1]!Prodotti[ProdottoID],[1]!Prodotti[Categoria],"Altro")</f>
        <v>Elettronica</v>
      </c>
      <c r="E3174" s="14">
        <v>0</v>
      </c>
    </row>
    <row r="3175" spans="1:5" x14ac:dyDescent="0.25">
      <c r="A3175" s="14">
        <v>8511</v>
      </c>
      <c r="B3175" s="14">
        <v>3</v>
      </c>
      <c r="C3175" s="14">
        <v>3485</v>
      </c>
      <c r="D3175" s="14" t="str">
        <f>+_xlfn.XLOOKUP(ratings_dataset[[#This Row],[ProductID]],[1]!Prodotti[ProdottoID],[1]!Prodotti[Categoria],"Altro")</f>
        <v>Elettronica</v>
      </c>
      <c r="E3175" s="14">
        <v>0</v>
      </c>
    </row>
    <row r="3176" spans="1:5" x14ac:dyDescent="0.25">
      <c r="A3176" s="14">
        <v>8516</v>
      </c>
      <c r="B3176" s="14">
        <v>1912</v>
      </c>
      <c r="C3176" s="14">
        <v>3647</v>
      </c>
      <c r="D3176" s="14" t="str">
        <f>+_xlfn.XLOOKUP(ratings_dataset[[#This Row],[ProductID]],[1]!Prodotti[ProdottoID],[1]!Prodotti[Categoria],"Altro")</f>
        <v>Elettronica</v>
      </c>
      <c r="E3176" s="14">
        <v>0</v>
      </c>
    </row>
    <row r="3177" spans="1:5" x14ac:dyDescent="0.25">
      <c r="A3177" s="14">
        <v>8518</v>
      </c>
      <c r="B3177" s="14">
        <v>4162</v>
      </c>
      <c r="C3177" s="14">
        <v>3692</v>
      </c>
      <c r="D3177" s="14" t="str">
        <f>+_xlfn.XLOOKUP(ratings_dataset[[#This Row],[ProductID]],[1]!Prodotti[ProdottoID],[1]!Prodotti[Categoria],"Altro")</f>
        <v>Abbigliamento</v>
      </c>
      <c r="E3177" s="14">
        <v>0</v>
      </c>
    </row>
    <row r="3178" spans="1:5" x14ac:dyDescent="0.25">
      <c r="A3178" s="14">
        <v>8521</v>
      </c>
      <c r="B3178" s="14">
        <v>530</v>
      </c>
      <c r="C3178" s="14">
        <v>2650</v>
      </c>
      <c r="D3178" s="14" t="str">
        <f>+_xlfn.XLOOKUP(ratings_dataset[[#This Row],[ProductID]],[1]!Prodotti[ProdottoID],[1]!Prodotti[Categoria],"Altro")</f>
        <v>Libri</v>
      </c>
      <c r="E3178" s="14">
        <v>0</v>
      </c>
    </row>
    <row r="3179" spans="1:5" x14ac:dyDescent="0.25">
      <c r="A3179" s="14">
        <v>8539</v>
      </c>
      <c r="B3179" s="14">
        <v>3313</v>
      </c>
      <c r="C3179" s="14">
        <v>4628</v>
      </c>
      <c r="D3179" s="14" t="str">
        <f>+_xlfn.XLOOKUP(ratings_dataset[[#This Row],[ProductID]],[1]!Prodotti[ProdottoID],[1]!Prodotti[Categoria],"Altro")</f>
        <v>Libri</v>
      </c>
      <c r="E3179" s="14">
        <v>0</v>
      </c>
    </row>
    <row r="3180" spans="1:5" x14ac:dyDescent="0.25">
      <c r="A3180" s="14">
        <v>8549</v>
      </c>
      <c r="B3180" s="14">
        <v>981</v>
      </c>
      <c r="C3180" s="14">
        <v>4778</v>
      </c>
      <c r="D3180" s="14" t="str">
        <f>+_xlfn.XLOOKUP(ratings_dataset[[#This Row],[ProductID]],[1]!Prodotti[ProdottoID],[1]!Prodotti[Categoria],"Altro")</f>
        <v>Abbigliamento</v>
      </c>
      <c r="E3180" s="14">
        <v>0</v>
      </c>
    </row>
    <row r="3181" spans="1:5" x14ac:dyDescent="0.25">
      <c r="A3181" s="14">
        <v>8552</v>
      </c>
      <c r="B3181" s="14">
        <v>4495</v>
      </c>
      <c r="C3181" s="14">
        <v>3361</v>
      </c>
      <c r="D3181" s="14" t="str">
        <f>+_xlfn.XLOOKUP(ratings_dataset[[#This Row],[ProductID]],[1]!Prodotti[ProdottoID],[1]!Prodotti[Categoria],"Altro")</f>
        <v>Elettronica</v>
      </c>
      <c r="E3181" s="14">
        <v>0</v>
      </c>
    </row>
    <row r="3182" spans="1:5" x14ac:dyDescent="0.25">
      <c r="A3182" s="14">
        <v>8555</v>
      </c>
      <c r="B3182" s="14">
        <v>636</v>
      </c>
      <c r="C3182" s="14">
        <v>2493</v>
      </c>
      <c r="D3182" s="14" t="str">
        <f>+_xlfn.XLOOKUP(ratings_dataset[[#This Row],[ProductID]],[1]!Prodotti[ProdottoID],[1]!Prodotti[Categoria],"Altro")</f>
        <v>Abbigliamento</v>
      </c>
      <c r="E3182" s="14">
        <v>0</v>
      </c>
    </row>
    <row r="3183" spans="1:5" x14ac:dyDescent="0.25">
      <c r="A3183" s="14">
        <v>8569</v>
      </c>
      <c r="B3183" s="14">
        <v>2309</v>
      </c>
      <c r="C3183" s="14">
        <v>3058</v>
      </c>
      <c r="D3183" s="14" t="str">
        <f>+_xlfn.XLOOKUP(ratings_dataset[[#This Row],[ProductID]],[1]!Prodotti[ProdottoID],[1]!Prodotti[Categoria],"Altro")</f>
        <v>Abbigliamento</v>
      </c>
      <c r="E3183" s="14">
        <v>0</v>
      </c>
    </row>
    <row r="3184" spans="1:5" x14ac:dyDescent="0.25">
      <c r="A3184" s="14">
        <v>8585</v>
      </c>
      <c r="B3184" s="14">
        <v>1687</v>
      </c>
      <c r="C3184" s="14">
        <v>320</v>
      </c>
      <c r="D3184" s="14" t="str">
        <f>+_xlfn.XLOOKUP(ratings_dataset[[#This Row],[ProductID]],[1]!Prodotti[ProdottoID],[1]!Prodotti[Categoria],"Altro")</f>
        <v>Elettronica</v>
      </c>
      <c r="E3184" s="14">
        <v>0</v>
      </c>
    </row>
    <row r="3185" spans="1:5" x14ac:dyDescent="0.25">
      <c r="A3185" s="14">
        <v>8588</v>
      </c>
      <c r="B3185" s="14">
        <v>4201</v>
      </c>
      <c r="C3185" s="14">
        <v>860</v>
      </c>
      <c r="D3185" s="14" t="str">
        <f>+_xlfn.XLOOKUP(ratings_dataset[[#This Row],[ProductID]],[1]!Prodotti[ProdottoID],[1]!Prodotti[Categoria],"Altro")</f>
        <v>Elettronica</v>
      </c>
      <c r="E3185" s="14">
        <v>0</v>
      </c>
    </row>
    <row r="3186" spans="1:5" x14ac:dyDescent="0.25">
      <c r="A3186" s="14">
        <v>8591</v>
      </c>
      <c r="B3186" s="14">
        <v>592</v>
      </c>
      <c r="C3186" s="14">
        <v>2178</v>
      </c>
      <c r="D3186" s="14" t="str">
        <f>+_xlfn.XLOOKUP(ratings_dataset[[#This Row],[ProductID]],[1]!Prodotti[ProdottoID],[1]!Prodotti[Categoria],"Altro")</f>
        <v>Elettronica</v>
      </c>
      <c r="E3186" s="14">
        <v>0</v>
      </c>
    </row>
    <row r="3187" spans="1:5" x14ac:dyDescent="0.25">
      <c r="A3187" s="14">
        <v>8606</v>
      </c>
      <c r="B3187" s="14">
        <v>1546</v>
      </c>
      <c r="C3187" s="14">
        <v>1958</v>
      </c>
      <c r="D3187" s="14" t="str">
        <f>+_xlfn.XLOOKUP(ratings_dataset[[#This Row],[ProductID]],[1]!Prodotti[ProdottoID],[1]!Prodotti[Categoria],"Altro")</f>
        <v>Abbigliamento</v>
      </c>
      <c r="E3187" s="14">
        <v>0</v>
      </c>
    </row>
    <row r="3188" spans="1:5" x14ac:dyDescent="0.25">
      <c r="A3188" s="14">
        <v>8607</v>
      </c>
      <c r="B3188" s="14">
        <v>2803</v>
      </c>
      <c r="C3188" s="14">
        <v>2627</v>
      </c>
      <c r="D3188" s="14" t="str">
        <f>+_xlfn.XLOOKUP(ratings_dataset[[#This Row],[ProductID]],[1]!Prodotti[ProdottoID],[1]!Prodotti[Categoria],"Altro")</f>
        <v>Elettronica</v>
      </c>
      <c r="E3188" s="14">
        <v>0</v>
      </c>
    </row>
    <row r="3189" spans="1:5" x14ac:dyDescent="0.25">
      <c r="A3189" s="14">
        <v>8616</v>
      </c>
      <c r="B3189" s="14">
        <v>1887</v>
      </c>
      <c r="C3189" s="14">
        <v>4669</v>
      </c>
      <c r="D3189" s="14" t="str">
        <f>+_xlfn.XLOOKUP(ratings_dataset[[#This Row],[ProductID]],[1]!Prodotti[ProdottoID],[1]!Prodotti[Categoria],"Altro")</f>
        <v>Elettronica</v>
      </c>
      <c r="E3189" s="14">
        <v>0</v>
      </c>
    </row>
    <row r="3190" spans="1:5" x14ac:dyDescent="0.25">
      <c r="A3190" s="14">
        <v>8633</v>
      </c>
      <c r="B3190" s="14">
        <v>1726</v>
      </c>
      <c r="C3190" s="14">
        <v>1434</v>
      </c>
      <c r="D3190" s="14" t="str">
        <f>+_xlfn.XLOOKUP(ratings_dataset[[#This Row],[ProductID]],[1]!Prodotti[ProdottoID],[1]!Prodotti[Categoria],"Altro")</f>
        <v>Libri</v>
      </c>
      <c r="E3190" s="14">
        <v>0</v>
      </c>
    </row>
    <row r="3191" spans="1:5" x14ac:dyDescent="0.25">
      <c r="A3191" s="14">
        <v>8646</v>
      </c>
      <c r="B3191" s="14">
        <v>1955</v>
      </c>
      <c r="C3191" s="14">
        <v>3689</v>
      </c>
      <c r="D3191" s="14" t="str">
        <f>+_xlfn.XLOOKUP(ratings_dataset[[#This Row],[ProductID]],[1]!Prodotti[ProdottoID],[1]!Prodotti[Categoria],"Altro")</f>
        <v>Elettronica</v>
      </c>
      <c r="E3191" s="14">
        <v>0</v>
      </c>
    </row>
    <row r="3192" spans="1:5" x14ac:dyDescent="0.25">
      <c r="A3192" s="14">
        <v>8647</v>
      </c>
      <c r="B3192" s="14">
        <v>3000</v>
      </c>
      <c r="C3192" s="14">
        <v>1366</v>
      </c>
      <c r="D3192" s="14" t="str">
        <f>+_xlfn.XLOOKUP(ratings_dataset[[#This Row],[ProductID]],[1]!Prodotti[ProdottoID],[1]!Prodotti[Categoria],"Altro")</f>
        <v>Elettronica</v>
      </c>
      <c r="E3192" s="14">
        <v>0</v>
      </c>
    </row>
    <row r="3193" spans="1:5" x14ac:dyDescent="0.25">
      <c r="A3193" s="14">
        <v>8649</v>
      </c>
      <c r="B3193" s="14">
        <v>997</v>
      </c>
      <c r="C3193" s="14">
        <v>4242</v>
      </c>
      <c r="D3193" s="14" t="str">
        <f>+_xlfn.XLOOKUP(ratings_dataset[[#This Row],[ProductID]],[1]!Prodotti[ProdottoID],[1]!Prodotti[Categoria],"Altro")</f>
        <v>Elettronica</v>
      </c>
      <c r="E3193" s="14">
        <v>0</v>
      </c>
    </row>
    <row r="3194" spans="1:5" x14ac:dyDescent="0.25">
      <c r="A3194" s="14">
        <v>8667</v>
      </c>
      <c r="B3194" s="14">
        <v>2680</v>
      </c>
      <c r="C3194" s="14">
        <v>4798</v>
      </c>
      <c r="D3194" s="14" t="str">
        <f>+_xlfn.XLOOKUP(ratings_dataset[[#This Row],[ProductID]],[1]!Prodotti[ProdottoID],[1]!Prodotti[Categoria],"Altro")</f>
        <v>Elettronica</v>
      </c>
      <c r="E3194" s="14">
        <v>0</v>
      </c>
    </row>
    <row r="3195" spans="1:5" x14ac:dyDescent="0.25">
      <c r="A3195" s="14">
        <v>8668</v>
      </c>
      <c r="B3195" s="14">
        <v>747</v>
      </c>
      <c r="C3195" s="14">
        <v>4929</v>
      </c>
      <c r="D3195" s="14" t="str">
        <f>+_xlfn.XLOOKUP(ratings_dataset[[#This Row],[ProductID]],[1]!Prodotti[ProdottoID],[1]!Prodotti[Categoria],"Altro")</f>
        <v>Abbigliamento</v>
      </c>
      <c r="E3195" s="14">
        <v>0</v>
      </c>
    </row>
    <row r="3196" spans="1:5" x14ac:dyDescent="0.25">
      <c r="A3196" s="14">
        <v>8669</v>
      </c>
      <c r="B3196" s="14">
        <v>4973</v>
      </c>
      <c r="C3196" s="14">
        <v>177</v>
      </c>
      <c r="D3196" s="14" t="str">
        <f>+_xlfn.XLOOKUP(ratings_dataset[[#This Row],[ProductID]],[1]!Prodotti[ProdottoID],[1]!Prodotti[Categoria],"Altro")</f>
        <v>Elettronica</v>
      </c>
      <c r="E3196" s="14">
        <v>0</v>
      </c>
    </row>
    <row r="3197" spans="1:5" x14ac:dyDescent="0.25">
      <c r="A3197" s="14">
        <v>8672</v>
      </c>
      <c r="B3197" s="14">
        <v>470</v>
      </c>
      <c r="C3197" s="14">
        <v>4013</v>
      </c>
      <c r="D3197" s="14" t="str">
        <f>+_xlfn.XLOOKUP(ratings_dataset[[#This Row],[ProductID]],[1]!Prodotti[ProdottoID],[1]!Prodotti[Categoria],"Altro")</f>
        <v>Abbigliamento</v>
      </c>
      <c r="E3197" s="14">
        <v>0</v>
      </c>
    </row>
    <row r="3198" spans="1:5" x14ac:dyDescent="0.25">
      <c r="A3198" s="14">
        <v>8673</v>
      </c>
      <c r="B3198" s="14">
        <v>2957</v>
      </c>
      <c r="C3198" s="14">
        <v>952</v>
      </c>
      <c r="D3198" s="14" t="str">
        <f>+_xlfn.XLOOKUP(ratings_dataset[[#This Row],[ProductID]],[1]!Prodotti[ProdottoID],[1]!Prodotti[Categoria],"Altro")</f>
        <v>Abbigliamento</v>
      </c>
      <c r="E3198" s="14">
        <v>0</v>
      </c>
    </row>
    <row r="3199" spans="1:5" x14ac:dyDescent="0.25">
      <c r="A3199" s="14">
        <v>8677</v>
      </c>
      <c r="B3199" s="14">
        <v>3824</v>
      </c>
      <c r="C3199" s="14">
        <v>1194</v>
      </c>
      <c r="D3199" s="14" t="str">
        <f>+_xlfn.XLOOKUP(ratings_dataset[[#This Row],[ProductID]],[1]!Prodotti[ProdottoID],[1]!Prodotti[Categoria],"Altro")</f>
        <v>Elettronica</v>
      </c>
      <c r="E3199" s="14">
        <v>0</v>
      </c>
    </row>
    <row r="3200" spans="1:5" x14ac:dyDescent="0.25">
      <c r="A3200" s="14">
        <v>8681</v>
      </c>
      <c r="B3200" s="14">
        <v>3290</v>
      </c>
      <c r="C3200" s="14">
        <v>534</v>
      </c>
      <c r="D3200" s="14" t="str">
        <f>+_xlfn.XLOOKUP(ratings_dataset[[#This Row],[ProductID]],[1]!Prodotti[ProdottoID],[1]!Prodotti[Categoria],"Altro")</f>
        <v>Abbigliamento</v>
      </c>
      <c r="E3200" s="14">
        <v>0</v>
      </c>
    </row>
    <row r="3201" spans="1:5" x14ac:dyDescent="0.25">
      <c r="A3201" s="14">
        <v>8684</v>
      </c>
      <c r="B3201" s="14">
        <v>638</v>
      </c>
      <c r="C3201" s="14">
        <v>2568</v>
      </c>
      <c r="D3201" s="14" t="str">
        <f>+_xlfn.XLOOKUP(ratings_dataset[[#This Row],[ProductID]],[1]!Prodotti[ProdottoID],[1]!Prodotti[Categoria],"Altro")</f>
        <v>Elettronica</v>
      </c>
      <c r="E3201" s="14">
        <v>0</v>
      </c>
    </row>
    <row r="3202" spans="1:5" x14ac:dyDescent="0.25">
      <c r="A3202" s="14">
        <v>8688</v>
      </c>
      <c r="B3202" s="14">
        <v>4745</v>
      </c>
      <c r="C3202" s="14">
        <v>1119</v>
      </c>
      <c r="D3202" s="14" t="str">
        <f>+_xlfn.XLOOKUP(ratings_dataset[[#This Row],[ProductID]],[1]!Prodotti[ProdottoID],[1]!Prodotti[Categoria],"Altro")</f>
        <v>Libri</v>
      </c>
      <c r="E3202" s="14">
        <v>0</v>
      </c>
    </row>
    <row r="3203" spans="1:5" x14ac:dyDescent="0.25">
      <c r="A3203" s="14">
        <v>8692</v>
      </c>
      <c r="B3203" s="14">
        <v>1920</v>
      </c>
      <c r="C3203" s="14">
        <v>1913</v>
      </c>
      <c r="D3203" s="14" t="str">
        <f>+_xlfn.XLOOKUP(ratings_dataset[[#This Row],[ProductID]],[1]!Prodotti[ProdottoID],[1]!Prodotti[Categoria],"Altro")</f>
        <v>Elettronica</v>
      </c>
      <c r="E3203" s="14">
        <v>0</v>
      </c>
    </row>
    <row r="3204" spans="1:5" x14ac:dyDescent="0.25">
      <c r="A3204" s="14">
        <v>8703</v>
      </c>
      <c r="B3204" s="14">
        <v>879</v>
      </c>
      <c r="C3204" s="14">
        <v>2646</v>
      </c>
      <c r="D3204" s="14" t="str">
        <f>+_xlfn.XLOOKUP(ratings_dataset[[#This Row],[ProductID]],[1]!Prodotti[ProdottoID],[1]!Prodotti[Categoria],"Altro")</f>
        <v>Abbigliamento</v>
      </c>
      <c r="E3204" s="14">
        <v>0</v>
      </c>
    </row>
    <row r="3205" spans="1:5" x14ac:dyDescent="0.25">
      <c r="A3205" s="14">
        <v>8708</v>
      </c>
      <c r="B3205" s="14">
        <v>3669</v>
      </c>
      <c r="C3205" s="14">
        <v>4913</v>
      </c>
      <c r="D3205" s="14" t="str">
        <f>+_xlfn.XLOOKUP(ratings_dataset[[#This Row],[ProductID]],[1]!Prodotti[ProdottoID],[1]!Prodotti[Categoria],"Altro")</f>
        <v>Elettronica</v>
      </c>
      <c r="E3205" s="14">
        <v>0</v>
      </c>
    </row>
    <row r="3206" spans="1:5" x14ac:dyDescent="0.25">
      <c r="A3206" s="14">
        <v>8716</v>
      </c>
      <c r="B3206" s="14">
        <v>4756</v>
      </c>
      <c r="C3206" s="14">
        <v>4573</v>
      </c>
      <c r="D3206" s="14" t="str">
        <f>+_xlfn.XLOOKUP(ratings_dataset[[#This Row],[ProductID]],[1]!Prodotti[ProdottoID],[1]!Prodotti[Categoria],"Altro")</f>
        <v>Libri</v>
      </c>
      <c r="E3206" s="14">
        <v>0</v>
      </c>
    </row>
    <row r="3207" spans="1:5" x14ac:dyDescent="0.25">
      <c r="A3207" s="14">
        <v>8717</v>
      </c>
      <c r="B3207" s="14">
        <v>3745</v>
      </c>
      <c r="C3207" s="14">
        <v>3407</v>
      </c>
      <c r="D3207" s="14" t="str">
        <f>+_xlfn.XLOOKUP(ratings_dataset[[#This Row],[ProductID]],[1]!Prodotti[ProdottoID],[1]!Prodotti[Categoria],"Altro")</f>
        <v>Abbigliamento</v>
      </c>
      <c r="E3207" s="14">
        <v>0</v>
      </c>
    </row>
    <row r="3208" spans="1:5" x14ac:dyDescent="0.25">
      <c r="A3208" s="14">
        <v>8720</v>
      </c>
      <c r="B3208" s="14">
        <v>2393</v>
      </c>
      <c r="C3208" s="14">
        <v>3695</v>
      </c>
      <c r="D3208" s="14" t="str">
        <f>+_xlfn.XLOOKUP(ratings_dataset[[#This Row],[ProductID]],[1]!Prodotti[ProdottoID],[1]!Prodotti[Categoria],"Altro")</f>
        <v>Elettronica</v>
      </c>
      <c r="E3208" s="14">
        <v>0</v>
      </c>
    </row>
    <row r="3209" spans="1:5" x14ac:dyDescent="0.25">
      <c r="A3209" s="14">
        <v>8730</v>
      </c>
      <c r="B3209" s="14">
        <v>618</v>
      </c>
      <c r="C3209" s="14">
        <v>1089</v>
      </c>
      <c r="D3209" s="14" t="str">
        <f>+_xlfn.XLOOKUP(ratings_dataset[[#This Row],[ProductID]],[1]!Prodotti[ProdottoID],[1]!Prodotti[Categoria],"Altro")</f>
        <v>Abbigliamento</v>
      </c>
      <c r="E3209" s="14">
        <v>0</v>
      </c>
    </row>
    <row r="3210" spans="1:5" x14ac:dyDescent="0.25">
      <c r="A3210" s="14">
        <v>8733</v>
      </c>
      <c r="B3210" s="14">
        <v>1050</v>
      </c>
      <c r="C3210" s="14">
        <v>3196</v>
      </c>
      <c r="D3210" s="14" t="str">
        <f>+_xlfn.XLOOKUP(ratings_dataset[[#This Row],[ProductID]],[1]!Prodotti[ProdottoID],[1]!Prodotti[Categoria],"Altro")</f>
        <v>Abbigliamento</v>
      </c>
      <c r="E3210" s="14">
        <v>0</v>
      </c>
    </row>
    <row r="3211" spans="1:5" x14ac:dyDescent="0.25">
      <c r="A3211" s="14">
        <v>8755</v>
      </c>
      <c r="B3211" s="14">
        <v>4286</v>
      </c>
      <c r="C3211" s="14">
        <v>3384</v>
      </c>
      <c r="D3211" s="14" t="str">
        <f>+_xlfn.XLOOKUP(ratings_dataset[[#This Row],[ProductID]],[1]!Prodotti[ProdottoID],[1]!Prodotti[Categoria],"Altro")</f>
        <v>Elettronica</v>
      </c>
      <c r="E3211" s="14">
        <v>0</v>
      </c>
    </row>
    <row r="3212" spans="1:5" x14ac:dyDescent="0.25">
      <c r="A3212" s="14">
        <v>8757</v>
      </c>
      <c r="B3212" s="14">
        <v>3119</v>
      </c>
      <c r="C3212" s="14">
        <v>4594</v>
      </c>
      <c r="D3212" s="14" t="str">
        <f>+_xlfn.XLOOKUP(ratings_dataset[[#This Row],[ProductID]],[1]!Prodotti[ProdottoID],[1]!Prodotti[Categoria],"Altro")</f>
        <v>Elettronica</v>
      </c>
      <c r="E3212" s="14">
        <v>0</v>
      </c>
    </row>
    <row r="3213" spans="1:5" x14ac:dyDescent="0.25">
      <c r="A3213" s="14">
        <v>8760</v>
      </c>
      <c r="B3213" s="14">
        <v>2045</v>
      </c>
      <c r="C3213" s="14">
        <v>3249</v>
      </c>
      <c r="D3213" s="14" t="str">
        <f>+_xlfn.XLOOKUP(ratings_dataset[[#This Row],[ProductID]],[1]!Prodotti[ProdottoID],[1]!Prodotti[Categoria],"Altro")</f>
        <v>Elettronica</v>
      </c>
      <c r="E3213" s="14">
        <v>0</v>
      </c>
    </row>
    <row r="3214" spans="1:5" x14ac:dyDescent="0.25">
      <c r="A3214" s="14">
        <v>8764</v>
      </c>
      <c r="B3214" s="14">
        <v>3721</v>
      </c>
      <c r="C3214" s="14">
        <v>2403</v>
      </c>
      <c r="D3214" s="14" t="str">
        <f>+_xlfn.XLOOKUP(ratings_dataset[[#This Row],[ProductID]],[1]!Prodotti[ProdottoID],[1]!Prodotti[Categoria],"Altro")</f>
        <v>Abbigliamento</v>
      </c>
      <c r="E3214" s="14">
        <v>0</v>
      </c>
    </row>
    <row r="3215" spans="1:5" x14ac:dyDescent="0.25">
      <c r="A3215" s="14">
        <v>8770</v>
      </c>
      <c r="B3215" s="14">
        <v>4277</v>
      </c>
      <c r="C3215" s="14">
        <v>2020</v>
      </c>
      <c r="D3215" s="14" t="str">
        <f>+_xlfn.XLOOKUP(ratings_dataset[[#This Row],[ProductID]],[1]!Prodotti[ProdottoID],[1]!Prodotti[Categoria],"Altro")</f>
        <v>Abbigliamento</v>
      </c>
      <c r="E3215" s="14">
        <v>0</v>
      </c>
    </row>
    <row r="3216" spans="1:5" x14ac:dyDescent="0.25">
      <c r="A3216" s="14">
        <v>8771</v>
      </c>
      <c r="B3216" s="14">
        <v>3781</v>
      </c>
      <c r="C3216" s="14">
        <v>2356</v>
      </c>
      <c r="D3216" s="14" t="str">
        <f>+_xlfn.XLOOKUP(ratings_dataset[[#This Row],[ProductID]],[1]!Prodotti[ProdottoID],[1]!Prodotti[Categoria],"Altro")</f>
        <v>Abbigliamento</v>
      </c>
      <c r="E3216" s="14">
        <v>0</v>
      </c>
    </row>
    <row r="3217" spans="1:5" x14ac:dyDescent="0.25">
      <c r="A3217" s="14">
        <v>8773</v>
      </c>
      <c r="B3217" s="14">
        <v>4607</v>
      </c>
      <c r="C3217" s="14">
        <v>2814</v>
      </c>
      <c r="D3217" s="14" t="str">
        <f>+_xlfn.XLOOKUP(ratings_dataset[[#This Row],[ProductID]],[1]!Prodotti[ProdottoID],[1]!Prodotti[Categoria],"Altro")</f>
        <v>Elettronica</v>
      </c>
      <c r="E3217" s="14">
        <v>0</v>
      </c>
    </row>
    <row r="3218" spans="1:5" x14ac:dyDescent="0.25">
      <c r="A3218" s="14">
        <v>8777</v>
      </c>
      <c r="B3218" s="14">
        <v>2815</v>
      </c>
      <c r="C3218" s="14">
        <v>966</v>
      </c>
      <c r="D3218" s="14" t="str">
        <f>+_xlfn.XLOOKUP(ratings_dataset[[#This Row],[ProductID]],[1]!Prodotti[ProdottoID],[1]!Prodotti[Categoria],"Altro")</f>
        <v>Elettronica</v>
      </c>
      <c r="E3218" s="14">
        <v>0</v>
      </c>
    </row>
    <row r="3219" spans="1:5" x14ac:dyDescent="0.25">
      <c r="A3219" s="14">
        <v>8783</v>
      </c>
      <c r="B3219" s="14">
        <v>351</v>
      </c>
      <c r="C3219" s="14">
        <v>3432</v>
      </c>
      <c r="D3219" s="14" t="str">
        <f>+_xlfn.XLOOKUP(ratings_dataset[[#This Row],[ProductID]],[1]!Prodotti[ProdottoID],[1]!Prodotti[Categoria],"Altro")</f>
        <v>Abbigliamento</v>
      </c>
      <c r="E3219" s="14">
        <v>0</v>
      </c>
    </row>
    <row r="3220" spans="1:5" x14ac:dyDescent="0.25">
      <c r="A3220" s="14">
        <v>8784</v>
      </c>
      <c r="B3220" s="14">
        <v>2614</v>
      </c>
      <c r="C3220" s="14">
        <v>1499</v>
      </c>
      <c r="D3220" s="14" t="str">
        <f>+_xlfn.XLOOKUP(ratings_dataset[[#This Row],[ProductID]],[1]!Prodotti[ProdottoID],[1]!Prodotti[Categoria],"Altro")</f>
        <v>Elettronica</v>
      </c>
      <c r="E3220" s="14">
        <v>0</v>
      </c>
    </row>
    <row r="3221" spans="1:5" x14ac:dyDescent="0.25">
      <c r="A3221" s="14">
        <v>8796</v>
      </c>
      <c r="B3221" s="14">
        <v>2953</v>
      </c>
      <c r="C3221" s="14">
        <v>3188</v>
      </c>
      <c r="D3221" s="14" t="str">
        <f>+_xlfn.XLOOKUP(ratings_dataset[[#This Row],[ProductID]],[1]!Prodotti[ProdottoID],[1]!Prodotti[Categoria],"Altro")</f>
        <v>Libri</v>
      </c>
      <c r="E3221" s="14">
        <v>0</v>
      </c>
    </row>
    <row r="3222" spans="1:5" x14ac:dyDescent="0.25">
      <c r="A3222" s="14">
        <v>8797</v>
      </c>
      <c r="B3222" s="14">
        <v>813</v>
      </c>
      <c r="C3222" s="14">
        <v>3642</v>
      </c>
      <c r="D3222" s="14" t="str">
        <f>+_xlfn.XLOOKUP(ratings_dataset[[#This Row],[ProductID]],[1]!Prodotti[ProdottoID],[1]!Prodotti[Categoria],"Altro")</f>
        <v>Elettronica</v>
      </c>
      <c r="E3222" s="14">
        <v>0</v>
      </c>
    </row>
    <row r="3223" spans="1:5" x14ac:dyDescent="0.25">
      <c r="A3223" s="14">
        <v>8804</v>
      </c>
      <c r="B3223" s="14">
        <v>3855</v>
      </c>
      <c r="C3223" s="14">
        <v>3878</v>
      </c>
      <c r="D3223" s="14" t="str">
        <f>+_xlfn.XLOOKUP(ratings_dataset[[#This Row],[ProductID]],[1]!Prodotti[ProdottoID],[1]!Prodotti[Categoria],"Altro")</f>
        <v>Libri</v>
      </c>
      <c r="E3223" s="14">
        <v>0</v>
      </c>
    </row>
    <row r="3224" spans="1:5" x14ac:dyDescent="0.25">
      <c r="A3224" s="14">
        <v>8822</v>
      </c>
      <c r="B3224" s="14">
        <v>1482</v>
      </c>
      <c r="C3224" s="14">
        <v>4022</v>
      </c>
      <c r="D3224" s="14" t="str">
        <f>+_xlfn.XLOOKUP(ratings_dataset[[#This Row],[ProductID]],[1]!Prodotti[ProdottoID],[1]!Prodotti[Categoria],"Altro")</f>
        <v>Elettronica</v>
      </c>
      <c r="E3224" s="14">
        <v>0</v>
      </c>
    </row>
    <row r="3225" spans="1:5" x14ac:dyDescent="0.25">
      <c r="A3225" s="14">
        <v>8823</v>
      </c>
      <c r="B3225" s="14">
        <v>2309</v>
      </c>
      <c r="C3225" s="14">
        <v>2243</v>
      </c>
      <c r="D3225" s="14" t="str">
        <f>+_xlfn.XLOOKUP(ratings_dataset[[#This Row],[ProductID]],[1]!Prodotti[ProdottoID],[1]!Prodotti[Categoria],"Altro")</f>
        <v>Abbigliamento</v>
      </c>
      <c r="E3225" s="14">
        <v>0</v>
      </c>
    </row>
    <row r="3226" spans="1:5" x14ac:dyDescent="0.25">
      <c r="A3226" s="14">
        <v>8826</v>
      </c>
      <c r="B3226" s="14">
        <v>299</v>
      </c>
      <c r="C3226" s="14">
        <v>4484</v>
      </c>
      <c r="D3226" s="14" t="str">
        <f>+_xlfn.XLOOKUP(ratings_dataset[[#This Row],[ProductID]],[1]!Prodotti[ProdottoID],[1]!Prodotti[Categoria],"Altro")</f>
        <v>Elettronica</v>
      </c>
      <c r="E3226" s="14">
        <v>0</v>
      </c>
    </row>
    <row r="3227" spans="1:5" x14ac:dyDescent="0.25">
      <c r="A3227" s="14">
        <v>8831</v>
      </c>
      <c r="B3227" s="14">
        <v>3747</v>
      </c>
      <c r="C3227" s="14">
        <v>892</v>
      </c>
      <c r="D3227" s="14" t="str">
        <f>+_xlfn.XLOOKUP(ratings_dataset[[#This Row],[ProductID]],[1]!Prodotti[ProdottoID],[1]!Prodotti[Categoria],"Altro")</f>
        <v>Libri</v>
      </c>
      <c r="E3227" s="14">
        <v>0</v>
      </c>
    </row>
    <row r="3228" spans="1:5" x14ac:dyDescent="0.25">
      <c r="A3228" s="14">
        <v>8832</v>
      </c>
      <c r="B3228" s="14">
        <v>2054</v>
      </c>
      <c r="C3228" s="14">
        <v>3526</v>
      </c>
      <c r="D3228" s="14" t="str">
        <f>+_xlfn.XLOOKUP(ratings_dataset[[#This Row],[ProductID]],[1]!Prodotti[ProdottoID],[1]!Prodotti[Categoria],"Altro")</f>
        <v>Elettronica</v>
      </c>
      <c r="E3228" s="14">
        <v>0</v>
      </c>
    </row>
    <row r="3229" spans="1:5" x14ac:dyDescent="0.25">
      <c r="A3229" s="14">
        <v>8834</v>
      </c>
      <c r="B3229" s="14">
        <v>2088</v>
      </c>
      <c r="C3229" s="14">
        <v>2552</v>
      </c>
      <c r="D3229" s="14" t="str">
        <f>+_xlfn.XLOOKUP(ratings_dataset[[#This Row],[ProductID]],[1]!Prodotti[ProdottoID],[1]!Prodotti[Categoria],"Altro")</f>
        <v>Elettronica</v>
      </c>
      <c r="E3229" s="14">
        <v>0</v>
      </c>
    </row>
    <row r="3230" spans="1:5" x14ac:dyDescent="0.25">
      <c r="A3230" s="14">
        <v>8835</v>
      </c>
      <c r="B3230" s="14">
        <v>1914</v>
      </c>
      <c r="C3230" s="14">
        <v>2213</v>
      </c>
      <c r="D3230" s="14" t="str">
        <f>+_xlfn.XLOOKUP(ratings_dataset[[#This Row],[ProductID]],[1]!Prodotti[ProdottoID],[1]!Prodotti[Categoria],"Altro")</f>
        <v>Abbigliamento</v>
      </c>
      <c r="E3230" s="14">
        <v>0</v>
      </c>
    </row>
    <row r="3231" spans="1:5" x14ac:dyDescent="0.25">
      <c r="A3231" s="14">
        <v>8836</v>
      </c>
      <c r="B3231" s="14">
        <v>1345</v>
      </c>
      <c r="C3231" s="14">
        <v>2036</v>
      </c>
      <c r="D3231" s="14" t="str">
        <f>+_xlfn.XLOOKUP(ratings_dataset[[#This Row],[ProductID]],[1]!Prodotti[ProdottoID],[1]!Prodotti[Categoria],"Altro")</f>
        <v>Abbigliamento</v>
      </c>
      <c r="E3231" s="14">
        <v>0</v>
      </c>
    </row>
    <row r="3232" spans="1:5" x14ac:dyDescent="0.25">
      <c r="A3232" s="14">
        <v>8839</v>
      </c>
      <c r="B3232" s="14">
        <v>184</v>
      </c>
      <c r="C3232" s="14">
        <v>2758</v>
      </c>
      <c r="D3232" s="14" t="str">
        <f>+_xlfn.XLOOKUP(ratings_dataset[[#This Row],[ProductID]],[1]!Prodotti[ProdottoID],[1]!Prodotti[Categoria],"Altro")</f>
        <v>Abbigliamento</v>
      </c>
      <c r="E3232" s="14">
        <v>0</v>
      </c>
    </row>
    <row r="3233" spans="1:5" x14ac:dyDescent="0.25">
      <c r="A3233" s="14">
        <v>8843</v>
      </c>
      <c r="B3233" s="14">
        <v>3172</v>
      </c>
      <c r="C3233" s="14">
        <v>2146</v>
      </c>
      <c r="D3233" s="14" t="str">
        <f>+_xlfn.XLOOKUP(ratings_dataset[[#This Row],[ProductID]],[1]!Prodotti[ProdottoID],[1]!Prodotti[Categoria],"Altro")</f>
        <v>Elettronica</v>
      </c>
      <c r="E3233" s="14">
        <v>0</v>
      </c>
    </row>
    <row r="3234" spans="1:5" x14ac:dyDescent="0.25">
      <c r="A3234" s="14">
        <v>8844</v>
      </c>
      <c r="B3234" s="14">
        <v>2455</v>
      </c>
      <c r="C3234" s="14">
        <v>4479</v>
      </c>
      <c r="D3234" s="14" t="str">
        <f>+_xlfn.XLOOKUP(ratings_dataset[[#This Row],[ProductID]],[1]!Prodotti[ProdottoID],[1]!Prodotti[Categoria],"Altro")</f>
        <v>Elettronica</v>
      </c>
      <c r="E3234" s="14">
        <v>0</v>
      </c>
    </row>
    <row r="3235" spans="1:5" x14ac:dyDescent="0.25">
      <c r="A3235" s="14">
        <v>8853</v>
      </c>
      <c r="B3235" s="14">
        <v>4793</v>
      </c>
      <c r="C3235" s="14">
        <v>752</v>
      </c>
      <c r="D3235" s="14" t="str">
        <f>+_xlfn.XLOOKUP(ratings_dataset[[#This Row],[ProductID]],[1]!Prodotti[ProdottoID],[1]!Prodotti[Categoria],"Altro")</f>
        <v>Libri</v>
      </c>
      <c r="E3235" s="14">
        <v>0</v>
      </c>
    </row>
    <row r="3236" spans="1:5" x14ac:dyDescent="0.25">
      <c r="A3236" s="14">
        <v>8864</v>
      </c>
      <c r="B3236" s="14">
        <v>1582</v>
      </c>
      <c r="C3236" s="14">
        <v>2903</v>
      </c>
      <c r="D3236" s="14" t="str">
        <f>+_xlfn.XLOOKUP(ratings_dataset[[#This Row],[ProductID]],[1]!Prodotti[ProdottoID],[1]!Prodotti[Categoria],"Altro")</f>
        <v>Abbigliamento</v>
      </c>
      <c r="E3236" s="14">
        <v>0</v>
      </c>
    </row>
    <row r="3237" spans="1:5" x14ac:dyDescent="0.25">
      <c r="A3237" s="14">
        <v>8866</v>
      </c>
      <c r="B3237" s="14">
        <v>55</v>
      </c>
      <c r="C3237" s="14">
        <v>2607</v>
      </c>
      <c r="D3237" s="14" t="str">
        <f>+_xlfn.XLOOKUP(ratings_dataset[[#This Row],[ProductID]],[1]!Prodotti[ProdottoID],[1]!Prodotti[Categoria],"Altro")</f>
        <v>Libri</v>
      </c>
      <c r="E3237" s="14">
        <v>0</v>
      </c>
    </row>
    <row r="3238" spans="1:5" x14ac:dyDescent="0.25">
      <c r="A3238" s="14">
        <v>8867</v>
      </c>
      <c r="B3238" s="14">
        <v>721</v>
      </c>
      <c r="C3238" s="14">
        <v>4828</v>
      </c>
      <c r="D3238" s="14" t="str">
        <f>+_xlfn.XLOOKUP(ratings_dataset[[#This Row],[ProductID]],[1]!Prodotti[ProdottoID],[1]!Prodotti[Categoria],"Altro")</f>
        <v>Abbigliamento</v>
      </c>
      <c r="E3238" s="14">
        <v>0</v>
      </c>
    </row>
    <row r="3239" spans="1:5" x14ac:dyDescent="0.25">
      <c r="A3239" s="14">
        <v>8869</v>
      </c>
      <c r="B3239" s="14">
        <v>3644</v>
      </c>
      <c r="C3239" s="14">
        <v>2240</v>
      </c>
      <c r="D3239" s="14" t="str">
        <f>+_xlfn.XLOOKUP(ratings_dataset[[#This Row],[ProductID]],[1]!Prodotti[ProdottoID],[1]!Prodotti[Categoria],"Altro")</f>
        <v>Elettronica</v>
      </c>
      <c r="E3239" s="14">
        <v>0</v>
      </c>
    </row>
    <row r="3240" spans="1:5" x14ac:dyDescent="0.25">
      <c r="A3240" s="14">
        <v>8878</v>
      </c>
      <c r="B3240" s="14">
        <v>852</v>
      </c>
      <c r="C3240" s="14">
        <v>2660</v>
      </c>
      <c r="D3240" s="14" t="str">
        <f>+_xlfn.XLOOKUP(ratings_dataset[[#This Row],[ProductID]],[1]!Prodotti[ProdottoID],[1]!Prodotti[Categoria],"Altro")</f>
        <v>Abbigliamento</v>
      </c>
      <c r="E3240" s="14">
        <v>0</v>
      </c>
    </row>
    <row r="3241" spans="1:5" x14ac:dyDescent="0.25">
      <c r="A3241" s="14">
        <v>8880</v>
      </c>
      <c r="B3241" s="14">
        <v>478</v>
      </c>
      <c r="C3241" s="14">
        <v>3310</v>
      </c>
      <c r="D3241" s="14" t="str">
        <f>+_xlfn.XLOOKUP(ratings_dataset[[#This Row],[ProductID]],[1]!Prodotti[ProdottoID],[1]!Prodotti[Categoria],"Altro")</f>
        <v>Elettronica</v>
      </c>
      <c r="E3241" s="14">
        <v>0</v>
      </c>
    </row>
    <row r="3242" spans="1:5" x14ac:dyDescent="0.25">
      <c r="A3242" s="14">
        <v>8883</v>
      </c>
      <c r="B3242" s="14">
        <v>409</v>
      </c>
      <c r="C3242" s="14">
        <v>2180</v>
      </c>
      <c r="D3242" s="14" t="str">
        <f>+_xlfn.XLOOKUP(ratings_dataset[[#This Row],[ProductID]],[1]!Prodotti[ProdottoID],[1]!Prodotti[Categoria],"Altro")</f>
        <v>Elettronica</v>
      </c>
      <c r="E3242" s="14">
        <v>0</v>
      </c>
    </row>
    <row r="3243" spans="1:5" x14ac:dyDescent="0.25">
      <c r="A3243" s="14">
        <v>8888</v>
      </c>
      <c r="B3243" s="14">
        <v>4453</v>
      </c>
      <c r="C3243" s="14">
        <v>1922</v>
      </c>
      <c r="D3243" s="14" t="str">
        <f>+_xlfn.XLOOKUP(ratings_dataset[[#This Row],[ProductID]],[1]!Prodotti[ProdottoID],[1]!Prodotti[Categoria],"Altro")</f>
        <v>Abbigliamento</v>
      </c>
      <c r="E3243" s="14">
        <v>0</v>
      </c>
    </row>
    <row r="3244" spans="1:5" x14ac:dyDescent="0.25">
      <c r="A3244" s="14">
        <v>8892</v>
      </c>
      <c r="B3244" s="14">
        <v>4522</v>
      </c>
      <c r="C3244" s="14">
        <v>454</v>
      </c>
      <c r="D3244" s="14" t="str">
        <f>+_xlfn.XLOOKUP(ratings_dataset[[#This Row],[ProductID]],[1]!Prodotti[ProdottoID],[1]!Prodotti[Categoria],"Altro")</f>
        <v>Abbigliamento</v>
      </c>
      <c r="E3244" s="14">
        <v>0</v>
      </c>
    </row>
    <row r="3245" spans="1:5" x14ac:dyDescent="0.25">
      <c r="A3245" s="14">
        <v>8904</v>
      </c>
      <c r="B3245" s="14">
        <v>1054</v>
      </c>
      <c r="C3245" s="14">
        <v>867</v>
      </c>
      <c r="D3245" s="14" t="str">
        <f>+_xlfn.XLOOKUP(ratings_dataset[[#This Row],[ProductID]],[1]!Prodotti[ProdottoID],[1]!Prodotti[Categoria],"Altro")</f>
        <v>Elettronica</v>
      </c>
      <c r="E3245" s="14">
        <v>0</v>
      </c>
    </row>
    <row r="3246" spans="1:5" x14ac:dyDescent="0.25">
      <c r="A3246" s="14">
        <v>8909</v>
      </c>
      <c r="B3246" s="14">
        <v>918</v>
      </c>
      <c r="C3246" s="14">
        <v>1483</v>
      </c>
      <c r="D3246" s="14" t="str">
        <f>+_xlfn.XLOOKUP(ratings_dataset[[#This Row],[ProductID]],[1]!Prodotti[ProdottoID],[1]!Prodotti[Categoria],"Altro")</f>
        <v>Elettronica</v>
      </c>
      <c r="E3246" s="14">
        <v>0</v>
      </c>
    </row>
    <row r="3247" spans="1:5" x14ac:dyDescent="0.25">
      <c r="A3247" s="14">
        <v>8912</v>
      </c>
      <c r="B3247" s="14">
        <v>1930</v>
      </c>
      <c r="C3247" s="14">
        <v>2213</v>
      </c>
      <c r="D3247" s="14" t="str">
        <f>+_xlfn.XLOOKUP(ratings_dataset[[#This Row],[ProductID]],[1]!Prodotti[ProdottoID],[1]!Prodotti[Categoria],"Altro")</f>
        <v>Abbigliamento</v>
      </c>
      <c r="E3247" s="14">
        <v>0</v>
      </c>
    </row>
    <row r="3248" spans="1:5" x14ac:dyDescent="0.25">
      <c r="A3248" s="14">
        <v>8913</v>
      </c>
      <c r="B3248" s="14">
        <v>4570</v>
      </c>
      <c r="C3248" s="14">
        <v>2840</v>
      </c>
      <c r="D3248" s="14" t="str">
        <f>+_xlfn.XLOOKUP(ratings_dataset[[#This Row],[ProductID]],[1]!Prodotti[ProdottoID],[1]!Prodotti[Categoria],"Altro")</f>
        <v>Abbigliamento</v>
      </c>
      <c r="E3248" s="14">
        <v>0</v>
      </c>
    </row>
    <row r="3249" spans="1:5" x14ac:dyDescent="0.25">
      <c r="A3249" s="14">
        <v>8914</v>
      </c>
      <c r="B3249" s="14">
        <v>4005</v>
      </c>
      <c r="C3249" s="14">
        <v>81</v>
      </c>
      <c r="D3249" s="14" t="str">
        <f>+_xlfn.XLOOKUP(ratings_dataset[[#This Row],[ProductID]],[1]!Prodotti[ProdottoID],[1]!Prodotti[Categoria],"Altro")</f>
        <v>Altro</v>
      </c>
      <c r="E3249" s="14">
        <v>0</v>
      </c>
    </row>
    <row r="3250" spans="1:5" x14ac:dyDescent="0.25">
      <c r="A3250" s="14">
        <v>8922</v>
      </c>
      <c r="B3250" s="14">
        <v>1667</v>
      </c>
      <c r="C3250" s="14">
        <v>2141</v>
      </c>
      <c r="D3250" s="14" t="str">
        <f>+_xlfn.XLOOKUP(ratings_dataset[[#This Row],[ProductID]],[1]!Prodotti[ProdottoID],[1]!Prodotti[Categoria],"Altro")</f>
        <v>Abbigliamento</v>
      </c>
      <c r="E3250" s="14">
        <v>0</v>
      </c>
    </row>
    <row r="3251" spans="1:5" x14ac:dyDescent="0.25">
      <c r="A3251" s="14">
        <v>8926</v>
      </c>
      <c r="B3251" s="14">
        <v>1902</v>
      </c>
      <c r="C3251" s="14">
        <v>3982</v>
      </c>
      <c r="D3251" s="14" t="str">
        <f>+_xlfn.XLOOKUP(ratings_dataset[[#This Row],[ProductID]],[1]!Prodotti[ProdottoID],[1]!Prodotti[Categoria],"Altro")</f>
        <v>Abbigliamento</v>
      </c>
      <c r="E3251" s="14">
        <v>0</v>
      </c>
    </row>
    <row r="3252" spans="1:5" x14ac:dyDescent="0.25">
      <c r="A3252" s="14">
        <v>8927</v>
      </c>
      <c r="B3252" s="14">
        <v>12</v>
      </c>
      <c r="C3252" s="14">
        <v>808</v>
      </c>
      <c r="D3252" s="14" t="str">
        <f>+_xlfn.XLOOKUP(ratings_dataset[[#This Row],[ProductID]],[1]!Prodotti[ProdottoID],[1]!Prodotti[Categoria],"Altro")</f>
        <v>Elettronica</v>
      </c>
      <c r="E3252" s="14">
        <v>0</v>
      </c>
    </row>
    <row r="3253" spans="1:5" x14ac:dyDescent="0.25">
      <c r="A3253" s="14">
        <v>8936</v>
      </c>
      <c r="B3253" s="14">
        <v>507</v>
      </c>
      <c r="C3253" s="14">
        <v>2126</v>
      </c>
      <c r="D3253" s="14" t="str">
        <f>+_xlfn.XLOOKUP(ratings_dataset[[#This Row],[ProductID]],[1]!Prodotti[ProdottoID],[1]!Prodotti[Categoria],"Altro")</f>
        <v>Abbigliamento</v>
      </c>
      <c r="E3253" s="14">
        <v>0</v>
      </c>
    </row>
    <row r="3254" spans="1:5" x14ac:dyDescent="0.25">
      <c r="A3254" s="14">
        <v>8941</v>
      </c>
      <c r="B3254" s="14">
        <v>2323</v>
      </c>
      <c r="C3254" s="14">
        <v>4102</v>
      </c>
      <c r="D3254" s="14" t="str">
        <f>+_xlfn.XLOOKUP(ratings_dataset[[#This Row],[ProductID]],[1]!Prodotti[ProdottoID],[1]!Prodotti[Categoria],"Altro")</f>
        <v>Libri</v>
      </c>
      <c r="E3254" s="14">
        <v>0</v>
      </c>
    </row>
    <row r="3255" spans="1:5" x14ac:dyDescent="0.25">
      <c r="A3255" s="14">
        <v>8942</v>
      </c>
      <c r="B3255" s="14">
        <v>1545</v>
      </c>
      <c r="C3255" s="14">
        <v>3839</v>
      </c>
      <c r="D3255" s="14" t="str">
        <f>+_xlfn.XLOOKUP(ratings_dataset[[#This Row],[ProductID]],[1]!Prodotti[ProdottoID],[1]!Prodotti[Categoria],"Altro")</f>
        <v>Elettronica</v>
      </c>
      <c r="E3255" s="14">
        <v>0</v>
      </c>
    </row>
    <row r="3256" spans="1:5" x14ac:dyDescent="0.25">
      <c r="A3256" s="14">
        <v>8943</v>
      </c>
      <c r="B3256" s="14">
        <v>2167</v>
      </c>
      <c r="C3256" s="14">
        <v>3267</v>
      </c>
      <c r="D3256" s="14" t="str">
        <f>+_xlfn.XLOOKUP(ratings_dataset[[#This Row],[ProductID]],[1]!Prodotti[ProdottoID],[1]!Prodotti[Categoria],"Altro")</f>
        <v>Elettronica</v>
      </c>
      <c r="E3256" s="14">
        <v>0</v>
      </c>
    </row>
    <row r="3257" spans="1:5" x14ac:dyDescent="0.25">
      <c r="A3257" s="14">
        <v>8945</v>
      </c>
      <c r="B3257" s="14">
        <v>727</v>
      </c>
      <c r="C3257" s="14">
        <v>3644</v>
      </c>
      <c r="D3257" s="14" t="str">
        <f>+_xlfn.XLOOKUP(ratings_dataset[[#This Row],[ProductID]],[1]!Prodotti[ProdottoID],[1]!Prodotti[Categoria],"Altro")</f>
        <v>Elettronica</v>
      </c>
      <c r="E3257" s="14">
        <v>0</v>
      </c>
    </row>
    <row r="3258" spans="1:5" x14ac:dyDescent="0.25">
      <c r="A3258" s="14">
        <v>8948</v>
      </c>
      <c r="B3258" s="14">
        <v>4889</v>
      </c>
      <c r="C3258" s="14">
        <v>4233</v>
      </c>
      <c r="D3258" s="14" t="str">
        <f>+_xlfn.XLOOKUP(ratings_dataset[[#This Row],[ProductID]],[1]!Prodotti[ProdottoID],[1]!Prodotti[Categoria],"Altro")</f>
        <v>Elettronica</v>
      </c>
      <c r="E3258" s="14">
        <v>0</v>
      </c>
    </row>
    <row r="3259" spans="1:5" x14ac:dyDescent="0.25">
      <c r="A3259" s="14">
        <v>8952</v>
      </c>
      <c r="B3259" s="14">
        <v>2838</v>
      </c>
      <c r="C3259" s="14">
        <v>2429</v>
      </c>
      <c r="D3259" s="14" t="str">
        <f>+_xlfn.XLOOKUP(ratings_dataset[[#This Row],[ProductID]],[1]!Prodotti[ProdottoID],[1]!Prodotti[Categoria],"Altro")</f>
        <v>Abbigliamento</v>
      </c>
      <c r="E3259" s="14">
        <v>0</v>
      </c>
    </row>
    <row r="3260" spans="1:5" x14ac:dyDescent="0.25">
      <c r="A3260" s="14">
        <v>8958</v>
      </c>
      <c r="B3260" s="14">
        <v>782</v>
      </c>
      <c r="C3260" s="14">
        <v>3208</v>
      </c>
      <c r="D3260" s="14" t="str">
        <f>+_xlfn.XLOOKUP(ratings_dataset[[#This Row],[ProductID]],[1]!Prodotti[ProdottoID],[1]!Prodotti[Categoria],"Altro")</f>
        <v>Abbigliamento</v>
      </c>
      <c r="E3260" s="14">
        <v>0</v>
      </c>
    </row>
    <row r="3261" spans="1:5" x14ac:dyDescent="0.25">
      <c r="A3261" s="14">
        <v>8961</v>
      </c>
      <c r="B3261" s="14">
        <v>169</v>
      </c>
      <c r="C3261" s="14">
        <v>3129</v>
      </c>
      <c r="D3261" s="14" t="str">
        <f>+_xlfn.XLOOKUP(ratings_dataset[[#This Row],[ProductID]],[1]!Prodotti[ProdottoID],[1]!Prodotti[Categoria],"Altro")</f>
        <v>Libri</v>
      </c>
      <c r="E3261" s="14">
        <v>0</v>
      </c>
    </row>
    <row r="3262" spans="1:5" x14ac:dyDescent="0.25">
      <c r="A3262" s="14">
        <v>8968</v>
      </c>
      <c r="B3262" s="14">
        <v>244</v>
      </c>
      <c r="C3262" s="14">
        <v>838</v>
      </c>
      <c r="D3262" s="14" t="str">
        <f>+_xlfn.XLOOKUP(ratings_dataset[[#This Row],[ProductID]],[1]!Prodotti[ProdottoID],[1]!Prodotti[Categoria],"Altro")</f>
        <v>Libri</v>
      </c>
      <c r="E3262" s="14">
        <v>0</v>
      </c>
    </row>
    <row r="3263" spans="1:5" x14ac:dyDescent="0.25">
      <c r="A3263" s="14">
        <v>8969</v>
      </c>
      <c r="B3263" s="14">
        <v>2619</v>
      </c>
      <c r="C3263" s="14">
        <v>3493</v>
      </c>
      <c r="D3263" s="14" t="str">
        <f>+_xlfn.XLOOKUP(ratings_dataset[[#This Row],[ProductID]],[1]!Prodotti[ProdottoID],[1]!Prodotti[Categoria],"Altro")</f>
        <v>Libri</v>
      </c>
      <c r="E3263" s="14">
        <v>0</v>
      </c>
    </row>
    <row r="3264" spans="1:5" x14ac:dyDescent="0.25">
      <c r="A3264" s="14">
        <v>8973</v>
      </c>
      <c r="B3264" s="14">
        <v>4081</v>
      </c>
      <c r="C3264" s="14">
        <v>1081</v>
      </c>
      <c r="D3264" s="14" t="str">
        <f>+_xlfn.XLOOKUP(ratings_dataset[[#This Row],[ProductID]],[1]!Prodotti[ProdottoID],[1]!Prodotti[Categoria],"Altro")</f>
        <v>Libri</v>
      </c>
      <c r="E3264" s="14">
        <v>0</v>
      </c>
    </row>
    <row r="3265" spans="1:5" x14ac:dyDescent="0.25">
      <c r="A3265" s="14">
        <v>8981</v>
      </c>
      <c r="B3265" s="14">
        <v>944</v>
      </c>
      <c r="C3265" s="14">
        <v>1567</v>
      </c>
      <c r="D3265" s="14" t="str">
        <f>+_xlfn.XLOOKUP(ratings_dataset[[#This Row],[ProductID]],[1]!Prodotti[ProdottoID],[1]!Prodotti[Categoria],"Altro")</f>
        <v>Abbigliamento</v>
      </c>
      <c r="E3265" s="14">
        <v>0</v>
      </c>
    </row>
    <row r="3266" spans="1:5" x14ac:dyDescent="0.25">
      <c r="A3266" s="14">
        <v>8985</v>
      </c>
      <c r="B3266" s="14">
        <v>2319</v>
      </c>
      <c r="C3266" s="14">
        <v>4246</v>
      </c>
      <c r="D3266" s="14" t="str">
        <f>+_xlfn.XLOOKUP(ratings_dataset[[#This Row],[ProductID]],[1]!Prodotti[ProdottoID],[1]!Prodotti[Categoria],"Altro")</f>
        <v>Abbigliamento</v>
      </c>
      <c r="E3266" s="14">
        <v>0</v>
      </c>
    </row>
    <row r="3267" spans="1:5" x14ac:dyDescent="0.25">
      <c r="A3267" s="14">
        <v>8987</v>
      </c>
      <c r="B3267" s="14">
        <v>1617</v>
      </c>
      <c r="C3267" s="14">
        <v>2926</v>
      </c>
      <c r="D3267" s="14" t="str">
        <f>+_xlfn.XLOOKUP(ratings_dataset[[#This Row],[ProductID]],[1]!Prodotti[ProdottoID],[1]!Prodotti[Categoria],"Altro")</f>
        <v>Abbigliamento</v>
      </c>
      <c r="E3267" s="14">
        <v>0</v>
      </c>
    </row>
    <row r="3268" spans="1:5" x14ac:dyDescent="0.25">
      <c r="A3268" s="14">
        <v>8988</v>
      </c>
      <c r="B3268" s="14">
        <v>25</v>
      </c>
      <c r="C3268" s="14">
        <v>2054</v>
      </c>
      <c r="D3268" s="14" t="str">
        <f>+_xlfn.XLOOKUP(ratings_dataset[[#This Row],[ProductID]],[1]!Prodotti[ProdottoID],[1]!Prodotti[Categoria],"Altro")</f>
        <v>Libri</v>
      </c>
      <c r="E3268" s="14">
        <v>0</v>
      </c>
    </row>
    <row r="3269" spans="1:5" x14ac:dyDescent="0.25">
      <c r="A3269" s="14">
        <v>9000</v>
      </c>
      <c r="B3269" s="14">
        <v>4880</v>
      </c>
      <c r="C3269" s="14">
        <v>3856</v>
      </c>
      <c r="D3269" s="14" t="str">
        <f>+_xlfn.XLOOKUP(ratings_dataset[[#This Row],[ProductID]],[1]!Prodotti[ProdottoID],[1]!Prodotti[Categoria],"Altro")</f>
        <v>Abbigliamento</v>
      </c>
      <c r="E3269" s="14">
        <v>0</v>
      </c>
    </row>
    <row r="3270" spans="1:5" x14ac:dyDescent="0.25">
      <c r="A3270" s="14">
        <v>9008</v>
      </c>
      <c r="B3270" s="14">
        <v>4158</v>
      </c>
      <c r="C3270" s="14">
        <v>1042</v>
      </c>
      <c r="D3270" s="14" t="str">
        <f>+_xlfn.XLOOKUP(ratings_dataset[[#This Row],[ProductID]],[1]!Prodotti[ProdottoID],[1]!Prodotti[Categoria],"Altro")</f>
        <v>Abbigliamento</v>
      </c>
      <c r="E3270" s="14">
        <v>0</v>
      </c>
    </row>
    <row r="3271" spans="1:5" x14ac:dyDescent="0.25">
      <c r="A3271" s="14">
        <v>9011</v>
      </c>
      <c r="B3271" s="14">
        <v>1859</v>
      </c>
      <c r="C3271" s="14">
        <v>3215</v>
      </c>
      <c r="D3271" s="14" t="str">
        <f>+_xlfn.XLOOKUP(ratings_dataset[[#This Row],[ProductID]],[1]!Prodotti[ProdottoID],[1]!Prodotti[Categoria],"Altro")</f>
        <v>Abbigliamento</v>
      </c>
      <c r="E3271" s="14">
        <v>0</v>
      </c>
    </row>
    <row r="3272" spans="1:5" x14ac:dyDescent="0.25">
      <c r="A3272" s="14">
        <v>9013</v>
      </c>
      <c r="B3272" s="14">
        <v>2009</v>
      </c>
      <c r="C3272" s="14">
        <v>4729</v>
      </c>
      <c r="D3272" s="14" t="str">
        <f>+_xlfn.XLOOKUP(ratings_dataset[[#This Row],[ProductID]],[1]!Prodotti[ProdottoID],[1]!Prodotti[Categoria],"Altro")</f>
        <v>Elettronica</v>
      </c>
      <c r="E3272" s="14">
        <v>0</v>
      </c>
    </row>
    <row r="3273" spans="1:5" x14ac:dyDescent="0.25">
      <c r="A3273" s="14">
        <v>9025</v>
      </c>
      <c r="B3273" s="14">
        <v>374</v>
      </c>
      <c r="C3273" s="14">
        <v>1563</v>
      </c>
      <c r="D3273" s="14" t="str">
        <f>+_xlfn.XLOOKUP(ratings_dataset[[#This Row],[ProductID]],[1]!Prodotti[ProdottoID],[1]!Prodotti[Categoria],"Altro")</f>
        <v>Abbigliamento</v>
      </c>
      <c r="E3273" s="14">
        <v>0</v>
      </c>
    </row>
    <row r="3274" spans="1:5" x14ac:dyDescent="0.25">
      <c r="A3274" s="14">
        <v>9036</v>
      </c>
      <c r="B3274" s="14">
        <v>2364</v>
      </c>
      <c r="C3274" s="14">
        <v>4568</v>
      </c>
      <c r="D3274" s="14" t="str">
        <f>+_xlfn.XLOOKUP(ratings_dataset[[#This Row],[ProductID]],[1]!Prodotti[ProdottoID],[1]!Prodotti[Categoria],"Altro")</f>
        <v>Libri</v>
      </c>
      <c r="E3274" s="14">
        <v>0</v>
      </c>
    </row>
    <row r="3275" spans="1:5" x14ac:dyDescent="0.25">
      <c r="A3275" s="14">
        <v>9038</v>
      </c>
      <c r="B3275" s="14">
        <v>1894</v>
      </c>
      <c r="C3275" s="14">
        <v>3071</v>
      </c>
      <c r="D3275" s="14" t="str">
        <f>+_xlfn.XLOOKUP(ratings_dataset[[#This Row],[ProductID]],[1]!Prodotti[ProdottoID],[1]!Prodotti[Categoria],"Altro")</f>
        <v>Elettronica</v>
      </c>
      <c r="E3275" s="14">
        <v>0</v>
      </c>
    </row>
    <row r="3276" spans="1:5" x14ac:dyDescent="0.25">
      <c r="A3276" s="14">
        <v>9042</v>
      </c>
      <c r="B3276" s="14">
        <v>1775</v>
      </c>
      <c r="C3276" s="14">
        <v>11</v>
      </c>
      <c r="D3276" s="14" t="str">
        <f>+_xlfn.XLOOKUP(ratings_dataset[[#This Row],[ProductID]],[1]!Prodotti[ProdottoID],[1]!Prodotti[Categoria],"Altro")</f>
        <v>Altro</v>
      </c>
      <c r="E3276" s="14">
        <v>0</v>
      </c>
    </row>
    <row r="3277" spans="1:5" x14ac:dyDescent="0.25">
      <c r="A3277" s="14">
        <v>9054</v>
      </c>
      <c r="B3277" s="14">
        <v>2206</v>
      </c>
      <c r="C3277" s="14">
        <v>1247</v>
      </c>
      <c r="D3277" s="14" t="str">
        <f>+_xlfn.XLOOKUP(ratings_dataset[[#This Row],[ProductID]],[1]!Prodotti[ProdottoID],[1]!Prodotti[Categoria],"Altro")</f>
        <v>Libri</v>
      </c>
      <c r="E3277" s="14">
        <v>0</v>
      </c>
    </row>
    <row r="3278" spans="1:5" x14ac:dyDescent="0.25">
      <c r="A3278" s="14">
        <v>9057</v>
      </c>
      <c r="B3278" s="14">
        <v>1779</v>
      </c>
      <c r="C3278" s="14">
        <v>4462</v>
      </c>
      <c r="D3278" s="14" t="str">
        <f>+_xlfn.XLOOKUP(ratings_dataset[[#This Row],[ProductID]],[1]!Prodotti[ProdottoID],[1]!Prodotti[Categoria],"Altro")</f>
        <v>Elettronica</v>
      </c>
      <c r="E3278" s="14">
        <v>0</v>
      </c>
    </row>
    <row r="3279" spans="1:5" x14ac:dyDescent="0.25">
      <c r="A3279" s="14">
        <v>9058</v>
      </c>
      <c r="B3279" s="14">
        <v>969</v>
      </c>
      <c r="C3279" s="14">
        <v>47</v>
      </c>
      <c r="D3279" s="14" t="str">
        <f>+_xlfn.XLOOKUP(ratings_dataset[[#This Row],[ProductID]],[1]!Prodotti[ProdottoID],[1]!Prodotti[Categoria],"Altro")</f>
        <v>Altro</v>
      </c>
      <c r="E3279" s="14">
        <v>0</v>
      </c>
    </row>
    <row r="3280" spans="1:5" x14ac:dyDescent="0.25">
      <c r="A3280" s="14">
        <v>9065</v>
      </c>
      <c r="B3280" s="14">
        <v>3347</v>
      </c>
      <c r="C3280" s="14">
        <v>419</v>
      </c>
      <c r="D3280" s="14" t="str">
        <f>+_xlfn.XLOOKUP(ratings_dataset[[#This Row],[ProductID]],[1]!Prodotti[ProdottoID],[1]!Prodotti[Categoria],"Altro")</f>
        <v>Abbigliamento</v>
      </c>
      <c r="E3280" s="14">
        <v>0</v>
      </c>
    </row>
    <row r="3281" spans="1:5" x14ac:dyDescent="0.25">
      <c r="A3281" s="14">
        <v>9066</v>
      </c>
      <c r="B3281" s="14">
        <v>4475</v>
      </c>
      <c r="C3281" s="14">
        <v>3633</v>
      </c>
      <c r="D3281" s="14" t="str">
        <f>+_xlfn.XLOOKUP(ratings_dataset[[#This Row],[ProductID]],[1]!Prodotti[ProdottoID],[1]!Prodotti[Categoria],"Altro")</f>
        <v>Abbigliamento</v>
      </c>
      <c r="E3281" s="14">
        <v>0</v>
      </c>
    </row>
    <row r="3282" spans="1:5" x14ac:dyDescent="0.25">
      <c r="A3282" s="14">
        <v>9076</v>
      </c>
      <c r="B3282" s="14">
        <v>620</v>
      </c>
      <c r="C3282" s="14">
        <v>4792</v>
      </c>
      <c r="D3282" s="14" t="str">
        <f>+_xlfn.XLOOKUP(ratings_dataset[[#This Row],[ProductID]],[1]!Prodotti[ProdottoID],[1]!Prodotti[Categoria],"Altro")</f>
        <v>Libri</v>
      </c>
      <c r="E3282" s="14">
        <v>0</v>
      </c>
    </row>
    <row r="3283" spans="1:5" x14ac:dyDescent="0.25">
      <c r="A3283" s="14">
        <v>9083</v>
      </c>
      <c r="B3283" s="14">
        <v>1086</v>
      </c>
      <c r="C3283" s="14">
        <v>2363</v>
      </c>
      <c r="D3283" s="14" t="str">
        <f>+_xlfn.XLOOKUP(ratings_dataset[[#This Row],[ProductID]],[1]!Prodotti[ProdottoID],[1]!Prodotti[Categoria],"Altro")</f>
        <v>Abbigliamento</v>
      </c>
      <c r="E3283" s="14">
        <v>0</v>
      </c>
    </row>
    <row r="3284" spans="1:5" x14ac:dyDescent="0.25">
      <c r="A3284" s="14">
        <v>9084</v>
      </c>
      <c r="B3284" s="14">
        <v>1173</v>
      </c>
      <c r="C3284" s="14">
        <v>2055</v>
      </c>
      <c r="D3284" s="14" t="str">
        <f>+_xlfn.XLOOKUP(ratings_dataset[[#This Row],[ProductID]],[1]!Prodotti[ProdottoID],[1]!Prodotti[Categoria],"Altro")</f>
        <v>Elettronica</v>
      </c>
      <c r="E3284" s="14">
        <v>0</v>
      </c>
    </row>
    <row r="3285" spans="1:5" x14ac:dyDescent="0.25">
      <c r="A3285" s="14">
        <v>9093</v>
      </c>
      <c r="B3285" s="14">
        <v>3772</v>
      </c>
      <c r="C3285" s="14">
        <v>4798</v>
      </c>
      <c r="D3285" s="14" t="str">
        <f>+_xlfn.XLOOKUP(ratings_dataset[[#This Row],[ProductID]],[1]!Prodotti[ProdottoID],[1]!Prodotti[Categoria],"Altro")</f>
        <v>Elettronica</v>
      </c>
      <c r="E3285" s="14">
        <v>0</v>
      </c>
    </row>
    <row r="3286" spans="1:5" x14ac:dyDescent="0.25">
      <c r="A3286" s="14">
        <v>9097</v>
      </c>
      <c r="B3286" s="14">
        <v>1727</v>
      </c>
      <c r="C3286" s="14">
        <v>2276</v>
      </c>
      <c r="D3286" s="14" t="str">
        <f>+_xlfn.XLOOKUP(ratings_dataset[[#This Row],[ProductID]],[1]!Prodotti[ProdottoID],[1]!Prodotti[Categoria],"Altro")</f>
        <v>Abbigliamento</v>
      </c>
      <c r="E3286" s="14">
        <v>0</v>
      </c>
    </row>
    <row r="3287" spans="1:5" x14ac:dyDescent="0.25">
      <c r="A3287" s="14">
        <v>9099</v>
      </c>
      <c r="B3287" s="14">
        <v>3403</v>
      </c>
      <c r="C3287" s="14">
        <v>1522</v>
      </c>
      <c r="D3287" s="14" t="str">
        <f>+_xlfn.XLOOKUP(ratings_dataset[[#This Row],[ProductID]],[1]!Prodotti[ProdottoID],[1]!Prodotti[Categoria],"Altro")</f>
        <v>Libri</v>
      </c>
      <c r="E3287" s="14">
        <v>0</v>
      </c>
    </row>
    <row r="3288" spans="1:5" x14ac:dyDescent="0.25">
      <c r="A3288" s="14">
        <v>9107</v>
      </c>
      <c r="B3288" s="14">
        <v>4640</v>
      </c>
      <c r="C3288" s="14">
        <v>4439</v>
      </c>
      <c r="D3288" s="14" t="str">
        <f>+_xlfn.XLOOKUP(ratings_dataset[[#This Row],[ProductID]],[1]!Prodotti[ProdottoID],[1]!Prodotti[Categoria],"Altro")</f>
        <v>Abbigliamento</v>
      </c>
      <c r="E3288" s="14">
        <v>0</v>
      </c>
    </row>
    <row r="3289" spans="1:5" x14ac:dyDescent="0.25">
      <c r="A3289" s="14">
        <v>9109</v>
      </c>
      <c r="B3289" s="14">
        <v>3165</v>
      </c>
      <c r="C3289" s="14">
        <v>1346</v>
      </c>
      <c r="D3289" s="14" t="str">
        <f>+_xlfn.XLOOKUP(ratings_dataset[[#This Row],[ProductID]],[1]!Prodotti[ProdottoID],[1]!Prodotti[Categoria],"Altro")</f>
        <v>Elettronica</v>
      </c>
      <c r="E3289" s="14">
        <v>0</v>
      </c>
    </row>
    <row r="3290" spans="1:5" x14ac:dyDescent="0.25">
      <c r="A3290" s="14">
        <v>9110</v>
      </c>
      <c r="B3290" s="14">
        <v>2809</v>
      </c>
      <c r="C3290" s="14">
        <v>3200</v>
      </c>
      <c r="D3290" s="14" t="str">
        <f>+_xlfn.XLOOKUP(ratings_dataset[[#This Row],[ProductID]],[1]!Prodotti[ProdottoID],[1]!Prodotti[Categoria],"Altro")</f>
        <v>Elettronica</v>
      </c>
      <c r="E3290" s="14">
        <v>0</v>
      </c>
    </row>
    <row r="3291" spans="1:5" x14ac:dyDescent="0.25">
      <c r="A3291" s="14">
        <v>9116</v>
      </c>
      <c r="B3291" s="14">
        <v>3874</v>
      </c>
      <c r="C3291" s="14">
        <v>1633</v>
      </c>
      <c r="D3291" s="14" t="str">
        <f>+_xlfn.XLOOKUP(ratings_dataset[[#This Row],[ProductID]],[1]!Prodotti[ProdottoID],[1]!Prodotti[Categoria],"Altro")</f>
        <v>Abbigliamento</v>
      </c>
      <c r="E3291" s="14">
        <v>0</v>
      </c>
    </row>
    <row r="3292" spans="1:5" x14ac:dyDescent="0.25">
      <c r="A3292" s="14">
        <v>9119</v>
      </c>
      <c r="B3292" s="14">
        <v>4428</v>
      </c>
      <c r="C3292" s="14">
        <v>1281</v>
      </c>
      <c r="D3292" s="14" t="str">
        <f>+_xlfn.XLOOKUP(ratings_dataset[[#This Row],[ProductID]],[1]!Prodotti[ProdottoID],[1]!Prodotti[Categoria],"Altro")</f>
        <v>Abbigliamento</v>
      </c>
      <c r="E3292" s="14">
        <v>0</v>
      </c>
    </row>
    <row r="3293" spans="1:5" x14ac:dyDescent="0.25">
      <c r="A3293" s="14">
        <v>9126</v>
      </c>
      <c r="B3293" s="14">
        <v>1880</v>
      </c>
      <c r="C3293" s="14">
        <v>681</v>
      </c>
      <c r="D3293" s="14" t="str">
        <f>+_xlfn.XLOOKUP(ratings_dataset[[#This Row],[ProductID]],[1]!Prodotti[ProdottoID],[1]!Prodotti[Categoria],"Altro")</f>
        <v>Abbigliamento</v>
      </c>
      <c r="E3293" s="14">
        <v>0</v>
      </c>
    </row>
    <row r="3294" spans="1:5" x14ac:dyDescent="0.25">
      <c r="A3294" s="14">
        <v>9127</v>
      </c>
      <c r="B3294" s="14">
        <v>4324</v>
      </c>
      <c r="C3294" s="14">
        <v>4889</v>
      </c>
      <c r="D3294" s="14" t="str">
        <f>+_xlfn.XLOOKUP(ratings_dataset[[#This Row],[ProductID]],[1]!Prodotti[ProdottoID],[1]!Prodotti[Categoria],"Altro")</f>
        <v>Libri</v>
      </c>
      <c r="E3294" s="14">
        <v>0</v>
      </c>
    </row>
    <row r="3295" spans="1:5" x14ac:dyDescent="0.25">
      <c r="A3295" s="14">
        <v>9128</v>
      </c>
      <c r="B3295" s="14">
        <v>3071</v>
      </c>
      <c r="C3295" s="14">
        <v>4352</v>
      </c>
      <c r="D3295" s="14" t="str">
        <f>+_xlfn.XLOOKUP(ratings_dataset[[#This Row],[ProductID]],[1]!Prodotti[ProdottoID],[1]!Prodotti[Categoria],"Altro")</f>
        <v>Abbigliamento</v>
      </c>
      <c r="E3295" s="14">
        <v>0</v>
      </c>
    </row>
    <row r="3296" spans="1:5" x14ac:dyDescent="0.25">
      <c r="A3296" s="14">
        <v>9130</v>
      </c>
      <c r="B3296" s="14">
        <v>30</v>
      </c>
      <c r="C3296" s="14">
        <v>3945</v>
      </c>
      <c r="D3296" s="14" t="str">
        <f>+_xlfn.XLOOKUP(ratings_dataset[[#This Row],[ProductID]],[1]!Prodotti[ProdottoID],[1]!Prodotti[Categoria],"Altro")</f>
        <v>Abbigliamento</v>
      </c>
      <c r="E3296" s="14">
        <v>0</v>
      </c>
    </row>
    <row r="3297" spans="1:5" x14ac:dyDescent="0.25">
      <c r="A3297" s="14">
        <v>9138</v>
      </c>
      <c r="B3297" s="14">
        <v>2052</v>
      </c>
      <c r="C3297" s="14">
        <v>4527</v>
      </c>
      <c r="D3297" s="14" t="str">
        <f>+_xlfn.XLOOKUP(ratings_dataset[[#This Row],[ProductID]],[1]!Prodotti[ProdottoID],[1]!Prodotti[Categoria],"Altro")</f>
        <v>Elettronica</v>
      </c>
      <c r="E3297" s="14">
        <v>0</v>
      </c>
    </row>
    <row r="3298" spans="1:5" x14ac:dyDescent="0.25">
      <c r="A3298" s="14">
        <v>9140</v>
      </c>
      <c r="B3298" s="14">
        <v>2715</v>
      </c>
      <c r="C3298" s="14">
        <v>4507</v>
      </c>
      <c r="D3298" s="14" t="str">
        <f>+_xlfn.XLOOKUP(ratings_dataset[[#This Row],[ProductID]],[1]!Prodotti[ProdottoID],[1]!Prodotti[Categoria],"Altro")</f>
        <v>Abbigliamento</v>
      </c>
      <c r="E3298" s="14">
        <v>0</v>
      </c>
    </row>
    <row r="3299" spans="1:5" x14ac:dyDescent="0.25">
      <c r="A3299" s="14">
        <v>9146</v>
      </c>
      <c r="B3299" s="14">
        <v>4959</v>
      </c>
      <c r="C3299" s="14">
        <v>2511</v>
      </c>
      <c r="D3299" s="14" t="str">
        <f>+_xlfn.XLOOKUP(ratings_dataset[[#This Row],[ProductID]],[1]!Prodotti[ProdottoID],[1]!Prodotti[Categoria],"Altro")</f>
        <v>Libri</v>
      </c>
      <c r="E3299" s="14">
        <v>0</v>
      </c>
    </row>
    <row r="3300" spans="1:5" x14ac:dyDescent="0.25">
      <c r="A3300" s="14">
        <v>9150</v>
      </c>
      <c r="B3300" s="14">
        <v>1235</v>
      </c>
      <c r="C3300" s="14">
        <v>764</v>
      </c>
      <c r="D3300" s="14" t="str">
        <f>+_xlfn.XLOOKUP(ratings_dataset[[#This Row],[ProductID]],[1]!Prodotti[ProdottoID],[1]!Prodotti[Categoria],"Altro")</f>
        <v>Abbigliamento</v>
      </c>
      <c r="E3300" s="14">
        <v>0</v>
      </c>
    </row>
    <row r="3301" spans="1:5" x14ac:dyDescent="0.25">
      <c r="A3301" s="14">
        <v>9153</v>
      </c>
      <c r="B3301" s="14">
        <v>2715</v>
      </c>
      <c r="C3301" s="14">
        <v>1348</v>
      </c>
      <c r="D3301" s="14" t="str">
        <f>+_xlfn.XLOOKUP(ratings_dataset[[#This Row],[ProductID]],[1]!Prodotti[ProdottoID],[1]!Prodotti[Categoria],"Altro")</f>
        <v>Abbigliamento</v>
      </c>
      <c r="E3301" s="14">
        <v>0</v>
      </c>
    </row>
    <row r="3302" spans="1:5" x14ac:dyDescent="0.25">
      <c r="A3302" s="14">
        <v>9162</v>
      </c>
      <c r="B3302" s="14">
        <v>2230</v>
      </c>
      <c r="C3302" s="14">
        <v>1792</v>
      </c>
      <c r="D3302" s="14" t="str">
        <f>+_xlfn.XLOOKUP(ratings_dataset[[#This Row],[ProductID]],[1]!Prodotti[ProdottoID],[1]!Prodotti[Categoria],"Altro")</f>
        <v>Elettronica</v>
      </c>
      <c r="E3302" s="14">
        <v>0</v>
      </c>
    </row>
    <row r="3303" spans="1:5" x14ac:dyDescent="0.25">
      <c r="A3303" s="14">
        <v>9166</v>
      </c>
      <c r="B3303" s="14">
        <v>1726</v>
      </c>
      <c r="C3303" s="14">
        <v>1477</v>
      </c>
      <c r="D3303" s="14" t="str">
        <f>+_xlfn.XLOOKUP(ratings_dataset[[#This Row],[ProductID]],[1]!Prodotti[ProdottoID],[1]!Prodotti[Categoria],"Altro")</f>
        <v>Libri</v>
      </c>
      <c r="E3303" s="14">
        <v>0</v>
      </c>
    </row>
    <row r="3304" spans="1:5" x14ac:dyDescent="0.25">
      <c r="A3304" s="14">
        <v>9170</v>
      </c>
      <c r="B3304" s="14">
        <v>4471</v>
      </c>
      <c r="C3304" s="14">
        <v>1172</v>
      </c>
      <c r="D3304" s="14" t="str">
        <f>+_xlfn.XLOOKUP(ratings_dataset[[#This Row],[ProductID]],[1]!Prodotti[ProdottoID],[1]!Prodotti[Categoria],"Altro")</f>
        <v>Elettronica</v>
      </c>
      <c r="E3304" s="14">
        <v>0</v>
      </c>
    </row>
    <row r="3305" spans="1:5" x14ac:dyDescent="0.25">
      <c r="A3305" s="14">
        <v>9172</v>
      </c>
      <c r="B3305" s="14">
        <v>1729</v>
      </c>
      <c r="C3305" s="14">
        <v>4651</v>
      </c>
      <c r="D3305" s="14" t="str">
        <f>+_xlfn.XLOOKUP(ratings_dataset[[#This Row],[ProductID]],[1]!Prodotti[ProdottoID],[1]!Prodotti[Categoria],"Altro")</f>
        <v>Libri</v>
      </c>
      <c r="E3305" s="14">
        <v>0</v>
      </c>
    </row>
    <row r="3306" spans="1:5" x14ac:dyDescent="0.25">
      <c r="A3306" s="14">
        <v>9173</v>
      </c>
      <c r="B3306" s="14">
        <v>4913</v>
      </c>
      <c r="C3306" s="14">
        <v>701</v>
      </c>
      <c r="D3306" s="14" t="str">
        <f>+_xlfn.XLOOKUP(ratings_dataset[[#This Row],[ProductID]],[1]!Prodotti[ProdottoID],[1]!Prodotti[Categoria],"Altro")</f>
        <v>Libri</v>
      </c>
      <c r="E3306" s="14">
        <v>0</v>
      </c>
    </row>
    <row r="3307" spans="1:5" x14ac:dyDescent="0.25">
      <c r="A3307" s="14">
        <v>9197</v>
      </c>
      <c r="B3307" s="14">
        <v>1997</v>
      </c>
      <c r="C3307" s="14">
        <v>4282</v>
      </c>
      <c r="D3307" s="14" t="str">
        <f>+_xlfn.XLOOKUP(ratings_dataset[[#This Row],[ProductID]],[1]!Prodotti[ProdottoID],[1]!Prodotti[Categoria],"Altro")</f>
        <v>Elettronica</v>
      </c>
      <c r="E3307" s="14">
        <v>0</v>
      </c>
    </row>
    <row r="3308" spans="1:5" x14ac:dyDescent="0.25">
      <c r="A3308" s="14">
        <v>9201</v>
      </c>
      <c r="B3308" s="14">
        <v>4944</v>
      </c>
      <c r="C3308" s="14">
        <v>751</v>
      </c>
      <c r="D3308" s="14" t="str">
        <f>+_xlfn.XLOOKUP(ratings_dataset[[#This Row],[ProductID]],[1]!Prodotti[ProdottoID],[1]!Prodotti[Categoria],"Altro")</f>
        <v>Libri</v>
      </c>
      <c r="E3308" s="14">
        <v>0</v>
      </c>
    </row>
    <row r="3309" spans="1:5" x14ac:dyDescent="0.25">
      <c r="A3309" s="14">
        <v>9208</v>
      </c>
      <c r="B3309" s="14">
        <v>4433</v>
      </c>
      <c r="C3309" s="14">
        <v>3071</v>
      </c>
      <c r="D3309" s="14" t="str">
        <f>+_xlfn.XLOOKUP(ratings_dataset[[#This Row],[ProductID]],[1]!Prodotti[ProdottoID],[1]!Prodotti[Categoria],"Altro")</f>
        <v>Elettronica</v>
      </c>
      <c r="E3309" s="14">
        <v>0</v>
      </c>
    </row>
    <row r="3310" spans="1:5" x14ac:dyDescent="0.25">
      <c r="A3310" s="14">
        <v>9221</v>
      </c>
      <c r="B3310" s="14">
        <v>631</v>
      </c>
      <c r="C3310" s="14">
        <v>535</v>
      </c>
      <c r="D3310" s="14" t="str">
        <f>+_xlfn.XLOOKUP(ratings_dataset[[#This Row],[ProductID]],[1]!Prodotti[ProdottoID],[1]!Prodotti[Categoria],"Altro")</f>
        <v>Libri</v>
      </c>
      <c r="E3310" s="14">
        <v>0</v>
      </c>
    </row>
    <row r="3311" spans="1:5" x14ac:dyDescent="0.25">
      <c r="A3311" s="14">
        <v>9225</v>
      </c>
      <c r="B3311" s="14">
        <v>931</v>
      </c>
      <c r="C3311" s="14">
        <v>940</v>
      </c>
      <c r="D3311" s="14" t="str">
        <f>+_xlfn.XLOOKUP(ratings_dataset[[#This Row],[ProductID]],[1]!Prodotti[ProdottoID],[1]!Prodotti[Categoria],"Altro")</f>
        <v>Elettronica</v>
      </c>
      <c r="E3311" s="14">
        <v>0</v>
      </c>
    </row>
    <row r="3312" spans="1:5" x14ac:dyDescent="0.25">
      <c r="A3312" s="14">
        <v>9230</v>
      </c>
      <c r="B3312" s="14">
        <v>4354</v>
      </c>
      <c r="C3312" s="14">
        <v>1183</v>
      </c>
      <c r="D3312" s="14" t="str">
        <f>+_xlfn.XLOOKUP(ratings_dataset[[#This Row],[ProductID]],[1]!Prodotti[ProdottoID],[1]!Prodotti[Categoria],"Altro")</f>
        <v>Abbigliamento</v>
      </c>
      <c r="E3312" s="14">
        <v>0</v>
      </c>
    </row>
    <row r="3313" spans="1:5" x14ac:dyDescent="0.25">
      <c r="A3313" s="14">
        <v>9244</v>
      </c>
      <c r="B3313" s="14">
        <v>3362</v>
      </c>
      <c r="C3313" s="14">
        <v>2085</v>
      </c>
      <c r="D3313" s="14" t="str">
        <f>+_xlfn.XLOOKUP(ratings_dataset[[#This Row],[ProductID]],[1]!Prodotti[ProdottoID],[1]!Prodotti[Categoria],"Altro")</f>
        <v>Elettronica</v>
      </c>
      <c r="E3313" s="14">
        <v>0</v>
      </c>
    </row>
    <row r="3314" spans="1:5" x14ac:dyDescent="0.25">
      <c r="A3314" s="14">
        <v>9248</v>
      </c>
      <c r="B3314" s="14">
        <v>1342</v>
      </c>
      <c r="C3314" s="14">
        <v>1442</v>
      </c>
      <c r="D3314" s="14" t="str">
        <f>+_xlfn.XLOOKUP(ratings_dataset[[#This Row],[ProductID]],[1]!Prodotti[ProdottoID],[1]!Prodotti[Categoria],"Altro")</f>
        <v>Libri</v>
      </c>
      <c r="E3314" s="14">
        <v>0</v>
      </c>
    </row>
    <row r="3315" spans="1:5" x14ac:dyDescent="0.25">
      <c r="A3315" s="14">
        <v>9251</v>
      </c>
      <c r="B3315" s="14">
        <v>1968</v>
      </c>
      <c r="C3315" s="14">
        <v>75</v>
      </c>
      <c r="D3315" s="14" t="str">
        <f>+_xlfn.XLOOKUP(ratings_dataset[[#This Row],[ProductID]],[1]!Prodotti[ProdottoID],[1]!Prodotti[Categoria],"Altro")</f>
        <v>Altro</v>
      </c>
      <c r="E3315" s="14">
        <v>0</v>
      </c>
    </row>
    <row r="3316" spans="1:5" x14ac:dyDescent="0.25">
      <c r="A3316" s="14">
        <v>9252</v>
      </c>
      <c r="B3316" s="14">
        <v>2175</v>
      </c>
      <c r="C3316" s="14">
        <v>289</v>
      </c>
      <c r="D3316" s="14" t="str">
        <f>+_xlfn.XLOOKUP(ratings_dataset[[#This Row],[ProductID]],[1]!Prodotti[ProdottoID],[1]!Prodotti[Categoria],"Altro")</f>
        <v>Abbigliamento</v>
      </c>
      <c r="E3316" s="14">
        <v>0</v>
      </c>
    </row>
    <row r="3317" spans="1:5" x14ac:dyDescent="0.25">
      <c r="A3317" s="14">
        <v>9253</v>
      </c>
      <c r="B3317" s="14">
        <v>3624</v>
      </c>
      <c r="C3317" s="14">
        <v>4490</v>
      </c>
      <c r="D3317" s="14" t="str">
        <f>+_xlfn.XLOOKUP(ratings_dataset[[#This Row],[ProductID]],[1]!Prodotti[ProdottoID],[1]!Prodotti[Categoria],"Altro")</f>
        <v>Abbigliamento</v>
      </c>
      <c r="E3317" s="14">
        <v>0</v>
      </c>
    </row>
    <row r="3318" spans="1:5" x14ac:dyDescent="0.25">
      <c r="A3318" s="14">
        <v>9259</v>
      </c>
      <c r="B3318" s="14">
        <v>2458</v>
      </c>
      <c r="C3318" s="14">
        <v>40</v>
      </c>
      <c r="D3318" s="14" t="str">
        <f>+_xlfn.XLOOKUP(ratings_dataset[[#This Row],[ProductID]],[1]!Prodotti[ProdottoID],[1]!Prodotti[Categoria],"Altro")</f>
        <v>Altro</v>
      </c>
      <c r="E3318" s="14">
        <v>0</v>
      </c>
    </row>
    <row r="3319" spans="1:5" x14ac:dyDescent="0.25">
      <c r="A3319" s="14">
        <v>9262</v>
      </c>
      <c r="B3319" s="14">
        <v>4759</v>
      </c>
      <c r="C3319" s="14">
        <v>1112</v>
      </c>
      <c r="D3319" s="14" t="str">
        <f>+_xlfn.XLOOKUP(ratings_dataset[[#This Row],[ProductID]],[1]!Prodotti[ProdottoID],[1]!Prodotti[Categoria],"Altro")</f>
        <v>Elettronica</v>
      </c>
      <c r="E3319" s="14">
        <v>0</v>
      </c>
    </row>
    <row r="3320" spans="1:5" x14ac:dyDescent="0.25">
      <c r="A3320" s="14">
        <v>9269</v>
      </c>
      <c r="B3320" s="14">
        <v>2575</v>
      </c>
      <c r="C3320" s="14">
        <v>880</v>
      </c>
      <c r="D3320" s="14" t="str">
        <f>+_xlfn.XLOOKUP(ratings_dataset[[#This Row],[ProductID]],[1]!Prodotti[ProdottoID],[1]!Prodotti[Categoria],"Altro")</f>
        <v>Elettronica</v>
      </c>
      <c r="E3320" s="14">
        <v>0</v>
      </c>
    </row>
    <row r="3321" spans="1:5" x14ac:dyDescent="0.25">
      <c r="A3321" s="14">
        <v>9278</v>
      </c>
      <c r="B3321" s="14">
        <v>1653</v>
      </c>
      <c r="C3321" s="14">
        <v>3113</v>
      </c>
      <c r="D3321" s="14" t="str">
        <f>+_xlfn.XLOOKUP(ratings_dataset[[#This Row],[ProductID]],[1]!Prodotti[ProdottoID],[1]!Prodotti[Categoria],"Altro")</f>
        <v>Abbigliamento</v>
      </c>
      <c r="E3321" s="14">
        <v>0</v>
      </c>
    </row>
    <row r="3322" spans="1:5" x14ac:dyDescent="0.25">
      <c r="A3322" s="14">
        <v>9291</v>
      </c>
      <c r="B3322" s="14">
        <v>810</v>
      </c>
      <c r="C3322" s="14">
        <v>1819</v>
      </c>
      <c r="D3322" s="14" t="str">
        <f>+_xlfn.XLOOKUP(ratings_dataset[[#This Row],[ProductID]],[1]!Prodotti[ProdottoID],[1]!Prodotti[Categoria],"Altro")</f>
        <v>Libri</v>
      </c>
      <c r="E3322" s="14">
        <v>0</v>
      </c>
    </row>
    <row r="3323" spans="1:5" x14ac:dyDescent="0.25">
      <c r="A3323" s="14">
        <v>9294</v>
      </c>
      <c r="B3323" s="14">
        <v>3155</v>
      </c>
      <c r="C3323" s="14">
        <v>1416</v>
      </c>
      <c r="D3323" s="14" t="str">
        <f>+_xlfn.XLOOKUP(ratings_dataset[[#This Row],[ProductID]],[1]!Prodotti[ProdottoID],[1]!Prodotti[Categoria],"Altro")</f>
        <v>Abbigliamento</v>
      </c>
      <c r="E3323" s="14">
        <v>0</v>
      </c>
    </row>
    <row r="3324" spans="1:5" x14ac:dyDescent="0.25">
      <c r="A3324" s="14">
        <v>9306</v>
      </c>
      <c r="B3324" s="14">
        <v>2496</v>
      </c>
      <c r="C3324" s="14">
        <v>618</v>
      </c>
      <c r="D3324" s="14" t="str">
        <f>+_xlfn.XLOOKUP(ratings_dataset[[#This Row],[ProductID]],[1]!Prodotti[ProdottoID],[1]!Prodotti[Categoria],"Altro")</f>
        <v>Libri</v>
      </c>
      <c r="E3324" s="14">
        <v>0</v>
      </c>
    </row>
    <row r="3325" spans="1:5" x14ac:dyDescent="0.25">
      <c r="A3325" s="14">
        <v>9314</v>
      </c>
      <c r="B3325" s="14">
        <v>2278</v>
      </c>
      <c r="C3325" s="14">
        <v>812</v>
      </c>
      <c r="D3325" s="14" t="str">
        <f>+_xlfn.XLOOKUP(ratings_dataset[[#This Row],[ProductID]],[1]!Prodotti[ProdottoID],[1]!Prodotti[Categoria],"Altro")</f>
        <v>Libri</v>
      </c>
      <c r="E3325" s="14">
        <v>0</v>
      </c>
    </row>
    <row r="3326" spans="1:5" x14ac:dyDescent="0.25">
      <c r="A3326" s="14">
        <v>9315</v>
      </c>
      <c r="B3326" s="14">
        <v>2725</v>
      </c>
      <c r="C3326" s="14">
        <v>1343</v>
      </c>
      <c r="D3326" s="14" t="str">
        <f>+_xlfn.XLOOKUP(ratings_dataset[[#This Row],[ProductID]],[1]!Prodotti[ProdottoID],[1]!Prodotti[Categoria],"Altro")</f>
        <v>Libri</v>
      </c>
      <c r="E3326" s="14">
        <v>0</v>
      </c>
    </row>
    <row r="3327" spans="1:5" x14ac:dyDescent="0.25">
      <c r="A3327" s="14">
        <v>9329</v>
      </c>
      <c r="B3327" s="14">
        <v>4018</v>
      </c>
      <c r="C3327" s="14">
        <v>1638</v>
      </c>
      <c r="D3327" s="14" t="str">
        <f>+_xlfn.XLOOKUP(ratings_dataset[[#This Row],[ProductID]],[1]!Prodotti[ProdottoID],[1]!Prodotti[Categoria],"Altro")</f>
        <v>Libri</v>
      </c>
      <c r="E3327" s="14">
        <v>0</v>
      </c>
    </row>
    <row r="3328" spans="1:5" x14ac:dyDescent="0.25">
      <c r="A3328" s="14">
        <v>9330</v>
      </c>
      <c r="B3328" s="14">
        <v>1872</v>
      </c>
      <c r="C3328" s="14">
        <v>3027</v>
      </c>
      <c r="D3328" s="14" t="str">
        <f>+_xlfn.XLOOKUP(ratings_dataset[[#This Row],[ProductID]],[1]!Prodotti[ProdottoID],[1]!Prodotti[Categoria],"Altro")</f>
        <v>Elettronica</v>
      </c>
      <c r="E3328" s="14">
        <v>0</v>
      </c>
    </row>
    <row r="3329" spans="1:5" x14ac:dyDescent="0.25">
      <c r="A3329" s="14">
        <v>9332</v>
      </c>
      <c r="B3329" s="14">
        <v>3131</v>
      </c>
      <c r="C3329" s="14">
        <v>3412</v>
      </c>
      <c r="D3329" s="14" t="str">
        <f>+_xlfn.XLOOKUP(ratings_dataset[[#This Row],[ProductID]],[1]!Prodotti[ProdottoID],[1]!Prodotti[Categoria],"Altro")</f>
        <v>Libri</v>
      </c>
      <c r="E3329" s="14">
        <v>0</v>
      </c>
    </row>
    <row r="3330" spans="1:5" x14ac:dyDescent="0.25">
      <c r="A3330" s="14">
        <v>9333</v>
      </c>
      <c r="B3330" s="14">
        <v>1153</v>
      </c>
      <c r="C3330" s="14">
        <v>1287</v>
      </c>
      <c r="D3330" s="14" t="str">
        <f>+_xlfn.XLOOKUP(ratings_dataset[[#This Row],[ProductID]],[1]!Prodotti[ProdottoID],[1]!Prodotti[Categoria],"Altro")</f>
        <v>Libri</v>
      </c>
      <c r="E3330" s="14">
        <v>0</v>
      </c>
    </row>
    <row r="3331" spans="1:5" x14ac:dyDescent="0.25">
      <c r="A3331" s="14">
        <v>9340</v>
      </c>
      <c r="B3331" s="14">
        <v>55</v>
      </c>
      <c r="C3331" s="14">
        <v>3749</v>
      </c>
      <c r="D3331" s="14" t="str">
        <f>+_xlfn.XLOOKUP(ratings_dataset[[#This Row],[ProductID]],[1]!Prodotti[ProdottoID],[1]!Prodotti[Categoria],"Altro")</f>
        <v>Abbigliamento</v>
      </c>
      <c r="E3331" s="14">
        <v>0</v>
      </c>
    </row>
    <row r="3332" spans="1:5" x14ac:dyDescent="0.25">
      <c r="A3332" s="14">
        <v>9343</v>
      </c>
      <c r="B3332" s="14">
        <v>2030</v>
      </c>
      <c r="C3332" s="14">
        <v>927</v>
      </c>
      <c r="D3332" s="14" t="str">
        <f>+_xlfn.XLOOKUP(ratings_dataset[[#This Row],[ProductID]],[1]!Prodotti[ProdottoID],[1]!Prodotti[Categoria],"Altro")</f>
        <v>Elettronica</v>
      </c>
      <c r="E3332" s="14">
        <v>0</v>
      </c>
    </row>
    <row r="3333" spans="1:5" x14ac:dyDescent="0.25">
      <c r="A3333" s="14">
        <v>9356</v>
      </c>
      <c r="B3333" s="14">
        <v>253</v>
      </c>
      <c r="C3333" s="14">
        <v>2607</v>
      </c>
      <c r="D3333" s="14" t="str">
        <f>+_xlfn.XLOOKUP(ratings_dataset[[#This Row],[ProductID]],[1]!Prodotti[ProdottoID],[1]!Prodotti[Categoria],"Altro")</f>
        <v>Libri</v>
      </c>
      <c r="E3333" s="14">
        <v>0</v>
      </c>
    </row>
    <row r="3334" spans="1:5" x14ac:dyDescent="0.25">
      <c r="A3334" s="14">
        <v>9358</v>
      </c>
      <c r="B3334" s="14">
        <v>3259</v>
      </c>
      <c r="C3334" s="14">
        <v>4877</v>
      </c>
      <c r="D3334" s="14" t="str">
        <f>+_xlfn.XLOOKUP(ratings_dataset[[#This Row],[ProductID]],[1]!Prodotti[ProdottoID],[1]!Prodotti[Categoria],"Altro")</f>
        <v>Abbigliamento</v>
      </c>
      <c r="E3334" s="14">
        <v>0</v>
      </c>
    </row>
    <row r="3335" spans="1:5" x14ac:dyDescent="0.25">
      <c r="A3335" s="14">
        <v>9363</v>
      </c>
      <c r="B3335" s="14">
        <v>4292</v>
      </c>
      <c r="C3335" s="14">
        <v>1686</v>
      </c>
      <c r="D3335" s="14" t="str">
        <f>+_xlfn.XLOOKUP(ratings_dataset[[#This Row],[ProductID]],[1]!Prodotti[ProdottoID],[1]!Prodotti[Categoria],"Altro")</f>
        <v>Elettronica</v>
      </c>
      <c r="E3335" s="14">
        <v>0</v>
      </c>
    </row>
    <row r="3336" spans="1:5" x14ac:dyDescent="0.25">
      <c r="A3336" s="14">
        <v>9365</v>
      </c>
      <c r="B3336" s="14">
        <v>704</v>
      </c>
      <c r="C3336" s="14">
        <v>3771</v>
      </c>
      <c r="D3336" s="14" t="str">
        <f>+_xlfn.XLOOKUP(ratings_dataset[[#This Row],[ProductID]],[1]!Prodotti[ProdottoID],[1]!Prodotti[Categoria],"Altro")</f>
        <v>Elettronica</v>
      </c>
      <c r="E3336" s="14">
        <v>0</v>
      </c>
    </row>
    <row r="3337" spans="1:5" x14ac:dyDescent="0.25">
      <c r="A3337" s="14">
        <v>9370</v>
      </c>
      <c r="B3337" s="14">
        <v>3800</v>
      </c>
      <c r="C3337" s="14">
        <v>3958</v>
      </c>
      <c r="D3337" s="14" t="str">
        <f>+_xlfn.XLOOKUP(ratings_dataset[[#This Row],[ProductID]],[1]!Prodotti[ProdottoID],[1]!Prodotti[Categoria],"Altro")</f>
        <v>Libri</v>
      </c>
      <c r="E3337" s="14">
        <v>0</v>
      </c>
    </row>
    <row r="3338" spans="1:5" x14ac:dyDescent="0.25">
      <c r="A3338" s="14">
        <v>9379</v>
      </c>
      <c r="B3338" s="14">
        <v>333</v>
      </c>
      <c r="C3338" s="14">
        <v>3991</v>
      </c>
      <c r="D3338" s="14" t="str">
        <f>+_xlfn.XLOOKUP(ratings_dataset[[#This Row],[ProductID]],[1]!Prodotti[ProdottoID],[1]!Prodotti[Categoria],"Altro")</f>
        <v>Elettronica</v>
      </c>
      <c r="E3338" s="14">
        <v>0</v>
      </c>
    </row>
    <row r="3339" spans="1:5" x14ac:dyDescent="0.25">
      <c r="A3339" s="14">
        <v>9387</v>
      </c>
      <c r="B3339" s="14">
        <v>363</v>
      </c>
      <c r="C3339" s="14">
        <v>1216</v>
      </c>
      <c r="D3339" s="14" t="str">
        <f>+_xlfn.XLOOKUP(ratings_dataset[[#This Row],[ProductID]],[1]!Prodotti[ProdottoID],[1]!Prodotti[Categoria],"Altro")</f>
        <v>Libri</v>
      </c>
      <c r="E3339" s="14">
        <v>0</v>
      </c>
    </row>
    <row r="3340" spans="1:5" x14ac:dyDescent="0.25">
      <c r="A3340" s="14">
        <v>9390</v>
      </c>
      <c r="B3340" s="14">
        <v>1858</v>
      </c>
      <c r="C3340" s="14">
        <v>1140</v>
      </c>
      <c r="D3340" s="14" t="str">
        <f>+_xlfn.XLOOKUP(ratings_dataset[[#This Row],[ProductID]],[1]!Prodotti[ProdottoID],[1]!Prodotti[Categoria],"Altro")</f>
        <v>Abbigliamento</v>
      </c>
      <c r="E3340" s="14">
        <v>0</v>
      </c>
    </row>
    <row r="3341" spans="1:5" x14ac:dyDescent="0.25">
      <c r="A3341" s="14">
        <v>9391</v>
      </c>
      <c r="B3341" s="14">
        <v>4731</v>
      </c>
      <c r="C3341" s="14">
        <v>4009</v>
      </c>
      <c r="D3341" s="14" t="str">
        <f>+_xlfn.XLOOKUP(ratings_dataset[[#This Row],[ProductID]],[1]!Prodotti[ProdottoID],[1]!Prodotti[Categoria],"Altro")</f>
        <v>Elettronica</v>
      </c>
      <c r="E3341" s="14">
        <v>0</v>
      </c>
    </row>
    <row r="3342" spans="1:5" x14ac:dyDescent="0.25">
      <c r="A3342" s="14">
        <v>9392</v>
      </c>
      <c r="B3342" s="14">
        <v>4331</v>
      </c>
      <c r="C3342" s="14">
        <v>2542</v>
      </c>
      <c r="D3342" s="14" t="str">
        <f>+_xlfn.XLOOKUP(ratings_dataset[[#This Row],[ProductID]],[1]!Prodotti[ProdottoID],[1]!Prodotti[Categoria],"Altro")</f>
        <v>Abbigliamento</v>
      </c>
      <c r="E3342" s="14">
        <v>0</v>
      </c>
    </row>
    <row r="3343" spans="1:5" x14ac:dyDescent="0.25">
      <c r="A3343" s="14">
        <v>9405</v>
      </c>
      <c r="B3343" s="14">
        <v>4446</v>
      </c>
      <c r="C3343" s="14">
        <v>2485</v>
      </c>
      <c r="D3343" s="14" t="str">
        <f>+_xlfn.XLOOKUP(ratings_dataset[[#This Row],[ProductID]],[1]!Prodotti[ProdottoID],[1]!Prodotti[Categoria],"Altro")</f>
        <v>Libri</v>
      </c>
      <c r="E3343" s="14">
        <v>0</v>
      </c>
    </row>
    <row r="3344" spans="1:5" x14ac:dyDescent="0.25">
      <c r="A3344" s="14">
        <v>9411</v>
      </c>
      <c r="B3344" s="14">
        <v>183</v>
      </c>
      <c r="C3344" s="14">
        <v>4075</v>
      </c>
      <c r="D3344" s="14" t="str">
        <f>+_xlfn.XLOOKUP(ratings_dataset[[#This Row],[ProductID]],[1]!Prodotti[ProdottoID],[1]!Prodotti[Categoria],"Altro")</f>
        <v>Libri</v>
      </c>
      <c r="E3344" s="14">
        <v>0</v>
      </c>
    </row>
    <row r="3345" spans="1:5" x14ac:dyDescent="0.25">
      <c r="A3345" s="14">
        <v>9412</v>
      </c>
      <c r="B3345" s="14">
        <v>1977</v>
      </c>
      <c r="C3345" s="14">
        <v>4014</v>
      </c>
      <c r="D3345" s="14" t="str">
        <f>+_xlfn.XLOOKUP(ratings_dataset[[#This Row],[ProductID]],[1]!Prodotti[ProdottoID],[1]!Prodotti[Categoria],"Altro")</f>
        <v>Libri</v>
      </c>
      <c r="E3345" s="14">
        <v>0</v>
      </c>
    </row>
    <row r="3346" spans="1:5" x14ac:dyDescent="0.25">
      <c r="A3346" s="14">
        <v>9416</v>
      </c>
      <c r="B3346" s="14">
        <v>1992</v>
      </c>
      <c r="C3346" s="14">
        <v>314</v>
      </c>
      <c r="D3346" s="14" t="str">
        <f>+_xlfn.XLOOKUP(ratings_dataset[[#This Row],[ProductID]],[1]!Prodotti[ProdottoID],[1]!Prodotti[Categoria],"Altro")</f>
        <v>Libri</v>
      </c>
      <c r="E3346" s="14">
        <v>0</v>
      </c>
    </row>
    <row r="3347" spans="1:5" x14ac:dyDescent="0.25">
      <c r="A3347" s="14">
        <v>9425</v>
      </c>
      <c r="B3347" s="14">
        <v>4251</v>
      </c>
      <c r="C3347" s="14">
        <v>4879</v>
      </c>
      <c r="D3347" s="14" t="str">
        <f>+_xlfn.XLOOKUP(ratings_dataset[[#This Row],[ProductID]],[1]!Prodotti[ProdottoID],[1]!Prodotti[Categoria],"Altro")</f>
        <v>Elettronica</v>
      </c>
      <c r="E3347" s="14">
        <v>0</v>
      </c>
    </row>
    <row r="3348" spans="1:5" x14ac:dyDescent="0.25">
      <c r="A3348" s="14">
        <v>9426</v>
      </c>
      <c r="B3348" s="14">
        <v>629</v>
      </c>
      <c r="C3348" s="14">
        <v>4785</v>
      </c>
      <c r="D3348" s="14" t="str">
        <f>+_xlfn.XLOOKUP(ratings_dataset[[#This Row],[ProductID]],[1]!Prodotti[ProdottoID],[1]!Prodotti[Categoria],"Altro")</f>
        <v>Abbigliamento</v>
      </c>
      <c r="E3348" s="14">
        <v>0</v>
      </c>
    </row>
    <row r="3349" spans="1:5" x14ac:dyDescent="0.25">
      <c r="A3349" s="14">
        <v>9427</v>
      </c>
      <c r="B3349" s="14">
        <v>3054</v>
      </c>
      <c r="C3349" s="14">
        <v>2589</v>
      </c>
      <c r="D3349" s="14" t="str">
        <f>+_xlfn.XLOOKUP(ratings_dataset[[#This Row],[ProductID]],[1]!Prodotti[ProdottoID],[1]!Prodotti[Categoria],"Altro")</f>
        <v>Elettronica</v>
      </c>
      <c r="E3349" s="14">
        <v>0</v>
      </c>
    </row>
    <row r="3350" spans="1:5" x14ac:dyDescent="0.25">
      <c r="A3350" s="14">
        <v>9436</v>
      </c>
      <c r="B3350" s="14">
        <v>3688</v>
      </c>
      <c r="C3350" s="14">
        <v>3291</v>
      </c>
      <c r="D3350" s="14" t="str">
        <f>+_xlfn.XLOOKUP(ratings_dataset[[#This Row],[ProductID]],[1]!Prodotti[ProdottoID],[1]!Prodotti[Categoria],"Altro")</f>
        <v>Libri</v>
      </c>
      <c r="E3350" s="14">
        <v>0</v>
      </c>
    </row>
    <row r="3351" spans="1:5" x14ac:dyDescent="0.25">
      <c r="A3351" s="14">
        <v>9451</v>
      </c>
      <c r="B3351" s="14">
        <v>4143</v>
      </c>
      <c r="C3351" s="14">
        <v>4410</v>
      </c>
      <c r="D3351" s="14" t="str">
        <f>+_xlfn.XLOOKUP(ratings_dataset[[#This Row],[ProductID]],[1]!Prodotti[ProdottoID],[1]!Prodotti[Categoria],"Altro")</f>
        <v>Abbigliamento</v>
      </c>
      <c r="E3351" s="14">
        <v>0</v>
      </c>
    </row>
    <row r="3352" spans="1:5" x14ac:dyDescent="0.25">
      <c r="A3352" s="14">
        <v>9455</v>
      </c>
      <c r="B3352" s="14">
        <v>3121</v>
      </c>
      <c r="C3352" s="14">
        <v>1519</v>
      </c>
      <c r="D3352" s="14" t="str">
        <f>+_xlfn.XLOOKUP(ratings_dataset[[#This Row],[ProductID]],[1]!Prodotti[ProdottoID],[1]!Prodotti[Categoria],"Altro")</f>
        <v>Abbigliamento</v>
      </c>
      <c r="E3352" s="14">
        <v>0</v>
      </c>
    </row>
    <row r="3353" spans="1:5" x14ac:dyDescent="0.25">
      <c r="A3353" s="14">
        <v>9460</v>
      </c>
      <c r="B3353" s="14">
        <v>3884</v>
      </c>
      <c r="C3353" s="14">
        <v>424</v>
      </c>
      <c r="D3353" s="14" t="str">
        <f>+_xlfn.XLOOKUP(ratings_dataset[[#This Row],[ProductID]],[1]!Prodotti[ProdottoID],[1]!Prodotti[Categoria],"Altro")</f>
        <v>Libri</v>
      </c>
      <c r="E3353" s="14">
        <v>0</v>
      </c>
    </row>
    <row r="3354" spans="1:5" x14ac:dyDescent="0.25">
      <c r="A3354" s="14">
        <v>9479</v>
      </c>
      <c r="B3354" s="14">
        <v>1640</v>
      </c>
      <c r="C3354" s="14">
        <v>2280</v>
      </c>
      <c r="D3354" s="14" t="str">
        <f>+_xlfn.XLOOKUP(ratings_dataset[[#This Row],[ProductID]],[1]!Prodotti[ProdottoID],[1]!Prodotti[Categoria],"Altro")</f>
        <v>Elettronica</v>
      </c>
      <c r="E3354" s="14">
        <v>0</v>
      </c>
    </row>
    <row r="3355" spans="1:5" x14ac:dyDescent="0.25">
      <c r="A3355" s="14">
        <v>9480</v>
      </c>
      <c r="B3355" s="14">
        <v>1340</v>
      </c>
      <c r="C3355" s="14">
        <v>4379</v>
      </c>
      <c r="D3355" s="14" t="str">
        <f>+_xlfn.XLOOKUP(ratings_dataset[[#This Row],[ProductID]],[1]!Prodotti[ProdottoID],[1]!Prodotti[Categoria],"Altro")</f>
        <v>Abbigliamento</v>
      </c>
      <c r="E3355" s="14">
        <v>0</v>
      </c>
    </row>
    <row r="3356" spans="1:5" x14ac:dyDescent="0.25">
      <c r="A3356" s="14">
        <v>9496</v>
      </c>
      <c r="B3356" s="14">
        <v>3912</v>
      </c>
      <c r="C3356" s="14">
        <v>689</v>
      </c>
      <c r="D3356" s="14" t="str">
        <f>+_xlfn.XLOOKUP(ratings_dataset[[#This Row],[ProductID]],[1]!Prodotti[ProdottoID],[1]!Prodotti[Categoria],"Altro")</f>
        <v>Elettronica</v>
      </c>
      <c r="E3356" s="14">
        <v>0</v>
      </c>
    </row>
    <row r="3357" spans="1:5" x14ac:dyDescent="0.25">
      <c r="A3357" s="14">
        <v>9512</v>
      </c>
      <c r="B3357" s="14">
        <v>2198</v>
      </c>
      <c r="C3357" s="14">
        <v>3513</v>
      </c>
      <c r="D3357" s="14" t="str">
        <f>+_xlfn.XLOOKUP(ratings_dataset[[#This Row],[ProductID]],[1]!Prodotti[ProdottoID],[1]!Prodotti[Categoria],"Altro")</f>
        <v>Elettronica</v>
      </c>
      <c r="E3357" s="14">
        <v>0</v>
      </c>
    </row>
    <row r="3358" spans="1:5" x14ac:dyDescent="0.25">
      <c r="A3358" s="14">
        <v>9513</v>
      </c>
      <c r="B3358" s="14">
        <v>1462</v>
      </c>
      <c r="C3358" s="14">
        <v>1236</v>
      </c>
      <c r="D3358" s="14" t="str">
        <f>+_xlfn.XLOOKUP(ratings_dataset[[#This Row],[ProductID]],[1]!Prodotti[ProdottoID],[1]!Prodotti[Categoria],"Altro")</f>
        <v>Abbigliamento</v>
      </c>
      <c r="E3358" s="14">
        <v>0</v>
      </c>
    </row>
    <row r="3359" spans="1:5" x14ac:dyDescent="0.25">
      <c r="A3359" s="14">
        <v>9515</v>
      </c>
      <c r="B3359" s="14">
        <v>2791</v>
      </c>
      <c r="C3359" s="14">
        <v>858</v>
      </c>
      <c r="D3359" s="14" t="str">
        <f>+_xlfn.XLOOKUP(ratings_dataset[[#This Row],[ProductID]],[1]!Prodotti[ProdottoID],[1]!Prodotti[Categoria],"Altro")</f>
        <v>Elettronica</v>
      </c>
      <c r="E3359" s="14">
        <v>0</v>
      </c>
    </row>
    <row r="3360" spans="1:5" x14ac:dyDescent="0.25">
      <c r="A3360" s="14">
        <v>9517</v>
      </c>
      <c r="B3360" s="14">
        <v>2333</v>
      </c>
      <c r="C3360" s="14">
        <v>2766</v>
      </c>
      <c r="D3360" s="14" t="str">
        <f>+_xlfn.XLOOKUP(ratings_dataset[[#This Row],[ProductID]],[1]!Prodotti[ProdottoID],[1]!Prodotti[Categoria],"Altro")</f>
        <v>Abbigliamento</v>
      </c>
      <c r="E3360" s="14">
        <v>0</v>
      </c>
    </row>
    <row r="3361" spans="1:5" x14ac:dyDescent="0.25">
      <c r="A3361" s="14">
        <v>9526</v>
      </c>
      <c r="B3361" s="14">
        <v>822</v>
      </c>
      <c r="C3361" s="14">
        <v>522</v>
      </c>
      <c r="D3361" s="14" t="str">
        <f>+_xlfn.XLOOKUP(ratings_dataset[[#This Row],[ProductID]],[1]!Prodotti[ProdottoID],[1]!Prodotti[Categoria],"Altro")</f>
        <v>Abbigliamento</v>
      </c>
      <c r="E3361" s="14">
        <v>0</v>
      </c>
    </row>
    <row r="3362" spans="1:5" x14ac:dyDescent="0.25">
      <c r="A3362" s="14">
        <v>9528</v>
      </c>
      <c r="B3362" s="14">
        <v>3967</v>
      </c>
      <c r="C3362" s="14">
        <v>3878</v>
      </c>
      <c r="D3362" s="14" t="str">
        <f>+_xlfn.XLOOKUP(ratings_dataset[[#This Row],[ProductID]],[1]!Prodotti[ProdottoID],[1]!Prodotti[Categoria],"Altro")</f>
        <v>Libri</v>
      </c>
      <c r="E3362" s="14">
        <v>0</v>
      </c>
    </row>
    <row r="3363" spans="1:5" x14ac:dyDescent="0.25">
      <c r="A3363" s="14">
        <v>9538</v>
      </c>
      <c r="B3363" s="14">
        <v>1168</v>
      </c>
      <c r="C3363" s="14">
        <v>4847</v>
      </c>
      <c r="D3363" s="14" t="str">
        <f>+_xlfn.XLOOKUP(ratings_dataset[[#This Row],[ProductID]],[1]!Prodotti[ProdottoID],[1]!Prodotti[Categoria],"Altro")</f>
        <v>Elettronica</v>
      </c>
      <c r="E3363" s="14">
        <v>0</v>
      </c>
    </row>
    <row r="3364" spans="1:5" x14ac:dyDescent="0.25">
      <c r="A3364" s="14">
        <v>9539</v>
      </c>
      <c r="B3364" s="14">
        <v>1460</v>
      </c>
      <c r="C3364" s="14">
        <v>1159</v>
      </c>
      <c r="D3364" s="14" t="str">
        <f>+_xlfn.XLOOKUP(ratings_dataset[[#This Row],[ProductID]],[1]!Prodotti[ProdottoID],[1]!Prodotti[Categoria],"Altro")</f>
        <v>Libri</v>
      </c>
      <c r="E3364" s="14">
        <v>0</v>
      </c>
    </row>
    <row r="3365" spans="1:5" x14ac:dyDescent="0.25">
      <c r="A3365" s="14">
        <v>9542</v>
      </c>
      <c r="B3365" s="14">
        <v>3646</v>
      </c>
      <c r="C3365" s="14">
        <v>2917</v>
      </c>
      <c r="D3365" s="14" t="str">
        <f>+_xlfn.XLOOKUP(ratings_dataset[[#This Row],[ProductID]],[1]!Prodotti[ProdottoID],[1]!Prodotti[Categoria],"Altro")</f>
        <v>Abbigliamento</v>
      </c>
      <c r="E3365" s="14">
        <v>0</v>
      </c>
    </row>
    <row r="3366" spans="1:5" x14ac:dyDescent="0.25">
      <c r="A3366" s="14">
        <v>9567</v>
      </c>
      <c r="B3366" s="14">
        <v>3256</v>
      </c>
      <c r="C3366" s="14">
        <v>2001</v>
      </c>
      <c r="D3366" s="14" t="str">
        <f>+_xlfn.XLOOKUP(ratings_dataset[[#This Row],[ProductID]],[1]!Prodotti[ProdottoID],[1]!Prodotti[Categoria],"Altro")</f>
        <v>Libri</v>
      </c>
      <c r="E3366" s="14">
        <v>0</v>
      </c>
    </row>
    <row r="3367" spans="1:5" x14ac:dyDescent="0.25">
      <c r="A3367" s="14">
        <v>9579</v>
      </c>
      <c r="B3367" s="14">
        <v>3038</v>
      </c>
      <c r="C3367" s="14">
        <v>1357</v>
      </c>
      <c r="D3367" s="14" t="str">
        <f>+_xlfn.XLOOKUP(ratings_dataset[[#This Row],[ProductID]],[1]!Prodotti[ProdottoID],[1]!Prodotti[Categoria],"Altro")</f>
        <v>Libri</v>
      </c>
      <c r="E3367" s="14">
        <v>0</v>
      </c>
    </row>
    <row r="3368" spans="1:5" x14ac:dyDescent="0.25">
      <c r="A3368" s="14">
        <v>9589</v>
      </c>
      <c r="B3368" s="14">
        <v>4622</v>
      </c>
      <c r="C3368" s="14">
        <v>1012</v>
      </c>
      <c r="D3368" s="14" t="str">
        <f>+_xlfn.XLOOKUP(ratings_dataset[[#This Row],[ProductID]],[1]!Prodotti[ProdottoID],[1]!Prodotti[Categoria],"Altro")</f>
        <v>Abbigliamento</v>
      </c>
      <c r="E3368" s="14">
        <v>0</v>
      </c>
    </row>
    <row r="3369" spans="1:5" x14ac:dyDescent="0.25">
      <c r="A3369" s="14">
        <v>9597</v>
      </c>
      <c r="B3369" s="14">
        <v>1949</v>
      </c>
      <c r="C3369" s="14">
        <v>4121</v>
      </c>
      <c r="D3369" s="14" t="str">
        <f>+_xlfn.XLOOKUP(ratings_dataset[[#This Row],[ProductID]],[1]!Prodotti[ProdottoID],[1]!Prodotti[Categoria],"Altro")</f>
        <v>Abbigliamento</v>
      </c>
      <c r="E3369" s="14">
        <v>0</v>
      </c>
    </row>
    <row r="3370" spans="1:5" x14ac:dyDescent="0.25">
      <c r="A3370" s="14">
        <v>9598</v>
      </c>
      <c r="B3370" s="14">
        <v>2881</v>
      </c>
      <c r="C3370" s="14">
        <v>1553</v>
      </c>
      <c r="D3370" s="14" t="str">
        <f>+_xlfn.XLOOKUP(ratings_dataset[[#This Row],[ProductID]],[1]!Prodotti[ProdottoID],[1]!Prodotti[Categoria],"Altro")</f>
        <v>Libri</v>
      </c>
      <c r="E3370" s="14">
        <v>0</v>
      </c>
    </row>
    <row r="3371" spans="1:5" x14ac:dyDescent="0.25">
      <c r="A3371" s="14">
        <v>9601</v>
      </c>
      <c r="B3371" s="14">
        <v>4152</v>
      </c>
      <c r="C3371" s="14">
        <v>4956</v>
      </c>
      <c r="D3371" s="14" t="str">
        <f>+_xlfn.XLOOKUP(ratings_dataset[[#This Row],[ProductID]],[1]!Prodotti[ProdottoID],[1]!Prodotti[Categoria],"Altro")</f>
        <v>Elettronica</v>
      </c>
      <c r="E3371" s="14">
        <v>0</v>
      </c>
    </row>
    <row r="3372" spans="1:5" x14ac:dyDescent="0.25">
      <c r="A3372" s="14">
        <v>9610</v>
      </c>
      <c r="B3372" s="14">
        <v>3623</v>
      </c>
      <c r="C3372" s="14">
        <v>1613</v>
      </c>
      <c r="D3372" s="14" t="str">
        <f>+_xlfn.XLOOKUP(ratings_dataset[[#This Row],[ProductID]],[1]!Prodotti[ProdottoID],[1]!Prodotti[Categoria],"Altro")</f>
        <v>Libri</v>
      </c>
      <c r="E3372" s="14">
        <v>0</v>
      </c>
    </row>
    <row r="3373" spans="1:5" x14ac:dyDescent="0.25">
      <c r="A3373" s="14">
        <v>9612</v>
      </c>
      <c r="B3373" s="14">
        <v>706</v>
      </c>
      <c r="C3373" s="14">
        <v>2312</v>
      </c>
      <c r="D3373" s="14" t="str">
        <f>+_xlfn.XLOOKUP(ratings_dataset[[#This Row],[ProductID]],[1]!Prodotti[ProdottoID],[1]!Prodotti[Categoria],"Altro")</f>
        <v>Libri</v>
      </c>
      <c r="E3373" s="14">
        <v>0</v>
      </c>
    </row>
    <row r="3374" spans="1:5" x14ac:dyDescent="0.25">
      <c r="A3374" s="14">
        <v>9618</v>
      </c>
      <c r="B3374" s="14">
        <v>1362</v>
      </c>
      <c r="C3374" s="14">
        <v>2696</v>
      </c>
      <c r="D3374" s="14" t="str">
        <f>+_xlfn.XLOOKUP(ratings_dataset[[#This Row],[ProductID]],[1]!Prodotti[ProdottoID],[1]!Prodotti[Categoria],"Altro")</f>
        <v>Libri</v>
      </c>
      <c r="E3374" s="14">
        <v>0</v>
      </c>
    </row>
    <row r="3375" spans="1:5" x14ac:dyDescent="0.25">
      <c r="A3375" s="14">
        <v>9626</v>
      </c>
      <c r="B3375" s="14">
        <v>3000</v>
      </c>
      <c r="C3375" s="14">
        <v>2448</v>
      </c>
      <c r="D3375" s="14" t="str">
        <f>+_xlfn.XLOOKUP(ratings_dataset[[#This Row],[ProductID]],[1]!Prodotti[ProdottoID],[1]!Prodotti[Categoria],"Altro")</f>
        <v>Elettronica</v>
      </c>
      <c r="E3375" s="14">
        <v>0</v>
      </c>
    </row>
    <row r="3376" spans="1:5" x14ac:dyDescent="0.25">
      <c r="A3376" s="14">
        <v>9629</v>
      </c>
      <c r="B3376" s="14">
        <v>398</v>
      </c>
      <c r="C3376" s="14">
        <v>2801</v>
      </c>
      <c r="D3376" s="14" t="str">
        <f>+_xlfn.XLOOKUP(ratings_dataset[[#This Row],[ProductID]],[1]!Prodotti[ProdottoID],[1]!Prodotti[Categoria],"Altro")</f>
        <v>Abbigliamento</v>
      </c>
      <c r="E3376" s="14">
        <v>0</v>
      </c>
    </row>
    <row r="3377" spans="1:5" x14ac:dyDescent="0.25">
      <c r="A3377" s="14">
        <v>9634</v>
      </c>
      <c r="B3377" s="14">
        <v>3201</v>
      </c>
      <c r="C3377" s="14">
        <v>4264</v>
      </c>
      <c r="D3377" s="14" t="str">
        <f>+_xlfn.XLOOKUP(ratings_dataset[[#This Row],[ProductID]],[1]!Prodotti[ProdottoID],[1]!Prodotti[Categoria],"Altro")</f>
        <v>Elettronica</v>
      </c>
      <c r="E3377" s="14">
        <v>0</v>
      </c>
    </row>
    <row r="3378" spans="1:5" x14ac:dyDescent="0.25">
      <c r="A3378" s="14">
        <v>9636</v>
      </c>
      <c r="B3378" s="14">
        <v>4322</v>
      </c>
      <c r="C3378" s="14">
        <v>1003</v>
      </c>
      <c r="D3378" s="14" t="str">
        <f>+_xlfn.XLOOKUP(ratings_dataset[[#This Row],[ProductID]],[1]!Prodotti[ProdottoID],[1]!Prodotti[Categoria],"Altro")</f>
        <v>Elettronica</v>
      </c>
      <c r="E3378" s="14">
        <v>0</v>
      </c>
    </row>
    <row r="3379" spans="1:5" x14ac:dyDescent="0.25">
      <c r="A3379" s="14">
        <v>9640</v>
      </c>
      <c r="B3379" s="14">
        <v>4124</v>
      </c>
      <c r="C3379" s="14">
        <v>4798</v>
      </c>
      <c r="D3379" s="14" t="str">
        <f>+_xlfn.XLOOKUP(ratings_dataset[[#This Row],[ProductID]],[1]!Prodotti[ProdottoID],[1]!Prodotti[Categoria],"Altro")</f>
        <v>Elettronica</v>
      </c>
      <c r="E3379" s="14">
        <v>0</v>
      </c>
    </row>
    <row r="3380" spans="1:5" x14ac:dyDescent="0.25">
      <c r="A3380" s="14">
        <v>9642</v>
      </c>
      <c r="B3380" s="14">
        <v>3122</v>
      </c>
      <c r="C3380" s="14">
        <v>4579</v>
      </c>
      <c r="D3380" s="14" t="str">
        <f>+_xlfn.XLOOKUP(ratings_dataset[[#This Row],[ProductID]],[1]!Prodotti[ProdottoID],[1]!Prodotti[Categoria],"Altro")</f>
        <v>Abbigliamento</v>
      </c>
      <c r="E3380" s="14">
        <v>0</v>
      </c>
    </row>
    <row r="3381" spans="1:5" x14ac:dyDescent="0.25">
      <c r="A3381" s="14">
        <v>9650</v>
      </c>
      <c r="B3381" s="14">
        <v>3923</v>
      </c>
      <c r="C3381" s="14">
        <v>4221</v>
      </c>
      <c r="D3381" s="14" t="str">
        <f>+_xlfn.XLOOKUP(ratings_dataset[[#This Row],[ProductID]],[1]!Prodotti[ProdottoID],[1]!Prodotti[Categoria],"Altro")</f>
        <v>Abbigliamento</v>
      </c>
      <c r="E3381" s="14">
        <v>0</v>
      </c>
    </row>
    <row r="3382" spans="1:5" x14ac:dyDescent="0.25">
      <c r="A3382" s="14">
        <v>9655</v>
      </c>
      <c r="B3382" s="14">
        <v>504</v>
      </c>
      <c r="C3382" s="14">
        <v>3494</v>
      </c>
      <c r="D3382" s="14" t="str">
        <f>+_xlfn.XLOOKUP(ratings_dataset[[#This Row],[ProductID]],[1]!Prodotti[ProdottoID],[1]!Prodotti[Categoria],"Altro")</f>
        <v>Abbigliamento</v>
      </c>
      <c r="E3382" s="14">
        <v>0</v>
      </c>
    </row>
    <row r="3383" spans="1:5" x14ac:dyDescent="0.25">
      <c r="A3383" s="14">
        <v>9671</v>
      </c>
      <c r="B3383" s="14">
        <v>1343</v>
      </c>
      <c r="C3383" s="14">
        <v>2554</v>
      </c>
      <c r="D3383" s="14" t="str">
        <f>+_xlfn.XLOOKUP(ratings_dataset[[#This Row],[ProductID]],[1]!Prodotti[ProdottoID],[1]!Prodotti[Categoria],"Altro")</f>
        <v>Elettronica</v>
      </c>
      <c r="E3383" s="14">
        <v>0</v>
      </c>
    </row>
    <row r="3384" spans="1:5" x14ac:dyDescent="0.25">
      <c r="A3384" s="14">
        <v>9673</v>
      </c>
      <c r="B3384" s="14">
        <v>959</v>
      </c>
      <c r="C3384" s="14">
        <v>4197</v>
      </c>
      <c r="D3384" s="14" t="str">
        <f>+_xlfn.XLOOKUP(ratings_dataset[[#This Row],[ProductID]],[1]!Prodotti[ProdottoID],[1]!Prodotti[Categoria],"Altro")</f>
        <v>Libri</v>
      </c>
      <c r="E3384" s="14">
        <v>0</v>
      </c>
    </row>
    <row r="3385" spans="1:5" x14ac:dyDescent="0.25">
      <c r="A3385" s="14">
        <v>9680</v>
      </c>
      <c r="B3385" s="14">
        <v>2940</v>
      </c>
      <c r="C3385" s="14">
        <v>2427</v>
      </c>
      <c r="D3385" s="14" t="str">
        <f>+_xlfn.XLOOKUP(ratings_dataset[[#This Row],[ProductID]],[1]!Prodotti[ProdottoID],[1]!Prodotti[Categoria],"Altro")</f>
        <v>Libri</v>
      </c>
      <c r="E3385" s="14">
        <v>0</v>
      </c>
    </row>
    <row r="3386" spans="1:5" x14ac:dyDescent="0.25">
      <c r="A3386" s="14">
        <v>9683</v>
      </c>
      <c r="B3386" s="14">
        <v>4369</v>
      </c>
      <c r="C3386" s="14">
        <v>3969</v>
      </c>
      <c r="D3386" s="14" t="str">
        <f>+_xlfn.XLOOKUP(ratings_dataset[[#This Row],[ProductID]],[1]!Prodotti[ProdottoID],[1]!Prodotti[Categoria],"Altro")</f>
        <v>Abbigliamento</v>
      </c>
      <c r="E3386" s="14">
        <v>0</v>
      </c>
    </row>
    <row r="3387" spans="1:5" x14ac:dyDescent="0.25">
      <c r="A3387" s="14">
        <v>9688</v>
      </c>
      <c r="B3387" s="14">
        <v>2614</v>
      </c>
      <c r="C3387" s="14">
        <v>3346</v>
      </c>
      <c r="D3387" s="14" t="str">
        <f>+_xlfn.XLOOKUP(ratings_dataset[[#This Row],[ProductID]],[1]!Prodotti[ProdottoID],[1]!Prodotti[Categoria],"Altro")</f>
        <v>Elettronica</v>
      </c>
      <c r="E3387" s="14">
        <v>0</v>
      </c>
    </row>
    <row r="3388" spans="1:5" x14ac:dyDescent="0.25">
      <c r="A3388" s="14">
        <v>9696</v>
      </c>
      <c r="B3388" s="14">
        <v>3145</v>
      </c>
      <c r="C3388" s="14">
        <v>3019</v>
      </c>
      <c r="D3388" s="14" t="str">
        <f>+_xlfn.XLOOKUP(ratings_dataset[[#This Row],[ProductID]],[1]!Prodotti[ProdottoID],[1]!Prodotti[Categoria],"Altro")</f>
        <v>Libri</v>
      </c>
      <c r="E3388" s="14">
        <v>0</v>
      </c>
    </row>
    <row r="3389" spans="1:5" x14ac:dyDescent="0.25">
      <c r="A3389" s="14">
        <v>9698</v>
      </c>
      <c r="B3389" s="14">
        <v>2574</v>
      </c>
      <c r="C3389" s="14">
        <v>3642</v>
      </c>
      <c r="D3389" s="14" t="str">
        <f>+_xlfn.XLOOKUP(ratings_dataset[[#This Row],[ProductID]],[1]!Prodotti[ProdottoID],[1]!Prodotti[Categoria],"Altro")</f>
        <v>Elettronica</v>
      </c>
      <c r="E3389" s="14">
        <v>0</v>
      </c>
    </row>
    <row r="3390" spans="1:5" x14ac:dyDescent="0.25">
      <c r="A3390" s="14">
        <v>9699</v>
      </c>
      <c r="B3390" s="14">
        <v>4525</v>
      </c>
      <c r="C3390" s="14">
        <v>2609</v>
      </c>
      <c r="D3390" s="14" t="str">
        <f>+_xlfn.XLOOKUP(ratings_dataset[[#This Row],[ProductID]],[1]!Prodotti[ProdottoID],[1]!Prodotti[Categoria],"Altro")</f>
        <v>Elettronica</v>
      </c>
      <c r="E3390" s="14">
        <v>0</v>
      </c>
    </row>
    <row r="3391" spans="1:5" x14ac:dyDescent="0.25">
      <c r="A3391" s="14">
        <v>9707</v>
      </c>
      <c r="B3391" s="14">
        <v>1936</v>
      </c>
      <c r="C3391" s="14">
        <v>4209</v>
      </c>
      <c r="D3391" s="14" t="str">
        <f>+_xlfn.XLOOKUP(ratings_dataset[[#This Row],[ProductID]],[1]!Prodotti[ProdottoID],[1]!Prodotti[Categoria],"Altro")</f>
        <v>Libri</v>
      </c>
      <c r="E3391" s="14">
        <v>0</v>
      </c>
    </row>
    <row r="3392" spans="1:5" x14ac:dyDescent="0.25">
      <c r="A3392" s="14">
        <v>9718</v>
      </c>
      <c r="B3392" s="14">
        <v>2041</v>
      </c>
      <c r="C3392" s="14">
        <v>4792</v>
      </c>
      <c r="D3392" s="14" t="str">
        <f>+_xlfn.XLOOKUP(ratings_dataset[[#This Row],[ProductID]],[1]!Prodotti[ProdottoID],[1]!Prodotti[Categoria],"Altro")</f>
        <v>Libri</v>
      </c>
      <c r="E3392" s="14">
        <v>0</v>
      </c>
    </row>
    <row r="3393" spans="1:5" x14ac:dyDescent="0.25">
      <c r="A3393" s="14">
        <v>9729</v>
      </c>
      <c r="B3393" s="14">
        <v>3981</v>
      </c>
      <c r="C3393" s="14">
        <v>423</v>
      </c>
      <c r="D3393" s="14" t="str">
        <f>+_xlfn.XLOOKUP(ratings_dataset[[#This Row],[ProductID]],[1]!Prodotti[ProdottoID],[1]!Prodotti[Categoria],"Altro")</f>
        <v>Elettronica</v>
      </c>
      <c r="E3393" s="14">
        <v>0</v>
      </c>
    </row>
    <row r="3394" spans="1:5" x14ac:dyDescent="0.25">
      <c r="A3394" s="14">
        <v>9742</v>
      </c>
      <c r="B3394" s="14">
        <v>579</v>
      </c>
      <c r="C3394" s="14">
        <v>3700</v>
      </c>
      <c r="D3394" s="14" t="str">
        <f>+_xlfn.XLOOKUP(ratings_dataset[[#This Row],[ProductID]],[1]!Prodotti[ProdottoID],[1]!Prodotti[Categoria],"Altro")</f>
        <v>Elettronica</v>
      </c>
      <c r="E3394" s="14">
        <v>0</v>
      </c>
    </row>
    <row r="3395" spans="1:5" x14ac:dyDescent="0.25">
      <c r="A3395" s="14">
        <v>9747</v>
      </c>
      <c r="B3395" s="14">
        <v>1276</v>
      </c>
      <c r="C3395" s="14">
        <v>1882</v>
      </c>
      <c r="D3395" s="14" t="str">
        <f>+_xlfn.XLOOKUP(ratings_dataset[[#This Row],[ProductID]],[1]!Prodotti[ProdottoID],[1]!Prodotti[Categoria],"Altro")</f>
        <v>Elettronica</v>
      </c>
      <c r="E3395" s="14">
        <v>0</v>
      </c>
    </row>
    <row r="3396" spans="1:5" x14ac:dyDescent="0.25">
      <c r="A3396" s="14">
        <v>9751</v>
      </c>
      <c r="B3396" s="14">
        <v>3947</v>
      </c>
      <c r="C3396" s="14">
        <v>3595</v>
      </c>
      <c r="D3396" s="14" t="str">
        <f>+_xlfn.XLOOKUP(ratings_dataset[[#This Row],[ProductID]],[1]!Prodotti[ProdottoID],[1]!Prodotti[Categoria],"Altro")</f>
        <v>Libri</v>
      </c>
      <c r="E3396" s="14">
        <v>0</v>
      </c>
    </row>
    <row r="3397" spans="1:5" x14ac:dyDescent="0.25">
      <c r="A3397" s="14">
        <v>9753</v>
      </c>
      <c r="B3397" s="14">
        <v>1875</v>
      </c>
      <c r="C3397" s="14">
        <v>4134</v>
      </c>
      <c r="D3397" s="14" t="str">
        <f>+_xlfn.XLOOKUP(ratings_dataset[[#This Row],[ProductID]],[1]!Prodotti[ProdottoID],[1]!Prodotti[Categoria],"Altro")</f>
        <v>Elettronica</v>
      </c>
      <c r="E3397" s="14">
        <v>0</v>
      </c>
    </row>
    <row r="3398" spans="1:5" x14ac:dyDescent="0.25">
      <c r="A3398" s="14">
        <v>9767</v>
      </c>
      <c r="B3398" s="14">
        <v>2838</v>
      </c>
      <c r="C3398" s="14">
        <v>4802</v>
      </c>
      <c r="D3398" s="14" t="str">
        <f>+_xlfn.XLOOKUP(ratings_dataset[[#This Row],[ProductID]],[1]!Prodotti[ProdottoID],[1]!Prodotti[Categoria],"Altro")</f>
        <v>Abbigliamento</v>
      </c>
      <c r="E3398" s="14">
        <v>0</v>
      </c>
    </row>
    <row r="3399" spans="1:5" x14ac:dyDescent="0.25">
      <c r="A3399" s="14">
        <v>9768</v>
      </c>
      <c r="B3399" s="14">
        <v>4146</v>
      </c>
      <c r="C3399" s="14">
        <v>2532</v>
      </c>
      <c r="D3399" s="14" t="str">
        <f>+_xlfn.XLOOKUP(ratings_dataset[[#This Row],[ProductID]],[1]!Prodotti[ProdottoID],[1]!Prodotti[Categoria],"Altro")</f>
        <v>Abbigliamento</v>
      </c>
      <c r="E3399" s="14">
        <v>0</v>
      </c>
    </row>
    <row r="3400" spans="1:5" x14ac:dyDescent="0.25">
      <c r="A3400" s="14">
        <v>9772</v>
      </c>
      <c r="B3400" s="14">
        <v>1690</v>
      </c>
      <c r="C3400" s="14">
        <v>3352</v>
      </c>
      <c r="D3400" s="14" t="str">
        <f>+_xlfn.XLOOKUP(ratings_dataset[[#This Row],[ProductID]],[1]!Prodotti[ProdottoID],[1]!Prodotti[Categoria],"Altro")</f>
        <v>Elettronica</v>
      </c>
      <c r="E3400" s="14">
        <v>0</v>
      </c>
    </row>
    <row r="3401" spans="1:5" x14ac:dyDescent="0.25">
      <c r="A3401" s="14">
        <v>9774</v>
      </c>
      <c r="B3401" s="14">
        <v>4969</v>
      </c>
      <c r="C3401" s="14">
        <v>621</v>
      </c>
      <c r="D3401" s="14" t="str">
        <f>+_xlfn.XLOOKUP(ratings_dataset[[#This Row],[ProductID]],[1]!Prodotti[ProdottoID],[1]!Prodotti[Categoria],"Altro")</f>
        <v>Libri</v>
      </c>
      <c r="E3401" s="14">
        <v>0</v>
      </c>
    </row>
    <row r="3402" spans="1:5" x14ac:dyDescent="0.25">
      <c r="A3402" s="14">
        <v>9779</v>
      </c>
      <c r="B3402" s="14">
        <v>1091</v>
      </c>
      <c r="C3402" s="14">
        <v>2606</v>
      </c>
      <c r="D3402" s="14" t="str">
        <f>+_xlfn.XLOOKUP(ratings_dataset[[#This Row],[ProductID]],[1]!Prodotti[ProdottoID],[1]!Prodotti[Categoria],"Altro")</f>
        <v>Libri</v>
      </c>
      <c r="E3402" s="14">
        <v>0</v>
      </c>
    </row>
    <row r="3403" spans="1:5" x14ac:dyDescent="0.25">
      <c r="A3403" s="14">
        <v>9785</v>
      </c>
      <c r="B3403" s="14">
        <v>1620</v>
      </c>
      <c r="C3403" s="14">
        <v>397</v>
      </c>
      <c r="D3403" s="14" t="str">
        <f>+_xlfn.XLOOKUP(ratings_dataset[[#This Row],[ProductID]],[1]!Prodotti[ProdottoID],[1]!Prodotti[Categoria],"Altro")</f>
        <v>Abbigliamento</v>
      </c>
      <c r="E3403" s="14">
        <v>0</v>
      </c>
    </row>
    <row r="3404" spans="1:5" x14ac:dyDescent="0.25">
      <c r="A3404" s="14">
        <v>9791</v>
      </c>
      <c r="B3404" s="14">
        <v>4621</v>
      </c>
      <c r="C3404" s="14">
        <v>4446</v>
      </c>
      <c r="D3404" s="14" t="str">
        <f>+_xlfn.XLOOKUP(ratings_dataset[[#This Row],[ProductID]],[1]!Prodotti[ProdottoID],[1]!Prodotti[Categoria],"Altro")</f>
        <v>Libri</v>
      </c>
      <c r="E3404" s="14">
        <v>0</v>
      </c>
    </row>
    <row r="3405" spans="1:5" x14ac:dyDescent="0.25">
      <c r="A3405" s="14">
        <v>9796</v>
      </c>
      <c r="B3405" s="14">
        <v>285</v>
      </c>
      <c r="C3405" s="14">
        <v>3623</v>
      </c>
      <c r="D3405" s="14" t="str">
        <f>+_xlfn.XLOOKUP(ratings_dataset[[#This Row],[ProductID]],[1]!Prodotti[ProdottoID],[1]!Prodotti[Categoria],"Altro")</f>
        <v>Abbigliamento</v>
      </c>
      <c r="E3405" s="14">
        <v>0</v>
      </c>
    </row>
    <row r="3406" spans="1:5" x14ac:dyDescent="0.25">
      <c r="A3406" s="14">
        <v>9802</v>
      </c>
      <c r="B3406" s="14">
        <v>1651</v>
      </c>
      <c r="C3406" s="14">
        <v>2426</v>
      </c>
      <c r="D3406" s="14" t="str">
        <f>+_xlfn.XLOOKUP(ratings_dataset[[#This Row],[ProductID]],[1]!Prodotti[ProdottoID],[1]!Prodotti[Categoria],"Altro")</f>
        <v>Libri</v>
      </c>
      <c r="E3406" s="14">
        <v>0</v>
      </c>
    </row>
    <row r="3407" spans="1:5" x14ac:dyDescent="0.25">
      <c r="A3407" s="14">
        <v>9806</v>
      </c>
      <c r="B3407" s="14">
        <v>1001</v>
      </c>
      <c r="C3407" s="14">
        <v>2797</v>
      </c>
      <c r="D3407" s="14" t="str">
        <f>+_xlfn.XLOOKUP(ratings_dataset[[#This Row],[ProductID]],[1]!Prodotti[ProdottoID],[1]!Prodotti[Categoria],"Altro")</f>
        <v>Elettronica</v>
      </c>
      <c r="E3407" s="14">
        <v>0</v>
      </c>
    </row>
    <row r="3408" spans="1:5" x14ac:dyDescent="0.25">
      <c r="A3408" s="14">
        <v>9808</v>
      </c>
      <c r="B3408" s="14">
        <v>2296</v>
      </c>
      <c r="C3408" s="14">
        <v>4507</v>
      </c>
      <c r="D3408" s="14" t="str">
        <f>+_xlfn.XLOOKUP(ratings_dataset[[#This Row],[ProductID]],[1]!Prodotti[ProdottoID],[1]!Prodotti[Categoria],"Altro")</f>
        <v>Abbigliamento</v>
      </c>
      <c r="E3408" s="14">
        <v>0</v>
      </c>
    </row>
    <row r="3409" spans="1:5" x14ac:dyDescent="0.25">
      <c r="A3409" s="14">
        <v>9835</v>
      </c>
      <c r="B3409" s="14">
        <v>3114</v>
      </c>
      <c r="C3409" s="14">
        <v>2808</v>
      </c>
      <c r="D3409" s="14" t="str">
        <f>+_xlfn.XLOOKUP(ratings_dataset[[#This Row],[ProductID]],[1]!Prodotti[ProdottoID],[1]!Prodotti[Categoria],"Altro")</f>
        <v>Abbigliamento</v>
      </c>
      <c r="E3409" s="14">
        <v>0</v>
      </c>
    </row>
    <row r="3410" spans="1:5" x14ac:dyDescent="0.25">
      <c r="A3410" s="14">
        <v>9854</v>
      </c>
      <c r="B3410" s="14">
        <v>3561</v>
      </c>
      <c r="C3410" s="14">
        <v>3358</v>
      </c>
      <c r="D3410" s="14" t="str">
        <f>+_xlfn.XLOOKUP(ratings_dataset[[#This Row],[ProductID]],[1]!Prodotti[ProdottoID],[1]!Prodotti[Categoria],"Altro")</f>
        <v>Libri</v>
      </c>
      <c r="E3410" s="14">
        <v>0</v>
      </c>
    </row>
    <row r="3411" spans="1:5" x14ac:dyDescent="0.25">
      <c r="A3411" s="14">
        <v>9867</v>
      </c>
      <c r="B3411" s="14">
        <v>2545</v>
      </c>
      <c r="C3411" s="14">
        <v>2726</v>
      </c>
      <c r="D3411" s="14" t="str">
        <f>+_xlfn.XLOOKUP(ratings_dataset[[#This Row],[ProductID]],[1]!Prodotti[ProdottoID],[1]!Prodotti[Categoria],"Altro")</f>
        <v>Elettronica</v>
      </c>
      <c r="E3411" s="14">
        <v>0</v>
      </c>
    </row>
    <row r="3412" spans="1:5" x14ac:dyDescent="0.25">
      <c r="A3412" s="14">
        <v>9870</v>
      </c>
      <c r="B3412" s="14">
        <v>4773</v>
      </c>
      <c r="C3412" s="14">
        <v>3760</v>
      </c>
      <c r="D3412" s="14" t="str">
        <f>+_xlfn.XLOOKUP(ratings_dataset[[#This Row],[ProductID]],[1]!Prodotti[ProdottoID],[1]!Prodotti[Categoria],"Altro")</f>
        <v>Elettronica</v>
      </c>
      <c r="E3412" s="14">
        <v>0</v>
      </c>
    </row>
    <row r="3413" spans="1:5" x14ac:dyDescent="0.25">
      <c r="A3413" s="14">
        <v>9871</v>
      </c>
      <c r="B3413" s="14">
        <v>2926</v>
      </c>
      <c r="C3413" s="14">
        <v>3074</v>
      </c>
      <c r="D3413" s="14" t="str">
        <f>+_xlfn.XLOOKUP(ratings_dataset[[#This Row],[ProductID]],[1]!Prodotti[ProdottoID],[1]!Prodotti[Categoria],"Altro")</f>
        <v>Abbigliamento</v>
      </c>
      <c r="E3413" s="14">
        <v>0</v>
      </c>
    </row>
    <row r="3414" spans="1:5" x14ac:dyDescent="0.25">
      <c r="A3414" s="14">
        <v>9875</v>
      </c>
      <c r="B3414" s="14">
        <v>2515</v>
      </c>
      <c r="C3414" s="14">
        <v>2032</v>
      </c>
      <c r="D3414" s="14" t="str">
        <f>+_xlfn.XLOOKUP(ratings_dataset[[#This Row],[ProductID]],[1]!Prodotti[ProdottoID],[1]!Prodotti[Categoria],"Altro")</f>
        <v>Abbigliamento</v>
      </c>
      <c r="E3414" s="14">
        <v>0</v>
      </c>
    </row>
    <row r="3415" spans="1:5" x14ac:dyDescent="0.25">
      <c r="A3415" s="14">
        <v>9881</v>
      </c>
      <c r="B3415" s="14">
        <v>2585</v>
      </c>
      <c r="C3415" s="14">
        <v>679</v>
      </c>
      <c r="D3415" s="14" t="str">
        <f>+_xlfn.XLOOKUP(ratings_dataset[[#This Row],[ProductID]],[1]!Prodotti[ProdottoID],[1]!Prodotti[Categoria],"Altro")</f>
        <v>Abbigliamento</v>
      </c>
      <c r="E3415" s="14">
        <v>0</v>
      </c>
    </row>
    <row r="3416" spans="1:5" x14ac:dyDescent="0.25">
      <c r="A3416" s="14">
        <v>9883</v>
      </c>
      <c r="B3416" s="14">
        <v>1357</v>
      </c>
      <c r="C3416" s="14">
        <v>55</v>
      </c>
      <c r="D3416" s="14" t="str">
        <f>+_xlfn.XLOOKUP(ratings_dataset[[#This Row],[ProductID]],[1]!Prodotti[ProdottoID],[1]!Prodotti[Categoria],"Altro")</f>
        <v>Altro</v>
      </c>
      <c r="E3416" s="14">
        <v>0</v>
      </c>
    </row>
    <row r="3417" spans="1:5" x14ac:dyDescent="0.25">
      <c r="A3417" s="14">
        <v>9888</v>
      </c>
      <c r="B3417" s="14">
        <v>116</v>
      </c>
      <c r="C3417" s="14">
        <v>4806</v>
      </c>
      <c r="D3417" s="14" t="str">
        <f>+_xlfn.XLOOKUP(ratings_dataset[[#This Row],[ProductID]],[1]!Prodotti[ProdottoID],[1]!Prodotti[Categoria],"Altro")</f>
        <v>Elettronica</v>
      </c>
      <c r="E3417" s="14">
        <v>0</v>
      </c>
    </row>
    <row r="3418" spans="1:5" x14ac:dyDescent="0.25">
      <c r="A3418" s="14">
        <v>9892</v>
      </c>
      <c r="B3418" s="14">
        <v>2938</v>
      </c>
      <c r="C3418" s="14">
        <v>1807</v>
      </c>
      <c r="D3418" s="14" t="str">
        <f>+_xlfn.XLOOKUP(ratings_dataset[[#This Row],[ProductID]],[1]!Prodotti[ProdottoID],[1]!Prodotti[Categoria],"Altro")</f>
        <v>Abbigliamento</v>
      </c>
      <c r="E3418" s="14">
        <v>0</v>
      </c>
    </row>
    <row r="3419" spans="1:5" x14ac:dyDescent="0.25">
      <c r="A3419" s="14">
        <v>9901</v>
      </c>
      <c r="B3419" s="14">
        <v>4484</v>
      </c>
      <c r="C3419" s="14">
        <v>2722</v>
      </c>
      <c r="D3419" s="14" t="str">
        <f>+_xlfn.XLOOKUP(ratings_dataset[[#This Row],[ProductID]],[1]!Prodotti[ProdottoID],[1]!Prodotti[Categoria],"Altro")</f>
        <v>Abbigliamento</v>
      </c>
      <c r="E3419" s="14">
        <v>0</v>
      </c>
    </row>
    <row r="3420" spans="1:5" x14ac:dyDescent="0.25">
      <c r="A3420" s="14">
        <v>9919</v>
      </c>
      <c r="B3420" s="14">
        <v>4719</v>
      </c>
      <c r="C3420" s="14">
        <v>270</v>
      </c>
      <c r="D3420" s="14" t="str">
        <f>+_xlfn.XLOOKUP(ratings_dataset[[#This Row],[ProductID]],[1]!Prodotti[ProdottoID],[1]!Prodotti[Categoria],"Altro")</f>
        <v>Elettronica</v>
      </c>
      <c r="E3420" s="14">
        <v>0</v>
      </c>
    </row>
    <row r="3421" spans="1:5" x14ac:dyDescent="0.25">
      <c r="A3421" s="14">
        <v>9935</v>
      </c>
      <c r="B3421" s="14">
        <v>4126</v>
      </c>
      <c r="C3421" s="14">
        <v>4632</v>
      </c>
      <c r="D3421" s="14" t="str">
        <f>+_xlfn.XLOOKUP(ratings_dataset[[#This Row],[ProductID]],[1]!Prodotti[ProdottoID],[1]!Prodotti[Categoria],"Altro")</f>
        <v>Libri</v>
      </c>
      <c r="E3421" s="14">
        <v>0</v>
      </c>
    </row>
    <row r="3422" spans="1:5" x14ac:dyDescent="0.25">
      <c r="A3422" s="14">
        <v>9939</v>
      </c>
      <c r="B3422" s="14">
        <v>1385</v>
      </c>
      <c r="C3422" s="14">
        <v>163</v>
      </c>
      <c r="D3422" s="14" t="str">
        <f>+_xlfn.XLOOKUP(ratings_dataset[[#This Row],[ProductID]],[1]!Prodotti[ProdottoID],[1]!Prodotti[Categoria],"Altro")</f>
        <v>Libri</v>
      </c>
      <c r="E3422" s="14">
        <v>0</v>
      </c>
    </row>
    <row r="3423" spans="1:5" x14ac:dyDescent="0.25">
      <c r="A3423" s="14">
        <v>9942</v>
      </c>
      <c r="B3423" s="14">
        <v>1351</v>
      </c>
      <c r="C3423" s="14">
        <v>1000</v>
      </c>
      <c r="D3423" s="14" t="str">
        <f>+_xlfn.XLOOKUP(ratings_dataset[[#This Row],[ProductID]],[1]!Prodotti[ProdottoID],[1]!Prodotti[Categoria],"Altro")</f>
        <v>Libri</v>
      </c>
      <c r="E3423" s="14">
        <v>0</v>
      </c>
    </row>
    <row r="3424" spans="1:5" x14ac:dyDescent="0.25">
      <c r="A3424" s="14">
        <v>9943</v>
      </c>
      <c r="B3424" s="14">
        <v>1641</v>
      </c>
      <c r="C3424" s="14">
        <v>1976</v>
      </c>
      <c r="D3424" s="14" t="str">
        <f>+_xlfn.XLOOKUP(ratings_dataset[[#This Row],[ProductID]],[1]!Prodotti[ProdottoID],[1]!Prodotti[Categoria],"Altro")</f>
        <v>Libri</v>
      </c>
      <c r="E3424" s="14">
        <v>0</v>
      </c>
    </row>
    <row r="3425" spans="1:5" x14ac:dyDescent="0.25">
      <c r="A3425" s="14">
        <v>9944</v>
      </c>
      <c r="B3425" s="14">
        <v>4805</v>
      </c>
      <c r="C3425" s="14">
        <v>3750</v>
      </c>
      <c r="D3425" s="14" t="str">
        <f>+_xlfn.XLOOKUP(ratings_dataset[[#This Row],[ProductID]],[1]!Prodotti[ProdottoID],[1]!Prodotti[Categoria],"Altro")</f>
        <v>Elettronica</v>
      </c>
      <c r="E3425" s="14">
        <v>0</v>
      </c>
    </row>
    <row r="3426" spans="1:5" x14ac:dyDescent="0.25">
      <c r="A3426" s="14">
        <v>9950</v>
      </c>
      <c r="B3426" s="14">
        <v>2809</v>
      </c>
      <c r="C3426" s="14">
        <v>1079</v>
      </c>
      <c r="D3426" s="14" t="str">
        <f>+_xlfn.XLOOKUP(ratings_dataset[[#This Row],[ProductID]],[1]!Prodotti[ProdottoID],[1]!Prodotti[Categoria],"Altro")</f>
        <v>Abbigliamento</v>
      </c>
      <c r="E3426" s="14">
        <v>0</v>
      </c>
    </row>
    <row r="3427" spans="1:5" x14ac:dyDescent="0.25">
      <c r="A3427" s="14">
        <v>9951</v>
      </c>
      <c r="B3427" s="14">
        <v>2107</v>
      </c>
      <c r="C3427" s="14">
        <v>521</v>
      </c>
      <c r="D3427" s="14" t="str">
        <f>+_xlfn.XLOOKUP(ratings_dataset[[#This Row],[ProductID]],[1]!Prodotti[ProdottoID],[1]!Prodotti[Categoria],"Altro")</f>
        <v>Elettronica</v>
      </c>
      <c r="E3427" s="14">
        <v>0</v>
      </c>
    </row>
    <row r="3428" spans="1:5" x14ac:dyDescent="0.25">
      <c r="A3428" s="14">
        <v>9959</v>
      </c>
      <c r="B3428" s="14">
        <v>4768</v>
      </c>
      <c r="C3428" s="14">
        <v>4253</v>
      </c>
      <c r="D3428" s="14" t="str">
        <f>+_xlfn.XLOOKUP(ratings_dataset[[#This Row],[ProductID]],[1]!Prodotti[ProdottoID],[1]!Prodotti[Categoria],"Altro")</f>
        <v>Abbigliamento</v>
      </c>
      <c r="E3428" s="14">
        <v>0</v>
      </c>
    </row>
    <row r="3429" spans="1:5" x14ac:dyDescent="0.25">
      <c r="A3429" s="14">
        <v>9960</v>
      </c>
      <c r="B3429" s="14">
        <v>3906</v>
      </c>
      <c r="C3429" s="14">
        <v>3069</v>
      </c>
      <c r="D3429" s="14" t="str">
        <f>+_xlfn.XLOOKUP(ratings_dataset[[#This Row],[ProductID]],[1]!Prodotti[ProdottoID],[1]!Prodotti[Categoria],"Altro")</f>
        <v>Elettronica</v>
      </c>
      <c r="E3429" s="14">
        <v>0</v>
      </c>
    </row>
    <row r="3430" spans="1:5" x14ac:dyDescent="0.25">
      <c r="A3430" s="14">
        <v>9967</v>
      </c>
      <c r="B3430" s="14">
        <v>1941</v>
      </c>
      <c r="C3430" s="14">
        <v>4735</v>
      </c>
      <c r="D3430" s="14" t="str">
        <f>+_xlfn.XLOOKUP(ratings_dataset[[#This Row],[ProductID]],[1]!Prodotti[ProdottoID],[1]!Prodotti[Categoria],"Altro")</f>
        <v>Elettronica</v>
      </c>
      <c r="E3430" s="14">
        <v>0</v>
      </c>
    </row>
    <row r="3431" spans="1:5" x14ac:dyDescent="0.25">
      <c r="A3431" s="14">
        <v>9973</v>
      </c>
      <c r="B3431" s="14">
        <v>3678</v>
      </c>
      <c r="C3431" s="14">
        <v>1080</v>
      </c>
      <c r="D3431" s="14" t="str">
        <f>+_xlfn.XLOOKUP(ratings_dataset[[#This Row],[ProductID]],[1]!Prodotti[ProdottoID],[1]!Prodotti[Categoria],"Altro")</f>
        <v>Libri</v>
      </c>
      <c r="E3431" s="14">
        <v>0</v>
      </c>
    </row>
    <row r="3432" spans="1:5" x14ac:dyDescent="0.25">
      <c r="A3432" s="14">
        <v>9981</v>
      </c>
      <c r="B3432" s="14">
        <v>3242</v>
      </c>
      <c r="C3432" s="14">
        <v>2095</v>
      </c>
      <c r="D3432" s="14" t="str">
        <f>+_xlfn.XLOOKUP(ratings_dataset[[#This Row],[ProductID]],[1]!Prodotti[ProdottoID],[1]!Prodotti[Categoria],"Altro")</f>
        <v>Libri</v>
      </c>
      <c r="E3432" s="14">
        <v>0</v>
      </c>
    </row>
    <row r="3433" spans="1:5" x14ac:dyDescent="0.25">
      <c r="A3433" s="14">
        <v>9984</v>
      </c>
      <c r="B3433" s="14">
        <v>4801</v>
      </c>
      <c r="C3433" s="14">
        <v>4741</v>
      </c>
      <c r="D3433" s="14" t="str">
        <f>+_xlfn.XLOOKUP(ratings_dataset[[#This Row],[ProductID]],[1]!Prodotti[ProdottoID],[1]!Prodotti[Categoria],"Altro")</f>
        <v>Abbigliamento</v>
      </c>
      <c r="E3433" s="14">
        <v>0</v>
      </c>
    </row>
    <row r="3434" spans="1:5" x14ac:dyDescent="0.25">
      <c r="A3434" s="14">
        <v>9990</v>
      </c>
      <c r="B3434" s="14">
        <v>1727</v>
      </c>
      <c r="C3434" s="14">
        <v>3168</v>
      </c>
      <c r="D3434" s="14" t="str">
        <f>+_xlfn.XLOOKUP(ratings_dataset[[#This Row],[ProductID]],[1]!Prodotti[ProdottoID],[1]!Prodotti[Categoria],"Altro")</f>
        <v>Elettronica</v>
      </c>
      <c r="E3434" s="14">
        <v>0</v>
      </c>
    </row>
    <row r="3435" spans="1:5" x14ac:dyDescent="0.25">
      <c r="A3435" s="14">
        <v>9992</v>
      </c>
      <c r="B3435" s="14">
        <v>2880</v>
      </c>
      <c r="C3435" s="14">
        <v>4234</v>
      </c>
      <c r="D3435" s="14" t="str">
        <f>+_xlfn.XLOOKUP(ratings_dataset[[#This Row],[ProductID]],[1]!Prodotti[ProdottoID],[1]!Prodotti[Categoria],"Altro")</f>
        <v>Libri</v>
      </c>
      <c r="E3435" s="14">
        <v>0</v>
      </c>
    </row>
    <row r="3436" spans="1:5" x14ac:dyDescent="0.25">
      <c r="A3436" s="14">
        <v>9993</v>
      </c>
      <c r="B3436" s="14">
        <v>1930</v>
      </c>
      <c r="C3436" s="14">
        <v>825</v>
      </c>
      <c r="D3436" s="14" t="str">
        <f>+_xlfn.XLOOKUP(ratings_dataset[[#This Row],[ProductID]],[1]!Prodotti[ProdottoID],[1]!Prodotti[Categoria],"Altro")</f>
        <v>Abbigliamento</v>
      </c>
      <c r="E3436" s="14">
        <v>0</v>
      </c>
    </row>
    <row r="3437" spans="1:5" x14ac:dyDescent="0.25">
      <c r="A3437" s="14">
        <v>9996</v>
      </c>
      <c r="B3437" s="14">
        <v>3104</v>
      </c>
      <c r="C3437" s="14">
        <v>2574</v>
      </c>
      <c r="D3437" s="14" t="str">
        <f>+_xlfn.XLOOKUP(ratings_dataset[[#This Row],[ProductID]],[1]!Prodotti[ProdottoID],[1]!Prodotti[Categoria],"Altro")</f>
        <v>Elettronica</v>
      </c>
      <c r="E3437" s="14">
        <v>0</v>
      </c>
    </row>
    <row r="3438" spans="1:5" x14ac:dyDescent="0.25">
      <c r="A3438" s="14">
        <v>10000</v>
      </c>
      <c r="B3438" s="14">
        <v>1673</v>
      </c>
      <c r="C3438" s="14">
        <v>1238</v>
      </c>
      <c r="D3438" s="14" t="str">
        <f>+_xlfn.XLOOKUP(ratings_dataset[[#This Row],[ProductID]],[1]!Prodotti[ProdottoID],[1]!Prodotti[Categoria],"Altro")</f>
        <v>Abbigliamento</v>
      </c>
      <c r="E3438" s="14">
        <v>0</v>
      </c>
    </row>
    <row r="3439" spans="1:5" x14ac:dyDescent="0.25">
      <c r="A3439" s="14">
        <v>8</v>
      </c>
      <c r="B3439" s="14">
        <v>3291</v>
      </c>
      <c r="C3439" s="14">
        <v>1380</v>
      </c>
      <c r="D3439" s="14" t="str">
        <f>+_xlfn.XLOOKUP(ratings_dataset[[#This Row],[ProductID]],[1]!Prodotti[ProdottoID],[1]!Prodotti[Categoria],"Altro")</f>
        <v>Elettronica</v>
      </c>
      <c r="E3439" s="14">
        <v>2</v>
      </c>
    </row>
    <row r="3440" spans="1:5" x14ac:dyDescent="0.25">
      <c r="A3440" s="14">
        <v>12</v>
      </c>
      <c r="B3440" s="14">
        <v>2594</v>
      </c>
      <c r="C3440" s="14">
        <v>3524</v>
      </c>
      <c r="D3440" s="14" t="str">
        <f>+_xlfn.XLOOKUP(ratings_dataset[[#This Row],[ProductID]],[1]!Prodotti[ProdottoID],[1]!Prodotti[Categoria],"Altro")</f>
        <v>Libri</v>
      </c>
      <c r="E3440" s="14">
        <v>2</v>
      </c>
    </row>
    <row r="3441" spans="1:5" x14ac:dyDescent="0.25">
      <c r="A3441" s="14">
        <v>15</v>
      </c>
      <c r="B3441" s="14">
        <v>4434</v>
      </c>
      <c r="C3441" s="14">
        <v>1588</v>
      </c>
      <c r="D3441" s="14" t="str">
        <f>+_xlfn.XLOOKUP(ratings_dataset[[#This Row],[ProductID]],[1]!Prodotti[ProdottoID],[1]!Prodotti[Categoria],"Altro")</f>
        <v>Abbigliamento</v>
      </c>
      <c r="E3441" s="14">
        <v>2</v>
      </c>
    </row>
    <row r="3442" spans="1:5" x14ac:dyDescent="0.25">
      <c r="A3442" s="14">
        <v>19</v>
      </c>
      <c r="B3442" s="14">
        <v>2066</v>
      </c>
      <c r="C3442" s="14">
        <v>1433</v>
      </c>
      <c r="D3442" s="14" t="str">
        <f>+_xlfn.XLOOKUP(ratings_dataset[[#This Row],[ProductID]],[1]!Prodotti[ProdottoID],[1]!Prodotti[Categoria],"Altro")</f>
        <v>Libri</v>
      </c>
      <c r="E3442" s="14">
        <v>2</v>
      </c>
    </row>
    <row r="3443" spans="1:5" x14ac:dyDescent="0.25">
      <c r="A3443" s="14">
        <v>21</v>
      </c>
      <c r="B3443" s="14">
        <v>526</v>
      </c>
      <c r="C3443" s="14">
        <v>484</v>
      </c>
      <c r="D3443" s="14" t="str">
        <f>+_xlfn.XLOOKUP(ratings_dataset[[#This Row],[ProductID]],[1]!Prodotti[ProdottoID],[1]!Prodotti[Categoria],"Altro")</f>
        <v>Libri</v>
      </c>
      <c r="E3443" s="14">
        <v>2</v>
      </c>
    </row>
    <row r="3444" spans="1:5" x14ac:dyDescent="0.25">
      <c r="A3444" s="14">
        <v>28</v>
      </c>
      <c r="B3444" s="14">
        <v>4504</v>
      </c>
      <c r="C3444" s="14">
        <v>4995</v>
      </c>
      <c r="D3444" s="14" t="str">
        <f>+_xlfn.XLOOKUP(ratings_dataset[[#This Row],[ProductID]],[1]!Prodotti[ProdottoID],[1]!Prodotti[Categoria],"Altro")</f>
        <v>Abbigliamento</v>
      </c>
      <c r="E3444" s="14">
        <v>2</v>
      </c>
    </row>
    <row r="3445" spans="1:5" x14ac:dyDescent="0.25">
      <c r="A3445" s="14">
        <v>39</v>
      </c>
      <c r="B3445" s="14">
        <v>4388</v>
      </c>
      <c r="C3445" s="14">
        <v>1974</v>
      </c>
      <c r="D3445" s="14" t="str">
        <f>+_xlfn.XLOOKUP(ratings_dataset[[#This Row],[ProductID]],[1]!Prodotti[ProdottoID],[1]!Prodotti[Categoria],"Altro")</f>
        <v>Abbigliamento</v>
      </c>
      <c r="E3445" s="14">
        <v>2</v>
      </c>
    </row>
    <row r="3446" spans="1:5" x14ac:dyDescent="0.25">
      <c r="A3446" s="14">
        <v>40</v>
      </c>
      <c r="B3446" s="14">
        <v>4269</v>
      </c>
      <c r="C3446" s="14">
        <v>4881</v>
      </c>
      <c r="D3446" s="14" t="str">
        <f>+_xlfn.XLOOKUP(ratings_dataset[[#This Row],[ProductID]],[1]!Prodotti[ProdottoID],[1]!Prodotti[Categoria],"Altro")</f>
        <v>Abbigliamento</v>
      </c>
      <c r="E3446" s="14">
        <v>2</v>
      </c>
    </row>
    <row r="3447" spans="1:5" x14ac:dyDescent="0.25">
      <c r="A3447" s="14">
        <v>47</v>
      </c>
      <c r="B3447" s="14">
        <v>1909</v>
      </c>
      <c r="C3447" s="14">
        <v>4890</v>
      </c>
      <c r="D3447" s="14" t="str">
        <f>+_xlfn.XLOOKUP(ratings_dataset[[#This Row],[ProductID]],[1]!Prodotti[ProdottoID],[1]!Prodotti[Categoria],"Altro")</f>
        <v>Abbigliamento</v>
      </c>
      <c r="E3447" s="14">
        <v>2</v>
      </c>
    </row>
    <row r="3448" spans="1:5" x14ac:dyDescent="0.25">
      <c r="A3448" s="14">
        <v>55</v>
      </c>
      <c r="B3448" s="14">
        <v>1797</v>
      </c>
      <c r="C3448" s="14">
        <v>1826</v>
      </c>
      <c r="D3448" s="14" t="str">
        <f>+_xlfn.XLOOKUP(ratings_dataset[[#This Row],[ProductID]],[1]!Prodotti[ProdottoID],[1]!Prodotti[Categoria],"Altro")</f>
        <v>Abbigliamento</v>
      </c>
      <c r="E3448" s="14">
        <v>2</v>
      </c>
    </row>
    <row r="3449" spans="1:5" x14ac:dyDescent="0.25">
      <c r="A3449" s="14">
        <v>59</v>
      </c>
      <c r="B3449" s="14">
        <v>3068</v>
      </c>
      <c r="C3449" s="14">
        <v>1254</v>
      </c>
      <c r="D3449" s="14" t="str">
        <f>+_xlfn.XLOOKUP(ratings_dataset[[#This Row],[ProductID]],[1]!Prodotti[ProdottoID],[1]!Prodotti[Categoria],"Altro")</f>
        <v>Libri</v>
      </c>
      <c r="E3449" s="14">
        <v>2</v>
      </c>
    </row>
    <row r="3450" spans="1:5" x14ac:dyDescent="0.25">
      <c r="A3450" s="14">
        <v>62</v>
      </c>
      <c r="B3450" s="14">
        <v>979</v>
      </c>
      <c r="C3450" s="14">
        <v>1790</v>
      </c>
      <c r="D3450" s="14" t="str">
        <f>+_xlfn.XLOOKUP(ratings_dataset[[#This Row],[ProductID]],[1]!Prodotti[ProdottoID],[1]!Prodotti[Categoria],"Altro")</f>
        <v>Abbigliamento</v>
      </c>
      <c r="E3450" s="14">
        <v>2</v>
      </c>
    </row>
    <row r="3451" spans="1:5" x14ac:dyDescent="0.25">
      <c r="A3451" s="14">
        <v>68</v>
      </c>
      <c r="B3451" s="14">
        <v>2364</v>
      </c>
      <c r="C3451" s="14">
        <v>60</v>
      </c>
      <c r="D3451" s="14" t="str">
        <f>+_xlfn.XLOOKUP(ratings_dataset[[#This Row],[ProductID]],[1]!Prodotti[ProdottoID],[1]!Prodotti[Categoria],"Altro")</f>
        <v>Altro</v>
      </c>
      <c r="E3451" s="14">
        <v>2</v>
      </c>
    </row>
    <row r="3452" spans="1:5" x14ac:dyDescent="0.25">
      <c r="A3452" s="14">
        <v>69</v>
      </c>
      <c r="B3452" s="14">
        <v>2937</v>
      </c>
      <c r="C3452" s="14">
        <v>3861</v>
      </c>
      <c r="D3452" s="14" t="str">
        <f>+_xlfn.XLOOKUP(ratings_dataset[[#This Row],[ProductID]],[1]!Prodotti[ProdottoID],[1]!Prodotti[Categoria],"Altro")</f>
        <v>Elettronica</v>
      </c>
      <c r="E3452" s="14">
        <v>2</v>
      </c>
    </row>
    <row r="3453" spans="1:5" x14ac:dyDescent="0.25">
      <c r="A3453" s="14">
        <v>78</v>
      </c>
      <c r="B3453" s="14">
        <v>3740</v>
      </c>
      <c r="C3453" s="14">
        <v>3091</v>
      </c>
      <c r="D3453" s="14" t="str">
        <f>+_xlfn.XLOOKUP(ratings_dataset[[#This Row],[ProductID]],[1]!Prodotti[ProdottoID],[1]!Prodotti[Categoria],"Altro")</f>
        <v>Elettronica</v>
      </c>
      <c r="E3453" s="14">
        <v>2</v>
      </c>
    </row>
    <row r="3454" spans="1:5" x14ac:dyDescent="0.25">
      <c r="A3454" s="14">
        <v>79</v>
      </c>
      <c r="B3454" s="14">
        <v>676</v>
      </c>
      <c r="C3454" s="14">
        <v>146</v>
      </c>
      <c r="D3454" s="14" t="str">
        <f>+_xlfn.XLOOKUP(ratings_dataset[[#This Row],[ProductID]],[1]!Prodotti[ProdottoID],[1]!Prodotti[Categoria],"Altro")</f>
        <v>Abbigliamento</v>
      </c>
      <c r="E3454" s="14">
        <v>2</v>
      </c>
    </row>
    <row r="3455" spans="1:5" x14ac:dyDescent="0.25">
      <c r="A3455" s="14">
        <v>112</v>
      </c>
      <c r="B3455" s="14">
        <v>4911</v>
      </c>
      <c r="C3455" s="14">
        <v>1474</v>
      </c>
      <c r="D3455" s="14" t="str">
        <f>+_xlfn.XLOOKUP(ratings_dataset[[#This Row],[ProductID]],[1]!Prodotti[ProdottoID],[1]!Prodotti[Categoria],"Altro")</f>
        <v>Libri</v>
      </c>
      <c r="E3455" s="14">
        <v>2</v>
      </c>
    </row>
    <row r="3456" spans="1:5" x14ac:dyDescent="0.25">
      <c r="A3456" s="14">
        <v>131</v>
      </c>
      <c r="B3456" s="14">
        <v>477</v>
      </c>
      <c r="C3456" s="14">
        <v>833</v>
      </c>
      <c r="D3456" s="14" t="str">
        <f>+_xlfn.XLOOKUP(ratings_dataset[[#This Row],[ProductID]],[1]!Prodotti[ProdottoID],[1]!Prodotti[Categoria],"Altro")</f>
        <v>Elettronica</v>
      </c>
      <c r="E3456" s="14">
        <v>2</v>
      </c>
    </row>
    <row r="3457" spans="1:5" x14ac:dyDescent="0.25">
      <c r="A3457" s="14">
        <v>134</v>
      </c>
      <c r="B3457" s="14">
        <v>4324</v>
      </c>
      <c r="C3457" s="14">
        <v>2277</v>
      </c>
      <c r="D3457" s="14" t="str">
        <f>+_xlfn.XLOOKUP(ratings_dataset[[#This Row],[ProductID]],[1]!Prodotti[ProdottoID],[1]!Prodotti[Categoria],"Altro")</f>
        <v>Elettronica</v>
      </c>
      <c r="E3457" s="14">
        <v>2</v>
      </c>
    </row>
    <row r="3458" spans="1:5" x14ac:dyDescent="0.25">
      <c r="A3458" s="14">
        <v>137</v>
      </c>
      <c r="B3458" s="14">
        <v>2154</v>
      </c>
      <c r="C3458" s="14">
        <v>2676</v>
      </c>
      <c r="D3458" s="14" t="str">
        <f>+_xlfn.XLOOKUP(ratings_dataset[[#This Row],[ProductID]],[1]!Prodotti[ProdottoID],[1]!Prodotti[Categoria],"Altro")</f>
        <v>Libri</v>
      </c>
      <c r="E3458" s="14">
        <v>2</v>
      </c>
    </row>
    <row r="3459" spans="1:5" x14ac:dyDescent="0.25">
      <c r="A3459" s="14">
        <v>146</v>
      </c>
      <c r="B3459" s="14">
        <v>3441</v>
      </c>
      <c r="C3459" s="14">
        <v>1730</v>
      </c>
      <c r="D3459" s="14" t="str">
        <f>+_xlfn.XLOOKUP(ratings_dataset[[#This Row],[ProductID]],[1]!Prodotti[ProdottoID],[1]!Prodotti[Categoria],"Altro")</f>
        <v>Libri</v>
      </c>
      <c r="E3459" s="14">
        <v>2</v>
      </c>
    </row>
    <row r="3460" spans="1:5" x14ac:dyDescent="0.25">
      <c r="A3460" s="14">
        <v>150</v>
      </c>
      <c r="B3460" s="14">
        <v>2313</v>
      </c>
      <c r="C3460" s="14">
        <v>4242</v>
      </c>
      <c r="D3460" s="14" t="str">
        <f>+_xlfn.XLOOKUP(ratings_dataset[[#This Row],[ProductID]],[1]!Prodotti[ProdottoID],[1]!Prodotti[Categoria],"Altro")</f>
        <v>Elettronica</v>
      </c>
      <c r="E3460" s="14">
        <v>2</v>
      </c>
    </row>
    <row r="3461" spans="1:5" x14ac:dyDescent="0.25">
      <c r="A3461" s="14">
        <v>160</v>
      </c>
      <c r="B3461" s="14">
        <v>2648</v>
      </c>
      <c r="C3461" s="14">
        <v>2613</v>
      </c>
      <c r="D3461" s="14" t="str">
        <f>+_xlfn.XLOOKUP(ratings_dataset[[#This Row],[ProductID]],[1]!Prodotti[ProdottoID],[1]!Prodotti[Categoria],"Altro")</f>
        <v>Abbigliamento</v>
      </c>
      <c r="E3461" s="14">
        <v>2</v>
      </c>
    </row>
    <row r="3462" spans="1:5" x14ac:dyDescent="0.25">
      <c r="A3462" s="14">
        <v>162</v>
      </c>
      <c r="B3462" s="14">
        <v>1865</v>
      </c>
      <c r="C3462" s="14">
        <v>4770</v>
      </c>
      <c r="D3462" s="14" t="str">
        <f>+_xlfn.XLOOKUP(ratings_dataset[[#This Row],[ProductID]],[1]!Prodotti[ProdottoID],[1]!Prodotti[Categoria],"Altro")</f>
        <v>Abbigliamento</v>
      </c>
      <c r="E3462" s="14">
        <v>2</v>
      </c>
    </row>
    <row r="3463" spans="1:5" x14ac:dyDescent="0.25">
      <c r="A3463" s="14">
        <v>163</v>
      </c>
      <c r="B3463" s="14">
        <v>1239</v>
      </c>
      <c r="C3463" s="14">
        <v>4641</v>
      </c>
      <c r="D3463" s="14" t="str">
        <f>+_xlfn.XLOOKUP(ratings_dataset[[#This Row],[ProductID]],[1]!Prodotti[ProdottoID],[1]!Prodotti[Categoria],"Altro")</f>
        <v>Abbigliamento</v>
      </c>
      <c r="E3463" s="14">
        <v>2</v>
      </c>
    </row>
    <row r="3464" spans="1:5" x14ac:dyDescent="0.25">
      <c r="A3464" s="14">
        <v>166</v>
      </c>
      <c r="B3464" s="14">
        <v>3348</v>
      </c>
      <c r="C3464" s="14">
        <v>3796</v>
      </c>
      <c r="D3464" s="14" t="str">
        <f>+_xlfn.XLOOKUP(ratings_dataset[[#This Row],[ProductID]],[1]!Prodotti[ProdottoID],[1]!Prodotti[Categoria],"Altro")</f>
        <v>Elettronica</v>
      </c>
      <c r="E3464" s="14">
        <v>2</v>
      </c>
    </row>
    <row r="3465" spans="1:5" x14ac:dyDescent="0.25">
      <c r="A3465" s="14">
        <v>174</v>
      </c>
      <c r="B3465" s="14">
        <v>2447</v>
      </c>
      <c r="C3465" s="14">
        <v>551</v>
      </c>
      <c r="D3465" s="14" t="str">
        <f>+_xlfn.XLOOKUP(ratings_dataset[[#This Row],[ProductID]],[1]!Prodotti[ProdottoID],[1]!Prodotti[Categoria],"Altro")</f>
        <v>Elettronica</v>
      </c>
      <c r="E3465" s="14">
        <v>2</v>
      </c>
    </row>
    <row r="3466" spans="1:5" x14ac:dyDescent="0.25">
      <c r="A3466" s="14">
        <v>185</v>
      </c>
      <c r="B3466" s="14">
        <v>3836</v>
      </c>
      <c r="C3466" s="14">
        <v>4861</v>
      </c>
      <c r="D3466" s="14" t="str">
        <f>+_xlfn.XLOOKUP(ratings_dataset[[#This Row],[ProductID]],[1]!Prodotti[ProdottoID],[1]!Prodotti[Categoria],"Altro")</f>
        <v>Abbigliamento</v>
      </c>
      <c r="E3466" s="14">
        <v>2</v>
      </c>
    </row>
    <row r="3467" spans="1:5" x14ac:dyDescent="0.25">
      <c r="A3467" s="14">
        <v>191</v>
      </c>
      <c r="B3467" s="14">
        <v>2607</v>
      </c>
      <c r="C3467" s="14">
        <v>167</v>
      </c>
      <c r="D3467" s="14" t="str">
        <f>+_xlfn.XLOOKUP(ratings_dataset[[#This Row],[ProductID]],[1]!Prodotti[ProdottoID],[1]!Prodotti[Categoria],"Altro")</f>
        <v>Abbigliamento</v>
      </c>
      <c r="E3467" s="14">
        <v>2</v>
      </c>
    </row>
    <row r="3468" spans="1:5" x14ac:dyDescent="0.25">
      <c r="A3468" s="14">
        <v>198</v>
      </c>
      <c r="B3468" s="14">
        <v>1379</v>
      </c>
      <c r="C3468" s="14">
        <v>3738</v>
      </c>
      <c r="D3468" s="14" t="str">
        <f>+_xlfn.XLOOKUP(ratings_dataset[[#This Row],[ProductID]],[1]!Prodotti[ProdottoID],[1]!Prodotti[Categoria],"Altro")</f>
        <v>Libri</v>
      </c>
      <c r="E3468" s="14">
        <v>2</v>
      </c>
    </row>
    <row r="3469" spans="1:5" x14ac:dyDescent="0.25">
      <c r="A3469" s="14">
        <v>199</v>
      </c>
      <c r="B3469" s="14">
        <v>1188</v>
      </c>
      <c r="C3469" s="14">
        <v>4805</v>
      </c>
      <c r="D3469" s="14" t="str">
        <f>+_xlfn.XLOOKUP(ratings_dataset[[#This Row],[ProductID]],[1]!Prodotti[ProdottoID],[1]!Prodotti[Categoria],"Altro")</f>
        <v>Libri</v>
      </c>
      <c r="E3469" s="14">
        <v>2</v>
      </c>
    </row>
    <row r="3470" spans="1:5" x14ac:dyDescent="0.25">
      <c r="A3470" s="14">
        <v>210</v>
      </c>
      <c r="B3470" s="14">
        <v>4778</v>
      </c>
      <c r="C3470" s="14">
        <v>961</v>
      </c>
      <c r="D3470" s="14" t="str">
        <f>+_xlfn.XLOOKUP(ratings_dataset[[#This Row],[ProductID]],[1]!Prodotti[ProdottoID],[1]!Prodotti[Categoria],"Altro")</f>
        <v>Libri</v>
      </c>
      <c r="E3470" s="14">
        <v>2</v>
      </c>
    </row>
    <row r="3471" spans="1:5" x14ac:dyDescent="0.25">
      <c r="A3471" s="14">
        <v>212</v>
      </c>
      <c r="B3471" s="14">
        <v>944</v>
      </c>
      <c r="C3471" s="14">
        <v>608</v>
      </c>
      <c r="D3471" s="14" t="str">
        <f>+_xlfn.XLOOKUP(ratings_dataset[[#This Row],[ProductID]],[1]!Prodotti[ProdottoID],[1]!Prodotti[Categoria],"Altro")</f>
        <v>Libri</v>
      </c>
      <c r="E3471" s="14">
        <v>2</v>
      </c>
    </row>
    <row r="3472" spans="1:5" x14ac:dyDescent="0.25">
      <c r="A3472" s="14">
        <v>214</v>
      </c>
      <c r="B3472" s="14">
        <v>4358</v>
      </c>
      <c r="C3472" s="14">
        <v>2228</v>
      </c>
      <c r="D3472" s="14" t="str">
        <f>+_xlfn.XLOOKUP(ratings_dataset[[#This Row],[ProductID]],[1]!Prodotti[ProdottoID],[1]!Prodotti[Categoria],"Altro")</f>
        <v>Abbigliamento</v>
      </c>
      <c r="E3472" s="14">
        <v>2</v>
      </c>
    </row>
    <row r="3473" spans="1:5" x14ac:dyDescent="0.25">
      <c r="A3473" s="14">
        <v>218</v>
      </c>
      <c r="B3473" s="14">
        <v>2395</v>
      </c>
      <c r="C3473" s="14">
        <v>4403</v>
      </c>
      <c r="D3473" s="14" t="str">
        <f>+_xlfn.XLOOKUP(ratings_dataset[[#This Row],[ProductID]],[1]!Prodotti[ProdottoID],[1]!Prodotti[Categoria],"Altro")</f>
        <v>Elettronica</v>
      </c>
      <c r="E3473" s="14">
        <v>2</v>
      </c>
    </row>
    <row r="3474" spans="1:5" x14ac:dyDescent="0.25">
      <c r="A3474" s="14">
        <v>221</v>
      </c>
      <c r="B3474" s="14">
        <v>3955</v>
      </c>
      <c r="C3474" s="14">
        <v>3824</v>
      </c>
      <c r="D3474" s="14" t="str">
        <f>+_xlfn.XLOOKUP(ratings_dataset[[#This Row],[ProductID]],[1]!Prodotti[ProdottoID],[1]!Prodotti[Categoria],"Altro")</f>
        <v>Elettronica</v>
      </c>
      <c r="E3474" s="14">
        <v>2</v>
      </c>
    </row>
    <row r="3475" spans="1:5" x14ac:dyDescent="0.25">
      <c r="A3475" s="14">
        <v>228</v>
      </c>
      <c r="B3475" s="14">
        <v>3117</v>
      </c>
      <c r="C3475" s="14">
        <v>2126</v>
      </c>
      <c r="D3475" s="14" t="str">
        <f>+_xlfn.XLOOKUP(ratings_dataset[[#This Row],[ProductID]],[1]!Prodotti[ProdottoID],[1]!Prodotti[Categoria],"Altro")</f>
        <v>Abbigliamento</v>
      </c>
      <c r="E3475" s="14">
        <v>2</v>
      </c>
    </row>
    <row r="3476" spans="1:5" x14ac:dyDescent="0.25">
      <c r="A3476" s="14">
        <v>232</v>
      </c>
      <c r="B3476" s="14">
        <v>254</v>
      </c>
      <c r="C3476" s="14">
        <v>2284</v>
      </c>
      <c r="D3476" s="14" t="str">
        <f>+_xlfn.XLOOKUP(ratings_dataset[[#This Row],[ProductID]],[1]!Prodotti[ProdottoID],[1]!Prodotti[Categoria],"Altro")</f>
        <v>Libri</v>
      </c>
      <c r="E3476" s="14">
        <v>2</v>
      </c>
    </row>
    <row r="3477" spans="1:5" x14ac:dyDescent="0.25">
      <c r="A3477" s="14">
        <v>244</v>
      </c>
      <c r="B3477" s="14">
        <v>3206</v>
      </c>
      <c r="C3477" s="14">
        <v>2685</v>
      </c>
      <c r="D3477" s="14" t="str">
        <f>+_xlfn.XLOOKUP(ratings_dataset[[#This Row],[ProductID]],[1]!Prodotti[ProdottoID],[1]!Prodotti[Categoria],"Altro")</f>
        <v>Elettronica</v>
      </c>
      <c r="E3477" s="14">
        <v>2</v>
      </c>
    </row>
    <row r="3478" spans="1:5" x14ac:dyDescent="0.25">
      <c r="A3478" s="14">
        <v>246</v>
      </c>
      <c r="B3478" s="14">
        <v>4603</v>
      </c>
      <c r="C3478" s="14">
        <v>3926</v>
      </c>
      <c r="D3478" s="14" t="str">
        <f>+_xlfn.XLOOKUP(ratings_dataset[[#This Row],[ProductID]],[1]!Prodotti[ProdottoID],[1]!Prodotti[Categoria],"Altro")</f>
        <v>Libri</v>
      </c>
      <c r="E3478" s="14">
        <v>2</v>
      </c>
    </row>
    <row r="3479" spans="1:5" x14ac:dyDescent="0.25">
      <c r="A3479" s="14">
        <v>251</v>
      </c>
      <c r="B3479" s="14">
        <v>3341</v>
      </c>
      <c r="C3479" s="14">
        <v>898</v>
      </c>
      <c r="D3479" s="14" t="str">
        <f>+_xlfn.XLOOKUP(ratings_dataset[[#This Row],[ProductID]],[1]!Prodotti[ProdottoID],[1]!Prodotti[Categoria],"Altro")</f>
        <v>Libri</v>
      </c>
      <c r="E3479" s="14">
        <v>2</v>
      </c>
    </row>
    <row r="3480" spans="1:5" x14ac:dyDescent="0.25">
      <c r="A3480" s="14">
        <v>255</v>
      </c>
      <c r="B3480" s="14">
        <v>1215</v>
      </c>
      <c r="C3480" s="14">
        <v>3037</v>
      </c>
      <c r="D3480" s="14" t="str">
        <f>+_xlfn.XLOOKUP(ratings_dataset[[#This Row],[ProductID]],[1]!Prodotti[ProdottoID],[1]!Prodotti[Categoria],"Altro")</f>
        <v>Libri</v>
      </c>
      <c r="E3480" s="14">
        <v>2</v>
      </c>
    </row>
    <row r="3481" spans="1:5" x14ac:dyDescent="0.25">
      <c r="A3481" s="14">
        <v>256</v>
      </c>
      <c r="B3481" s="14">
        <v>401</v>
      </c>
      <c r="C3481" s="14">
        <v>3245</v>
      </c>
      <c r="D3481" s="14" t="str">
        <f>+_xlfn.XLOOKUP(ratings_dataset[[#This Row],[ProductID]],[1]!Prodotti[ProdottoID],[1]!Prodotti[Categoria],"Altro")</f>
        <v>Abbigliamento</v>
      </c>
      <c r="E3481" s="14">
        <v>2</v>
      </c>
    </row>
    <row r="3482" spans="1:5" x14ac:dyDescent="0.25">
      <c r="A3482" s="14">
        <v>258</v>
      </c>
      <c r="B3482" s="14">
        <v>502</v>
      </c>
      <c r="C3482" s="14">
        <v>79</v>
      </c>
      <c r="D3482" s="14" t="str">
        <f>+_xlfn.XLOOKUP(ratings_dataset[[#This Row],[ProductID]],[1]!Prodotti[ProdottoID],[1]!Prodotti[Categoria],"Altro")</f>
        <v>Altro</v>
      </c>
      <c r="E3482" s="14">
        <v>2</v>
      </c>
    </row>
    <row r="3483" spans="1:5" x14ac:dyDescent="0.25">
      <c r="A3483" s="14">
        <v>281</v>
      </c>
      <c r="B3483" s="14">
        <v>722</v>
      </c>
      <c r="C3483" s="14">
        <v>3306</v>
      </c>
      <c r="D3483" s="14" t="str">
        <f>+_xlfn.XLOOKUP(ratings_dataset[[#This Row],[ProductID]],[1]!Prodotti[ProdottoID],[1]!Prodotti[Categoria],"Altro")</f>
        <v>Libri</v>
      </c>
      <c r="E3483" s="14">
        <v>2</v>
      </c>
    </row>
    <row r="3484" spans="1:5" x14ac:dyDescent="0.25">
      <c r="A3484" s="14">
        <v>283</v>
      </c>
      <c r="B3484" s="14">
        <v>501</v>
      </c>
      <c r="C3484" s="14">
        <v>269</v>
      </c>
      <c r="D3484" s="14" t="str">
        <f>+_xlfn.XLOOKUP(ratings_dataset[[#This Row],[ProductID]],[1]!Prodotti[ProdottoID],[1]!Prodotti[Categoria],"Altro")</f>
        <v>Elettronica</v>
      </c>
      <c r="E3484" s="14">
        <v>2</v>
      </c>
    </row>
    <row r="3485" spans="1:5" x14ac:dyDescent="0.25">
      <c r="A3485" s="14">
        <v>291</v>
      </c>
      <c r="B3485" s="14">
        <v>3921</v>
      </c>
      <c r="C3485" s="14">
        <v>2287</v>
      </c>
      <c r="D3485" s="14" t="str">
        <f>+_xlfn.XLOOKUP(ratings_dataset[[#This Row],[ProductID]],[1]!Prodotti[ProdottoID],[1]!Prodotti[Categoria],"Altro")</f>
        <v>Elettronica</v>
      </c>
      <c r="E3485" s="14">
        <v>2</v>
      </c>
    </row>
    <row r="3486" spans="1:5" x14ac:dyDescent="0.25">
      <c r="A3486" s="14">
        <v>302</v>
      </c>
      <c r="B3486" s="14">
        <v>4940</v>
      </c>
      <c r="C3486" s="14">
        <v>4826</v>
      </c>
      <c r="D3486" s="14" t="str">
        <f>+_xlfn.XLOOKUP(ratings_dataset[[#This Row],[ProductID]],[1]!Prodotti[ProdottoID],[1]!Prodotti[Categoria],"Altro")</f>
        <v>Libri</v>
      </c>
      <c r="E3486" s="14">
        <v>2</v>
      </c>
    </row>
    <row r="3487" spans="1:5" x14ac:dyDescent="0.25">
      <c r="A3487" s="14">
        <v>311</v>
      </c>
      <c r="B3487" s="14">
        <v>1002</v>
      </c>
      <c r="C3487" s="14">
        <v>1309</v>
      </c>
      <c r="D3487" s="14" t="str">
        <f>+_xlfn.XLOOKUP(ratings_dataset[[#This Row],[ProductID]],[1]!Prodotti[ProdottoID],[1]!Prodotti[Categoria],"Altro")</f>
        <v>Elettronica</v>
      </c>
      <c r="E3487" s="14">
        <v>2</v>
      </c>
    </row>
    <row r="3488" spans="1:5" x14ac:dyDescent="0.25">
      <c r="A3488" s="14">
        <v>316</v>
      </c>
      <c r="B3488" s="14">
        <v>2906</v>
      </c>
      <c r="C3488" s="14">
        <v>3227</v>
      </c>
      <c r="D3488" s="14" t="str">
        <f>+_xlfn.XLOOKUP(ratings_dataset[[#This Row],[ProductID]],[1]!Prodotti[ProdottoID],[1]!Prodotti[Categoria],"Altro")</f>
        <v>Abbigliamento</v>
      </c>
      <c r="E3488" s="14">
        <v>2</v>
      </c>
    </row>
    <row r="3489" spans="1:5" x14ac:dyDescent="0.25">
      <c r="A3489" s="14">
        <v>322</v>
      </c>
      <c r="B3489" s="14">
        <v>2778</v>
      </c>
      <c r="C3489" s="14">
        <v>1809</v>
      </c>
      <c r="D3489" s="14" t="str">
        <f>+_xlfn.XLOOKUP(ratings_dataset[[#This Row],[ProductID]],[1]!Prodotti[ProdottoID],[1]!Prodotti[Categoria],"Altro")</f>
        <v>Abbigliamento</v>
      </c>
      <c r="E3489" s="14">
        <v>2</v>
      </c>
    </row>
    <row r="3490" spans="1:5" x14ac:dyDescent="0.25">
      <c r="A3490" s="14">
        <v>325</v>
      </c>
      <c r="B3490" s="14">
        <v>4091</v>
      </c>
      <c r="C3490" s="14">
        <v>2496</v>
      </c>
      <c r="D3490" s="14" t="str">
        <f>+_xlfn.XLOOKUP(ratings_dataset[[#This Row],[ProductID]],[1]!Prodotti[ProdottoID],[1]!Prodotti[Categoria],"Altro")</f>
        <v>Libri</v>
      </c>
      <c r="E3490" s="14">
        <v>2</v>
      </c>
    </row>
    <row r="3491" spans="1:5" x14ac:dyDescent="0.25">
      <c r="A3491" s="14">
        <v>330</v>
      </c>
      <c r="B3491" s="14">
        <v>2576</v>
      </c>
      <c r="C3491" s="14">
        <v>281</v>
      </c>
      <c r="D3491" s="14" t="str">
        <f>+_xlfn.XLOOKUP(ratings_dataset[[#This Row],[ProductID]],[1]!Prodotti[ProdottoID],[1]!Prodotti[Categoria],"Altro")</f>
        <v>Libri</v>
      </c>
      <c r="E3491" s="14">
        <v>2</v>
      </c>
    </row>
    <row r="3492" spans="1:5" x14ac:dyDescent="0.25">
      <c r="A3492" s="14">
        <v>331</v>
      </c>
      <c r="B3492" s="14">
        <v>1474</v>
      </c>
      <c r="C3492" s="14">
        <v>4845</v>
      </c>
      <c r="D3492" s="14" t="str">
        <f>+_xlfn.XLOOKUP(ratings_dataset[[#This Row],[ProductID]],[1]!Prodotti[ProdottoID],[1]!Prodotti[Categoria],"Altro")</f>
        <v>Elettronica</v>
      </c>
      <c r="E3492" s="14">
        <v>2</v>
      </c>
    </row>
    <row r="3493" spans="1:5" x14ac:dyDescent="0.25">
      <c r="A3493" s="14">
        <v>350</v>
      </c>
      <c r="B3493" s="14">
        <v>2449</v>
      </c>
      <c r="C3493" s="14">
        <v>4046</v>
      </c>
      <c r="D3493" s="14" t="str">
        <f>+_xlfn.XLOOKUP(ratings_dataset[[#This Row],[ProductID]],[1]!Prodotti[ProdottoID],[1]!Prodotti[Categoria],"Altro")</f>
        <v>Elettronica</v>
      </c>
      <c r="E3493" s="14">
        <v>2</v>
      </c>
    </row>
    <row r="3494" spans="1:5" x14ac:dyDescent="0.25">
      <c r="A3494" s="14">
        <v>351</v>
      </c>
      <c r="B3494" s="14">
        <v>3327</v>
      </c>
      <c r="C3494" s="14">
        <v>1264</v>
      </c>
      <c r="D3494" s="14" t="str">
        <f>+_xlfn.XLOOKUP(ratings_dataset[[#This Row],[ProductID]],[1]!Prodotti[ProdottoID],[1]!Prodotti[Categoria],"Altro")</f>
        <v>Elettronica</v>
      </c>
      <c r="E3494" s="14">
        <v>2</v>
      </c>
    </row>
    <row r="3495" spans="1:5" x14ac:dyDescent="0.25">
      <c r="A3495" s="14">
        <v>356</v>
      </c>
      <c r="B3495" s="14">
        <v>1153</v>
      </c>
      <c r="C3495" s="14">
        <v>2500</v>
      </c>
      <c r="D3495" s="14" t="str">
        <f>+_xlfn.XLOOKUP(ratings_dataset[[#This Row],[ProductID]],[1]!Prodotti[ProdottoID],[1]!Prodotti[Categoria],"Altro")</f>
        <v>Elettronica</v>
      </c>
      <c r="E3495" s="14">
        <v>2</v>
      </c>
    </row>
    <row r="3496" spans="1:5" x14ac:dyDescent="0.25">
      <c r="A3496" s="14">
        <v>363</v>
      </c>
      <c r="B3496" s="14">
        <v>915</v>
      </c>
      <c r="C3496" s="14">
        <v>4804</v>
      </c>
      <c r="D3496" s="14" t="str">
        <f>+_xlfn.XLOOKUP(ratings_dataset[[#This Row],[ProductID]],[1]!Prodotti[ProdottoID],[1]!Prodotti[Categoria],"Altro")</f>
        <v>Libri</v>
      </c>
      <c r="E3496" s="14">
        <v>2</v>
      </c>
    </row>
    <row r="3497" spans="1:5" x14ac:dyDescent="0.25">
      <c r="A3497" s="14">
        <v>367</v>
      </c>
      <c r="B3497" s="14">
        <v>248</v>
      </c>
      <c r="C3497" s="14">
        <v>1773</v>
      </c>
      <c r="D3497" s="14" t="str">
        <f>+_xlfn.XLOOKUP(ratings_dataset[[#This Row],[ProductID]],[1]!Prodotti[ProdottoID],[1]!Prodotti[Categoria],"Altro")</f>
        <v>Elettronica</v>
      </c>
      <c r="E3497" s="14">
        <v>2</v>
      </c>
    </row>
    <row r="3498" spans="1:5" x14ac:dyDescent="0.25">
      <c r="A3498" s="14">
        <v>372</v>
      </c>
      <c r="B3498" s="14">
        <v>4404</v>
      </c>
      <c r="C3498" s="14">
        <v>1403</v>
      </c>
      <c r="D3498" s="14" t="str">
        <f>+_xlfn.XLOOKUP(ratings_dataset[[#This Row],[ProductID]],[1]!Prodotti[ProdottoID],[1]!Prodotti[Categoria],"Altro")</f>
        <v>Libri</v>
      </c>
      <c r="E3498" s="14">
        <v>2</v>
      </c>
    </row>
    <row r="3499" spans="1:5" x14ac:dyDescent="0.25">
      <c r="A3499" s="14">
        <v>374</v>
      </c>
      <c r="B3499" s="14">
        <v>1044</v>
      </c>
      <c r="C3499" s="14">
        <v>834</v>
      </c>
      <c r="D3499" s="14" t="str">
        <f>+_xlfn.XLOOKUP(ratings_dataset[[#This Row],[ProductID]],[1]!Prodotti[ProdottoID],[1]!Prodotti[Categoria],"Altro")</f>
        <v>Elettronica</v>
      </c>
      <c r="E3499" s="14">
        <v>2</v>
      </c>
    </row>
    <row r="3500" spans="1:5" x14ac:dyDescent="0.25">
      <c r="A3500" s="14">
        <v>377</v>
      </c>
      <c r="B3500" s="14">
        <v>4728</v>
      </c>
      <c r="C3500" s="14">
        <v>1485</v>
      </c>
      <c r="D3500" s="14" t="str">
        <f>+_xlfn.XLOOKUP(ratings_dataset[[#This Row],[ProductID]],[1]!Prodotti[ProdottoID],[1]!Prodotti[Categoria],"Altro")</f>
        <v>Libri</v>
      </c>
      <c r="E3500" s="14">
        <v>2</v>
      </c>
    </row>
    <row r="3501" spans="1:5" x14ac:dyDescent="0.25">
      <c r="A3501" s="14">
        <v>387</v>
      </c>
      <c r="B3501" s="14">
        <v>1536</v>
      </c>
      <c r="C3501" s="14">
        <v>4205</v>
      </c>
      <c r="D3501" s="14" t="str">
        <f>+_xlfn.XLOOKUP(ratings_dataset[[#This Row],[ProductID]],[1]!Prodotti[ProdottoID],[1]!Prodotti[Categoria],"Altro")</f>
        <v>Abbigliamento</v>
      </c>
      <c r="E3501" s="14">
        <v>2</v>
      </c>
    </row>
    <row r="3502" spans="1:5" x14ac:dyDescent="0.25">
      <c r="A3502" s="14">
        <v>391</v>
      </c>
      <c r="B3502" s="14">
        <v>1386</v>
      </c>
      <c r="C3502" s="14">
        <v>423</v>
      </c>
      <c r="D3502" s="14" t="str">
        <f>+_xlfn.XLOOKUP(ratings_dataset[[#This Row],[ProductID]],[1]!Prodotti[ProdottoID],[1]!Prodotti[Categoria],"Altro")</f>
        <v>Elettronica</v>
      </c>
      <c r="E3502" s="14">
        <v>2</v>
      </c>
    </row>
    <row r="3503" spans="1:5" x14ac:dyDescent="0.25">
      <c r="A3503" s="14">
        <v>394</v>
      </c>
      <c r="B3503" s="14">
        <v>1233</v>
      </c>
      <c r="C3503" s="14">
        <v>3103</v>
      </c>
      <c r="D3503" s="14" t="str">
        <f>+_xlfn.XLOOKUP(ratings_dataset[[#This Row],[ProductID]],[1]!Prodotti[ProdottoID],[1]!Prodotti[Categoria],"Altro")</f>
        <v>Elettronica</v>
      </c>
      <c r="E3503" s="14">
        <v>2</v>
      </c>
    </row>
    <row r="3504" spans="1:5" x14ac:dyDescent="0.25">
      <c r="A3504" s="14">
        <v>397</v>
      </c>
      <c r="B3504" s="14">
        <v>323</v>
      </c>
      <c r="C3504" s="14">
        <v>2166</v>
      </c>
      <c r="D3504" s="14" t="str">
        <f>+_xlfn.XLOOKUP(ratings_dataset[[#This Row],[ProductID]],[1]!Prodotti[ProdottoID],[1]!Prodotti[Categoria],"Altro")</f>
        <v>Abbigliamento</v>
      </c>
      <c r="E3504" s="14">
        <v>2</v>
      </c>
    </row>
    <row r="3505" spans="1:5" x14ac:dyDescent="0.25">
      <c r="A3505" s="14">
        <v>402</v>
      </c>
      <c r="B3505" s="14">
        <v>1304</v>
      </c>
      <c r="C3505" s="14">
        <v>1772</v>
      </c>
      <c r="D3505" s="14" t="str">
        <f>+_xlfn.XLOOKUP(ratings_dataset[[#This Row],[ProductID]],[1]!Prodotti[ProdottoID],[1]!Prodotti[Categoria],"Altro")</f>
        <v>Libri</v>
      </c>
      <c r="E3505" s="14">
        <v>2</v>
      </c>
    </row>
    <row r="3506" spans="1:5" x14ac:dyDescent="0.25">
      <c r="A3506" s="14">
        <v>404</v>
      </c>
      <c r="B3506" s="14">
        <v>4902</v>
      </c>
      <c r="C3506" s="14">
        <v>694</v>
      </c>
      <c r="D3506" s="14" t="str">
        <f>+_xlfn.XLOOKUP(ratings_dataset[[#This Row],[ProductID]],[1]!Prodotti[ProdottoID],[1]!Prodotti[Categoria],"Altro")</f>
        <v>Libri</v>
      </c>
      <c r="E3506" s="14">
        <v>2</v>
      </c>
    </row>
    <row r="3507" spans="1:5" x14ac:dyDescent="0.25">
      <c r="A3507" s="14">
        <v>407</v>
      </c>
      <c r="B3507" s="14">
        <v>2863</v>
      </c>
      <c r="C3507" s="14">
        <v>4426</v>
      </c>
      <c r="D3507" s="14" t="str">
        <f>+_xlfn.XLOOKUP(ratings_dataset[[#This Row],[ProductID]],[1]!Prodotti[ProdottoID],[1]!Prodotti[Categoria],"Altro")</f>
        <v>Abbigliamento</v>
      </c>
      <c r="E3507" s="14">
        <v>2</v>
      </c>
    </row>
    <row r="3508" spans="1:5" x14ac:dyDescent="0.25">
      <c r="A3508" s="14">
        <v>409</v>
      </c>
      <c r="B3508" s="14">
        <v>338</v>
      </c>
      <c r="C3508" s="14">
        <v>3800</v>
      </c>
      <c r="D3508" s="14" t="str">
        <f>+_xlfn.XLOOKUP(ratings_dataset[[#This Row],[ProductID]],[1]!Prodotti[ProdottoID],[1]!Prodotti[Categoria],"Altro")</f>
        <v>Libri</v>
      </c>
      <c r="E3508" s="14">
        <v>2</v>
      </c>
    </row>
    <row r="3509" spans="1:5" x14ac:dyDescent="0.25">
      <c r="A3509" s="14">
        <v>410</v>
      </c>
      <c r="B3509" s="14">
        <v>1359</v>
      </c>
      <c r="C3509" s="14">
        <v>608</v>
      </c>
      <c r="D3509" s="14" t="str">
        <f>+_xlfn.XLOOKUP(ratings_dataset[[#This Row],[ProductID]],[1]!Prodotti[ProdottoID],[1]!Prodotti[Categoria],"Altro")</f>
        <v>Libri</v>
      </c>
      <c r="E3509" s="14">
        <v>2</v>
      </c>
    </row>
    <row r="3510" spans="1:5" x14ac:dyDescent="0.25">
      <c r="A3510" s="14">
        <v>413</v>
      </c>
      <c r="B3510" s="14">
        <v>1711</v>
      </c>
      <c r="C3510" s="14">
        <v>1825</v>
      </c>
      <c r="D3510" s="14" t="str">
        <f>+_xlfn.XLOOKUP(ratings_dataset[[#This Row],[ProductID]],[1]!Prodotti[ProdottoID],[1]!Prodotti[Categoria],"Altro")</f>
        <v>Abbigliamento</v>
      </c>
      <c r="E3510" s="14">
        <v>2</v>
      </c>
    </row>
    <row r="3511" spans="1:5" x14ac:dyDescent="0.25">
      <c r="A3511" s="14">
        <v>415</v>
      </c>
      <c r="B3511" s="14">
        <v>1722</v>
      </c>
      <c r="C3511" s="14">
        <v>481</v>
      </c>
      <c r="D3511" s="14" t="str">
        <f>+_xlfn.XLOOKUP(ratings_dataset[[#This Row],[ProductID]],[1]!Prodotti[ProdottoID],[1]!Prodotti[Categoria],"Altro")</f>
        <v>Elettronica</v>
      </c>
      <c r="E3511" s="14">
        <v>2</v>
      </c>
    </row>
    <row r="3512" spans="1:5" x14ac:dyDescent="0.25">
      <c r="A3512" s="14">
        <v>416</v>
      </c>
      <c r="B3512" s="14">
        <v>1041</v>
      </c>
      <c r="C3512" s="14">
        <v>118</v>
      </c>
      <c r="D3512" s="14" t="str">
        <f>+_xlfn.XLOOKUP(ratings_dataset[[#This Row],[ProductID]],[1]!Prodotti[ProdottoID],[1]!Prodotti[Categoria],"Altro")</f>
        <v>Libri</v>
      </c>
      <c r="E3512" s="14">
        <v>2</v>
      </c>
    </row>
    <row r="3513" spans="1:5" x14ac:dyDescent="0.25">
      <c r="A3513" s="14">
        <v>417</v>
      </c>
      <c r="B3513" s="14">
        <v>1334</v>
      </c>
      <c r="C3513" s="14">
        <v>2105</v>
      </c>
      <c r="D3513" s="14" t="str">
        <f>+_xlfn.XLOOKUP(ratings_dataset[[#This Row],[ProductID]],[1]!Prodotti[ProdottoID],[1]!Prodotti[Categoria],"Altro")</f>
        <v>Elettronica</v>
      </c>
      <c r="E3513" s="14">
        <v>2</v>
      </c>
    </row>
    <row r="3514" spans="1:5" x14ac:dyDescent="0.25">
      <c r="A3514" s="14">
        <v>427</v>
      </c>
      <c r="B3514" s="14">
        <v>3253</v>
      </c>
      <c r="C3514" s="14">
        <v>4267</v>
      </c>
      <c r="D3514" s="14" t="str">
        <f>+_xlfn.XLOOKUP(ratings_dataset[[#This Row],[ProductID]],[1]!Prodotti[ProdottoID],[1]!Prodotti[Categoria],"Altro")</f>
        <v>Libri</v>
      </c>
      <c r="E3514" s="14">
        <v>2</v>
      </c>
    </row>
    <row r="3515" spans="1:5" x14ac:dyDescent="0.25">
      <c r="A3515" s="14">
        <v>430</v>
      </c>
      <c r="B3515" s="14">
        <v>3868</v>
      </c>
      <c r="C3515" s="14">
        <v>1823</v>
      </c>
      <c r="D3515" s="14" t="str">
        <f>+_xlfn.XLOOKUP(ratings_dataset[[#This Row],[ProductID]],[1]!Prodotti[ProdottoID],[1]!Prodotti[Categoria],"Altro")</f>
        <v>Elettronica</v>
      </c>
      <c r="E3515" s="14">
        <v>2</v>
      </c>
    </row>
    <row r="3516" spans="1:5" x14ac:dyDescent="0.25">
      <c r="A3516" s="14">
        <v>436</v>
      </c>
      <c r="B3516" s="14">
        <v>1863</v>
      </c>
      <c r="C3516" s="14">
        <v>2259</v>
      </c>
      <c r="D3516" s="14" t="str">
        <f>+_xlfn.XLOOKUP(ratings_dataset[[#This Row],[ProductID]],[1]!Prodotti[ProdottoID],[1]!Prodotti[Categoria],"Altro")</f>
        <v>Libri</v>
      </c>
      <c r="E3516" s="14">
        <v>2</v>
      </c>
    </row>
    <row r="3517" spans="1:5" x14ac:dyDescent="0.25">
      <c r="A3517" s="14">
        <v>443</v>
      </c>
      <c r="B3517" s="14">
        <v>4813</v>
      </c>
      <c r="C3517" s="14">
        <v>1411</v>
      </c>
      <c r="D3517" s="14" t="str">
        <f>+_xlfn.XLOOKUP(ratings_dataset[[#This Row],[ProductID]],[1]!Prodotti[ProdottoID],[1]!Prodotti[Categoria],"Altro")</f>
        <v>Abbigliamento</v>
      </c>
      <c r="E3517" s="14">
        <v>2</v>
      </c>
    </row>
    <row r="3518" spans="1:5" x14ac:dyDescent="0.25">
      <c r="A3518" s="14">
        <v>460</v>
      </c>
      <c r="B3518" s="14">
        <v>1028</v>
      </c>
      <c r="C3518" s="14">
        <v>3169</v>
      </c>
      <c r="D3518" s="14" t="str">
        <f>+_xlfn.XLOOKUP(ratings_dataset[[#This Row],[ProductID]],[1]!Prodotti[ProdottoID],[1]!Prodotti[Categoria],"Altro")</f>
        <v>Abbigliamento</v>
      </c>
      <c r="E3518" s="14">
        <v>2</v>
      </c>
    </row>
    <row r="3519" spans="1:5" x14ac:dyDescent="0.25">
      <c r="A3519" s="14">
        <v>462</v>
      </c>
      <c r="B3519" s="14">
        <v>2900</v>
      </c>
      <c r="C3519" s="14">
        <v>3986</v>
      </c>
      <c r="D3519" s="14" t="str">
        <f>+_xlfn.XLOOKUP(ratings_dataset[[#This Row],[ProductID]],[1]!Prodotti[ProdottoID],[1]!Prodotti[Categoria],"Altro")</f>
        <v>Libri</v>
      </c>
      <c r="E3519" s="14">
        <v>2</v>
      </c>
    </row>
    <row r="3520" spans="1:5" x14ac:dyDescent="0.25">
      <c r="A3520" s="14">
        <v>464</v>
      </c>
      <c r="B3520" s="14">
        <v>3072</v>
      </c>
      <c r="C3520" s="14">
        <v>2097</v>
      </c>
      <c r="D3520" s="14" t="str">
        <f>+_xlfn.XLOOKUP(ratings_dataset[[#This Row],[ProductID]],[1]!Prodotti[ProdottoID],[1]!Prodotti[Categoria],"Altro")</f>
        <v>Libri</v>
      </c>
      <c r="E3520" s="14">
        <v>2</v>
      </c>
    </row>
    <row r="3521" spans="1:5" x14ac:dyDescent="0.25">
      <c r="A3521" s="14">
        <v>469</v>
      </c>
      <c r="B3521" s="14">
        <v>2310</v>
      </c>
      <c r="C3521" s="14">
        <v>4584</v>
      </c>
      <c r="D3521" s="14" t="str">
        <f>+_xlfn.XLOOKUP(ratings_dataset[[#This Row],[ProductID]],[1]!Prodotti[ProdottoID],[1]!Prodotti[Categoria],"Altro")</f>
        <v>Elettronica</v>
      </c>
      <c r="E3521" s="14">
        <v>2</v>
      </c>
    </row>
    <row r="3522" spans="1:5" x14ac:dyDescent="0.25">
      <c r="A3522" s="14">
        <v>477</v>
      </c>
      <c r="B3522" s="14">
        <v>1467</v>
      </c>
      <c r="C3522" s="14">
        <v>4800</v>
      </c>
      <c r="D3522" s="14" t="str">
        <f>+_xlfn.XLOOKUP(ratings_dataset[[#This Row],[ProductID]],[1]!Prodotti[ProdottoID],[1]!Prodotti[Categoria],"Altro")</f>
        <v>Libri</v>
      </c>
      <c r="E3522" s="14">
        <v>2</v>
      </c>
    </row>
    <row r="3523" spans="1:5" x14ac:dyDescent="0.25">
      <c r="A3523" s="14">
        <v>482</v>
      </c>
      <c r="B3523" s="14">
        <v>2640</v>
      </c>
      <c r="C3523" s="14">
        <v>306</v>
      </c>
      <c r="D3523" s="14" t="str">
        <f>+_xlfn.XLOOKUP(ratings_dataset[[#This Row],[ProductID]],[1]!Prodotti[ProdottoID],[1]!Prodotti[Categoria],"Altro")</f>
        <v>Libri</v>
      </c>
      <c r="E3523" s="14">
        <v>2</v>
      </c>
    </row>
    <row r="3524" spans="1:5" x14ac:dyDescent="0.25">
      <c r="A3524" s="14">
        <v>488</v>
      </c>
      <c r="B3524" s="14">
        <v>389</v>
      </c>
      <c r="C3524" s="14">
        <v>760</v>
      </c>
      <c r="D3524" s="14" t="str">
        <f>+_xlfn.XLOOKUP(ratings_dataset[[#This Row],[ProductID]],[1]!Prodotti[ProdottoID],[1]!Prodotti[Categoria],"Altro")</f>
        <v>Abbigliamento</v>
      </c>
      <c r="E3524" s="14">
        <v>2</v>
      </c>
    </row>
    <row r="3525" spans="1:5" x14ac:dyDescent="0.25">
      <c r="A3525" s="14">
        <v>490</v>
      </c>
      <c r="B3525" s="14">
        <v>2131</v>
      </c>
      <c r="C3525" s="14">
        <v>2417</v>
      </c>
      <c r="D3525" s="14" t="str">
        <f>+_xlfn.XLOOKUP(ratings_dataset[[#This Row],[ProductID]],[1]!Prodotti[ProdottoID],[1]!Prodotti[Categoria],"Altro")</f>
        <v>Elettronica</v>
      </c>
      <c r="E3525" s="14">
        <v>2</v>
      </c>
    </row>
    <row r="3526" spans="1:5" x14ac:dyDescent="0.25">
      <c r="A3526" s="14">
        <v>491</v>
      </c>
      <c r="B3526" s="14">
        <v>1545</v>
      </c>
      <c r="C3526" s="14">
        <v>1964</v>
      </c>
      <c r="D3526" s="14" t="str">
        <f>+_xlfn.XLOOKUP(ratings_dataset[[#This Row],[ProductID]],[1]!Prodotti[ProdottoID],[1]!Prodotti[Categoria],"Altro")</f>
        <v>Libri</v>
      </c>
      <c r="E3526" s="14">
        <v>2</v>
      </c>
    </row>
    <row r="3527" spans="1:5" x14ac:dyDescent="0.25">
      <c r="A3527" s="14">
        <v>498</v>
      </c>
      <c r="B3527" s="14">
        <v>4072</v>
      </c>
      <c r="C3527" s="14">
        <v>4998</v>
      </c>
      <c r="D3527" s="14" t="str">
        <f>+_xlfn.XLOOKUP(ratings_dataset[[#This Row],[ProductID]],[1]!Prodotti[ProdottoID],[1]!Prodotti[Categoria],"Altro")</f>
        <v>Abbigliamento</v>
      </c>
      <c r="E3527" s="14">
        <v>2</v>
      </c>
    </row>
    <row r="3528" spans="1:5" x14ac:dyDescent="0.25">
      <c r="A3528" s="14">
        <v>505</v>
      </c>
      <c r="B3528" s="14">
        <v>2290</v>
      </c>
      <c r="C3528" s="14">
        <v>745</v>
      </c>
      <c r="D3528" s="14" t="str">
        <f>+_xlfn.XLOOKUP(ratings_dataset[[#This Row],[ProductID]],[1]!Prodotti[ProdottoID],[1]!Prodotti[Categoria],"Altro")</f>
        <v>Abbigliamento</v>
      </c>
      <c r="E3528" s="14">
        <v>2</v>
      </c>
    </row>
    <row r="3529" spans="1:5" x14ac:dyDescent="0.25">
      <c r="A3529" s="14">
        <v>513</v>
      </c>
      <c r="B3529" s="14">
        <v>2243</v>
      </c>
      <c r="C3529" s="14">
        <v>2822</v>
      </c>
      <c r="D3529" s="14" t="str">
        <f>+_xlfn.XLOOKUP(ratings_dataset[[#This Row],[ProductID]],[1]!Prodotti[ProdottoID],[1]!Prodotti[Categoria],"Altro")</f>
        <v>Abbigliamento</v>
      </c>
      <c r="E3529" s="14">
        <v>2</v>
      </c>
    </row>
    <row r="3530" spans="1:5" x14ac:dyDescent="0.25">
      <c r="A3530" s="14">
        <v>517</v>
      </c>
      <c r="B3530" s="14">
        <v>4639</v>
      </c>
      <c r="C3530" s="14">
        <v>381</v>
      </c>
      <c r="D3530" s="14" t="str">
        <f>+_xlfn.XLOOKUP(ratings_dataset[[#This Row],[ProductID]],[1]!Prodotti[ProdottoID],[1]!Prodotti[Categoria],"Altro")</f>
        <v>Elettronica</v>
      </c>
      <c r="E3530" s="14">
        <v>2</v>
      </c>
    </row>
    <row r="3531" spans="1:5" x14ac:dyDescent="0.25">
      <c r="A3531" s="14">
        <v>519</v>
      </c>
      <c r="B3531" s="14">
        <v>527</v>
      </c>
      <c r="C3531" s="14">
        <v>3887</v>
      </c>
      <c r="D3531" s="14" t="str">
        <f>+_xlfn.XLOOKUP(ratings_dataset[[#This Row],[ProductID]],[1]!Prodotti[ProdottoID],[1]!Prodotti[Categoria],"Altro")</f>
        <v>Abbigliamento</v>
      </c>
      <c r="E3531" s="14">
        <v>2</v>
      </c>
    </row>
    <row r="3532" spans="1:5" x14ac:dyDescent="0.25">
      <c r="A3532" s="14">
        <v>525</v>
      </c>
      <c r="B3532" s="14">
        <v>4192</v>
      </c>
      <c r="C3532" s="14">
        <v>566</v>
      </c>
      <c r="D3532" s="14" t="str">
        <f>+_xlfn.XLOOKUP(ratings_dataset[[#This Row],[ProductID]],[1]!Prodotti[ProdottoID],[1]!Prodotti[Categoria],"Altro")</f>
        <v>Elettronica</v>
      </c>
      <c r="E3532" s="14">
        <v>2</v>
      </c>
    </row>
    <row r="3533" spans="1:5" x14ac:dyDescent="0.25">
      <c r="A3533" s="14">
        <v>527</v>
      </c>
      <c r="B3533" s="14">
        <v>1489</v>
      </c>
      <c r="C3533" s="14">
        <v>466</v>
      </c>
      <c r="D3533" s="14" t="str">
        <f>+_xlfn.XLOOKUP(ratings_dataset[[#This Row],[ProductID]],[1]!Prodotti[ProdottoID],[1]!Prodotti[Categoria],"Altro")</f>
        <v>Abbigliamento</v>
      </c>
      <c r="E3533" s="14">
        <v>2</v>
      </c>
    </row>
    <row r="3534" spans="1:5" x14ac:dyDescent="0.25">
      <c r="A3534" s="14">
        <v>544</v>
      </c>
      <c r="B3534" s="14">
        <v>1651</v>
      </c>
      <c r="C3534" s="14">
        <v>1298</v>
      </c>
      <c r="D3534" s="14" t="str">
        <f>+_xlfn.XLOOKUP(ratings_dataset[[#This Row],[ProductID]],[1]!Prodotti[ProdottoID],[1]!Prodotti[Categoria],"Altro")</f>
        <v>Elettronica</v>
      </c>
      <c r="E3534" s="14">
        <v>2</v>
      </c>
    </row>
    <row r="3535" spans="1:5" x14ac:dyDescent="0.25">
      <c r="A3535" s="14">
        <v>552</v>
      </c>
      <c r="B3535" s="14">
        <v>2756</v>
      </c>
      <c r="C3535" s="14">
        <v>3477</v>
      </c>
      <c r="D3535" s="14" t="str">
        <f>+_xlfn.XLOOKUP(ratings_dataset[[#This Row],[ProductID]],[1]!Prodotti[ProdottoID],[1]!Prodotti[Categoria],"Altro")</f>
        <v>Abbigliamento</v>
      </c>
      <c r="E3535" s="14">
        <v>2</v>
      </c>
    </row>
    <row r="3536" spans="1:5" x14ac:dyDescent="0.25">
      <c r="A3536" s="14">
        <v>559</v>
      </c>
      <c r="B3536" s="14">
        <v>3046</v>
      </c>
      <c r="C3536" s="14">
        <v>1322</v>
      </c>
      <c r="D3536" s="14" t="str">
        <f>+_xlfn.XLOOKUP(ratings_dataset[[#This Row],[ProductID]],[1]!Prodotti[ProdottoID],[1]!Prodotti[Categoria],"Altro")</f>
        <v>Elettronica</v>
      </c>
      <c r="E3536" s="14">
        <v>2</v>
      </c>
    </row>
    <row r="3537" spans="1:5" x14ac:dyDescent="0.25">
      <c r="A3537" s="14">
        <v>576</v>
      </c>
      <c r="B3537" s="14">
        <v>3583</v>
      </c>
      <c r="C3537" s="14">
        <v>4035</v>
      </c>
      <c r="D3537" s="14" t="str">
        <f>+_xlfn.XLOOKUP(ratings_dataset[[#This Row],[ProductID]],[1]!Prodotti[ProdottoID],[1]!Prodotti[Categoria],"Altro")</f>
        <v>Abbigliamento</v>
      </c>
      <c r="E3537" s="14">
        <v>2</v>
      </c>
    </row>
    <row r="3538" spans="1:5" x14ac:dyDescent="0.25">
      <c r="A3538" s="14">
        <v>578</v>
      </c>
      <c r="B3538" s="14">
        <v>4639</v>
      </c>
      <c r="C3538" s="14">
        <v>1473</v>
      </c>
      <c r="D3538" s="14" t="str">
        <f>+_xlfn.XLOOKUP(ratings_dataset[[#This Row],[ProductID]],[1]!Prodotti[ProdottoID],[1]!Prodotti[Categoria],"Altro")</f>
        <v>Libri</v>
      </c>
      <c r="E3538" s="14">
        <v>2</v>
      </c>
    </row>
    <row r="3539" spans="1:5" x14ac:dyDescent="0.25">
      <c r="A3539" s="14">
        <v>588</v>
      </c>
      <c r="B3539" s="14">
        <v>4970</v>
      </c>
      <c r="C3539" s="14">
        <v>4870</v>
      </c>
      <c r="D3539" s="14" t="str">
        <f>+_xlfn.XLOOKUP(ratings_dataset[[#This Row],[ProductID]],[1]!Prodotti[ProdottoID],[1]!Prodotti[Categoria],"Altro")</f>
        <v>Elettronica</v>
      </c>
      <c r="E3539" s="14">
        <v>2</v>
      </c>
    </row>
    <row r="3540" spans="1:5" x14ac:dyDescent="0.25">
      <c r="A3540" s="14">
        <v>592</v>
      </c>
      <c r="B3540" s="14">
        <v>102</v>
      </c>
      <c r="C3540" s="14">
        <v>2841</v>
      </c>
      <c r="D3540" s="14" t="str">
        <f>+_xlfn.XLOOKUP(ratings_dataset[[#This Row],[ProductID]],[1]!Prodotti[ProdottoID],[1]!Prodotti[Categoria],"Altro")</f>
        <v>Libri</v>
      </c>
      <c r="E3540" s="14">
        <v>2</v>
      </c>
    </row>
    <row r="3541" spans="1:5" x14ac:dyDescent="0.25">
      <c r="A3541" s="14">
        <v>598</v>
      </c>
      <c r="B3541" s="14">
        <v>2911</v>
      </c>
      <c r="C3541" s="14">
        <v>3498</v>
      </c>
      <c r="D3541" s="14" t="str">
        <f>+_xlfn.XLOOKUP(ratings_dataset[[#This Row],[ProductID]],[1]!Prodotti[ProdottoID],[1]!Prodotti[Categoria],"Altro")</f>
        <v>Abbigliamento</v>
      </c>
      <c r="E3541" s="14">
        <v>2</v>
      </c>
    </row>
    <row r="3542" spans="1:5" x14ac:dyDescent="0.25">
      <c r="A3542" s="14">
        <v>599</v>
      </c>
      <c r="B3542" s="14">
        <v>2648</v>
      </c>
      <c r="C3542" s="14">
        <v>3709</v>
      </c>
      <c r="D3542" s="14" t="str">
        <f>+_xlfn.XLOOKUP(ratings_dataset[[#This Row],[ProductID]],[1]!Prodotti[ProdottoID],[1]!Prodotti[Categoria],"Altro")</f>
        <v>Libri</v>
      </c>
      <c r="E3542" s="14">
        <v>2</v>
      </c>
    </row>
    <row r="3543" spans="1:5" x14ac:dyDescent="0.25">
      <c r="A3543" s="14">
        <v>603</v>
      </c>
      <c r="B3543" s="14">
        <v>3824</v>
      </c>
      <c r="C3543" s="14">
        <v>4585</v>
      </c>
      <c r="D3543" s="14" t="str">
        <f>+_xlfn.XLOOKUP(ratings_dataset[[#This Row],[ProductID]],[1]!Prodotti[ProdottoID],[1]!Prodotti[Categoria],"Altro")</f>
        <v>Abbigliamento</v>
      </c>
      <c r="E3543" s="14">
        <v>2</v>
      </c>
    </row>
    <row r="3544" spans="1:5" x14ac:dyDescent="0.25">
      <c r="A3544" s="14">
        <v>605</v>
      </c>
      <c r="B3544" s="14">
        <v>709</v>
      </c>
      <c r="C3544" s="14">
        <v>4266</v>
      </c>
      <c r="D3544" s="14" t="str">
        <f>+_xlfn.XLOOKUP(ratings_dataset[[#This Row],[ProductID]],[1]!Prodotti[ProdottoID],[1]!Prodotti[Categoria],"Altro")</f>
        <v>Abbigliamento</v>
      </c>
      <c r="E3544" s="14">
        <v>2</v>
      </c>
    </row>
    <row r="3545" spans="1:5" x14ac:dyDescent="0.25">
      <c r="A3545" s="14">
        <v>608</v>
      </c>
      <c r="B3545" s="14">
        <v>2566</v>
      </c>
      <c r="C3545" s="14">
        <v>4950</v>
      </c>
      <c r="D3545" s="14" t="str">
        <f>+_xlfn.XLOOKUP(ratings_dataset[[#This Row],[ProductID]],[1]!Prodotti[ProdottoID],[1]!Prodotti[Categoria],"Altro")</f>
        <v>Libri</v>
      </c>
      <c r="E3545" s="14">
        <v>2</v>
      </c>
    </row>
    <row r="3546" spans="1:5" x14ac:dyDescent="0.25">
      <c r="A3546" s="14">
        <v>612</v>
      </c>
      <c r="B3546" s="14">
        <v>3214</v>
      </c>
      <c r="C3546" s="14">
        <v>4416</v>
      </c>
      <c r="D3546" s="14" t="str">
        <f>+_xlfn.XLOOKUP(ratings_dataset[[#This Row],[ProductID]],[1]!Prodotti[ProdottoID],[1]!Prodotti[Categoria],"Altro")</f>
        <v>Elettronica</v>
      </c>
      <c r="E3546" s="14">
        <v>2</v>
      </c>
    </row>
    <row r="3547" spans="1:5" x14ac:dyDescent="0.25">
      <c r="A3547" s="14">
        <v>621</v>
      </c>
      <c r="B3547" s="14">
        <v>4906</v>
      </c>
      <c r="C3547" s="14">
        <v>3277</v>
      </c>
      <c r="D3547" s="14" t="str">
        <f>+_xlfn.XLOOKUP(ratings_dataset[[#This Row],[ProductID]],[1]!Prodotti[ProdottoID],[1]!Prodotti[Categoria],"Altro")</f>
        <v>Libri</v>
      </c>
      <c r="E3547" s="14">
        <v>2</v>
      </c>
    </row>
    <row r="3548" spans="1:5" x14ac:dyDescent="0.25">
      <c r="A3548" s="14">
        <v>626</v>
      </c>
      <c r="B3548" s="14">
        <v>2220</v>
      </c>
      <c r="C3548" s="14">
        <v>602</v>
      </c>
      <c r="D3548" s="14" t="str">
        <f>+_xlfn.XLOOKUP(ratings_dataset[[#This Row],[ProductID]],[1]!Prodotti[ProdottoID],[1]!Prodotti[Categoria],"Altro")</f>
        <v>Libri</v>
      </c>
      <c r="E3548" s="14">
        <v>2</v>
      </c>
    </row>
    <row r="3549" spans="1:5" x14ac:dyDescent="0.25">
      <c r="A3549" s="14">
        <v>634</v>
      </c>
      <c r="B3549" s="14">
        <v>839</v>
      </c>
      <c r="C3549" s="14">
        <v>1662</v>
      </c>
      <c r="D3549" s="14" t="str">
        <f>+_xlfn.XLOOKUP(ratings_dataset[[#This Row],[ProductID]],[1]!Prodotti[ProdottoID],[1]!Prodotti[Categoria],"Altro")</f>
        <v>Abbigliamento</v>
      </c>
      <c r="E3549" s="14">
        <v>2</v>
      </c>
    </row>
    <row r="3550" spans="1:5" x14ac:dyDescent="0.25">
      <c r="A3550" s="14">
        <v>638</v>
      </c>
      <c r="B3550" s="14">
        <v>1809</v>
      </c>
      <c r="C3550" s="14">
        <v>598</v>
      </c>
      <c r="D3550" s="14" t="str">
        <f>+_xlfn.XLOOKUP(ratings_dataset[[#This Row],[ProductID]],[1]!Prodotti[ProdottoID],[1]!Prodotti[Categoria],"Altro")</f>
        <v>Elettronica</v>
      </c>
      <c r="E3550" s="14">
        <v>2</v>
      </c>
    </row>
    <row r="3551" spans="1:5" x14ac:dyDescent="0.25">
      <c r="A3551" s="14">
        <v>639</v>
      </c>
      <c r="B3551" s="14">
        <v>3795</v>
      </c>
      <c r="C3551" s="14">
        <v>3222</v>
      </c>
      <c r="D3551" s="14" t="str">
        <f>+_xlfn.XLOOKUP(ratings_dataset[[#This Row],[ProductID]],[1]!Prodotti[ProdottoID],[1]!Prodotti[Categoria],"Altro")</f>
        <v>Abbigliamento</v>
      </c>
      <c r="E3551" s="14">
        <v>2</v>
      </c>
    </row>
    <row r="3552" spans="1:5" x14ac:dyDescent="0.25">
      <c r="A3552" s="14">
        <v>642</v>
      </c>
      <c r="B3552" s="14">
        <v>1189</v>
      </c>
      <c r="C3552" s="14">
        <v>3035</v>
      </c>
      <c r="D3552" s="14" t="str">
        <f>+_xlfn.XLOOKUP(ratings_dataset[[#This Row],[ProductID]],[1]!Prodotti[ProdottoID],[1]!Prodotti[Categoria],"Altro")</f>
        <v>Abbigliamento</v>
      </c>
      <c r="E3552" s="14">
        <v>2</v>
      </c>
    </row>
    <row r="3553" spans="1:5" x14ac:dyDescent="0.25">
      <c r="A3553" s="14">
        <v>646</v>
      </c>
      <c r="B3553" s="14">
        <v>4253</v>
      </c>
      <c r="C3553" s="14">
        <v>1734</v>
      </c>
      <c r="D3553" s="14" t="str">
        <f>+_xlfn.XLOOKUP(ratings_dataset[[#This Row],[ProductID]],[1]!Prodotti[ProdottoID],[1]!Prodotti[Categoria],"Altro")</f>
        <v>Abbigliamento</v>
      </c>
      <c r="E3553" s="14">
        <v>2</v>
      </c>
    </row>
    <row r="3554" spans="1:5" x14ac:dyDescent="0.25">
      <c r="A3554" s="14">
        <v>651</v>
      </c>
      <c r="B3554" s="14">
        <v>671</v>
      </c>
      <c r="C3554" s="14">
        <v>2559</v>
      </c>
      <c r="D3554" s="14" t="str">
        <f>+_xlfn.XLOOKUP(ratings_dataset[[#This Row],[ProductID]],[1]!Prodotti[ProdottoID],[1]!Prodotti[Categoria],"Altro")</f>
        <v>Libri</v>
      </c>
      <c r="E3554" s="14">
        <v>2</v>
      </c>
    </row>
    <row r="3555" spans="1:5" x14ac:dyDescent="0.25">
      <c r="A3555" s="14">
        <v>656</v>
      </c>
      <c r="B3555" s="14">
        <v>4334</v>
      </c>
      <c r="C3555" s="14">
        <v>1360</v>
      </c>
      <c r="D3555" s="14" t="str">
        <f>+_xlfn.XLOOKUP(ratings_dataset[[#This Row],[ProductID]],[1]!Prodotti[ProdottoID],[1]!Prodotti[Categoria],"Altro")</f>
        <v>Elettronica</v>
      </c>
      <c r="E3555" s="14">
        <v>2</v>
      </c>
    </row>
    <row r="3556" spans="1:5" x14ac:dyDescent="0.25">
      <c r="A3556" s="14">
        <v>661</v>
      </c>
      <c r="B3556" s="14">
        <v>1635</v>
      </c>
      <c r="C3556" s="14">
        <v>3496</v>
      </c>
      <c r="D3556" s="14" t="str">
        <f>+_xlfn.XLOOKUP(ratings_dataset[[#This Row],[ProductID]],[1]!Prodotti[ProdottoID],[1]!Prodotti[Categoria],"Altro")</f>
        <v>Elettronica</v>
      </c>
      <c r="E3556" s="14">
        <v>2</v>
      </c>
    </row>
    <row r="3557" spans="1:5" x14ac:dyDescent="0.25">
      <c r="A3557" s="14">
        <v>665</v>
      </c>
      <c r="B3557" s="14">
        <v>1668</v>
      </c>
      <c r="C3557" s="14">
        <v>3097</v>
      </c>
      <c r="D3557" s="14" t="str">
        <f>+_xlfn.XLOOKUP(ratings_dataset[[#This Row],[ProductID]],[1]!Prodotti[ProdottoID],[1]!Prodotti[Categoria],"Altro")</f>
        <v>Elettronica</v>
      </c>
      <c r="E3557" s="14">
        <v>2</v>
      </c>
    </row>
    <row r="3558" spans="1:5" x14ac:dyDescent="0.25">
      <c r="A3558" s="14">
        <v>669</v>
      </c>
      <c r="B3558" s="14">
        <v>2027</v>
      </c>
      <c r="C3558" s="14">
        <v>2762</v>
      </c>
      <c r="D3558" s="14" t="str">
        <f>+_xlfn.XLOOKUP(ratings_dataset[[#This Row],[ProductID]],[1]!Prodotti[ProdottoID],[1]!Prodotti[Categoria],"Altro")</f>
        <v>Libri</v>
      </c>
      <c r="E3558" s="14">
        <v>2</v>
      </c>
    </row>
    <row r="3559" spans="1:5" x14ac:dyDescent="0.25">
      <c r="A3559" s="14">
        <v>672</v>
      </c>
      <c r="B3559" s="14">
        <v>454</v>
      </c>
      <c r="C3559" s="14">
        <v>1413</v>
      </c>
      <c r="D3559" s="14" t="str">
        <f>+_xlfn.XLOOKUP(ratings_dataset[[#This Row],[ProductID]],[1]!Prodotti[ProdottoID],[1]!Prodotti[Categoria],"Altro")</f>
        <v>Libri</v>
      </c>
      <c r="E3559" s="14">
        <v>2</v>
      </c>
    </row>
    <row r="3560" spans="1:5" x14ac:dyDescent="0.25">
      <c r="A3560" s="14">
        <v>676</v>
      </c>
      <c r="B3560" s="14">
        <v>1114</v>
      </c>
      <c r="C3560" s="14">
        <v>2918</v>
      </c>
      <c r="D3560" s="14" t="str">
        <f>+_xlfn.XLOOKUP(ratings_dataset[[#This Row],[ProductID]],[1]!Prodotti[ProdottoID],[1]!Prodotti[Categoria],"Altro")</f>
        <v>Elettronica</v>
      </c>
      <c r="E3560" s="14">
        <v>2</v>
      </c>
    </row>
    <row r="3561" spans="1:5" x14ac:dyDescent="0.25">
      <c r="A3561" s="14">
        <v>677</v>
      </c>
      <c r="B3561" s="14">
        <v>552</v>
      </c>
      <c r="C3561" s="14">
        <v>1282</v>
      </c>
      <c r="D3561" s="14" t="str">
        <f>+_xlfn.XLOOKUP(ratings_dataset[[#This Row],[ProductID]],[1]!Prodotti[ProdottoID],[1]!Prodotti[Categoria],"Altro")</f>
        <v>Libri</v>
      </c>
      <c r="E3561" s="14">
        <v>2</v>
      </c>
    </row>
    <row r="3562" spans="1:5" x14ac:dyDescent="0.25">
      <c r="A3562" s="14">
        <v>683</v>
      </c>
      <c r="B3562" s="14">
        <v>1869</v>
      </c>
      <c r="C3562" s="14">
        <v>1052</v>
      </c>
      <c r="D3562" s="14" t="str">
        <f>+_xlfn.XLOOKUP(ratings_dataset[[#This Row],[ProductID]],[1]!Prodotti[ProdottoID],[1]!Prodotti[Categoria],"Altro")</f>
        <v>Elettronica</v>
      </c>
      <c r="E3562" s="14">
        <v>2</v>
      </c>
    </row>
    <row r="3563" spans="1:5" x14ac:dyDescent="0.25">
      <c r="A3563" s="14">
        <v>685</v>
      </c>
      <c r="B3563" s="14">
        <v>1735</v>
      </c>
      <c r="C3563" s="14">
        <v>90</v>
      </c>
      <c r="D3563" s="14" t="str">
        <f>+_xlfn.XLOOKUP(ratings_dataset[[#This Row],[ProductID]],[1]!Prodotti[ProdottoID],[1]!Prodotti[Categoria],"Altro")</f>
        <v>Altro</v>
      </c>
      <c r="E3563" s="14">
        <v>2</v>
      </c>
    </row>
    <row r="3564" spans="1:5" x14ac:dyDescent="0.25">
      <c r="A3564" s="14">
        <v>687</v>
      </c>
      <c r="B3564" s="14">
        <v>3761</v>
      </c>
      <c r="C3564" s="14">
        <v>672</v>
      </c>
      <c r="D3564" s="14" t="str">
        <f>+_xlfn.XLOOKUP(ratings_dataset[[#This Row],[ProductID]],[1]!Prodotti[ProdottoID],[1]!Prodotti[Categoria],"Altro")</f>
        <v>Elettronica</v>
      </c>
      <c r="E3564" s="14">
        <v>2</v>
      </c>
    </row>
    <row r="3565" spans="1:5" x14ac:dyDescent="0.25">
      <c r="A3565" s="14">
        <v>688</v>
      </c>
      <c r="B3565" s="14">
        <v>2348</v>
      </c>
      <c r="C3565" s="14">
        <v>1253</v>
      </c>
      <c r="D3565" s="14" t="str">
        <f>+_xlfn.XLOOKUP(ratings_dataset[[#This Row],[ProductID]],[1]!Prodotti[ProdottoID],[1]!Prodotti[Categoria],"Altro")</f>
        <v>Abbigliamento</v>
      </c>
      <c r="E3565" s="14">
        <v>2</v>
      </c>
    </row>
    <row r="3566" spans="1:5" x14ac:dyDescent="0.25">
      <c r="A3566" s="14">
        <v>689</v>
      </c>
      <c r="B3566" s="14">
        <v>2663</v>
      </c>
      <c r="C3566" s="14">
        <v>3129</v>
      </c>
      <c r="D3566" s="14" t="str">
        <f>+_xlfn.XLOOKUP(ratings_dataset[[#This Row],[ProductID]],[1]!Prodotti[ProdottoID],[1]!Prodotti[Categoria],"Altro")</f>
        <v>Libri</v>
      </c>
      <c r="E3566" s="14">
        <v>2</v>
      </c>
    </row>
    <row r="3567" spans="1:5" x14ac:dyDescent="0.25">
      <c r="A3567" s="14">
        <v>690</v>
      </c>
      <c r="B3567" s="14">
        <v>4614</v>
      </c>
      <c r="C3567" s="14">
        <v>3192</v>
      </c>
      <c r="D3567" s="14" t="str">
        <f>+_xlfn.XLOOKUP(ratings_dataset[[#This Row],[ProductID]],[1]!Prodotti[ProdottoID],[1]!Prodotti[Categoria],"Altro")</f>
        <v>Libri</v>
      </c>
      <c r="E3567" s="14">
        <v>2</v>
      </c>
    </row>
    <row r="3568" spans="1:5" x14ac:dyDescent="0.25">
      <c r="A3568" s="14">
        <v>698</v>
      </c>
      <c r="B3568" s="14">
        <v>888</v>
      </c>
      <c r="C3568" s="14">
        <v>1674</v>
      </c>
      <c r="D3568" s="14" t="str">
        <f>+_xlfn.XLOOKUP(ratings_dataset[[#This Row],[ProductID]],[1]!Prodotti[ProdottoID],[1]!Prodotti[Categoria],"Altro")</f>
        <v>Elettronica</v>
      </c>
      <c r="E3568" s="14">
        <v>2</v>
      </c>
    </row>
    <row r="3569" spans="1:5" x14ac:dyDescent="0.25">
      <c r="A3569" s="14">
        <v>701</v>
      </c>
      <c r="B3569" s="14">
        <v>4738</v>
      </c>
      <c r="C3569" s="14">
        <v>2500</v>
      </c>
      <c r="D3569" s="14" t="str">
        <f>+_xlfn.XLOOKUP(ratings_dataset[[#This Row],[ProductID]],[1]!Prodotti[ProdottoID],[1]!Prodotti[Categoria],"Altro")</f>
        <v>Elettronica</v>
      </c>
      <c r="E3569" s="14">
        <v>2</v>
      </c>
    </row>
    <row r="3570" spans="1:5" x14ac:dyDescent="0.25">
      <c r="A3570" s="14">
        <v>702</v>
      </c>
      <c r="B3570" s="14">
        <v>3955</v>
      </c>
      <c r="C3570" s="14">
        <v>3644</v>
      </c>
      <c r="D3570" s="14" t="str">
        <f>+_xlfn.XLOOKUP(ratings_dataset[[#This Row],[ProductID]],[1]!Prodotti[ProdottoID],[1]!Prodotti[Categoria],"Altro")</f>
        <v>Elettronica</v>
      </c>
      <c r="E3570" s="14">
        <v>2</v>
      </c>
    </row>
    <row r="3571" spans="1:5" x14ac:dyDescent="0.25">
      <c r="A3571" s="14">
        <v>708</v>
      </c>
      <c r="B3571" s="14">
        <v>4957</v>
      </c>
      <c r="C3571" s="14">
        <v>4610</v>
      </c>
      <c r="D3571" s="14" t="str">
        <f>+_xlfn.XLOOKUP(ratings_dataset[[#This Row],[ProductID]],[1]!Prodotti[ProdottoID],[1]!Prodotti[Categoria],"Altro")</f>
        <v>Elettronica</v>
      </c>
      <c r="E3571" s="14">
        <v>2</v>
      </c>
    </row>
    <row r="3572" spans="1:5" x14ac:dyDescent="0.25">
      <c r="A3572" s="14">
        <v>727</v>
      </c>
      <c r="B3572" s="14">
        <v>3674</v>
      </c>
      <c r="C3572" s="14">
        <v>788</v>
      </c>
      <c r="D3572" s="14" t="str">
        <f>+_xlfn.XLOOKUP(ratings_dataset[[#This Row],[ProductID]],[1]!Prodotti[ProdottoID],[1]!Prodotti[Categoria],"Altro")</f>
        <v>Abbigliamento</v>
      </c>
      <c r="E3572" s="14">
        <v>2</v>
      </c>
    </row>
    <row r="3573" spans="1:5" x14ac:dyDescent="0.25">
      <c r="A3573" s="14">
        <v>730</v>
      </c>
      <c r="B3573" s="14">
        <v>1966</v>
      </c>
      <c r="C3573" s="14">
        <v>661</v>
      </c>
      <c r="D3573" s="14" t="str">
        <f>+_xlfn.XLOOKUP(ratings_dataset[[#This Row],[ProductID]],[1]!Prodotti[ProdottoID],[1]!Prodotti[Categoria],"Altro")</f>
        <v>Abbigliamento</v>
      </c>
      <c r="E3573" s="14">
        <v>2</v>
      </c>
    </row>
    <row r="3574" spans="1:5" x14ac:dyDescent="0.25">
      <c r="A3574" s="14">
        <v>736</v>
      </c>
      <c r="B3574" s="14">
        <v>1361</v>
      </c>
      <c r="C3574" s="14">
        <v>1148</v>
      </c>
      <c r="D3574" s="14" t="str">
        <f>+_xlfn.XLOOKUP(ratings_dataset[[#This Row],[ProductID]],[1]!Prodotti[ProdottoID],[1]!Prodotti[Categoria],"Altro")</f>
        <v>Abbigliamento</v>
      </c>
      <c r="E3574" s="14">
        <v>2</v>
      </c>
    </row>
    <row r="3575" spans="1:5" x14ac:dyDescent="0.25">
      <c r="A3575" s="14">
        <v>746</v>
      </c>
      <c r="B3575" s="14">
        <v>4044</v>
      </c>
      <c r="C3575" s="14">
        <v>1411</v>
      </c>
      <c r="D3575" s="14" t="str">
        <f>+_xlfn.XLOOKUP(ratings_dataset[[#This Row],[ProductID]],[1]!Prodotti[ProdottoID],[1]!Prodotti[Categoria],"Altro")</f>
        <v>Abbigliamento</v>
      </c>
      <c r="E3575" s="14">
        <v>2</v>
      </c>
    </row>
    <row r="3576" spans="1:5" x14ac:dyDescent="0.25">
      <c r="A3576" s="14">
        <v>769</v>
      </c>
      <c r="B3576" s="14">
        <v>2251</v>
      </c>
      <c r="C3576" s="14">
        <v>1165</v>
      </c>
      <c r="D3576" s="14" t="str">
        <f>+_xlfn.XLOOKUP(ratings_dataset[[#This Row],[ProductID]],[1]!Prodotti[ProdottoID],[1]!Prodotti[Categoria],"Altro")</f>
        <v>Libri</v>
      </c>
      <c r="E3576" s="14">
        <v>2</v>
      </c>
    </row>
    <row r="3577" spans="1:5" x14ac:dyDescent="0.25">
      <c r="A3577" s="14">
        <v>773</v>
      </c>
      <c r="B3577" s="14">
        <v>413</v>
      </c>
      <c r="C3577" s="14">
        <v>320</v>
      </c>
      <c r="D3577" s="14" t="str">
        <f>+_xlfn.XLOOKUP(ratings_dataset[[#This Row],[ProductID]],[1]!Prodotti[ProdottoID],[1]!Prodotti[Categoria],"Altro")</f>
        <v>Elettronica</v>
      </c>
      <c r="E3577" s="14">
        <v>2</v>
      </c>
    </row>
    <row r="3578" spans="1:5" x14ac:dyDescent="0.25">
      <c r="A3578" s="14">
        <v>779</v>
      </c>
      <c r="B3578" s="14">
        <v>2803</v>
      </c>
      <c r="C3578" s="14">
        <v>2536</v>
      </c>
      <c r="D3578" s="14" t="str">
        <f>+_xlfn.XLOOKUP(ratings_dataset[[#This Row],[ProductID]],[1]!Prodotti[ProdottoID],[1]!Prodotti[Categoria],"Altro")</f>
        <v>Abbigliamento</v>
      </c>
      <c r="E3578" s="14">
        <v>2</v>
      </c>
    </row>
    <row r="3579" spans="1:5" x14ac:dyDescent="0.25">
      <c r="A3579" s="14">
        <v>781</v>
      </c>
      <c r="B3579" s="14">
        <v>4117</v>
      </c>
      <c r="C3579" s="14">
        <v>4309</v>
      </c>
      <c r="D3579" s="14" t="str">
        <f>+_xlfn.XLOOKUP(ratings_dataset[[#This Row],[ProductID]],[1]!Prodotti[ProdottoID],[1]!Prodotti[Categoria],"Altro")</f>
        <v>Elettronica</v>
      </c>
      <c r="E3579" s="14">
        <v>2</v>
      </c>
    </row>
    <row r="3580" spans="1:5" x14ac:dyDescent="0.25">
      <c r="A3580" s="14">
        <v>783</v>
      </c>
      <c r="B3580" s="14">
        <v>417</v>
      </c>
      <c r="C3580" s="14">
        <v>4686</v>
      </c>
      <c r="D3580" s="14" t="str">
        <f>+_xlfn.XLOOKUP(ratings_dataset[[#This Row],[ProductID]],[1]!Prodotti[ProdottoID],[1]!Prodotti[Categoria],"Altro")</f>
        <v>Abbigliamento</v>
      </c>
      <c r="E3580" s="14">
        <v>2</v>
      </c>
    </row>
    <row r="3581" spans="1:5" x14ac:dyDescent="0.25">
      <c r="A3581" s="14">
        <v>787</v>
      </c>
      <c r="B3581" s="14">
        <v>4992</v>
      </c>
      <c r="C3581" s="14">
        <v>935</v>
      </c>
      <c r="D3581" s="14" t="str">
        <f>+_xlfn.XLOOKUP(ratings_dataset[[#This Row],[ProductID]],[1]!Prodotti[ProdottoID],[1]!Prodotti[Categoria],"Altro")</f>
        <v>Elettronica</v>
      </c>
      <c r="E3581" s="14">
        <v>2</v>
      </c>
    </row>
    <row r="3582" spans="1:5" x14ac:dyDescent="0.25">
      <c r="A3582" s="14">
        <v>796</v>
      </c>
      <c r="B3582" s="14">
        <v>3217</v>
      </c>
      <c r="C3582" s="14">
        <v>3166</v>
      </c>
      <c r="D3582" s="14" t="str">
        <f>+_xlfn.XLOOKUP(ratings_dataset[[#This Row],[ProductID]],[1]!Prodotti[ProdottoID],[1]!Prodotti[Categoria],"Altro")</f>
        <v>Libri</v>
      </c>
      <c r="E3582" s="14">
        <v>2</v>
      </c>
    </row>
    <row r="3583" spans="1:5" x14ac:dyDescent="0.25">
      <c r="A3583" s="14">
        <v>806</v>
      </c>
      <c r="B3583" s="14">
        <v>1387</v>
      </c>
      <c r="C3583" s="14">
        <v>1358</v>
      </c>
      <c r="D3583" s="14" t="str">
        <f>+_xlfn.XLOOKUP(ratings_dataset[[#This Row],[ProductID]],[1]!Prodotti[ProdottoID],[1]!Prodotti[Categoria],"Altro")</f>
        <v>Libri</v>
      </c>
      <c r="E3583" s="14">
        <v>2</v>
      </c>
    </row>
    <row r="3584" spans="1:5" x14ac:dyDescent="0.25">
      <c r="A3584" s="14">
        <v>807</v>
      </c>
      <c r="B3584" s="14">
        <v>108</v>
      </c>
      <c r="C3584" s="14">
        <v>1820</v>
      </c>
      <c r="D3584" s="14" t="str">
        <f>+_xlfn.XLOOKUP(ratings_dataset[[#This Row],[ProductID]],[1]!Prodotti[ProdottoID],[1]!Prodotti[Categoria],"Altro")</f>
        <v>Libri</v>
      </c>
      <c r="E3584" s="14">
        <v>2</v>
      </c>
    </row>
    <row r="3585" spans="1:5" x14ac:dyDescent="0.25">
      <c r="A3585" s="14">
        <v>814</v>
      </c>
      <c r="B3585" s="14">
        <v>1136</v>
      </c>
      <c r="C3585" s="14">
        <v>369</v>
      </c>
      <c r="D3585" s="14" t="str">
        <f>+_xlfn.XLOOKUP(ratings_dataset[[#This Row],[ProductID]],[1]!Prodotti[ProdottoID],[1]!Prodotti[Categoria],"Altro")</f>
        <v>Abbigliamento</v>
      </c>
      <c r="E3585" s="14">
        <v>2</v>
      </c>
    </row>
    <row r="3586" spans="1:5" x14ac:dyDescent="0.25">
      <c r="A3586" s="14">
        <v>821</v>
      </c>
      <c r="B3586" s="14">
        <v>287</v>
      </c>
      <c r="C3586" s="14">
        <v>858</v>
      </c>
      <c r="D3586" s="14" t="str">
        <f>+_xlfn.XLOOKUP(ratings_dataset[[#This Row],[ProductID]],[1]!Prodotti[ProdottoID],[1]!Prodotti[Categoria],"Altro")</f>
        <v>Elettronica</v>
      </c>
      <c r="E3586" s="14">
        <v>2</v>
      </c>
    </row>
    <row r="3587" spans="1:5" x14ac:dyDescent="0.25">
      <c r="A3587" s="14">
        <v>841</v>
      </c>
      <c r="B3587" s="14">
        <v>1560</v>
      </c>
      <c r="C3587" s="14">
        <v>2515</v>
      </c>
      <c r="D3587" s="14" t="str">
        <f>+_xlfn.XLOOKUP(ratings_dataset[[#This Row],[ProductID]],[1]!Prodotti[ProdottoID],[1]!Prodotti[Categoria],"Altro")</f>
        <v>Libri</v>
      </c>
      <c r="E3587" s="14">
        <v>2</v>
      </c>
    </row>
    <row r="3588" spans="1:5" x14ac:dyDescent="0.25">
      <c r="A3588" s="14">
        <v>845</v>
      </c>
      <c r="B3588" s="14">
        <v>1389</v>
      </c>
      <c r="C3588" s="14">
        <v>758</v>
      </c>
      <c r="D3588" s="14" t="str">
        <f>+_xlfn.XLOOKUP(ratings_dataset[[#This Row],[ProductID]],[1]!Prodotti[ProdottoID],[1]!Prodotti[Categoria],"Altro")</f>
        <v>Elettronica</v>
      </c>
      <c r="E3588" s="14">
        <v>2</v>
      </c>
    </row>
    <row r="3589" spans="1:5" x14ac:dyDescent="0.25">
      <c r="A3589" s="14">
        <v>850</v>
      </c>
      <c r="B3589" s="14">
        <v>2961</v>
      </c>
      <c r="C3589" s="14">
        <v>1156</v>
      </c>
      <c r="D3589" s="14" t="str">
        <f>+_xlfn.XLOOKUP(ratings_dataset[[#This Row],[ProductID]],[1]!Prodotti[ProdottoID],[1]!Prodotti[Categoria],"Altro")</f>
        <v>Elettronica</v>
      </c>
      <c r="E3589" s="14">
        <v>2</v>
      </c>
    </row>
    <row r="3590" spans="1:5" x14ac:dyDescent="0.25">
      <c r="A3590" s="14">
        <v>851</v>
      </c>
      <c r="B3590" s="14">
        <v>4300</v>
      </c>
      <c r="C3590" s="14">
        <v>1230</v>
      </c>
      <c r="D3590" s="14" t="str">
        <f>+_xlfn.XLOOKUP(ratings_dataset[[#This Row],[ProductID]],[1]!Prodotti[ProdottoID],[1]!Prodotti[Categoria],"Altro")</f>
        <v>Libri</v>
      </c>
      <c r="E3590" s="14">
        <v>2</v>
      </c>
    </row>
    <row r="3591" spans="1:5" x14ac:dyDescent="0.25">
      <c r="A3591" s="14">
        <v>857</v>
      </c>
      <c r="B3591" s="14">
        <v>309</v>
      </c>
      <c r="C3591" s="14">
        <v>3220</v>
      </c>
      <c r="D3591" s="14" t="str">
        <f>+_xlfn.XLOOKUP(ratings_dataset[[#This Row],[ProductID]],[1]!Prodotti[ProdottoID],[1]!Prodotti[Categoria],"Altro")</f>
        <v>Abbigliamento</v>
      </c>
      <c r="E3591" s="14">
        <v>2</v>
      </c>
    </row>
    <row r="3592" spans="1:5" x14ac:dyDescent="0.25">
      <c r="A3592" s="14">
        <v>868</v>
      </c>
      <c r="B3592" s="14">
        <v>4572</v>
      </c>
      <c r="C3592" s="14">
        <v>4501</v>
      </c>
      <c r="D3592" s="14" t="str">
        <f>+_xlfn.XLOOKUP(ratings_dataset[[#This Row],[ProductID]],[1]!Prodotti[ProdottoID],[1]!Prodotti[Categoria],"Altro")</f>
        <v>Libri</v>
      </c>
      <c r="E3592" s="14">
        <v>2</v>
      </c>
    </row>
    <row r="3593" spans="1:5" x14ac:dyDescent="0.25">
      <c r="A3593" s="14">
        <v>884</v>
      </c>
      <c r="B3593" s="14">
        <v>957</v>
      </c>
      <c r="C3593" s="14">
        <v>1168</v>
      </c>
      <c r="D3593" s="14" t="str">
        <f>+_xlfn.XLOOKUP(ratings_dataset[[#This Row],[ProductID]],[1]!Prodotti[ProdottoID],[1]!Prodotti[Categoria],"Altro")</f>
        <v>Libri</v>
      </c>
      <c r="E3593" s="14">
        <v>2</v>
      </c>
    </row>
    <row r="3594" spans="1:5" x14ac:dyDescent="0.25">
      <c r="A3594" s="14">
        <v>885</v>
      </c>
      <c r="B3594" s="14">
        <v>3504</v>
      </c>
      <c r="C3594" s="14">
        <v>3997</v>
      </c>
      <c r="D3594" s="14" t="str">
        <f>+_xlfn.XLOOKUP(ratings_dataset[[#This Row],[ProductID]],[1]!Prodotti[ProdottoID],[1]!Prodotti[Categoria],"Altro")</f>
        <v>Abbigliamento</v>
      </c>
      <c r="E3594" s="14">
        <v>2</v>
      </c>
    </row>
    <row r="3595" spans="1:5" x14ac:dyDescent="0.25">
      <c r="A3595" s="14">
        <v>901</v>
      </c>
      <c r="B3595" s="14">
        <v>3590</v>
      </c>
      <c r="C3595" s="14">
        <v>2261</v>
      </c>
      <c r="D3595" s="14" t="str">
        <f>+_xlfn.XLOOKUP(ratings_dataset[[#This Row],[ProductID]],[1]!Prodotti[ProdottoID],[1]!Prodotti[Categoria],"Altro")</f>
        <v>Libri</v>
      </c>
      <c r="E3595" s="14">
        <v>2</v>
      </c>
    </row>
    <row r="3596" spans="1:5" x14ac:dyDescent="0.25">
      <c r="A3596" s="14">
        <v>902</v>
      </c>
      <c r="B3596" s="14">
        <v>4517</v>
      </c>
      <c r="C3596" s="14">
        <v>4243</v>
      </c>
      <c r="D3596" s="14" t="str">
        <f>+_xlfn.XLOOKUP(ratings_dataset[[#This Row],[ProductID]],[1]!Prodotti[ProdottoID],[1]!Prodotti[Categoria],"Altro")</f>
        <v>Elettronica</v>
      </c>
      <c r="E3596" s="14">
        <v>2</v>
      </c>
    </row>
    <row r="3597" spans="1:5" x14ac:dyDescent="0.25">
      <c r="A3597" s="14">
        <v>906</v>
      </c>
      <c r="B3597" s="14">
        <v>70</v>
      </c>
      <c r="C3597" s="14">
        <v>1370</v>
      </c>
      <c r="D3597" s="14" t="str">
        <f>+_xlfn.XLOOKUP(ratings_dataset[[#This Row],[ProductID]],[1]!Prodotti[ProdottoID],[1]!Prodotti[Categoria],"Altro")</f>
        <v>Libri</v>
      </c>
      <c r="E3597" s="14">
        <v>2</v>
      </c>
    </row>
    <row r="3598" spans="1:5" x14ac:dyDescent="0.25">
      <c r="A3598" s="14">
        <v>911</v>
      </c>
      <c r="B3598" s="14">
        <v>458</v>
      </c>
      <c r="C3598" s="14">
        <v>1554</v>
      </c>
      <c r="D3598" s="14" t="str">
        <f>+_xlfn.XLOOKUP(ratings_dataset[[#This Row],[ProductID]],[1]!Prodotti[ProdottoID],[1]!Prodotti[Categoria],"Altro")</f>
        <v>Abbigliamento</v>
      </c>
      <c r="E3598" s="14">
        <v>2</v>
      </c>
    </row>
    <row r="3599" spans="1:5" x14ac:dyDescent="0.25">
      <c r="A3599" s="14">
        <v>918</v>
      </c>
      <c r="B3599" s="14">
        <v>434</v>
      </c>
      <c r="C3599" s="14">
        <v>1460</v>
      </c>
      <c r="D3599" s="14" t="str">
        <f>+_xlfn.XLOOKUP(ratings_dataset[[#This Row],[ProductID]],[1]!Prodotti[ProdottoID],[1]!Prodotti[Categoria],"Altro")</f>
        <v>Elettronica</v>
      </c>
      <c r="E3599" s="14">
        <v>2</v>
      </c>
    </row>
    <row r="3600" spans="1:5" x14ac:dyDescent="0.25">
      <c r="A3600" s="14">
        <v>922</v>
      </c>
      <c r="B3600" s="14">
        <v>3122</v>
      </c>
      <c r="C3600" s="14">
        <v>2862</v>
      </c>
      <c r="D3600" s="14" t="str">
        <f>+_xlfn.XLOOKUP(ratings_dataset[[#This Row],[ProductID]],[1]!Prodotti[ProdottoID],[1]!Prodotti[Categoria],"Altro")</f>
        <v>Libri</v>
      </c>
      <c r="E3600" s="14">
        <v>2</v>
      </c>
    </row>
    <row r="3601" spans="1:5" x14ac:dyDescent="0.25">
      <c r="A3601" s="14">
        <v>933</v>
      </c>
      <c r="B3601" s="14">
        <v>2861</v>
      </c>
      <c r="C3601" s="14">
        <v>3377</v>
      </c>
      <c r="D3601" s="14" t="str">
        <f>+_xlfn.XLOOKUP(ratings_dataset[[#This Row],[ProductID]],[1]!Prodotti[ProdottoID],[1]!Prodotti[Categoria],"Altro")</f>
        <v>Libri</v>
      </c>
      <c r="E3601" s="14">
        <v>2</v>
      </c>
    </row>
    <row r="3602" spans="1:5" x14ac:dyDescent="0.25">
      <c r="A3602" s="14">
        <v>941</v>
      </c>
      <c r="B3602" s="14">
        <v>1162</v>
      </c>
      <c r="C3602" s="14">
        <v>3529</v>
      </c>
      <c r="D3602" s="14" t="str">
        <f>+_xlfn.XLOOKUP(ratings_dataset[[#This Row],[ProductID]],[1]!Prodotti[ProdottoID],[1]!Prodotti[Categoria],"Altro")</f>
        <v>Libri</v>
      </c>
      <c r="E3602" s="14">
        <v>2</v>
      </c>
    </row>
    <row r="3603" spans="1:5" x14ac:dyDescent="0.25">
      <c r="A3603" s="14">
        <v>957</v>
      </c>
      <c r="B3603" s="14">
        <v>2128</v>
      </c>
      <c r="C3603" s="14">
        <v>3383</v>
      </c>
      <c r="D3603" s="14" t="str">
        <f>+_xlfn.XLOOKUP(ratings_dataset[[#This Row],[ProductID]],[1]!Prodotti[ProdottoID],[1]!Prodotti[Categoria],"Altro")</f>
        <v>Abbigliamento</v>
      </c>
      <c r="E3603" s="14">
        <v>2</v>
      </c>
    </row>
    <row r="3604" spans="1:5" x14ac:dyDescent="0.25">
      <c r="A3604" s="14">
        <v>960</v>
      </c>
      <c r="B3604" s="14">
        <v>1382</v>
      </c>
      <c r="C3604" s="14">
        <v>324</v>
      </c>
      <c r="D3604" s="14" t="str">
        <f>+_xlfn.XLOOKUP(ratings_dataset[[#This Row],[ProductID]],[1]!Prodotti[ProdottoID],[1]!Prodotti[Categoria],"Altro")</f>
        <v>Abbigliamento</v>
      </c>
      <c r="E3604" s="14">
        <v>2</v>
      </c>
    </row>
    <row r="3605" spans="1:5" x14ac:dyDescent="0.25">
      <c r="A3605" s="14">
        <v>963</v>
      </c>
      <c r="B3605" s="14">
        <v>2184</v>
      </c>
      <c r="C3605" s="14">
        <v>2539</v>
      </c>
      <c r="D3605" s="14" t="str">
        <f>+_xlfn.XLOOKUP(ratings_dataset[[#This Row],[ProductID]],[1]!Prodotti[ProdottoID],[1]!Prodotti[Categoria],"Altro")</f>
        <v>Elettronica</v>
      </c>
      <c r="E3605" s="14">
        <v>2</v>
      </c>
    </row>
    <row r="3606" spans="1:5" x14ac:dyDescent="0.25">
      <c r="A3606" s="14">
        <v>964</v>
      </c>
      <c r="B3606" s="14">
        <v>619</v>
      </c>
      <c r="C3606" s="14">
        <v>3991</v>
      </c>
      <c r="D3606" s="14" t="str">
        <f>+_xlfn.XLOOKUP(ratings_dataset[[#This Row],[ProductID]],[1]!Prodotti[ProdottoID],[1]!Prodotti[Categoria],"Altro")</f>
        <v>Elettronica</v>
      </c>
      <c r="E3606" s="14">
        <v>2</v>
      </c>
    </row>
    <row r="3607" spans="1:5" x14ac:dyDescent="0.25">
      <c r="A3607" s="14">
        <v>973</v>
      </c>
      <c r="B3607" s="14">
        <v>2622</v>
      </c>
      <c r="C3607" s="14">
        <v>4594</v>
      </c>
      <c r="D3607" s="14" t="str">
        <f>+_xlfn.XLOOKUP(ratings_dataset[[#This Row],[ProductID]],[1]!Prodotti[ProdottoID],[1]!Prodotti[Categoria],"Altro")</f>
        <v>Elettronica</v>
      </c>
      <c r="E3607" s="14">
        <v>2</v>
      </c>
    </row>
    <row r="3608" spans="1:5" x14ac:dyDescent="0.25">
      <c r="A3608" s="14">
        <v>974</v>
      </c>
      <c r="B3608" s="14">
        <v>4627</v>
      </c>
      <c r="C3608" s="14">
        <v>1196</v>
      </c>
      <c r="D3608" s="14" t="str">
        <f>+_xlfn.XLOOKUP(ratings_dataset[[#This Row],[ProductID]],[1]!Prodotti[ProdottoID],[1]!Prodotti[Categoria],"Altro")</f>
        <v>Abbigliamento</v>
      </c>
      <c r="E3608" s="14">
        <v>2</v>
      </c>
    </row>
    <row r="3609" spans="1:5" x14ac:dyDescent="0.25">
      <c r="A3609" s="14">
        <v>978</v>
      </c>
      <c r="B3609" s="14">
        <v>4434</v>
      </c>
      <c r="C3609" s="14">
        <v>111</v>
      </c>
      <c r="D3609" s="14" t="str">
        <f>+_xlfn.XLOOKUP(ratings_dataset[[#This Row],[ProductID]],[1]!Prodotti[ProdottoID],[1]!Prodotti[Categoria],"Altro")</f>
        <v>Libri</v>
      </c>
      <c r="E3609" s="14">
        <v>2</v>
      </c>
    </row>
    <row r="3610" spans="1:5" x14ac:dyDescent="0.25">
      <c r="A3610" s="14">
        <v>982</v>
      </c>
      <c r="B3610" s="14">
        <v>265</v>
      </c>
      <c r="C3610" s="14">
        <v>3490</v>
      </c>
      <c r="D3610" s="14" t="str">
        <f>+_xlfn.XLOOKUP(ratings_dataset[[#This Row],[ProductID]],[1]!Prodotti[ProdottoID],[1]!Prodotti[Categoria],"Altro")</f>
        <v>Elettronica</v>
      </c>
      <c r="E3610" s="14">
        <v>2</v>
      </c>
    </row>
    <row r="3611" spans="1:5" x14ac:dyDescent="0.25">
      <c r="A3611" s="14">
        <v>985</v>
      </c>
      <c r="B3611" s="14">
        <v>603</v>
      </c>
      <c r="C3611" s="14">
        <v>344</v>
      </c>
      <c r="D3611" s="14" t="str">
        <f>+_xlfn.XLOOKUP(ratings_dataset[[#This Row],[ProductID]],[1]!Prodotti[ProdottoID],[1]!Prodotti[Categoria],"Altro")</f>
        <v>Elettronica</v>
      </c>
      <c r="E3611" s="14">
        <v>2</v>
      </c>
    </row>
    <row r="3612" spans="1:5" x14ac:dyDescent="0.25">
      <c r="A3612" s="14">
        <v>996</v>
      </c>
      <c r="B3612" s="14">
        <v>3523</v>
      </c>
      <c r="C3612" s="14">
        <v>3333</v>
      </c>
      <c r="D3612" s="14" t="str">
        <f>+_xlfn.XLOOKUP(ratings_dataset[[#This Row],[ProductID]],[1]!Prodotti[ProdottoID],[1]!Prodotti[Categoria],"Altro")</f>
        <v>Abbigliamento</v>
      </c>
      <c r="E3612" s="14">
        <v>2</v>
      </c>
    </row>
    <row r="3613" spans="1:5" x14ac:dyDescent="0.25">
      <c r="A3613" s="14">
        <v>1000</v>
      </c>
      <c r="B3613" s="14">
        <v>4133</v>
      </c>
      <c r="C3613" s="14">
        <v>865</v>
      </c>
      <c r="D3613" s="14" t="str">
        <f>+_xlfn.XLOOKUP(ratings_dataset[[#This Row],[ProductID]],[1]!Prodotti[ProdottoID],[1]!Prodotti[Categoria],"Altro")</f>
        <v>Abbigliamento</v>
      </c>
      <c r="E3613" s="14">
        <v>2</v>
      </c>
    </row>
    <row r="3614" spans="1:5" x14ac:dyDescent="0.25">
      <c r="A3614" s="14">
        <v>1012</v>
      </c>
      <c r="B3614" s="14">
        <v>1292</v>
      </c>
      <c r="C3614" s="14">
        <v>1942</v>
      </c>
      <c r="D3614" s="14" t="str">
        <f>+_xlfn.XLOOKUP(ratings_dataset[[#This Row],[ProductID]],[1]!Prodotti[ProdottoID],[1]!Prodotti[Categoria],"Altro")</f>
        <v>Elettronica</v>
      </c>
      <c r="E3614" s="14">
        <v>2</v>
      </c>
    </row>
    <row r="3615" spans="1:5" x14ac:dyDescent="0.25">
      <c r="A3615" s="14">
        <v>1028</v>
      </c>
      <c r="B3615" s="14">
        <v>4642</v>
      </c>
      <c r="C3615" s="14">
        <v>3332</v>
      </c>
      <c r="D3615" s="14" t="str">
        <f>+_xlfn.XLOOKUP(ratings_dataset[[#This Row],[ProductID]],[1]!Prodotti[ProdottoID],[1]!Prodotti[Categoria],"Altro")</f>
        <v>Abbigliamento</v>
      </c>
      <c r="E3615" s="14">
        <v>2</v>
      </c>
    </row>
    <row r="3616" spans="1:5" x14ac:dyDescent="0.25">
      <c r="A3616" s="14">
        <v>1031</v>
      </c>
      <c r="B3616" s="14">
        <v>2436</v>
      </c>
      <c r="C3616" s="14">
        <v>3184</v>
      </c>
      <c r="D3616" s="14" t="str">
        <f>+_xlfn.XLOOKUP(ratings_dataset[[#This Row],[ProductID]],[1]!Prodotti[ProdottoID],[1]!Prodotti[Categoria],"Altro")</f>
        <v>Abbigliamento</v>
      </c>
      <c r="E3616" s="14">
        <v>2</v>
      </c>
    </row>
    <row r="3617" spans="1:5" x14ac:dyDescent="0.25">
      <c r="A3617" s="14">
        <v>1034</v>
      </c>
      <c r="B3617" s="14">
        <v>710</v>
      </c>
      <c r="C3617" s="14">
        <v>2511</v>
      </c>
      <c r="D3617" s="14" t="str">
        <f>+_xlfn.XLOOKUP(ratings_dataset[[#This Row],[ProductID]],[1]!Prodotti[ProdottoID],[1]!Prodotti[Categoria],"Altro")</f>
        <v>Libri</v>
      </c>
      <c r="E3617" s="14">
        <v>2</v>
      </c>
    </row>
    <row r="3618" spans="1:5" x14ac:dyDescent="0.25">
      <c r="A3618" s="14">
        <v>1035</v>
      </c>
      <c r="B3618" s="14">
        <v>2098</v>
      </c>
      <c r="C3618" s="14">
        <v>2108</v>
      </c>
      <c r="D3618" s="14" t="str">
        <f>+_xlfn.XLOOKUP(ratings_dataset[[#This Row],[ProductID]],[1]!Prodotti[ProdottoID],[1]!Prodotti[Categoria],"Altro")</f>
        <v>Libri</v>
      </c>
      <c r="E3618" s="14">
        <v>2</v>
      </c>
    </row>
    <row r="3619" spans="1:5" x14ac:dyDescent="0.25">
      <c r="A3619" s="14">
        <v>1037</v>
      </c>
      <c r="B3619" s="14">
        <v>1152</v>
      </c>
      <c r="C3619" s="14">
        <v>2986</v>
      </c>
      <c r="D3619" s="14" t="str">
        <f>+_xlfn.XLOOKUP(ratings_dataset[[#This Row],[ProductID]],[1]!Prodotti[ProdottoID],[1]!Prodotti[Categoria],"Altro")</f>
        <v>Abbigliamento</v>
      </c>
      <c r="E3619" s="14">
        <v>2</v>
      </c>
    </row>
    <row r="3620" spans="1:5" x14ac:dyDescent="0.25">
      <c r="A3620" s="14">
        <v>1055</v>
      </c>
      <c r="B3620" s="14">
        <v>3456</v>
      </c>
      <c r="C3620" s="14">
        <v>2174</v>
      </c>
      <c r="D3620" s="14" t="str">
        <f>+_xlfn.XLOOKUP(ratings_dataset[[#This Row],[ProductID]],[1]!Prodotti[ProdottoID],[1]!Prodotti[Categoria],"Altro")</f>
        <v>Libri</v>
      </c>
      <c r="E3620" s="14">
        <v>2</v>
      </c>
    </row>
    <row r="3621" spans="1:5" x14ac:dyDescent="0.25">
      <c r="A3621" s="14">
        <v>1057</v>
      </c>
      <c r="B3621" s="14">
        <v>3256</v>
      </c>
      <c r="C3621" s="14">
        <v>218</v>
      </c>
      <c r="D3621" s="14" t="str">
        <f>+_xlfn.XLOOKUP(ratings_dataset[[#This Row],[ProductID]],[1]!Prodotti[ProdottoID],[1]!Prodotti[Categoria],"Altro")</f>
        <v>Elettronica</v>
      </c>
      <c r="E3621" s="14">
        <v>2</v>
      </c>
    </row>
    <row r="3622" spans="1:5" x14ac:dyDescent="0.25">
      <c r="A3622" s="14">
        <v>1086</v>
      </c>
      <c r="B3622" s="14">
        <v>2408</v>
      </c>
      <c r="C3622" s="14">
        <v>631</v>
      </c>
      <c r="D3622" s="14" t="str">
        <f>+_xlfn.XLOOKUP(ratings_dataset[[#This Row],[ProductID]],[1]!Prodotti[ProdottoID],[1]!Prodotti[Categoria],"Altro")</f>
        <v>Abbigliamento</v>
      </c>
      <c r="E3622" s="14">
        <v>2</v>
      </c>
    </row>
    <row r="3623" spans="1:5" x14ac:dyDescent="0.25">
      <c r="A3623" s="14">
        <v>1100</v>
      </c>
      <c r="B3623" s="14">
        <v>412</v>
      </c>
      <c r="C3623" s="14">
        <v>1900</v>
      </c>
      <c r="D3623" s="14" t="str">
        <f>+_xlfn.XLOOKUP(ratings_dataset[[#This Row],[ProductID]],[1]!Prodotti[ProdottoID],[1]!Prodotti[Categoria],"Altro")</f>
        <v>Elettronica</v>
      </c>
      <c r="E3623" s="14">
        <v>2</v>
      </c>
    </row>
    <row r="3624" spans="1:5" x14ac:dyDescent="0.25">
      <c r="A3624" s="14">
        <v>1105</v>
      </c>
      <c r="B3624" s="14">
        <v>4091</v>
      </c>
      <c r="C3624" s="14">
        <v>2762</v>
      </c>
      <c r="D3624" s="14" t="str">
        <f>+_xlfn.XLOOKUP(ratings_dataset[[#This Row],[ProductID]],[1]!Prodotti[ProdottoID],[1]!Prodotti[Categoria],"Altro")</f>
        <v>Libri</v>
      </c>
      <c r="E3624" s="14">
        <v>2</v>
      </c>
    </row>
    <row r="3625" spans="1:5" x14ac:dyDescent="0.25">
      <c r="A3625" s="14">
        <v>1106</v>
      </c>
      <c r="B3625" s="14">
        <v>1424</v>
      </c>
      <c r="C3625" s="14">
        <v>830</v>
      </c>
      <c r="D3625" s="14" t="str">
        <f>+_xlfn.XLOOKUP(ratings_dataset[[#This Row],[ProductID]],[1]!Prodotti[ProdottoID],[1]!Prodotti[Categoria],"Altro")</f>
        <v>Abbigliamento</v>
      </c>
      <c r="E3625" s="14">
        <v>2</v>
      </c>
    </row>
    <row r="3626" spans="1:5" x14ac:dyDescent="0.25">
      <c r="A3626" s="14">
        <v>1108</v>
      </c>
      <c r="B3626" s="14">
        <v>3928</v>
      </c>
      <c r="C3626" s="14">
        <v>3052</v>
      </c>
      <c r="D3626" s="14" t="str">
        <f>+_xlfn.XLOOKUP(ratings_dataset[[#This Row],[ProductID]],[1]!Prodotti[ProdottoID],[1]!Prodotti[Categoria],"Altro")</f>
        <v>Abbigliamento</v>
      </c>
      <c r="E3626" s="14">
        <v>2</v>
      </c>
    </row>
    <row r="3627" spans="1:5" x14ac:dyDescent="0.25">
      <c r="A3627" s="14">
        <v>1113</v>
      </c>
      <c r="B3627" s="14">
        <v>3853</v>
      </c>
      <c r="C3627" s="14">
        <v>2967</v>
      </c>
      <c r="D3627" s="14" t="str">
        <f>+_xlfn.XLOOKUP(ratings_dataset[[#This Row],[ProductID]],[1]!Prodotti[ProdottoID],[1]!Prodotti[Categoria],"Altro")</f>
        <v>Libri</v>
      </c>
      <c r="E3627" s="14">
        <v>2</v>
      </c>
    </row>
    <row r="3628" spans="1:5" x14ac:dyDescent="0.25">
      <c r="A3628" s="14">
        <v>1114</v>
      </c>
      <c r="B3628" s="14">
        <v>2095</v>
      </c>
      <c r="C3628" s="14">
        <v>537</v>
      </c>
      <c r="D3628" s="14" t="str">
        <f>+_xlfn.XLOOKUP(ratings_dataset[[#This Row],[ProductID]],[1]!Prodotti[ProdottoID],[1]!Prodotti[Categoria],"Altro")</f>
        <v>Abbigliamento</v>
      </c>
      <c r="E3628" s="14">
        <v>2</v>
      </c>
    </row>
    <row r="3629" spans="1:5" x14ac:dyDescent="0.25">
      <c r="A3629" s="14">
        <v>1121</v>
      </c>
      <c r="B3629" s="14">
        <v>26</v>
      </c>
      <c r="C3629" s="14">
        <v>2010</v>
      </c>
      <c r="D3629" s="14" t="str">
        <f>+_xlfn.XLOOKUP(ratings_dataset[[#This Row],[ProductID]],[1]!Prodotti[ProdottoID],[1]!Prodotti[Categoria],"Altro")</f>
        <v>Elettronica</v>
      </c>
      <c r="E3629" s="14">
        <v>2</v>
      </c>
    </row>
    <row r="3630" spans="1:5" x14ac:dyDescent="0.25">
      <c r="A3630" s="14">
        <v>1124</v>
      </c>
      <c r="B3630" s="14">
        <v>4805</v>
      </c>
      <c r="C3630" s="14">
        <v>2359</v>
      </c>
      <c r="D3630" s="14" t="str">
        <f>+_xlfn.XLOOKUP(ratings_dataset[[#This Row],[ProductID]],[1]!Prodotti[ProdottoID],[1]!Prodotti[Categoria],"Altro")</f>
        <v>Libri</v>
      </c>
      <c r="E3630" s="14">
        <v>2</v>
      </c>
    </row>
    <row r="3631" spans="1:5" x14ac:dyDescent="0.25">
      <c r="A3631" s="14">
        <v>1128</v>
      </c>
      <c r="B3631" s="14">
        <v>844</v>
      </c>
      <c r="C3631" s="14">
        <v>3632</v>
      </c>
      <c r="D3631" s="14" t="str">
        <f>+_xlfn.XLOOKUP(ratings_dataset[[#This Row],[ProductID]],[1]!Prodotti[ProdottoID],[1]!Prodotti[Categoria],"Altro")</f>
        <v>Elettronica</v>
      </c>
      <c r="E3631" s="14">
        <v>2</v>
      </c>
    </row>
    <row r="3632" spans="1:5" x14ac:dyDescent="0.25">
      <c r="A3632" s="14">
        <v>1129</v>
      </c>
      <c r="B3632" s="14">
        <v>2093</v>
      </c>
      <c r="C3632" s="14">
        <v>2352</v>
      </c>
      <c r="D3632" s="14" t="str">
        <f>+_xlfn.XLOOKUP(ratings_dataset[[#This Row],[ProductID]],[1]!Prodotti[ProdottoID],[1]!Prodotti[Categoria],"Altro")</f>
        <v>Abbigliamento</v>
      </c>
      <c r="E3632" s="14">
        <v>2</v>
      </c>
    </row>
    <row r="3633" spans="1:5" x14ac:dyDescent="0.25">
      <c r="A3633" s="14">
        <v>1134</v>
      </c>
      <c r="B3633" s="14">
        <v>4654</v>
      </c>
      <c r="C3633" s="14">
        <v>518</v>
      </c>
      <c r="D3633" s="14" t="str">
        <f>+_xlfn.XLOOKUP(ratings_dataset[[#This Row],[ProductID]],[1]!Prodotti[ProdottoID],[1]!Prodotti[Categoria],"Altro")</f>
        <v>Libri</v>
      </c>
      <c r="E3633" s="14">
        <v>2</v>
      </c>
    </row>
    <row r="3634" spans="1:5" x14ac:dyDescent="0.25">
      <c r="A3634" s="14">
        <v>1140</v>
      </c>
      <c r="B3634" s="14">
        <v>3617</v>
      </c>
      <c r="C3634" s="14">
        <v>4463</v>
      </c>
      <c r="D3634" s="14" t="str">
        <f>+_xlfn.XLOOKUP(ratings_dataset[[#This Row],[ProductID]],[1]!Prodotti[ProdottoID],[1]!Prodotti[Categoria],"Altro")</f>
        <v>Elettronica</v>
      </c>
      <c r="E3634" s="14">
        <v>2</v>
      </c>
    </row>
    <row r="3635" spans="1:5" x14ac:dyDescent="0.25">
      <c r="A3635" s="14">
        <v>1142</v>
      </c>
      <c r="B3635" s="14">
        <v>4031</v>
      </c>
      <c r="C3635" s="14">
        <v>2475</v>
      </c>
      <c r="D3635" s="14" t="str">
        <f>+_xlfn.XLOOKUP(ratings_dataset[[#This Row],[ProductID]],[1]!Prodotti[ProdottoID],[1]!Prodotti[Categoria],"Altro")</f>
        <v>Elettronica</v>
      </c>
      <c r="E3635" s="14">
        <v>2</v>
      </c>
    </row>
    <row r="3636" spans="1:5" x14ac:dyDescent="0.25">
      <c r="A3636" s="14">
        <v>1146</v>
      </c>
      <c r="B3636" s="14">
        <v>1834</v>
      </c>
      <c r="C3636" s="14">
        <v>1025</v>
      </c>
      <c r="D3636" s="14" t="str">
        <f>+_xlfn.XLOOKUP(ratings_dataset[[#This Row],[ProductID]],[1]!Prodotti[ProdottoID],[1]!Prodotti[Categoria],"Altro")</f>
        <v>Abbigliamento</v>
      </c>
      <c r="E3636" s="14">
        <v>2</v>
      </c>
    </row>
    <row r="3637" spans="1:5" x14ac:dyDescent="0.25">
      <c r="A3637" s="14">
        <v>1147</v>
      </c>
      <c r="B3637" s="14">
        <v>3136</v>
      </c>
      <c r="C3637" s="14">
        <v>4701</v>
      </c>
      <c r="D3637" s="14" t="str">
        <f>+_xlfn.XLOOKUP(ratings_dataset[[#This Row],[ProductID]],[1]!Prodotti[ProdottoID],[1]!Prodotti[Categoria],"Altro")</f>
        <v>Abbigliamento</v>
      </c>
      <c r="E3637" s="14">
        <v>2</v>
      </c>
    </row>
    <row r="3638" spans="1:5" x14ac:dyDescent="0.25">
      <c r="A3638" s="14">
        <v>1175</v>
      </c>
      <c r="B3638" s="14">
        <v>1313</v>
      </c>
      <c r="C3638" s="14">
        <v>2151</v>
      </c>
      <c r="D3638" s="14" t="str">
        <f>+_xlfn.XLOOKUP(ratings_dataset[[#This Row],[ProductID]],[1]!Prodotti[ProdottoID],[1]!Prodotti[Categoria],"Altro")</f>
        <v>Elettronica</v>
      </c>
      <c r="E3638" s="14">
        <v>2</v>
      </c>
    </row>
    <row r="3639" spans="1:5" x14ac:dyDescent="0.25">
      <c r="A3639" s="14">
        <v>1177</v>
      </c>
      <c r="B3639" s="14">
        <v>4513</v>
      </c>
      <c r="C3639" s="14">
        <v>1322</v>
      </c>
      <c r="D3639" s="14" t="str">
        <f>+_xlfn.XLOOKUP(ratings_dataset[[#This Row],[ProductID]],[1]!Prodotti[ProdottoID],[1]!Prodotti[Categoria],"Altro")</f>
        <v>Elettronica</v>
      </c>
      <c r="E3639" s="14">
        <v>2</v>
      </c>
    </row>
    <row r="3640" spans="1:5" x14ac:dyDescent="0.25">
      <c r="A3640" s="14">
        <v>1184</v>
      </c>
      <c r="B3640" s="14">
        <v>1440</v>
      </c>
      <c r="C3640" s="14">
        <v>365</v>
      </c>
      <c r="D3640" s="14" t="str">
        <f>+_xlfn.XLOOKUP(ratings_dataset[[#This Row],[ProductID]],[1]!Prodotti[ProdottoID],[1]!Prodotti[Categoria],"Altro")</f>
        <v>Elettronica</v>
      </c>
      <c r="E3640" s="14">
        <v>2</v>
      </c>
    </row>
    <row r="3641" spans="1:5" x14ac:dyDescent="0.25">
      <c r="A3641" s="14">
        <v>1190</v>
      </c>
      <c r="B3641" s="14">
        <v>1677</v>
      </c>
      <c r="C3641" s="14">
        <v>632</v>
      </c>
      <c r="D3641" s="14" t="str">
        <f>+_xlfn.XLOOKUP(ratings_dataset[[#This Row],[ProductID]],[1]!Prodotti[ProdottoID],[1]!Prodotti[Categoria],"Altro")</f>
        <v>Elettronica</v>
      </c>
      <c r="E3641" s="14">
        <v>2</v>
      </c>
    </row>
    <row r="3642" spans="1:5" x14ac:dyDescent="0.25">
      <c r="A3642" s="14">
        <v>1192</v>
      </c>
      <c r="B3642" s="14">
        <v>817</v>
      </c>
      <c r="C3642" s="14">
        <v>2518</v>
      </c>
      <c r="D3642" s="14" t="str">
        <f>+_xlfn.XLOOKUP(ratings_dataset[[#This Row],[ProductID]],[1]!Prodotti[ProdottoID],[1]!Prodotti[Categoria],"Altro")</f>
        <v>Elettronica</v>
      </c>
      <c r="E3642" s="14">
        <v>2</v>
      </c>
    </row>
    <row r="3643" spans="1:5" x14ac:dyDescent="0.25">
      <c r="A3643" s="14">
        <v>1205</v>
      </c>
      <c r="B3643" s="14">
        <v>1303</v>
      </c>
      <c r="C3643" s="14">
        <v>3976</v>
      </c>
      <c r="D3643" s="14" t="str">
        <f>+_xlfn.XLOOKUP(ratings_dataset[[#This Row],[ProductID]],[1]!Prodotti[ProdottoID],[1]!Prodotti[Categoria],"Altro")</f>
        <v>Abbigliamento</v>
      </c>
      <c r="E3643" s="14">
        <v>2</v>
      </c>
    </row>
    <row r="3644" spans="1:5" x14ac:dyDescent="0.25">
      <c r="A3644" s="14">
        <v>1207</v>
      </c>
      <c r="B3644" s="14">
        <v>1291</v>
      </c>
      <c r="C3644" s="14">
        <v>2906</v>
      </c>
      <c r="D3644" s="14" t="str">
        <f>+_xlfn.XLOOKUP(ratings_dataset[[#This Row],[ProductID]],[1]!Prodotti[ProdottoID],[1]!Prodotti[Categoria],"Altro")</f>
        <v>Abbigliamento</v>
      </c>
      <c r="E3644" s="14">
        <v>2</v>
      </c>
    </row>
    <row r="3645" spans="1:5" x14ac:dyDescent="0.25">
      <c r="A3645" s="14">
        <v>1217</v>
      </c>
      <c r="B3645" s="14">
        <v>1868</v>
      </c>
      <c r="C3645" s="14">
        <v>2371</v>
      </c>
      <c r="D3645" s="14" t="str">
        <f>+_xlfn.XLOOKUP(ratings_dataset[[#This Row],[ProductID]],[1]!Prodotti[ProdottoID],[1]!Prodotti[Categoria],"Altro")</f>
        <v>Elettronica</v>
      </c>
      <c r="E3645" s="14">
        <v>2</v>
      </c>
    </row>
    <row r="3646" spans="1:5" x14ac:dyDescent="0.25">
      <c r="A3646" s="14">
        <v>1223</v>
      </c>
      <c r="B3646" s="14">
        <v>1795</v>
      </c>
      <c r="C3646" s="14">
        <v>2837</v>
      </c>
      <c r="D3646" s="14" t="str">
        <f>+_xlfn.XLOOKUP(ratings_dataset[[#This Row],[ProductID]],[1]!Prodotti[ProdottoID],[1]!Prodotti[Categoria],"Altro")</f>
        <v>Elettronica</v>
      </c>
      <c r="E3646" s="14">
        <v>2</v>
      </c>
    </row>
    <row r="3647" spans="1:5" x14ac:dyDescent="0.25">
      <c r="A3647" s="14">
        <v>1226</v>
      </c>
      <c r="B3647" s="14">
        <v>1072</v>
      </c>
      <c r="C3647" s="14">
        <v>1017</v>
      </c>
      <c r="D3647" s="14" t="str">
        <f>+_xlfn.XLOOKUP(ratings_dataset[[#This Row],[ProductID]],[1]!Prodotti[ProdottoID],[1]!Prodotti[Categoria],"Altro")</f>
        <v>Elettronica</v>
      </c>
      <c r="E3647" s="14">
        <v>2</v>
      </c>
    </row>
    <row r="3648" spans="1:5" x14ac:dyDescent="0.25">
      <c r="A3648" s="14">
        <v>1232</v>
      </c>
      <c r="B3648" s="14">
        <v>3583</v>
      </c>
      <c r="C3648" s="14">
        <v>4611</v>
      </c>
      <c r="D3648" s="14" t="str">
        <f>+_xlfn.XLOOKUP(ratings_dataset[[#This Row],[ProductID]],[1]!Prodotti[ProdottoID],[1]!Prodotti[Categoria],"Altro")</f>
        <v>Libri</v>
      </c>
      <c r="E3648" s="14">
        <v>2</v>
      </c>
    </row>
    <row r="3649" spans="1:5" x14ac:dyDescent="0.25">
      <c r="A3649" s="14">
        <v>1246</v>
      </c>
      <c r="B3649" s="14">
        <v>58</v>
      </c>
      <c r="C3649" s="14">
        <v>692</v>
      </c>
      <c r="D3649" s="14" t="str">
        <f>+_xlfn.XLOOKUP(ratings_dataset[[#This Row],[ProductID]],[1]!Prodotti[ProdottoID],[1]!Prodotti[Categoria],"Altro")</f>
        <v>Elettronica</v>
      </c>
      <c r="E3649" s="14">
        <v>2</v>
      </c>
    </row>
    <row r="3650" spans="1:5" x14ac:dyDescent="0.25">
      <c r="A3650" s="14">
        <v>1250</v>
      </c>
      <c r="B3650" s="14">
        <v>1145</v>
      </c>
      <c r="C3650" s="14">
        <v>2400</v>
      </c>
      <c r="D3650" s="14" t="str">
        <f>+_xlfn.XLOOKUP(ratings_dataset[[#This Row],[ProductID]],[1]!Prodotti[ProdottoID],[1]!Prodotti[Categoria],"Altro")</f>
        <v>Elettronica</v>
      </c>
      <c r="E3650" s="14">
        <v>2</v>
      </c>
    </row>
    <row r="3651" spans="1:5" x14ac:dyDescent="0.25">
      <c r="A3651" s="14">
        <v>1253</v>
      </c>
      <c r="B3651" s="14">
        <v>1785</v>
      </c>
      <c r="C3651" s="14">
        <v>797</v>
      </c>
      <c r="D3651" s="14" t="str">
        <f>+_xlfn.XLOOKUP(ratings_dataset[[#This Row],[ProductID]],[1]!Prodotti[ProdottoID],[1]!Prodotti[Categoria],"Altro")</f>
        <v>Elettronica</v>
      </c>
      <c r="E3651" s="14">
        <v>2</v>
      </c>
    </row>
    <row r="3652" spans="1:5" x14ac:dyDescent="0.25">
      <c r="A3652" s="14">
        <v>1256</v>
      </c>
      <c r="B3652" s="14">
        <v>4917</v>
      </c>
      <c r="C3652" s="14">
        <v>1400</v>
      </c>
      <c r="D3652" s="14" t="str">
        <f>+_xlfn.XLOOKUP(ratings_dataset[[#This Row],[ProductID]],[1]!Prodotti[ProdottoID],[1]!Prodotti[Categoria],"Altro")</f>
        <v>Libri</v>
      </c>
      <c r="E3652" s="14">
        <v>2</v>
      </c>
    </row>
    <row r="3653" spans="1:5" x14ac:dyDescent="0.25">
      <c r="A3653" s="14">
        <v>1264</v>
      </c>
      <c r="B3653" s="14">
        <v>114</v>
      </c>
      <c r="C3653" s="14">
        <v>4064</v>
      </c>
      <c r="D3653" s="14" t="str">
        <f>+_xlfn.XLOOKUP(ratings_dataset[[#This Row],[ProductID]],[1]!Prodotti[ProdottoID],[1]!Prodotti[Categoria],"Altro")</f>
        <v>Abbigliamento</v>
      </c>
      <c r="E3653" s="14">
        <v>2</v>
      </c>
    </row>
    <row r="3654" spans="1:5" x14ac:dyDescent="0.25">
      <c r="A3654" s="14">
        <v>1266</v>
      </c>
      <c r="B3654" s="14">
        <v>3701</v>
      </c>
      <c r="C3654" s="14">
        <v>2302</v>
      </c>
      <c r="D3654" s="14" t="str">
        <f>+_xlfn.XLOOKUP(ratings_dataset[[#This Row],[ProductID]],[1]!Prodotti[ProdottoID],[1]!Prodotti[Categoria],"Altro")</f>
        <v>Abbigliamento</v>
      </c>
      <c r="E3654" s="14">
        <v>2</v>
      </c>
    </row>
    <row r="3655" spans="1:5" x14ac:dyDescent="0.25">
      <c r="A3655" s="14">
        <v>1269</v>
      </c>
      <c r="B3655" s="14">
        <v>845</v>
      </c>
      <c r="C3655" s="14">
        <v>74</v>
      </c>
      <c r="D3655" s="14" t="str">
        <f>+_xlfn.XLOOKUP(ratings_dataset[[#This Row],[ProductID]],[1]!Prodotti[ProdottoID],[1]!Prodotti[Categoria],"Altro")</f>
        <v>Altro</v>
      </c>
      <c r="E3655" s="14">
        <v>2</v>
      </c>
    </row>
    <row r="3656" spans="1:5" x14ac:dyDescent="0.25">
      <c r="A3656" s="14">
        <v>1277</v>
      </c>
      <c r="B3656" s="14">
        <v>1807</v>
      </c>
      <c r="C3656" s="14">
        <v>859</v>
      </c>
      <c r="D3656" s="14" t="str">
        <f>+_xlfn.XLOOKUP(ratings_dataset[[#This Row],[ProductID]],[1]!Prodotti[ProdottoID],[1]!Prodotti[Categoria],"Altro")</f>
        <v>Libri</v>
      </c>
      <c r="E3656" s="14">
        <v>2</v>
      </c>
    </row>
    <row r="3657" spans="1:5" x14ac:dyDescent="0.25">
      <c r="A3657" s="14">
        <v>1278</v>
      </c>
      <c r="B3657" s="14">
        <v>3038</v>
      </c>
      <c r="C3657" s="14">
        <v>3664</v>
      </c>
      <c r="D3657" s="14" t="str">
        <f>+_xlfn.XLOOKUP(ratings_dataset[[#This Row],[ProductID]],[1]!Prodotti[ProdottoID],[1]!Prodotti[Categoria],"Altro")</f>
        <v>Elettronica</v>
      </c>
      <c r="E3657" s="14">
        <v>2</v>
      </c>
    </row>
    <row r="3658" spans="1:5" x14ac:dyDescent="0.25">
      <c r="A3658" s="14">
        <v>1282</v>
      </c>
      <c r="B3658" s="14">
        <v>4063</v>
      </c>
      <c r="C3658" s="14">
        <v>32</v>
      </c>
      <c r="D3658" s="14" t="str">
        <f>+_xlfn.XLOOKUP(ratings_dataset[[#This Row],[ProductID]],[1]!Prodotti[ProdottoID],[1]!Prodotti[Categoria],"Altro")</f>
        <v>Altro</v>
      </c>
      <c r="E3658" s="14">
        <v>2</v>
      </c>
    </row>
    <row r="3659" spans="1:5" x14ac:dyDescent="0.25">
      <c r="A3659" s="14">
        <v>1286</v>
      </c>
      <c r="B3659" s="14">
        <v>1041</v>
      </c>
      <c r="C3659" s="14">
        <v>1571</v>
      </c>
      <c r="D3659" s="14" t="str">
        <f>+_xlfn.XLOOKUP(ratings_dataset[[#This Row],[ProductID]],[1]!Prodotti[ProdottoID],[1]!Prodotti[Categoria],"Altro")</f>
        <v>Elettronica</v>
      </c>
      <c r="E3659" s="14">
        <v>2</v>
      </c>
    </row>
    <row r="3660" spans="1:5" x14ac:dyDescent="0.25">
      <c r="A3660" s="14">
        <v>1292</v>
      </c>
      <c r="B3660" s="14">
        <v>4122</v>
      </c>
      <c r="C3660" s="14">
        <v>3815</v>
      </c>
      <c r="D3660" s="14" t="str">
        <f>+_xlfn.XLOOKUP(ratings_dataset[[#This Row],[ProductID]],[1]!Prodotti[ProdottoID],[1]!Prodotti[Categoria],"Altro")</f>
        <v>Libri</v>
      </c>
      <c r="E3660" s="14">
        <v>2</v>
      </c>
    </row>
    <row r="3661" spans="1:5" x14ac:dyDescent="0.25">
      <c r="A3661" s="14">
        <v>1307</v>
      </c>
      <c r="B3661" s="14">
        <v>3082</v>
      </c>
      <c r="C3661" s="14">
        <v>678</v>
      </c>
      <c r="D3661" s="14" t="str">
        <f>+_xlfn.XLOOKUP(ratings_dataset[[#This Row],[ProductID]],[1]!Prodotti[ProdottoID],[1]!Prodotti[Categoria],"Altro")</f>
        <v>Elettronica</v>
      </c>
      <c r="E3661" s="14">
        <v>2</v>
      </c>
    </row>
    <row r="3662" spans="1:5" x14ac:dyDescent="0.25">
      <c r="A3662" s="14">
        <v>1312</v>
      </c>
      <c r="B3662" s="14">
        <v>4189</v>
      </c>
      <c r="C3662" s="14">
        <v>3012</v>
      </c>
      <c r="D3662" s="14" t="str">
        <f>+_xlfn.XLOOKUP(ratings_dataset[[#This Row],[ProductID]],[1]!Prodotti[ProdottoID],[1]!Prodotti[Categoria],"Altro")</f>
        <v>Abbigliamento</v>
      </c>
      <c r="E3662" s="14">
        <v>2</v>
      </c>
    </row>
    <row r="3663" spans="1:5" x14ac:dyDescent="0.25">
      <c r="A3663" s="14">
        <v>1315</v>
      </c>
      <c r="B3663" s="14">
        <v>4683</v>
      </c>
      <c r="C3663" s="14">
        <v>1585</v>
      </c>
      <c r="D3663" s="14" t="str">
        <f>+_xlfn.XLOOKUP(ratings_dataset[[#This Row],[ProductID]],[1]!Prodotti[ProdottoID],[1]!Prodotti[Categoria],"Altro")</f>
        <v>Abbigliamento</v>
      </c>
      <c r="E3663" s="14">
        <v>2</v>
      </c>
    </row>
    <row r="3664" spans="1:5" x14ac:dyDescent="0.25">
      <c r="A3664" s="14">
        <v>1319</v>
      </c>
      <c r="B3664" s="14">
        <v>1151</v>
      </c>
      <c r="C3664" s="14">
        <v>2596</v>
      </c>
      <c r="D3664" s="14" t="str">
        <f>+_xlfn.XLOOKUP(ratings_dataset[[#This Row],[ProductID]],[1]!Prodotti[ProdottoID],[1]!Prodotti[Categoria],"Altro")</f>
        <v>Libri</v>
      </c>
      <c r="E3664" s="14">
        <v>2</v>
      </c>
    </row>
    <row r="3665" spans="1:5" x14ac:dyDescent="0.25">
      <c r="A3665" s="14">
        <v>1328</v>
      </c>
      <c r="B3665" s="14">
        <v>3586</v>
      </c>
      <c r="C3665" s="14">
        <v>934</v>
      </c>
      <c r="D3665" s="14" t="str">
        <f>+_xlfn.XLOOKUP(ratings_dataset[[#This Row],[ProductID]],[1]!Prodotti[ProdottoID],[1]!Prodotti[Categoria],"Altro")</f>
        <v>Elettronica</v>
      </c>
      <c r="E3665" s="14">
        <v>2</v>
      </c>
    </row>
    <row r="3666" spans="1:5" x14ac:dyDescent="0.25">
      <c r="A3666" s="14">
        <v>1332</v>
      </c>
      <c r="B3666" s="14">
        <v>1766</v>
      </c>
      <c r="C3666" s="14">
        <v>1071</v>
      </c>
      <c r="D3666" s="14" t="str">
        <f>+_xlfn.XLOOKUP(ratings_dataset[[#This Row],[ProductID]],[1]!Prodotti[ProdottoID],[1]!Prodotti[Categoria],"Altro")</f>
        <v>Elettronica</v>
      </c>
      <c r="E3666" s="14">
        <v>2</v>
      </c>
    </row>
    <row r="3667" spans="1:5" x14ac:dyDescent="0.25">
      <c r="A3667" s="14">
        <v>1339</v>
      </c>
      <c r="B3667" s="14">
        <v>4242</v>
      </c>
      <c r="C3667" s="14">
        <v>4082</v>
      </c>
      <c r="D3667" s="14" t="str">
        <f>+_xlfn.XLOOKUP(ratings_dataset[[#This Row],[ProductID]],[1]!Prodotti[ProdottoID],[1]!Prodotti[Categoria],"Altro")</f>
        <v>Libri</v>
      </c>
      <c r="E3667" s="14">
        <v>2</v>
      </c>
    </row>
    <row r="3668" spans="1:5" x14ac:dyDescent="0.25">
      <c r="A3668" s="14">
        <v>1358</v>
      </c>
      <c r="B3668" s="14">
        <v>294</v>
      </c>
      <c r="C3668" s="14">
        <v>919</v>
      </c>
      <c r="D3668" s="14" t="str">
        <f>+_xlfn.XLOOKUP(ratings_dataset[[#This Row],[ProductID]],[1]!Prodotti[ProdottoID],[1]!Prodotti[Categoria],"Altro")</f>
        <v>Abbigliamento</v>
      </c>
      <c r="E3668" s="14">
        <v>2</v>
      </c>
    </row>
    <row r="3669" spans="1:5" x14ac:dyDescent="0.25">
      <c r="A3669" s="14">
        <v>1362</v>
      </c>
      <c r="B3669" s="14">
        <v>3017</v>
      </c>
      <c r="C3669" s="14">
        <v>765</v>
      </c>
      <c r="D3669" s="14" t="str">
        <f>+_xlfn.XLOOKUP(ratings_dataset[[#This Row],[ProductID]],[1]!Prodotti[ProdottoID],[1]!Prodotti[Categoria],"Altro")</f>
        <v>Abbigliamento</v>
      </c>
      <c r="E3669" s="14">
        <v>2</v>
      </c>
    </row>
    <row r="3670" spans="1:5" x14ac:dyDescent="0.25">
      <c r="A3670" s="14">
        <v>1370</v>
      </c>
      <c r="B3670" s="14">
        <v>3457</v>
      </c>
      <c r="C3670" s="14">
        <v>4933</v>
      </c>
      <c r="D3670" s="14" t="str">
        <f>+_xlfn.XLOOKUP(ratings_dataset[[#This Row],[ProductID]],[1]!Prodotti[ProdottoID],[1]!Prodotti[Categoria],"Altro")</f>
        <v>Abbigliamento</v>
      </c>
      <c r="E3670" s="14">
        <v>2</v>
      </c>
    </row>
    <row r="3671" spans="1:5" x14ac:dyDescent="0.25">
      <c r="A3671" s="14">
        <v>1371</v>
      </c>
      <c r="B3671" s="14">
        <v>3838</v>
      </c>
      <c r="C3671" s="14">
        <v>2648</v>
      </c>
      <c r="D3671" s="14" t="str">
        <f>+_xlfn.XLOOKUP(ratings_dataset[[#This Row],[ProductID]],[1]!Prodotti[ProdottoID],[1]!Prodotti[Categoria],"Altro")</f>
        <v>Elettronica</v>
      </c>
      <c r="E3671" s="14">
        <v>2</v>
      </c>
    </row>
    <row r="3672" spans="1:5" x14ac:dyDescent="0.25">
      <c r="A3672" s="14">
        <v>1397</v>
      </c>
      <c r="B3672" s="14">
        <v>105</v>
      </c>
      <c r="C3672" s="14">
        <v>1423</v>
      </c>
      <c r="D3672" s="14" t="str">
        <f>+_xlfn.XLOOKUP(ratings_dataset[[#This Row],[ProductID]],[1]!Prodotti[ProdottoID],[1]!Prodotti[Categoria],"Altro")</f>
        <v>Abbigliamento</v>
      </c>
      <c r="E3672" s="14">
        <v>2</v>
      </c>
    </row>
    <row r="3673" spans="1:5" x14ac:dyDescent="0.25">
      <c r="A3673" s="14">
        <v>1399</v>
      </c>
      <c r="B3673" s="14">
        <v>2046</v>
      </c>
      <c r="C3673" s="14">
        <v>2506</v>
      </c>
      <c r="D3673" s="14" t="str">
        <f>+_xlfn.XLOOKUP(ratings_dataset[[#This Row],[ProductID]],[1]!Prodotti[ProdottoID],[1]!Prodotti[Categoria],"Altro")</f>
        <v>Elettronica</v>
      </c>
      <c r="E3673" s="14">
        <v>2</v>
      </c>
    </row>
    <row r="3674" spans="1:5" x14ac:dyDescent="0.25">
      <c r="A3674" s="14">
        <v>1401</v>
      </c>
      <c r="B3674" s="14">
        <v>3068</v>
      </c>
      <c r="C3674" s="14">
        <v>3900</v>
      </c>
      <c r="D3674" s="14" t="str">
        <f>+_xlfn.XLOOKUP(ratings_dataset[[#This Row],[ProductID]],[1]!Prodotti[ProdottoID],[1]!Prodotti[Categoria],"Altro")</f>
        <v>Abbigliamento</v>
      </c>
      <c r="E3674" s="14">
        <v>2</v>
      </c>
    </row>
    <row r="3675" spans="1:5" x14ac:dyDescent="0.25">
      <c r="A3675" s="14">
        <v>1403</v>
      </c>
      <c r="B3675" s="14">
        <v>2080</v>
      </c>
      <c r="C3675" s="14">
        <v>1724</v>
      </c>
      <c r="D3675" s="14" t="str">
        <f>+_xlfn.XLOOKUP(ratings_dataset[[#This Row],[ProductID]],[1]!Prodotti[ProdottoID],[1]!Prodotti[Categoria],"Altro")</f>
        <v>Abbigliamento</v>
      </c>
      <c r="E3675" s="14">
        <v>2</v>
      </c>
    </row>
    <row r="3676" spans="1:5" x14ac:dyDescent="0.25">
      <c r="A3676" s="14">
        <v>1413</v>
      </c>
      <c r="B3676" s="14">
        <v>2110</v>
      </c>
      <c r="C3676" s="14">
        <v>2294</v>
      </c>
      <c r="D3676" s="14" t="str">
        <f>+_xlfn.XLOOKUP(ratings_dataset[[#This Row],[ProductID]],[1]!Prodotti[ProdottoID],[1]!Prodotti[Categoria],"Altro")</f>
        <v>Libri</v>
      </c>
      <c r="E3676" s="14">
        <v>2</v>
      </c>
    </row>
    <row r="3677" spans="1:5" x14ac:dyDescent="0.25">
      <c r="A3677" s="14">
        <v>1416</v>
      </c>
      <c r="B3677" s="14">
        <v>2874</v>
      </c>
      <c r="C3677" s="14">
        <v>2132</v>
      </c>
      <c r="D3677" s="14" t="str">
        <f>+_xlfn.XLOOKUP(ratings_dataset[[#This Row],[ProductID]],[1]!Prodotti[ProdottoID],[1]!Prodotti[Categoria],"Altro")</f>
        <v>Elettronica</v>
      </c>
      <c r="E3677" s="14">
        <v>2</v>
      </c>
    </row>
    <row r="3678" spans="1:5" x14ac:dyDescent="0.25">
      <c r="A3678" s="14">
        <v>1446</v>
      </c>
      <c r="B3678" s="14">
        <v>3469</v>
      </c>
      <c r="C3678" s="14">
        <v>3955</v>
      </c>
      <c r="D3678" s="14" t="str">
        <f>+_xlfn.XLOOKUP(ratings_dataset[[#This Row],[ProductID]],[1]!Prodotti[ProdottoID],[1]!Prodotti[Categoria],"Altro")</f>
        <v>Abbigliamento</v>
      </c>
      <c r="E3678" s="14">
        <v>2</v>
      </c>
    </row>
    <row r="3679" spans="1:5" x14ac:dyDescent="0.25">
      <c r="A3679" s="14">
        <v>1453</v>
      </c>
      <c r="B3679" s="14">
        <v>3265</v>
      </c>
      <c r="C3679" s="14">
        <v>2674</v>
      </c>
      <c r="D3679" s="14" t="str">
        <f>+_xlfn.XLOOKUP(ratings_dataset[[#This Row],[ProductID]],[1]!Prodotti[ProdottoID],[1]!Prodotti[Categoria],"Altro")</f>
        <v>Abbigliamento</v>
      </c>
      <c r="E3679" s="14">
        <v>2</v>
      </c>
    </row>
    <row r="3680" spans="1:5" x14ac:dyDescent="0.25">
      <c r="A3680" s="14">
        <v>1463</v>
      </c>
      <c r="B3680" s="14">
        <v>3955</v>
      </c>
      <c r="C3680" s="14">
        <v>1261</v>
      </c>
      <c r="D3680" s="14" t="str">
        <f>+_xlfn.XLOOKUP(ratings_dataset[[#This Row],[ProductID]],[1]!Prodotti[ProdottoID],[1]!Prodotti[Categoria],"Altro")</f>
        <v>Abbigliamento</v>
      </c>
      <c r="E3680" s="14">
        <v>2</v>
      </c>
    </row>
    <row r="3681" spans="1:5" x14ac:dyDescent="0.25">
      <c r="A3681" s="14">
        <v>1465</v>
      </c>
      <c r="B3681" s="14">
        <v>776</v>
      </c>
      <c r="C3681" s="14">
        <v>3948</v>
      </c>
      <c r="D3681" s="14" t="str">
        <f>+_xlfn.XLOOKUP(ratings_dataset[[#This Row],[ProductID]],[1]!Prodotti[ProdottoID],[1]!Prodotti[Categoria],"Altro")</f>
        <v>Abbigliamento</v>
      </c>
      <c r="E3681" s="14">
        <v>2</v>
      </c>
    </row>
    <row r="3682" spans="1:5" x14ac:dyDescent="0.25">
      <c r="A3682" s="14">
        <v>1476</v>
      </c>
      <c r="B3682" s="14">
        <v>4310</v>
      </c>
      <c r="C3682" s="14">
        <v>1756</v>
      </c>
      <c r="D3682" s="14" t="str">
        <f>+_xlfn.XLOOKUP(ratings_dataset[[#This Row],[ProductID]],[1]!Prodotti[ProdottoID],[1]!Prodotti[Categoria],"Altro")</f>
        <v>Libri</v>
      </c>
      <c r="E3682" s="14">
        <v>2</v>
      </c>
    </row>
    <row r="3683" spans="1:5" x14ac:dyDescent="0.25">
      <c r="A3683" s="14">
        <v>1477</v>
      </c>
      <c r="B3683" s="14">
        <v>3633</v>
      </c>
      <c r="C3683" s="14">
        <v>3031</v>
      </c>
      <c r="D3683" s="14" t="str">
        <f>+_xlfn.XLOOKUP(ratings_dataset[[#This Row],[ProductID]],[1]!Prodotti[ProdottoID],[1]!Prodotti[Categoria],"Altro")</f>
        <v>Abbigliamento</v>
      </c>
      <c r="E3683" s="14">
        <v>2</v>
      </c>
    </row>
    <row r="3684" spans="1:5" x14ac:dyDescent="0.25">
      <c r="A3684" s="14">
        <v>1485</v>
      </c>
      <c r="B3684" s="14">
        <v>4252</v>
      </c>
      <c r="C3684" s="14">
        <v>1285</v>
      </c>
      <c r="D3684" s="14" t="str">
        <f>+_xlfn.XLOOKUP(ratings_dataset[[#This Row],[ProductID]],[1]!Prodotti[ProdottoID],[1]!Prodotti[Categoria],"Altro")</f>
        <v>Abbigliamento</v>
      </c>
      <c r="E3684" s="14">
        <v>2</v>
      </c>
    </row>
    <row r="3685" spans="1:5" x14ac:dyDescent="0.25">
      <c r="A3685" s="14">
        <v>1486</v>
      </c>
      <c r="B3685" s="14">
        <v>1929</v>
      </c>
      <c r="C3685" s="14">
        <v>4905</v>
      </c>
      <c r="D3685" s="14" t="str">
        <f>+_xlfn.XLOOKUP(ratings_dataset[[#This Row],[ProductID]],[1]!Prodotti[ProdottoID],[1]!Prodotti[Categoria],"Altro")</f>
        <v>Libri</v>
      </c>
      <c r="E3685" s="14">
        <v>2</v>
      </c>
    </row>
    <row r="3686" spans="1:5" x14ac:dyDescent="0.25">
      <c r="A3686" s="14">
        <v>1494</v>
      </c>
      <c r="B3686" s="14">
        <v>4447</v>
      </c>
      <c r="C3686" s="14">
        <v>2519</v>
      </c>
      <c r="D3686" s="14" t="str">
        <f>+_xlfn.XLOOKUP(ratings_dataset[[#This Row],[ProductID]],[1]!Prodotti[ProdottoID],[1]!Prodotti[Categoria],"Altro")</f>
        <v>Abbigliamento</v>
      </c>
      <c r="E3686" s="14">
        <v>2</v>
      </c>
    </row>
    <row r="3687" spans="1:5" x14ac:dyDescent="0.25">
      <c r="A3687" s="14">
        <v>1500</v>
      </c>
      <c r="B3687" s="14">
        <v>534</v>
      </c>
      <c r="C3687" s="14">
        <v>2045</v>
      </c>
      <c r="D3687" s="14" t="str">
        <f>+_xlfn.XLOOKUP(ratings_dataset[[#This Row],[ProductID]],[1]!Prodotti[ProdottoID],[1]!Prodotti[Categoria],"Altro")</f>
        <v>Elettronica</v>
      </c>
      <c r="E3687" s="14">
        <v>2</v>
      </c>
    </row>
    <row r="3688" spans="1:5" x14ac:dyDescent="0.25">
      <c r="A3688" s="14">
        <v>1508</v>
      </c>
      <c r="B3688" s="14">
        <v>4447</v>
      </c>
      <c r="C3688" s="14">
        <v>1740</v>
      </c>
      <c r="D3688" s="14" t="str">
        <f>+_xlfn.XLOOKUP(ratings_dataset[[#This Row],[ProductID]],[1]!Prodotti[ProdottoID],[1]!Prodotti[Categoria],"Altro")</f>
        <v>Elettronica</v>
      </c>
      <c r="E3688" s="14">
        <v>2</v>
      </c>
    </row>
    <row r="3689" spans="1:5" x14ac:dyDescent="0.25">
      <c r="A3689" s="14">
        <v>1512</v>
      </c>
      <c r="B3689" s="14">
        <v>4357</v>
      </c>
      <c r="C3689" s="14">
        <v>4334</v>
      </c>
      <c r="D3689" s="14" t="str">
        <f>+_xlfn.XLOOKUP(ratings_dataset[[#This Row],[ProductID]],[1]!Prodotti[ProdottoID],[1]!Prodotti[Categoria],"Altro")</f>
        <v>Libri</v>
      </c>
      <c r="E3689" s="14">
        <v>2</v>
      </c>
    </row>
    <row r="3690" spans="1:5" x14ac:dyDescent="0.25">
      <c r="A3690" s="14">
        <v>1513</v>
      </c>
      <c r="B3690" s="14">
        <v>3438</v>
      </c>
      <c r="C3690" s="14">
        <v>1352</v>
      </c>
      <c r="D3690" s="14" t="str">
        <f>+_xlfn.XLOOKUP(ratings_dataset[[#This Row],[ProductID]],[1]!Prodotti[ProdottoID],[1]!Prodotti[Categoria],"Altro")</f>
        <v>Abbigliamento</v>
      </c>
      <c r="E3690" s="14">
        <v>2</v>
      </c>
    </row>
    <row r="3691" spans="1:5" x14ac:dyDescent="0.25">
      <c r="A3691" s="14">
        <v>1529</v>
      </c>
      <c r="B3691" s="14">
        <v>603</v>
      </c>
      <c r="C3691" s="14">
        <v>487</v>
      </c>
      <c r="D3691" s="14" t="str">
        <f>+_xlfn.XLOOKUP(ratings_dataset[[#This Row],[ProductID]],[1]!Prodotti[ProdottoID],[1]!Prodotti[Categoria],"Altro")</f>
        <v>Libri</v>
      </c>
      <c r="E3691" s="14">
        <v>2</v>
      </c>
    </row>
    <row r="3692" spans="1:5" x14ac:dyDescent="0.25">
      <c r="A3692" s="14">
        <v>1531</v>
      </c>
      <c r="B3692" s="14">
        <v>3991</v>
      </c>
      <c r="C3692" s="14">
        <v>74</v>
      </c>
      <c r="D3692" s="14" t="str">
        <f>+_xlfn.XLOOKUP(ratings_dataset[[#This Row],[ProductID]],[1]!Prodotti[ProdottoID],[1]!Prodotti[Categoria],"Altro")</f>
        <v>Altro</v>
      </c>
      <c r="E3692" s="14">
        <v>2</v>
      </c>
    </row>
    <row r="3693" spans="1:5" x14ac:dyDescent="0.25">
      <c r="A3693" s="14">
        <v>1532</v>
      </c>
      <c r="B3693" s="14">
        <v>3648</v>
      </c>
      <c r="C3693" s="14">
        <v>3374</v>
      </c>
      <c r="D3693" s="14" t="str">
        <f>+_xlfn.XLOOKUP(ratings_dataset[[#This Row],[ProductID]],[1]!Prodotti[ProdottoID],[1]!Prodotti[Categoria],"Altro")</f>
        <v>Elettronica</v>
      </c>
      <c r="E3693" s="14">
        <v>2</v>
      </c>
    </row>
    <row r="3694" spans="1:5" x14ac:dyDescent="0.25">
      <c r="A3694" s="14">
        <v>1537</v>
      </c>
      <c r="B3694" s="14">
        <v>190</v>
      </c>
      <c r="C3694" s="14">
        <v>1949</v>
      </c>
      <c r="D3694" s="14" t="str">
        <f>+_xlfn.XLOOKUP(ratings_dataset[[#This Row],[ProductID]],[1]!Prodotti[ProdottoID],[1]!Prodotti[Categoria],"Altro")</f>
        <v>Elettronica</v>
      </c>
      <c r="E3694" s="14">
        <v>2</v>
      </c>
    </row>
    <row r="3695" spans="1:5" x14ac:dyDescent="0.25">
      <c r="A3695" s="14">
        <v>1539</v>
      </c>
      <c r="B3695" s="14">
        <v>330</v>
      </c>
      <c r="C3695" s="14">
        <v>270</v>
      </c>
      <c r="D3695" s="14" t="str">
        <f>+_xlfn.XLOOKUP(ratings_dataset[[#This Row],[ProductID]],[1]!Prodotti[ProdottoID],[1]!Prodotti[Categoria],"Altro")</f>
        <v>Elettronica</v>
      </c>
      <c r="E3695" s="14">
        <v>2</v>
      </c>
    </row>
    <row r="3696" spans="1:5" x14ac:dyDescent="0.25">
      <c r="A3696" s="14">
        <v>1540</v>
      </c>
      <c r="B3696" s="14">
        <v>88</v>
      </c>
      <c r="C3696" s="14">
        <v>2086</v>
      </c>
      <c r="D3696" s="14" t="str">
        <f>+_xlfn.XLOOKUP(ratings_dataset[[#This Row],[ProductID]],[1]!Prodotti[ProdottoID],[1]!Prodotti[Categoria],"Altro")</f>
        <v>Abbigliamento</v>
      </c>
      <c r="E3696" s="14">
        <v>2</v>
      </c>
    </row>
    <row r="3697" spans="1:5" x14ac:dyDescent="0.25">
      <c r="A3697" s="14">
        <v>1547</v>
      </c>
      <c r="B3697" s="14">
        <v>810</v>
      </c>
      <c r="C3697" s="14">
        <v>1608</v>
      </c>
      <c r="D3697" s="14" t="str">
        <f>+_xlfn.XLOOKUP(ratings_dataset[[#This Row],[ProductID]],[1]!Prodotti[ProdottoID],[1]!Prodotti[Categoria],"Altro")</f>
        <v>Abbigliamento</v>
      </c>
      <c r="E3697" s="14">
        <v>2</v>
      </c>
    </row>
    <row r="3698" spans="1:5" x14ac:dyDescent="0.25">
      <c r="A3698" s="14">
        <v>1551</v>
      </c>
      <c r="B3698" s="14">
        <v>1587</v>
      </c>
      <c r="C3698" s="14">
        <v>1346</v>
      </c>
      <c r="D3698" s="14" t="str">
        <f>+_xlfn.XLOOKUP(ratings_dataset[[#This Row],[ProductID]],[1]!Prodotti[ProdottoID],[1]!Prodotti[Categoria],"Altro")</f>
        <v>Elettronica</v>
      </c>
      <c r="E3698" s="14">
        <v>2</v>
      </c>
    </row>
    <row r="3699" spans="1:5" x14ac:dyDescent="0.25">
      <c r="A3699" s="14">
        <v>1558</v>
      </c>
      <c r="B3699" s="14">
        <v>1507</v>
      </c>
      <c r="C3699" s="14">
        <v>2803</v>
      </c>
      <c r="D3699" s="14" t="str">
        <f>+_xlfn.XLOOKUP(ratings_dataset[[#This Row],[ProductID]],[1]!Prodotti[ProdottoID],[1]!Prodotti[Categoria],"Altro")</f>
        <v>Elettronica</v>
      </c>
      <c r="E3699" s="14">
        <v>2</v>
      </c>
    </row>
    <row r="3700" spans="1:5" x14ac:dyDescent="0.25">
      <c r="A3700" s="14">
        <v>1559</v>
      </c>
      <c r="B3700" s="14">
        <v>4821</v>
      </c>
      <c r="C3700" s="14">
        <v>2238</v>
      </c>
      <c r="D3700" s="14" t="str">
        <f>+_xlfn.XLOOKUP(ratings_dataset[[#This Row],[ProductID]],[1]!Prodotti[ProdottoID],[1]!Prodotti[Categoria],"Altro")</f>
        <v>Abbigliamento</v>
      </c>
      <c r="E3700" s="14">
        <v>2</v>
      </c>
    </row>
    <row r="3701" spans="1:5" x14ac:dyDescent="0.25">
      <c r="A3701" s="14">
        <v>1566</v>
      </c>
      <c r="B3701" s="14">
        <v>1557</v>
      </c>
      <c r="C3701" s="14">
        <v>1163</v>
      </c>
      <c r="D3701" s="14" t="str">
        <f>+_xlfn.XLOOKUP(ratings_dataset[[#This Row],[ProductID]],[1]!Prodotti[ProdottoID],[1]!Prodotti[Categoria],"Altro")</f>
        <v>Libri</v>
      </c>
      <c r="E3701" s="14">
        <v>2</v>
      </c>
    </row>
    <row r="3702" spans="1:5" x14ac:dyDescent="0.25">
      <c r="A3702" s="14">
        <v>1571</v>
      </c>
      <c r="B3702" s="14">
        <v>3289</v>
      </c>
      <c r="C3702" s="14">
        <v>1763</v>
      </c>
      <c r="D3702" s="14" t="str">
        <f>+_xlfn.XLOOKUP(ratings_dataset[[#This Row],[ProductID]],[1]!Prodotti[ProdottoID],[1]!Prodotti[Categoria],"Altro")</f>
        <v>Libri</v>
      </c>
      <c r="E3702" s="14">
        <v>2</v>
      </c>
    </row>
    <row r="3703" spans="1:5" x14ac:dyDescent="0.25">
      <c r="A3703" s="14">
        <v>1574</v>
      </c>
      <c r="B3703" s="14">
        <v>3739</v>
      </c>
      <c r="C3703" s="14">
        <v>4597</v>
      </c>
      <c r="D3703" s="14" t="str">
        <f>+_xlfn.XLOOKUP(ratings_dataset[[#This Row],[ProductID]],[1]!Prodotti[ProdottoID],[1]!Prodotti[Categoria],"Altro")</f>
        <v>Libri</v>
      </c>
      <c r="E3703" s="14">
        <v>2</v>
      </c>
    </row>
    <row r="3704" spans="1:5" x14ac:dyDescent="0.25">
      <c r="A3704" s="14">
        <v>1577</v>
      </c>
      <c r="B3704" s="14">
        <v>2355</v>
      </c>
      <c r="C3704" s="14">
        <v>4696</v>
      </c>
      <c r="D3704" s="14" t="str">
        <f>+_xlfn.XLOOKUP(ratings_dataset[[#This Row],[ProductID]],[1]!Prodotti[ProdottoID],[1]!Prodotti[Categoria],"Altro")</f>
        <v>Libri</v>
      </c>
      <c r="E3704" s="14">
        <v>2</v>
      </c>
    </row>
    <row r="3705" spans="1:5" x14ac:dyDescent="0.25">
      <c r="A3705" s="14">
        <v>1580</v>
      </c>
      <c r="B3705" s="14">
        <v>4526</v>
      </c>
      <c r="C3705" s="14">
        <v>284</v>
      </c>
      <c r="D3705" s="14" t="str">
        <f>+_xlfn.XLOOKUP(ratings_dataset[[#This Row],[ProductID]],[1]!Prodotti[ProdottoID],[1]!Prodotti[Categoria],"Altro")</f>
        <v>Elettronica</v>
      </c>
      <c r="E3705" s="14">
        <v>2</v>
      </c>
    </row>
    <row r="3706" spans="1:5" x14ac:dyDescent="0.25">
      <c r="A3706" s="14">
        <v>1586</v>
      </c>
      <c r="B3706" s="14">
        <v>1429</v>
      </c>
      <c r="C3706" s="14">
        <v>972</v>
      </c>
      <c r="D3706" s="14" t="str">
        <f>+_xlfn.XLOOKUP(ratings_dataset[[#This Row],[ProductID]],[1]!Prodotti[ProdottoID],[1]!Prodotti[Categoria],"Altro")</f>
        <v>Elettronica</v>
      </c>
      <c r="E3706" s="14">
        <v>2</v>
      </c>
    </row>
    <row r="3707" spans="1:5" x14ac:dyDescent="0.25">
      <c r="A3707" s="14">
        <v>1587</v>
      </c>
      <c r="B3707" s="14">
        <v>301</v>
      </c>
      <c r="C3707" s="14">
        <v>346</v>
      </c>
      <c r="D3707" s="14" t="str">
        <f>+_xlfn.XLOOKUP(ratings_dataset[[#This Row],[ProductID]],[1]!Prodotti[ProdottoID],[1]!Prodotti[Categoria],"Altro")</f>
        <v>Abbigliamento</v>
      </c>
      <c r="E3707" s="14">
        <v>2</v>
      </c>
    </row>
    <row r="3708" spans="1:5" x14ac:dyDescent="0.25">
      <c r="A3708" s="14">
        <v>1595</v>
      </c>
      <c r="B3708" s="14">
        <v>437</v>
      </c>
      <c r="C3708" s="14">
        <v>297</v>
      </c>
      <c r="D3708" s="14" t="str">
        <f>+_xlfn.XLOOKUP(ratings_dataset[[#This Row],[ProductID]],[1]!Prodotti[ProdottoID],[1]!Prodotti[Categoria],"Altro")</f>
        <v>Libri</v>
      </c>
      <c r="E3708" s="14">
        <v>2</v>
      </c>
    </row>
    <row r="3709" spans="1:5" x14ac:dyDescent="0.25">
      <c r="A3709" s="14">
        <v>1596</v>
      </c>
      <c r="B3709" s="14">
        <v>3739</v>
      </c>
      <c r="C3709" s="14">
        <v>1226</v>
      </c>
      <c r="D3709" s="14" t="str">
        <f>+_xlfn.XLOOKUP(ratings_dataset[[#This Row],[ProductID]],[1]!Prodotti[ProdottoID],[1]!Prodotti[Categoria],"Altro")</f>
        <v>Elettronica</v>
      </c>
      <c r="E3709" s="14">
        <v>2</v>
      </c>
    </row>
    <row r="3710" spans="1:5" x14ac:dyDescent="0.25">
      <c r="A3710" s="14">
        <v>1598</v>
      </c>
      <c r="B3710" s="14">
        <v>4287</v>
      </c>
      <c r="C3710" s="14">
        <v>4193</v>
      </c>
      <c r="D3710" s="14" t="str">
        <f>+_xlfn.XLOOKUP(ratings_dataset[[#This Row],[ProductID]],[1]!Prodotti[ProdottoID],[1]!Prodotti[Categoria],"Altro")</f>
        <v>Abbigliamento</v>
      </c>
      <c r="E3710" s="14">
        <v>2</v>
      </c>
    </row>
    <row r="3711" spans="1:5" x14ac:dyDescent="0.25">
      <c r="A3711" s="14">
        <v>1602</v>
      </c>
      <c r="B3711" s="14">
        <v>3798</v>
      </c>
      <c r="C3711" s="14">
        <v>791</v>
      </c>
      <c r="D3711" s="14" t="str">
        <f>+_xlfn.XLOOKUP(ratings_dataset[[#This Row],[ProductID]],[1]!Prodotti[ProdottoID],[1]!Prodotti[Categoria],"Altro")</f>
        <v>Libri</v>
      </c>
      <c r="E3711" s="14">
        <v>2</v>
      </c>
    </row>
    <row r="3712" spans="1:5" x14ac:dyDescent="0.25">
      <c r="A3712" s="14">
        <v>1608</v>
      </c>
      <c r="B3712" s="14">
        <v>3461</v>
      </c>
      <c r="C3712" s="14">
        <v>2563</v>
      </c>
      <c r="D3712" s="14" t="str">
        <f>+_xlfn.XLOOKUP(ratings_dataset[[#This Row],[ProductID]],[1]!Prodotti[ProdottoID],[1]!Prodotti[Categoria],"Altro")</f>
        <v>Elettronica</v>
      </c>
      <c r="E3712" s="14">
        <v>2</v>
      </c>
    </row>
    <row r="3713" spans="1:5" x14ac:dyDescent="0.25">
      <c r="A3713" s="14">
        <v>1619</v>
      </c>
      <c r="B3713" s="14">
        <v>2355</v>
      </c>
      <c r="C3713" s="14">
        <v>1735</v>
      </c>
      <c r="D3713" s="14" t="str">
        <f>+_xlfn.XLOOKUP(ratings_dataset[[#This Row],[ProductID]],[1]!Prodotti[ProdottoID],[1]!Prodotti[Categoria],"Altro")</f>
        <v>Abbigliamento</v>
      </c>
      <c r="E3713" s="14">
        <v>2</v>
      </c>
    </row>
    <row r="3714" spans="1:5" x14ac:dyDescent="0.25">
      <c r="A3714" s="14">
        <v>1621</v>
      </c>
      <c r="B3714" s="14">
        <v>9</v>
      </c>
      <c r="C3714" s="14">
        <v>3552</v>
      </c>
      <c r="D3714" s="14" t="str">
        <f>+_xlfn.XLOOKUP(ratings_dataset[[#This Row],[ProductID]],[1]!Prodotti[ProdottoID],[1]!Prodotti[Categoria],"Altro")</f>
        <v>Libri</v>
      </c>
      <c r="E3714" s="14">
        <v>2</v>
      </c>
    </row>
    <row r="3715" spans="1:5" x14ac:dyDescent="0.25">
      <c r="A3715" s="14">
        <v>1629</v>
      </c>
      <c r="B3715" s="14">
        <v>2120</v>
      </c>
      <c r="C3715" s="14">
        <v>3508</v>
      </c>
      <c r="D3715" s="14" t="str">
        <f>+_xlfn.XLOOKUP(ratings_dataset[[#This Row],[ProductID]],[1]!Prodotti[ProdottoID],[1]!Prodotti[Categoria],"Altro")</f>
        <v>Libri</v>
      </c>
      <c r="E3715" s="14">
        <v>2</v>
      </c>
    </row>
    <row r="3716" spans="1:5" x14ac:dyDescent="0.25">
      <c r="A3716" s="14">
        <v>1630</v>
      </c>
      <c r="B3716" s="14">
        <v>4952</v>
      </c>
      <c r="C3716" s="14">
        <v>3085</v>
      </c>
      <c r="D3716" s="14" t="str">
        <f>+_xlfn.XLOOKUP(ratings_dataset[[#This Row],[ProductID]],[1]!Prodotti[ProdottoID],[1]!Prodotti[Categoria],"Altro")</f>
        <v>Abbigliamento</v>
      </c>
      <c r="E3716" s="14">
        <v>2</v>
      </c>
    </row>
    <row r="3717" spans="1:5" x14ac:dyDescent="0.25">
      <c r="A3717" s="14">
        <v>1636</v>
      </c>
      <c r="B3717" s="14">
        <v>3994</v>
      </c>
      <c r="C3717" s="14">
        <v>4383</v>
      </c>
      <c r="D3717" s="14" t="str">
        <f>+_xlfn.XLOOKUP(ratings_dataset[[#This Row],[ProductID]],[1]!Prodotti[ProdottoID],[1]!Prodotti[Categoria],"Altro")</f>
        <v>Abbigliamento</v>
      </c>
      <c r="E3717" s="14">
        <v>2</v>
      </c>
    </row>
    <row r="3718" spans="1:5" x14ac:dyDescent="0.25">
      <c r="A3718" s="14">
        <v>1637</v>
      </c>
      <c r="B3718" s="14">
        <v>1068</v>
      </c>
      <c r="C3718" s="14">
        <v>2056</v>
      </c>
      <c r="D3718" s="14" t="str">
        <f>+_xlfn.XLOOKUP(ratings_dataset[[#This Row],[ProductID]],[1]!Prodotti[ProdottoID],[1]!Prodotti[Categoria],"Altro")</f>
        <v>Libri</v>
      </c>
      <c r="E3718" s="14">
        <v>2</v>
      </c>
    </row>
    <row r="3719" spans="1:5" x14ac:dyDescent="0.25">
      <c r="A3719" s="14">
        <v>1639</v>
      </c>
      <c r="B3719" s="14">
        <v>2731</v>
      </c>
      <c r="C3719" s="14">
        <v>743</v>
      </c>
      <c r="D3719" s="14" t="str">
        <f>+_xlfn.XLOOKUP(ratings_dataset[[#This Row],[ProductID]],[1]!Prodotti[ProdottoID],[1]!Prodotti[Categoria],"Altro")</f>
        <v>Abbigliamento</v>
      </c>
      <c r="E3719" s="14">
        <v>2</v>
      </c>
    </row>
    <row r="3720" spans="1:5" x14ac:dyDescent="0.25">
      <c r="A3720" s="14">
        <v>1640</v>
      </c>
      <c r="B3720" s="14">
        <v>1957</v>
      </c>
      <c r="C3720" s="14">
        <v>2337</v>
      </c>
      <c r="D3720" s="14" t="str">
        <f>+_xlfn.XLOOKUP(ratings_dataset[[#This Row],[ProductID]],[1]!Prodotti[ProdottoID],[1]!Prodotti[Categoria],"Altro")</f>
        <v>Libri</v>
      </c>
      <c r="E3720" s="14">
        <v>2</v>
      </c>
    </row>
    <row r="3721" spans="1:5" x14ac:dyDescent="0.25">
      <c r="A3721" s="14">
        <v>1644</v>
      </c>
      <c r="B3721" s="14">
        <v>858</v>
      </c>
      <c r="C3721" s="14">
        <v>4202</v>
      </c>
      <c r="D3721" s="14" t="str">
        <f>+_xlfn.XLOOKUP(ratings_dataset[[#This Row],[ProductID]],[1]!Prodotti[ProdottoID],[1]!Prodotti[Categoria],"Altro")</f>
        <v>Elettronica</v>
      </c>
      <c r="E3721" s="14">
        <v>2</v>
      </c>
    </row>
    <row r="3722" spans="1:5" x14ac:dyDescent="0.25">
      <c r="A3722" s="14">
        <v>1653</v>
      </c>
      <c r="B3722" s="14">
        <v>2974</v>
      </c>
      <c r="C3722" s="14">
        <v>1726</v>
      </c>
      <c r="D3722" s="14" t="str">
        <f>+_xlfn.XLOOKUP(ratings_dataset[[#This Row],[ProductID]],[1]!Prodotti[ProdottoID],[1]!Prodotti[Categoria],"Altro")</f>
        <v>Abbigliamento</v>
      </c>
      <c r="E3722" s="14">
        <v>2</v>
      </c>
    </row>
    <row r="3723" spans="1:5" x14ac:dyDescent="0.25">
      <c r="A3723" s="14">
        <v>1654</v>
      </c>
      <c r="B3723" s="14">
        <v>4878</v>
      </c>
      <c r="C3723" s="14">
        <v>604</v>
      </c>
      <c r="D3723" s="14" t="str">
        <f>+_xlfn.XLOOKUP(ratings_dataset[[#This Row],[ProductID]],[1]!Prodotti[ProdottoID],[1]!Prodotti[Categoria],"Altro")</f>
        <v>Libri</v>
      </c>
      <c r="E3723" s="14">
        <v>2</v>
      </c>
    </row>
    <row r="3724" spans="1:5" x14ac:dyDescent="0.25">
      <c r="A3724" s="14">
        <v>1655</v>
      </c>
      <c r="B3724" s="14">
        <v>4623</v>
      </c>
      <c r="C3724" s="14">
        <v>2831</v>
      </c>
      <c r="D3724" s="14" t="str">
        <f>+_xlfn.XLOOKUP(ratings_dataset[[#This Row],[ProductID]],[1]!Prodotti[ProdottoID],[1]!Prodotti[Categoria],"Altro")</f>
        <v>Libri</v>
      </c>
      <c r="E3724" s="14">
        <v>2</v>
      </c>
    </row>
    <row r="3725" spans="1:5" x14ac:dyDescent="0.25">
      <c r="A3725" s="14">
        <v>1671</v>
      </c>
      <c r="B3725" s="14">
        <v>536</v>
      </c>
      <c r="C3725" s="14">
        <v>4590</v>
      </c>
      <c r="D3725" s="14" t="str">
        <f>+_xlfn.XLOOKUP(ratings_dataset[[#This Row],[ProductID]],[1]!Prodotti[ProdottoID],[1]!Prodotti[Categoria],"Altro")</f>
        <v>Libri</v>
      </c>
      <c r="E3725" s="14">
        <v>2</v>
      </c>
    </row>
    <row r="3726" spans="1:5" x14ac:dyDescent="0.25">
      <c r="A3726" s="14">
        <v>1684</v>
      </c>
      <c r="B3726" s="14">
        <v>3659</v>
      </c>
      <c r="C3726" s="14">
        <v>27</v>
      </c>
      <c r="D3726" s="14" t="str">
        <f>+_xlfn.XLOOKUP(ratings_dataset[[#This Row],[ProductID]],[1]!Prodotti[ProdottoID],[1]!Prodotti[Categoria],"Altro")</f>
        <v>Altro</v>
      </c>
      <c r="E3726" s="14">
        <v>2</v>
      </c>
    </row>
    <row r="3727" spans="1:5" x14ac:dyDescent="0.25">
      <c r="A3727" s="14">
        <v>1700</v>
      </c>
      <c r="B3727" s="14">
        <v>4417</v>
      </c>
      <c r="C3727" s="14">
        <v>2603</v>
      </c>
      <c r="D3727" s="14" t="str">
        <f>+_xlfn.XLOOKUP(ratings_dataset[[#This Row],[ProductID]],[1]!Prodotti[ProdottoID],[1]!Prodotti[Categoria],"Altro")</f>
        <v>Abbigliamento</v>
      </c>
      <c r="E3727" s="14">
        <v>2</v>
      </c>
    </row>
    <row r="3728" spans="1:5" x14ac:dyDescent="0.25">
      <c r="A3728" s="14">
        <v>1711</v>
      </c>
      <c r="B3728" s="14">
        <v>1370</v>
      </c>
      <c r="C3728" s="14">
        <v>4110</v>
      </c>
      <c r="D3728" s="14" t="str">
        <f>+_xlfn.XLOOKUP(ratings_dataset[[#This Row],[ProductID]],[1]!Prodotti[ProdottoID],[1]!Prodotti[Categoria],"Altro")</f>
        <v>Elettronica</v>
      </c>
      <c r="E3728" s="14">
        <v>2</v>
      </c>
    </row>
    <row r="3729" spans="1:5" x14ac:dyDescent="0.25">
      <c r="A3729" s="14">
        <v>1712</v>
      </c>
      <c r="B3729" s="14">
        <v>3431</v>
      </c>
      <c r="C3729" s="14">
        <v>4862</v>
      </c>
      <c r="D3729" s="14" t="str">
        <f>+_xlfn.XLOOKUP(ratings_dataset[[#This Row],[ProductID]],[1]!Prodotti[ProdottoID],[1]!Prodotti[Categoria],"Altro")</f>
        <v>Abbigliamento</v>
      </c>
      <c r="E3729" s="14">
        <v>2</v>
      </c>
    </row>
    <row r="3730" spans="1:5" x14ac:dyDescent="0.25">
      <c r="A3730" s="14">
        <v>1716</v>
      </c>
      <c r="B3730" s="14">
        <v>3018</v>
      </c>
      <c r="C3730" s="14">
        <v>1653</v>
      </c>
      <c r="D3730" s="14" t="str">
        <f>+_xlfn.XLOOKUP(ratings_dataset[[#This Row],[ProductID]],[1]!Prodotti[ProdottoID],[1]!Prodotti[Categoria],"Altro")</f>
        <v>Libri</v>
      </c>
      <c r="E3730" s="14">
        <v>2</v>
      </c>
    </row>
    <row r="3731" spans="1:5" x14ac:dyDescent="0.25">
      <c r="A3731" s="14">
        <v>1724</v>
      </c>
      <c r="B3731" s="14">
        <v>653</v>
      </c>
      <c r="C3731" s="14">
        <v>3817</v>
      </c>
      <c r="D3731" s="14" t="str">
        <f>+_xlfn.XLOOKUP(ratings_dataset[[#This Row],[ProductID]],[1]!Prodotti[ProdottoID],[1]!Prodotti[Categoria],"Altro")</f>
        <v>Elettronica</v>
      </c>
      <c r="E3731" s="14">
        <v>2</v>
      </c>
    </row>
    <row r="3732" spans="1:5" x14ac:dyDescent="0.25">
      <c r="A3732" s="14">
        <v>1737</v>
      </c>
      <c r="B3732" s="14">
        <v>3262</v>
      </c>
      <c r="C3732" s="14">
        <v>3196</v>
      </c>
      <c r="D3732" s="14" t="str">
        <f>+_xlfn.XLOOKUP(ratings_dataset[[#This Row],[ProductID]],[1]!Prodotti[ProdottoID],[1]!Prodotti[Categoria],"Altro")</f>
        <v>Abbigliamento</v>
      </c>
      <c r="E3732" s="14">
        <v>2</v>
      </c>
    </row>
    <row r="3733" spans="1:5" x14ac:dyDescent="0.25">
      <c r="A3733" s="14">
        <v>1738</v>
      </c>
      <c r="B3733" s="14">
        <v>796</v>
      </c>
      <c r="C3733" s="14">
        <v>911</v>
      </c>
      <c r="D3733" s="14" t="str">
        <f>+_xlfn.XLOOKUP(ratings_dataset[[#This Row],[ProductID]],[1]!Prodotti[ProdottoID],[1]!Prodotti[Categoria],"Altro")</f>
        <v>Elettronica</v>
      </c>
      <c r="E3733" s="14">
        <v>2</v>
      </c>
    </row>
    <row r="3734" spans="1:5" x14ac:dyDescent="0.25">
      <c r="A3734" s="14">
        <v>1743</v>
      </c>
      <c r="B3734" s="14">
        <v>3005</v>
      </c>
      <c r="C3734" s="14">
        <v>385</v>
      </c>
      <c r="D3734" s="14" t="str">
        <f>+_xlfn.XLOOKUP(ratings_dataset[[#This Row],[ProductID]],[1]!Prodotti[ProdottoID],[1]!Prodotti[Categoria],"Altro")</f>
        <v>Abbigliamento</v>
      </c>
      <c r="E3734" s="14">
        <v>2</v>
      </c>
    </row>
    <row r="3735" spans="1:5" x14ac:dyDescent="0.25">
      <c r="A3735" s="14">
        <v>1750</v>
      </c>
      <c r="B3735" s="14">
        <v>1518</v>
      </c>
      <c r="C3735" s="14">
        <v>589</v>
      </c>
      <c r="D3735" s="14" t="str">
        <f>+_xlfn.XLOOKUP(ratings_dataset[[#This Row],[ProductID]],[1]!Prodotti[ProdottoID],[1]!Prodotti[Categoria],"Altro")</f>
        <v>Elettronica</v>
      </c>
      <c r="E3735" s="14">
        <v>2</v>
      </c>
    </row>
    <row r="3736" spans="1:5" x14ac:dyDescent="0.25">
      <c r="A3736" s="14">
        <v>1762</v>
      </c>
      <c r="B3736" s="14">
        <v>2064</v>
      </c>
      <c r="C3736" s="14">
        <v>3776</v>
      </c>
      <c r="D3736" s="14" t="str">
        <f>+_xlfn.XLOOKUP(ratings_dataset[[#This Row],[ProductID]],[1]!Prodotti[ProdottoID],[1]!Prodotti[Categoria],"Altro")</f>
        <v>Libri</v>
      </c>
      <c r="E3736" s="14">
        <v>2</v>
      </c>
    </row>
    <row r="3737" spans="1:5" x14ac:dyDescent="0.25">
      <c r="A3737" s="14">
        <v>1763</v>
      </c>
      <c r="B3737" s="14">
        <v>2150</v>
      </c>
      <c r="C3737" s="14">
        <v>1813</v>
      </c>
      <c r="D3737" s="14" t="str">
        <f>+_xlfn.XLOOKUP(ratings_dataset[[#This Row],[ProductID]],[1]!Prodotti[ProdottoID],[1]!Prodotti[Categoria],"Altro")</f>
        <v>Elettronica</v>
      </c>
      <c r="E3737" s="14">
        <v>2</v>
      </c>
    </row>
    <row r="3738" spans="1:5" x14ac:dyDescent="0.25">
      <c r="A3738" s="14">
        <v>1771</v>
      </c>
      <c r="B3738" s="14">
        <v>3148</v>
      </c>
      <c r="C3738" s="14">
        <v>2023</v>
      </c>
      <c r="D3738" s="14" t="str">
        <f>+_xlfn.XLOOKUP(ratings_dataset[[#This Row],[ProductID]],[1]!Prodotti[ProdottoID],[1]!Prodotti[Categoria],"Altro")</f>
        <v>Abbigliamento</v>
      </c>
      <c r="E3738" s="14">
        <v>2</v>
      </c>
    </row>
    <row r="3739" spans="1:5" x14ac:dyDescent="0.25">
      <c r="A3739" s="14">
        <v>1774</v>
      </c>
      <c r="B3739" s="14">
        <v>3814</v>
      </c>
      <c r="C3739" s="14">
        <v>4818</v>
      </c>
      <c r="D3739" s="14" t="str">
        <f>+_xlfn.XLOOKUP(ratings_dataset[[#This Row],[ProductID]],[1]!Prodotti[ProdottoID],[1]!Prodotti[Categoria],"Altro")</f>
        <v>Elettronica</v>
      </c>
      <c r="E3739" s="14">
        <v>2</v>
      </c>
    </row>
    <row r="3740" spans="1:5" x14ac:dyDescent="0.25">
      <c r="A3740" s="14">
        <v>1792</v>
      </c>
      <c r="B3740" s="14">
        <v>3589</v>
      </c>
      <c r="C3740" s="14">
        <v>2933</v>
      </c>
      <c r="D3740" s="14" t="str">
        <f>+_xlfn.XLOOKUP(ratings_dataset[[#This Row],[ProductID]],[1]!Prodotti[ProdottoID],[1]!Prodotti[Categoria],"Altro")</f>
        <v>Elettronica</v>
      </c>
      <c r="E3740" s="14">
        <v>2</v>
      </c>
    </row>
    <row r="3741" spans="1:5" x14ac:dyDescent="0.25">
      <c r="A3741" s="14">
        <v>1793</v>
      </c>
      <c r="B3741" s="14">
        <v>4520</v>
      </c>
      <c r="C3741" s="14">
        <v>1584</v>
      </c>
      <c r="D3741" s="14" t="str">
        <f>+_xlfn.XLOOKUP(ratings_dataset[[#This Row],[ProductID]],[1]!Prodotti[ProdottoID],[1]!Prodotti[Categoria],"Altro")</f>
        <v>Abbigliamento</v>
      </c>
      <c r="E3741" s="14">
        <v>2</v>
      </c>
    </row>
    <row r="3742" spans="1:5" x14ac:dyDescent="0.25">
      <c r="A3742" s="14">
        <v>1794</v>
      </c>
      <c r="B3742" s="14">
        <v>4353</v>
      </c>
      <c r="C3742" s="14">
        <v>3268</v>
      </c>
      <c r="D3742" s="14" t="str">
        <f>+_xlfn.XLOOKUP(ratings_dataset[[#This Row],[ProductID]],[1]!Prodotti[ProdottoID],[1]!Prodotti[Categoria],"Altro")</f>
        <v>Elettronica</v>
      </c>
      <c r="E3742" s="14">
        <v>2</v>
      </c>
    </row>
    <row r="3743" spans="1:5" x14ac:dyDescent="0.25">
      <c r="A3743" s="14">
        <v>1795</v>
      </c>
      <c r="B3743" s="14">
        <v>754</v>
      </c>
      <c r="C3743" s="14">
        <v>906</v>
      </c>
      <c r="D3743" s="14" t="str">
        <f>+_xlfn.XLOOKUP(ratings_dataset[[#This Row],[ProductID]],[1]!Prodotti[ProdottoID],[1]!Prodotti[Categoria],"Altro")</f>
        <v>Abbigliamento</v>
      </c>
      <c r="E3743" s="14">
        <v>2</v>
      </c>
    </row>
    <row r="3744" spans="1:5" x14ac:dyDescent="0.25">
      <c r="A3744" s="14">
        <v>1796</v>
      </c>
      <c r="B3744" s="14">
        <v>2997</v>
      </c>
      <c r="C3744" s="14">
        <v>721</v>
      </c>
      <c r="D3744" s="14" t="str">
        <f>+_xlfn.XLOOKUP(ratings_dataset[[#This Row],[ProductID]],[1]!Prodotti[ProdottoID],[1]!Prodotti[Categoria],"Altro")</f>
        <v>Abbigliamento</v>
      </c>
      <c r="E3744" s="14">
        <v>2</v>
      </c>
    </row>
    <row r="3745" spans="1:5" x14ac:dyDescent="0.25">
      <c r="A3745" s="14">
        <v>1800</v>
      </c>
      <c r="B3745" s="14">
        <v>828</v>
      </c>
      <c r="C3745" s="14">
        <v>3281</v>
      </c>
      <c r="D3745" s="14" t="str">
        <f>+_xlfn.XLOOKUP(ratings_dataset[[#This Row],[ProductID]],[1]!Prodotti[ProdottoID],[1]!Prodotti[Categoria],"Altro")</f>
        <v>Libri</v>
      </c>
      <c r="E3745" s="14">
        <v>2</v>
      </c>
    </row>
    <row r="3746" spans="1:5" x14ac:dyDescent="0.25">
      <c r="A3746" s="14">
        <v>1807</v>
      </c>
      <c r="B3746" s="14">
        <v>812</v>
      </c>
      <c r="C3746" s="14">
        <v>1453</v>
      </c>
      <c r="D3746" s="14" t="str">
        <f>+_xlfn.XLOOKUP(ratings_dataset[[#This Row],[ProductID]],[1]!Prodotti[ProdottoID],[1]!Prodotti[Categoria],"Altro")</f>
        <v>Libri</v>
      </c>
      <c r="E3746" s="14">
        <v>2</v>
      </c>
    </row>
    <row r="3747" spans="1:5" x14ac:dyDescent="0.25">
      <c r="A3747" s="14">
        <v>1808</v>
      </c>
      <c r="B3747" s="14">
        <v>2645</v>
      </c>
      <c r="C3747" s="14">
        <v>17</v>
      </c>
      <c r="D3747" s="14" t="str">
        <f>+_xlfn.XLOOKUP(ratings_dataset[[#This Row],[ProductID]],[1]!Prodotti[ProdottoID],[1]!Prodotti[Categoria],"Altro")</f>
        <v>Altro</v>
      </c>
      <c r="E3747" s="14">
        <v>2</v>
      </c>
    </row>
    <row r="3748" spans="1:5" x14ac:dyDescent="0.25">
      <c r="A3748" s="14">
        <v>1809</v>
      </c>
      <c r="B3748" s="14">
        <v>381</v>
      </c>
      <c r="C3748" s="14">
        <v>3757</v>
      </c>
      <c r="D3748" s="14" t="str">
        <f>+_xlfn.XLOOKUP(ratings_dataset[[#This Row],[ProductID]],[1]!Prodotti[ProdottoID],[1]!Prodotti[Categoria],"Altro")</f>
        <v>Abbigliamento</v>
      </c>
      <c r="E3748" s="14">
        <v>2</v>
      </c>
    </row>
    <row r="3749" spans="1:5" x14ac:dyDescent="0.25">
      <c r="A3749" s="14">
        <v>1816</v>
      </c>
      <c r="B3749" s="14">
        <v>2289</v>
      </c>
      <c r="C3749" s="14">
        <v>4370</v>
      </c>
      <c r="D3749" s="14" t="str">
        <f>+_xlfn.XLOOKUP(ratings_dataset[[#This Row],[ProductID]],[1]!Prodotti[ProdottoID],[1]!Prodotti[Categoria],"Altro")</f>
        <v>Libri</v>
      </c>
      <c r="E3749" s="14">
        <v>2</v>
      </c>
    </row>
    <row r="3750" spans="1:5" x14ac:dyDescent="0.25">
      <c r="A3750" s="14">
        <v>1821</v>
      </c>
      <c r="B3750" s="14">
        <v>4127</v>
      </c>
      <c r="C3750" s="14">
        <v>824</v>
      </c>
      <c r="D3750" s="14" t="str">
        <f>+_xlfn.XLOOKUP(ratings_dataset[[#This Row],[ProductID]],[1]!Prodotti[ProdottoID],[1]!Prodotti[Categoria],"Altro")</f>
        <v>Abbigliamento</v>
      </c>
      <c r="E3750" s="14">
        <v>2</v>
      </c>
    </row>
    <row r="3751" spans="1:5" x14ac:dyDescent="0.25">
      <c r="A3751" s="14">
        <v>1828</v>
      </c>
      <c r="B3751" s="14">
        <v>3760</v>
      </c>
      <c r="C3751" s="14">
        <v>2791</v>
      </c>
      <c r="D3751" s="14" t="str">
        <f>+_xlfn.XLOOKUP(ratings_dataset[[#This Row],[ProductID]],[1]!Prodotti[ProdottoID],[1]!Prodotti[Categoria],"Altro")</f>
        <v>Libri</v>
      </c>
      <c r="E3751" s="14">
        <v>2</v>
      </c>
    </row>
    <row r="3752" spans="1:5" x14ac:dyDescent="0.25">
      <c r="A3752" s="14">
        <v>1832</v>
      </c>
      <c r="B3752" s="14">
        <v>225</v>
      </c>
      <c r="C3752" s="14">
        <v>753</v>
      </c>
      <c r="D3752" s="14" t="str">
        <f>+_xlfn.XLOOKUP(ratings_dataset[[#This Row],[ProductID]],[1]!Prodotti[ProdottoID],[1]!Prodotti[Categoria],"Altro")</f>
        <v>Libri</v>
      </c>
      <c r="E3752" s="14">
        <v>2</v>
      </c>
    </row>
    <row r="3753" spans="1:5" x14ac:dyDescent="0.25">
      <c r="A3753" s="14">
        <v>1847</v>
      </c>
      <c r="B3753" s="14">
        <v>971</v>
      </c>
      <c r="C3753" s="14">
        <v>429</v>
      </c>
      <c r="D3753" s="14" t="str">
        <f>+_xlfn.XLOOKUP(ratings_dataset[[#This Row],[ProductID]],[1]!Prodotti[ProdottoID],[1]!Prodotti[Categoria],"Altro")</f>
        <v>Elettronica</v>
      </c>
      <c r="E3753" s="14">
        <v>2</v>
      </c>
    </row>
    <row r="3754" spans="1:5" x14ac:dyDescent="0.25">
      <c r="A3754" s="14">
        <v>1862</v>
      </c>
      <c r="B3754" s="14">
        <v>4038</v>
      </c>
      <c r="C3754" s="14">
        <v>4800</v>
      </c>
      <c r="D3754" s="14" t="str">
        <f>+_xlfn.XLOOKUP(ratings_dataset[[#This Row],[ProductID]],[1]!Prodotti[ProdottoID],[1]!Prodotti[Categoria],"Altro")</f>
        <v>Libri</v>
      </c>
      <c r="E3754" s="14">
        <v>2</v>
      </c>
    </row>
    <row r="3755" spans="1:5" x14ac:dyDescent="0.25">
      <c r="A3755" s="14">
        <v>1863</v>
      </c>
      <c r="B3755" s="14">
        <v>2520</v>
      </c>
      <c r="C3755" s="14">
        <v>2193</v>
      </c>
      <c r="D3755" s="14" t="str">
        <f>+_xlfn.XLOOKUP(ratings_dataset[[#This Row],[ProductID]],[1]!Prodotti[ProdottoID],[1]!Prodotti[Categoria],"Altro")</f>
        <v>Elettronica</v>
      </c>
      <c r="E3755" s="14">
        <v>2</v>
      </c>
    </row>
    <row r="3756" spans="1:5" x14ac:dyDescent="0.25">
      <c r="A3756" s="14">
        <v>1871</v>
      </c>
      <c r="B3756" s="14">
        <v>3535</v>
      </c>
      <c r="C3756" s="14">
        <v>3977</v>
      </c>
      <c r="D3756" s="14" t="str">
        <f>+_xlfn.XLOOKUP(ratings_dataset[[#This Row],[ProductID]],[1]!Prodotti[ProdottoID],[1]!Prodotti[Categoria],"Altro")</f>
        <v>Abbigliamento</v>
      </c>
      <c r="E3756" s="14">
        <v>2</v>
      </c>
    </row>
    <row r="3757" spans="1:5" x14ac:dyDescent="0.25">
      <c r="A3757" s="14">
        <v>1877</v>
      </c>
      <c r="B3757" s="14">
        <v>42</v>
      </c>
      <c r="C3757" s="14">
        <v>3273</v>
      </c>
      <c r="D3757" s="14" t="str">
        <f>+_xlfn.XLOOKUP(ratings_dataset[[#This Row],[ProductID]],[1]!Prodotti[ProdottoID],[1]!Prodotti[Categoria],"Altro")</f>
        <v>Abbigliamento</v>
      </c>
      <c r="E3757" s="14">
        <v>2</v>
      </c>
    </row>
    <row r="3758" spans="1:5" x14ac:dyDescent="0.25">
      <c r="A3758" s="14">
        <v>1882</v>
      </c>
      <c r="B3758" s="14">
        <v>234</v>
      </c>
      <c r="C3758" s="14">
        <v>4002</v>
      </c>
      <c r="D3758" s="14" t="str">
        <f>+_xlfn.XLOOKUP(ratings_dataset[[#This Row],[ProductID]],[1]!Prodotti[ProdottoID],[1]!Prodotti[Categoria],"Altro")</f>
        <v>Libri</v>
      </c>
      <c r="E3758" s="14">
        <v>2</v>
      </c>
    </row>
    <row r="3759" spans="1:5" x14ac:dyDescent="0.25">
      <c r="A3759" s="14">
        <v>1883</v>
      </c>
      <c r="B3759" s="14">
        <v>1936</v>
      </c>
      <c r="C3759" s="14">
        <v>1440</v>
      </c>
      <c r="D3759" s="14" t="str">
        <f>+_xlfn.XLOOKUP(ratings_dataset[[#This Row],[ProductID]],[1]!Prodotti[ProdottoID],[1]!Prodotti[Categoria],"Altro")</f>
        <v>Abbigliamento</v>
      </c>
      <c r="E3759" s="14">
        <v>2</v>
      </c>
    </row>
    <row r="3760" spans="1:5" x14ac:dyDescent="0.25">
      <c r="A3760" s="14">
        <v>1885</v>
      </c>
      <c r="B3760" s="14">
        <v>1879</v>
      </c>
      <c r="C3760" s="14">
        <v>2621</v>
      </c>
      <c r="D3760" s="14" t="str">
        <f>+_xlfn.XLOOKUP(ratings_dataset[[#This Row],[ProductID]],[1]!Prodotti[ProdottoID],[1]!Prodotti[Categoria],"Altro")</f>
        <v>Abbigliamento</v>
      </c>
      <c r="E3760" s="14">
        <v>2</v>
      </c>
    </row>
    <row r="3761" spans="1:5" x14ac:dyDescent="0.25">
      <c r="A3761" s="14">
        <v>1888</v>
      </c>
      <c r="B3761" s="14">
        <v>4368</v>
      </c>
      <c r="C3761" s="14">
        <v>4205</v>
      </c>
      <c r="D3761" s="14" t="str">
        <f>+_xlfn.XLOOKUP(ratings_dataset[[#This Row],[ProductID]],[1]!Prodotti[ProdottoID],[1]!Prodotti[Categoria],"Altro")</f>
        <v>Abbigliamento</v>
      </c>
      <c r="E3761" s="14">
        <v>2</v>
      </c>
    </row>
    <row r="3762" spans="1:5" x14ac:dyDescent="0.25">
      <c r="A3762" s="14">
        <v>1891</v>
      </c>
      <c r="B3762" s="14">
        <v>3448</v>
      </c>
      <c r="C3762" s="14">
        <v>374</v>
      </c>
      <c r="D3762" s="14" t="str">
        <f>+_xlfn.XLOOKUP(ratings_dataset[[#This Row],[ProductID]],[1]!Prodotti[ProdottoID],[1]!Prodotti[Categoria],"Altro")</f>
        <v>Libri</v>
      </c>
      <c r="E3762" s="14">
        <v>2</v>
      </c>
    </row>
    <row r="3763" spans="1:5" x14ac:dyDescent="0.25">
      <c r="A3763" s="14">
        <v>1901</v>
      </c>
      <c r="B3763" s="14">
        <v>3746</v>
      </c>
      <c r="C3763" s="14">
        <v>3237</v>
      </c>
      <c r="D3763" s="14" t="str">
        <f>+_xlfn.XLOOKUP(ratings_dataset[[#This Row],[ProductID]],[1]!Prodotti[ProdottoID],[1]!Prodotti[Categoria],"Altro")</f>
        <v>Abbigliamento</v>
      </c>
      <c r="E3763" s="14">
        <v>2</v>
      </c>
    </row>
    <row r="3764" spans="1:5" x14ac:dyDescent="0.25">
      <c r="A3764" s="14">
        <v>1902</v>
      </c>
      <c r="B3764" s="14">
        <v>2738</v>
      </c>
      <c r="C3764" s="14">
        <v>2709</v>
      </c>
      <c r="D3764" s="14" t="str">
        <f>+_xlfn.XLOOKUP(ratings_dataset[[#This Row],[ProductID]],[1]!Prodotti[ProdottoID],[1]!Prodotti[Categoria],"Altro")</f>
        <v>Abbigliamento</v>
      </c>
      <c r="E3764" s="14">
        <v>2</v>
      </c>
    </row>
    <row r="3765" spans="1:5" x14ac:dyDescent="0.25">
      <c r="A3765" s="14">
        <v>1904</v>
      </c>
      <c r="B3765" s="14">
        <v>4369</v>
      </c>
      <c r="C3765" s="14">
        <v>2120</v>
      </c>
      <c r="D3765" s="14" t="str">
        <f>+_xlfn.XLOOKUP(ratings_dataset[[#This Row],[ProductID]],[1]!Prodotti[ProdottoID],[1]!Prodotti[Categoria],"Altro")</f>
        <v>Abbigliamento</v>
      </c>
      <c r="E3765" s="14">
        <v>2</v>
      </c>
    </row>
    <row r="3766" spans="1:5" x14ac:dyDescent="0.25">
      <c r="A3766" s="14">
        <v>1905</v>
      </c>
      <c r="B3766" s="14">
        <v>1945</v>
      </c>
      <c r="C3766" s="14">
        <v>1748</v>
      </c>
      <c r="D3766" s="14" t="str">
        <f>+_xlfn.XLOOKUP(ratings_dataset[[#This Row],[ProductID]],[1]!Prodotti[ProdottoID],[1]!Prodotti[Categoria],"Altro")</f>
        <v>Libri</v>
      </c>
      <c r="E3766" s="14">
        <v>2</v>
      </c>
    </row>
    <row r="3767" spans="1:5" x14ac:dyDescent="0.25">
      <c r="A3767" s="14">
        <v>1907</v>
      </c>
      <c r="B3767" s="14">
        <v>4281</v>
      </c>
      <c r="C3767" s="14">
        <v>4293</v>
      </c>
      <c r="D3767" s="14" t="str">
        <f>+_xlfn.XLOOKUP(ratings_dataset[[#This Row],[ProductID]],[1]!Prodotti[ProdottoID],[1]!Prodotti[Categoria],"Altro")</f>
        <v>Libri</v>
      </c>
      <c r="E3767" s="14">
        <v>2</v>
      </c>
    </row>
    <row r="3768" spans="1:5" x14ac:dyDescent="0.25">
      <c r="A3768" s="14">
        <v>1909</v>
      </c>
      <c r="B3768" s="14">
        <v>511</v>
      </c>
      <c r="C3768" s="14">
        <v>189</v>
      </c>
      <c r="D3768" s="14" t="str">
        <f>+_xlfn.XLOOKUP(ratings_dataset[[#This Row],[ProductID]],[1]!Prodotti[ProdottoID],[1]!Prodotti[Categoria],"Altro")</f>
        <v>Libri</v>
      </c>
      <c r="E3768" s="14">
        <v>2</v>
      </c>
    </row>
    <row r="3769" spans="1:5" x14ac:dyDescent="0.25">
      <c r="A3769" s="14">
        <v>1911</v>
      </c>
      <c r="B3769" s="14">
        <v>2163</v>
      </c>
      <c r="C3769" s="14">
        <v>189</v>
      </c>
      <c r="D3769" s="14" t="str">
        <f>+_xlfn.XLOOKUP(ratings_dataset[[#This Row],[ProductID]],[1]!Prodotti[ProdottoID],[1]!Prodotti[Categoria],"Altro")</f>
        <v>Libri</v>
      </c>
      <c r="E3769" s="14">
        <v>2</v>
      </c>
    </row>
    <row r="3770" spans="1:5" x14ac:dyDescent="0.25">
      <c r="A3770" s="14">
        <v>1913</v>
      </c>
      <c r="B3770" s="14">
        <v>4486</v>
      </c>
      <c r="C3770" s="14">
        <v>2983</v>
      </c>
      <c r="D3770" s="14" t="str">
        <f>+_xlfn.XLOOKUP(ratings_dataset[[#This Row],[ProductID]],[1]!Prodotti[ProdottoID],[1]!Prodotti[Categoria],"Altro")</f>
        <v>Elettronica</v>
      </c>
      <c r="E3770" s="14">
        <v>2</v>
      </c>
    </row>
    <row r="3771" spans="1:5" x14ac:dyDescent="0.25">
      <c r="A3771" s="14">
        <v>1915</v>
      </c>
      <c r="B3771" s="14">
        <v>2190</v>
      </c>
      <c r="C3771" s="14">
        <v>2124</v>
      </c>
      <c r="D3771" s="14" t="str">
        <f>+_xlfn.XLOOKUP(ratings_dataset[[#This Row],[ProductID]],[1]!Prodotti[ProdottoID],[1]!Prodotti[Categoria],"Altro")</f>
        <v>Abbigliamento</v>
      </c>
      <c r="E3771" s="14">
        <v>2</v>
      </c>
    </row>
    <row r="3772" spans="1:5" x14ac:dyDescent="0.25">
      <c r="A3772" s="14">
        <v>1917</v>
      </c>
      <c r="B3772" s="14">
        <v>457</v>
      </c>
      <c r="C3772" s="14">
        <v>1221</v>
      </c>
      <c r="D3772" s="14" t="str">
        <f>+_xlfn.XLOOKUP(ratings_dataset[[#This Row],[ProductID]],[1]!Prodotti[ProdottoID],[1]!Prodotti[Categoria],"Altro")</f>
        <v>Elettronica</v>
      </c>
      <c r="E3772" s="14">
        <v>2</v>
      </c>
    </row>
    <row r="3773" spans="1:5" x14ac:dyDescent="0.25">
      <c r="A3773" s="14">
        <v>1921</v>
      </c>
      <c r="B3773" s="14">
        <v>471</v>
      </c>
      <c r="C3773" s="14">
        <v>4390</v>
      </c>
      <c r="D3773" s="14" t="str">
        <f>+_xlfn.XLOOKUP(ratings_dataset[[#This Row],[ProductID]],[1]!Prodotti[ProdottoID],[1]!Prodotti[Categoria],"Altro")</f>
        <v>Abbigliamento</v>
      </c>
      <c r="E3773" s="14">
        <v>2</v>
      </c>
    </row>
    <row r="3774" spans="1:5" x14ac:dyDescent="0.25">
      <c r="A3774" s="14">
        <v>1927</v>
      </c>
      <c r="B3774" s="14">
        <v>1384</v>
      </c>
      <c r="C3774" s="14">
        <v>2940</v>
      </c>
      <c r="D3774" s="14" t="str">
        <f>+_xlfn.XLOOKUP(ratings_dataset[[#This Row],[ProductID]],[1]!Prodotti[ProdottoID],[1]!Prodotti[Categoria],"Altro")</f>
        <v>Libri</v>
      </c>
      <c r="E3774" s="14">
        <v>2</v>
      </c>
    </row>
    <row r="3775" spans="1:5" x14ac:dyDescent="0.25">
      <c r="A3775" s="14">
        <v>1930</v>
      </c>
      <c r="B3775" s="14">
        <v>4936</v>
      </c>
      <c r="C3775" s="14">
        <v>4633</v>
      </c>
      <c r="D3775" s="14" t="str">
        <f>+_xlfn.XLOOKUP(ratings_dataset[[#This Row],[ProductID]],[1]!Prodotti[ProdottoID],[1]!Prodotti[Categoria],"Altro")</f>
        <v>Elettronica</v>
      </c>
      <c r="E3775" s="14">
        <v>2</v>
      </c>
    </row>
    <row r="3776" spans="1:5" x14ac:dyDescent="0.25">
      <c r="A3776" s="14">
        <v>1931</v>
      </c>
      <c r="B3776" s="14">
        <v>4037</v>
      </c>
      <c r="C3776" s="14">
        <v>2739</v>
      </c>
      <c r="D3776" s="14" t="str">
        <f>+_xlfn.XLOOKUP(ratings_dataset[[#This Row],[ProductID]],[1]!Prodotti[ProdottoID],[1]!Prodotti[Categoria],"Altro")</f>
        <v>Abbigliamento</v>
      </c>
      <c r="E3776" s="14">
        <v>2</v>
      </c>
    </row>
    <row r="3777" spans="1:5" x14ac:dyDescent="0.25">
      <c r="A3777" s="14">
        <v>1942</v>
      </c>
      <c r="B3777" s="14">
        <v>2723</v>
      </c>
      <c r="C3777" s="14">
        <v>2579</v>
      </c>
      <c r="D3777" s="14" t="str">
        <f>+_xlfn.XLOOKUP(ratings_dataset[[#This Row],[ProductID]],[1]!Prodotti[ProdottoID],[1]!Prodotti[Categoria],"Altro")</f>
        <v>Libri</v>
      </c>
      <c r="E3777" s="14">
        <v>2</v>
      </c>
    </row>
    <row r="3778" spans="1:5" x14ac:dyDescent="0.25">
      <c r="A3778" s="14">
        <v>1958</v>
      </c>
      <c r="B3778" s="14">
        <v>1768</v>
      </c>
      <c r="C3778" s="14">
        <v>432</v>
      </c>
      <c r="D3778" s="14" t="str">
        <f>+_xlfn.XLOOKUP(ratings_dataset[[#This Row],[ProductID]],[1]!Prodotti[ProdottoID],[1]!Prodotti[Categoria],"Altro")</f>
        <v>Libri</v>
      </c>
      <c r="E3778" s="14">
        <v>2</v>
      </c>
    </row>
    <row r="3779" spans="1:5" x14ac:dyDescent="0.25">
      <c r="A3779" s="14">
        <v>1975</v>
      </c>
      <c r="B3779" s="14">
        <v>150</v>
      </c>
      <c r="C3779" s="14">
        <v>4689</v>
      </c>
      <c r="D3779" s="14" t="str">
        <f>+_xlfn.XLOOKUP(ratings_dataset[[#This Row],[ProductID]],[1]!Prodotti[ProdottoID],[1]!Prodotti[Categoria],"Altro")</f>
        <v>Abbigliamento</v>
      </c>
      <c r="E3779" s="14">
        <v>2</v>
      </c>
    </row>
    <row r="3780" spans="1:5" x14ac:dyDescent="0.25">
      <c r="A3780" s="14">
        <v>1979</v>
      </c>
      <c r="B3780" s="14">
        <v>3480</v>
      </c>
      <c r="C3780" s="14">
        <v>1117</v>
      </c>
      <c r="D3780" s="14" t="str">
        <f>+_xlfn.XLOOKUP(ratings_dataset[[#This Row],[ProductID]],[1]!Prodotti[ProdottoID],[1]!Prodotti[Categoria],"Altro")</f>
        <v>Elettronica</v>
      </c>
      <c r="E3780" s="14">
        <v>2</v>
      </c>
    </row>
    <row r="3781" spans="1:5" x14ac:dyDescent="0.25">
      <c r="A3781" s="14">
        <v>1989</v>
      </c>
      <c r="B3781" s="14">
        <v>1264</v>
      </c>
      <c r="C3781" s="14">
        <v>683</v>
      </c>
      <c r="D3781" s="14" t="str">
        <f>+_xlfn.XLOOKUP(ratings_dataset[[#This Row],[ProductID]],[1]!Prodotti[ProdottoID],[1]!Prodotti[Categoria],"Altro")</f>
        <v>Abbigliamento</v>
      </c>
      <c r="E3781" s="14">
        <v>2</v>
      </c>
    </row>
    <row r="3782" spans="1:5" x14ac:dyDescent="0.25">
      <c r="A3782" s="14">
        <v>1990</v>
      </c>
      <c r="B3782" s="14">
        <v>189</v>
      </c>
      <c r="C3782" s="14">
        <v>1697</v>
      </c>
      <c r="D3782" s="14" t="str">
        <f>+_xlfn.XLOOKUP(ratings_dataset[[#This Row],[ProductID]],[1]!Prodotti[ProdottoID],[1]!Prodotti[Categoria],"Altro")</f>
        <v>Elettronica</v>
      </c>
      <c r="E3782" s="14">
        <v>2</v>
      </c>
    </row>
    <row r="3783" spans="1:5" x14ac:dyDescent="0.25">
      <c r="A3783" s="14">
        <v>1992</v>
      </c>
      <c r="B3783" s="14">
        <v>4221</v>
      </c>
      <c r="C3783" s="14">
        <v>2182</v>
      </c>
      <c r="D3783" s="14" t="str">
        <f>+_xlfn.XLOOKUP(ratings_dataset[[#This Row],[ProductID]],[1]!Prodotti[ProdottoID],[1]!Prodotti[Categoria],"Altro")</f>
        <v>Libri</v>
      </c>
      <c r="E3783" s="14">
        <v>2</v>
      </c>
    </row>
    <row r="3784" spans="1:5" x14ac:dyDescent="0.25">
      <c r="A3784" s="14">
        <v>1994</v>
      </c>
      <c r="B3784" s="14">
        <v>2384</v>
      </c>
      <c r="C3784" s="14">
        <v>3133</v>
      </c>
      <c r="D3784" s="14" t="str">
        <f>+_xlfn.XLOOKUP(ratings_dataset[[#This Row],[ProductID]],[1]!Prodotti[ProdottoID],[1]!Prodotti[Categoria],"Altro")</f>
        <v>Abbigliamento</v>
      </c>
      <c r="E3784" s="14">
        <v>2</v>
      </c>
    </row>
    <row r="3785" spans="1:5" x14ac:dyDescent="0.25">
      <c r="A3785" s="14">
        <v>2000</v>
      </c>
      <c r="B3785" s="14">
        <v>1457</v>
      </c>
      <c r="C3785" s="14">
        <v>3720</v>
      </c>
      <c r="D3785" s="14" t="str">
        <f>+_xlfn.XLOOKUP(ratings_dataset[[#This Row],[ProductID]],[1]!Prodotti[ProdottoID],[1]!Prodotti[Categoria],"Altro")</f>
        <v>Abbigliamento</v>
      </c>
      <c r="E3785" s="14">
        <v>2</v>
      </c>
    </row>
    <row r="3786" spans="1:5" x14ac:dyDescent="0.25">
      <c r="A3786" s="14">
        <v>2007</v>
      </c>
      <c r="B3786" s="14">
        <v>3484</v>
      </c>
      <c r="C3786" s="14">
        <v>385</v>
      </c>
      <c r="D3786" s="14" t="str">
        <f>+_xlfn.XLOOKUP(ratings_dataset[[#This Row],[ProductID]],[1]!Prodotti[ProdottoID],[1]!Prodotti[Categoria],"Altro")</f>
        <v>Abbigliamento</v>
      </c>
      <c r="E3786" s="14">
        <v>2</v>
      </c>
    </row>
    <row r="3787" spans="1:5" x14ac:dyDescent="0.25">
      <c r="A3787" s="14">
        <v>2009</v>
      </c>
      <c r="B3787" s="14">
        <v>1538</v>
      </c>
      <c r="C3787" s="14">
        <v>386</v>
      </c>
      <c r="D3787" s="14" t="str">
        <f>+_xlfn.XLOOKUP(ratings_dataset[[#This Row],[ProductID]],[1]!Prodotti[ProdottoID],[1]!Prodotti[Categoria],"Altro")</f>
        <v>Libri</v>
      </c>
      <c r="E3787" s="14">
        <v>2</v>
      </c>
    </row>
    <row r="3788" spans="1:5" x14ac:dyDescent="0.25">
      <c r="A3788" s="14">
        <v>2018</v>
      </c>
      <c r="B3788" s="14">
        <v>854</v>
      </c>
      <c r="C3788" s="14">
        <v>4761</v>
      </c>
      <c r="D3788" s="14" t="str">
        <f>+_xlfn.XLOOKUP(ratings_dataset[[#This Row],[ProductID]],[1]!Prodotti[ProdottoID],[1]!Prodotti[Categoria],"Altro")</f>
        <v>Elettronica</v>
      </c>
      <c r="E3788" s="14">
        <v>2</v>
      </c>
    </row>
    <row r="3789" spans="1:5" x14ac:dyDescent="0.25">
      <c r="A3789" s="14">
        <v>2019</v>
      </c>
      <c r="B3789" s="14">
        <v>4301</v>
      </c>
      <c r="C3789" s="14">
        <v>4926</v>
      </c>
      <c r="D3789" s="14" t="str">
        <f>+_xlfn.XLOOKUP(ratings_dataset[[#This Row],[ProductID]],[1]!Prodotti[ProdottoID],[1]!Prodotti[Categoria],"Altro")</f>
        <v>Libri</v>
      </c>
      <c r="E3789" s="14">
        <v>2</v>
      </c>
    </row>
    <row r="3790" spans="1:5" x14ac:dyDescent="0.25">
      <c r="A3790" s="14">
        <v>2025</v>
      </c>
      <c r="B3790" s="14">
        <v>406</v>
      </c>
      <c r="C3790" s="14">
        <v>3751</v>
      </c>
      <c r="D3790" s="14" t="str">
        <f>+_xlfn.XLOOKUP(ratings_dataset[[#This Row],[ProductID]],[1]!Prodotti[ProdottoID],[1]!Prodotti[Categoria],"Altro")</f>
        <v>Elettronica</v>
      </c>
      <c r="E3790" s="14">
        <v>2</v>
      </c>
    </row>
    <row r="3791" spans="1:5" x14ac:dyDescent="0.25">
      <c r="A3791" s="14">
        <v>2031</v>
      </c>
      <c r="B3791" s="14">
        <v>4140</v>
      </c>
      <c r="C3791" s="14">
        <v>2630</v>
      </c>
      <c r="D3791" s="14" t="str">
        <f>+_xlfn.XLOOKUP(ratings_dataset[[#This Row],[ProductID]],[1]!Prodotti[ProdottoID],[1]!Prodotti[Categoria],"Altro")</f>
        <v>Libri</v>
      </c>
      <c r="E3791" s="14">
        <v>2</v>
      </c>
    </row>
    <row r="3792" spans="1:5" x14ac:dyDescent="0.25">
      <c r="A3792" s="14">
        <v>2036</v>
      </c>
      <c r="B3792" s="14">
        <v>3446</v>
      </c>
      <c r="C3792" s="14">
        <v>1536</v>
      </c>
      <c r="D3792" s="14" t="str">
        <f>+_xlfn.XLOOKUP(ratings_dataset[[#This Row],[ProductID]],[1]!Prodotti[ProdottoID],[1]!Prodotti[Categoria],"Altro")</f>
        <v>Elettronica</v>
      </c>
      <c r="E3792" s="14">
        <v>2</v>
      </c>
    </row>
    <row r="3793" spans="1:5" x14ac:dyDescent="0.25">
      <c r="A3793" s="14">
        <v>2040</v>
      </c>
      <c r="B3793" s="14">
        <v>1181</v>
      </c>
      <c r="C3793" s="14">
        <v>3024</v>
      </c>
      <c r="D3793" s="14" t="str">
        <f>+_xlfn.XLOOKUP(ratings_dataset[[#This Row],[ProductID]],[1]!Prodotti[ProdottoID],[1]!Prodotti[Categoria],"Altro")</f>
        <v>Abbigliamento</v>
      </c>
      <c r="E3793" s="14">
        <v>2</v>
      </c>
    </row>
    <row r="3794" spans="1:5" x14ac:dyDescent="0.25">
      <c r="A3794" s="14">
        <v>2043</v>
      </c>
      <c r="B3794" s="14">
        <v>1381</v>
      </c>
      <c r="C3794" s="14">
        <v>995</v>
      </c>
      <c r="D3794" s="14" t="str">
        <f>+_xlfn.XLOOKUP(ratings_dataset[[#This Row],[ProductID]],[1]!Prodotti[ProdottoID],[1]!Prodotti[Categoria],"Altro")</f>
        <v>Elettronica</v>
      </c>
      <c r="E3794" s="14">
        <v>2</v>
      </c>
    </row>
    <row r="3795" spans="1:5" x14ac:dyDescent="0.25">
      <c r="A3795" s="14">
        <v>2053</v>
      </c>
      <c r="B3795" s="14">
        <v>4599</v>
      </c>
      <c r="C3795" s="14">
        <v>4537</v>
      </c>
      <c r="D3795" s="14" t="str">
        <f>+_xlfn.XLOOKUP(ratings_dataset[[#This Row],[ProductID]],[1]!Prodotti[ProdottoID],[1]!Prodotti[Categoria],"Altro")</f>
        <v>Abbigliamento</v>
      </c>
      <c r="E3795" s="14">
        <v>2</v>
      </c>
    </row>
    <row r="3796" spans="1:5" x14ac:dyDescent="0.25">
      <c r="A3796" s="14">
        <v>2055</v>
      </c>
      <c r="B3796" s="14">
        <v>4149</v>
      </c>
      <c r="C3796" s="14">
        <v>1864</v>
      </c>
      <c r="D3796" s="14" t="str">
        <f>+_xlfn.XLOOKUP(ratings_dataset[[#This Row],[ProductID]],[1]!Prodotti[ProdottoID],[1]!Prodotti[Categoria],"Altro")</f>
        <v>Libri</v>
      </c>
      <c r="E3796" s="14">
        <v>2</v>
      </c>
    </row>
    <row r="3797" spans="1:5" x14ac:dyDescent="0.25">
      <c r="A3797" s="14">
        <v>2056</v>
      </c>
      <c r="B3797" s="14">
        <v>4990</v>
      </c>
      <c r="C3797" s="14">
        <v>1678</v>
      </c>
      <c r="D3797" s="14" t="str">
        <f>+_xlfn.XLOOKUP(ratings_dataset[[#This Row],[ProductID]],[1]!Prodotti[ProdottoID],[1]!Prodotti[Categoria],"Altro")</f>
        <v>Abbigliamento</v>
      </c>
      <c r="E3797" s="14">
        <v>2</v>
      </c>
    </row>
    <row r="3798" spans="1:5" x14ac:dyDescent="0.25">
      <c r="A3798" s="14">
        <v>2057</v>
      </c>
      <c r="B3798" s="14">
        <v>4739</v>
      </c>
      <c r="C3798" s="14">
        <v>1698</v>
      </c>
      <c r="D3798" s="14" t="str">
        <f>+_xlfn.XLOOKUP(ratings_dataset[[#This Row],[ProductID]],[1]!Prodotti[ProdottoID],[1]!Prodotti[Categoria],"Altro")</f>
        <v>Elettronica</v>
      </c>
      <c r="E3798" s="14">
        <v>2</v>
      </c>
    </row>
    <row r="3799" spans="1:5" x14ac:dyDescent="0.25">
      <c r="A3799" s="14">
        <v>2061</v>
      </c>
      <c r="B3799" s="14">
        <v>3678</v>
      </c>
      <c r="C3799" s="14">
        <v>1557</v>
      </c>
      <c r="D3799" s="14" t="str">
        <f>+_xlfn.XLOOKUP(ratings_dataset[[#This Row],[ProductID]],[1]!Prodotti[ProdottoID],[1]!Prodotti[Categoria],"Altro")</f>
        <v>Libri</v>
      </c>
      <c r="E3799" s="14">
        <v>2</v>
      </c>
    </row>
    <row r="3800" spans="1:5" x14ac:dyDescent="0.25">
      <c r="A3800" s="14">
        <v>2066</v>
      </c>
      <c r="B3800" s="14">
        <v>4778</v>
      </c>
      <c r="C3800" s="14">
        <v>3096</v>
      </c>
      <c r="D3800" s="14" t="str">
        <f>+_xlfn.XLOOKUP(ratings_dataset[[#This Row],[ProductID]],[1]!Prodotti[ProdottoID],[1]!Prodotti[Categoria],"Altro")</f>
        <v>Abbigliamento</v>
      </c>
      <c r="E3800" s="14">
        <v>2</v>
      </c>
    </row>
    <row r="3801" spans="1:5" x14ac:dyDescent="0.25">
      <c r="A3801" s="14">
        <v>2069</v>
      </c>
      <c r="B3801" s="14">
        <v>1737</v>
      </c>
      <c r="C3801" s="14">
        <v>4933</v>
      </c>
      <c r="D3801" s="14" t="str">
        <f>+_xlfn.XLOOKUP(ratings_dataset[[#This Row],[ProductID]],[1]!Prodotti[ProdottoID],[1]!Prodotti[Categoria],"Altro")</f>
        <v>Abbigliamento</v>
      </c>
      <c r="E3801" s="14">
        <v>2</v>
      </c>
    </row>
    <row r="3802" spans="1:5" x14ac:dyDescent="0.25">
      <c r="A3802" s="14">
        <v>2080</v>
      </c>
      <c r="B3802" s="14">
        <v>2664</v>
      </c>
      <c r="C3802" s="14">
        <v>3090</v>
      </c>
      <c r="D3802" s="14" t="str">
        <f>+_xlfn.XLOOKUP(ratings_dataset[[#This Row],[ProductID]],[1]!Prodotti[ProdottoID],[1]!Prodotti[Categoria],"Altro")</f>
        <v>Elettronica</v>
      </c>
      <c r="E3802" s="14">
        <v>2</v>
      </c>
    </row>
    <row r="3803" spans="1:5" x14ac:dyDescent="0.25">
      <c r="A3803" s="14">
        <v>2098</v>
      </c>
      <c r="B3803" s="14">
        <v>3518</v>
      </c>
      <c r="C3803" s="14">
        <v>332</v>
      </c>
      <c r="D3803" s="14" t="str">
        <f>+_xlfn.XLOOKUP(ratings_dataset[[#This Row],[ProductID]],[1]!Prodotti[ProdottoID],[1]!Prodotti[Categoria],"Altro")</f>
        <v>Abbigliamento</v>
      </c>
      <c r="E3803" s="14">
        <v>2</v>
      </c>
    </row>
    <row r="3804" spans="1:5" x14ac:dyDescent="0.25">
      <c r="A3804" s="14">
        <v>2104</v>
      </c>
      <c r="B3804" s="14">
        <v>2645</v>
      </c>
      <c r="C3804" s="14">
        <v>2260</v>
      </c>
      <c r="D3804" s="14" t="str">
        <f>+_xlfn.XLOOKUP(ratings_dataset[[#This Row],[ProductID]],[1]!Prodotti[ProdottoID],[1]!Prodotti[Categoria],"Altro")</f>
        <v>Elettronica</v>
      </c>
      <c r="E3804" s="14">
        <v>2</v>
      </c>
    </row>
    <row r="3805" spans="1:5" x14ac:dyDescent="0.25">
      <c r="A3805" s="14">
        <v>2109</v>
      </c>
      <c r="B3805" s="14">
        <v>1094</v>
      </c>
      <c r="C3805" s="14">
        <v>1504</v>
      </c>
      <c r="D3805" s="14" t="str">
        <f>+_xlfn.XLOOKUP(ratings_dataset[[#This Row],[ProductID]],[1]!Prodotti[ProdottoID],[1]!Prodotti[Categoria],"Altro")</f>
        <v>Elettronica</v>
      </c>
      <c r="E3805" s="14">
        <v>2</v>
      </c>
    </row>
    <row r="3806" spans="1:5" x14ac:dyDescent="0.25">
      <c r="A3806" s="14">
        <v>2146</v>
      </c>
      <c r="B3806" s="14">
        <v>3744</v>
      </c>
      <c r="C3806" s="14">
        <v>4749</v>
      </c>
      <c r="D3806" s="14" t="str">
        <f>+_xlfn.XLOOKUP(ratings_dataset[[#This Row],[ProductID]],[1]!Prodotti[ProdottoID],[1]!Prodotti[Categoria],"Altro")</f>
        <v>Elettronica</v>
      </c>
      <c r="E3806" s="14">
        <v>2</v>
      </c>
    </row>
    <row r="3807" spans="1:5" x14ac:dyDescent="0.25">
      <c r="A3807" s="14">
        <v>2152</v>
      </c>
      <c r="B3807" s="14">
        <v>369</v>
      </c>
      <c r="C3807" s="14">
        <v>2343</v>
      </c>
      <c r="D3807" s="14" t="str">
        <f>+_xlfn.XLOOKUP(ratings_dataset[[#This Row],[ProductID]],[1]!Prodotti[ProdottoID],[1]!Prodotti[Categoria],"Altro")</f>
        <v>Elettronica</v>
      </c>
      <c r="E3807" s="14">
        <v>2</v>
      </c>
    </row>
    <row r="3808" spans="1:5" x14ac:dyDescent="0.25">
      <c r="A3808" s="14">
        <v>2160</v>
      </c>
      <c r="B3808" s="14">
        <v>534</v>
      </c>
      <c r="C3808" s="14">
        <v>709</v>
      </c>
      <c r="D3808" s="14" t="str">
        <f>+_xlfn.XLOOKUP(ratings_dataset[[#This Row],[ProductID]],[1]!Prodotti[ProdottoID],[1]!Prodotti[Categoria],"Altro")</f>
        <v>Abbigliamento</v>
      </c>
      <c r="E3808" s="14">
        <v>2</v>
      </c>
    </row>
    <row r="3809" spans="1:5" x14ac:dyDescent="0.25">
      <c r="A3809" s="14">
        <v>2170</v>
      </c>
      <c r="B3809" s="14">
        <v>4422</v>
      </c>
      <c r="C3809" s="14">
        <v>3396</v>
      </c>
      <c r="D3809" s="14" t="str">
        <f>+_xlfn.XLOOKUP(ratings_dataset[[#This Row],[ProductID]],[1]!Prodotti[ProdottoID],[1]!Prodotti[Categoria],"Altro")</f>
        <v>Elettronica</v>
      </c>
      <c r="E3809" s="14">
        <v>2</v>
      </c>
    </row>
    <row r="3810" spans="1:5" x14ac:dyDescent="0.25">
      <c r="A3810" s="14">
        <v>2175</v>
      </c>
      <c r="B3810" s="14">
        <v>4408</v>
      </c>
      <c r="C3810" s="14">
        <v>1727</v>
      </c>
      <c r="D3810" s="14" t="str">
        <f>+_xlfn.XLOOKUP(ratings_dataset[[#This Row],[ProductID]],[1]!Prodotti[ProdottoID],[1]!Prodotti[Categoria],"Altro")</f>
        <v>Elettronica</v>
      </c>
      <c r="E3810" s="14">
        <v>2</v>
      </c>
    </row>
    <row r="3811" spans="1:5" x14ac:dyDescent="0.25">
      <c r="A3811" s="14">
        <v>2177</v>
      </c>
      <c r="B3811" s="14">
        <v>4864</v>
      </c>
      <c r="C3811" s="14">
        <v>3241</v>
      </c>
      <c r="D3811" s="14" t="str">
        <f>+_xlfn.XLOOKUP(ratings_dataset[[#This Row],[ProductID]],[1]!Prodotti[ProdottoID],[1]!Prodotti[Categoria],"Altro")</f>
        <v>Elettronica</v>
      </c>
      <c r="E3811" s="14">
        <v>2</v>
      </c>
    </row>
    <row r="3812" spans="1:5" x14ac:dyDescent="0.25">
      <c r="A3812" s="14">
        <v>2179</v>
      </c>
      <c r="B3812" s="14">
        <v>756</v>
      </c>
      <c r="C3812" s="14">
        <v>226</v>
      </c>
      <c r="D3812" s="14" t="str">
        <f>+_xlfn.XLOOKUP(ratings_dataset[[#This Row],[ProductID]],[1]!Prodotti[ProdottoID],[1]!Prodotti[Categoria],"Altro")</f>
        <v>Abbigliamento</v>
      </c>
      <c r="E3812" s="14">
        <v>2</v>
      </c>
    </row>
    <row r="3813" spans="1:5" x14ac:dyDescent="0.25">
      <c r="A3813" s="14">
        <v>2183</v>
      </c>
      <c r="B3813" s="14">
        <v>1727</v>
      </c>
      <c r="C3813" s="14">
        <v>1555</v>
      </c>
      <c r="D3813" s="14" t="str">
        <f>+_xlfn.XLOOKUP(ratings_dataset[[#This Row],[ProductID]],[1]!Prodotti[ProdottoID],[1]!Prodotti[Categoria],"Altro")</f>
        <v>Elettronica</v>
      </c>
      <c r="E3813" s="14">
        <v>2</v>
      </c>
    </row>
    <row r="3814" spans="1:5" x14ac:dyDescent="0.25">
      <c r="A3814" s="14">
        <v>2184</v>
      </c>
      <c r="B3814" s="14">
        <v>1462</v>
      </c>
      <c r="C3814" s="14">
        <v>4894</v>
      </c>
      <c r="D3814" s="14" t="str">
        <f>+_xlfn.XLOOKUP(ratings_dataset[[#This Row],[ProductID]],[1]!Prodotti[ProdottoID],[1]!Prodotti[Categoria],"Altro")</f>
        <v>Elettronica</v>
      </c>
      <c r="E3814" s="14">
        <v>2</v>
      </c>
    </row>
    <row r="3815" spans="1:5" x14ac:dyDescent="0.25">
      <c r="A3815" s="14">
        <v>2186</v>
      </c>
      <c r="B3815" s="14">
        <v>3332</v>
      </c>
      <c r="C3815" s="14">
        <v>638</v>
      </c>
      <c r="D3815" s="14" t="str">
        <f>+_xlfn.XLOOKUP(ratings_dataset[[#This Row],[ProductID]],[1]!Prodotti[ProdottoID],[1]!Prodotti[Categoria],"Altro")</f>
        <v>Abbigliamento</v>
      </c>
      <c r="E3815" s="14">
        <v>2</v>
      </c>
    </row>
    <row r="3816" spans="1:5" x14ac:dyDescent="0.25">
      <c r="A3816" s="14">
        <v>2192</v>
      </c>
      <c r="B3816" s="14">
        <v>4295</v>
      </c>
      <c r="C3816" s="14">
        <v>1801</v>
      </c>
      <c r="D3816" s="14" t="str">
        <f>+_xlfn.XLOOKUP(ratings_dataset[[#This Row],[ProductID]],[1]!Prodotti[ProdottoID],[1]!Prodotti[Categoria],"Altro")</f>
        <v>Abbigliamento</v>
      </c>
      <c r="E3816" s="14">
        <v>2</v>
      </c>
    </row>
    <row r="3817" spans="1:5" x14ac:dyDescent="0.25">
      <c r="A3817" s="14">
        <v>2218</v>
      </c>
      <c r="B3817" s="14">
        <v>2844</v>
      </c>
      <c r="C3817" s="14">
        <v>2716</v>
      </c>
      <c r="D3817" s="14" t="str">
        <f>+_xlfn.XLOOKUP(ratings_dataset[[#This Row],[ProductID]],[1]!Prodotti[ProdottoID],[1]!Prodotti[Categoria],"Altro")</f>
        <v>Libri</v>
      </c>
      <c r="E3817" s="14">
        <v>2</v>
      </c>
    </row>
    <row r="3818" spans="1:5" x14ac:dyDescent="0.25">
      <c r="A3818" s="14">
        <v>2225</v>
      </c>
      <c r="B3818" s="14">
        <v>3497</v>
      </c>
      <c r="C3818" s="14">
        <v>4538</v>
      </c>
      <c r="D3818" s="14" t="str">
        <f>+_xlfn.XLOOKUP(ratings_dataset[[#This Row],[ProductID]],[1]!Prodotti[ProdottoID],[1]!Prodotti[Categoria],"Altro")</f>
        <v>Libri</v>
      </c>
      <c r="E3818" s="14">
        <v>2</v>
      </c>
    </row>
    <row r="3819" spans="1:5" x14ac:dyDescent="0.25">
      <c r="A3819" s="14">
        <v>2226</v>
      </c>
      <c r="B3819" s="14">
        <v>1391</v>
      </c>
      <c r="C3819" s="14">
        <v>4812</v>
      </c>
      <c r="D3819" s="14" t="str">
        <f>+_xlfn.XLOOKUP(ratings_dataset[[#This Row],[ProductID]],[1]!Prodotti[ProdottoID],[1]!Prodotti[Categoria],"Altro")</f>
        <v>Abbigliamento</v>
      </c>
      <c r="E3819" s="14">
        <v>2</v>
      </c>
    </row>
    <row r="3820" spans="1:5" x14ac:dyDescent="0.25">
      <c r="A3820" s="14">
        <v>2228</v>
      </c>
      <c r="B3820" s="14">
        <v>4074</v>
      </c>
      <c r="C3820" s="14">
        <v>1301</v>
      </c>
      <c r="D3820" s="14" t="str">
        <f>+_xlfn.XLOOKUP(ratings_dataset[[#This Row],[ProductID]],[1]!Prodotti[ProdottoID],[1]!Prodotti[Categoria],"Altro")</f>
        <v>Abbigliamento</v>
      </c>
      <c r="E3820" s="14">
        <v>2</v>
      </c>
    </row>
    <row r="3821" spans="1:5" x14ac:dyDescent="0.25">
      <c r="A3821" s="14">
        <v>2233</v>
      </c>
      <c r="B3821" s="14">
        <v>1699</v>
      </c>
      <c r="C3821" s="14">
        <v>741</v>
      </c>
      <c r="D3821" s="14" t="str">
        <f>+_xlfn.XLOOKUP(ratings_dataset[[#This Row],[ProductID]],[1]!Prodotti[ProdottoID],[1]!Prodotti[Categoria],"Altro")</f>
        <v>Abbigliamento</v>
      </c>
      <c r="E3821" s="14">
        <v>2</v>
      </c>
    </row>
    <row r="3822" spans="1:5" x14ac:dyDescent="0.25">
      <c r="A3822" s="14">
        <v>2237</v>
      </c>
      <c r="B3822" s="14">
        <v>1228</v>
      </c>
      <c r="C3822" s="14">
        <v>2430</v>
      </c>
      <c r="D3822" s="14" t="str">
        <f>+_xlfn.XLOOKUP(ratings_dataset[[#This Row],[ProductID]],[1]!Prodotti[ProdottoID],[1]!Prodotti[Categoria],"Altro")</f>
        <v>Abbigliamento</v>
      </c>
      <c r="E3822" s="14">
        <v>2</v>
      </c>
    </row>
    <row r="3823" spans="1:5" x14ac:dyDescent="0.25">
      <c r="A3823" s="14">
        <v>2242</v>
      </c>
      <c r="B3823" s="14">
        <v>617</v>
      </c>
      <c r="C3823" s="14">
        <v>2494</v>
      </c>
      <c r="D3823" s="14" t="str">
        <f>+_xlfn.XLOOKUP(ratings_dataset[[#This Row],[ProductID]],[1]!Prodotti[ProdottoID],[1]!Prodotti[Categoria],"Altro")</f>
        <v>Abbigliamento</v>
      </c>
      <c r="E3823" s="14">
        <v>2</v>
      </c>
    </row>
    <row r="3824" spans="1:5" x14ac:dyDescent="0.25">
      <c r="A3824" s="14">
        <v>2246</v>
      </c>
      <c r="B3824" s="14">
        <v>1315</v>
      </c>
      <c r="C3824" s="14">
        <v>4378</v>
      </c>
      <c r="D3824" s="14" t="str">
        <f>+_xlfn.XLOOKUP(ratings_dataset[[#This Row],[ProductID]],[1]!Prodotti[ProdottoID],[1]!Prodotti[Categoria],"Altro")</f>
        <v>Abbigliamento</v>
      </c>
      <c r="E3824" s="14">
        <v>2</v>
      </c>
    </row>
    <row r="3825" spans="1:5" x14ac:dyDescent="0.25">
      <c r="A3825" s="14">
        <v>2252</v>
      </c>
      <c r="B3825" s="14">
        <v>1138</v>
      </c>
      <c r="C3825" s="14">
        <v>4701</v>
      </c>
      <c r="D3825" s="14" t="str">
        <f>+_xlfn.XLOOKUP(ratings_dataset[[#This Row],[ProductID]],[1]!Prodotti[ProdottoID],[1]!Prodotti[Categoria],"Altro")</f>
        <v>Abbigliamento</v>
      </c>
      <c r="E3825" s="14">
        <v>2</v>
      </c>
    </row>
    <row r="3826" spans="1:5" x14ac:dyDescent="0.25">
      <c r="A3826" s="14">
        <v>2258</v>
      </c>
      <c r="B3826" s="14">
        <v>3219</v>
      </c>
      <c r="C3826" s="14">
        <v>612</v>
      </c>
      <c r="D3826" s="14" t="str">
        <f>+_xlfn.XLOOKUP(ratings_dataset[[#This Row],[ProductID]],[1]!Prodotti[ProdottoID],[1]!Prodotti[Categoria],"Altro")</f>
        <v>Elettronica</v>
      </c>
      <c r="E3826" s="14">
        <v>2</v>
      </c>
    </row>
    <row r="3827" spans="1:5" x14ac:dyDescent="0.25">
      <c r="A3827" s="14">
        <v>2260</v>
      </c>
      <c r="B3827" s="14">
        <v>432</v>
      </c>
      <c r="C3827" s="14">
        <v>1650</v>
      </c>
      <c r="D3827" s="14" t="str">
        <f>+_xlfn.XLOOKUP(ratings_dataset[[#This Row],[ProductID]],[1]!Prodotti[ProdottoID],[1]!Prodotti[Categoria],"Altro")</f>
        <v>Elettronica</v>
      </c>
      <c r="E3827" s="14">
        <v>2</v>
      </c>
    </row>
    <row r="3828" spans="1:5" x14ac:dyDescent="0.25">
      <c r="A3828" s="14">
        <v>2263</v>
      </c>
      <c r="B3828" s="14">
        <v>3042</v>
      </c>
      <c r="C3828" s="14">
        <v>3755</v>
      </c>
      <c r="D3828" s="14" t="str">
        <f>+_xlfn.XLOOKUP(ratings_dataset[[#This Row],[ProductID]],[1]!Prodotti[ProdottoID],[1]!Prodotti[Categoria],"Altro")</f>
        <v>Abbigliamento</v>
      </c>
      <c r="E3828" s="14">
        <v>2</v>
      </c>
    </row>
    <row r="3829" spans="1:5" x14ac:dyDescent="0.25">
      <c r="A3829" s="14">
        <v>2266</v>
      </c>
      <c r="B3829" s="14">
        <v>2065</v>
      </c>
      <c r="C3829" s="14">
        <v>3525</v>
      </c>
      <c r="D3829" s="14" t="str">
        <f>+_xlfn.XLOOKUP(ratings_dataset[[#This Row],[ProductID]],[1]!Prodotti[ProdottoID],[1]!Prodotti[Categoria],"Altro")</f>
        <v>Libri</v>
      </c>
      <c r="E3829" s="14">
        <v>2</v>
      </c>
    </row>
    <row r="3830" spans="1:5" x14ac:dyDescent="0.25">
      <c r="A3830" s="14">
        <v>2273</v>
      </c>
      <c r="B3830" s="14">
        <v>717</v>
      </c>
      <c r="C3830" s="14">
        <v>1900</v>
      </c>
      <c r="D3830" s="14" t="str">
        <f>+_xlfn.XLOOKUP(ratings_dataset[[#This Row],[ProductID]],[1]!Prodotti[ProdottoID],[1]!Prodotti[Categoria],"Altro")</f>
        <v>Elettronica</v>
      </c>
      <c r="E3830" s="14">
        <v>2</v>
      </c>
    </row>
    <row r="3831" spans="1:5" x14ac:dyDescent="0.25">
      <c r="A3831" s="14">
        <v>2281</v>
      </c>
      <c r="B3831" s="14">
        <v>4009</v>
      </c>
      <c r="C3831" s="14">
        <v>4059</v>
      </c>
      <c r="D3831" s="14" t="str">
        <f>+_xlfn.XLOOKUP(ratings_dataset[[#This Row],[ProductID]],[1]!Prodotti[ProdottoID],[1]!Prodotti[Categoria],"Altro")</f>
        <v>Elettronica</v>
      </c>
      <c r="E3831" s="14">
        <v>2</v>
      </c>
    </row>
    <row r="3832" spans="1:5" x14ac:dyDescent="0.25">
      <c r="A3832" s="14">
        <v>2306</v>
      </c>
      <c r="B3832" s="14">
        <v>2869</v>
      </c>
      <c r="C3832" s="14">
        <v>4794</v>
      </c>
      <c r="D3832" s="14" t="str">
        <f>+_xlfn.XLOOKUP(ratings_dataset[[#This Row],[ProductID]],[1]!Prodotti[ProdottoID],[1]!Prodotti[Categoria],"Altro")</f>
        <v>Libri</v>
      </c>
      <c r="E3832" s="14">
        <v>2</v>
      </c>
    </row>
    <row r="3833" spans="1:5" x14ac:dyDescent="0.25">
      <c r="A3833" s="14">
        <v>2313</v>
      </c>
      <c r="B3833" s="14">
        <v>1031</v>
      </c>
      <c r="C3833" s="14">
        <v>2020</v>
      </c>
      <c r="D3833" s="14" t="str">
        <f>+_xlfn.XLOOKUP(ratings_dataset[[#This Row],[ProductID]],[1]!Prodotti[ProdottoID],[1]!Prodotti[Categoria],"Altro")</f>
        <v>Abbigliamento</v>
      </c>
      <c r="E3833" s="14">
        <v>2</v>
      </c>
    </row>
    <row r="3834" spans="1:5" x14ac:dyDescent="0.25">
      <c r="A3834" s="14">
        <v>2323</v>
      </c>
      <c r="B3834" s="14">
        <v>3768</v>
      </c>
      <c r="C3834" s="14">
        <v>1135</v>
      </c>
      <c r="D3834" s="14" t="str">
        <f>+_xlfn.XLOOKUP(ratings_dataset[[#This Row],[ProductID]],[1]!Prodotti[ProdottoID],[1]!Prodotti[Categoria],"Altro")</f>
        <v>Abbigliamento</v>
      </c>
      <c r="E3834" s="14">
        <v>2</v>
      </c>
    </row>
    <row r="3835" spans="1:5" x14ac:dyDescent="0.25">
      <c r="A3835" s="14">
        <v>2327</v>
      </c>
      <c r="B3835" s="14">
        <v>2994</v>
      </c>
      <c r="C3835" s="14">
        <v>1981</v>
      </c>
      <c r="D3835" s="14" t="str">
        <f>+_xlfn.XLOOKUP(ratings_dataset[[#This Row],[ProductID]],[1]!Prodotti[ProdottoID],[1]!Prodotti[Categoria],"Altro")</f>
        <v>Elettronica</v>
      </c>
      <c r="E3835" s="14">
        <v>2</v>
      </c>
    </row>
    <row r="3836" spans="1:5" x14ac:dyDescent="0.25">
      <c r="A3836" s="14">
        <v>2328</v>
      </c>
      <c r="B3836" s="14">
        <v>3604</v>
      </c>
      <c r="C3836" s="14">
        <v>3187</v>
      </c>
      <c r="D3836" s="14" t="str">
        <f>+_xlfn.XLOOKUP(ratings_dataset[[#This Row],[ProductID]],[1]!Prodotti[ProdottoID],[1]!Prodotti[Categoria],"Altro")</f>
        <v>Abbigliamento</v>
      </c>
      <c r="E3836" s="14">
        <v>2</v>
      </c>
    </row>
    <row r="3837" spans="1:5" x14ac:dyDescent="0.25">
      <c r="A3837" s="14">
        <v>2329</v>
      </c>
      <c r="B3837" s="14">
        <v>2055</v>
      </c>
      <c r="C3837" s="14">
        <v>4259</v>
      </c>
      <c r="D3837" s="14" t="str">
        <f>+_xlfn.XLOOKUP(ratings_dataset[[#This Row],[ProductID]],[1]!Prodotti[ProdottoID],[1]!Prodotti[Categoria],"Altro")</f>
        <v>Abbigliamento</v>
      </c>
      <c r="E3837" s="14">
        <v>2</v>
      </c>
    </row>
    <row r="3838" spans="1:5" x14ac:dyDescent="0.25">
      <c r="A3838" s="14">
        <v>2335</v>
      </c>
      <c r="B3838" s="14">
        <v>4411</v>
      </c>
      <c r="C3838" s="14">
        <v>2609</v>
      </c>
      <c r="D3838" s="14" t="str">
        <f>+_xlfn.XLOOKUP(ratings_dataset[[#This Row],[ProductID]],[1]!Prodotti[ProdottoID],[1]!Prodotti[Categoria],"Altro")</f>
        <v>Elettronica</v>
      </c>
      <c r="E3838" s="14">
        <v>2</v>
      </c>
    </row>
    <row r="3839" spans="1:5" x14ac:dyDescent="0.25">
      <c r="A3839" s="14">
        <v>2346</v>
      </c>
      <c r="B3839" s="14">
        <v>4105</v>
      </c>
      <c r="C3839" s="14">
        <v>2507</v>
      </c>
      <c r="D3839" s="14" t="str">
        <f>+_xlfn.XLOOKUP(ratings_dataset[[#This Row],[ProductID]],[1]!Prodotti[ProdottoID],[1]!Prodotti[Categoria],"Altro")</f>
        <v>Abbigliamento</v>
      </c>
      <c r="E3839" s="14">
        <v>2</v>
      </c>
    </row>
    <row r="3840" spans="1:5" x14ac:dyDescent="0.25">
      <c r="A3840" s="14">
        <v>2347</v>
      </c>
      <c r="B3840" s="14">
        <v>1355</v>
      </c>
      <c r="C3840" s="14">
        <v>1364</v>
      </c>
      <c r="D3840" s="14" t="str">
        <f>+_xlfn.XLOOKUP(ratings_dataset[[#This Row],[ProductID]],[1]!Prodotti[ProdottoID],[1]!Prodotti[Categoria],"Altro")</f>
        <v>Libri</v>
      </c>
      <c r="E3840" s="14">
        <v>2</v>
      </c>
    </row>
    <row r="3841" spans="1:5" x14ac:dyDescent="0.25">
      <c r="A3841" s="14">
        <v>2352</v>
      </c>
      <c r="B3841" s="14">
        <v>1706</v>
      </c>
      <c r="C3841" s="14">
        <v>3311</v>
      </c>
      <c r="D3841" s="14" t="str">
        <f>+_xlfn.XLOOKUP(ratings_dataset[[#This Row],[ProductID]],[1]!Prodotti[ProdottoID],[1]!Prodotti[Categoria],"Altro")</f>
        <v>Elettronica</v>
      </c>
      <c r="E3841" s="14">
        <v>2</v>
      </c>
    </row>
    <row r="3842" spans="1:5" x14ac:dyDescent="0.25">
      <c r="A3842" s="14">
        <v>2358</v>
      </c>
      <c r="B3842" s="14">
        <v>3992</v>
      </c>
      <c r="C3842" s="14">
        <v>1182</v>
      </c>
      <c r="D3842" s="14" t="str">
        <f>+_xlfn.XLOOKUP(ratings_dataset[[#This Row],[ProductID]],[1]!Prodotti[ProdottoID],[1]!Prodotti[Categoria],"Altro")</f>
        <v>Elettronica</v>
      </c>
      <c r="E3842" s="14">
        <v>2</v>
      </c>
    </row>
    <row r="3843" spans="1:5" x14ac:dyDescent="0.25">
      <c r="A3843" s="14">
        <v>2365</v>
      </c>
      <c r="B3843" s="14">
        <v>3904</v>
      </c>
      <c r="C3843" s="14">
        <v>2953</v>
      </c>
      <c r="D3843" s="14" t="str">
        <f>+_xlfn.XLOOKUP(ratings_dataset[[#This Row],[ProductID]],[1]!Prodotti[ProdottoID],[1]!Prodotti[Categoria],"Altro")</f>
        <v>Elettronica</v>
      </c>
      <c r="E3843" s="14">
        <v>2</v>
      </c>
    </row>
    <row r="3844" spans="1:5" x14ac:dyDescent="0.25">
      <c r="A3844" s="14">
        <v>2370</v>
      </c>
      <c r="B3844" s="14">
        <v>1719</v>
      </c>
      <c r="C3844" s="14">
        <v>706</v>
      </c>
      <c r="D3844" s="14" t="str">
        <f>+_xlfn.XLOOKUP(ratings_dataset[[#This Row],[ProductID]],[1]!Prodotti[ProdottoID],[1]!Prodotti[Categoria],"Altro")</f>
        <v>Libri</v>
      </c>
      <c r="E3844" s="14">
        <v>2</v>
      </c>
    </row>
    <row r="3845" spans="1:5" x14ac:dyDescent="0.25">
      <c r="A3845" s="14">
        <v>2371</v>
      </c>
      <c r="B3845" s="14">
        <v>2282</v>
      </c>
      <c r="C3845" s="14">
        <v>4333</v>
      </c>
      <c r="D3845" s="14" t="str">
        <f>+_xlfn.XLOOKUP(ratings_dataset[[#This Row],[ProductID]],[1]!Prodotti[ProdottoID],[1]!Prodotti[Categoria],"Altro")</f>
        <v>Libri</v>
      </c>
      <c r="E3845" s="14">
        <v>2</v>
      </c>
    </row>
    <row r="3846" spans="1:5" x14ac:dyDescent="0.25">
      <c r="A3846" s="14">
        <v>2379</v>
      </c>
      <c r="B3846" s="14">
        <v>4187</v>
      </c>
      <c r="C3846" s="14">
        <v>1382</v>
      </c>
      <c r="D3846" s="14" t="str">
        <f>+_xlfn.XLOOKUP(ratings_dataset[[#This Row],[ProductID]],[1]!Prodotti[ProdottoID],[1]!Prodotti[Categoria],"Altro")</f>
        <v>Abbigliamento</v>
      </c>
      <c r="E3846" s="14">
        <v>2</v>
      </c>
    </row>
    <row r="3847" spans="1:5" x14ac:dyDescent="0.25">
      <c r="A3847" s="14">
        <v>2385</v>
      </c>
      <c r="B3847" s="14">
        <v>185</v>
      </c>
      <c r="C3847" s="14">
        <v>20</v>
      </c>
      <c r="D3847" s="14" t="str">
        <f>+_xlfn.XLOOKUP(ratings_dataset[[#This Row],[ProductID]],[1]!Prodotti[ProdottoID],[1]!Prodotti[Categoria],"Altro")</f>
        <v>Altro</v>
      </c>
      <c r="E3847" s="14">
        <v>2</v>
      </c>
    </row>
    <row r="3848" spans="1:5" x14ac:dyDescent="0.25">
      <c r="A3848" s="14">
        <v>2389</v>
      </c>
      <c r="B3848" s="14">
        <v>2089</v>
      </c>
      <c r="C3848" s="14">
        <v>2259</v>
      </c>
      <c r="D3848" s="14" t="str">
        <f>+_xlfn.XLOOKUP(ratings_dataset[[#This Row],[ProductID]],[1]!Prodotti[ProdottoID],[1]!Prodotti[Categoria],"Altro")</f>
        <v>Libri</v>
      </c>
      <c r="E3848" s="14">
        <v>2</v>
      </c>
    </row>
    <row r="3849" spans="1:5" x14ac:dyDescent="0.25">
      <c r="A3849" s="14">
        <v>2397</v>
      </c>
      <c r="B3849" s="14">
        <v>4176</v>
      </c>
      <c r="C3849" s="14">
        <v>869</v>
      </c>
      <c r="D3849" s="14" t="str">
        <f>+_xlfn.XLOOKUP(ratings_dataset[[#This Row],[ProductID]],[1]!Prodotti[ProdottoID],[1]!Prodotti[Categoria],"Altro")</f>
        <v>Abbigliamento</v>
      </c>
      <c r="E3849" s="14">
        <v>2</v>
      </c>
    </row>
    <row r="3850" spans="1:5" x14ac:dyDescent="0.25">
      <c r="A3850" s="14">
        <v>2399</v>
      </c>
      <c r="B3850" s="14">
        <v>83</v>
      </c>
      <c r="C3850" s="14">
        <v>1676</v>
      </c>
      <c r="D3850" s="14" t="str">
        <f>+_xlfn.XLOOKUP(ratings_dataset[[#This Row],[ProductID]],[1]!Prodotti[ProdottoID],[1]!Prodotti[Categoria],"Altro")</f>
        <v>Elettronica</v>
      </c>
      <c r="E3850" s="14">
        <v>2</v>
      </c>
    </row>
    <row r="3851" spans="1:5" x14ac:dyDescent="0.25">
      <c r="A3851" s="14">
        <v>2408</v>
      </c>
      <c r="B3851" s="14">
        <v>423</v>
      </c>
      <c r="C3851" s="14">
        <v>1249</v>
      </c>
      <c r="D3851" s="14" t="str">
        <f>+_xlfn.XLOOKUP(ratings_dataset[[#This Row],[ProductID]],[1]!Prodotti[ProdottoID],[1]!Prodotti[Categoria],"Altro")</f>
        <v>Elettronica</v>
      </c>
      <c r="E3851" s="14">
        <v>2</v>
      </c>
    </row>
    <row r="3852" spans="1:5" x14ac:dyDescent="0.25">
      <c r="A3852" s="14">
        <v>2411</v>
      </c>
      <c r="B3852" s="14">
        <v>239</v>
      </c>
      <c r="C3852" s="14">
        <v>130</v>
      </c>
      <c r="D3852" s="14" t="str">
        <f>+_xlfn.XLOOKUP(ratings_dataset[[#This Row],[ProductID]],[1]!Prodotti[ProdottoID],[1]!Prodotti[Categoria],"Altro")</f>
        <v>Abbigliamento</v>
      </c>
      <c r="E3852" s="14">
        <v>2</v>
      </c>
    </row>
    <row r="3853" spans="1:5" x14ac:dyDescent="0.25">
      <c r="A3853" s="14">
        <v>2418</v>
      </c>
      <c r="B3853" s="14">
        <v>4241</v>
      </c>
      <c r="C3853" s="14">
        <v>1043</v>
      </c>
      <c r="D3853" s="14" t="str">
        <f>+_xlfn.XLOOKUP(ratings_dataset[[#This Row],[ProductID]],[1]!Prodotti[ProdottoID],[1]!Prodotti[Categoria],"Altro")</f>
        <v>Libri</v>
      </c>
      <c r="E3853" s="14">
        <v>2</v>
      </c>
    </row>
    <row r="3854" spans="1:5" x14ac:dyDescent="0.25">
      <c r="A3854" s="14">
        <v>2421</v>
      </c>
      <c r="B3854" s="14">
        <v>4928</v>
      </c>
      <c r="C3854" s="14">
        <v>3232</v>
      </c>
      <c r="D3854" s="14" t="str">
        <f>+_xlfn.XLOOKUP(ratings_dataset[[#This Row],[ProductID]],[1]!Prodotti[ProdottoID],[1]!Prodotti[Categoria],"Altro")</f>
        <v>Libri</v>
      </c>
      <c r="E3854" s="14">
        <v>2</v>
      </c>
    </row>
    <row r="3855" spans="1:5" x14ac:dyDescent="0.25">
      <c r="A3855" s="14">
        <v>2422</v>
      </c>
      <c r="B3855" s="14">
        <v>4561</v>
      </c>
      <c r="C3855" s="14">
        <v>2473</v>
      </c>
      <c r="D3855" s="14" t="str">
        <f>+_xlfn.XLOOKUP(ratings_dataset[[#This Row],[ProductID]],[1]!Prodotti[ProdottoID],[1]!Prodotti[Categoria],"Altro")</f>
        <v>Elettronica</v>
      </c>
      <c r="E3855" s="14">
        <v>2</v>
      </c>
    </row>
    <row r="3856" spans="1:5" x14ac:dyDescent="0.25">
      <c r="A3856" s="14">
        <v>2425</v>
      </c>
      <c r="B3856" s="14">
        <v>1337</v>
      </c>
      <c r="C3856" s="14">
        <v>4297</v>
      </c>
      <c r="D3856" s="14" t="str">
        <f>+_xlfn.XLOOKUP(ratings_dataset[[#This Row],[ProductID]],[1]!Prodotti[ProdottoID],[1]!Prodotti[Categoria],"Altro")</f>
        <v>Abbigliamento</v>
      </c>
      <c r="E3856" s="14">
        <v>2</v>
      </c>
    </row>
    <row r="3857" spans="1:5" x14ac:dyDescent="0.25">
      <c r="A3857" s="14">
        <v>2429</v>
      </c>
      <c r="B3857" s="14">
        <v>99</v>
      </c>
      <c r="C3857" s="14">
        <v>1551</v>
      </c>
      <c r="D3857" s="14" t="str">
        <f>+_xlfn.XLOOKUP(ratings_dataset[[#This Row],[ProductID]],[1]!Prodotti[ProdottoID],[1]!Prodotti[Categoria],"Altro")</f>
        <v>Libri</v>
      </c>
      <c r="E3857" s="14">
        <v>2</v>
      </c>
    </row>
    <row r="3858" spans="1:5" x14ac:dyDescent="0.25">
      <c r="A3858" s="14">
        <v>2433</v>
      </c>
      <c r="B3858" s="14">
        <v>96</v>
      </c>
      <c r="C3858" s="14">
        <v>1736</v>
      </c>
      <c r="D3858" s="14" t="str">
        <f>+_xlfn.XLOOKUP(ratings_dataset[[#This Row],[ProductID]],[1]!Prodotti[ProdottoID],[1]!Prodotti[Categoria],"Altro")</f>
        <v>Libri</v>
      </c>
      <c r="E3858" s="14">
        <v>2</v>
      </c>
    </row>
    <row r="3859" spans="1:5" x14ac:dyDescent="0.25">
      <c r="A3859" s="14">
        <v>2459</v>
      </c>
      <c r="B3859" s="14">
        <v>242</v>
      </c>
      <c r="C3859" s="14">
        <v>2234</v>
      </c>
      <c r="D3859" s="14" t="str">
        <f>+_xlfn.XLOOKUP(ratings_dataset[[#This Row],[ProductID]],[1]!Prodotti[ProdottoID],[1]!Prodotti[Categoria],"Altro")</f>
        <v>Libri</v>
      </c>
      <c r="E3859" s="14">
        <v>2</v>
      </c>
    </row>
    <row r="3860" spans="1:5" x14ac:dyDescent="0.25">
      <c r="A3860" s="14">
        <v>2464</v>
      </c>
      <c r="B3860" s="14">
        <v>1751</v>
      </c>
      <c r="C3860" s="14">
        <v>3151</v>
      </c>
      <c r="D3860" s="14" t="str">
        <f>+_xlfn.XLOOKUP(ratings_dataset[[#This Row],[ProductID]],[1]!Prodotti[ProdottoID],[1]!Prodotti[Categoria],"Altro")</f>
        <v>Libri</v>
      </c>
      <c r="E3860" s="14">
        <v>2</v>
      </c>
    </row>
    <row r="3861" spans="1:5" x14ac:dyDescent="0.25">
      <c r="A3861" s="14">
        <v>2466</v>
      </c>
      <c r="B3861" s="14">
        <v>4398</v>
      </c>
      <c r="C3861" s="14">
        <v>241</v>
      </c>
      <c r="D3861" s="14" t="str">
        <f>+_xlfn.XLOOKUP(ratings_dataset[[#This Row],[ProductID]],[1]!Prodotti[ProdottoID],[1]!Prodotti[Categoria],"Altro")</f>
        <v>Elettronica</v>
      </c>
      <c r="E3861" s="14">
        <v>2</v>
      </c>
    </row>
    <row r="3862" spans="1:5" x14ac:dyDescent="0.25">
      <c r="A3862" s="14">
        <v>2474</v>
      </c>
      <c r="B3862" s="14">
        <v>3335</v>
      </c>
      <c r="C3862" s="14">
        <v>3234</v>
      </c>
      <c r="D3862" s="14" t="str">
        <f>+_xlfn.XLOOKUP(ratings_dataset[[#This Row],[ProductID]],[1]!Prodotti[ProdottoID],[1]!Prodotti[Categoria],"Altro")</f>
        <v>Libri</v>
      </c>
      <c r="E3862" s="14">
        <v>2</v>
      </c>
    </row>
    <row r="3863" spans="1:5" x14ac:dyDescent="0.25">
      <c r="A3863" s="14">
        <v>2476</v>
      </c>
      <c r="B3863" s="14">
        <v>1127</v>
      </c>
      <c r="C3863" s="14">
        <v>1600</v>
      </c>
      <c r="D3863" s="14" t="str">
        <f>+_xlfn.XLOOKUP(ratings_dataset[[#This Row],[ProductID]],[1]!Prodotti[ProdottoID],[1]!Prodotti[Categoria],"Altro")</f>
        <v>Elettronica</v>
      </c>
      <c r="E3863" s="14">
        <v>2</v>
      </c>
    </row>
    <row r="3864" spans="1:5" x14ac:dyDescent="0.25">
      <c r="A3864" s="14">
        <v>2478</v>
      </c>
      <c r="B3864" s="14">
        <v>4339</v>
      </c>
      <c r="C3864" s="14">
        <v>1150</v>
      </c>
      <c r="D3864" s="14" t="str">
        <f>+_xlfn.XLOOKUP(ratings_dataset[[#This Row],[ProductID]],[1]!Prodotti[ProdottoID],[1]!Prodotti[Categoria],"Altro")</f>
        <v>Elettronica</v>
      </c>
      <c r="E3864" s="14">
        <v>2</v>
      </c>
    </row>
    <row r="3865" spans="1:5" x14ac:dyDescent="0.25">
      <c r="A3865" s="14">
        <v>2484</v>
      </c>
      <c r="B3865" s="14">
        <v>2831</v>
      </c>
      <c r="C3865" s="14">
        <v>1934</v>
      </c>
      <c r="D3865" s="14" t="str">
        <f>+_xlfn.XLOOKUP(ratings_dataset[[#This Row],[ProductID]],[1]!Prodotti[ProdottoID],[1]!Prodotti[Categoria],"Altro")</f>
        <v>Elettronica</v>
      </c>
      <c r="E3865" s="14">
        <v>2</v>
      </c>
    </row>
    <row r="3866" spans="1:5" x14ac:dyDescent="0.25">
      <c r="A3866" s="14">
        <v>2485</v>
      </c>
      <c r="B3866" s="14">
        <v>3173</v>
      </c>
      <c r="C3866" s="14">
        <v>4623</v>
      </c>
      <c r="D3866" s="14" t="str">
        <f>+_xlfn.XLOOKUP(ratings_dataset[[#This Row],[ProductID]],[1]!Prodotti[ProdottoID],[1]!Prodotti[Categoria],"Altro")</f>
        <v>Libri</v>
      </c>
      <c r="E3866" s="14">
        <v>2</v>
      </c>
    </row>
    <row r="3867" spans="1:5" x14ac:dyDescent="0.25">
      <c r="A3867" s="14">
        <v>2489</v>
      </c>
      <c r="B3867" s="14">
        <v>338</v>
      </c>
      <c r="C3867" s="14">
        <v>2886</v>
      </c>
      <c r="D3867" s="14" t="str">
        <f>+_xlfn.XLOOKUP(ratings_dataset[[#This Row],[ProductID]],[1]!Prodotti[ProdottoID],[1]!Prodotti[Categoria],"Altro")</f>
        <v>Abbigliamento</v>
      </c>
      <c r="E3867" s="14">
        <v>2</v>
      </c>
    </row>
    <row r="3868" spans="1:5" x14ac:dyDescent="0.25">
      <c r="A3868" s="14">
        <v>2491</v>
      </c>
      <c r="B3868" s="14">
        <v>1073</v>
      </c>
      <c r="C3868" s="14">
        <v>846</v>
      </c>
      <c r="D3868" s="14" t="str">
        <f>+_xlfn.XLOOKUP(ratings_dataset[[#This Row],[ProductID]],[1]!Prodotti[ProdottoID],[1]!Prodotti[Categoria],"Altro")</f>
        <v>Libri</v>
      </c>
      <c r="E3868" s="14">
        <v>2</v>
      </c>
    </row>
    <row r="3869" spans="1:5" x14ac:dyDescent="0.25">
      <c r="A3869" s="14">
        <v>2498</v>
      </c>
      <c r="B3869" s="14">
        <v>2361</v>
      </c>
      <c r="C3869" s="14">
        <v>3021</v>
      </c>
      <c r="D3869" s="14" t="str">
        <f>+_xlfn.XLOOKUP(ratings_dataset[[#This Row],[ProductID]],[1]!Prodotti[ProdottoID],[1]!Prodotti[Categoria],"Altro")</f>
        <v>Libri</v>
      </c>
      <c r="E3869" s="14">
        <v>2</v>
      </c>
    </row>
    <row r="3870" spans="1:5" x14ac:dyDescent="0.25">
      <c r="A3870" s="14">
        <v>2502</v>
      </c>
      <c r="B3870" s="14">
        <v>3964</v>
      </c>
      <c r="C3870" s="14">
        <v>1680</v>
      </c>
      <c r="D3870" s="14" t="str">
        <f>+_xlfn.XLOOKUP(ratings_dataset[[#This Row],[ProductID]],[1]!Prodotti[ProdottoID],[1]!Prodotti[Categoria],"Altro")</f>
        <v>Libri</v>
      </c>
      <c r="E3870" s="14">
        <v>2</v>
      </c>
    </row>
    <row r="3871" spans="1:5" x14ac:dyDescent="0.25">
      <c r="A3871" s="14">
        <v>2507</v>
      </c>
      <c r="B3871" s="14">
        <v>1994</v>
      </c>
      <c r="C3871" s="14">
        <v>2751</v>
      </c>
      <c r="D3871" s="14" t="str">
        <f>+_xlfn.XLOOKUP(ratings_dataset[[#This Row],[ProductID]],[1]!Prodotti[ProdottoID],[1]!Prodotti[Categoria],"Altro")</f>
        <v>Libri</v>
      </c>
      <c r="E3871" s="14">
        <v>2</v>
      </c>
    </row>
    <row r="3872" spans="1:5" x14ac:dyDescent="0.25">
      <c r="A3872" s="14">
        <v>2508</v>
      </c>
      <c r="B3872" s="14">
        <v>3070</v>
      </c>
      <c r="C3872" s="14">
        <v>3186</v>
      </c>
      <c r="D3872" s="14" t="str">
        <f>+_xlfn.XLOOKUP(ratings_dataset[[#This Row],[ProductID]],[1]!Prodotti[ProdottoID],[1]!Prodotti[Categoria],"Altro")</f>
        <v>Abbigliamento</v>
      </c>
      <c r="E3872" s="14">
        <v>2</v>
      </c>
    </row>
    <row r="3873" spans="1:5" x14ac:dyDescent="0.25">
      <c r="A3873" s="14">
        <v>2510</v>
      </c>
      <c r="B3873" s="14">
        <v>2851</v>
      </c>
      <c r="C3873" s="14">
        <v>3587</v>
      </c>
      <c r="D3873" s="14" t="str">
        <f>+_xlfn.XLOOKUP(ratings_dataset[[#This Row],[ProductID]],[1]!Prodotti[ProdottoID],[1]!Prodotti[Categoria],"Altro")</f>
        <v>Abbigliamento</v>
      </c>
      <c r="E3873" s="14">
        <v>2</v>
      </c>
    </row>
    <row r="3874" spans="1:5" x14ac:dyDescent="0.25">
      <c r="A3874" s="14">
        <v>2535</v>
      </c>
      <c r="B3874" s="14">
        <v>1802</v>
      </c>
      <c r="C3874" s="14">
        <v>1845</v>
      </c>
      <c r="D3874" s="14" t="str">
        <f>+_xlfn.XLOOKUP(ratings_dataset[[#This Row],[ProductID]],[1]!Prodotti[ProdottoID],[1]!Prodotti[Categoria],"Altro")</f>
        <v>Libri</v>
      </c>
      <c r="E3874" s="14">
        <v>2</v>
      </c>
    </row>
    <row r="3875" spans="1:5" x14ac:dyDescent="0.25">
      <c r="A3875" s="14">
        <v>2539</v>
      </c>
      <c r="B3875" s="14">
        <v>1065</v>
      </c>
      <c r="C3875" s="14">
        <v>2508</v>
      </c>
      <c r="D3875" s="14" t="str">
        <f>+_xlfn.XLOOKUP(ratings_dataset[[#This Row],[ProductID]],[1]!Prodotti[ProdottoID],[1]!Prodotti[Categoria],"Altro")</f>
        <v>Libri</v>
      </c>
      <c r="E3875" s="14">
        <v>2</v>
      </c>
    </row>
    <row r="3876" spans="1:5" x14ac:dyDescent="0.25">
      <c r="A3876" s="14">
        <v>2541</v>
      </c>
      <c r="B3876" s="14">
        <v>4027</v>
      </c>
      <c r="C3876" s="14">
        <v>113</v>
      </c>
      <c r="D3876" s="14" t="str">
        <f>+_xlfn.XLOOKUP(ratings_dataset[[#This Row],[ProductID]],[1]!Prodotti[ProdottoID],[1]!Prodotti[Categoria],"Altro")</f>
        <v>Libri</v>
      </c>
      <c r="E3876" s="14">
        <v>2</v>
      </c>
    </row>
    <row r="3877" spans="1:5" x14ac:dyDescent="0.25">
      <c r="A3877" s="14">
        <v>2548</v>
      </c>
      <c r="B3877" s="14">
        <v>2930</v>
      </c>
      <c r="C3877" s="14">
        <v>2717</v>
      </c>
      <c r="D3877" s="14" t="str">
        <f>+_xlfn.XLOOKUP(ratings_dataset[[#This Row],[ProductID]],[1]!Prodotti[ProdottoID],[1]!Prodotti[Categoria],"Altro")</f>
        <v>Abbigliamento</v>
      </c>
      <c r="E3877" s="14">
        <v>2</v>
      </c>
    </row>
    <row r="3878" spans="1:5" x14ac:dyDescent="0.25">
      <c r="A3878" s="14">
        <v>2551</v>
      </c>
      <c r="B3878" s="14">
        <v>2361</v>
      </c>
      <c r="C3878" s="14">
        <v>494</v>
      </c>
      <c r="D3878" s="14" t="str">
        <f>+_xlfn.XLOOKUP(ratings_dataset[[#This Row],[ProductID]],[1]!Prodotti[ProdottoID],[1]!Prodotti[Categoria],"Altro")</f>
        <v>Libri</v>
      </c>
      <c r="E3878" s="14">
        <v>2</v>
      </c>
    </row>
    <row r="3879" spans="1:5" x14ac:dyDescent="0.25">
      <c r="A3879" s="14">
        <v>2574</v>
      </c>
      <c r="B3879" s="14">
        <v>2118</v>
      </c>
      <c r="C3879" s="14">
        <v>3975</v>
      </c>
      <c r="D3879" s="14" t="str">
        <f>+_xlfn.XLOOKUP(ratings_dataset[[#This Row],[ProductID]],[1]!Prodotti[ProdottoID],[1]!Prodotti[Categoria],"Altro")</f>
        <v>Abbigliamento</v>
      </c>
      <c r="E3879" s="14">
        <v>2</v>
      </c>
    </row>
    <row r="3880" spans="1:5" x14ac:dyDescent="0.25">
      <c r="A3880" s="14">
        <v>2600</v>
      </c>
      <c r="B3880" s="14">
        <v>3819</v>
      </c>
      <c r="C3880" s="14">
        <v>4016</v>
      </c>
      <c r="D3880" s="14" t="str">
        <f>+_xlfn.XLOOKUP(ratings_dataset[[#This Row],[ProductID]],[1]!Prodotti[ProdottoID],[1]!Prodotti[Categoria],"Altro")</f>
        <v>Elettronica</v>
      </c>
      <c r="E3880" s="14">
        <v>2</v>
      </c>
    </row>
    <row r="3881" spans="1:5" x14ac:dyDescent="0.25">
      <c r="A3881" s="14">
        <v>2613</v>
      </c>
      <c r="B3881" s="14">
        <v>1484</v>
      </c>
      <c r="C3881" s="14">
        <v>2653</v>
      </c>
      <c r="D3881" s="14" t="str">
        <f>+_xlfn.XLOOKUP(ratings_dataset[[#This Row],[ProductID]],[1]!Prodotti[ProdottoID],[1]!Prodotti[Categoria],"Altro")</f>
        <v>Abbigliamento</v>
      </c>
      <c r="E3881" s="14">
        <v>2</v>
      </c>
    </row>
    <row r="3882" spans="1:5" x14ac:dyDescent="0.25">
      <c r="A3882" s="14">
        <v>2623</v>
      </c>
      <c r="B3882" s="14">
        <v>1733</v>
      </c>
      <c r="C3882" s="14">
        <v>3704</v>
      </c>
      <c r="D3882" s="14" t="str">
        <f>+_xlfn.XLOOKUP(ratings_dataset[[#This Row],[ProductID]],[1]!Prodotti[ProdottoID],[1]!Prodotti[Categoria],"Altro")</f>
        <v>Abbigliamento</v>
      </c>
      <c r="E3882" s="14">
        <v>2</v>
      </c>
    </row>
    <row r="3883" spans="1:5" x14ac:dyDescent="0.25">
      <c r="A3883" s="14">
        <v>2627</v>
      </c>
      <c r="B3883" s="14">
        <v>3036</v>
      </c>
      <c r="C3883" s="14">
        <v>2910</v>
      </c>
      <c r="D3883" s="14" t="str">
        <f>+_xlfn.XLOOKUP(ratings_dataset[[#This Row],[ProductID]],[1]!Prodotti[ProdottoID],[1]!Prodotti[Categoria],"Altro")</f>
        <v>Libri</v>
      </c>
      <c r="E3883" s="14">
        <v>2</v>
      </c>
    </row>
    <row r="3884" spans="1:5" x14ac:dyDescent="0.25">
      <c r="A3884" s="14">
        <v>2628</v>
      </c>
      <c r="B3884" s="14">
        <v>2735</v>
      </c>
      <c r="C3884" s="14">
        <v>4634</v>
      </c>
      <c r="D3884" s="14" t="str">
        <f>+_xlfn.XLOOKUP(ratings_dataset[[#This Row],[ProductID]],[1]!Prodotti[ProdottoID],[1]!Prodotti[Categoria],"Altro")</f>
        <v>Abbigliamento</v>
      </c>
      <c r="E3884" s="14">
        <v>2</v>
      </c>
    </row>
    <row r="3885" spans="1:5" x14ac:dyDescent="0.25">
      <c r="A3885" s="14">
        <v>2629</v>
      </c>
      <c r="B3885" s="14">
        <v>3229</v>
      </c>
      <c r="C3885" s="14">
        <v>722</v>
      </c>
      <c r="D3885" s="14" t="str">
        <f>+_xlfn.XLOOKUP(ratings_dataset[[#This Row],[ProductID]],[1]!Prodotti[ProdottoID],[1]!Prodotti[Categoria],"Altro")</f>
        <v>Elettronica</v>
      </c>
      <c r="E3885" s="14">
        <v>2</v>
      </c>
    </row>
    <row r="3886" spans="1:5" x14ac:dyDescent="0.25">
      <c r="A3886" s="14">
        <v>2641</v>
      </c>
      <c r="B3886" s="14">
        <v>3810</v>
      </c>
      <c r="C3886" s="14">
        <v>3280</v>
      </c>
      <c r="D3886" s="14" t="str">
        <f>+_xlfn.XLOOKUP(ratings_dataset[[#This Row],[ProductID]],[1]!Prodotti[ProdottoID],[1]!Prodotti[Categoria],"Altro")</f>
        <v>Libri</v>
      </c>
      <c r="E3886" s="14">
        <v>2</v>
      </c>
    </row>
    <row r="3887" spans="1:5" x14ac:dyDescent="0.25">
      <c r="A3887" s="14">
        <v>2643</v>
      </c>
      <c r="B3887" s="14">
        <v>749</v>
      </c>
      <c r="C3887" s="14">
        <v>573</v>
      </c>
      <c r="D3887" s="14" t="str">
        <f>+_xlfn.XLOOKUP(ratings_dataset[[#This Row],[ProductID]],[1]!Prodotti[ProdottoID],[1]!Prodotti[Categoria],"Altro")</f>
        <v>Libri</v>
      </c>
      <c r="E3887" s="14">
        <v>2</v>
      </c>
    </row>
    <row r="3888" spans="1:5" x14ac:dyDescent="0.25">
      <c r="A3888" s="14">
        <v>2644</v>
      </c>
      <c r="B3888" s="14">
        <v>1079</v>
      </c>
      <c r="C3888" s="14">
        <v>3688</v>
      </c>
      <c r="D3888" s="14" t="str">
        <f>+_xlfn.XLOOKUP(ratings_dataset[[#This Row],[ProductID]],[1]!Prodotti[ProdottoID],[1]!Prodotti[Categoria],"Altro")</f>
        <v>Elettronica</v>
      </c>
      <c r="E3888" s="14">
        <v>2</v>
      </c>
    </row>
    <row r="3889" spans="1:5" x14ac:dyDescent="0.25">
      <c r="A3889" s="14">
        <v>2645</v>
      </c>
      <c r="B3889" s="14">
        <v>1718</v>
      </c>
      <c r="C3889" s="14">
        <v>1795</v>
      </c>
      <c r="D3889" s="14" t="str">
        <f>+_xlfn.XLOOKUP(ratings_dataset[[#This Row],[ProductID]],[1]!Prodotti[ProdottoID],[1]!Prodotti[Categoria],"Altro")</f>
        <v>Abbigliamento</v>
      </c>
      <c r="E3889" s="14">
        <v>2</v>
      </c>
    </row>
    <row r="3890" spans="1:5" x14ac:dyDescent="0.25">
      <c r="A3890" s="14">
        <v>2648</v>
      </c>
      <c r="B3890" s="14">
        <v>1968</v>
      </c>
      <c r="C3890" s="14">
        <v>107</v>
      </c>
      <c r="D3890" s="14" t="str">
        <f>+_xlfn.XLOOKUP(ratings_dataset[[#This Row],[ProductID]],[1]!Prodotti[ProdottoID],[1]!Prodotti[Categoria],"Altro")</f>
        <v>Abbigliamento</v>
      </c>
      <c r="E3890" s="14">
        <v>2</v>
      </c>
    </row>
    <row r="3891" spans="1:5" x14ac:dyDescent="0.25">
      <c r="A3891" s="14">
        <v>2654</v>
      </c>
      <c r="B3891" s="14">
        <v>4725</v>
      </c>
      <c r="C3891" s="14">
        <v>1210</v>
      </c>
      <c r="D3891" s="14" t="str">
        <f>+_xlfn.XLOOKUP(ratings_dataset[[#This Row],[ProductID]],[1]!Prodotti[ProdottoID],[1]!Prodotti[Categoria],"Altro")</f>
        <v>Elettronica</v>
      </c>
      <c r="E3891" s="14">
        <v>2</v>
      </c>
    </row>
    <row r="3892" spans="1:5" x14ac:dyDescent="0.25">
      <c r="A3892" s="14">
        <v>2656</v>
      </c>
      <c r="B3892" s="14">
        <v>4116</v>
      </c>
      <c r="C3892" s="14">
        <v>4587</v>
      </c>
      <c r="D3892" s="14" t="str">
        <f>+_xlfn.XLOOKUP(ratings_dataset[[#This Row],[ProductID]],[1]!Prodotti[ProdottoID],[1]!Prodotti[Categoria],"Altro")</f>
        <v>Libri</v>
      </c>
      <c r="E3892" s="14">
        <v>2</v>
      </c>
    </row>
    <row r="3893" spans="1:5" x14ac:dyDescent="0.25">
      <c r="A3893" s="14">
        <v>2677</v>
      </c>
      <c r="B3893" s="14">
        <v>3648</v>
      </c>
      <c r="C3893" s="14">
        <v>669</v>
      </c>
      <c r="D3893" s="14" t="str">
        <f>+_xlfn.XLOOKUP(ratings_dataset[[#This Row],[ProductID]],[1]!Prodotti[ProdottoID],[1]!Prodotti[Categoria],"Altro")</f>
        <v>Abbigliamento</v>
      </c>
      <c r="E3893" s="14">
        <v>2</v>
      </c>
    </row>
    <row r="3894" spans="1:5" x14ac:dyDescent="0.25">
      <c r="A3894" s="14">
        <v>2685</v>
      </c>
      <c r="B3894" s="14">
        <v>525</v>
      </c>
      <c r="C3894" s="14">
        <v>3985</v>
      </c>
      <c r="D3894" s="14" t="str">
        <f>+_xlfn.XLOOKUP(ratings_dataset[[#This Row],[ProductID]],[1]!Prodotti[ProdottoID],[1]!Prodotti[Categoria],"Altro")</f>
        <v>Abbigliamento</v>
      </c>
      <c r="E3894" s="14">
        <v>2</v>
      </c>
    </row>
    <row r="3895" spans="1:5" x14ac:dyDescent="0.25">
      <c r="A3895" s="14">
        <v>2689</v>
      </c>
      <c r="B3895" s="14">
        <v>4746</v>
      </c>
      <c r="C3895" s="14">
        <v>3278</v>
      </c>
      <c r="D3895" s="14" t="str">
        <f>+_xlfn.XLOOKUP(ratings_dataset[[#This Row],[ProductID]],[1]!Prodotti[ProdottoID],[1]!Prodotti[Categoria],"Altro")</f>
        <v>Libri</v>
      </c>
      <c r="E3895" s="14">
        <v>2</v>
      </c>
    </row>
    <row r="3896" spans="1:5" x14ac:dyDescent="0.25">
      <c r="A3896" s="14">
        <v>2690</v>
      </c>
      <c r="B3896" s="14">
        <v>4615</v>
      </c>
      <c r="C3896" s="14">
        <v>425</v>
      </c>
      <c r="D3896" s="14" t="str">
        <f>+_xlfn.XLOOKUP(ratings_dataset[[#This Row],[ProductID]],[1]!Prodotti[ProdottoID],[1]!Prodotti[Categoria],"Altro")</f>
        <v>Elettronica</v>
      </c>
      <c r="E3896" s="14">
        <v>2</v>
      </c>
    </row>
    <row r="3897" spans="1:5" x14ac:dyDescent="0.25">
      <c r="A3897" s="14">
        <v>2702</v>
      </c>
      <c r="B3897" s="14">
        <v>4469</v>
      </c>
      <c r="C3897" s="14">
        <v>1992</v>
      </c>
      <c r="D3897" s="14" t="str">
        <f>+_xlfn.XLOOKUP(ratings_dataset[[#This Row],[ProductID]],[1]!Prodotti[ProdottoID],[1]!Prodotti[Categoria],"Altro")</f>
        <v>Elettronica</v>
      </c>
      <c r="E3897" s="14">
        <v>2</v>
      </c>
    </row>
    <row r="3898" spans="1:5" x14ac:dyDescent="0.25">
      <c r="A3898" s="14">
        <v>2708</v>
      </c>
      <c r="B3898" s="14">
        <v>229</v>
      </c>
      <c r="C3898" s="14">
        <v>3316</v>
      </c>
      <c r="D3898" s="14" t="str">
        <f>+_xlfn.XLOOKUP(ratings_dataset[[#This Row],[ProductID]],[1]!Prodotti[ProdottoID],[1]!Prodotti[Categoria],"Altro")</f>
        <v>Abbigliamento</v>
      </c>
      <c r="E3898" s="14">
        <v>2</v>
      </c>
    </row>
    <row r="3899" spans="1:5" x14ac:dyDescent="0.25">
      <c r="A3899" s="14">
        <v>2716</v>
      </c>
      <c r="B3899" s="14">
        <v>3198</v>
      </c>
      <c r="C3899" s="14">
        <v>1749</v>
      </c>
      <c r="D3899" s="14" t="str">
        <f>+_xlfn.XLOOKUP(ratings_dataset[[#This Row],[ProductID]],[1]!Prodotti[ProdottoID],[1]!Prodotti[Categoria],"Altro")</f>
        <v>Libri</v>
      </c>
      <c r="E3899" s="14">
        <v>2</v>
      </c>
    </row>
    <row r="3900" spans="1:5" x14ac:dyDescent="0.25">
      <c r="A3900" s="14">
        <v>2722</v>
      </c>
      <c r="B3900" s="14">
        <v>653</v>
      </c>
      <c r="C3900" s="14">
        <v>3027</v>
      </c>
      <c r="D3900" s="14" t="str">
        <f>+_xlfn.XLOOKUP(ratings_dataset[[#This Row],[ProductID]],[1]!Prodotti[ProdottoID],[1]!Prodotti[Categoria],"Altro")</f>
        <v>Elettronica</v>
      </c>
      <c r="E3900" s="14">
        <v>2</v>
      </c>
    </row>
    <row r="3901" spans="1:5" x14ac:dyDescent="0.25">
      <c r="A3901" s="14">
        <v>2736</v>
      </c>
      <c r="B3901" s="14">
        <v>2868</v>
      </c>
      <c r="C3901" s="14">
        <v>336</v>
      </c>
      <c r="D3901" s="14" t="str">
        <f>+_xlfn.XLOOKUP(ratings_dataset[[#This Row],[ProductID]],[1]!Prodotti[ProdottoID],[1]!Prodotti[Categoria],"Altro")</f>
        <v>Libri</v>
      </c>
      <c r="E3901" s="14">
        <v>2</v>
      </c>
    </row>
    <row r="3902" spans="1:5" x14ac:dyDescent="0.25">
      <c r="A3902" s="14">
        <v>2750</v>
      </c>
      <c r="B3902" s="14">
        <v>2475</v>
      </c>
      <c r="C3902" s="14">
        <v>2591</v>
      </c>
      <c r="D3902" s="14" t="str">
        <f>+_xlfn.XLOOKUP(ratings_dataset[[#This Row],[ProductID]],[1]!Prodotti[ProdottoID],[1]!Prodotti[Categoria],"Altro")</f>
        <v>Abbigliamento</v>
      </c>
      <c r="E3902" s="14">
        <v>2</v>
      </c>
    </row>
    <row r="3903" spans="1:5" x14ac:dyDescent="0.25">
      <c r="A3903" s="14">
        <v>2752</v>
      </c>
      <c r="B3903" s="14">
        <v>710</v>
      </c>
      <c r="C3903" s="14">
        <v>679</v>
      </c>
      <c r="D3903" s="14" t="str">
        <f>+_xlfn.XLOOKUP(ratings_dataset[[#This Row],[ProductID]],[1]!Prodotti[ProdottoID],[1]!Prodotti[Categoria],"Altro")</f>
        <v>Abbigliamento</v>
      </c>
      <c r="E3903" s="14">
        <v>2</v>
      </c>
    </row>
    <row r="3904" spans="1:5" x14ac:dyDescent="0.25">
      <c r="A3904" s="14">
        <v>2760</v>
      </c>
      <c r="B3904" s="14">
        <v>2920</v>
      </c>
      <c r="C3904" s="14">
        <v>3600</v>
      </c>
      <c r="D3904" s="14" t="str">
        <f>+_xlfn.XLOOKUP(ratings_dataset[[#This Row],[ProductID]],[1]!Prodotti[ProdottoID],[1]!Prodotti[Categoria],"Altro")</f>
        <v>Abbigliamento</v>
      </c>
      <c r="E3904" s="14">
        <v>2</v>
      </c>
    </row>
    <row r="3905" spans="1:5" x14ac:dyDescent="0.25">
      <c r="A3905" s="14">
        <v>2764</v>
      </c>
      <c r="B3905" s="14">
        <v>2389</v>
      </c>
      <c r="C3905" s="14">
        <v>2009</v>
      </c>
      <c r="D3905" s="14" t="str">
        <f>+_xlfn.XLOOKUP(ratings_dataset[[#This Row],[ProductID]],[1]!Prodotti[ProdottoID],[1]!Prodotti[Categoria],"Altro")</f>
        <v>Elettronica</v>
      </c>
      <c r="E3905" s="14">
        <v>2</v>
      </c>
    </row>
    <row r="3906" spans="1:5" x14ac:dyDescent="0.25">
      <c r="A3906" s="14">
        <v>2768</v>
      </c>
      <c r="B3906" s="14">
        <v>3227</v>
      </c>
      <c r="C3906" s="14">
        <v>3582</v>
      </c>
      <c r="D3906" s="14" t="str">
        <f>+_xlfn.XLOOKUP(ratings_dataset[[#This Row],[ProductID]],[1]!Prodotti[ProdottoID],[1]!Prodotti[Categoria],"Altro")</f>
        <v>Elettronica</v>
      </c>
      <c r="E3906" s="14">
        <v>2</v>
      </c>
    </row>
    <row r="3907" spans="1:5" x14ac:dyDescent="0.25">
      <c r="A3907" s="14">
        <v>2772</v>
      </c>
      <c r="B3907" s="14">
        <v>3152</v>
      </c>
      <c r="C3907" s="14">
        <v>4910</v>
      </c>
      <c r="D3907" s="14" t="str">
        <f>+_xlfn.XLOOKUP(ratings_dataset[[#This Row],[ProductID]],[1]!Prodotti[ProdottoID],[1]!Prodotti[Categoria],"Altro")</f>
        <v>Elettronica</v>
      </c>
      <c r="E3907" s="14">
        <v>2</v>
      </c>
    </row>
    <row r="3908" spans="1:5" x14ac:dyDescent="0.25">
      <c r="A3908" s="14">
        <v>2779</v>
      </c>
      <c r="B3908" s="14">
        <v>2317</v>
      </c>
      <c r="C3908" s="14">
        <v>3616</v>
      </c>
      <c r="D3908" s="14" t="str">
        <f>+_xlfn.XLOOKUP(ratings_dataset[[#This Row],[ProductID]],[1]!Prodotti[ProdottoID],[1]!Prodotti[Categoria],"Altro")</f>
        <v>Abbigliamento</v>
      </c>
      <c r="E3908" s="14">
        <v>2</v>
      </c>
    </row>
    <row r="3909" spans="1:5" x14ac:dyDescent="0.25">
      <c r="A3909" s="14">
        <v>2781</v>
      </c>
      <c r="B3909" s="14">
        <v>4905</v>
      </c>
      <c r="C3909" s="14">
        <v>3526</v>
      </c>
      <c r="D3909" s="14" t="str">
        <f>+_xlfn.XLOOKUP(ratings_dataset[[#This Row],[ProductID]],[1]!Prodotti[ProdottoID],[1]!Prodotti[Categoria],"Altro")</f>
        <v>Elettronica</v>
      </c>
      <c r="E3909" s="14">
        <v>2</v>
      </c>
    </row>
    <row r="3910" spans="1:5" x14ac:dyDescent="0.25">
      <c r="A3910" s="14">
        <v>2789</v>
      </c>
      <c r="B3910" s="14">
        <v>1479</v>
      </c>
      <c r="C3910" s="14">
        <v>2248</v>
      </c>
      <c r="D3910" s="14" t="str">
        <f>+_xlfn.XLOOKUP(ratings_dataset[[#This Row],[ProductID]],[1]!Prodotti[ProdottoID],[1]!Prodotti[Categoria],"Altro")</f>
        <v>Elettronica</v>
      </c>
      <c r="E3910" s="14">
        <v>2</v>
      </c>
    </row>
    <row r="3911" spans="1:5" x14ac:dyDescent="0.25">
      <c r="A3911" s="14">
        <v>2799</v>
      </c>
      <c r="B3911" s="14">
        <v>605</v>
      </c>
      <c r="C3911" s="14">
        <v>1114</v>
      </c>
      <c r="D3911" s="14" t="str">
        <f>+_xlfn.XLOOKUP(ratings_dataset[[#This Row],[ProductID]],[1]!Prodotti[ProdottoID],[1]!Prodotti[Categoria],"Altro")</f>
        <v>Libri</v>
      </c>
      <c r="E3911" s="14">
        <v>2</v>
      </c>
    </row>
    <row r="3912" spans="1:5" x14ac:dyDescent="0.25">
      <c r="A3912" s="14">
        <v>2800</v>
      </c>
      <c r="B3912" s="14">
        <v>1408</v>
      </c>
      <c r="C3912" s="14">
        <v>375</v>
      </c>
      <c r="D3912" s="14" t="str">
        <f>+_xlfn.XLOOKUP(ratings_dataset[[#This Row],[ProductID]],[1]!Prodotti[ProdottoID],[1]!Prodotti[Categoria],"Altro")</f>
        <v>Libri</v>
      </c>
      <c r="E3912" s="14">
        <v>2</v>
      </c>
    </row>
    <row r="3913" spans="1:5" x14ac:dyDescent="0.25">
      <c r="A3913" s="14">
        <v>2808</v>
      </c>
      <c r="B3913" s="14">
        <v>2540</v>
      </c>
      <c r="C3913" s="14">
        <v>3401</v>
      </c>
      <c r="D3913" s="14" t="str">
        <f>+_xlfn.XLOOKUP(ratings_dataset[[#This Row],[ProductID]],[1]!Prodotti[ProdottoID],[1]!Prodotti[Categoria],"Altro")</f>
        <v>Libri</v>
      </c>
      <c r="E3913" s="14">
        <v>2</v>
      </c>
    </row>
    <row r="3914" spans="1:5" x14ac:dyDescent="0.25">
      <c r="A3914" s="14">
        <v>2815</v>
      </c>
      <c r="B3914" s="14">
        <v>1082</v>
      </c>
      <c r="C3914" s="14">
        <v>234</v>
      </c>
      <c r="D3914" s="14" t="str">
        <f>+_xlfn.XLOOKUP(ratings_dataset[[#This Row],[ProductID]],[1]!Prodotti[ProdottoID],[1]!Prodotti[Categoria],"Altro")</f>
        <v>Abbigliamento</v>
      </c>
      <c r="E3914" s="14">
        <v>2</v>
      </c>
    </row>
    <row r="3915" spans="1:5" x14ac:dyDescent="0.25">
      <c r="A3915" s="14">
        <v>2817</v>
      </c>
      <c r="B3915" s="14">
        <v>3458</v>
      </c>
      <c r="C3915" s="14">
        <v>2619</v>
      </c>
      <c r="D3915" s="14" t="str">
        <f>+_xlfn.XLOOKUP(ratings_dataset[[#This Row],[ProductID]],[1]!Prodotti[ProdottoID],[1]!Prodotti[Categoria],"Altro")</f>
        <v>Elettronica</v>
      </c>
      <c r="E3915" s="14">
        <v>2</v>
      </c>
    </row>
    <row r="3916" spans="1:5" x14ac:dyDescent="0.25">
      <c r="A3916" s="14">
        <v>2821</v>
      </c>
      <c r="B3916" s="14">
        <v>4642</v>
      </c>
      <c r="C3916" s="14">
        <v>4688</v>
      </c>
      <c r="D3916" s="14" t="str">
        <f>+_xlfn.XLOOKUP(ratings_dataset[[#This Row],[ProductID]],[1]!Prodotti[ProdottoID],[1]!Prodotti[Categoria],"Altro")</f>
        <v>Libri</v>
      </c>
      <c r="E3916" s="14">
        <v>2</v>
      </c>
    </row>
    <row r="3917" spans="1:5" x14ac:dyDescent="0.25">
      <c r="A3917" s="14">
        <v>2823</v>
      </c>
      <c r="B3917" s="14">
        <v>2026</v>
      </c>
      <c r="C3917" s="14">
        <v>1566</v>
      </c>
      <c r="D3917" s="14" t="str">
        <f>+_xlfn.XLOOKUP(ratings_dataset[[#This Row],[ProductID]],[1]!Prodotti[ProdottoID],[1]!Prodotti[Categoria],"Altro")</f>
        <v>Elettronica</v>
      </c>
      <c r="E3917" s="14">
        <v>2</v>
      </c>
    </row>
    <row r="3918" spans="1:5" x14ac:dyDescent="0.25">
      <c r="A3918" s="14">
        <v>2829</v>
      </c>
      <c r="B3918" s="14">
        <v>3915</v>
      </c>
      <c r="C3918" s="14">
        <v>4254</v>
      </c>
      <c r="D3918" s="14" t="str">
        <f>+_xlfn.XLOOKUP(ratings_dataset[[#This Row],[ProductID]],[1]!Prodotti[ProdottoID],[1]!Prodotti[Categoria],"Altro")</f>
        <v>Elettronica</v>
      </c>
      <c r="E3918" s="14">
        <v>2</v>
      </c>
    </row>
    <row r="3919" spans="1:5" x14ac:dyDescent="0.25">
      <c r="A3919" s="14">
        <v>2831</v>
      </c>
      <c r="B3919" s="14">
        <v>1119</v>
      </c>
      <c r="C3919" s="14">
        <v>2667</v>
      </c>
      <c r="D3919" s="14" t="str">
        <f>+_xlfn.XLOOKUP(ratings_dataset[[#This Row],[ProductID]],[1]!Prodotti[ProdottoID],[1]!Prodotti[Categoria],"Altro")</f>
        <v>Libri</v>
      </c>
      <c r="E3919" s="14">
        <v>2</v>
      </c>
    </row>
    <row r="3920" spans="1:5" x14ac:dyDescent="0.25">
      <c r="A3920" s="14">
        <v>2834</v>
      </c>
      <c r="B3920" s="14">
        <v>12</v>
      </c>
      <c r="C3920" s="14">
        <v>2520</v>
      </c>
      <c r="D3920" s="14" t="str">
        <f>+_xlfn.XLOOKUP(ratings_dataset[[#This Row],[ProductID]],[1]!Prodotti[ProdottoID],[1]!Prodotti[Categoria],"Altro")</f>
        <v>Libri</v>
      </c>
      <c r="E3920" s="14">
        <v>2</v>
      </c>
    </row>
    <row r="3921" spans="1:5" x14ac:dyDescent="0.25">
      <c r="A3921" s="14">
        <v>2835</v>
      </c>
      <c r="B3921" s="14">
        <v>4472</v>
      </c>
      <c r="C3921" s="14">
        <v>2111</v>
      </c>
      <c r="D3921" s="14" t="str">
        <f>+_xlfn.XLOOKUP(ratings_dataset[[#This Row],[ProductID]],[1]!Prodotti[ProdottoID],[1]!Prodotti[Categoria],"Altro")</f>
        <v>Elettronica</v>
      </c>
      <c r="E3921" s="14">
        <v>2</v>
      </c>
    </row>
    <row r="3922" spans="1:5" x14ac:dyDescent="0.25">
      <c r="A3922" s="14">
        <v>2839</v>
      </c>
      <c r="B3922" s="14">
        <v>4580</v>
      </c>
      <c r="C3922" s="14">
        <v>3826</v>
      </c>
      <c r="D3922" s="14" t="str">
        <f>+_xlfn.XLOOKUP(ratings_dataset[[#This Row],[ProductID]],[1]!Prodotti[ProdottoID],[1]!Prodotti[Categoria],"Altro")</f>
        <v>Libri</v>
      </c>
      <c r="E3922" s="14">
        <v>2</v>
      </c>
    </row>
    <row r="3923" spans="1:5" x14ac:dyDescent="0.25">
      <c r="A3923" s="14">
        <v>2847</v>
      </c>
      <c r="B3923" s="14">
        <v>4498</v>
      </c>
      <c r="C3923" s="14">
        <v>3832</v>
      </c>
      <c r="D3923" s="14" t="str">
        <f>+_xlfn.XLOOKUP(ratings_dataset[[#This Row],[ProductID]],[1]!Prodotti[ProdottoID],[1]!Prodotti[Categoria],"Altro")</f>
        <v>Libri</v>
      </c>
      <c r="E3923" s="14">
        <v>2</v>
      </c>
    </row>
    <row r="3924" spans="1:5" x14ac:dyDescent="0.25">
      <c r="A3924" s="14">
        <v>2851</v>
      </c>
      <c r="B3924" s="14">
        <v>3390</v>
      </c>
      <c r="C3924" s="14">
        <v>4940</v>
      </c>
      <c r="D3924" s="14" t="str">
        <f>+_xlfn.XLOOKUP(ratings_dataset[[#This Row],[ProductID]],[1]!Prodotti[ProdottoID],[1]!Prodotti[Categoria],"Altro")</f>
        <v>Libri</v>
      </c>
      <c r="E3924" s="14">
        <v>2</v>
      </c>
    </row>
    <row r="3925" spans="1:5" x14ac:dyDescent="0.25">
      <c r="A3925" s="14">
        <v>2855</v>
      </c>
      <c r="B3925" s="14">
        <v>4203</v>
      </c>
      <c r="C3925" s="14">
        <v>1689</v>
      </c>
      <c r="D3925" s="14" t="str">
        <f>+_xlfn.XLOOKUP(ratings_dataset[[#This Row],[ProductID]],[1]!Prodotti[ProdottoID],[1]!Prodotti[Categoria],"Altro")</f>
        <v>Libri</v>
      </c>
      <c r="E3925" s="14">
        <v>2</v>
      </c>
    </row>
    <row r="3926" spans="1:5" x14ac:dyDescent="0.25">
      <c r="A3926" s="14">
        <v>2857</v>
      </c>
      <c r="B3926" s="14">
        <v>932</v>
      </c>
      <c r="C3926" s="14">
        <v>4773</v>
      </c>
      <c r="D3926" s="14" t="str">
        <f>+_xlfn.XLOOKUP(ratings_dataset[[#This Row],[ProductID]],[1]!Prodotti[ProdottoID],[1]!Prodotti[Categoria],"Altro")</f>
        <v>Libri</v>
      </c>
      <c r="E3926" s="14">
        <v>2</v>
      </c>
    </row>
    <row r="3927" spans="1:5" x14ac:dyDescent="0.25">
      <c r="A3927" s="14">
        <v>2858</v>
      </c>
      <c r="B3927" s="14">
        <v>1353</v>
      </c>
      <c r="C3927" s="14">
        <v>3537</v>
      </c>
      <c r="D3927" s="14" t="str">
        <f>+_xlfn.XLOOKUP(ratings_dataset[[#This Row],[ProductID]],[1]!Prodotti[ProdottoID],[1]!Prodotti[Categoria],"Altro")</f>
        <v>Abbigliamento</v>
      </c>
      <c r="E3927" s="14">
        <v>2</v>
      </c>
    </row>
    <row r="3928" spans="1:5" x14ac:dyDescent="0.25">
      <c r="A3928" s="14">
        <v>2859</v>
      </c>
      <c r="B3928" s="14">
        <v>21</v>
      </c>
      <c r="C3928" s="14">
        <v>1328</v>
      </c>
      <c r="D3928" s="14" t="str">
        <f>+_xlfn.XLOOKUP(ratings_dataset[[#This Row],[ProductID]],[1]!Prodotti[ProdottoID],[1]!Prodotti[Categoria],"Altro")</f>
        <v>Abbigliamento</v>
      </c>
      <c r="E3928" s="14">
        <v>2</v>
      </c>
    </row>
    <row r="3929" spans="1:5" x14ac:dyDescent="0.25">
      <c r="A3929" s="14">
        <v>2861</v>
      </c>
      <c r="B3929" s="14">
        <v>4822</v>
      </c>
      <c r="C3929" s="14">
        <v>2726</v>
      </c>
      <c r="D3929" s="14" t="str">
        <f>+_xlfn.XLOOKUP(ratings_dataset[[#This Row],[ProductID]],[1]!Prodotti[ProdottoID],[1]!Prodotti[Categoria],"Altro")</f>
        <v>Elettronica</v>
      </c>
      <c r="E3929" s="14">
        <v>2</v>
      </c>
    </row>
    <row r="3930" spans="1:5" x14ac:dyDescent="0.25">
      <c r="A3930" s="14">
        <v>2866</v>
      </c>
      <c r="B3930" s="14">
        <v>4327</v>
      </c>
      <c r="C3930" s="14">
        <v>1776</v>
      </c>
      <c r="D3930" s="14" t="str">
        <f>+_xlfn.XLOOKUP(ratings_dataset[[#This Row],[ProductID]],[1]!Prodotti[ProdottoID],[1]!Prodotti[Categoria],"Altro")</f>
        <v>Elettronica</v>
      </c>
      <c r="E3930" s="14">
        <v>2</v>
      </c>
    </row>
    <row r="3931" spans="1:5" x14ac:dyDescent="0.25">
      <c r="A3931" s="14">
        <v>2881</v>
      </c>
      <c r="B3931" s="14">
        <v>3590</v>
      </c>
      <c r="C3931" s="14">
        <v>4043</v>
      </c>
      <c r="D3931" s="14" t="str">
        <f>+_xlfn.XLOOKUP(ratings_dataset[[#This Row],[ProductID]],[1]!Prodotti[ProdottoID],[1]!Prodotti[Categoria],"Altro")</f>
        <v>Elettronica</v>
      </c>
      <c r="E3931" s="14">
        <v>2</v>
      </c>
    </row>
    <row r="3932" spans="1:5" x14ac:dyDescent="0.25">
      <c r="A3932" s="14">
        <v>2887</v>
      </c>
      <c r="B3932" s="14">
        <v>2182</v>
      </c>
      <c r="C3932" s="14">
        <v>932</v>
      </c>
      <c r="D3932" s="14" t="str">
        <f>+_xlfn.XLOOKUP(ratings_dataset[[#This Row],[ProductID]],[1]!Prodotti[ProdottoID],[1]!Prodotti[Categoria],"Altro")</f>
        <v>Libri</v>
      </c>
      <c r="E3932" s="14">
        <v>2</v>
      </c>
    </row>
    <row r="3933" spans="1:5" x14ac:dyDescent="0.25">
      <c r="A3933" s="14">
        <v>2891</v>
      </c>
      <c r="B3933" s="14">
        <v>23</v>
      </c>
      <c r="C3933" s="14">
        <v>999</v>
      </c>
      <c r="D3933" s="14" t="str">
        <f>+_xlfn.XLOOKUP(ratings_dataset[[#This Row],[ProductID]],[1]!Prodotti[ProdottoID],[1]!Prodotti[Categoria],"Altro")</f>
        <v>Abbigliamento</v>
      </c>
      <c r="E3933" s="14">
        <v>2</v>
      </c>
    </row>
    <row r="3934" spans="1:5" x14ac:dyDescent="0.25">
      <c r="A3934" s="14">
        <v>2896</v>
      </c>
      <c r="B3934" s="14">
        <v>767</v>
      </c>
      <c r="C3934" s="14">
        <v>2735</v>
      </c>
      <c r="D3934" s="14" t="str">
        <f>+_xlfn.XLOOKUP(ratings_dataset[[#This Row],[ProductID]],[1]!Prodotti[ProdottoID],[1]!Prodotti[Categoria],"Altro")</f>
        <v>Libri</v>
      </c>
      <c r="E3934" s="14">
        <v>2</v>
      </c>
    </row>
    <row r="3935" spans="1:5" x14ac:dyDescent="0.25">
      <c r="A3935" s="14">
        <v>2897</v>
      </c>
      <c r="B3935" s="14">
        <v>1199</v>
      </c>
      <c r="C3935" s="14">
        <v>4983</v>
      </c>
      <c r="D3935" s="14" t="str">
        <f>+_xlfn.XLOOKUP(ratings_dataset[[#This Row],[ProductID]],[1]!Prodotti[ProdottoID],[1]!Prodotti[Categoria],"Altro")</f>
        <v>Abbigliamento</v>
      </c>
      <c r="E3935" s="14">
        <v>2</v>
      </c>
    </row>
    <row r="3936" spans="1:5" x14ac:dyDescent="0.25">
      <c r="A3936" s="14">
        <v>2899</v>
      </c>
      <c r="B3936" s="14">
        <v>4723</v>
      </c>
      <c r="C3936" s="14">
        <v>1851</v>
      </c>
      <c r="D3936" s="14" t="str">
        <f>+_xlfn.XLOOKUP(ratings_dataset[[#This Row],[ProductID]],[1]!Prodotti[ProdottoID],[1]!Prodotti[Categoria],"Altro")</f>
        <v>Elettronica</v>
      </c>
      <c r="E3936" s="14">
        <v>2</v>
      </c>
    </row>
    <row r="3937" spans="1:5" x14ac:dyDescent="0.25">
      <c r="A3937" s="14">
        <v>2900</v>
      </c>
      <c r="B3937" s="14">
        <v>3315</v>
      </c>
      <c r="C3937" s="14">
        <v>1900</v>
      </c>
      <c r="D3937" s="14" t="str">
        <f>+_xlfn.XLOOKUP(ratings_dataset[[#This Row],[ProductID]],[1]!Prodotti[ProdottoID],[1]!Prodotti[Categoria],"Altro")</f>
        <v>Elettronica</v>
      </c>
      <c r="E3937" s="14">
        <v>2</v>
      </c>
    </row>
    <row r="3938" spans="1:5" x14ac:dyDescent="0.25">
      <c r="A3938" s="14">
        <v>2906</v>
      </c>
      <c r="B3938" s="14">
        <v>3978</v>
      </c>
      <c r="C3938" s="14">
        <v>4006</v>
      </c>
      <c r="D3938" s="14" t="str">
        <f>+_xlfn.XLOOKUP(ratings_dataset[[#This Row],[ProductID]],[1]!Prodotti[ProdottoID],[1]!Prodotti[Categoria],"Altro")</f>
        <v>Elettronica</v>
      </c>
      <c r="E3938" s="14">
        <v>2</v>
      </c>
    </row>
    <row r="3939" spans="1:5" x14ac:dyDescent="0.25">
      <c r="A3939" s="14">
        <v>2907</v>
      </c>
      <c r="B3939" s="14">
        <v>3586</v>
      </c>
      <c r="C3939" s="14">
        <v>4521</v>
      </c>
      <c r="D3939" s="14" t="str">
        <f>+_xlfn.XLOOKUP(ratings_dataset[[#This Row],[ProductID]],[1]!Prodotti[ProdottoID],[1]!Prodotti[Categoria],"Altro")</f>
        <v>Abbigliamento</v>
      </c>
      <c r="E3939" s="14">
        <v>2</v>
      </c>
    </row>
    <row r="3940" spans="1:5" x14ac:dyDescent="0.25">
      <c r="A3940" s="14">
        <v>2910</v>
      </c>
      <c r="B3940" s="14">
        <v>3223</v>
      </c>
      <c r="C3940" s="14">
        <v>3372</v>
      </c>
      <c r="D3940" s="14" t="str">
        <f>+_xlfn.XLOOKUP(ratings_dataset[[#This Row],[ProductID]],[1]!Prodotti[ProdottoID],[1]!Prodotti[Categoria],"Altro")</f>
        <v>Abbigliamento</v>
      </c>
      <c r="E3940" s="14">
        <v>2</v>
      </c>
    </row>
    <row r="3941" spans="1:5" x14ac:dyDescent="0.25">
      <c r="A3941" s="14">
        <v>2915</v>
      </c>
      <c r="B3941" s="14">
        <v>2919</v>
      </c>
      <c r="C3941" s="14">
        <v>2834</v>
      </c>
      <c r="D3941" s="14" t="str">
        <f>+_xlfn.XLOOKUP(ratings_dataset[[#This Row],[ProductID]],[1]!Prodotti[ProdottoID],[1]!Prodotti[Categoria],"Altro")</f>
        <v>Libri</v>
      </c>
      <c r="E3941" s="14">
        <v>2</v>
      </c>
    </row>
    <row r="3942" spans="1:5" x14ac:dyDescent="0.25">
      <c r="A3942" s="14">
        <v>2917</v>
      </c>
      <c r="B3942" s="14">
        <v>1315</v>
      </c>
      <c r="C3942" s="14">
        <v>726</v>
      </c>
      <c r="D3942" s="14" t="str">
        <f>+_xlfn.XLOOKUP(ratings_dataset[[#This Row],[ProductID]],[1]!Prodotti[ProdottoID],[1]!Prodotti[Categoria],"Altro")</f>
        <v>Elettronica</v>
      </c>
      <c r="E3942" s="14">
        <v>2</v>
      </c>
    </row>
    <row r="3943" spans="1:5" x14ac:dyDescent="0.25">
      <c r="A3943" s="14">
        <v>2928</v>
      </c>
      <c r="B3943" s="14">
        <v>2802</v>
      </c>
      <c r="C3943" s="14">
        <v>1561</v>
      </c>
      <c r="D3943" s="14" t="str">
        <f>+_xlfn.XLOOKUP(ratings_dataset[[#This Row],[ProductID]],[1]!Prodotti[ProdottoID],[1]!Prodotti[Categoria],"Altro")</f>
        <v>Libri</v>
      </c>
      <c r="E3943" s="14">
        <v>2</v>
      </c>
    </row>
    <row r="3944" spans="1:5" x14ac:dyDescent="0.25">
      <c r="A3944" s="14">
        <v>2939</v>
      </c>
      <c r="B3944" s="14">
        <v>4808</v>
      </c>
      <c r="C3944" s="14">
        <v>681</v>
      </c>
      <c r="D3944" s="14" t="str">
        <f>+_xlfn.XLOOKUP(ratings_dataset[[#This Row],[ProductID]],[1]!Prodotti[ProdottoID],[1]!Prodotti[Categoria],"Altro")</f>
        <v>Abbigliamento</v>
      </c>
      <c r="E3944" s="14">
        <v>2</v>
      </c>
    </row>
    <row r="3945" spans="1:5" x14ac:dyDescent="0.25">
      <c r="A3945" s="14">
        <v>2942</v>
      </c>
      <c r="B3945" s="14">
        <v>3502</v>
      </c>
      <c r="C3945" s="14">
        <v>72</v>
      </c>
      <c r="D3945" s="14" t="str">
        <f>+_xlfn.XLOOKUP(ratings_dataset[[#This Row],[ProductID]],[1]!Prodotti[ProdottoID],[1]!Prodotti[Categoria],"Altro")</f>
        <v>Altro</v>
      </c>
      <c r="E3945" s="14">
        <v>2</v>
      </c>
    </row>
    <row r="3946" spans="1:5" x14ac:dyDescent="0.25">
      <c r="A3946" s="14">
        <v>2944</v>
      </c>
      <c r="B3946" s="14">
        <v>3685</v>
      </c>
      <c r="C3946" s="14">
        <v>1523</v>
      </c>
      <c r="D3946" s="14" t="str">
        <f>+_xlfn.XLOOKUP(ratings_dataset[[#This Row],[ProductID]],[1]!Prodotti[ProdottoID],[1]!Prodotti[Categoria],"Altro")</f>
        <v>Elettronica</v>
      </c>
      <c r="E3946" s="14">
        <v>2</v>
      </c>
    </row>
    <row r="3947" spans="1:5" x14ac:dyDescent="0.25">
      <c r="A3947" s="14">
        <v>2953</v>
      </c>
      <c r="B3947" s="14">
        <v>4126</v>
      </c>
      <c r="C3947" s="14">
        <v>3772</v>
      </c>
      <c r="D3947" s="14" t="str">
        <f>+_xlfn.XLOOKUP(ratings_dataset[[#This Row],[ProductID]],[1]!Prodotti[ProdottoID],[1]!Prodotti[Categoria],"Altro")</f>
        <v>Elettronica</v>
      </c>
      <c r="E3947" s="14">
        <v>2</v>
      </c>
    </row>
    <row r="3948" spans="1:5" x14ac:dyDescent="0.25">
      <c r="A3948" s="14">
        <v>2954</v>
      </c>
      <c r="B3948" s="14">
        <v>508</v>
      </c>
      <c r="C3948" s="14">
        <v>1360</v>
      </c>
      <c r="D3948" s="14" t="str">
        <f>+_xlfn.XLOOKUP(ratings_dataset[[#This Row],[ProductID]],[1]!Prodotti[ProdottoID],[1]!Prodotti[Categoria],"Altro")</f>
        <v>Elettronica</v>
      </c>
      <c r="E3948" s="14">
        <v>2</v>
      </c>
    </row>
    <row r="3949" spans="1:5" x14ac:dyDescent="0.25">
      <c r="A3949" s="14">
        <v>2960</v>
      </c>
      <c r="B3949" s="14">
        <v>3181</v>
      </c>
      <c r="C3949" s="14">
        <v>3743</v>
      </c>
      <c r="D3949" s="14" t="str">
        <f>+_xlfn.XLOOKUP(ratings_dataset[[#This Row],[ProductID]],[1]!Prodotti[ProdottoID],[1]!Prodotti[Categoria],"Altro")</f>
        <v>Abbigliamento</v>
      </c>
      <c r="E3949" s="14">
        <v>2</v>
      </c>
    </row>
    <row r="3950" spans="1:5" x14ac:dyDescent="0.25">
      <c r="A3950" s="14">
        <v>2964</v>
      </c>
      <c r="B3950" s="14">
        <v>926</v>
      </c>
      <c r="C3950" s="14">
        <v>4505</v>
      </c>
      <c r="D3950" s="14" t="str">
        <f>+_xlfn.XLOOKUP(ratings_dataset[[#This Row],[ProductID]],[1]!Prodotti[ProdottoID],[1]!Prodotti[Categoria],"Altro")</f>
        <v>Abbigliamento</v>
      </c>
      <c r="E3950" s="14">
        <v>2</v>
      </c>
    </row>
    <row r="3951" spans="1:5" x14ac:dyDescent="0.25">
      <c r="A3951" s="14">
        <v>2968</v>
      </c>
      <c r="B3951" s="14">
        <v>4763</v>
      </c>
      <c r="C3951" s="14">
        <v>2772</v>
      </c>
      <c r="D3951" s="14" t="str">
        <f>+_xlfn.XLOOKUP(ratings_dataset[[#This Row],[ProductID]],[1]!Prodotti[ProdottoID],[1]!Prodotti[Categoria],"Altro")</f>
        <v>Elettronica</v>
      </c>
      <c r="E3951" s="14">
        <v>2</v>
      </c>
    </row>
    <row r="3952" spans="1:5" x14ac:dyDescent="0.25">
      <c r="A3952" s="14">
        <v>2978</v>
      </c>
      <c r="B3952" s="14">
        <v>4470</v>
      </c>
      <c r="C3952" s="14">
        <v>2019</v>
      </c>
      <c r="D3952" s="14" t="str">
        <f>+_xlfn.XLOOKUP(ratings_dataset[[#This Row],[ProductID]],[1]!Prodotti[ProdottoID],[1]!Prodotti[Categoria],"Altro")</f>
        <v>Libri</v>
      </c>
      <c r="E3952" s="14">
        <v>2</v>
      </c>
    </row>
    <row r="3953" spans="1:5" x14ac:dyDescent="0.25">
      <c r="A3953" s="14">
        <v>2979</v>
      </c>
      <c r="B3953" s="14">
        <v>1087</v>
      </c>
      <c r="C3953" s="14">
        <v>2529</v>
      </c>
      <c r="D3953" s="14" t="str">
        <f>+_xlfn.XLOOKUP(ratings_dataset[[#This Row],[ProductID]],[1]!Prodotti[ProdottoID],[1]!Prodotti[Categoria],"Altro")</f>
        <v>Libri</v>
      </c>
      <c r="E3953" s="14">
        <v>2</v>
      </c>
    </row>
    <row r="3954" spans="1:5" x14ac:dyDescent="0.25">
      <c r="A3954" s="14">
        <v>2988</v>
      </c>
      <c r="B3954" s="14">
        <v>4794</v>
      </c>
      <c r="C3954" s="14">
        <v>512</v>
      </c>
      <c r="D3954" s="14" t="str">
        <f>+_xlfn.XLOOKUP(ratings_dataset[[#This Row],[ProductID]],[1]!Prodotti[ProdottoID],[1]!Prodotti[Categoria],"Altro")</f>
        <v>Abbigliamento</v>
      </c>
      <c r="E3954" s="14">
        <v>2</v>
      </c>
    </row>
    <row r="3955" spans="1:5" x14ac:dyDescent="0.25">
      <c r="A3955" s="14">
        <v>2996</v>
      </c>
      <c r="B3955" s="14">
        <v>3673</v>
      </c>
      <c r="C3955" s="14">
        <v>2896</v>
      </c>
      <c r="D3955" s="14" t="str">
        <f>+_xlfn.XLOOKUP(ratings_dataset[[#This Row],[ProductID]],[1]!Prodotti[ProdottoID],[1]!Prodotti[Categoria],"Altro")</f>
        <v>Libri</v>
      </c>
      <c r="E3955" s="14">
        <v>2</v>
      </c>
    </row>
    <row r="3956" spans="1:5" x14ac:dyDescent="0.25">
      <c r="A3956" s="14">
        <v>3000</v>
      </c>
      <c r="B3956" s="14">
        <v>4783</v>
      </c>
      <c r="C3956" s="14">
        <v>1551</v>
      </c>
      <c r="D3956" s="14" t="str">
        <f>+_xlfn.XLOOKUP(ratings_dataset[[#This Row],[ProductID]],[1]!Prodotti[ProdottoID],[1]!Prodotti[Categoria],"Altro")</f>
        <v>Libri</v>
      </c>
      <c r="E3956" s="14">
        <v>2</v>
      </c>
    </row>
    <row r="3957" spans="1:5" x14ac:dyDescent="0.25">
      <c r="A3957" s="14">
        <v>3007</v>
      </c>
      <c r="B3957" s="14">
        <v>1849</v>
      </c>
      <c r="C3957" s="14">
        <v>136</v>
      </c>
      <c r="D3957" s="14" t="str">
        <f>+_xlfn.XLOOKUP(ratings_dataset[[#This Row],[ProductID]],[1]!Prodotti[ProdottoID],[1]!Prodotti[Categoria],"Altro")</f>
        <v>Abbigliamento</v>
      </c>
      <c r="E3957" s="14">
        <v>2</v>
      </c>
    </row>
    <row r="3958" spans="1:5" x14ac:dyDescent="0.25">
      <c r="A3958" s="14">
        <v>3013</v>
      </c>
      <c r="B3958" s="14">
        <v>874</v>
      </c>
      <c r="C3958" s="14">
        <v>3911</v>
      </c>
      <c r="D3958" s="14" t="str">
        <f>+_xlfn.XLOOKUP(ratings_dataset[[#This Row],[ProductID]],[1]!Prodotti[ProdottoID],[1]!Prodotti[Categoria],"Altro")</f>
        <v>Elettronica</v>
      </c>
      <c r="E3958" s="14">
        <v>2</v>
      </c>
    </row>
    <row r="3959" spans="1:5" x14ac:dyDescent="0.25">
      <c r="A3959" s="14">
        <v>3015</v>
      </c>
      <c r="B3959" s="14">
        <v>471</v>
      </c>
      <c r="C3959" s="14">
        <v>1683</v>
      </c>
      <c r="D3959" s="14" t="str">
        <f>+_xlfn.XLOOKUP(ratings_dataset[[#This Row],[ProductID]],[1]!Prodotti[ProdottoID],[1]!Prodotti[Categoria],"Altro")</f>
        <v>Libri</v>
      </c>
      <c r="E3959" s="14">
        <v>2</v>
      </c>
    </row>
    <row r="3960" spans="1:5" x14ac:dyDescent="0.25">
      <c r="A3960" s="14">
        <v>3020</v>
      </c>
      <c r="B3960" s="14">
        <v>1706</v>
      </c>
      <c r="C3960" s="14">
        <v>679</v>
      </c>
      <c r="D3960" s="14" t="str">
        <f>+_xlfn.XLOOKUP(ratings_dataset[[#This Row],[ProductID]],[1]!Prodotti[ProdottoID],[1]!Prodotti[Categoria],"Altro")</f>
        <v>Abbigliamento</v>
      </c>
      <c r="E3960" s="14">
        <v>2</v>
      </c>
    </row>
    <row r="3961" spans="1:5" x14ac:dyDescent="0.25">
      <c r="A3961" s="14">
        <v>3022</v>
      </c>
      <c r="B3961" s="14">
        <v>1714</v>
      </c>
      <c r="C3961" s="14">
        <v>3041</v>
      </c>
      <c r="D3961" s="14" t="str">
        <f>+_xlfn.XLOOKUP(ratings_dataset[[#This Row],[ProductID]],[1]!Prodotti[ProdottoID],[1]!Prodotti[Categoria],"Altro")</f>
        <v>Abbigliamento</v>
      </c>
      <c r="E3961" s="14">
        <v>2</v>
      </c>
    </row>
    <row r="3962" spans="1:5" x14ac:dyDescent="0.25">
      <c r="A3962" s="14">
        <v>3026</v>
      </c>
      <c r="B3962" s="14">
        <v>3153</v>
      </c>
      <c r="C3962" s="14">
        <v>4181</v>
      </c>
      <c r="D3962" s="14" t="str">
        <f>+_xlfn.XLOOKUP(ratings_dataset[[#This Row],[ProductID]],[1]!Prodotti[ProdottoID],[1]!Prodotti[Categoria],"Altro")</f>
        <v>Elettronica</v>
      </c>
      <c r="E3962" s="14">
        <v>2</v>
      </c>
    </row>
    <row r="3963" spans="1:5" x14ac:dyDescent="0.25">
      <c r="A3963" s="14">
        <v>3038</v>
      </c>
      <c r="B3963" s="14">
        <v>1364</v>
      </c>
      <c r="C3963" s="14">
        <v>4522</v>
      </c>
      <c r="D3963" s="14" t="str">
        <f>+_xlfn.XLOOKUP(ratings_dataset[[#This Row],[ProductID]],[1]!Prodotti[ProdottoID],[1]!Prodotti[Categoria],"Altro")</f>
        <v>Elettronica</v>
      </c>
      <c r="E3963" s="14">
        <v>2</v>
      </c>
    </row>
    <row r="3964" spans="1:5" x14ac:dyDescent="0.25">
      <c r="A3964" s="14">
        <v>3042</v>
      </c>
      <c r="B3964" s="14">
        <v>1572</v>
      </c>
      <c r="C3964" s="14">
        <v>1658</v>
      </c>
      <c r="D3964" s="14" t="str">
        <f>+_xlfn.XLOOKUP(ratings_dataset[[#This Row],[ProductID]],[1]!Prodotti[ProdottoID],[1]!Prodotti[Categoria],"Altro")</f>
        <v>Elettronica</v>
      </c>
      <c r="E3964" s="14">
        <v>2</v>
      </c>
    </row>
    <row r="3965" spans="1:5" x14ac:dyDescent="0.25">
      <c r="A3965" s="14">
        <v>3053</v>
      </c>
      <c r="B3965" s="14">
        <v>2865</v>
      </c>
      <c r="C3965" s="14">
        <v>264</v>
      </c>
      <c r="D3965" s="14" t="str">
        <f>+_xlfn.XLOOKUP(ratings_dataset[[#This Row],[ProductID]],[1]!Prodotti[ProdottoID],[1]!Prodotti[Categoria],"Altro")</f>
        <v>Abbigliamento</v>
      </c>
      <c r="E3965" s="14">
        <v>2</v>
      </c>
    </row>
    <row r="3966" spans="1:5" x14ac:dyDescent="0.25">
      <c r="A3966" s="14">
        <v>3059</v>
      </c>
      <c r="B3966" s="14">
        <v>2309</v>
      </c>
      <c r="C3966" s="14">
        <v>2599</v>
      </c>
      <c r="D3966" s="14" t="str">
        <f>+_xlfn.XLOOKUP(ratings_dataset[[#This Row],[ProductID]],[1]!Prodotti[ProdottoID],[1]!Prodotti[Categoria],"Altro")</f>
        <v>Abbigliamento</v>
      </c>
      <c r="E3966" s="14">
        <v>2</v>
      </c>
    </row>
    <row r="3967" spans="1:5" x14ac:dyDescent="0.25">
      <c r="A3967" s="14">
        <v>3068</v>
      </c>
      <c r="B3967" s="14">
        <v>1202</v>
      </c>
      <c r="C3967" s="14">
        <v>4304</v>
      </c>
      <c r="D3967" s="14" t="str">
        <f>+_xlfn.XLOOKUP(ratings_dataset[[#This Row],[ProductID]],[1]!Prodotti[ProdottoID],[1]!Prodotti[Categoria],"Altro")</f>
        <v>Elettronica</v>
      </c>
      <c r="E3967" s="14">
        <v>2</v>
      </c>
    </row>
    <row r="3968" spans="1:5" x14ac:dyDescent="0.25">
      <c r="A3968" s="14">
        <v>3073</v>
      </c>
      <c r="B3968" s="14">
        <v>981</v>
      </c>
      <c r="C3968" s="14">
        <v>768</v>
      </c>
      <c r="D3968" s="14" t="str">
        <f>+_xlfn.XLOOKUP(ratings_dataset[[#This Row],[ProductID]],[1]!Prodotti[ProdottoID],[1]!Prodotti[Categoria],"Altro")</f>
        <v>Libri</v>
      </c>
      <c r="E3968" s="14">
        <v>2</v>
      </c>
    </row>
    <row r="3969" spans="1:5" x14ac:dyDescent="0.25">
      <c r="A3969" s="14">
        <v>3075</v>
      </c>
      <c r="B3969" s="14">
        <v>3733</v>
      </c>
      <c r="C3969" s="14">
        <v>2283</v>
      </c>
      <c r="D3969" s="14" t="str">
        <f>+_xlfn.XLOOKUP(ratings_dataset[[#This Row],[ProductID]],[1]!Prodotti[ProdottoID],[1]!Prodotti[Categoria],"Altro")</f>
        <v>Libri</v>
      </c>
      <c r="E3969" s="14">
        <v>2</v>
      </c>
    </row>
    <row r="3970" spans="1:5" x14ac:dyDescent="0.25">
      <c r="A3970" s="14">
        <v>3087</v>
      </c>
      <c r="B3970" s="14">
        <v>730</v>
      </c>
      <c r="C3970" s="14">
        <v>2821</v>
      </c>
      <c r="D3970" s="14" t="str">
        <f>+_xlfn.XLOOKUP(ratings_dataset[[#This Row],[ProductID]],[1]!Prodotti[ProdottoID],[1]!Prodotti[Categoria],"Altro")</f>
        <v>Elettronica</v>
      </c>
      <c r="E3970" s="14">
        <v>2</v>
      </c>
    </row>
    <row r="3971" spans="1:5" x14ac:dyDescent="0.25">
      <c r="A3971" s="14">
        <v>3091</v>
      </c>
      <c r="B3971" s="14">
        <v>602</v>
      </c>
      <c r="C3971" s="14">
        <v>3619</v>
      </c>
      <c r="D3971" s="14" t="str">
        <f>+_xlfn.XLOOKUP(ratings_dataset[[#This Row],[ProductID]],[1]!Prodotti[ProdottoID],[1]!Prodotti[Categoria],"Altro")</f>
        <v>Abbigliamento</v>
      </c>
      <c r="E3971" s="14">
        <v>2</v>
      </c>
    </row>
    <row r="3972" spans="1:5" x14ac:dyDescent="0.25">
      <c r="A3972" s="14">
        <v>3093</v>
      </c>
      <c r="B3972" s="14">
        <v>4619</v>
      </c>
      <c r="C3972" s="14">
        <v>4720</v>
      </c>
      <c r="D3972" s="14" t="str">
        <f>+_xlfn.XLOOKUP(ratings_dataset[[#This Row],[ProductID]],[1]!Prodotti[ProdottoID],[1]!Prodotti[Categoria],"Altro")</f>
        <v>Libri</v>
      </c>
      <c r="E3972" s="14">
        <v>2</v>
      </c>
    </row>
    <row r="3973" spans="1:5" x14ac:dyDescent="0.25">
      <c r="A3973" s="14">
        <v>3111</v>
      </c>
      <c r="B3973" s="14">
        <v>2585</v>
      </c>
      <c r="C3973" s="14">
        <v>1041</v>
      </c>
      <c r="D3973" s="14" t="str">
        <f>+_xlfn.XLOOKUP(ratings_dataset[[#This Row],[ProductID]],[1]!Prodotti[ProdottoID],[1]!Prodotti[Categoria],"Altro")</f>
        <v>Libri</v>
      </c>
      <c r="E3973" s="14">
        <v>2</v>
      </c>
    </row>
    <row r="3974" spans="1:5" x14ac:dyDescent="0.25">
      <c r="A3974" s="14">
        <v>3116</v>
      </c>
      <c r="B3974" s="14">
        <v>3406</v>
      </c>
      <c r="C3974" s="14">
        <v>4150</v>
      </c>
      <c r="D3974" s="14" t="str">
        <f>+_xlfn.XLOOKUP(ratings_dataset[[#This Row],[ProductID]],[1]!Prodotti[ProdottoID],[1]!Prodotti[Categoria],"Altro")</f>
        <v>Elettronica</v>
      </c>
      <c r="E3974" s="14">
        <v>2</v>
      </c>
    </row>
    <row r="3975" spans="1:5" x14ac:dyDescent="0.25">
      <c r="A3975" s="14">
        <v>3123</v>
      </c>
      <c r="B3975" s="14">
        <v>2535</v>
      </c>
      <c r="C3975" s="14">
        <v>3571</v>
      </c>
      <c r="D3975" s="14" t="str">
        <f>+_xlfn.XLOOKUP(ratings_dataset[[#This Row],[ProductID]],[1]!Prodotti[ProdottoID],[1]!Prodotti[Categoria],"Altro")</f>
        <v>Libri</v>
      </c>
      <c r="E3975" s="14">
        <v>2</v>
      </c>
    </row>
    <row r="3976" spans="1:5" x14ac:dyDescent="0.25">
      <c r="A3976" s="14">
        <v>3132</v>
      </c>
      <c r="B3976" s="14">
        <v>2488</v>
      </c>
      <c r="C3976" s="14">
        <v>327</v>
      </c>
      <c r="D3976" s="14" t="str">
        <f>+_xlfn.XLOOKUP(ratings_dataset[[#This Row],[ProductID]],[1]!Prodotti[ProdottoID],[1]!Prodotti[Categoria],"Altro")</f>
        <v>Libri</v>
      </c>
      <c r="E3976" s="14">
        <v>2</v>
      </c>
    </row>
    <row r="3977" spans="1:5" x14ac:dyDescent="0.25">
      <c r="A3977" s="14">
        <v>3144</v>
      </c>
      <c r="B3977" s="14">
        <v>4424</v>
      </c>
      <c r="C3977" s="14">
        <v>122</v>
      </c>
      <c r="D3977" s="14" t="str">
        <f>+_xlfn.XLOOKUP(ratings_dataset[[#This Row],[ProductID]],[1]!Prodotti[ProdottoID],[1]!Prodotti[Categoria],"Altro")</f>
        <v>Libri</v>
      </c>
      <c r="E3977" s="14">
        <v>2</v>
      </c>
    </row>
    <row r="3978" spans="1:5" x14ac:dyDescent="0.25">
      <c r="A3978" s="14">
        <v>3145</v>
      </c>
      <c r="B3978" s="14">
        <v>92</v>
      </c>
      <c r="C3978" s="14">
        <v>229</v>
      </c>
      <c r="D3978" s="14" t="str">
        <f>+_xlfn.XLOOKUP(ratings_dataset[[#This Row],[ProductID]],[1]!Prodotti[ProdottoID],[1]!Prodotti[Categoria],"Altro")</f>
        <v>Elettronica</v>
      </c>
      <c r="E3978" s="14">
        <v>2</v>
      </c>
    </row>
    <row r="3979" spans="1:5" x14ac:dyDescent="0.25">
      <c r="A3979" s="14">
        <v>3151</v>
      </c>
      <c r="B3979" s="14">
        <v>4334</v>
      </c>
      <c r="C3979" s="14">
        <v>623</v>
      </c>
      <c r="D3979" s="14" t="str">
        <f>+_xlfn.XLOOKUP(ratings_dataset[[#This Row],[ProductID]],[1]!Prodotti[ProdottoID],[1]!Prodotti[Categoria],"Altro")</f>
        <v>Abbigliamento</v>
      </c>
      <c r="E3979" s="14">
        <v>2</v>
      </c>
    </row>
    <row r="3980" spans="1:5" x14ac:dyDescent="0.25">
      <c r="A3980" s="14">
        <v>3152</v>
      </c>
      <c r="B3980" s="14">
        <v>4737</v>
      </c>
      <c r="C3980" s="14">
        <v>1176</v>
      </c>
      <c r="D3980" s="14" t="str">
        <f>+_xlfn.XLOOKUP(ratings_dataset[[#This Row],[ProductID]],[1]!Prodotti[ProdottoID],[1]!Prodotti[Categoria],"Altro")</f>
        <v>Elettronica</v>
      </c>
      <c r="E3980" s="14">
        <v>2</v>
      </c>
    </row>
    <row r="3981" spans="1:5" x14ac:dyDescent="0.25">
      <c r="A3981" s="14">
        <v>3158</v>
      </c>
      <c r="B3981" s="14">
        <v>3647</v>
      </c>
      <c r="C3981" s="14">
        <v>389</v>
      </c>
      <c r="D3981" s="14" t="str">
        <f>+_xlfn.XLOOKUP(ratings_dataset[[#This Row],[ProductID]],[1]!Prodotti[ProdottoID],[1]!Prodotti[Categoria],"Altro")</f>
        <v>Libri</v>
      </c>
      <c r="E3981" s="14">
        <v>2</v>
      </c>
    </row>
    <row r="3982" spans="1:5" x14ac:dyDescent="0.25">
      <c r="A3982" s="14">
        <v>3163</v>
      </c>
      <c r="B3982" s="14">
        <v>4634</v>
      </c>
      <c r="C3982" s="14">
        <v>1303</v>
      </c>
      <c r="D3982" s="14" t="str">
        <f>+_xlfn.XLOOKUP(ratings_dataset[[#This Row],[ProductID]],[1]!Prodotti[ProdottoID],[1]!Prodotti[Categoria],"Altro")</f>
        <v>Abbigliamento</v>
      </c>
      <c r="E3982" s="14">
        <v>2</v>
      </c>
    </row>
    <row r="3983" spans="1:5" x14ac:dyDescent="0.25">
      <c r="A3983" s="14">
        <v>3165</v>
      </c>
      <c r="B3983" s="14">
        <v>2416</v>
      </c>
      <c r="C3983" s="14">
        <v>1663</v>
      </c>
      <c r="D3983" s="14" t="str">
        <f>+_xlfn.XLOOKUP(ratings_dataset[[#This Row],[ProductID]],[1]!Prodotti[ProdottoID],[1]!Prodotti[Categoria],"Altro")</f>
        <v>Elettronica</v>
      </c>
      <c r="E3983" s="14">
        <v>2</v>
      </c>
    </row>
    <row r="3984" spans="1:5" x14ac:dyDescent="0.25">
      <c r="A3984" s="14">
        <v>3176</v>
      </c>
      <c r="B3984" s="14">
        <v>77</v>
      </c>
      <c r="C3984" s="14">
        <v>4725</v>
      </c>
      <c r="D3984" s="14" t="str">
        <f>+_xlfn.XLOOKUP(ratings_dataset[[#This Row],[ProductID]],[1]!Prodotti[ProdottoID],[1]!Prodotti[Categoria],"Altro")</f>
        <v>Abbigliamento</v>
      </c>
      <c r="E3984" s="14">
        <v>2</v>
      </c>
    </row>
    <row r="3985" spans="1:5" x14ac:dyDescent="0.25">
      <c r="A3985" s="14">
        <v>3178</v>
      </c>
      <c r="B3985" s="14">
        <v>3914</v>
      </c>
      <c r="C3985" s="14">
        <v>1178</v>
      </c>
      <c r="D3985" s="14" t="str">
        <f>+_xlfn.XLOOKUP(ratings_dataset[[#This Row],[ProductID]],[1]!Prodotti[ProdottoID],[1]!Prodotti[Categoria],"Altro")</f>
        <v>Abbigliamento</v>
      </c>
      <c r="E3985" s="14">
        <v>2</v>
      </c>
    </row>
    <row r="3986" spans="1:5" x14ac:dyDescent="0.25">
      <c r="A3986" s="14">
        <v>3185</v>
      </c>
      <c r="B3986" s="14">
        <v>2589</v>
      </c>
      <c r="C3986" s="14">
        <v>4558</v>
      </c>
      <c r="D3986" s="14" t="str">
        <f>+_xlfn.XLOOKUP(ratings_dataset[[#This Row],[ProductID]],[1]!Prodotti[ProdottoID],[1]!Prodotti[Categoria],"Altro")</f>
        <v>Abbigliamento</v>
      </c>
      <c r="E3986" s="14">
        <v>2</v>
      </c>
    </row>
    <row r="3987" spans="1:5" x14ac:dyDescent="0.25">
      <c r="A3987" s="14">
        <v>3191</v>
      </c>
      <c r="B3987" s="14">
        <v>2012</v>
      </c>
      <c r="C3987" s="14">
        <v>795</v>
      </c>
      <c r="D3987" s="14" t="str">
        <f>+_xlfn.XLOOKUP(ratings_dataset[[#This Row],[ProductID]],[1]!Prodotti[ProdottoID],[1]!Prodotti[Categoria],"Altro")</f>
        <v>Libri</v>
      </c>
      <c r="E3987" s="14">
        <v>2</v>
      </c>
    </row>
    <row r="3988" spans="1:5" x14ac:dyDescent="0.25">
      <c r="A3988" s="14">
        <v>3199</v>
      </c>
      <c r="B3988" s="14">
        <v>3913</v>
      </c>
      <c r="C3988" s="14">
        <v>2158</v>
      </c>
      <c r="D3988" s="14" t="str">
        <f>+_xlfn.XLOOKUP(ratings_dataset[[#This Row],[ProductID]],[1]!Prodotti[ProdottoID],[1]!Prodotti[Categoria],"Altro")</f>
        <v>Elettronica</v>
      </c>
      <c r="E3988" s="14">
        <v>2</v>
      </c>
    </row>
    <row r="3989" spans="1:5" x14ac:dyDescent="0.25">
      <c r="A3989" s="14">
        <v>3207</v>
      </c>
      <c r="B3989" s="14">
        <v>1150</v>
      </c>
      <c r="C3989" s="14">
        <v>4246</v>
      </c>
      <c r="D3989" s="14" t="str">
        <f>+_xlfn.XLOOKUP(ratings_dataset[[#This Row],[ProductID]],[1]!Prodotti[ProdottoID],[1]!Prodotti[Categoria],"Altro")</f>
        <v>Abbigliamento</v>
      </c>
      <c r="E3989" s="14">
        <v>2</v>
      </c>
    </row>
    <row r="3990" spans="1:5" x14ac:dyDescent="0.25">
      <c r="A3990" s="14">
        <v>3208</v>
      </c>
      <c r="B3990" s="14">
        <v>2962</v>
      </c>
      <c r="C3990" s="14">
        <v>2435</v>
      </c>
      <c r="D3990" s="14" t="str">
        <f>+_xlfn.XLOOKUP(ratings_dataset[[#This Row],[ProductID]],[1]!Prodotti[ProdottoID],[1]!Prodotti[Categoria],"Altro")</f>
        <v>Elettronica</v>
      </c>
      <c r="E3990" s="14">
        <v>2</v>
      </c>
    </row>
    <row r="3991" spans="1:5" x14ac:dyDescent="0.25">
      <c r="A3991" s="14">
        <v>3213</v>
      </c>
      <c r="B3991" s="14">
        <v>1893</v>
      </c>
      <c r="C3991" s="14">
        <v>2635</v>
      </c>
      <c r="D3991" s="14" t="str">
        <f>+_xlfn.XLOOKUP(ratings_dataset[[#This Row],[ProductID]],[1]!Prodotti[ProdottoID],[1]!Prodotti[Categoria],"Altro")</f>
        <v>Elettronica</v>
      </c>
      <c r="E3991" s="14">
        <v>2</v>
      </c>
    </row>
    <row r="3992" spans="1:5" x14ac:dyDescent="0.25">
      <c r="A3992" s="14">
        <v>3218</v>
      </c>
      <c r="B3992" s="14">
        <v>4937</v>
      </c>
      <c r="C3992" s="14">
        <v>1199</v>
      </c>
      <c r="D3992" s="14" t="str">
        <f>+_xlfn.XLOOKUP(ratings_dataset[[#This Row],[ProductID]],[1]!Prodotti[ProdottoID],[1]!Prodotti[Categoria],"Altro")</f>
        <v>Libri</v>
      </c>
      <c r="E3992" s="14">
        <v>2</v>
      </c>
    </row>
    <row r="3993" spans="1:5" x14ac:dyDescent="0.25">
      <c r="A3993" s="14">
        <v>3221</v>
      </c>
      <c r="B3993" s="14">
        <v>3992</v>
      </c>
      <c r="C3993" s="14">
        <v>4339</v>
      </c>
      <c r="D3993" s="14" t="str">
        <f>+_xlfn.XLOOKUP(ratings_dataset[[#This Row],[ProductID]],[1]!Prodotti[ProdottoID],[1]!Prodotti[Categoria],"Altro")</f>
        <v>Elettronica</v>
      </c>
      <c r="E3993" s="14">
        <v>2</v>
      </c>
    </row>
    <row r="3994" spans="1:5" x14ac:dyDescent="0.25">
      <c r="A3994" s="14">
        <v>3227</v>
      </c>
      <c r="B3994" s="14">
        <v>2203</v>
      </c>
      <c r="C3994" s="14">
        <v>1161</v>
      </c>
      <c r="D3994" s="14" t="str">
        <f>+_xlfn.XLOOKUP(ratings_dataset[[#This Row],[ProductID]],[1]!Prodotti[ProdottoID],[1]!Prodotti[Categoria],"Altro")</f>
        <v>Abbigliamento</v>
      </c>
      <c r="E3994" s="14">
        <v>2</v>
      </c>
    </row>
    <row r="3995" spans="1:5" x14ac:dyDescent="0.25">
      <c r="A3995" s="14">
        <v>3233</v>
      </c>
      <c r="B3995" s="14">
        <v>4874</v>
      </c>
      <c r="C3995" s="14">
        <v>3669</v>
      </c>
      <c r="D3995" s="14" t="str">
        <f>+_xlfn.XLOOKUP(ratings_dataset[[#This Row],[ProductID]],[1]!Prodotti[ProdottoID],[1]!Prodotti[Categoria],"Altro")</f>
        <v>Elettronica</v>
      </c>
      <c r="E3995" s="14">
        <v>2</v>
      </c>
    </row>
    <row r="3996" spans="1:5" x14ac:dyDescent="0.25">
      <c r="A3996" s="14">
        <v>3235</v>
      </c>
      <c r="B3996" s="14">
        <v>1748</v>
      </c>
      <c r="C3996" s="14">
        <v>1159</v>
      </c>
      <c r="D3996" s="14" t="str">
        <f>+_xlfn.XLOOKUP(ratings_dataset[[#This Row],[ProductID]],[1]!Prodotti[ProdottoID],[1]!Prodotti[Categoria],"Altro")</f>
        <v>Libri</v>
      </c>
      <c r="E3996" s="14">
        <v>2</v>
      </c>
    </row>
    <row r="3997" spans="1:5" x14ac:dyDescent="0.25">
      <c r="A3997" s="14">
        <v>3239</v>
      </c>
      <c r="B3997" s="14">
        <v>2078</v>
      </c>
      <c r="C3997" s="14">
        <v>1090</v>
      </c>
      <c r="D3997" s="14" t="str">
        <f>+_xlfn.XLOOKUP(ratings_dataset[[#This Row],[ProductID]],[1]!Prodotti[ProdottoID],[1]!Prodotti[Categoria],"Altro")</f>
        <v>Abbigliamento</v>
      </c>
      <c r="E3997" s="14">
        <v>2</v>
      </c>
    </row>
    <row r="3998" spans="1:5" x14ac:dyDescent="0.25">
      <c r="A3998" s="14">
        <v>3246</v>
      </c>
      <c r="B3998" s="14">
        <v>3071</v>
      </c>
      <c r="C3998" s="14">
        <v>4704</v>
      </c>
      <c r="D3998" s="14" t="str">
        <f>+_xlfn.XLOOKUP(ratings_dataset[[#This Row],[ProductID]],[1]!Prodotti[ProdottoID],[1]!Prodotti[Categoria],"Altro")</f>
        <v>Libri</v>
      </c>
      <c r="E3998" s="14">
        <v>2</v>
      </c>
    </row>
    <row r="3999" spans="1:5" x14ac:dyDescent="0.25">
      <c r="A3999" s="14">
        <v>3252</v>
      </c>
      <c r="B3999" s="14">
        <v>2388</v>
      </c>
      <c r="C3999" s="14">
        <v>1334</v>
      </c>
      <c r="D3999" s="14" t="str">
        <f>+_xlfn.XLOOKUP(ratings_dataset[[#This Row],[ProductID]],[1]!Prodotti[ProdottoID],[1]!Prodotti[Categoria],"Altro")</f>
        <v>Libri</v>
      </c>
      <c r="E3999" s="14">
        <v>2</v>
      </c>
    </row>
    <row r="4000" spans="1:5" x14ac:dyDescent="0.25">
      <c r="A4000" s="14">
        <v>3260</v>
      </c>
      <c r="B4000" s="14">
        <v>3830</v>
      </c>
      <c r="C4000" s="14">
        <v>4150</v>
      </c>
      <c r="D4000" s="14" t="str">
        <f>+_xlfn.XLOOKUP(ratings_dataset[[#This Row],[ProductID]],[1]!Prodotti[ProdottoID],[1]!Prodotti[Categoria],"Altro")</f>
        <v>Elettronica</v>
      </c>
      <c r="E4000" s="14">
        <v>2</v>
      </c>
    </row>
    <row r="4001" spans="1:5" x14ac:dyDescent="0.25">
      <c r="A4001" s="14">
        <v>3267</v>
      </c>
      <c r="B4001" s="14">
        <v>212</v>
      </c>
      <c r="C4001" s="14">
        <v>2644</v>
      </c>
      <c r="D4001" s="14" t="str">
        <f>+_xlfn.XLOOKUP(ratings_dataset[[#This Row],[ProductID]],[1]!Prodotti[ProdottoID],[1]!Prodotti[Categoria],"Altro")</f>
        <v>Abbigliamento</v>
      </c>
      <c r="E4001" s="14">
        <v>2</v>
      </c>
    </row>
    <row r="4002" spans="1:5" x14ac:dyDescent="0.25">
      <c r="A4002" s="14">
        <v>3268</v>
      </c>
      <c r="B4002" s="14">
        <v>412</v>
      </c>
      <c r="C4002" s="14">
        <v>4181</v>
      </c>
      <c r="D4002" s="14" t="str">
        <f>+_xlfn.XLOOKUP(ratings_dataset[[#This Row],[ProductID]],[1]!Prodotti[ProdottoID],[1]!Prodotti[Categoria],"Altro")</f>
        <v>Elettronica</v>
      </c>
      <c r="E4002" s="14">
        <v>2</v>
      </c>
    </row>
    <row r="4003" spans="1:5" x14ac:dyDescent="0.25">
      <c r="A4003" s="14">
        <v>3275</v>
      </c>
      <c r="B4003" s="14">
        <v>1043</v>
      </c>
      <c r="C4003" s="14">
        <v>4668</v>
      </c>
      <c r="D4003" s="14" t="str">
        <f>+_xlfn.XLOOKUP(ratings_dataset[[#This Row],[ProductID]],[1]!Prodotti[ProdottoID],[1]!Prodotti[Categoria],"Altro")</f>
        <v>Abbigliamento</v>
      </c>
      <c r="E4003" s="14">
        <v>2</v>
      </c>
    </row>
    <row r="4004" spans="1:5" x14ac:dyDescent="0.25">
      <c r="A4004" s="14">
        <v>3284</v>
      </c>
      <c r="B4004" s="14">
        <v>3441</v>
      </c>
      <c r="C4004" s="14">
        <v>4339</v>
      </c>
      <c r="D4004" s="14" t="str">
        <f>+_xlfn.XLOOKUP(ratings_dataset[[#This Row],[ProductID]],[1]!Prodotti[ProdottoID],[1]!Prodotti[Categoria],"Altro")</f>
        <v>Elettronica</v>
      </c>
      <c r="E4004" s="14">
        <v>2</v>
      </c>
    </row>
    <row r="4005" spans="1:5" x14ac:dyDescent="0.25">
      <c r="A4005" s="14">
        <v>3292</v>
      </c>
      <c r="B4005" s="14">
        <v>504</v>
      </c>
      <c r="C4005" s="14">
        <v>3719</v>
      </c>
      <c r="D4005" s="14" t="str">
        <f>+_xlfn.XLOOKUP(ratings_dataset[[#This Row],[ProductID]],[1]!Prodotti[ProdottoID],[1]!Prodotti[Categoria],"Altro")</f>
        <v>Elettronica</v>
      </c>
      <c r="E4005" s="14">
        <v>2</v>
      </c>
    </row>
    <row r="4006" spans="1:5" x14ac:dyDescent="0.25">
      <c r="A4006" s="14">
        <v>3293</v>
      </c>
      <c r="B4006" s="14">
        <v>1208</v>
      </c>
      <c r="C4006" s="14">
        <v>1600</v>
      </c>
      <c r="D4006" s="14" t="str">
        <f>+_xlfn.XLOOKUP(ratings_dataset[[#This Row],[ProductID]],[1]!Prodotti[ProdottoID],[1]!Prodotti[Categoria],"Altro")</f>
        <v>Elettronica</v>
      </c>
      <c r="E4006" s="14">
        <v>2</v>
      </c>
    </row>
    <row r="4007" spans="1:5" x14ac:dyDescent="0.25">
      <c r="A4007" s="14">
        <v>3304</v>
      </c>
      <c r="B4007" s="14">
        <v>1136</v>
      </c>
      <c r="C4007" s="14">
        <v>4387</v>
      </c>
      <c r="D4007" s="14" t="str">
        <f>+_xlfn.XLOOKUP(ratings_dataset[[#This Row],[ProductID]],[1]!Prodotti[ProdottoID],[1]!Prodotti[Categoria],"Altro")</f>
        <v>Libri</v>
      </c>
      <c r="E4007" s="14">
        <v>2</v>
      </c>
    </row>
    <row r="4008" spans="1:5" x14ac:dyDescent="0.25">
      <c r="A4008" s="14">
        <v>3306</v>
      </c>
      <c r="B4008" s="14">
        <v>4370</v>
      </c>
      <c r="C4008" s="14">
        <v>4908</v>
      </c>
      <c r="D4008" s="14" t="str">
        <f>+_xlfn.XLOOKUP(ratings_dataset[[#This Row],[ProductID]],[1]!Prodotti[ProdottoID],[1]!Prodotti[Categoria],"Altro")</f>
        <v>Elettronica</v>
      </c>
      <c r="E4008" s="14">
        <v>2</v>
      </c>
    </row>
    <row r="4009" spans="1:5" x14ac:dyDescent="0.25">
      <c r="A4009" s="14">
        <v>3314</v>
      </c>
      <c r="B4009" s="14">
        <v>3796</v>
      </c>
      <c r="C4009" s="14">
        <v>1819</v>
      </c>
      <c r="D4009" s="14" t="str">
        <f>+_xlfn.XLOOKUP(ratings_dataset[[#This Row],[ProductID]],[1]!Prodotti[ProdottoID],[1]!Prodotti[Categoria],"Altro")</f>
        <v>Libri</v>
      </c>
      <c r="E4009" s="14">
        <v>2</v>
      </c>
    </row>
    <row r="4010" spans="1:5" x14ac:dyDescent="0.25">
      <c r="A4010" s="14">
        <v>3317</v>
      </c>
      <c r="B4010" s="14">
        <v>1143</v>
      </c>
      <c r="C4010" s="14">
        <v>310</v>
      </c>
      <c r="D4010" s="14" t="str">
        <f>+_xlfn.XLOOKUP(ratings_dataset[[#This Row],[ProductID]],[1]!Prodotti[ProdottoID],[1]!Prodotti[Categoria],"Altro")</f>
        <v>Elettronica</v>
      </c>
      <c r="E4010" s="14">
        <v>2</v>
      </c>
    </row>
    <row r="4011" spans="1:5" x14ac:dyDescent="0.25">
      <c r="A4011" s="14">
        <v>3323</v>
      </c>
      <c r="B4011" s="14">
        <v>1860</v>
      </c>
      <c r="C4011" s="14">
        <v>2805</v>
      </c>
      <c r="D4011" s="14" t="str">
        <f>+_xlfn.XLOOKUP(ratings_dataset[[#This Row],[ProductID]],[1]!Prodotti[ProdottoID],[1]!Prodotti[Categoria],"Altro")</f>
        <v>Elettronica</v>
      </c>
      <c r="E4011" s="14">
        <v>2</v>
      </c>
    </row>
    <row r="4012" spans="1:5" x14ac:dyDescent="0.25">
      <c r="A4012" s="14">
        <v>3328</v>
      </c>
      <c r="B4012" s="14">
        <v>2563</v>
      </c>
      <c r="C4012" s="14">
        <v>3365</v>
      </c>
      <c r="D4012" s="14" t="str">
        <f>+_xlfn.XLOOKUP(ratings_dataset[[#This Row],[ProductID]],[1]!Prodotti[ProdottoID],[1]!Prodotti[Categoria],"Altro")</f>
        <v>Libri</v>
      </c>
      <c r="E4012" s="14">
        <v>2</v>
      </c>
    </row>
    <row r="4013" spans="1:5" x14ac:dyDescent="0.25">
      <c r="A4013" s="14">
        <v>3330</v>
      </c>
      <c r="B4013" s="14">
        <v>4141</v>
      </c>
      <c r="C4013" s="14">
        <v>12</v>
      </c>
      <c r="D4013" s="14" t="str">
        <f>+_xlfn.XLOOKUP(ratings_dataset[[#This Row],[ProductID]],[1]!Prodotti[ProdottoID],[1]!Prodotti[Categoria],"Altro")</f>
        <v>Altro</v>
      </c>
      <c r="E4013" s="14">
        <v>2</v>
      </c>
    </row>
    <row r="4014" spans="1:5" x14ac:dyDescent="0.25">
      <c r="A4014" s="14">
        <v>3353</v>
      </c>
      <c r="B4014" s="14">
        <v>3883</v>
      </c>
      <c r="C4014" s="14">
        <v>2149</v>
      </c>
      <c r="D4014" s="14" t="str">
        <f>+_xlfn.XLOOKUP(ratings_dataset[[#This Row],[ProductID]],[1]!Prodotti[ProdottoID],[1]!Prodotti[Categoria],"Altro")</f>
        <v>Libri</v>
      </c>
      <c r="E4014" s="14">
        <v>2</v>
      </c>
    </row>
    <row r="4015" spans="1:5" x14ac:dyDescent="0.25">
      <c r="A4015" s="14">
        <v>3360</v>
      </c>
      <c r="B4015" s="14">
        <v>4229</v>
      </c>
      <c r="C4015" s="14">
        <v>794</v>
      </c>
      <c r="D4015" s="14" t="str">
        <f>+_xlfn.XLOOKUP(ratings_dataset[[#This Row],[ProductID]],[1]!Prodotti[ProdottoID],[1]!Prodotti[Categoria],"Altro")</f>
        <v>Elettronica</v>
      </c>
      <c r="E4015" s="14">
        <v>2</v>
      </c>
    </row>
    <row r="4016" spans="1:5" x14ac:dyDescent="0.25">
      <c r="A4016" s="14">
        <v>3362</v>
      </c>
      <c r="B4016" s="14">
        <v>2907</v>
      </c>
      <c r="C4016" s="14">
        <v>3305</v>
      </c>
      <c r="D4016" s="14" t="str">
        <f>+_xlfn.XLOOKUP(ratings_dataset[[#This Row],[ProductID]],[1]!Prodotti[ProdottoID],[1]!Prodotti[Categoria],"Altro")</f>
        <v>Libri</v>
      </c>
      <c r="E4016" s="14">
        <v>2</v>
      </c>
    </row>
    <row r="4017" spans="1:5" x14ac:dyDescent="0.25">
      <c r="A4017" s="14">
        <v>3372</v>
      </c>
      <c r="B4017" s="14">
        <v>3464</v>
      </c>
      <c r="C4017" s="14">
        <v>354</v>
      </c>
      <c r="D4017" s="14" t="str">
        <f>+_xlfn.XLOOKUP(ratings_dataset[[#This Row],[ProductID]],[1]!Prodotti[ProdottoID],[1]!Prodotti[Categoria],"Altro")</f>
        <v>Elettronica</v>
      </c>
      <c r="E4017" s="14">
        <v>2</v>
      </c>
    </row>
    <row r="4018" spans="1:5" x14ac:dyDescent="0.25">
      <c r="A4018" s="14">
        <v>3376</v>
      </c>
      <c r="B4018" s="14">
        <v>2717</v>
      </c>
      <c r="C4018" s="14">
        <v>2216</v>
      </c>
      <c r="D4018" s="14" t="str">
        <f>+_xlfn.XLOOKUP(ratings_dataset[[#This Row],[ProductID]],[1]!Prodotti[ProdottoID],[1]!Prodotti[Categoria],"Altro")</f>
        <v>Libri</v>
      </c>
      <c r="E4018" s="14">
        <v>2</v>
      </c>
    </row>
    <row r="4019" spans="1:5" x14ac:dyDescent="0.25">
      <c r="A4019" s="14">
        <v>3377</v>
      </c>
      <c r="B4019" s="14">
        <v>940</v>
      </c>
      <c r="C4019" s="14">
        <v>2395</v>
      </c>
      <c r="D4019" s="14" t="str">
        <f>+_xlfn.XLOOKUP(ratings_dataset[[#This Row],[ProductID]],[1]!Prodotti[ProdottoID],[1]!Prodotti[Categoria],"Altro")</f>
        <v>Libri</v>
      </c>
      <c r="E4019" s="14">
        <v>2</v>
      </c>
    </row>
    <row r="4020" spans="1:5" x14ac:dyDescent="0.25">
      <c r="A4020" s="14">
        <v>3379</v>
      </c>
      <c r="B4020" s="14">
        <v>3915</v>
      </c>
      <c r="C4020" s="14">
        <v>3398</v>
      </c>
      <c r="D4020" s="14" t="str">
        <f>+_xlfn.XLOOKUP(ratings_dataset[[#This Row],[ProductID]],[1]!Prodotti[ProdottoID],[1]!Prodotti[Categoria],"Altro")</f>
        <v>Abbigliamento</v>
      </c>
      <c r="E4020" s="14">
        <v>2</v>
      </c>
    </row>
    <row r="4021" spans="1:5" x14ac:dyDescent="0.25">
      <c r="A4021" s="14">
        <v>3381</v>
      </c>
      <c r="B4021" s="14">
        <v>772</v>
      </c>
      <c r="C4021" s="14">
        <v>2510</v>
      </c>
      <c r="D4021" s="14" t="str">
        <f>+_xlfn.XLOOKUP(ratings_dataset[[#This Row],[ProductID]],[1]!Prodotti[ProdottoID],[1]!Prodotti[Categoria],"Altro")</f>
        <v>Libri</v>
      </c>
      <c r="E4021" s="14">
        <v>2</v>
      </c>
    </row>
    <row r="4022" spans="1:5" x14ac:dyDescent="0.25">
      <c r="A4022" s="14">
        <v>3389</v>
      </c>
      <c r="B4022" s="14">
        <v>1609</v>
      </c>
      <c r="C4022" s="14">
        <v>3116</v>
      </c>
      <c r="D4022" s="14" t="str">
        <f>+_xlfn.XLOOKUP(ratings_dataset[[#This Row],[ProductID]],[1]!Prodotti[ProdottoID],[1]!Prodotti[Categoria],"Altro")</f>
        <v>Abbigliamento</v>
      </c>
      <c r="E4022" s="14">
        <v>2</v>
      </c>
    </row>
    <row r="4023" spans="1:5" x14ac:dyDescent="0.25">
      <c r="A4023" s="14">
        <v>3403</v>
      </c>
      <c r="B4023" s="14">
        <v>2701</v>
      </c>
      <c r="C4023" s="14">
        <v>858</v>
      </c>
      <c r="D4023" s="14" t="str">
        <f>+_xlfn.XLOOKUP(ratings_dataset[[#This Row],[ProductID]],[1]!Prodotti[ProdottoID],[1]!Prodotti[Categoria],"Altro")</f>
        <v>Elettronica</v>
      </c>
      <c r="E4023" s="14">
        <v>2</v>
      </c>
    </row>
    <row r="4024" spans="1:5" x14ac:dyDescent="0.25">
      <c r="A4024" s="14">
        <v>3404</v>
      </c>
      <c r="B4024" s="14">
        <v>3964</v>
      </c>
      <c r="C4024" s="14">
        <v>3611</v>
      </c>
      <c r="D4024" s="14" t="str">
        <f>+_xlfn.XLOOKUP(ratings_dataset[[#This Row],[ProductID]],[1]!Prodotti[ProdottoID],[1]!Prodotti[Categoria],"Altro")</f>
        <v>Elettronica</v>
      </c>
      <c r="E4024" s="14">
        <v>2</v>
      </c>
    </row>
    <row r="4025" spans="1:5" x14ac:dyDescent="0.25">
      <c r="A4025" s="14">
        <v>3428</v>
      </c>
      <c r="B4025" s="14">
        <v>2604</v>
      </c>
      <c r="C4025" s="14">
        <v>1450</v>
      </c>
      <c r="D4025" s="14" t="str">
        <f>+_xlfn.XLOOKUP(ratings_dataset[[#This Row],[ProductID]],[1]!Prodotti[ProdottoID],[1]!Prodotti[Categoria],"Altro")</f>
        <v>Abbigliamento</v>
      </c>
      <c r="E4025" s="14">
        <v>2</v>
      </c>
    </row>
    <row r="4026" spans="1:5" x14ac:dyDescent="0.25">
      <c r="A4026" s="14">
        <v>3433</v>
      </c>
      <c r="B4026" s="14">
        <v>3614</v>
      </c>
      <c r="C4026" s="14">
        <v>2907</v>
      </c>
      <c r="D4026" s="14" t="str">
        <f>+_xlfn.XLOOKUP(ratings_dataset[[#This Row],[ProductID]],[1]!Prodotti[ProdottoID],[1]!Prodotti[Categoria],"Altro")</f>
        <v>Elettronica</v>
      </c>
      <c r="E4026" s="14">
        <v>2</v>
      </c>
    </row>
    <row r="4027" spans="1:5" x14ac:dyDescent="0.25">
      <c r="A4027" s="14">
        <v>3439</v>
      </c>
      <c r="B4027" s="14">
        <v>4454</v>
      </c>
      <c r="C4027" s="14">
        <v>1741</v>
      </c>
      <c r="D4027" s="14" t="str">
        <f>+_xlfn.XLOOKUP(ratings_dataset[[#This Row],[ProductID]],[1]!Prodotti[ProdottoID],[1]!Prodotti[Categoria],"Altro")</f>
        <v>Abbigliamento</v>
      </c>
      <c r="E4027" s="14">
        <v>2</v>
      </c>
    </row>
    <row r="4028" spans="1:5" x14ac:dyDescent="0.25">
      <c r="A4028" s="14">
        <v>3455</v>
      </c>
      <c r="B4028" s="14">
        <v>572</v>
      </c>
      <c r="C4028" s="14">
        <v>4567</v>
      </c>
      <c r="D4028" s="14" t="str">
        <f>+_xlfn.XLOOKUP(ratings_dataset[[#This Row],[ProductID]],[1]!Prodotti[ProdottoID],[1]!Prodotti[Categoria],"Altro")</f>
        <v>Abbigliamento</v>
      </c>
      <c r="E4028" s="14">
        <v>2</v>
      </c>
    </row>
    <row r="4029" spans="1:5" x14ac:dyDescent="0.25">
      <c r="A4029" s="14">
        <v>3466</v>
      </c>
      <c r="B4029" s="14">
        <v>834</v>
      </c>
      <c r="C4029" s="14">
        <v>4011</v>
      </c>
      <c r="D4029" s="14" t="str">
        <f>+_xlfn.XLOOKUP(ratings_dataset[[#This Row],[ProductID]],[1]!Prodotti[ProdottoID],[1]!Prodotti[Categoria],"Altro")</f>
        <v>Libri</v>
      </c>
      <c r="E4029" s="14">
        <v>2</v>
      </c>
    </row>
    <row r="4030" spans="1:5" x14ac:dyDescent="0.25">
      <c r="A4030" s="14">
        <v>3475</v>
      </c>
      <c r="B4030" s="14">
        <v>1452</v>
      </c>
      <c r="C4030" s="14">
        <v>3667</v>
      </c>
      <c r="D4030" s="14" t="str">
        <f>+_xlfn.XLOOKUP(ratings_dataset[[#This Row],[ProductID]],[1]!Prodotti[ProdottoID],[1]!Prodotti[Categoria],"Altro")</f>
        <v>Libri</v>
      </c>
      <c r="E4030" s="14">
        <v>2</v>
      </c>
    </row>
    <row r="4031" spans="1:5" x14ac:dyDescent="0.25">
      <c r="A4031" s="14">
        <v>3479</v>
      </c>
      <c r="B4031" s="14">
        <v>4811</v>
      </c>
      <c r="C4031" s="14">
        <v>4144</v>
      </c>
      <c r="D4031" s="14" t="str">
        <f>+_xlfn.XLOOKUP(ratings_dataset[[#This Row],[ProductID]],[1]!Prodotti[ProdottoID],[1]!Prodotti[Categoria],"Altro")</f>
        <v>Elettronica</v>
      </c>
      <c r="E4031" s="14">
        <v>2</v>
      </c>
    </row>
    <row r="4032" spans="1:5" x14ac:dyDescent="0.25">
      <c r="A4032" s="14">
        <v>3481</v>
      </c>
      <c r="B4032" s="14">
        <v>1483</v>
      </c>
      <c r="C4032" s="14">
        <v>2286</v>
      </c>
      <c r="D4032" s="14" t="str">
        <f>+_xlfn.XLOOKUP(ratings_dataset[[#This Row],[ProductID]],[1]!Prodotti[ProdottoID],[1]!Prodotti[Categoria],"Altro")</f>
        <v>Libri</v>
      </c>
      <c r="E4032" s="14">
        <v>2</v>
      </c>
    </row>
    <row r="4033" spans="1:5" x14ac:dyDescent="0.25">
      <c r="A4033" s="14">
        <v>3506</v>
      </c>
      <c r="B4033" s="14">
        <v>4471</v>
      </c>
      <c r="C4033" s="14">
        <v>1965</v>
      </c>
      <c r="D4033" s="14" t="str">
        <f>+_xlfn.XLOOKUP(ratings_dataset[[#This Row],[ProductID]],[1]!Prodotti[ProdottoID],[1]!Prodotti[Categoria],"Altro")</f>
        <v>Abbigliamento</v>
      </c>
      <c r="E4033" s="14">
        <v>2</v>
      </c>
    </row>
    <row r="4034" spans="1:5" x14ac:dyDescent="0.25">
      <c r="A4034" s="14">
        <v>3514</v>
      </c>
      <c r="B4034" s="14">
        <v>438</v>
      </c>
      <c r="C4034" s="14">
        <v>1907</v>
      </c>
      <c r="D4034" s="14" t="str">
        <f>+_xlfn.XLOOKUP(ratings_dataset[[#This Row],[ProductID]],[1]!Prodotti[ProdottoID],[1]!Prodotti[Categoria],"Altro")</f>
        <v>Abbigliamento</v>
      </c>
      <c r="E4034" s="14">
        <v>2</v>
      </c>
    </row>
    <row r="4035" spans="1:5" x14ac:dyDescent="0.25">
      <c r="A4035" s="14">
        <v>3516</v>
      </c>
      <c r="B4035" s="14">
        <v>1998</v>
      </c>
      <c r="C4035" s="14">
        <v>1895</v>
      </c>
      <c r="D4035" s="14" t="str">
        <f>+_xlfn.XLOOKUP(ratings_dataset[[#This Row],[ProductID]],[1]!Prodotti[ProdottoID],[1]!Prodotti[Categoria],"Altro")</f>
        <v>Elettronica</v>
      </c>
      <c r="E4035" s="14">
        <v>2</v>
      </c>
    </row>
    <row r="4036" spans="1:5" x14ac:dyDescent="0.25">
      <c r="A4036" s="14">
        <v>3524</v>
      </c>
      <c r="B4036" s="14">
        <v>4160</v>
      </c>
      <c r="C4036" s="14">
        <v>2774</v>
      </c>
      <c r="D4036" s="14" t="str">
        <f>+_xlfn.XLOOKUP(ratings_dataset[[#This Row],[ProductID]],[1]!Prodotti[ProdottoID],[1]!Prodotti[Categoria],"Altro")</f>
        <v>Abbigliamento</v>
      </c>
      <c r="E4036" s="14">
        <v>2</v>
      </c>
    </row>
    <row r="4037" spans="1:5" x14ac:dyDescent="0.25">
      <c r="A4037" s="14">
        <v>3536</v>
      </c>
      <c r="B4037" s="14">
        <v>4507</v>
      </c>
      <c r="C4037" s="14">
        <v>3812</v>
      </c>
      <c r="D4037" s="14" t="str">
        <f>+_xlfn.XLOOKUP(ratings_dataset[[#This Row],[ProductID]],[1]!Prodotti[ProdottoID],[1]!Prodotti[Categoria],"Altro")</f>
        <v>Libri</v>
      </c>
      <c r="E4037" s="14">
        <v>2</v>
      </c>
    </row>
    <row r="4038" spans="1:5" x14ac:dyDescent="0.25">
      <c r="A4038" s="14">
        <v>3547</v>
      </c>
      <c r="B4038" s="14">
        <v>789</v>
      </c>
      <c r="C4038" s="14">
        <v>4976</v>
      </c>
      <c r="D4038" s="14" t="str">
        <f>+_xlfn.XLOOKUP(ratings_dataset[[#This Row],[ProductID]],[1]!Prodotti[ProdottoID],[1]!Prodotti[Categoria],"Altro")</f>
        <v>Libri</v>
      </c>
      <c r="E4038" s="14">
        <v>2</v>
      </c>
    </row>
    <row r="4039" spans="1:5" x14ac:dyDescent="0.25">
      <c r="A4039" s="14">
        <v>3552</v>
      </c>
      <c r="B4039" s="14">
        <v>4996</v>
      </c>
      <c r="C4039" s="14">
        <v>4442</v>
      </c>
      <c r="D4039" s="14" t="str">
        <f>+_xlfn.XLOOKUP(ratings_dataset[[#This Row],[ProductID]],[1]!Prodotti[ProdottoID],[1]!Prodotti[Categoria],"Altro")</f>
        <v>Libri</v>
      </c>
      <c r="E4039" s="14">
        <v>2</v>
      </c>
    </row>
    <row r="4040" spans="1:5" x14ac:dyDescent="0.25">
      <c r="A4040" s="14">
        <v>3557</v>
      </c>
      <c r="B4040" s="14">
        <v>2487</v>
      </c>
      <c r="C4040" s="14">
        <v>3477</v>
      </c>
      <c r="D4040" s="14" t="str">
        <f>+_xlfn.XLOOKUP(ratings_dataset[[#This Row],[ProductID]],[1]!Prodotti[ProdottoID],[1]!Prodotti[Categoria],"Altro")</f>
        <v>Abbigliamento</v>
      </c>
      <c r="E4040" s="14">
        <v>2</v>
      </c>
    </row>
    <row r="4041" spans="1:5" x14ac:dyDescent="0.25">
      <c r="A4041" s="14">
        <v>3569</v>
      </c>
      <c r="B4041" s="14">
        <v>4932</v>
      </c>
      <c r="C4041" s="14">
        <v>2285</v>
      </c>
      <c r="D4041" s="14" t="str">
        <f>+_xlfn.XLOOKUP(ratings_dataset[[#This Row],[ProductID]],[1]!Prodotti[ProdottoID],[1]!Prodotti[Categoria],"Altro")</f>
        <v>Libri</v>
      </c>
      <c r="E4041" s="14">
        <v>2</v>
      </c>
    </row>
    <row r="4042" spans="1:5" x14ac:dyDescent="0.25">
      <c r="A4042" s="14">
        <v>3570</v>
      </c>
      <c r="B4042" s="14">
        <v>4991</v>
      </c>
      <c r="C4042" s="14">
        <v>4461</v>
      </c>
      <c r="D4042" s="14" t="str">
        <f>+_xlfn.XLOOKUP(ratings_dataset[[#This Row],[ProductID]],[1]!Prodotti[ProdottoID],[1]!Prodotti[Categoria],"Altro")</f>
        <v>Elettronica</v>
      </c>
      <c r="E4042" s="14">
        <v>2</v>
      </c>
    </row>
    <row r="4043" spans="1:5" x14ac:dyDescent="0.25">
      <c r="A4043" s="14">
        <v>3575</v>
      </c>
      <c r="B4043" s="14">
        <v>2899</v>
      </c>
      <c r="C4043" s="14">
        <v>2278</v>
      </c>
      <c r="D4043" s="14" t="str">
        <f>+_xlfn.XLOOKUP(ratings_dataset[[#This Row],[ProductID]],[1]!Prodotti[ProdottoID],[1]!Prodotti[Categoria],"Altro")</f>
        <v>Abbigliamento</v>
      </c>
      <c r="E4043" s="14">
        <v>2</v>
      </c>
    </row>
    <row r="4044" spans="1:5" x14ac:dyDescent="0.25">
      <c r="A4044" s="14">
        <v>3579</v>
      </c>
      <c r="B4044" s="14">
        <v>190</v>
      </c>
      <c r="C4044" s="14">
        <v>4004</v>
      </c>
      <c r="D4044" s="14" t="str">
        <f>+_xlfn.XLOOKUP(ratings_dataset[[#This Row],[ProductID]],[1]!Prodotti[ProdottoID],[1]!Prodotti[Categoria],"Altro")</f>
        <v>Libri</v>
      </c>
      <c r="E4044" s="14">
        <v>2</v>
      </c>
    </row>
    <row r="4045" spans="1:5" x14ac:dyDescent="0.25">
      <c r="A4045" s="14">
        <v>3588</v>
      </c>
      <c r="B4045" s="14">
        <v>1374</v>
      </c>
      <c r="C4045" s="14">
        <v>1230</v>
      </c>
      <c r="D4045" s="14" t="str">
        <f>+_xlfn.XLOOKUP(ratings_dataset[[#This Row],[ProductID]],[1]!Prodotti[ProdottoID],[1]!Prodotti[Categoria],"Altro")</f>
        <v>Libri</v>
      </c>
      <c r="E4045" s="14">
        <v>2</v>
      </c>
    </row>
    <row r="4046" spans="1:5" x14ac:dyDescent="0.25">
      <c r="A4046" s="14">
        <v>3595</v>
      </c>
      <c r="B4046" s="14">
        <v>4689</v>
      </c>
      <c r="C4046" s="14">
        <v>1761</v>
      </c>
      <c r="D4046" s="14" t="str">
        <f>+_xlfn.XLOOKUP(ratings_dataset[[#This Row],[ProductID]],[1]!Prodotti[ProdottoID],[1]!Prodotti[Categoria],"Altro")</f>
        <v>Abbigliamento</v>
      </c>
      <c r="E4046" s="14">
        <v>2</v>
      </c>
    </row>
    <row r="4047" spans="1:5" x14ac:dyDescent="0.25">
      <c r="A4047" s="14">
        <v>3608</v>
      </c>
      <c r="B4047" s="14">
        <v>3172</v>
      </c>
      <c r="C4047" s="14">
        <v>4792</v>
      </c>
      <c r="D4047" s="14" t="str">
        <f>+_xlfn.XLOOKUP(ratings_dataset[[#This Row],[ProductID]],[1]!Prodotti[ProdottoID],[1]!Prodotti[Categoria],"Altro")</f>
        <v>Libri</v>
      </c>
      <c r="E4047" s="14">
        <v>2</v>
      </c>
    </row>
    <row r="4048" spans="1:5" x14ac:dyDescent="0.25">
      <c r="A4048" s="14">
        <v>3622</v>
      </c>
      <c r="B4048" s="14">
        <v>4823</v>
      </c>
      <c r="C4048" s="14">
        <v>3328</v>
      </c>
      <c r="D4048" s="14" t="str">
        <f>+_xlfn.XLOOKUP(ratings_dataset[[#This Row],[ProductID]],[1]!Prodotti[ProdottoID],[1]!Prodotti[Categoria],"Altro")</f>
        <v>Abbigliamento</v>
      </c>
      <c r="E4048" s="14">
        <v>2</v>
      </c>
    </row>
    <row r="4049" spans="1:5" x14ac:dyDescent="0.25">
      <c r="A4049" s="14">
        <v>3623</v>
      </c>
      <c r="B4049" s="14">
        <v>336</v>
      </c>
      <c r="C4049" s="14">
        <v>4456</v>
      </c>
      <c r="D4049" s="14" t="str">
        <f>+_xlfn.XLOOKUP(ratings_dataset[[#This Row],[ProductID]],[1]!Prodotti[ProdottoID],[1]!Prodotti[Categoria],"Altro")</f>
        <v>Abbigliamento</v>
      </c>
      <c r="E4049" s="14">
        <v>2</v>
      </c>
    </row>
    <row r="4050" spans="1:5" x14ac:dyDescent="0.25">
      <c r="A4050" s="14">
        <v>3633</v>
      </c>
      <c r="B4050" s="14">
        <v>2906</v>
      </c>
      <c r="C4050" s="14">
        <v>1787</v>
      </c>
      <c r="D4050" s="14" t="str">
        <f>+_xlfn.XLOOKUP(ratings_dataset[[#This Row],[ProductID]],[1]!Prodotti[ProdottoID],[1]!Prodotti[Categoria],"Altro")</f>
        <v>Elettronica</v>
      </c>
      <c r="E4050" s="14">
        <v>2</v>
      </c>
    </row>
    <row r="4051" spans="1:5" x14ac:dyDescent="0.25">
      <c r="A4051" s="14">
        <v>3636</v>
      </c>
      <c r="B4051" s="14">
        <v>4252</v>
      </c>
      <c r="C4051" s="14">
        <v>659</v>
      </c>
      <c r="D4051" s="14" t="str">
        <f>+_xlfn.XLOOKUP(ratings_dataset[[#This Row],[ProductID]],[1]!Prodotti[ProdottoID],[1]!Prodotti[Categoria],"Altro")</f>
        <v>Elettronica</v>
      </c>
      <c r="E4051" s="14">
        <v>2</v>
      </c>
    </row>
    <row r="4052" spans="1:5" x14ac:dyDescent="0.25">
      <c r="A4052" s="14">
        <v>3639</v>
      </c>
      <c r="B4052" s="14">
        <v>4099</v>
      </c>
      <c r="C4052" s="14">
        <v>372</v>
      </c>
      <c r="D4052" s="14" t="str">
        <f>+_xlfn.XLOOKUP(ratings_dataset[[#This Row],[ProductID]],[1]!Prodotti[ProdottoID],[1]!Prodotti[Categoria],"Altro")</f>
        <v>Elettronica</v>
      </c>
      <c r="E4052" s="14">
        <v>2</v>
      </c>
    </row>
    <row r="4053" spans="1:5" x14ac:dyDescent="0.25">
      <c r="A4053" s="14">
        <v>3641</v>
      </c>
      <c r="B4053" s="14">
        <v>1330</v>
      </c>
      <c r="C4053" s="14">
        <v>1676</v>
      </c>
      <c r="D4053" s="14" t="str">
        <f>+_xlfn.XLOOKUP(ratings_dataset[[#This Row],[ProductID]],[1]!Prodotti[ProdottoID],[1]!Prodotti[Categoria],"Altro")</f>
        <v>Elettronica</v>
      </c>
      <c r="E4053" s="14">
        <v>2</v>
      </c>
    </row>
    <row r="4054" spans="1:5" x14ac:dyDescent="0.25">
      <c r="A4054" s="14">
        <v>3660</v>
      </c>
      <c r="B4054" s="14">
        <v>2795</v>
      </c>
      <c r="C4054" s="14">
        <v>2214</v>
      </c>
      <c r="D4054" s="14" t="str">
        <f>+_xlfn.XLOOKUP(ratings_dataset[[#This Row],[ProductID]],[1]!Prodotti[ProdottoID],[1]!Prodotti[Categoria],"Altro")</f>
        <v>Elettronica</v>
      </c>
      <c r="E4054" s="14">
        <v>2</v>
      </c>
    </row>
    <row r="4055" spans="1:5" x14ac:dyDescent="0.25">
      <c r="A4055" s="14">
        <v>3664</v>
      </c>
      <c r="B4055" s="14">
        <v>3454</v>
      </c>
      <c r="C4055" s="14">
        <v>4460</v>
      </c>
      <c r="D4055" s="14" t="str">
        <f>+_xlfn.XLOOKUP(ratings_dataset[[#This Row],[ProductID]],[1]!Prodotti[ProdottoID],[1]!Prodotti[Categoria],"Altro")</f>
        <v>Libri</v>
      </c>
      <c r="E4055" s="14">
        <v>2</v>
      </c>
    </row>
    <row r="4056" spans="1:5" x14ac:dyDescent="0.25">
      <c r="A4056" s="14">
        <v>3668</v>
      </c>
      <c r="B4056" s="14">
        <v>160</v>
      </c>
      <c r="C4056" s="14">
        <v>2670</v>
      </c>
      <c r="D4056" s="14" t="str">
        <f>+_xlfn.XLOOKUP(ratings_dataset[[#This Row],[ProductID]],[1]!Prodotti[ProdottoID],[1]!Prodotti[Categoria],"Altro")</f>
        <v>Abbigliamento</v>
      </c>
      <c r="E4056" s="14">
        <v>2</v>
      </c>
    </row>
    <row r="4057" spans="1:5" x14ac:dyDescent="0.25">
      <c r="A4057" s="14">
        <v>3681</v>
      </c>
      <c r="B4057" s="14">
        <v>2808</v>
      </c>
      <c r="C4057" s="14">
        <v>2540</v>
      </c>
      <c r="D4057" s="14" t="str">
        <f>+_xlfn.XLOOKUP(ratings_dataset[[#This Row],[ProductID]],[1]!Prodotti[ProdottoID],[1]!Prodotti[Categoria],"Altro")</f>
        <v>Elettronica</v>
      </c>
      <c r="E4057" s="14">
        <v>2</v>
      </c>
    </row>
    <row r="4058" spans="1:5" x14ac:dyDescent="0.25">
      <c r="A4058" s="14">
        <v>3684</v>
      </c>
      <c r="B4058" s="14">
        <v>3869</v>
      </c>
      <c r="C4058" s="14">
        <v>2540</v>
      </c>
      <c r="D4058" s="14" t="str">
        <f>+_xlfn.XLOOKUP(ratings_dataset[[#This Row],[ProductID]],[1]!Prodotti[ProdottoID],[1]!Prodotti[Categoria],"Altro")</f>
        <v>Elettronica</v>
      </c>
      <c r="E4058" s="14">
        <v>2</v>
      </c>
    </row>
    <row r="4059" spans="1:5" x14ac:dyDescent="0.25">
      <c r="A4059" s="14">
        <v>3685</v>
      </c>
      <c r="B4059" s="14">
        <v>566</v>
      </c>
      <c r="C4059" s="14">
        <v>1039</v>
      </c>
      <c r="D4059" s="14" t="str">
        <f>+_xlfn.XLOOKUP(ratings_dataset[[#This Row],[ProductID]],[1]!Prodotti[ProdottoID],[1]!Prodotti[Categoria],"Altro")</f>
        <v>Elettronica</v>
      </c>
      <c r="E4059" s="14">
        <v>2</v>
      </c>
    </row>
    <row r="4060" spans="1:5" x14ac:dyDescent="0.25">
      <c r="A4060" s="14">
        <v>3689</v>
      </c>
      <c r="B4060" s="14">
        <v>1219</v>
      </c>
      <c r="C4060" s="14">
        <v>2351</v>
      </c>
      <c r="D4060" s="14" t="str">
        <f>+_xlfn.XLOOKUP(ratings_dataset[[#This Row],[ProductID]],[1]!Prodotti[ProdottoID],[1]!Prodotti[Categoria],"Altro")</f>
        <v>Elettronica</v>
      </c>
      <c r="E4060" s="14">
        <v>2</v>
      </c>
    </row>
    <row r="4061" spans="1:5" x14ac:dyDescent="0.25">
      <c r="A4061" s="14">
        <v>3695</v>
      </c>
      <c r="B4061" s="14">
        <v>4186</v>
      </c>
      <c r="C4061" s="14">
        <v>1324</v>
      </c>
      <c r="D4061" s="14" t="str">
        <f>+_xlfn.XLOOKUP(ratings_dataset[[#This Row],[ProductID]],[1]!Prodotti[ProdottoID],[1]!Prodotti[Categoria],"Altro")</f>
        <v>Libri</v>
      </c>
      <c r="E4061" s="14">
        <v>2</v>
      </c>
    </row>
    <row r="4062" spans="1:5" x14ac:dyDescent="0.25">
      <c r="A4062" s="14">
        <v>3700</v>
      </c>
      <c r="B4062" s="14">
        <v>3437</v>
      </c>
      <c r="C4062" s="14">
        <v>4510</v>
      </c>
      <c r="D4062" s="14" t="str">
        <f>+_xlfn.XLOOKUP(ratings_dataset[[#This Row],[ProductID]],[1]!Prodotti[ProdottoID],[1]!Prodotti[Categoria],"Altro")</f>
        <v>Libri</v>
      </c>
      <c r="E4062" s="14">
        <v>2</v>
      </c>
    </row>
    <row r="4063" spans="1:5" x14ac:dyDescent="0.25">
      <c r="A4063" s="14">
        <v>3702</v>
      </c>
      <c r="B4063" s="14">
        <v>1251</v>
      </c>
      <c r="C4063" s="14">
        <v>3725</v>
      </c>
      <c r="D4063" s="14" t="str">
        <f>+_xlfn.XLOOKUP(ratings_dataset[[#This Row],[ProductID]],[1]!Prodotti[ProdottoID],[1]!Prodotti[Categoria],"Altro")</f>
        <v>Elettronica</v>
      </c>
      <c r="E4063" s="14">
        <v>2</v>
      </c>
    </row>
    <row r="4064" spans="1:5" x14ac:dyDescent="0.25">
      <c r="A4064" s="14">
        <v>3711</v>
      </c>
      <c r="B4064" s="14">
        <v>2366</v>
      </c>
      <c r="C4064" s="14">
        <v>473</v>
      </c>
      <c r="D4064" s="14" t="str">
        <f>+_xlfn.XLOOKUP(ratings_dataset[[#This Row],[ProductID]],[1]!Prodotti[ProdottoID],[1]!Prodotti[Categoria],"Altro")</f>
        <v>Elettronica</v>
      </c>
      <c r="E4064" s="14">
        <v>2</v>
      </c>
    </row>
    <row r="4065" spans="1:5" x14ac:dyDescent="0.25">
      <c r="A4065" s="14">
        <v>3716</v>
      </c>
      <c r="B4065" s="14">
        <v>1230</v>
      </c>
      <c r="C4065" s="14">
        <v>2597</v>
      </c>
      <c r="D4065" s="14" t="str">
        <f>+_xlfn.XLOOKUP(ratings_dataset[[#This Row],[ProductID]],[1]!Prodotti[ProdottoID],[1]!Prodotti[Categoria],"Altro")</f>
        <v>Elettronica</v>
      </c>
      <c r="E4065" s="14">
        <v>2</v>
      </c>
    </row>
    <row r="4066" spans="1:5" x14ac:dyDescent="0.25">
      <c r="A4066" s="14">
        <v>3719</v>
      </c>
      <c r="B4066" s="14">
        <v>4411</v>
      </c>
      <c r="C4066" s="14">
        <v>951</v>
      </c>
      <c r="D4066" s="14" t="str">
        <f>+_xlfn.XLOOKUP(ratings_dataset[[#This Row],[ProductID]],[1]!Prodotti[ProdottoID],[1]!Prodotti[Categoria],"Altro")</f>
        <v>Libri</v>
      </c>
      <c r="E4066" s="14">
        <v>2</v>
      </c>
    </row>
    <row r="4067" spans="1:5" x14ac:dyDescent="0.25">
      <c r="A4067" s="14">
        <v>3725</v>
      </c>
      <c r="B4067" s="14">
        <v>2737</v>
      </c>
      <c r="C4067" s="14">
        <v>3774</v>
      </c>
      <c r="D4067" s="14" t="str">
        <f>+_xlfn.XLOOKUP(ratings_dataset[[#This Row],[ProductID]],[1]!Prodotti[ProdottoID],[1]!Prodotti[Categoria],"Altro")</f>
        <v>Libri</v>
      </c>
      <c r="E4067" s="14">
        <v>2</v>
      </c>
    </row>
    <row r="4068" spans="1:5" x14ac:dyDescent="0.25">
      <c r="A4068" s="14">
        <v>3726</v>
      </c>
      <c r="B4068" s="14">
        <v>488</v>
      </c>
      <c r="C4068" s="14">
        <v>391</v>
      </c>
      <c r="D4068" s="14" t="str">
        <f>+_xlfn.XLOOKUP(ratings_dataset[[#This Row],[ProductID]],[1]!Prodotti[ProdottoID],[1]!Prodotti[Categoria],"Altro")</f>
        <v>Abbigliamento</v>
      </c>
      <c r="E4068" s="14">
        <v>2</v>
      </c>
    </row>
    <row r="4069" spans="1:5" x14ac:dyDescent="0.25">
      <c r="A4069" s="14">
        <v>3727</v>
      </c>
      <c r="B4069" s="14">
        <v>4171</v>
      </c>
      <c r="C4069" s="14">
        <v>4490</v>
      </c>
      <c r="D4069" s="14" t="str">
        <f>+_xlfn.XLOOKUP(ratings_dataset[[#This Row],[ProductID]],[1]!Prodotti[ProdottoID],[1]!Prodotti[Categoria],"Altro")</f>
        <v>Abbigliamento</v>
      </c>
      <c r="E4069" s="14">
        <v>2</v>
      </c>
    </row>
    <row r="4070" spans="1:5" x14ac:dyDescent="0.25">
      <c r="A4070" s="14">
        <v>3735</v>
      </c>
      <c r="B4070" s="14">
        <v>4669</v>
      </c>
      <c r="C4070" s="14">
        <v>1756</v>
      </c>
      <c r="D4070" s="14" t="str">
        <f>+_xlfn.XLOOKUP(ratings_dataset[[#This Row],[ProductID]],[1]!Prodotti[ProdottoID],[1]!Prodotti[Categoria],"Altro")</f>
        <v>Libri</v>
      </c>
      <c r="E4070" s="14">
        <v>2</v>
      </c>
    </row>
    <row r="4071" spans="1:5" x14ac:dyDescent="0.25">
      <c r="A4071" s="14">
        <v>3741</v>
      </c>
      <c r="B4071" s="14">
        <v>2114</v>
      </c>
      <c r="C4071" s="14">
        <v>3667</v>
      </c>
      <c r="D4071" s="14" t="str">
        <f>+_xlfn.XLOOKUP(ratings_dataset[[#This Row],[ProductID]],[1]!Prodotti[ProdottoID],[1]!Prodotti[Categoria],"Altro")</f>
        <v>Libri</v>
      </c>
      <c r="E4071" s="14">
        <v>2</v>
      </c>
    </row>
    <row r="4072" spans="1:5" x14ac:dyDescent="0.25">
      <c r="A4072" s="14">
        <v>3742</v>
      </c>
      <c r="B4072" s="14">
        <v>2062</v>
      </c>
      <c r="C4072" s="14">
        <v>3021</v>
      </c>
      <c r="D4072" s="14" t="str">
        <f>+_xlfn.XLOOKUP(ratings_dataset[[#This Row],[ProductID]],[1]!Prodotti[ProdottoID],[1]!Prodotti[Categoria],"Altro")</f>
        <v>Libri</v>
      </c>
      <c r="E4072" s="14">
        <v>2</v>
      </c>
    </row>
    <row r="4073" spans="1:5" x14ac:dyDescent="0.25">
      <c r="A4073" s="14">
        <v>3746</v>
      </c>
      <c r="B4073" s="14">
        <v>1369</v>
      </c>
      <c r="C4073" s="14">
        <v>4881</v>
      </c>
      <c r="D4073" s="14" t="str">
        <f>+_xlfn.XLOOKUP(ratings_dataset[[#This Row],[ProductID]],[1]!Prodotti[ProdottoID],[1]!Prodotti[Categoria],"Altro")</f>
        <v>Abbigliamento</v>
      </c>
      <c r="E4073" s="14">
        <v>2</v>
      </c>
    </row>
    <row r="4074" spans="1:5" x14ac:dyDescent="0.25">
      <c r="A4074" s="14">
        <v>3755</v>
      </c>
      <c r="B4074" s="14">
        <v>2506</v>
      </c>
      <c r="C4074" s="14">
        <v>1408</v>
      </c>
      <c r="D4074" s="14" t="str">
        <f>+_xlfn.XLOOKUP(ratings_dataset[[#This Row],[ProductID]],[1]!Prodotti[ProdottoID],[1]!Prodotti[Categoria],"Altro")</f>
        <v>Abbigliamento</v>
      </c>
      <c r="E4074" s="14">
        <v>2</v>
      </c>
    </row>
    <row r="4075" spans="1:5" x14ac:dyDescent="0.25">
      <c r="A4075" s="14">
        <v>3758</v>
      </c>
      <c r="B4075" s="14">
        <v>4430</v>
      </c>
      <c r="C4075" s="14">
        <v>3713</v>
      </c>
      <c r="D4075" s="14" t="str">
        <f>+_xlfn.XLOOKUP(ratings_dataset[[#This Row],[ProductID]],[1]!Prodotti[ProdottoID],[1]!Prodotti[Categoria],"Altro")</f>
        <v>Abbigliamento</v>
      </c>
      <c r="E4075" s="14">
        <v>2</v>
      </c>
    </row>
    <row r="4076" spans="1:5" x14ac:dyDescent="0.25">
      <c r="A4076" s="14">
        <v>3762</v>
      </c>
      <c r="B4076" s="14">
        <v>899</v>
      </c>
      <c r="C4076" s="14">
        <v>793</v>
      </c>
      <c r="D4076" s="14" t="str">
        <f>+_xlfn.XLOOKUP(ratings_dataset[[#This Row],[ProductID]],[1]!Prodotti[ProdottoID],[1]!Prodotti[Categoria],"Altro")</f>
        <v>Elettronica</v>
      </c>
      <c r="E4076" s="14">
        <v>2</v>
      </c>
    </row>
    <row r="4077" spans="1:5" x14ac:dyDescent="0.25">
      <c r="A4077" s="14">
        <v>3773</v>
      </c>
      <c r="B4077" s="14">
        <v>1126</v>
      </c>
      <c r="C4077" s="14">
        <v>3542</v>
      </c>
      <c r="D4077" s="14" t="str">
        <f>+_xlfn.XLOOKUP(ratings_dataset[[#This Row],[ProductID]],[1]!Prodotti[ProdottoID],[1]!Prodotti[Categoria],"Altro")</f>
        <v>Elettronica</v>
      </c>
      <c r="E4077" s="14">
        <v>2</v>
      </c>
    </row>
    <row r="4078" spans="1:5" x14ac:dyDescent="0.25">
      <c r="A4078" s="14">
        <v>3784</v>
      </c>
      <c r="B4078" s="14">
        <v>357</v>
      </c>
      <c r="C4078" s="14">
        <v>314</v>
      </c>
      <c r="D4078" s="14" t="str">
        <f>+_xlfn.XLOOKUP(ratings_dataset[[#This Row],[ProductID]],[1]!Prodotti[ProdottoID],[1]!Prodotti[Categoria],"Altro")</f>
        <v>Libri</v>
      </c>
      <c r="E4078" s="14">
        <v>2</v>
      </c>
    </row>
    <row r="4079" spans="1:5" x14ac:dyDescent="0.25">
      <c r="A4079" s="14">
        <v>3799</v>
      </c>
      <c r="B4079" s="14">
        <v>1188</v>
      </c>
      <c r="C4079" s="14">
        <v>1438</v>
      </c>
      <c r="D4079" s="14" t="str">
        <f>+_xlfn.XLOOKUP(ratings_dataset[[#This Row],[ProductID]],[1]!Prodotti[ProdottoID],[1]!Prodotti[Categoria],"Altro")</f>
        <v>Libri</v>
      </c>
      <c r="E4079" s="14">
        <v>2</v>
      </c>
    </row>
    <row r="4080" spans="1:5" x14ac:dyDescent="0.25">
      <c r="A4080" s="14">
        <v>3802</v>
      </c>
      <c r="B4080" s="14">
        <v>3212</v>
      </c>
      <c r="C4080" s="14">
        <v>995</v>
      </c>
      <c r="D4080" s="14" t="str">
        <f>+_xlfn.XLOOKUP(ratings_dataset[[#This Row],[ProductID]],[1]!Prodotti[ProdottoID],[1]!Prodotti[Categoria],"Altro")</f>
        <v>Elettronica</v>
      </c>
      <c r="E4080" s="14">
        <v>2</v>
      </c>
    </row>
    <row r="4081" spans="1:5" x14ac:dyDescent="0.25">
      <c r="A4081" s="14">
        <v>3815</v>
      </c>
      <c r="B4081" s="14">
        <v>4812</v>
      </c>
      <c r="C4081" s="14">
        <v>4470</v>
      </c>
      <c r="D4081" s="14" t="str">
        <f>+_xlfn.XLOOKUP(ratings_dataset[[#This Row],[ProductID]],[1]!Prodotti[ProdottoID],[1]!Prodotti[Categoria],"Altro")</f>
        <v>Elettronica</v>
      </c>
      <c r="E4081" s="14">
        <v>2</v>
      </c>
    </row>
    <row r="4082" spans="1:5" x14ac:dyDescent="0.25">
      <c r="A4082" s="14">
        <v>3821</v>
      </c>
      <c r="B4082" s="14">
        <v>1155</v>
      </c>
      <c r="C4082" s="14">
        <v>2747</v>
      </c>
      <c r="D4082" s="14" t="str">
        <f>+_xlfn.XLOOKUP(ratings_dataset[[#This Row],[ProductID]],[1]!Prodotti[ProdottoID],[1]!Prodotti[Categoria],"Altro")</f>
        <v>Elettronica</v>
      </c>
      <c r="E4082" s="14">
        <v>2</v>
      </c>
    </row>
    <row r="4083" spans="1:5" x14ac:dyDescent="0.25">
      <c r="A4083" s="14">
        <v>3832</v>
      </c>
      <c r="B4083" s="14">
        <v>511</v>
      </c>
      <c r="C4083" s="14">
        <v>779</v>
      </c>
      <c r="D4083" s="14" t="str">
        <f>+_xlfn.XLOOKUP(ratings_dataset[[#This Row],[ProductID]],[1]!Prodotti[ProdottoID],[1]!Prodotti[Categoria],"Altro")</f>
        <v>Elettronica</v>
      </c>
      <c r="E4083" s="14">
        <v>2</v>
      </c>
    </row>
    <row r="4084" spans="1:5" x14ac:dyDescent="0.25">
      <c r="A4084" s="14">
        <v>3833</v>
      </c>
      <c r="B4084" s="14">
        <v>2102</v>
      </c>
      <c r="C4084" s="14">
        <v>3349</v>
      </c>
      <c r="D4084" s="14" t="str">
        <f>+_xlfn.XLOOKUP(ratings_dataset[[#This Row],[ProductID]],[1]!Prodotti[ProdottoID],[1]!Prodotti[Categoria],"Altro")</f>
        <v>Abbigliamento</v>
      </c>
      <c r="E4084" s="14">
        <v>2</v>
      </c>
    </row>
    <row r="4085" spans="1:5" x14ac:dyDescent="0.25">
      <c r="A4085" s="14">
        <v>3834</v>
      </c>
      <c r="B4085" s="14">
        <v>3800</v>
      </c>
      <c r="C4085" s="14">
        <v>4514</v>
      </c>
      <c r="D4085" s="14" t="str">
        <f>+_xlfn.XLOOKUP(ratings_dataset[[#This Row],[ProductID]],[1]!Prodotti[ProdottoID],[1]!Prodotti[Categoria],"Altro")</f>
        <v>Elettronica</v>
      </c>
      <c r="E4085" s="14">
        <v>2</v>
      </c>
    </row>
    <row r="4086" spans="1:5" x14ac:dyDescent="0.25">
      <c r="A4086" s="14">
        <v>3842</v>
      </c>
      <c r="B4086" s="14">
        <v>4254</v>
      </c>
      <c r="C4086" s="14">
        <v>328</v>
      </c>
      <c r="D4086" s="14" t="str">
        <f>+_xlfn.XLOOKUP(ratings_dataset[[#This Row],[ProductID]],[1]!Prodotti[ProdottoID],[1]!Prodotti[Categoria],"Altro")</f>
        <v>Elettronica</v>
      </c>
      <c r="E4086" s="14">
        <v>2</v>
      </c>
    </row>
    <row r="4087" spans="1:5" x14ac:dyDescent="0.25">
      <c r="A4087" s="14">
        <v>3847</v>
      </c>
      <c r="B4087" s="14">
        <v>4535</v>
      </c>
      <c r="C4087" s="14">
        <v>1643</v>
      </c>
      <c r="D4087" s="14" t="str">
        <f>+_xlfn.XLOOKUP(ratings_dataset[[#This Row],[ProductID]],[1]!Prodotti[ProdottoID],[1]!Prodotti[Categoria],"Altro")</f>
        <v>Elettronica</v>
      </c>
      <c r="E4087" s="14">
        <v>2</v>
      </c>
    </row>
    <row r="4088" spans="1:5" x14ac:dyDescent="0.25">
      <c r="A4088" s="14">
        <v>3855</v>
      </c>
      <c r="B4088" s="14">
        <v>4488</v>
      </c>
      <c r="C4088" s="14">
        <v>762</v>
      </c>
      <c r="D4088" s="14" t="str">
        <f>+_xlfn.XLOOKUP(ratings_dataset[[#This Row],[ProductID]],[1]!Prodotti[ProdottoID],[1]!Prodotti[Categoria],"Altro")</f>
        <v>Libri</v>
      </c>
      <c r="E4088" s="14">
        <v>2</v>
      </c>
    </row>
    <row r="4089" spans="1:5" x14ac:dyDescent="0.25">
      <c r="A4089" s="14">
        <v>3860</v>
      </c>
      <c r="B4089" s="14">
        <v>1626</v>
      </c>
      <c r="C4089" s="14">
        <v>3542</v>
      </c>
      <c r="D4089" s="14" t="str">
        <f>+_xlfn.XLOOKUP(ratings_dataset[[#This Row],[ProductID]],[1]!Prodotti[ProdottoID],[1]!Prodotti[Categoria],"Altro")</f>
        <v>Elettronica</v>
      </c>
      <c r="E4089" s="14">
        <v>2</v>
      </c>
    </row>
    <row r="4090" spans="1:5" x14ac:dyDescent="0.25">
      <c r="A4090" s="14">
        <v>3872</v>
      </c>
      <c r="B4090" s="14">
        <v>3710</v>
      </c>
      <c r="C4090" s="14">
        <v>1752</v>
      </c>
      <c r="D4090" s="14" t="str">
        <f>+_xlfn.XLOOKUP(ratings_dataset[[#This Row],[ProductID]],[1]!Prodotti[ProdottoID],[1]!Prodotti[Categoria],"Altro")</f>
        <v>Elettronica</v>
      </c>
      <c r="E4090" s="14">
        <v>2</v>
      </c>
    </row>
    <row r="4091" spans="1:5" x14ac:dyDescent="0.25">
      <c r="A4091" s="14">
        <v>3876</v>
      </c>
      <c r="B4091" s="14">
        <v>4306</v>
      </c>
      <c r="C4091" s="14">
        <v>2292</v>
      </c>
      <c r="D4091" s="14" t="str">
        <f>+_xlfn.XLOOKUP(ratings_dataset[[#This Row],[ProductID]],[1]!Prodotti[ProdottoID],[1]!Prodotti[Categoria],"Altro")</f>
        <v>Abbigliamento</v>
      </c>
      <c r="E4091" s="14">
        <v>2</v>
      </c>
    </row>
    <row r="4092" spans="1:5" x14ac:dyDescent="0.25">
      <c r="A4092" s="14">
        <v>3890</v>
      </c>
      <c r="B4092" s="14">
        <v>2566</v>
      </c>
      <c r="C4092" s="14">
        <v>3800</v>
      </c>
      <c r="D4092" s="14" t="str">
        <f>+_xlfn.XLOOKUP(ratings_dataset[[#This Row],[ProductID]],[1]!Prodotti[ProdottoID],[1]!Prodotti[Categoria],"Altro")</f>
        <v>Libri</v>
      </c>
      <c r="E4092" s="14">
        <v>2</v>
      </c>
    </row>
    <row r="4093" spans="1:5" x14ac:dyDescent="0.25">
      <c r="A4093" s="14">
        <v>3893</v>
      </c>
      <c r="B4093" s="14">
        <v>2683</v>
      </c>
      <c r="C4093" s="14">
        <v>4864</v>
      </c>
      <c r="D4093" s="14" t="str">
        <f>+_xlfn.XLOOKUP(ratings_dataset[[#This Row],[ProductID]],[1]!Prodotti[ProdottoID],[1]!Prodotti[Categoria],"Altro")</f>
        <v>Libri</v>
      </c>
      <c r="E4093" s="14">
        <v>2</v>
      </c>
    </row>
    <row r="4094" spans="1:5" x14ac:dyDescent="0.25">
      <c r="A4094" s="14">
        <v>3897</v>
      </c>
      <c r="B4094" s="14">
        <v>3567</v>
      </c>
      <c r="C4094" s="14">
        <v>2113</v>
      </c>
      <c r="D4094" s="14" t="str">
        <f>+_xlfn.XLOOKUP(ratings_dataset[[#This Row],[ProductID]],[1]!Prodotti[ProdottoID],[1]!Prodotti[Categoria],"Altro")</f>
        <v>Abbigliamento</v>
      </c>
      <c r="E4094" s="14">
        <v>2</v>
      </c>
    </row>
    <row r="4095" spans="1:5" x14ac:dyDescent="0.25">
      <c r="A4095" s="14">
        <v>3899</v>
      </c>
      <c r="B4095" s="14">
        <v>4261</v>
      </c>
      <c r="C4095" s="14">
        <v>2875</v>
      </c>
      <c r="D4095" s="14" t="str">
        <f>+_xlfn.XLOOKUP(ratings_dataset[[#This Row],[ProductID]],[1]!Prodotti[ProdottoID],[1]!Prodotti[Categoria],"Altro")</f>
        <v>Elettronica</v>
      </c>
      <c r="E4095" s="14">
        <v>2</v>
      </c>
    </row>
    <row r="4096" spans="1:5" x14ac:dyDescent="0.25">
      <c r="A4096" s="14">
        <v>3906</v>
      </c>
      <c r="B4096" s="14">
        <v>1480</v>
      </c>
      <c r="C4096" s="14">
        <v>3051</v>
      </c>
      <c r="D4096" s="14" t="str">
        <f>+_xlfn.XLOOKUP(ratings_dataset[[#This Row],[ProductID]],[1]!Prodotti[ProdottoID],[1]!Prodotti[Categoria],"Altro")</f>
        <v>Elettronica</v>
      </c>
      <c r="E4096" s="14">
        <v>2</v>
      </c>
    </row>
    <row r="4097" spans="1:5" x14ac:dyDescent="0.25">
      <c r="A4097" s="14">
        <v>3908</v>
      </c>
      <c r="B4097" s="14">
        <v>748</v>
      </c>
      <c r="C4097" s="14">
        <v>2147</v>
      </c>
      <c r="D4097" s="14" t="str">
        <f>+_xlfn.XLOOKUP(ratings_dataset[[#This Row],[ProductID]],[1]!Prodotti[ProdottoID],[1]!Prodotti[Categoria],"Altro")</f>
        <v>Libri</v>
      </c>
      <c r="E4097" s="14">
        <v>2</v>
      </c>
    </row>
    <row r="4098" spans="1:5" x14ac:dyDescent="0.25">
      <c r="A4098" s="14">
        <v>3926</v>
      </c>
      <c r="B4098" s="14">
        <v>1490</v>
      </c>
      <c r="C4098" s="14">
        <v>659</v>
      </c>
      <c r="D4098" s="14" t="str">
        <f>+_xlfn.XLOOKUP(ratings_dataset[[#This Row],[ProductID]],[1]!Prodotti[ProdottoID],[1]!Prodotti[Categoria],"Altro")</f>
        <v>Elettronica</v>
      </c>
      <c r="E4098" s="14">
        <v>2</v>
      </c>
    </row>
    <row r="4099" spans="1:5" x14ac:dyDescent="0.25">
      <c r="A4099" s="14">
        <v>3929</v>
      </c>
      <c r="B4099" s="14">
        <v>1745</v>
      </c>
      <c r="C4099" s="14">
        <v>3265</v>
      </c>
      <c r="D4099" s="14" t="str">
        <f>+_xlfn.XLOOKUP(ratings_dataset[[#This Row],[ProductID]],[1]!Prodotti[ProdottoID],[1]!Prodotti[Categoria],"Altro")</f>
        <v>Libri</v>
      </c>
      <c r="E4099" s="14">
        <v>2</v>
      </c>
    </row>
    <row r="4100" spans="1:5" x14ac:dyDescent="0.25">
      <c r="A4100" s="14">
        <v>3953</v>
      </c>
      <c r="B4100" s="14">
        <v>4848</v>
      </c>
      <c r="C4100" s="14">
        <v>2075</v>
      </c>
      <c r="D4100" s="14" t="str">
        <f>+_xlfn.XLOOKUP(ratings_dataset[[#This Row],[ProductID]],[1]!Prodotti[ProdottoID],[1]!Prodotti[Categoria],"Altro")</f>
        <v>Libri</v>
      </c>
      <c r="E4100" s="14">
        <v>2</v>
      </c>
    </row>
    <row r="4101" spans="1:5" x14ac:dyDescent="0.25">
      <c r="A4101" s="14">
        <v>3957</v>
      </c>
      <c r="B4101" s="14">
        <v>4349</v>
      </c>
      <c r="C4101" s="14">
        <v>453</v>
      </c>
      <c r="D4101" s="14" t="str">
        <f>+_xlfn.XLOOKUP(ratings_dataset[[#This Row],[ProductID]],[1]!Prodotti[ProdottoID],[1]!Prodotti[Categoria],"Altro")</f>
        <v>Abbigliamento</v>
      </c>
      <c r="E4101" s="14">
        <v>2</v>
      </c>
    </row>
    <row r="4102" spans="1:5" x14ac:dyDescent="0.25">
      <c r="A4102" s="14">
        <v>3959</v>
      </c>
      <c r="B4102" s="14">
        <v>1416</v>
      </c>
      <c r="C4102" s="14">
        <v>1823</v>
      </c>
      <c r="D4102" s="14" t="str">
        <f>+_xlfn.XLOOKUP(ratings_dataset[[#This Row],[ProductID]],[1]!Prodotti[ProdottoID],[1]!Prodotti[Categoria],"Altro")</f>
        <v>Elettronica</v>
      </c>
      <c r="E4102" s="14">
        <v>2</v>
      </c>
    </row>
    <row r="4103" spans="1:5" x14ac:dyDescent="0.25">
      <c r="A4103" s="14">
        <v>3965</v>
      </c>
      <c r="B4103" s="14">
        <v>3523</v>
      </c>
      <c r="C4103" s="14">
        <v>2177</v>
      </c>
      <c r="D4103" s="14" t="str">
        <f>+_xlfn.XLOOKUP(ratings_dataset[[#This Row],[ProductID]],[1]!Prodotti[ProdottoID],[1]!Prodotti[Categoria],"Altro")</f>
        <v>Abbigliamento</v>
      </c>
      <c r="E4103" s="14">
        <v>2</v>
      </c>
    </row>
    <row r="4104" spans="1:5" x14ac:dyDescent="0.25">
      <c r="A4104" s="14">
        <v>3966</v>
      </c>
      <c r="B4104" s="14">
        <v>4380</v>
      </c>
      <c r="C4104" s="14">
        <v>2875</v>
      </c>
      <c r="D4104" s="14" t="str">
        <f>+_xlfn.XLOOKUP(ratings_dataset[[#This Row],[ProductID]],[1]!Prodotti[ProdottoID],[1]!Prodotti[Categoria],"Altro")</f>
        <v>Elettronica</v>
      </c>
      <c r="E4104" s="14">
        <v>2</v>
      </c>
    </row>
    <row r="4105" spans="1:5" x14ac:dyDescent="0.25">
      <c r="A4105" s="14">
        <v>3971</v>
      </c>
      <c r="B4105" s="14">
        <v>446</v>
      </c>
      <c r="C4105" s="14">
        <v>3094</v>
      </c>
      <c r="D4105" s="14" t="str">
        <f>+_xlfn.XLOOKUP(ratings_dataset[[#This Row],[ProductID]],[1]!Prodotti[ProdottoID],[1]!Prodotti[Categoria],"Altro")</f>
        <v>Libri</v>
      </c>
      <c r="E4105" s="14">
        <v>2</v>
      </c>
    </row>
    <row r="4106" spans="1:5" x14ac:dyDescent="0.25">
      <c r="A4106" s="14">
        <v>3979</v>
      </c>
      <c r="B4106" s="14">
        <v>4332</v>
      </c>
      <c r="C4106" s="14">
        <v>1964</v>
      </c>
      <c r="D4106" s="14" t="str">
        <f>+_xlfn.XLOOKUP(ratings_dataset[[#This Row],[ProductID]],[1]!Prodotti[ProdottoID],[1]!Prodotti[Categoria],"Altro")</f>
        <v>Libri</v>
      </c>
      <c r="E4106" s="14">
        <v>2</v>
      </c>
    </row>
    <row r="4107" spans="1:5" x14ac:dyDescent="0.25">
      <c r="A4107" s="14">
        <v>3980</v>
      </c>
      <c r="B4107" s="14">
        <v>2519</v>
      </c>
      <c r="C4107" s="14">
        <v>2410</v>
      </c>
      <c r="D4107" s="14" t="str">
        <f>+_xlfn.XLOOKUP(ratings_dataset[[#This Row],[ProductID]],[1]!Prodotti[ProdottoID],[1]!Prodotti[Categoria],"Altro")</f>
        <v>Elettronica</v>
      </c>
      <c r="E4107" s="14">
        <v>2</v>
      </c>
    </row>
    <row r="4108" spans="1:5" x14ac:dyDescent="0.25">
      <c r="A4108" s="14">
        <v>3985</v>
      </c>
      <c r="B4108" s="14">
        <v>2247</v>
      </c>
      <c r="C4108" s="14">
        <v>3016</v>
      </c>
      <c r="D4108" s="14" t="str">
        <f>+_xlfn.XLOOKUP(ratings_dataset[[#This Row],[ProductID]],[1]!Prodotti[ProdottoID],[1]!Prodotti[Categoria],"Altro")</f>
        <v>Abbigliamento</v>
      </c>
      <c r="E4108" s="14">
        <v>2</v>
      </c>
    </row>
    <row r="4109" spans="1:5" x14ac:dyDescent="0.25">
      <c r="A4109" s="14">
        <v>3998</v>
      </c>
      <c r="B4109" s="14">
        <v>445</v>
      </c>
      <c r="C4109" s="14">
        <v>3053</v>
      </c>
      <c r="D4109" s="14" t="str">
        <f>+_xlfn.XLOOKUP(ratings_dataset[[#This Row],[ProductID]],[1]!Prodotti[ProdottoID],[1]!Prodotti[Categoria],"Altro")</f>
        <v>Elettronica</v>
      </c>
      <c r="E4109" s="14">
        <v>2</v>
      </c>
    </row>
    <row r="4110" spans="1:5" x14ac:dyDescent="0.25">
      <c r="A4110" s="14">
        <v>4004</v>
      </c>
      <c r="B4110" s="14">
        <v>663</v>
      </c>
      <c r="C4110" s="14">
        <v>3065</v>
      </c>
      <c r="D4110" s="14" t="str">
        <f>+_xlfn.XLOOKUP(ratings_dataset[[#This Row],[ProductID]],[1]!Prodotti[ProdottoID],[1]!Prodotti[Categoria],"Altro")</f>
        <v>Abbigliamento</v>
      </c>
      <c r="E4110" s="14">
        <v>2</v>
      </c>
    </row>
    <row r="4111" spans="1:5" x14ac:dyDescent="0.25">
      <c r="A4111" s="14">
        <v>4007</v>
      </c>
      <c r="B4111" s="14">
        <v>3620</v>
      </c>
      <c r="C4111" s="14">
        <v>683</v>
      </c>
      <c r="D4111" s="14" t="str">
        <f>+_xlfn.XLOOKUP(ratings_dataset[[#This Row],[ProductID]],[1]!Prodotti[ProdottoID],[1]!Prodotti[Categoria],"Altro")</f>
        <v>Abbigliamento</v>
      </c>
      <c r="E4111" s="14">
        <v>2</v>
      </c>
    </row>
    <row r="4112" spans="1:5" x14ac:dyDescent="0.25">
      <c r="A4112" s="14">
        <v>4009</v>
      </c>
      <c r="B4112" s="14">
        <v>352</v>
      </c>
      <c r="C4112" s="14">
        <v>3318</v>
      </c>
      <c r="D4112" s="14" t="str">
        <f>+_xlfn.XLOOKUP(ratings_dataset[[#This Row],[ProductID]],[1]!Prodotti[ProdottoID],[1]!Prodotti[Categoria],"Altro")</f>
        <v>Abbigliamento</v>
      </c>
      <c r="E4112" s="14">
        <v>2</v>
      </c>
    </row>
    <row r="4113" spans="1:5" x14ac:dyDescent="0.25">
      <c r="A4113" s="14">
        <v>4011</v>
      </c>
      <c r="B4113" s="14">
        <v>1384</v>
      </c>
      <c r="C4113" s="14">
        <v>1754</v>
      </c>
      <c r="D4113" s="14" t="str">
        <f>+_xlfn.XLOOKUP(ratings_dataset[[#This Row],[ProductID]],[1]!Prodotti[ProdottoID],[1]!Prodotti[Categoria],"Altro")</f>
        <v>Elettronica</v>
      </c>
      <c r="E4113" s="14">
        <v>2</v>
      </c>
    </row>
    <row r="4114" spans="1:5" x14ac:dyDescent="0.25">
      <c r="A4114" s="14">
        <v>4012</v>
      </c>
      <c r="B4114" s="14">
        <v>3975</v>
      </c>
      <c r="C4114" s="14">
        <v>4600</v>
      </c>
      <c r="D4114" s="14" t="str">
        <f>+_xlfn.XLOOKUP(ratings_dataset[[#This Row],[ProductID]],[1]!Prodotti[ProdottoID],[1]!Prodotti[Categoria],"Altro")</f>
        <v>Elettronica</v>
      </c>
      <c r="E4114" s="14">
        <v>2</v>
      </c>
    </row>
    <row r="4115" spans="1:5" x14ac:dyDescent="0.25">
      <c r="A4115" s="14">
        <v>4013</v>
      </c>
      <c r="B4115" s="14">
        <v>4098</v>
      </c>
      <c r="C4115" s="14">
        <v>754</v>
      </c>
      <c r="D4115" s="14" t="str">
        <f>+_xlfn.XLOOKUP(ratings_dataset[[#This Row],[ProductID]],[1]!Prodotti[ProdottoID],[1]!Prodotti[Categoria],"Altro")</f>
        <v>Abbigliamento</v>
      </c>
      <c r="E4115" s="14">
        <v>2</v>
      </c>
    </row>
    <row r="4116" spans="1:5" x14ac:dyDescent="0.25">
      <c r="A4116" s="14">
        <v>4021</v>
      </c>
      <c r="B4116" s="14">
        <v>2525</v>
      </c>
      <c r="C4116" s="14">
        <v>1183</v>
      </c>
      <c r="D4116" s="14" t="str">
        <f>+_xlfn.XLOOKUP(ratings_dataset[[#This Row],[ProductID]],[1]!Prodotti[ProdottoID],[1]!Prodotti[Categoria],"Altro")</f>
        <v>Abbigliamento</v>
      </c>
      <c r="E4116" s="14">
        <v>2</v>
      </c>
    </row>
    <row r="4117" spans="1:5" x14ac:dyDescent="0.25">
      <c r="A4117" s="14">
        <v>4024</v>
      </c>
      <c r="B4117" s="14">
        <v>4283</v>
      </c>
      <c r="C4117" s="14">
        <v>3242</v>
      </c>
      <c r="D4117" s="14" t="str">
        <f>+_xlfn.XLOOKUP(ratings_dataset[[#This Row],[ProductID]],[1]!Prodotti[ProdottoID],[1]!Prodotti[Categoria],"Altro")</f>
        <v>Libri</v>
      </c>
      <c r="E4117" s="14">
        <v>2</v>
      </c>
    </row>
    <row r="4118" spans="1:5" x14ac:dyDescent="0.25">
      <c r="A4118" s="14">
        <v>4033</v>
      </c>
      <c r="B4118" s="14">
        <v>3122</v>
      </c>
      <c r="C4118" s="14">
        <v>3433</v>
      </c>
      <c r="D4118" s="14" t="str">
        <f>+_xlfn.XLOOKUP(ratings_dataset[[#This Row],[ProductID]],[1]!Prodotti[ProdottoID],[1]!Prodotti[Categoria],"Altro")</f>
        <v>Libri</v>
      </c>
      <c r="E4118" s="14">
        <v>2</v>
      </c>
    </row>
    <row r="4119" spans="1:5" x14ac:dyDescent="0.25">
      <c r="A4119" s="14">
        <v>4036</v>
      </c>
      <c r="B4119" s="14">
        <v>335</v>
      </c>
      <c r="C4119" s="14">
        <v>46</v>
      </c>
      <c r="D4119" s="14" t="str">
        <f>+_xlfn.XLOOKUP(ratings_dataset[[#This Row],[ProductID]],[1]!Prodotti[ProdottoID],[1]!Prodotti[Categoria],"Altro")</f>
        <v>Altro</v>
      </c>
      <c r="E4119" s="14">
        <v>2</v>
      </c>
    </row>
    <row r="4120" spans="1:5" x14ac:dyDescent="0.25">
      <c r="A4120" s="14">
        <v>4040</v>
      </c>
      <c r="B4120" s="14">
        <v>4609</v>
      </c>
      <c r="C4120" s="14">
        <v>4687</v>
      </c>
      <c r="D4120" s="14" t="str">
        <f>+_xlfn.XLOOKUP(ratings_dataset[[#This Row],[ProductID]],[1]!Prodotti[ProdottoID],[1]!Prodotti[Categoria],"Altro")</f>
        <v>Libri</v>
      </c>
      <c r="E4120" s="14">
        <v>2</v>
      </c>
    </row>
    <row r="4121" spans="1:5" x14ac:dyDescent="0.25">
      <c r="A4121" s="14">
        <v>4042</v>
      </c>
      <c r="B4121" s="14">
        <v>3424</v>
      </c>
      <c r="C4121" s="14">
        <v>2796</v>
      </c>
      <c r="D4121" s="14" t="str">
        <f>+_xlfn.XLOOKUP(ratings_dataset[[#This Row],[ProductID]],[1]!Prodotti[ProdottoID],[1]!Prodotti[Categoria],"Altro")</f>
        <v>Abbigliamento</v>
      </c>
      <c r="E4121" s="14">
        <v>2</v>
      </c>
    </row>
    <row r="4122" spans="1:5" x14ac:dyDescent="0.25">
      <c r="A4122" s="14">
        <v>4050</v>
      </c>
      <c r="B4122" s="14">
        <v>1030</v>
      </c>
      <c r="C4122" s="14">
        <v>3041</v>
      </c>
      <c r="D4122" s="14" t="str">
        <f>+_xlfn.XLOOKUP(ratings_dataset[[#This Row],[ProductID]],[1]!Prodotti[ProdottoID],[1]!Prodotti[Categoria],"Altro")</f>
        <v>Abbigliamento</v>
      </c>
      <c r="E4122" s="14">
        <v>2</v>
      </c>
    </row>
    <row r="4123" spans="1:5" x14ac:dyDescent="0.25">
      <c r="A4123" s="14">
        <v>4060</v>
      </c>
      <c r="B4123" s="14">
        <v>2050</v>
      </c>
      <c r="C4123" s="14">
        <v>2508</v>
      </c>
      <c r="D4123" s="14" t="str">
        <f>+_xlfn.XLOOKUP(ratings_dataset[[#This Row],[ProductID]],[1]!Prodotti[ProdottoID],[1]!Prodotti[Categoria],"Altro")</f>
        <v>Libri</v>
      </c>
      <c r="E4123" s="14">
        <v>2</v>
      </c>
    </row>
    <row r="4124" spans="1:5" x14ac:dyDescent="0.25">
      <c r="A4124" s="14">
        <v>4063</v>
      </c>
      <c r="B4124" s="14">
        <v>3419</v>
      </c>
      <c r="C4124" s="14">
        <v>1532</v>
      </c>
      <c r="D4124" s="14" t="str">
        <f>+_xlfn.XLOOKUP(ratings_dataset[[#This Row],[ProductID]],[1]!Prodotti[ProdottoID],[1]!Prodotti[Categoria],"Altro")</f>
        <v>Elettronica</v>
      </c>
      <c r="E4124" s="14">
        <v>2</v>
      </c>
    </row>
    <row r="4125" spans="1:5" x14ac:dyDescent="0.25">
      <c r="A4125" s="14">
        <v>4064</v>
      </c>
      <c r="B4125" s="14">
        <v>3888</v>
      </c>
      <c r="C4125" s="14">
        <v>2089</v>
      </c>
      <c r="D4125" s="14" t="str">
        <f>+_xlfn.XLOOKUP(ratings_dataset[[#This Row],[ProductID]],[1]!Prodotti[ProdottoID],[1]!Prodotti[Categoria],"Altro")</f>
        <v>Libri</v>
      </c>
      <c r="E4125" s="14">
        <v>2</v>
      </c>
    </row>
    <row r="4126" spans="1:5" x14ac:dyDescent="0.25">
      <c r="A4126" s="14">
        <v>4068</v>
      </c>
      <c r="B4126" s="14">
        <v>1698</v>
      </c>
      <c r="C4126" s="14">
        <v>937</v>
      </c>
      <c r="D4126" s="14" t="str">
        <f>+_xlfn.XLOOKUP(ratings_dataset[[#This Row],[ProductID]],[1]!Prodotti[ProdottoID],[1]!Prodotti[Categoria],"Altro")</f>
        <v>Libri</v>
      </c>
      <c r="E4126" s="14">
        <v>2</v>
      </c>
    </row>
    <row r="4127" spans="1:5" x14ac:dyDescent="0.25">
      <c r="A4127" s="14">
        <v>4070</v>
      </c>
      <c r="B4127" s="14">
        <v>2996</v>
      </c>
      <c r="C4127" s="14">
        <v>2660</v>
      </c>
      <c r="D4127" s="14" t="str">
        <f>+_xlfn.XLOOKUP(ratings_dataset[[#This Row],[ProductID]],[1]!Prodotti[ProdottoID],[1]!Prodotti[Categoria],"Altro")</f>
        <v>Abbigliamento</v>
      </c>
      <c r="E4127" s="14">
        <v>2</v>
      </c>
    </row>
    <row r="4128" spans="1:5" x14ac:dyDescent="0.25">
      <c r="A4128" s="14">
        <v>4073</v>
      </c>
      <c r="B4128" s="14">
        <v>50</v>
      </c>
      <c r="C4128" s="14">
        <v>2180</v>
      </c>
      <c r="D4128" s="14" t="str">
        <f>+_xlfn.XLOOKUP(ratings_dataset[[#This Row],[ProductID]],[1]!Prodotti[ProdottoID],[1]!Prodotti[Categoria],"Altro")</f>
        <v>Elettronica</v>
      </c>
      <c r="E4128" s="14">
        <v>2</v>
      </c>
    </row>
    <row r="4129" spans="1:5" x14ac:dyDescent="0.25">
      <c r="A4129" s="14">
        <v>4079</v>
      </c>
      <c r="B4129" s="14">
        <v>3037</v>
      </c>
      <c r="C4129" s="14">
        <v>2522</v>
      </c>
      <c r="D4129" s="14" t="str">
        <f>+_xlfn.XLOOKUP(ratings_dataset[[#This Row],[ProductID]],[1]!Prodotti[ProdottoID],[1]!Prodotti[Categoria],"Altro")</f>
        <v>Elettronica</v>
      </c>
      <c r="E4129" s="14">
        <v>2</v>
      </c>
    </row>
    <row r="4130" spans="1:5" x14ac:dyDescent="0.25">
      <c r="A4130" s="14">
        <v>4090</v>
      </c>
      <c r="B4130" s="14">
        <v>107</v>
      </c>
      <c r="C4130" s="14">
        <v>1519</v>
      </c>
      <c r="D4130" s="14" t="str">
        <f>+_xlfn.XLOOKUP(ratings_dataset[[#This Row],[ProductID]],[1]!Prodotti[ProdottoID],[1]!Prodotti[Categoria],"Altro")</f>
        <v>Abbigliamento</v>
      </c>
      <c r="E4130" s="14">
        <v>2</v>
      </c>
    </row>
    <row r="4131" spans="1:5" x14ac:dyDescent="0.25">
      <c r="A4131" s="14">
        <v>4095</v>
      </c>
      <c r="B4131" s="14">
        <v>3374</v>
      </c>
      <c r="C4131" s="14">
        <v>3509</v>
      </c>
      <c r="D4131" s="14" t="str">
        <f>+_xlfn.XLOOKUP(ratings_dataset[[#This Row],[ProductID]],[1]!Prodotti[ProdottoID],[1]!Prodotti[Categoria],"Altro")</f>
        <v>Abbigliamento</v>
      </c>
      <c r="E4131" s="14">
        <v>2</v>
      </c>
    </row>
    <row r="4132" spans="1:5" x14ac:dyDescent="0.25">
      <c r="A4132" s="14">
        <v>4098</v>
      </c>
      <c r="B4132" s="14">
        <v>1964</v>
      </c>
      <c r="C4132" s="14">
        <v>1217</v>
      </c>
      <c r="D4132" s="14" t="str">
        <f>+_xlfn.XLOOKUP(ratings_dataset[[#This Row],[ProductID]],[1]!Prodotti[ProdottoID],[1]!Prodotti[Categoria],"Altro")</f>
        <v>Abbigliamento</v>
      </c>
      <c r="E4132" s="14">
        <v>2</v>
      </c>
    </row>
    <row r="4133" spans="1:5" x14ac:dyDescent="0.25">
      <c r="A4133" s="14">
        <v>4104</v>
      </c>
      <c r="B4133" s="14">
        <v>1718</v>
      </c>
      <c r="C4133" s="14">
        <v>4827</v>
      </c>
      <c r="D4133" s="14" t="str">
        <f>+_xlfn.XLOOKUP(ratings_dataset[[#This Row],[ProductID]],[1]!Prodotti[ProdottoID],[1]!Prodotti[Categoria],"Altro")</f>
        <v>Abbigliamento</v>
      </c>
      <c r="E4133" s="14">
        <v>2</v>
      </c>
    </row>
    <row r="4134" spans="1:5" x14ac:dyDescent="0.25">
      <c r="A4134" s="14">
        <v>4107</v>
      </c>
      <c r="B4134" s="14">
        <v>1562</v>
      </c>
      <c r="C4134" s="14">
        <v>2654</v>
      </c>
      <c r="D4134" s="14" t="str">
        <f>+_xlfn.XLOOKUP(ratings_dataset[[#This Row],[ProductID]],[1]!Prodotti[ProdottoID],[1]!Prodotti[Categoria],"Altro")</f>
        <v>Libri</v>
      </c>
      <c r="E4134" s="14">
        <v>2</v>
      </c>
    </row>
    <row r="4135" spans="1:5" x14ac:dyDescent="0.25">
      <c r="A4135" s="14">
        <v>4123</v>
      </c>
      <c r="B4135" s="14">
        <v>2235</v>
      </c>
      <c r="C4135" s="14">
        <v>213</v>
      </c>
      <c r="D4135" s="14" t="str">
        <f>+_xlfn.XLOOKUP(ratings_dataset[[#This Row],[ProductID]],[1]!Prodotti[ProdottoID],[1]!Prodotti[Categoria],"Altro")</f>
        <v>Abbigliamento</v>
      </c>
      <c r="E4135" s="14">
        <v>2</v>
      </c>
    </row>
    <row r="4136" spans="1:5" x14ac:dyDescent="0.25">
      <c r="A4136" s="14">
        <v>4128</v>
      </c>
      <c r="B4136" s="14">
        <v>1470</v>
      </c>
      <c r="C4136" s="14">
        <v>3101</v>
      </c>
      <c r="D4136" s="14" t="str">
        <f>+_xlfn.XLOOKUP(ratings_dataset[[#This Row],[ProductID]],[1]!Prodotti[ProdottoID],[1]!Prodotti[Categoria],"Altro")</f>
        <v>Libri</v>
      </c>
      <c r="E4136" s="14">
        <v>2</v>
      </c>
    </row>
    <row r="4137" spans="1:5" x14ac:dyDescent="0.25">
      <c r="A4137" s="14">
        <v>4133</v>
      </c>
      <c r="B4137" s="14">
        <v>4762</v>
      </c>
      <c r="C4137" s="14">
        <v>2554</v>
      </c>
      <c r="D4137" s="14" t="str">
        <f>+_xlfn.XLOOKUP(ratings_dataset[[#This Row],[ProductID]],[1]!Prodotti[ProdottoID],[1]!Prodotti[Categoria],"Altro")</f>
        <v>Elettronica</v>
      </c>
      <c r="E4137" s="14">
        <v>2</v>
      </c>
    </row>
    <row r="4138" spans="1:5" x14ac:dyDescent="0.25">
      <c r="A4138" s="14">
        <v>4141</v>
      </c>
      <c r="B4138" s="14">
        <v>4077</v>
      </c>
      <c r="C4138" s="14">
        <v>4536</v>
      </c>
      <c r="D4138" s="14" t="str">
        <f>+_xlfn.XLOOKUP(ratings_dataset[[#This Row],[ProductID]],[1]!Prodotti[ProdottoID],[1]!Prodotti[Categoria],"Altro")</f>
        <v>Abbigliamento</v>
      </c>
      <c r="E4138" s="14">
        <v>2</v>
      </c>
    </row>
    <row r="4139" spans="1:5" x14ac:dyDescent="0.25">
      <c r="A4139" s="14">
        <v>4144</v>
      </c>
      <c r="B4139" s="14">
        <v>4236</v>
      </c>
      <c r="C4139" s="14">
        <v>749</v>
      </c>
      <c r="D4139" s="14" t="str">
        <f>+_xlfn.XLOOKUP(ratings_dataset[[#This Row],[ProductID]],[1]!Prodotti[ProdottoID],[1]!Prodotti[Categoria],"Altro")</f>
        <v>Elettronica</v>
      </c>
      <c r="E4139" s="14">
        <v>2</v>
      </c>
    </row>
    <row r="4140" spans="1:5" x14ac:dyDescent="0.25">
      <c r="A4140" s="14">
        <v>4147</v>
      </c>
      <c r="B4140" s="14">
        <v>2364</v>
      </c>
      <c r="C4140" s="14">
        <v>4140</v>
      </c>
      <c r="D4140" s="14" t="str">
        <f>+_xlfn.XLOOKUP(ratings_dataset[[#This Row],[ProductID]],[1]!Prodotti[ProdottoID],[1]!Prodotti[Categoria],"Altro")</f>
        <v>Abbigliamento</v>
      </c>
      <c r="E4140" s="14">
        <v>2</v>
      </c>
    </row>
    <row r="4141" spans="1:5" x14ac:dyDescent="0.25">
      <c r="A4141" s="14">
        <v>4153</v>
      </c>
      <c r="B4141" s="14">
        <v>1998</v>
      </c>
      <c r="C4141" s="14">
        <v>4797</v>
      </c>
      <c r="D4141" s="14" t="str">
        <f>+_xlfn.XLOOKUP(ratings_dataset[[#This Row],[ProductID]],[1]!Prodotti[ProdottoID],[1]!Prodotti[Categoria],"Altro")</f>
        <v>Libri</v>
      </c>
      <c r="E4141" s="14">
        <v>2</v>
      </c>
    </row>
    <row r="4142" spans="1:5" x14ac:dyDescent="0.25">
      <c r="A4142" s="14">
        <v>4159</v>
      </c>
      <c r="B4142" s="14">
        <v>3801</v>
      </c>
      <c r="C4142" s="14">
        <v>1171</v>
      </c>
      <c r="D4142" s="14" t="str">
        <f>+_xlfn.XLOOKUP(ratings_dataset[[#This Row],[ProductID]],[1]!Prodotti[ProdottoID],[1]!Prodotti[Categoria],"Altro")</f>
        <v>Abbigliamento</v>
      </c>
      <c r="E4142" s="14">
        <v>2</v>
      </c>
    </row>
    <row r="4143" spans="1:5" x14ac:dyDescent="0.25">
      <c r="A4143" s="14">
        <v>4160</v>
      </c>
      <c r="B4143" s="14">
        <v>1982</v>
      </c>
      <c r="C4143" s="14">
        <v>3882</v>
      </c>
      <c r="D4143" s="14" t="str">
        <f>+_xlfn.XLOOKUP(ratings_dataset[[#This Row],[ProductID]],[1]!Prodotti[ProdottoID],[1]!Prodotti[Categoria],"Altro")</f>
        <v>Libri</v>
      </c>
      <c r="E4143" s="14">
        <v>2</v>
      </c>
    </row>
    <row r="4144" spans="1:5" x14ac:dyDescent="0.25">
      <c r="A4144" s="14">
        <v>4161</v>
      </c>
      <c r="B4144" s="14">
        <v>3019</v>
      </c>
      <c r="C4144" s="14">
        <v>2771</v>
      </c>
      <c r="D4144" s="14" t="str">
        <f>+_xlfn.XLOOKUP(ratings_dataset[[#This Row],[ProductID]],[1]!Prodotti[ProdottoID],[1]!Prodotti[Categoria],"Altro")</f>
        <v>Libri</v>
      </c>
      <c r="E4144" s="14">
        <v>2</v>
      </c>
    </row>
    <row r="4145" spans="1:5" x14ac:dyDescent="0.25">
      <c r="A4145" s="14">
        <v>4165</v>
      </c>
      <c r="B4145" s="14">
        <v>3979</v>
      </c>
      <c r="C4145" s="14">
        <v>3257</v>
      </c>
      <c r="D4145" s="14" t="str">
        <f>+_xlfn.XLOOKUP(ratings_dataset[[#This Row],[ProductID]],[1]!Prodotti[ProdottoID],[1]!Prodotti[Categoria],"Altro")</f>
        <v>Abbigliamento</v>
      </c>
      <c r="E4145" s="14">
        <v>2</v>
      </c>
    </row>
    <row r="4146" spans="1:5" x14ac:dyDescent="0.25">
      <c r="A4146" s="14">
        <v>4187</v>
      </c>
      <c r="B4146" s="14">
        <v>4222</v>
      </c>
      <c r="C4146" s="14">
        <v>3246</v>
      </c>
      <c r="D4146" s="14" t="str">
        <f>+_xlfn.XLOOKUP(ratings_dataset[[#This Row],[ProductID]],[1]!Prodotti[ProdottoID],[1]!Prodotti[Categoria],"Altro")</f>
        <v>Elettronica</v>
      </c>
      <c r="E4146" s="14">
        <v>2</v>
      </c>
    </row>
    <row r="4147" spans="1:5" x14ac:dyDescent="0.25">
      <c r="A4147" s="14">
        <v>4191</v>
      </c>
      <c r="B4147" s="14">
        <v>4924</v>
      </c>
      <c r="C4147" s="14">
        <v>4149</v>
      </c>
      <c r="D4147" s="14" t="str">
        <f>+_xlfn.XLOOKUP(ratings_dataset[[#This Row],[ProductID]],[1]!Prodotti[ProdottoID],[1]!Prodotti[Categoria],"Altro")</f>
        <v>Elettronica</v>
      </c>
      <c r="E4147" s="14">
        <v>2</v>
      </c>
    </row>
    <row r="4148" spans="1:5" x14ac:dyDescent="0.25">
      <c r="A4148" s="14">
        <v>4200</v>
      </c>
      <c r="B4148" s="14">
        <v>3298</v>
      </c>
      <c r="C4148" s="14">
        <v>985</v>
      </c>
      <c r="D4148" s="14" t="str">
        <f>+_xlfn.XLOOKUP(ratings_dataset[[#This Row],[ProductID]],[1]!Prodotti[ProdottoID],[1]!Prodotti[Categoria],"Altro")</f>
        <v>Abbigliamento</v>
      </c>
      <c r="E4148" s="14">
        <v>2</v>
      </c>
    </row>
    <row r="4149" spans="1:5" x14ac:dyDescent="0.25">
      <c r="A4149" s="14">
        <v>4209</v>
      </c>
      <c r="B4149" s="14">
        <v>3934</v>
      </c>
      <c r="C4149" s="14">
        <v>4228</v>
      </c>
      <c r="D4149" s="14" t="str">
        <f>+_xlfn.XLOOKUP(ratings_dataset[[#This Row],[ProductID]],[1]!Prodotti[ProdottoID],[1]!Prodotti[Categoria],"Altro")</f>
        <v>Elettronica</v>
      </c>
      <c r="E4149" s="14">
        <v>2</v>
      </c>
    </row>
    <row r="4150" spans="1:5" x14ac:dyDescent="0.25">
      <c r="A4150" s="14">
        <v>4212</v>
      </c>
      <c r="B4150" s="14">
        <v>4223</v>
      </c>
      <c r="C4150" s="14">
        <v>4503</v>
      </c>
      <c r="D4150" s="14" t="str">
        <f>+_xlfn.XLOOKUP(ratings_dataset[[#This Row],[ProductID]],[1]!Prodotti[ProdottoID],[1]!Prodotti[Categoria],"Altro")</f>
        <v>Elettronica</v>
      </c>
      <c r="E4150" s="14">
        <v>2</v>
      </c>
    </row>
    <row r="4151" spans="1:5" x14ac:dyDescent="0.25">
      <c r="A4151" s="14">
        <v>4228</v>
      </c>
      <c r="B4151" s="14">
        <v>4031</v>
      </c>
      <c r="C4151" s="14">
        <v>764</v>
      </c>
      <c r="D4151" s="14" t="str">
        <f>+_xlfn.XLOOKUP(ratings_dataset[[#This Row],[ProductID]],[1]!Prodotti[ProdottoID],[1]!Prodotti[Categoria],"Altro")</f>
        <v>Abbigliamento</v>
      </c>
      <c r="E4151" s="14">
        <v>2</v>
      </c>
    </row>
    <row r="4152" spans="1:5" x14ac:dyDescent="0.25">
      <c r="A4152" s="14">
        <v>4237</v>
      </c>
      <c r="B4152" s="14">
        <v>2286</v>
      </c>
      <c r="C4152" s="14">
        <v>4163</v>
      </c>
      <c r="D4152" s="14" t="str">
        <f>+_xlfn.XLOOKUP(ratings_dataset[[#This Row],[ProductID]],[1]!Prodotti[ProdottoID],[1]!Prodotti[Categoria],"Altro")</f>
        <v>Elettronica</v>
      </c>
      <c r="E4152" s="14">
        <v>2</v>
      </c>
    </row>
    <row r="4153" spans="1:5" x14ac:dyDescent="0.25">
      <c r="A4153" s="14">
        <v>4242</v>
      </c>
      <c r="B4153" s="14">
        <v>4418</v>
      </c>
      <c r="C4153" s="14">
        <v>4114</v>
      </c>
      <c r="D4153" s="14" t="str">
        <f>+_xlfn.XLOOKUP(ratings_dataset[[#This Row],[ProductID]],[1]!Prodotti[ProdottoID],[1]!Prodotti[Categoria],"Altro")</f>
        <v>Abbigliamento</v>
      </c>
      <c r="E4153" s="14">
        <v>2</v>
      </c>
    </row>
    <row r="4154" spans="1:5" x14ac:dyDescent="0.25">
      <c r="A4154" s="14">
        <v>4245</v>
      </c>
      <c r="B4154" s="14">
        <v>2075</v>
      </c>
      <c r="C4154" s="14">
        <v>4645</v>
      </c>
      <c r="D4154" s="14" t="str">
        <f>+_xlfn.XLOOKUP(ratings_dataset[[#This Row],[ProductID]],[1]!Prodotti[ProdottoID],[1]!Prodotti[Categoria],"Altro")</f>
        <v>Elettronica</v>
      </c>
      <c r="E4154" s="14">
        <v>2</v>
      </c>
    </row>
    <row r="4155" spans="1:5" x14ac:dyDescent="0.25">
      <c r="A4155" s="14">
        <v>4253</v>
      </c>
      <c r="B4155" s="14">
        <v>140</v>
      </c>
      <c r="C4155" s="14">
        <v>3767</v>
      </c>
      <c r="D4155" s="14" t="str">
        <f>+_xlfn.XLOOKUP(ratings_dataset[[#This Row],[ProductID]],[1]!Prodotti[ProdottoID],[1]!Prodotti[Categoria],"Altro")</f>
        <v>Libri</v>
      </c>
      <c r="E4155" s="14">
        <v>2</v>
      </c>
    </row>
    <row r="4156" spans="1:5" x14ac:dyDescent="0.25">
      <c r="A4156" s="14">
        <v>4259</v>
      </c>
      <c r="B4156" s="14">
        <v>4439</v>
      </c>
      <c r="C4156" s="14">
        <v>1858</v>
      </c>
      <c r="D4156" s="14" t="str">
        <f>+_xlfn.XLOOKUP(ratings_dataset[[#This Row],[ProductID]],[1]!Prodotti[ProdottoID],[1]!Prodotti[Categoria],"Altro")</f>
        <v>Libri</v>
      </c>
      <c r="E4156" s="14">
        <v>2</v>
      </c>
    </row>
    <row r="4157" spans="1:5" x14ac:dyDescent="0.25">
      <c r="A4157" s="14">
        <v>4271</v>
      </c>
      <c r="B4157" s="14">
        <v>1951</v>
      </c>
      <c r="C4157" s="14">
        <v>2486</v>
      </c>
      <c r="D4157" s="14" t="str">
        <f>+_xlfn.XLOOKUP(ratings_dataset[[#This Row],[ProductID]],[1]!Prodotti[ProdottoID],[1]!Prodotti[Categoria],"Altro")</f>
        <v>Libri</v>
      </c>
      <c r="E4157" s="14">
        <v>2</v>
      </c>
    </row>
    <row r="4158" spans="1:5" x14ac:dyDescent="0.25">
      <c r="A4158" s="14">
        <v>4279</v>
      </c>
      <c r="B4158" s="14">
        <v>3977</v>
      </c>
      <c r="C4158" s="14">
        <v>4607</v>
      </c>
      <c r="D4158" s="14" t="str">
        <f>+_xlfn.XLOOKUP(ratings_dataset[[#This Row],[ProductID]],[1]!Prodotti[ProdottoID],[1]!Prodotti[Categoria],"Altro")</f>
        <v>Libri</v>
      </c>
      <c r="E4158" s="14">
        <v>2</v>
      </c>
    </row>
    <row r="4159" spans="1:5" x14ac:dyDescent="0.25">
      <c r="A4159" s="14">
        <v>4285</v>
      </c>
      <c r="B4159" s="14">
        <v>275</v>
      </c>
      <c r="C4159" s="14">
        <v>1349</v>
      </c>
      <c r="D4159" s="14" t="str">
        <f>+_xlfn.XLOOKUP(ratings_dataset[[#This Row],[ProductID]],[1]!Prodotti[ProdottoID],[1]!Prodotti[Categoria],"Altro")</f>
        <v>Libri</v>
      </c>
      <c r="E4159" s="14">
        <v>2</v>
      </c>
    </row>
    <row r="4160" spans="1:5" x14ac:dyDescent="0.25">
      <c r="A4160" s="14">
        <v>4293</v>
      </c>
      <c r="B4160" s="14">
        <v>1593</v>
      </c>
      <c r="C4160" s="14">
        <v>3593</v>
      </c>
      <c r="D4160" s="14" t="str">
        <f>+_xlfn.XLOOKUP(ratings_dataset[[#This Row],[ProductID]],[1]!Prodotti[ProdottoID],[1]!Prodotti[Categoria],"Altro")</f>
        <v>Abbigliamento</v>
      </c>
      <c r="E4160" s="14">
        <v>2</v>
      </c>
    </row>
    <row r="4161" spans="1:5" x14ac:dyDescent="0.25">
      <c r="A4161" s="14">
        <v>4298</v>
      </c>
      <c r="B4161" s="14">
        <v>3869</v>
      </c>
      <c r="C4161" s="14">
        <v>3651</v>
      </c>
      <c r="D4161" s="14" t="str">
        <f>+_xlfn.XLOOKUP(ratings_dataset[[#This Row],[ProductID]],[1]!Prodotti[ProdottoID],[1]!Prodotti[Categoria],"Altro")</f>
        <v>Elettronica</v>
      </c>
      <c r="E4161" s="14">
        <v>2</v>
      </c>
    </row>
    <row r="4162" spans="1:5" x14ac:dyDescent="0.25">
      <c r="A4162" s="14">
        <v>4299</v>
      </c>
      <c r="B4162" s="14">
        <v>1889</v>
      </c>
      <c r="C4162" s="14">
        <v>4482</v>
      </c>
      <c r="D4162" s="14" t="str">
        <f>+_xlfn.XLOOKUP(ratings_dataset[[#This Row],[ProductID]],[1]!Prodotti[ProdottoID],[1]!Prodotti[Categoria],"Altro")</f>
        <v>Libri</v>
      </c>
      <c r="E4162" s="14">
        <v>2</v>
      </c>
    </row>
    <row r="4163" spans="1:5" x14ac:dyDescent="0.25">
      <c r="A4163" s="14">
        <v>4310</v>
      </c>
      <c r="B4163" s="14">
        <v>3398</v>
      </c>
      <c r="C4163" s="14">
        <v>112</v>
      </c>
      <c r="D4163" s="14" t="str">
        <f>+_xlfn.XLOOKUP(ratings_dataset[[#This Row],[ProductID]],[1]!Prodotti[ProdottoID],[1]!Prodotti[Categoria],"Altro")</f>
        <v>Elettronica</v>
      </c>
      <c r="E4163" s="14">
        <v>2</v>
      </c>
    </row>
    <row r="4164" spans="1:5" x14ac:dyDescent="0.25">
      <c r="A4164" s="14">
        <v>4322</v>
      </c>
      <c r="B4164" s="14">
        <v>3254</v>
      </c>
      <c r="C4164" s="14">
        <v>259</v>
      </c>
      <c r="D4164" s="14" t="str">
        <f>+_xlfn.XLOOKUP(ratings_dataset[[#This Row],[ProductID]],[1]!Prodotti[ProdottoID],[1]!Prodotti[Categoria],"Altro")</f>
        <v>Libri</v>
      </c>
      <c r="E4164" s="14">
        <v>2</v>
      </c>
    </row>
    <row r="4165" spans="1:5" x14ac:dyDescent="0.25">
      <c r="A4165" s="14">
        <v>4325</v>
      </c>
      <c r="B4165" s="14">
        <v>694</v>
      </c>
      <c r="C4165" s="14">
        <v>2860</v>
      </c>
      <c r="D4165" s="14" t="str">
        <f>+_xlfn.XLOOKUP(ratings_dataset[[#This Row],[ProductID]],[1]!Prodotti[ProdottoID],[1]!Prodotti[Categoria],"Altro")</f>
        <v>Abbigliamento</v>
      </c>
      <c r="E4165" s="14">
        <v>2</v>
      </c>
    </row>
    <row r="4166" spans="1:5" x14ac:dyDescent="0.25">
      <c r="A4166" s="14">
        <v>4338</v>
      </c>
      <c r="B4166" s="14">
        <v>4982</v>
      </c>
      <c r="C4166" s="14">
        <v>1709</v>
      </c>
      <c r="D4166" s="14" t="str">
        <f>+_xlfn.XLOOKUP(ratings_dataset[[#This Row],[ProductID]],[1]!Prodotti[ProdottoID],[1]!Prodotti[Categoria],"Altro")</f>
        <v>Abbigliamento</v>
      </c>
      <c r="E4166" s="14">
        <v>2</v>
      </c>
    </row>
    <row r="4167" spans="1:5" x14ac:dyDescent="0.25">
      <c r="A4167" s="14">
        <v>4342</v>
      </c>
      <c r="B4167" s="14">
        <v>4290</v>
      </c>
      <c r="C4167" s="14">
        <v>4237</v>
      </c>
      <c r="D4167" s="14" t="str">
        <f>+_xlfn.XLOOKUP(ratings_dataset[[#This Row],[ProductID]],[1]!Prodotti[ProdottoID],[1]!Prodotti[Categoria],"Altro")</f>
        <v>Abbigliamento</v>
      </c>
      <c r="E4167" s="14">
        <v>2</v>
      </c>
    </row>
    <row r="4168" spans="1:5" x14ac:dyDescent="0.25">
      <c r="A4168" s="14">
        <v>4343</v>
      </c>
      <c r="B4168" s="14">
        <v>3742</v>
      </c>
      <c r="C4168" s="14">
        <v>1604</v>
      </c>
      <c r="D4168" s="14" t="str">
        <f>+_xlfn.XLOOKUP(ratings_dataset[[#This Row],[ProductID]],[1]!Prodotti[ProdottoID],[1]!Prodotti[Categoria],"Altro")</f>
        <v>Libri</v>
      </c>
      <c r="E4168" s="14">
        <v>2</v>
      </c>
    </row>
    <row r="4169" spans="1:5" x14ac:dyDescent="0.25">
      <c r="A4169" s="14">
        <v>4344</v>
      </c>
      <c r="B4169" s="14">
        <v>805</v>
      </c>
      <c r="C4169" s="14">
        <v>1009</v>
      </c>
      <c r="D4169" s="14" t="str">
        <f>+_xlfn.XLOOKUP(ratings_dataset[[#This Row],[ProductID]],[1]!Prodotti[ProdottoID],[1]!Prodotti[Categoria],"Altro")</f>
        <v>Libri</v>
      </c>
      <c r="E4169" s="14">
        <v>2</v>
      </c>
    </row>
    <row r="4170" spans="1:5" x14ac:dyDescent="0.25">
      <c r="A4170" s="14">
        <v>4348</v>
      </c>
      <c r="B4170" s="14">
        <v>13</v>
      </c>
      <c r="C4170" s="14">
        <v>1696</v>
      </c>
      <c r="D4170" s="14" t="str">
        <f>+_xlfn.XLOOKUP(ratings_dataset[[#This Row],[ProductID]],[1]!Prodotti[ProdottoID],[1]!Prodotti[Categoria],"Altro")</f>
        <v>Libri</v>
      </c>
      <c r="E4170" s="14">
        <v>2</v>
      </c>
    </row>
    <row r="4171" spans="1:5" x14ac:dyDescent="0.25">
      <c r="A4171" s="14">
        <v>4372</v>
      </c>
      <c r="B4171" s="14">
        <v>2838</v>
      </c>
      <c r="C4171" s="14">
        <v>1579</v>
      </c>
      <c r="D4171" s="14" t="str">
        <f>+_xlfn.XLOOKUP(ratings_dataset[[#This Row],[ProductID]],[1]!Prodotti[ProdottoID],[1]!Prodotti[Categoria],"Altro")</f>
        <v>Libri</v>
      </c>
      <c r="E4171" s="14">
        <v>2</v>
      </c>
    </row>
    <row r="4172" spans="1:5" x14ac:dyDescent="0.25">
      <c r="A4172" s="14">
        <v>4374</v>
      </c>
      <c r="B4172" s="14">
        <v>1579</v>
      </c>
      <c r="C4172" s="14">
        <v>4198</v>
      </c>
      <c r="D4172" s="14" t="str">
        <f>+_xlfn.XLOOKUP(ratings_dataset[[#This Row],[ProductID]],[1]!Prodotti[ProdottoID],[1]!Prodotti[Categoria],"Altro")</f>
        <v>Libri</v>
      </c>
      <c r="E4172" s="14">
        <v>2</v>
      </c>
    </row>
    <row r="4173" spans="1:5" x14ac:dyDescent="0.25">
      <c r="A4173" s="14">
        <v>4375</v>
      </c>
      <c r="B4173" s="14">
        <v>2922</v>
      </c>
      <c r="C4173" s="14">
        <v>4339</v>
      </c>
      <c r="D4173" s="14" t="str">
        <f>+_xlfn.XLOOKUP(ratings_dataset[[#This Row],[ProductID]],[1]!Prodotti[ProdottoID],[1]!Prodotti[Categoria],"Altro")</f>
        <v>Elettronica</v>
      </c>
      <c r="E4173" s="14">
        <v>2</v>
      </c>
    </row>
    <row r="4174" spans="1:5" x14ac:dyDescent="0.25">
      <c r="A4174" s="14">
        <v>4382</v>
      </c>
      <c r="B4174" s="14">
        <v>749</v>
      </c>
      <c r="C4174" s="14">
        <v>3786</v>
      </c>
      <c r="D4174" s="14" t="str">
        <f>+_xlfn.XLOOKUP(ratings_dataset[[#This Row],[ProductID]],[1]!Prodotti[ProdottoID],[1]!Prodotti[Categoria],"Altro")</f>
        <v>Abbigliamento</v>
      </c>
      <c r="E4174" s="14">
        <v>2</v>
      </c>
    </row>
    <row r="4175" spans="1:5" x14ac:dyDescent="0.25">
      <c r="A4175" s="14">
        <v>4393</v>
      </c>
      <c r="B4175" s="14">
        <v>624</v>
      </c>
      <c r="C4175" s="14">
        <v>3034</v>
      </c>
      <c r="D4175" s="14" t="str">
        <f>+_xlfn.XLOOKUP(ratings_dataset[[#This Row],[ProductID]],[1]!Prodotti[ProdottoID],[1]!Prodotti[Categoria],"Altro")</f>
        <v>Elettronica</v>
      </c>
      <c r="E4175" s="14">
        <v>2</v>
      </c>
    </row>
    <row r="4176" spans="1:5" x14ac:dyDescent="0.25">
      <c r="A4176" s="14">
        <v>4394</v>
      </c>
      <c r="B4176" s="14">
        <v>4587</v>
      </c>
      <c r="C4176" s="14">
        <v>3463</v>
      </c>
      <c r="D4176" s="14" t="str">
        <f>+_xlfn.XLOOKUP(ratings_dataset[[#This Row],[ProductID]],[1]!Prodotti[ProdottoID],[1]!Prodotti[Categoria],"Altro")</f>
        <v>Elettronica</v>
      </c>
      <c r="E4176" s="14">
        <v>2</v>
      </c>
    </row>
    <row r="4177" spans="1:5" x14ac:dyDescent="0.25">
      <c r="A4177" s="14">
        <v>4400</v>
      </c>
      <c r="B4177" s="14">
        <v>3191</v>
      </c>
      <c r="C4177" s="14">
        <v>978</v>
      </c>
      <c r="D4177" s="14" t="str">
        <f>+_xlfn.XLOOKUP(ratings_dataset[[#This Row],[ProductID]],[1]!Prodotti[ProdottoID],[1]!Prodotti[Categoria],"Altro")</f>
        <v>Elettronica</v>
      </c>
      <c r="E4177" s="14">
        <v>2</v>
      </c>
    </row>
    <row r="4178" spans="1:5" x14ac:dyDescent="0.25">
      <c r="A4178" s="14">
        <v>4405</v>
      </c>
      <c r="B4178" s="14">
        <v>3984</v>
      </c>
      <c r="C4178" s="14">
        <v>3356</v>
      </c>
      <c r="D4178" s="14" t="str">
        <f>+_xlfn.XLOOKUP(ratings_dataset[[#This Row],[ProductID]],[1]!Prodotti[ProdottoID],[1]!Prodotti[Categoria],"Altro")</f>
        <v>Libri</v>
      </c>
      <c r="E4178" s="14">
        <v>2</v>
      </c>
    </row>
    <row r="4179" spans="1:5" x14ac:dyDescent="0.25">
      <c r="A4179" s="14">
        <v>4406</v>
      </c>
      <c r="B4179" s="14">
        <v>3218</v>
      </c>
      <c r="C4179" s="14">
        <v>4499</v>
      </c>
      <c r="D4179" s="14" t="str">
        <f>+_xlfn.XLOOKUP(ratings_dataset[[#This Row],[ProductID]],[1]!Prodotti[ProdottoID],[1]!Prodotti[Categoria],"Altro")</f>
        <v>Elettronica</v>
      </c>
      <c r="E4179" s="14">
        <v>2</v>
      </c>
    </row>
    <row r="4180" spans="1:5" x14ac:dyDescent="0.25">
      <c r="A4180" s="14">
        <v>4413</v>
      </c>
      <c r="B4180" s="14">
        <v>895</v>
      </c>
      <c r="C4180" s="14">
        <v>4353</v>
      </c>
      <c r="D4180" s="14" t="str">
        <f>+_xlfn.XLOOKUP(ratings_dataset[[#This Row],[ProductID]],[1]!Prodotti[ProdottoID],[1]!Prodotti[Categoria],"Altro")</f>
        <v>Abbigliamento</v>
      </c>
      <c r="E4180" s="14">
        <v>2</v>
      </c>
    </row>
    <row r="4181" spans="1:5" x14ac:dyDescent="0.25">
      <c r="A4181" s="14">
        <v>4420</v>
      </c>
      <c r="B4181" s="14">
        <v>1340</v>
      </c>
      <c r="C4181" s="14">
        <v>612</v>
      </c>
      <c r="D4181" s="14" t="str">
        <f>+_xlfn.XLOOKUP(ratings_dataset[[#This Row],[ProductID]],[1]!Prodotti[ProdottoID],[1]!Prodotti[Categoria],"Altro")</f>
        <v>Elettronica</v>
      </c>
      <c r="E4181" s="14">
        <v>2</v>
      </c>
    </row>
    <row r="4182" spans="1:5" x14ac:dyDescent="0.25">
      <c r="A4182" s="14">
        <v>4429</v>
      </c>
      <c r="B4182" s="14">
        <v>2338</v>
      </c>
      <c r="C4182" s="14">
        <v>933</v>
      </c>
      <c r="D4182" s="14" t="str">
        <f>+_xlfn.XLOOKUP(ratings_dataset[[#This Row],[ProductID]],[1]!Prodotti[ProdottoID],[1]!Prodotti[Categoria],"Altro")</f>
        <v>Libri</v>
      </c>
      <c r="E4182" s="14">
        <v>2</v>
      </c>
    </row>
    <row r="4183" spans="1:5" x14ac:dyDescent="0.25">
      <c r="A4183" s="14">
        <v>4439</v>
      </c>
      <c r="B4183" s="14">
        <v>4061</v>
      </c>
      <c r="C4183" s="14">
        <v>2915</v>
      </c>
      <c r="D4183" s="14" t="str">
        <f>+_xlfn.XLOOKUP(ratings_dataset[[#This Row],[ProductID]],[1]!Prodotti[ProdottoID],[1]!Prodotti[Categoria],"Altro")</f>
        <v>Elettronica</v>
      </c>
      <c r="E4183" s="14">
        <v>2</v>
      </c>
    </row>
    <row r="4184" spans="1:5" x14ac:dyDescent="0.25">
      <c r="A4184" s="14">
        <v>4444</v>
      </c>
      <c r="B4184" s="14">
        <v>2496</v>
      </c>
      <c r="C4184" s="14">
        <v>3570</v>
      </c>
      <c r="D4184" s="14" t="str">
        <f>+_xlfn.XLOOKUP(ratings_dataset[[#This Row],[ProductID]],[1]!Prodotti[ProdottoID],[1]!Prodotti[Categoria],"Altro")</f>
        <v>Libri</v>
      </c>
      <c r="E4184" s="14">
        <v>2</v>
      </c>
    </row>
    <row r="4185" spans="1:5" x14ac:dyDescent="0.25">
      <c r="A4185" s="14">
        <v>4478</v>
      </c>
      <c r="B4185" s="14">
        <v>1503</v>
      </c>
      <c r="C4185" s="14">
        <v>3409</v>
      </c>
      <c r="D4185" s="14" t="str">
        <f>+_xlfn.XLOOKUP(ratings_dataset[[#This Row],[ProductID]],[1]!Prodotti[ProdottoID],[1]!Prodotti[Categoria],"Altro")</f>
        <v>Libri</v>
      </c>
      <c r="E4185" s="14">
        <v>2</v>
      </c>
    </row>
    <row r="4186" spans="1:5" x14ac:dyDescent="0.25">
      <c r="A4186" s="14">
        <v>4493</v>
      </c>
      <c r="B4186" s="14">
        <v>28</v>
      </c>
      <c r="C4186" s="14">
        <v>1935</v>
      </c>
      <c r="D4186" s="14" t="str">
        <f>+_xlfn.XLOOKUP(ratings_dataset[[#This Row],[ProductID]],[1]!Prodotti[ProdottoID],[1]!Prodotti[Categoria],"Altro")</f>
        <v>Abbigliamento</v>
      </c>
      <c r="E4186" s="14">
        <v>2</v>
      </c>
    </row>
    <row r="4187" spans="1:5" x14ac:dyDescent="0.25">
      <c r="A4187" s="14">
        <v>4495</v>
      </c>
      <c r="B4187" s="14">
        <v>3988</v>
      </c>
      <c r="C4187" s="14">
        <v>2446</v>
      </c>
      <c r="D4187" s="14" t="str">
        <f>+_xlfn.XLOOKUP(ratings_dataset[[#This Row],[ProductID]],[1]!Prodotti[ProdottoID],[1]!Prodotti[Categoria],"Altro")</f>
        <v>Elettronica</v>
      </c>
      <c r="E4187" s="14">
        <v>2</v>
      </c>
    </row>
    <row r="4188" spans="1:5" x14ac:dyDescent="0.25">
      <c r="A4188" s="14">
        <v>4501</v>
      </c>
      <c r="B4188" s="14">
        <v>3812</v>
      </c>
      <c r="C4188" s="14">
        <v>4498</v>
      </c>
      <c r="D4188" s="14" t="str">
        <f>+_xlfn.XLOOKUP(ratings_dataset[[#This Row],[ProductID]],[1]!Prodotti[ProdottoID],[1]!Prodotti[Categoria],"Altro")</f>
        <v>Libri</v>
      </c>
      <c r="E4188" s="14">
        <v>2</v>
      </c>
    </row>
    <row r="4189" spans="1:5" x14ac:dyDescent="0.25">
      <c r="A4189" s="14">
        <v>4511</v>
      </c>
      <c r="B4189" s="14">
        <v>1171</v>
      </c>
      <c r="C4189" s="14">
        <v>4884</v>
      </c>
      <c r="D4189" s="14" t="str">
        <f>+_xlfn.XLOOKUP(ratings_dataset[[#This Row],[ProductID]],[1]!Prodotti[ProdottoID],[1]!Prodotti[Categoria],"Altro")</f>
        <v>Abbigliamento</v>
      </c>
      <c r="E4189" s="14">
        <v>2</v>
      </c>
    </row>
    <row r="4190" spans="1:5" x14ac:dyDescent="0.25">
      <c r="A4190" s="14">
        <v>4526</v>
      </c>
      <c r="B4190" s="14">
        <v>823</v>
      </c>
      <c r="C4190" s="14">
        <v>2507</v>
      </c>
      <c r="D4190" s="14" t="str">
        <f>+_xlfn.XLOOKUP(ratings_dataset[[#This Row],[ProductID]],[1]!Prodotti[ProdottoID],[1]!Prodotti[Categoria],"Altro")</f>
        <v>Abbigliamento</v>
      </c>
      <c r="E4190" s="14">
        <v>2</v>
      </c>
    </row>
    <row r="4191" spans="1:5" x14ac:dyDescent="0.25">
      <c r="A4191" s="14">
        <v>4530</v>
      </c>
      <c r="B4191" s="14">
        <v>1340</v>
      </c>
      <c r="C4191" s="14">
        <v>2179</v>
      </c>
      <c r="D4191" s="14" t="str">
        <f>+_xlfn.XLOOKUP(ratings_dataset[[#This Row],[ProductID]],[1]!Prodotti[ProdottoID],[1]!Prodotti[Categoria],"Altro")</f>
        <v>Abbigliamento</v>
      </c>
      <c r="E4191" s="14">
        <v>2</v>
      </c>
    </row>
    <row r="4192" spans="1:5" x14ac:dyDescent="0.25">
      <c r="A4192" s="14">
        <v>4564</v>
      </c>
      <c r="B4192" s="14">
        <v>4271</v>
      </c>
      <c r="C4192" s="14">
        <v>506</v>
      </c>
      <c r="D4192" s="14" t="str">
        <f>+_xlfn.XLOOKUP(ratings_dataset[[#This Row],[ProductID]],[1]!Prodotti[ProdottoID],[1]!Prodotti[Categoria],"Altro")</f>
        <v>Abbigliamento</v>
      </c>
      <c r="E4192" s="14">
        <v>2</v>
      </c>
    </row>
    <row r="4193" spans="1:5" x14ac:dyDescent="0.25">
      <c r="A4193" s="14">
        <v>4566</v>
      </c>
      <c r="B4193" s="14">
        <v>1964</v>
      </c>
      <c r="C4193" s="14">
        <v>2545</v>
      </c>
      <c r="D4193" s="14" t="str">
        <f>+_xlfn.XLOOKUP(ratings_dataset[[#This Row],[ProductID]],[1]!Prodotti[ProdottoID],[1]!Prodotti[Categoria],"Altro")</f>
        <v>Abbigliamento</v>
      </c>
      <c r="E4193" s="14">
        <v>2</v>
      </c>
    </row>
    <row r="4194" spans="1:5" x14ac:dyDescent="0.25">
      <c r="A4194" s="14">
        <v>4571</v>
      </c>
      <c r="B4194" s="14">
        <v>3250</v>
      </c>
      <c r="C4194" s="14">
        <v>457</v>
      </c>
      <c r="D4194" s="14" t="str">
        <f>+_xlfn.XLOOKUP(ratings_dataset[[#This Row],[ProductID]],[1]!Prodotti[ProdottoID],[1]!Prodotti[Categoria],"Altro")</f>
        <v>Abbigliamento</v>
      </c>
      <c r="E4194" s="14">
        <v>2</v>
      </c>
    </row>
    <row r="4195" spans="1:5" x14ac:dyDescent="0.25">
      <c r="A4195" s="14">
        <v>4574</v>
      </c>
      <c r="B4195" s="14">
        <v>1210</v>
      </c>
      <c r="C4195" s="14">
        <v>4765</v>
      </c>
      <c r="D4195" s="14" t="str">
        <f>+_xlfn.XLOOKUP(ratings_dataset[[#This Row],[ProductID]],[1]!Prodotti[ProdottoID],[1]!Prodotti[Categoria],"Altro")</f>
        <v>Elettronica</v>
      </c>
      <c r="E4195" s="14">
        <v>2</v>
      </c>
    </row>
    <row r="4196" spans="1:5" x14ac:dyDescent="0.25">
      <c r="A4196" s="14">
        <v>4575</v>
      </c>
      <c r="B4196" s="14">
        <v>4774</v>
      </c>
      <c r="C4196" s="14">
        <v>2257</v>
      </c>
      <c r="D4196" s="14" t="str">
        <f>+_xlfn.XLOOKUP(ratings_dataset[[#This Row],[ProductID]],[1]!Prodotti[ProdottoID],[1]!Prodotti[Categoria],"Altro")</f>
        <v>Abbigliamento</v>
      </c>
      <c r="E4196" s="14">
        <v>2</v>
      </c>
    </row>
    <row r="4197" spans="1:5" x14ac:dyDescent="0.25">
      <c r="A4197" s="14">
        <v>4586</v>
      </c>
      <c r="B4197" s="14">
        <v>3079</v>
      </c>
      <c r="C4197" s="14">
        <v>3778</v>
      </c>
      <c r="D4197" s="14" t="str">
        <f>+_xlfn.XLOOKUP(ratings_dataset[[#This Row],[ProductID]],[1]!Prodotti[ProdottoID],[1]!Prodotti[Categoria],"Altro")</f>
        <v>Abbigliamento</v>
      </c>
      <c r="E4197" s="14">
        <v>2</v>
      </c>
    </row>
    <row r="4198" spans="1:5" x14ac:dyDescent="0.25">
      <c r="A4198" s="14">
        <v>4588</v>
      </c>
      <c r="B4198" s="14">
        <v>2883</v>
      </c>
      <c r="C4198" s="14">
        <v>3784</v>
      </c>
      <c r="D4198" s="14" t="str">
        <f>+_xlfn.XLOOKUP(ratings_dataset[[#This Row],[ProductID]],[1]!Prodotti[ProdottoID],[1]!Prodotti[Categoria],"Altro")</f>
        <v>Abbigliamento</v>
      </c>
      <c r="E4198" s="14">
        <v>2</v>
      </c>
    </row>
    <row r="4199" spans="1:5" x14ac:dyDescent="0.25">
      <c r="A4199" s="14">
        <v>4589</v>
      </c>
      <c r="B4199" s="14">
        <v>1667</v>
      </c>
      <c r="C4199" s="14">
        <v>3201</v>
      </c>
      <c r="D4199" s="14" t="str">
        <f>+_xlfn.XLOOKUP(ratings_dataset[[#This Row],[ProductID]],[1]!Prodotti[ProdottoID],[1]!Prodotti[Categoria],"Altro")</f>
        <v>Libri</v>
      </c>
      <c r="E4199" s="14">
        <v>2</v>
      </c>
    </row>
    <row r="4200" spans="1:5" x14ac:dyDescent="0.25">
      <c r="A4200" s="14">
        <v>4617</v>
      </c>
      <c r="B4200" s="14">
        <v>3970</v>
      </c>
      <c r="C4200" s="14">
        <v>4228</v>
      </c>
      <c r="D4200" s="14" t="str">
        <f>+_xlfn.XLOOKUP(ratings_dataset[[#This Row],[ProductID]],[1]!Prodotti[ProdottoID],[1]!Prodotti[Categoria],"Altro")</f>
        <v>Elettronica</v>
      </c>
      <c r="E4200" s="14">
        <v>2</v>
      </c>
    </row>
    <row r="4201" spans="1:5" x14ac:dyDescent="0.25">
      <c r="A4201" s="14">
        <v>4620</v>
      </c>
      <c r="B4201" s="14">
        <v>4783</v>
      </c>
      <c r="C4201" s="14">
        <v>2337</v>
      </c>
      <c r="D4201" s="14" t="str">
        <f>+_xlfn.XLOOKUP(ratings_dataset[[#This Row],[ProductID]],[1]!Prodotti[ProdottoID],[1]!Prodotti[Categoria],"Altro")</f>
        <v>Libri</v>
      </c>
      <c r="E4201" s="14">
        <v>2</v>
      </c>
    </row>
    <row r="4202" spans="1:5" x14ac:dyDescent="0.25">
      <c r="A4202" s="14">
        <v>4621</v>
      </c>
      <c r="B4202" s="14">
        <v>219</v>
      </c>
      <c r="C4202" s="14">
        <v>2049</v>
      </c>
      <c r="D4202" s="14" t="str">
        <f>+_xlfn.XLOOKUP(ratings_dataset[[#This Row],[ProductID]],[1]!Prodotti[ProdottoID],[1]!Prodotti[Categoria],"Altro")</f>
        <v>Libri</v>
      </c>
      <c r="E4202" s="14">
        <v>2</v>
      </c>
    </row>
    <row r="4203" spans="1:5" x14ac:dyDescent="0.25">
      <c r="A4203" s="14">
        <v>4622</v>
      </c>
      <c r="B4203" s="14">
        <v>676</v>
      </c>
      <c r="C4203" s="14">
        <v>3405</v>
      </c>
      <c r="D4203" s="14" t="str">
        <f>+_xlfn.XLOOKUP(ratings_dataset[[#This Row],[ProductID]],[1]!Prodotti[ProdottoID],[1]!Prodotti[Categoria],"Altro")</f>
        <v>Libri</v>
      </c>
      <c r="E4203" s="14">
        <v>2</v>
      </c>
    </row>
    <row r="4204" spans="1:5" x14ac:dyDescent="0.25">
      <c r="A4204" s="14">
        <v>4623</v>
      </c>
      <c r="B4204" s="14">
        <v>4727</v>
      </c>
      <c r="C4204" s="14">
        <v>802</v>
      </c>
      <c r="D4204" s="14" t="str">
        <f>+_xlfn.XLOOKUP(ratings_dataset[[#This Row],[ProductID]],[1]!Prodotti[ProdottoID],[1]!Prodotti[Categoria],"Altro")</f>
        <v>Libri</v>
      </c>
      <c r="E4204" s="14">
        <v>2</v>
      </c>
    </row>
    <row r="4205" spans="1:5" x14ac:dyDescent="0.25">
      <c r="A4205" s="14">
        <v>4624</v>
      </c>
      <c r="B4205" s="14">
        <v>3027</v>
      </c>
      <c r="C4205" s="14">
        <v>3091</v>
      </c>
      <c r="D4205" s="14" t="str">
        <f>+_xlfn.XLOOKUP(ratings_dataset[[#This Row],[ProductID]],[1]!Prodotti[ProdottoID],[1]!Prodotti[Categoria],"Altro")</f>
        <v>Elettronica</v>
      </c>
      <c r="E4205" s="14">
        <v>2</v>
      </c>
    </row>
    <row r="4206" spans="1:5" x14ac:dyDescent="0.25">
      <c r="A4206" s="14">
        <v>4631</v>
      </c>
      <c r="B4206" s="14">
        <v>4544</v>
      </c>
      <c r="C4206" s="14">
        <v>3858</v>
      </c>
      <c r="D4206" s="14" t="str">
        <f>+_xlfn.XLOOKUP(ratings_dataset[[#This Row],[ProductID]],[1]!Prodotti[ProdottoID],[1]!Prodotti[Categoria],"Altro")</f>
        <v>Abbigliamento</v>
      </c>
      <c r="E4206" s="14">
        <v>2</v>
      </c>
    </row>
    <row r="4207" spans="1:5" x14ac:dyDescent="0.25">
      <c r="A4207" s="14">
        <v>4633</v>
      </c>
      <c r="B4207" s="14">
        <v>1874</v>
      </c>
      <c r="C4207" s="14">
        <v>2567</v>
      </c>
      <c r="D4207" s="14" t="str">
        <f>+_xlfn.XLOOKUP(ratings_dataset[[#This Row],[ProductID]],[1]!Prodotti[ProdottoID],[1]!Prodotti[Categoria],"Altro")</f>
        <v>Elettronica</v>
      </c>
      <c r="E4207" s="14">
        <v>2</v>
      </c>
    </row>
    <row r="4208" spans="1:5" x14ac:dyDescent="0.25">
      <c r="A4208" s="14">
        <v>4634</v>
      </c>
      <c r="B4208" s="14">
        <v>4165</v>
      </c>
      <c r="C4208" s="14">
        <v>4842</v>
      </c>
      <c r="D4208" s="14" t="str">
        <f>+_xlfn.XLOOKUP(ratings_dataset[[#This Row],[ProductID]],[1]!Prodotti[ProdottoID],[1]!Prodotti[Categoria],"Altro")</f>
        <v>Elettronica</v>
      </c>
      <c r="E4208" s="14">
        <v>2</v>
      </c>
    </row>
    <row r="4209" spans="1:5" x14ac:dyDescent="0.25">
      <c r="A4209" s="14">
        <v>4637</v>
      </c>
      <c r="B4209" s="14">
        <v>1377</v>
      </c>
      <c r="C4209" s="14">
        <v>2314</v>
      </c>
      <c r="D4209" s="14" t="str">
        <f>+_xlfn.XLOOKUP(ratings_dataset[[#This Row],[ProductID]],[1]!Prodotti[ProdottoID],[1]!Prodotti[Categoria],"Altro")</f>
        <v>Libri</v>
      </c>
      <c r="E4209" s="14">
        <v>2</v>
      </c>
    </row>
    <row r="4210" spans="1:5" x14ac:dyDescent="0.25">
      <c r="A4210" s="14">
        <v>4647</v>
      </c>
      <c r="B4210" s="14">
        <v>2659</v>
      </c>
      <c r="C4210" s="14">
        <v>4629</v>
      </c>
      <c r="D4210" s="14" t="str">
        <f>+_xlfn.XLOOKUP(ratings_dataset[[#This Row],[ProductID]],[1]!Prodotti[ProdottoID],[1]!Prodotti[Categoria],"Altro")</f>
        <v>Libri</v>
      </c>
      <c r="E4210" s="14">
        <v>2</v>
      </c>
    </row>
    <row r="4211" spans="1:5" x14ac:dyDescent="0.25">
      <c r="A4211" s="14">
        <v>4650</v>
      </c>
      <c r="B4211" s="14">
        <v>818</v>
      </c>
      <c r="C4211" s="14">
        <v>1537</v>
      </c>
      <c r="D4211" s="14" t="str">
        <f>+_xlfn.XLOOKUP(ratings_dataset[[#This Row],[ProductID]],[1]!Prodotti[ProdottoID],[1]!Prodotti[Categoria],"Altro")</f>
        <v>Elettronica</v>
      </c>
      <c r="E4211" s="14">
        <v>2</v>
      </c>
    </row>
    <row r="4212" spans="1:5" x14ac:dyDescent="0.25">
      <c r="A4212" s="14">
        <v>4651</v>
      </c>
      <c r="B4212" s="14">
        <v>3904</v>
      </c>
      <c r="C4212" s="14">
        <v>390</v>
      </c>
      <c r="D4212" s="14" t="str">
        <f>+_xlfn.XLOOKUP(ratings_dataset[[#This Row],[ProductID]],[1]!Prodotti[ProdottoID],[1]!Prodotti[Categoria],"Altro")</f>
        <v>Abbigliamento</v>
      </c>
      <c r="E4212" s="14">
        <v>2</v>
      </c>
    </row>
    <row r="4213" spans="1:5" x14ac:dyDescent="0.25">
      <c r="A4213" s="14">
        <v>4657</v>
      </c>
      <c r="B4213" s="14">
        <v>1353</v>
      </c>
      <c r="C4213" s="14">
        <v>2425</v>
      </c>
      <c r="D4213" s="14" t="str">
        <f>+_xlfn.XLOOKUP(ratings_dataset[[#This Row],[ProductID]],[1]!Prodotti[ProdottoID],[1]!Prodotti[Categoria],"Altro")</f>
        <v>Abbigliamento</v>
      </c>
      <c r="E4213" s="14">
        <v>2</v>
      </c>
    </row>
    <row r="4214" spans="1:5" x14ac:dyDescent="0.25">
      <c r="A4214" s="14">
        <v>4659</v>
      </c>
      <c r="B4214" s="14">
        <v>4272</v>
      </c>
      <c r="C4214" s="14">
        <v>1716</v>
      </c>
      <c r="D4214" s="14" t="str">
        <f>+_xlfn.XLOOKUP(ratings_dataset[[#This Row],[ProductID]],[1]!Prodotti[ProdottoID],[1]!Prodotti[Categoria],"Altro")</f>
        <v>Libri</v>
      </c>
      <c r="E4214" s="14">
        <v>2</v>
      </c>
    </row>
    <row r="4215" spans="1:5" x14ac:dyDescent="0.25">
      <c r="A4215" s="14">
        <v>4663</v>
      </c>
      <c r="B4215" s="14">
        <v>667</v>
      </c>
      <c r="C4215" s="14">
        <v>3916</v>
      </c>
      <c r="D4215" s="14" t="str">
        <f>+_xlfn.XLOOKUP(ratings_dataset[[#This Row],[ProductID]],[1]!Prodotti[ProdottoID],[1]!Prodotti[Categoria],"Altro")</f>
        <v>Abbigliamento</v>
      </c>
      <c r="E4215" s="14">
        <v>2</v>
      </c>
    </row>
    <row r="4216" spans="1:5" x14ac:dyDescent="0.25">
      <c r="A4216" s="14">
        <v>4674</v>
      </c>
      <c r="B4216" s="14">
        <v>2184</v>
      </c>
      <c r="C4216" s="14">
        <v>229</v>
      </c>
      <c r="D4216" s="14" t="str">
        <f>+_xlfn.XLOOKUP(ratings_dataset[[#This Row],[ProductID]],[1]!Prodotti[ProdottoID],[1]!Prodotti[Categoria],"Altro")</f>
        <v>Elettronica</v>
      </c>
      <c r="E4216" s="14">
        <v>2</v>
      </c>
    </row>
    <row r="4217" spans="1:5" x14ac:dyDescent="0.25">
      <c r="A4217" s="14">
        <v>4683</v>
      </c>
      <c r="B4217" s="14">
        <v>1325</v>
      </c>
      <c r="C4217" s="14">
        <v>1544</v>
      </c>
      <c r="D4217" s="14" t="str">
        <f>+_xlfn.XLOOKUP(ratings_dataset[[#This Row],[ProductID]],[1]!Prodotti[ProdottoID],[1]!Prodotti[Categoria],"Altro")</f>
        <v>Abbigliamento</v>
      </c>
      <c r="E4217" s="14">
        <v>2</v>
      </c>
    </row>
    <row r="4218" spans="1:5" x14ac:dyDescent="0.25">
      <c r="A4218" s="14">
        <v>4694</v>
      </c>
      <c r="B4218" s="14">
        <v>2025</v>
      </c>
      <c r="C4218" s="14">
        <v>1343</v>
      </c>
      <c r="D4218" s="14" t="str">
        <f>+_xlfn.XLOOKUP(ratings_dataset[[#This Row],[ProductID]],[1]!Prodotti[ProdottoID],[1]!Prodotti[Categoria],"Altro")</f>
        <v>Libri</v>
      </c>
      <c r="E4218" s="14">
        <v>2</v>
      </c>
    </row>
    <row r="4219" spans="1:5" x14ac:dyDescent="0.25">
      <c r="A4219" s="14">
        <v>4705</v>
      </c>
      <c r="B4219" s="14">
        <v>2774</v>
      </c>
      <c r="C4219" s="14">
        <v>517</v>
      </c>
      <c r="D4219" s="14" t="str">
        <f>+_xlfn.XLOOKUP(ratings_dataset[[#This Row],[ProductID]],[1]!Prodotti[ProdottoID],[1]!Prodotti[Categoria],"Altro")</f>
        <v>Elettronica</v>
      </c>
      <c r="E4219" s="14">
        <v>2</v>
      </c>
    </row>
    <row r="4220" spans="1:5" x14ac:dyDescent="0.25">
      <c r="A4220" s="14">
        <v>4706</v>
      </c>
      <c r="B4220" s="14">
        <v>4081</v>
      </c>
      <c r="C4220" s="14">
        <v>1831</v>
      </c>
      <c r="D4220" s="14" t="str">
        <f>+_xlfn.XLOOKUP(ratings_dataset[[#This Row],[ProductID]],[1]!Prodotti[ProdottoID],[1]!Prodotti[Categoria],"Altro")</f>
        <v>Abbigliamento</v>
      </c>
      <c r="E4220" s="14">
        <v>2</v>
      </c>
    </row>
    <row r="4221" spans="1:5" x14ac:dyDescent="0.25">
      <c r="A4221" s="14">
        <v>4708</v>
      </c>
      <c r="B4221" s="14">
        <v>1084</v>
      </c>
      <c r="C4221" s="14">
        <v>3673</v>
      </c>
      <c r="D4221" s="14" t="str">
        <f>+_xlfn.XLOOKUP(ratings_dataset[[#This Row],[ProductID]],[1]!Prodotti[ProdottoID],[1]!Prodotti[Categoria],"Altro")</f>
        <v>Libri</v>
      </c>
      <c r="E4221" s="14">
        <v>2</v>
      </c>
    </row>
    <row r="4222" spans="1:5" x14ac:dyDescent="0.25">
      <c r="A4222" s="14">
        <v>4714</v>
      </c>
      <c r="B4222" s="14">
        <v>455</v>
      </c>
      <c r="C4222" s="14">
        <v>1037</v>
      </c>
      <c r="D4222" s="14" t="str">
        <f>+_xlfn.XLOOKUP(ratings_dataset[[#This Row],[ProductID]],[1]!Prodotti[ProdottoID],[1]!Prodotti[Categoria],"Altro")</f>
        <v>Elettronica</v>
      </c>
      <c r="E4222" s="14">
        <v>2</v>
      </c>
    </row>
    <row r="4223" spans="1:5" x14ac:dyDescent="0.25">
      <c r="A4223" s="14">
        <v>4728</v>
      </c>
      <c r="B4223" s="14">
        <v>871</v>
      </c>
      <c r="C4223" s="14">
        <v>191</v>
      </c>
      <c r="D4223" s="14" t="str">
        <f>+_xlfn.XLOOKUP(ratings_dataset[[#This Row],[ProductID]],[1]!Prodotti[ProdottoID],[1]!Prodotti[Categoria],"Altro")</f>
        <v>Abbigliamento</v>
      </c>
      <c r="E4223" s="14">
        <v>2</v>
      </c>
    </row>
    <row r="4224" spans="1:5" x14ac:dyDescent="0.25">
      <c r="A4224" s="14">
        <v>4731</v>
      </c>
      <c r="B4224" s="14">
        <v>3160</v>
      </c>
      <c r="C4224" s="14">
        <v>346</v>
      </c>
      <c r="D4224" s="14" t="str">
        <f>+_xlfn.XLOOKUP(ratings_dataset[[#This Row],[ProductID]],[1]!Prodotti[ProdottoID],[1]!Prodotti[Categoria],"Altro")</f>
        <v>Abbigliamento</v>
      </c>
      <c r="E4224" s="14">
        <v>2</v>
      </c>
    </row>
    <row r="4225" spans="1:5" x14ac:dyDescent="0.25">
      <c r="A4225" s="14">
        <v>4743</v>
      </c>
      <c r="B4225" s="14">
        <v>2719</v>
      </c>
      <c r="C4225" s="14">
        <v>3670</v>
      </c>
      <c r="D4225" s="14" t="str">
        <f>+_xlfn.XLOOKUP(ratings_dataset[[#This Row],[ProductID]],[1]!Prodotti[ProdottoID],[1]!Prodotti[Categoria],"Altro")</f>
        <v>Libri</v>
      </c>
      <c r="E4225" s="14">
        <v>2</v>
      </c>
    </row>
    <row r="4226" spans="1:5" x14ac:dyDescent="0.25">
      <c r="A4226" s="14">
        <v>4758</v>
      </c>
      <c r="B4226" s="14">
        <v>542</v>
      </c>
      <c r="C4226" s="14">
        <v>3505</v>
      </c>
      <c r="D4226" s="14" t="str">
        <f>+_xlfn.XLOOKUP(ratings_dataset[[#This Row],[ProductID]],[1]!Prodotti[ProdottoID],[1]!Prodotti[Categoria],"Altro")</f>
        <v>Libri</v>
      </c>
      <c r="E4226" s="14">
        <v>2</v>
      </c>
    </row>
    <row r="4227" spans="1:5" x14ac:dyDescent="0.25">
      <c r="A4227" s="14">
        <v>4764</v>
      </c>
      <c r="B4227" s="14">
        <v>2232</v>
      </c>
      <c r="C4227" s="14">
        <v>3043</v>
      </c>
      <c r="D4227" s="14" t="str">
        <f>+_xlfn.XLOOKUP(ratings_dataset[[#This Row],[ProductID]],[1]!Prodotti[ProdottoID],[1]!Prodotti[Categoria],"Altro")</f>
        <v>Abbigliamento</v>
      </c>
      <c r="E4227" s="14">
        <v>2</v>
      </c>
    </row>
    <row r="4228" spans="1:5" x14ac:dyDescent="0.25">
      <c r="A4228" s="14">
        <v>4765</v>
      </c>
      <c r="B4228" s="14">
        <v>3471</v>
      </c>
      <c r="C4228" s="14">
        <v>1714</v>
      </c>
      <c r="D4228" s="14" t="str">
        <f>+_xlfn.XLOOKUP(ratings_dataset[[#This Row],[ProductID]],[1]!Prodotti[ProdottoID],[1]!Prodotti[Categoria],"Altro")</f>
        <v>Libri</v>
      </c>
      <c r="E4228" s="14">
        <v>2</v>
      </c>
    </row>
    <row r="4229" spans="1:5" x14ac:dyDescent="0.25">
      <c r="A4229" s="14">
        <v>4768</v>
      </c>
      <c r="B4229" s="14">
        <v>982</v>
      </c>
      <c r="C4229" s="14">
        <v>4019</v>
      </c>
      <c r="D4229" s="14" t="str">
        <f>+_xlfn.XLOOKUP(ratings_dataset[[#This Row],[ProductID]],[1]!Prodotti[ProdottoID],[1]!Prodotti[Categoria],"Altro")</f>
        <v>Elettronica</v>
      </c>
      <c r="E4229" s="14">
        <v>2</v>
      </c>
    </row>
    <row r="4230" spans="1:5" x14ac:dyDescent="0.25">
      <c r="A4230" s="14">
        <v>4775</v>
      </c>
      <c r="B4230" s="14">
        <v>4451</v>
      </c>
      <c r="C4230" s="14">
        <v>2878</v>
      </c>
      <c r="D4230" s="14" t="str">
        <f>+_xlfn.XLOOKUP(ratings_dataset[[#This Row],[ProductID]],[1]!Prodotti[ProdottoID],[1]!Prodotti[Categoria],"Altro")</f>
        <v>Libri</v>
      </c>
      <c r="E4230" s="14">
        <v>2</v>
      </c>
    </row>
    <row r="4231" spans="1:5" x14ac:dyDescent="0.25">
      <c r="A4231" s="14">
        <v>4782</v>
      </c>
      <c r="B4231" s="14">
        <v>374</v>
      </c>
      <c r="C4231" s="14">
        <v>1990</v>
      </c>
      <c r="D4231" s="14" t="str">
        <f>+_xlfn.XLOOKUP(ratings_dataset[[#This Row],[ProductID]],[1]!Prodotti[ProdottoID],[1]!Prodotti[Categoria],"Altro")</f>
        <v>Elettronica</v>
      </c>
      <c r="E4231" s="14">
        <v>2</v>
      </c>
    </row>
    <row r="4232" spans="1:5" x14ac:dyDescent="0.25">
      <c r="A4232" s="14">
        <v>4788</v>
      </c>
      <c r="B4232" s="14">
        <v>1404</v>
      </c>
      <c r="C4232" s="14">
        <v>3551</v>
      </c>
      <c r="D4232" s="14" t="str">
        <f>+_xlfn.XLOOKUP(ratings_dataset[[#This Row],[ProductID]],[1]!Prodotti[ProdottoID],[1]!Prodotti[Categoria],"Altro")</f>
        <v>Elettronica</v>
      </c>
      <c r="E4232" s="14">
        <v>2</v>
      </c>
    </row>
    <row r="4233" spans="1:5" x14ac:dyDescent="0.25">
      <c r="A4233" s="14">
        <v>4797</v>
      </c>
      <c r="B4233" s="14">
        <v>3305</v>
      </c>
      <c r="C4233" s="14">
        <v>3892</v>
      </c>
      <c r="D4233" s="14" t="str">
        <f>+_xlfn.XLOOKUP(ratings_dataset[[#This Row],[ProductID]],[1]!Prodotti[ProdottoID],[1]!Prodotti[Categoria],"Altro")</f>
        <v>Abbigliamento</v>
      </c>
      <c r="E4233" s="14">
        <v>2</v>
      </c>
    </row>
    <row r="4234" spans="1:5" x14ac:dyDescent="0.25">
      <c r="A4234" s="14">
        <v>4800</v>
      </c>
      <c r="B4234" s="14">
        <v>2588</v>
      </c>
      <c r="C4234" s="14">
        <v>4468</v>
      </c>
      <c r="D4234" s="14" t="str">
        <f>+_xlfn.XLOOKUP(ratings_dataset[[#This Row],[ProductID]],[1]!Prodotti[ProdottoID],[1]!Prodotti[Categoria],"Altro")</f>
        <v>Elettronica</v>
      </c>
      <c r="E4234" s="14">
        <v>2</v>
      </c>
    </row>
    <row r="4235" spans="1:5" x14ac:dyDescent="0.25">
      <c r="A4235" s="14">
        <v>4802</v>
      </c>
      <c r="B4235" s="14">
        <v>2745</v>
      </c>
      <c r="C4235" s="14">
        <v>4325</v>
      </c>
      <c r="D4235" s="14" t="str">
        <f>+_xlfn.XLOOKUP(ratings_dataset[[#This Row],[ProductID]],[1]!Prodotti[ProdottoID],[1]!Prodotti[Categoria],"Altro")</f>
        <v>Abbigliamento</v>
      </c>
      <c r="E4235" s="14">
        <v>2</v>
      </c>
    </row>
    <row r="4236" spans="1:5" x14ac:dyDescent="0.25">
      <c r="A4236" s="14">
        <v>4812</v>
      </c>
      <c r="B4236" s="14">
        <v>117</v>
      </c>
      <c r="C4236" s="14">
        <v>555</v>
      </c>
      <c r="D4236" s="14" t="str">
        <f>+_xlfn.XLOOKUP(ratings_dataset[[#This Row],[ProductID]],[1]!Prodotti[ProdottoID],[1]!Prodotti[Categoria],"Altro")</f>
        <v>Abbigliamento</v>
      </c>
      <c r="E4236" s="14">
        <v>2</v>
      </c>
    </row>
    <row r="4237" spans="1:5" x14ac:dyDescent="0.25">
      <c r="A4237" s="14">
        <v>4823</v>
      </c>
      <c r="B4237" s="14">
        <v>4845</v>
      </c>
      <c r="C4237" s="14">
        <v>3102</v>
      </c>
      <c r="D4237" s="14" t="str">
        <f>+_xlfn.XLOOKUP(ratings_dataset[[#This Row],[ProductID]],[1]!Prodotti[ProdottoID],[1]!Prodotti[Categoria],"Altro")</f>
        <v>Abbigliamento</v>
      </c>
      <c r="E4237" s="14">
        <v>2</v>
      </c>
    </row>
    <row r="4238" spans="1:5" x14ac:dyDescent="0.25">
      <c r="A4238" s="14">
        <v>4827</v>
      </c>
      <c r="B4238" s="14">
        <v>2837</v>
      </c>
      <c r="C4238" s="14">
        <v>1179</v>
      </c>
      <c r="D4238" s="14" t="str">
        <f>+_xlfn.XLOOKUP(ratings_dataset[[#This Row],[ProductID]],[1]!Prodotti[ProdottoID],[1]!Prodotti[Categoria],"Altro")</f>
        <v>Elettronica</v>
      </c>
      <c r="E4238" s="14">
        <v>2</v>
      </c>
    </row>
    <row r="4239" spans="1:5" x14ac:dyDescent="0.25">
      <c r="A4239" s="14">
        <v>4836</v>
      </c>
      <c r="B4239" s="14">
        <v>3049</v>
      </c>
      <c r="C4239" s="14">
        <v>3204</v>
      </c>
      <c r="D4239" s="14" t="str">
        <f>+_xlfn.XLOOKUP(ratings_dataset[[#This Row],[ProductID]],[1]!Prodotti[ProdottoID],[1]!Prodotti[Categoria],"Altro")</f>
        <v>Abbigliamento</v>
      </c>
      <c r="E4239" s="14">
        <v>2</v>
      </c>
    </row>
    <row r="4240" spans="1:5" x14ac:dyDescent="0.25">
      <c r="A4240" s="14">
        <v>4837</v>
      </c>
      <c r="B4240" s="14">
        <v>386</v>
      </c>
      <c r="C4240" s="14">
        <v>4723</v>
      </c>
      <c r="D4240" s="14" t="str">
        <f>+_xlfn.XLOOKUP(ratings_dataset[[#This Row],[ProductID]],[1]!Prodotti[ProdottoID],[1]!Prodotti[Categoria],"Altro")</f>
        <v>Libri</v>
      </c>
      <c r="E4240" s="14">
        <v>2</v>
      </c>
    </row>
    <row r="4241" spans="1:5" x14ac:dyDescent="0.25">
      <c r="A4241" s="14">
        <v>4863</v>
      </c>
      <c r="B4241" s="14">
        <v>1560</v>
      </c>
      <c r="C4241" s="14">
        <v>4651</v>
      </c>
      <c r="D4241" s="14" t="str">
        <f>+_xlfn.XLOOKUP(ratings_dataset[[#This Row],[ProductID]],[1]!Prodotti[ProdottoID],[1]!Prodotti[Categoria],"Altro")</f>
        <v>Libri</v>
      </c>
      <c r="E4241" s="14">
        <v>2</v>
      </c>
    </row>
    <row r="4242" spans="1:5" x14ac:dyDescent="0.25">
      <c r="A4242" s="14">
        <v>4868</v>
      </c>
      <c r="B4242" s="14">
        <v>2453</v>
      </c>
      <c r="C4242" s="14">
        <v>3751</v>
      </c>
      <c r="D4242" s="14" t="str">
        <f>+_xlfn.XLOOKUP(ratings_dataset[[#This Row],[ProductID]],[1]!Prodotti[ProdottoID],[1]!Prodotti[Categoria],"Altro")</f>
        <v>Elettronica</v>
      </c>
      <c r="E4242" s="14">
        <v>2</v>
      </c>
    </row>
    <row r="4243" spans="1:5" x14ac:dyDescent="0.25">
      <c r="A4243" s="14">
        <v>4877</v>
      </c>
      <c r="B4243" s="14">
        <v>2624</v>
      </c>
      <c r="C4243" s="14">
        <v>1763</v>
      </c>
      <c r="D4243" s="14" t="str">
        <f>+_xlfn.XLOOKUP(ratings_dataset[[#This Row],[ProductID]],[1]!Prodotti[ProdottoID],[1]!Prodotti[Categoria],"Altro")</f>
        <v>Libri</v>
      </c>
      <c r="E4243" s="14">
        <v>2</v>
      </c>
    </row>
    <row r="4244" spans="1:5" x14ac:dyDescent="0.25">
      <c r="A4244" s="14">
        <v>4884</v>
      </c>
      <c r="B4244" s="14">
        <v>3530</v>
      </c>
      <c r="C4244" s="14">
        <v>4002</v>
      </c>
      <c r="D4244" s="14" t="str">
        <f>+_xlfn.XLOOKUP(ratings_dataset[[#This Row],[ProductID]],[1]!Prodotti[ProdottoID],[1]!Prodotti[Categoria],"Altro")</f>
        <v>Libri</v>
      </c>
      <c r="E4244" s="14">
        <v>2</v>
      </c>
    </row>
    <row r="4245" spans="1:5" x14ac:dyDescent="0.25">
      <c r="A4245" s="14">
        <v>4886</v>
      </c>
      <c r="B4245" s="14">
        <v>2231</v>
      </c>
      <c r="C4245" s="14">
        <v>1792</v>
      </c>
      <c r="D4245" s="14" t="str">
        <f>+_xlfn.XLOOKUP(ratings_dataset[[#This Row],[ProductID]],[1]!Prodotti[ProdottoID],[1]!Prodotti[Categoria],"Altro")</f>
        <v>Elettronica</v>
      </c>
      <c r="E4245" s="14">
        <v>2</v>
      </c>
    </row>
    <row r="4246" spans="1:5" x14ac:dyDescent="0.25">
      <c r="A4246" s="14">
        <v>4888</v>
      </c>
      <c r="B4246" s="14">
        <v>3921</v>
      </c>
      <c r="C4246" s="14">
        <v>857</v>
      </c>
      <c r="D4246" s="14" t="str">
        <f>+_xlfn.XLOOKUP(ratings_dataset[[#This Row],[ProductID]],[1]!Prodotti[ProdottoID],[1]!Prodotti[Categoria],"Altro")</f>
        <v>Elettronica</v>
      </c>
      <c r="E4246" s="14">
        <v>2</v>
      </c>
    </row>
    <row r="4247" spans="1:5" x14ac:dyDescent="0.25">
      <c r="A4247" s="14">
        <v>4892</v>
      </c>
      <c r="B4247" s="14">
        <v>4075</v>
      </c>
      <c r="C4247" s="14">
        <v>3353</v>
      </c>
      <c r="D4247" s="14" t="str">
        <f>+_xlfn.XLOOKUP(ratings_dataset[[#This Row],[ProductID]],[1]!Prodotti[ProdottoID],[1]!Prodotti[Categoria],"Altro")</f>
        <v>Abbigliamento</v>
      </c>
      <c r="E4247" s="14">
        <v>2</v>
      </c>
    </row>
    <row r="4248" spans="1:5" x14ac:dyDescent="0.25">
      <c r="A4248" s="14">
        <v>4896</v>
      </c>
      <c r="B4248" s="14">
        <v>4702</v>
      </c>
      <c r="C4248" s="14">
        <v>3673</v>
      </c>
      <c r="D4248" s="14" t="str">
        <f>+_xlfn.XLOOKUP(ratings_dataset[[#This Row],[ProductID]],[1]!Prodotti[ProdottoID],[1]!Prodotti[Categoria],"Altro")</f>
        <v>Libri</v>
      </c>
      <c r="E4248" s="14">
        <v>2</v>
      </c>
    </row>
    <row r="4249" spans="1:5" x14ac:dyDescent="0.25">
      <c r="A4249" s="14">
        <v>4911</v>
      </c>
      <c r="B4249" s="14">
        <v>4950</v>
      </c>
      <c r="C4249" s="14">
        <v>4321</v>
      </c>
      <c r="D4249" s="14" t="str">
        <f>+_xlfn.XLOOKUP(ratings_dataset[[#This Row],[ProductID]],[1]!Prodotti[ProdottoID],[1]!Prodotti[Categoria],"Altro")</f>
        <v>Abbigliamento</v>
      </c>
      <c r="E4249" s="14">
        <v>2</v>
      </c>
    </row>
    <row r="4250" spans="1:5" x14ac:dyDescent="0.25">
      <c r="A4250" s="14">
        <v>4913</v>
      </c>
      <c r="B4250" s="14">
        <v>4160</v>
      </c>
      <c r="C4250" s="14">
        <v>1608</v>
      </c>
      <c r="D4250" s="14" t="str">
        <f>+_xlfn.XLOOKUP(ratings_dataset[[#This Row],[ProductID]],[1]!Prodotti[ProdottoID],[1]!Prodotti[Categoria],"Altro")</f>
        <v>Abbigliamento</v>
      </c>
      <c r="E4250" s="14">
        <v>2</v>
      </c>
    </row>
    <row r="4251" spans="1:5" x14ac:dyDescent="0.25">
      <c r="A4251" s="14">
        <v>4915</v>
      </c>
      <c r="B4251" s="14">
        <v>757</v>
      </c>
      <c r="C4251" s="14">
        <v>2907</v>
      </c>
      <c r="D4251" s="14" t="str">
        <f>+_xlfn.XLOOKUP(ratings_dataset[[#This Row],[ProductID]],[1]!Prodotti[ProdottoID],[1]!Prodotti[Categoria],"Altro")</f>
        <v>Elettronica</v>
      </c>
      <c r="E4251" s="14">
        <v>2</v>
      </c>
    </row>
    <row r="4252" spans="1:5" x14ac:dyDescent="0.25">
      <c r="A4252" s="14">
        <v>4916</v>
      </c>
      <c r="B4252" s="14">
        <v>4304</v>
      </c>
      <c r="C4252" s="14">
        <v>2526</v>
      </c>
      <c r="D4252" s="14" t="str">
        <f>+_xlfn.XLOOKUP(ratings_dataset[[#This Row],[ProductID]],[1]!Prodotti[ProdottoID],[1]!Prodotti[Categoria],"Altro")</f>
        <v>Elettronica</v>
      </c>
      <c r="E4252" s="14">
        <v>2</v>
      </c>
    </row>
    <row r="4253" spans="1:5" x14ac:dyDescent="0.25">
      <c r="A4253" s="14">
        <v>4918</v>
      </c>
      <c r="B4253" s="14">
        <v>1833</v>
      </c>
      <c r="C4253" s="14">
        <v>2904</v>
      </c>
      <c r="D4253" s="14" t="str">
        <f>+_xlfn.XLOOKUP(ratings_dataset[[#This Row],[ProductID]],[1]!Prodotti[ProdottoID],[1]!Prodotti[Categoria],"Altro")</f>
        <v>Abbigliamento</v>
      </c>
      <c r="E4253" s="14">
        <v>2</v>
      </c>
    </row>
    <row r="4254" spans="1:5" x14ac:dyDescent="0.25">
      <c r="A4254" s="14">
        <v>4920</v>
      </c>
      <c r="B4254" s="14">
        <v>182</v>
      </c>
      <c r="C4254" s="14">
        <v>4168</v>
      </c>
      <c r="D4254" s="14" t="str">
        <f>+_xlfn.XLOOKUP(ratings_dataset[[#This Row],[ProductID]],[1]!Prodotti[ProdottoID],[1]!Prodotti[Categoria],"Altro")</f>
        <v>Libri</v>
      </c>
      <c r="E4254" s="14">
        <v>2</v>
      </c>
    </row>
    <row r="4255" spans="1:5" x14ac:dyDescent="0.25">
      <c r="A4255" s="14">
        <v>4921</v>
      </c>
      <c r="B4255" s="14">
        <v>1978</v>
      </c>
      <c r="C4255" s="14">
        <v>4387</v>
      </c>
      <c r="D4255" s="14" t="str">
        <f>+_xlfn.XLOOKUP(ratings_dataset[[#This Row],[ProductID]],[1]!Prodotti[ProdottoID],[1]!Prodotti[Categoria],"Altro")</f>
        <v>Libri</v>
      </c>
      <c r="E4255" s="14">
        <v>2</v>
      </c>
    </row>
    <row r="4256" spans="1:5" x14ac:dyDescent="0.25">
      <c r="A4256" s="14">
        <v>4926</v>
      </c>
      <c r="B4256" s="14">
        <v>310</v>
      </c>
      <c r="C4256" s="14">
        <v>2201</v>
      </c>
      <c r="D4256" s="14" t="str">
        <f>+_xlfn.XLOOKUP(ratings_dataset[[#This Row],[ProductID]],[1]!Prodotti[ProdottoID],[1]!Prodotti[Categoria],"Altro")</f>
        <v>Elettronica</v>
      </c>
      <c r="E4256" s="14">
        <v>2</v>
      </c>
    </row>
    <row r="4257" spans="1:5" x14ac:dyDescent="0.25">
      <c r="A4257" s="14">
        <v>4931</v>
      </c>
      <c r="B4257" s="14">
        <v>3572</v>
      </c>
      <c r="C4257" s="14">
        <v>2854</v>
      </c>
      <c r="D4257" s="14" t="str">
        <f>+_xlfn.XLOOKUP(ratings_dataset[[#This Row],[ProductID]],[1]!Prodotti[ProdottoID],[1]!Prodotti[Categoria],"Altro")</f>
        <v>Libri</v>
      </c>
      <c r="E4257" s="14">
        <v>2</v>
      </c>
    </row>
    <row r="4258" spans="1:5" x14ac:dyDescent="0.25">
      <c r="A4258" s="14">
        <v>4933</v>
      </c>
      <c r="B4258" s="14">
        <v>1509</v>
      </c>
      <c r="C4258" s="14">
        <v>3466</v>
      </c>
      <c r="D4258" s="14" t="str">
        <f>+_xlfn.XLOOKUP(ratings_dataset[[#This Row],[ProductID]],[1]!Prodotti[ProdottoID],[1]!Prodotti[Categoria],"Altro")</f>
        <v>Abbigliamento</v>
      </c>
      <c r="E4258" s="14">
        <v>2</v>
      </c>
    </row>
    <row r="4259" spans="1:5" x14ac:dyDescent="0.25">
      <c r="A4259" s="14">
        <v>4939</v>
      </c>
      <c r="B4259" s="14">
        <v>366</v>
      </c>
      <c r="C4259" s="14">
        <v>666</v>
      </c>
      <c r="D4259" s="14" t="str">
        <f>+_xlfn.XLOOKUP(ratings_dataset[[#This Row],[ProductID]],[1]!Prodotti[ProdottoID],[1]!Prodotti[Categoria],"Altro")</f>
        <v>Libri</v>
      </c>
      <c r="E4259" s="14">
        <v>2</v>
      </c>
    </row>
    <row r="4260" spans="1:5" x14ac:dyDescent="0.25">
      <c r="A4260" s="14">
        <v>4944</v>
      </c>
      <c r="B4260" s="14">
        <v>229</v>
      </c>
      <c r="C4260" s="14">
        <v>4326</v>
      </c>
      <c r="D4260" s="14" t="str">
        <f>+_xlfn.XLOOKUP(ratings_dataset[[#This Row],[ProductID]],[1]!Prodotti[ProdottoID],[1]!Prodotti[Categoria],"Altro")</f>
        <v>Libri</v>
      </c>
      <c r="E4260" s="14">
        <v>2</v>
      </c>
    </row>
    <row r="4261" spans="1:5" x14ac:dyDescent="0.25">
      <c r="A4261" s="14">
        <v>4948</v>
      </c>
      <c r="B4261" s="14">
        <v>1232</v>
      </c>
      <c r="C4261" s="14">
        <v>1018</v>
      </c>
      <c r="D4261" s="14" t="str">
        <f>+_xlfn.XLOOKUP(ratings_dataset[[#This Row],[ProductID]],[1]!Prodotti[ProdottoID],[1]!Prodotti[Categoria],"Altro")</f>
        <v>Elettronica</v>
      </c>
      <c r="E4261" s="14">
        <v>2</v>
      </c>
    </row>
    <row r="4262" spans="1:5" x14ac:dyDescent="0.25">
      <c r="A4262" s="14">
        <v>4950</v>
      </c>
      <c r="B4262" s="14">
        <v>3185</v>
      </c>
      <c r="C4262" s="14">
        <v>2334</v>
      </c>
      <c r="D4262" s="14" t="str">
        <f>+_xlfn.XLOOKUP(ratings_dataset[[#This Row],[ProductID]],[1]!Prodotti[ProdottoID],[1]!Prodotti[Categoria],"Altro")</f>
        <v>Elettronica</v>
      </c>
      <c r="E4262" s="14">
        <v>2</v>
      </c>
    </row>
    <row r="4263" spans="1:5" x14ac:dyDescent="0.25">
      <c r="A4263" s="14">
        <v>4954</v>
      </c>
      <c r="B4263" s="14">
        <v>4331</v>
      </c>
      <c r="C4263" s="14">
        <v>4969</v>
      </c>
      <c r="D4263" s="14" t="str">
        <f>+_xlfn.XLOOKUP(ratings_dataset[[#This Row],[ProductID]],[1]!Prodotti[ProdottoID],[1]!Prodotti[Categoria],"Altro")</f>
        <v>Elettronica</v>
      </c>
      <c r="E4263" s="14">
        <v>2</v>
      </c>
    </row>
    <row r="4264" spans="1:5" x14ac:dyDescent="0.25">
      <c r="A4264" s="14">
        <v>4987</v>
      </c>
      <c r="B4264" s="14">
        <v>3245</v>
      </c>
      <c r="C4264" s="14">
        <v>3765</v>
      </c>
      <c r="D4264" s="14" t="str">
        <f>+_xlfn.XLOOKUP(ratings_dataset[[#This Row],[ProductID]],[1]!Prodotti[ProdottoID],[1]!Prodotti[Categoria],"Altro")</f>
        <v>Elettronica</v>
      </c>
      <c r="E4264" s="14">
        <v>2</v>
      </c>
    </row>
    <row r="4265" spans="1:5" x14ac:dyDescent="0.25">
      <c r="A4265" s="14">
        <v>4991</v>
      </c>
      <c r="B4265" s="14">
        <v>199</v>
      </c>
      <c r="C4265" s="14">
        <v>1814</v>
      </c>
      <c r="D4265" s="14" t="str">
        <f>+_xlfn.XLOOKUP(ratings_dataset[[#This Row],[ProductID]],[1]!Prodotti[ProdottoID],[1]!Prodotti[Categoria],"Altro")</f>
        <v>Libri</v>
      </c>
      <c r="E4265" s="14">
        <v>2</v>
      </c>
    </row>
    <row r="4266" spans="1:5" x14ac:dyDescent="0.25">
      <c r="A4266" s="14">
        <v>4994</v>
      </c>
      <c r="B4266" s="14">
        <v>2129</v>
      </c>
      <c r="C4266" s="14">
        <v>9</v>
      </c>
      <c r="D4266" s="14" t="str">
        <f>+_xlfn.XLOOKUP(ratings_dataset[[#This Row],[ProductID]],[1]!Prodotti[ProdottoID],[1]!Prodotti[Categoria],"Altro")</f>
        <v>Altro</v>
      </c>
      <c r="E4266" s="14">
        <v>2</v>
      </c>
    </row>
    <row r="4267" spans="1:5" x14ac:dyDescent="0.25">
      <c r="A4267" s="14">
        <v>4997</v>
      </c>
      <c r="B4267" s="14">
        <v>2910</v>
      </c>
      <c r="C4267" s="14">
        <v>4763</v>
      </c>
      <c r="D4267" s="14" t="str">
        <f>+_xlfn.XLOOKUP(ratings_dataset[[#This Row],[ProductID]],[1]!Prodotti[ProdottoID],[1]!Prodotti[Categoria],"Altro")</f>
        <v>Elettronica</v>
      </c>
      <c r="E4267" s="14">
        <v>2</v>
      </c>
    </row>
    <row r="4268" spans="1:5" x14ac:dyDescent="0.25">
      <c r="A4268" s="14">
        <v>5001</v>
      </c>
      <c r="B4268" s="14">
        <v>803</v>
      </c>
      <c r="C4268" s="14">
        <v>3003</v>
      </c>
      <c r="D4268" s="14" t="str">
        <f>+_xlfn.XLOOKUP(ratings_dataset[[#This Row],[ProductID]],[1]!Prodotti[ProdottoID],[1]!Prodotti[Categoria],"Altro")</f>
        <v>Abbigliamento</v>
      </c>
      <c r="E4268" s="14">
        <v>2</v>
      </c>
    </row>
    <row r="4269" spans="1:5" x14ac:dyDescent="0.25">
      <c r="A4269" s="14">
        <v>5009</v>
      </c>
      <c r="B4269" s="14">
        <v>3061</v>
      </c>
      <c r="C4269" s="14">
        <v>4757</v>
      </c>
      <c r="D4269" s="14" t="str">
        <f>+_xlfn.XLOOKUP(ratings_dataset[[#This Row],[ProductID]],[1]!Prodotti[ProdottoID],[1]!Prodotti[Categoria],"Altro")</f>
        <v>Elettronica</v>
      </c>
      <c r="E4269" s="14">
        <v>2</v>
      </c>
    </row>
    <row r="4270" spans="1:5" x14ac:dyDescent="0.25">
      <c r="A4270" s="14">
        <v>5012</v>
      </c>
      <c r="B4270" s="14">
        <v>2386</v>
      </c>
      <c r="C4270" s="14">
        <v>2964</v>
      </c>
      <c r="D4270" s="14" t="str">
        <f>+_xlfn.XLOOKUP(ratings_dataset[[#This Row],[ProductID]],[1]!Prodotti[ProdottoID],[1]!Prodotti[Categoria],"Altro")</f>
        <v>Libri</v>
      </c>
      <c r="E4270" s="14">
        <v>2</v>
      </c>
    </row>
    <row r="4271" spans="1:5" x14ac:dyDescent="0.25">
      <c r="A4271" s="14">
        <v>5016</v>
      </c>
      <c r="B4271" s="14">
        <v>1897</v>
      </c>
      <c r="C4271" s="14">
        <v>1671</v>
      </c>
      <c r="D4271" s="14" t="str">
        <f>+_xlfn.XLOOKUP(ratings_dataset[[#This Row],[ProductID]],[1]!Prodotti[ProdottoID],[1]!Prodotti[Categoria],"Altro")</f>
        <v>Abbigliamento</v>
      </c>
      <c r="E4271" s="14">
        <v>2</v>
      </c>
    </row>
    <row r="4272" spans="1:5" x14ac:dyDescent="0.25">
      <c r="A4272" s="14">
        <v>5023</v>
      </c>
      <c r="B4272" s="14">
        <v>118</v>
      </c>
      <c r="C4272" s="14">
        <v>3691</v>
      </c>
      <c r="D4272" s="14" t="str">
        <f>+_xlfn.XLOOKUP(ratings_dataset[[#This Row],[ProductID]],[1]!Prodotti[ProdottoID],[1]!Prodotti[Categoria],"Altro")</f>
        <v>Abbigliamento</v>
      </c>
      <c r="E4272" s="14">
        <v>2</v>
      </c>
    </row>
    <row r="4273" spans="1:5" x14ac:dyDescent="0.25">
      <c r="A4273" s="14">
        <v>5033</v>
      </c>
      <c r="B4273" s="14">
        <v>2569</v>
      </c>
      <c r="C4273" s="14">
        <v>4731</v>
      </c>
      <c r="D4273" s="14" t="str">
        <f>+_xlfn.XLOOKUP(ratings_dataset[[#This Row],[ProductID]],[1]!Prodotti[ProdottoID],[1]!Prodotti[Categoria],"Altro")</f>
        <v>Libri</v>
      </c>
      <c r="E4273" s="14">
        <v>2</v>
      </c>
    </row>
    <row r="4274" spans="1:5" x14ac:dyDescent="0.25">
      <c r="A4274" s="14">
        <v>5035</v>
      </c>
      <c r="B4274" s="14">
        <v>3083</v>
      </c>
      <c r="C4274" s="14">
        <v>1292</v>
      </c>
      <c r="D4274" s="14" t="str">
        <f>+_xlfn.XLOOKUP(ratings_dataset[[#This Row],[ProductID]],[1]!Prodotti[ProdottoID],[1]!Prodotti[Categoria],"Altro")</f>
        <v>Elettronica</v>
      </c>
      <c r="E4274" s="14">
        <v>2</v>
      </c>
    </row>
    <row r="4275" spans="1:5" x14ac:dyDescent="0.25">
      <c r="A4275" s="14">
        <v>5042</v>
      </c>
      <c r="B4275" s="14">
        <v>1534</v>
      </c>
      <c r="C4275" s="14">
        <v>3684</v>
      </c>
      <c r="D4275" s="14" t="str">
        <f>+_xlfn.XLOOKUP(ratings_dataset[[#This Row],[ProductID]],[1]!Prodotti[ProdottoID],[1]!Prodotti[Categoria],"Altro")</f>
        <v>Elettronica</v>
      </c>
      <c r="E4275" s="14">
        <v>2</v>
      </c>
    </row>
    <row r="4276" spans="1:5" x14ac:dyDescent="0.25">
      <c r="A4276" s="14">
        <v>5046</v>
      </c>
      <c r="B4276" s="14">
        <v>3267</v>
      </c>
      <c r="C4276" s="14">
        <v>2325</v>
      </c>
      <c r="D4276" s="14" t="str">
        <f>+_xlfn.XLOOKUP(ratings_dataset[[#This Row],[ProductID]],[1]!Prodotti[ProdottoID],[1]!Prodotti[Categoria],"Altro")</f>
        <v>Elettronica</v>
      </c>
      <c r="E4276" s="14">
        <v>2</v>
      </c>
    </row>
    <row r="4277" spans="1:5" x14ac:dyDescent="0.25">
      <c r="A4277" s="14">
        <v>5054</v>
      </c>
      <c r="B4277" s="14">
        <v>2406</v>
      </c>
      <c r="C4277" s="14">
        <v>4465</v>
      </c>
      <c r="D4277" s="14" t="str">
        <f>+_xlfn.XLOOKUP(ratings_dataset[[#This Row],[ProductID]],[1]!Prodotti[ProdottoID],[1]!Prodotti[Categoria],"Altro")</f>
        <v>Abbigliamento</v>
      </c>
      <c r="E4277" s="14">
        <v>2</v>
      </c>
    </row>
    <row r="4278" spans="1:5" x14ac:dyDescent="0.25">
      <c r="A4278" s="14">
        <v>5058</v>
      </c>
      <c r="B4278" s="14">
        <v>4830</v>
      </c>
      <c r="C4278" s="14">
        <v>3147</v>
      </c>
      <c r="D4278" s="14" t="str">
        <f>+_xlfn.XLOOKUP(ratings_dataset[[#This Row],[ProductID]],[1]!Prodotti[ProdottoID],[1]!Prodotti[Categoria],"Altro")</f>
        <v>Abbigliamento</v>
      </c>
      <c r="E4278" s="14">
        <v>2</v>
      </c>
    </row>
    <row r="4279" spans="1:5" x14ac:dyDescent="0.25">
      <c r="A4279" s="14">
        <v>5059</v>
      </c>
      <c r="B4279" s="14">
        <v>400</v>
      </c>
      <c r="C4279" s="14">
        <v>2505</v>
      </c>
      <c r="D4279" s="14" t="str">
        <f>+_xlfn.XLOOKUP(ratings_dataset[[#This Row],[ProductID]],[1]!Prodotti[ProdottoID],[1]!Prodotti[Categoria],"Altro")</f>
        <v>Elettronica</v>
      </c>
      <c r="E4279" s="14">
        <v>2</v>
      </c>
    </row>
    <row r="4280" spans="1:5" x14ac:dyDescent="0.25">
      <c r="A4280" s="14">
        <v>5060</v>
      </c>
      <c r="B4280" s="14">
        <v>2162</v>
      </c>
      <c r="C4280" s="14">
        <v>2575</v>
      </c>
      <c r="D4280" s="14" t="str">
        <f>+_xlfn.XLOOKUP(ratings_dataset[[#This Row],[ProductID]],[1]!Prodotti[ProdottoID],[1]!Prodotti[Categoria],"Altro")</f>
        <v>Libri</v>
      </c>
      <c r="E4280" s="14">
        <v>2</v>
      </c>
    </row>
    <row r="4281" spans="1:5" x14ac:dyDescent="0.25">
      <c r="A4281" s="14">
        <v>5068</v>
      </c>
      <c r="B4281" s="14">
        <v>3356</v>
      </c>
      <c r="C4281" s="14">
        <v>162</v>
      </c>
      <c r="D4281" s="14" t="str">
        <f>+_xlfn.XLOOKUP(ratings_dataset[[#This Row],[ProductID]],[1]!Prodotti[ProdottoID],[1]!Prodotti[Categoria],"Altro")</f>
        <v>Libri</v>
      </c>
      <c r="E4281" s="14">
        <v>2</v>
      </c>
    </row>
    <row r="4282" spans="1:5" x14ac:dyDescent="0.25">
      <c r="A4282" s="14">
        <v>5069</v>
      </c>
      <c r="B4282" s="14">
        <v>3574</v>
      </c>
      <c r="C4282" s="14">
        <v>2099</v>
      </c>
      <c r="D4282" s="14" t="str">
        <f>+_xlfn.XLOOKUP(ratings_dataset[[#This Row],[ProductID]],[1]!Prodotti[ProdottoID],[1]!Prodotti[Categoria],"Altro")</f>
        <v>Abbigliamento</v>
      </c>
      <c r="E4282" s="14">
        <v>2</v>
      </c>
    </row>
    <row r="4283" spans="1:5" x14ac:dyDescent="0.25">
      <c r="A4283" s="14">
        <v>5085</v>
      </c>
      <c r="B4283" s="14">
        <v>124</v>
      </c>
      <c r="C4283" s="14">
        <v>2177</v>
      </c>
      <c r="D4283" s="14" t="str">
        <f>+_xlfn.XLOOKUP(ratings_dataset[[#This Row],[ProductID]],[1]!Prodotti[ProdottoID],[1]!Prodotti[Categoria],"Altro")</f>
        <v>Abbigliamento</v>
      </c>
      <c r="E4283" s="14">
        <v>2</v>
      </c>
    </row>
    <row r="4284" spans="1:5" x14ac:dyDescent="0.25">
      <c r="A4284" s="14">
        <v>5088</v>
      </c>
      <c r="B4284" s="14">
        <v>4887</v>
      </c>
      <c r="C4284" s="14">
        <v>4871</v>
      </c>
      <c r="D4284" s="14" t="str">
        <f>+_xlfn.XLOOKUP(ratings_dataset[[#This Row],[ProductID]],[1]!Prodotti[ProdottoID],[1]!Prodotti[Categoria],"Altro")</f>
        <v>Libri</v>
      </c>
      <c r="E4284" s="14">
        <v>2</v>
      </c>
    </row>
    <row r="4285" spans="1:5" x14ac:dyDescent="0.25">
      <c r="A4285" s="14">
        <v>5106</v>
      </c>
      <c r="B4285" s="14">
        <v>1105</v>
      </c>
      <c r="C4285" s="14">
        <v>932</v>
      </c>
      <c r="D4285" s="14" t="str">
        <f>+_xlfn.XLOOKUP(ratings_dataset[[#This Row],[ProductID]],[1]!Prodotti[ProdottoID],[1]!Prodotti[Categoria],"Altro")</f>
        <v>Libri</v>
      </c>
      <c r="E4285" s="14">
        <v>2</v>
      </c>
    </row>
    <row r="4286" spans="1:5" x14ac:dyDescent="0.25">
      <c r="A4286" s="14">
        <v>5107</v>
      </c>
      <c r="B4286" s="14">
        <v>4922</v>
      </c>
      <c r="C4286" s="14">
        <v>2575</v>
      </c>
      <c r="D4286" s="14" t="str">
        <f>+_xlfn.XLOOKUP(ratings_dataset[[#This Row],[ProductID]],[1]!Prodotti[ProdottoID],[1]!Prodotti[Categoria],"Altro")</f>
        <v>Libri</v>
      </c>
      <c r="E4286" s="14">
        <v>2</v>
      </c>
    </row>
    <row r="4287" spans="1:5" x14ac:dyDescent="0.25">
      <c r="A4287" s="14">
        <v>5109</v>
      </c>
      <c r="B4287" s="14">
        <v>4472</v>
      </c>
      <c r="C4287" s="14">
        <v>272</v>
      </c>
      <c r="D4287" s="14" t="str">
        <f>+_xlfn.XLOOKUP(ratings_dataset[[#This Row],[ProductID]],[1]!Prodotti[ProdottoID],[1]!Prodotti[Categoria],"Altro")</f>
        <v>Elettronica</v>
      </c>
      <c r="E4287" s="14">
        <v>2</v>
      </c>
    </row>
    <row r="4288" spans="1:5" x14ac:dyDescent="0.25">
      <c r="A4288" s="14">
        <v>5124</v>
      </c>
      <c r="B4288" s="14">
        <v>408</v>
      </c>
      <c r="C4288" s="14">
        <v>4165</v>
      </c>
      <c r="D4288" s="14" t="str">
        <f>+_xlfn.XLOOKUP(ratings_dataset[[#This Row],[ProductID]],[1]!Prodotti[ProdottoID],[1]!Prodotti[Categoria],"Altro")</f>
        <v>Libri</v>
      </c>
      <c r="E4288" s="14">
        <v>2</v>
      </c>
    </row>
    <row r="4289" spans="1:5" x14ac:dyDescent="0.25">
      <c r="A4289" s="14">
        <v>5131</v>
      </c>
      <c r="B4289" s="14">
        <v>981</v>
      </c>
      <c r="C4289" s="14">
        <v>2928</v>
      </c>
      <c r="D4289" s="14" t="str">
        <f>+_xlfn.XLOOKUP(ratings_dataset[[#This Row],[ProductID]],[1]!Prodotti[ProdottoID],[1]!Prodotti[Categoria],"Altro")</f>
        <v>Elettronica</v>
      </c>
      <c r="E4289" s="14">
        <v>2</v>
      </c>
    </row>
    <row r="4290" spans="1:5" x14ac:dyDescent="0.25">
      <c r="A4290" s="14">
        <v>5143</v>
      </c>
      <c r="B4290" s="14">
        <v>686</v>
      </c>
      <c r="C4290" s="14">
        <v>716</v>
      </c>
      <c r="D4290" s="14" t="str">
        <f>+_xlfn.XLOOKUP(ratings_dataset[[#This Row],[ProductID]],[1]!Prodotti[ProdottoID],[1]!Prodotti[Categoria],"Altro")</f>
        <v>Libri</v>
      </c>
      <c r="E4290" s="14">
        <v>2</v>
      </c>
    </row>
    <row r="4291" spans="1:5" x14ac:dyDescent="0.25">
      <c r="A4291" s="14">
        <v>5145</v>
      </c>
      <c r="B4291" s="14">
        <v>1724</v>
      </c>
      <c r="C4291" s="14">
        <v>4846</v>
      </c>
      <c r="D4291" s="14" t="str">
        <f>+_xlfn.XLOOKUP(ratings_dataset[[#This Row],[ProductID]],[1]!Prodotti[ProdottoID],[1]!Prodotti[Categoria],"Altro")</f>
        <v>Elettronica</v>
      </c>
      <c r="E4291" s="14">
        <v>2</v>
      </c>
    </row>
    <row r="4292" spans="1:5" x14ac:dyDescent="0.25">
      <c r="A4292" s="14">
        <v>5153</v>
      </c>
      <c r="B4292" s="14">
        <v>1714</v>
      </c>
      <c r="C4292" s="14">
        <v>1099</v>
      </c>
      <c r="D4292" s="14" t="str">
        <f>+_xlfn.XLOOKUP(ratings_dataset[[#This Row],[ProductID]],[1]!Prodotti[ProdottoID],[1]!Prodotti[Categoria],"Altro")</f>
        <v>Abbigliamento</v>
      </c>
      <c r="E4292" s="14">
        <v>2</v>
      </c>
    </row>
    <row r="4293" spans="1:5" x14ac:dyDescent="0.25">
      <c r="A4293" s="14">
        <v>5160</v>
      </c>
      <c r="B4293" s="14">
        <v>1355</v>
      </c>
      <c r="C4293" s="14">
        <v>3340</v>
      </c>
      <c r="D4293" s="14" t="str">
        <f>+_xlfn.XLOOKUP(ratings_dataset[[#This Row],[ProductID]],[1]!Prodotti[ProdottoID],[1]!Prodotti[Categoria],"Altro")</f>
        <v>Elettronica</v>
      </c>
      <c r="E4293" s="14">
        <v>2</v>
      </c>
    </row>
    <row r="4294" spans="1:5" x14ac:dyDescent="0.25">
      <c r="A4294" s="14">
        <v>5169</v>
      </c>
      <c r="B4294" s="14">
        <v>4419</v>
      </c>
      <c r="C4294" s="14">
        <v>3276</v>
      </c>
      <c r="D4294" s="14" t="str">
        <f>+_xlfn.XLOOKUP(ratings_dataset[[#This Row],[ProductID]],[1]!Prodotti[ProdottoID],[1]!Prodotti[Categoria],"Altro")</f>
        <v>Abbigliamento</v>
      </c>
      <c r="E4294" s="14">
        <v>2</v>
      </c>
    </row>
    <row r="4295" spans="1:5" x14ac:dyDescent="0.25">
      <c r="A4295" s="14">
        <v>5171</v>
      </c>
      <c r="B4295" s="14">
        <v>3785</v>
      </c>
      <c r="C4295" s="14">
        <v>3268</v>
      </c>
      <c r="D4295" s="14" t="str">
        <f>+_xlfn.XLOOKUP(ratings_dataset[[#This Row],[ProductID]],[1]!Prodotti[ProdottoID],[1]!Prodotti[Categoria],"Altro")</f>
        <v>Elettronica</v>
      </c>
      <c r="E4295" s="14">
        <v>2</v>
      </c>
    </row>
    <row r="4296" spans="1:5" x14ac:dyDescent="0.25">
      <c r="A4296" s="14">
        <v>5184</v>
      </c>
      <c r="B4296" s="14">
        <v>376</v>
      </c>
      <c r="C4296" s="14">
        <v>2603</v>
      </c>
      <c r="D4296" s="14" t="str">
        <f>+_xlfn.XLOOKUP(ratings_dataset[[#This Row],[ProductID]],[1]!Prodotti[ProdottoID],[1]!Prodotti[Categoria],"Altro")</f>
        <v>Abbigliamento</v>
      </c>
      <c r="E4296" s="14">
        <v>2</v>
      </c>
    </row>
    <row r="4297" spans="1:5" x14ac:dyDescent="0.25">
      <c r="A4297" s="14">
        <v>5190</v>
      </c>
      <c r="B4297" s="14">
        <v>1274</v>
      </c>
      <c r="C4297" s="14">
        <v>887</v>
      </c>
      <c r="D4297" s="14" t="str">
        <f>+_xlfn.XLOOKUP(ratings_dataset[[#This Row],[ProductID]],[1]!Prodotti[ProdottoID],[1]!Prodotti[Categoria],"Altro")</f>
        <v>Elettronica</v>
      </c>
      <c r="E4297" s="14">
        <v>2</v>
      </c>
    </row>
    <row r="4298" spans="1:5" x14ac:dyDescent="0.25">
      <c r="A4298" s="14">
        <v>5194</v>
      </c>
      <c r="B4298" s="14">
        <v>627</v>
      </c>
      <c r="C4298" s="14">
        <v>479</v>
      </c>
      <c r="D4298" s="14" t="str">
        <f>+_xlfn.XLOOKUP(ratings_dataset[[#This Row],[ProductID]],[1]!Prodotti[ProdottoID],[1]!Prodotti[Categoria],"Altro")</f>
        <v>Elettronica</v>
      </c>
      <c r="E4298" s="14">
        <v>2</v>
      </c>
    </row>
    <row r="4299" spans="1:5" x14ac:dyDescent="0.25">
      <c r="A4299" s="14">
        <v>5199</v>
      </c>
      <c r="B4299" s="14">
        <v>3934</v>
      </c>
      <c r="C4299" s="14">
        <v>3061</v>
      </c>
      <c r="D4299" s="14" t="str">
        <f>+_xlfn.XLOOKUP(ratings_dataset[[#This Row],[ProductID]],[1]!Prodotti[ProdottoID],[1]!Prodotti[Categoria],"Altro")</f>
        <v>Libri</v>
      </c>
      <c r="E4299" s="14">
        <v>2</v>
      </c>
    </row>
    <row r="4300" spans="1:5" x14ac:dyDescent="0.25">
      <c r="A4300" s="14">
        <v>5208</v>
      </c>
      <c r="B4300" s="14">
        <v>3981</v>
      </c>
      <c r="C4300" s="14">
        <v>2112</v>
      </c>
      <c r="D4300" s="14" t="str">
        <f>+_xlfn.XLOOKUP(ratings_dataset[[#This Row],[ProductID]],[1]!Prodotti[ProdottoID],[1]!Prodotti[Categoria],"Altro")</f>
        <v>Abbigliamento</v>
      </c>
      <c r="E4300" s="14">
        <v>2</v>
      </c>
    </row>
    <row r="4301" spans="1:5" x14ac:dyDescent="0.25">
      <c r="A4301" s="14">
        <v>5209</v>
      </c>
      <c r="B4301" s="14">
        <v>358</v>
      </c>
      <c r="C4301" s="14">
        <v>2951</v>
      </c>
      <c r="D4301" s="14" t="str">
        <f>+_xlfn.XLOOKUP(ratings_dataset[[#This Row],[ProductID]],[1]!Prodotti[ProdottoID],[1]!Prodotti[Categoria],"Altro")</f>
        <v>Libri</v>
      </c>
      <c r="E4301" s="14">
        <v>2</v>
      </c>
    </row>
    <row r="4302" spans="1:5" x14ac:dyDescent="0.25">
      <c r="A4302" s="14">
        <v>5211</v>
      </c>
      <c r="B4302" s="14">
        <v>1132</v>
      </c>
      <c r="C4302" s="14">
        <v>1905</v>
      </c>
      <c r="D4302" s="14" t="str">
        <f>+_xlfn.XLOOKUP(ratings_dataset[[#This Row],[ProductID]],[1]!Prodotti[ProdottoID],[1]!Prodotti[Categoria],"Altro")</f>
        <v>Abbigliamento</v>
      </c>
      <c r="E4302" s="14">
        <v>2</v>
      </c>
    </row>
    <row r="4303" spans="1:5" x14ac:dyDescent="0.25">
      <c r="A4303" s="14">
        <v>5212</v>
      </c>
      <c r="B4303" s="14">
        <v>2175</v>
      </c>
      <c r="C4303" s="14">
        <v>1975</v>
      </c>
      <c r="D4303" s="14" t="str">
        <f>+_xlfn.XLOOKUP(ratings_dataset[[#This Row],[ProductID]],[1]!Prodotti[ProdottoID],[1]!Prodotti[Categoria],"Altro")</f>
        <v>Abbigliamento</v>
      </c>
      <c r="E4303" s="14">
        <v>2</v>
      </c>
    </row>
    <row r="4304" spans="1:5" x14ac:dyDescent="0.25">
      <c r="A4304" s="14">
        <v>5216</v>
      </c>
      <c r="B4304" s="14">
        <v>4608</v>
      </c>
      <c r="C4304" s="14">
        <v>2190</v>
      </c>
      <c r="D4304" s="14" t="str">
        <f>+_xlfn.XLOOKUP(ratings_dataset[[#This Row],[ProductID]],[1]!Prodotti[ProdottoID],[1]!Prodotti[Categoria],"Altro")</f>
        <v>Libri</v>
      </c>
      <c r="E4304" s="14">
        <v>2</v>
      </c>
    </row>
    <row r="4305" spans="1:5" x14ac:dyDescent="0.25">
      <c r="A4305" s="14">
        <v>5239</v>
      </c>
      <c r="B4305" s="14">
        <v>4008</v>
      </c>
      <c r="C4305" s="14">
        <v>812</v>
      </c>
      <c r="D4305" s="14" t="str">
        <f>+_xlfn.XLOOKUP(ratings_dataset[[#This Row],[ProductID]],[1]!Prodotti[ProdottoID],[1]!Prodotti[Categoria],"Altro")</f>
        <v>Libri</v>
      </c>
      <c r="E4305" s="14">
        <v>2</v>
      </c>
    </row>
    <row r="4306" spans="1:5" x14ac:dyDescent="0.25">
      <c r="A4306" s="14">
        <v>5242</v>
      </c>
      <c r="B4306" s="14">
        <v>4361</v>
      </c>
      <c r="C4306" s="14">
        <v>900</v>
      </c>
      <c r="D4306" s="14" t="str">
        <f>+_xlfn.XLOOKUP(ratings_dataset[[#This Row],[ProductID]],[1]!Prodotti[ProdottoID],[1]!Prodotti[Categoria],"Altro")</f>
        <v>Abbigliamento</v>
      </c>
      <c r="E4306" s="14">
        <v>2</v>
      </c>
    </row>
    <row r="4307" spans="1:5" x14ac:dyDescent="0.25">
      <c r="A4307" s="14">
        <v>5249</v>
      </c>
      <c r="B4307" s="14">
        <v>339</v>
      </c>
      <c r="C4307" s="14">
        <v>3232</v>
      </c>
      <c r="D4307" s="14" t="str">
        <f>+_xlfn.XLOOKUP(ratings_dataset[[#This Row],[ProductID]],[1]!Prodotti[ProdottoID],[1]!Prodotti[Categoria],"Altro")</f>
        <v>Libri</v>
      </c>
      <c r="E4307" s="14">
        <v>2</v>
      </c>
    </row>
    <row r="4308" spans="1:5" x14ac:dyDescent="0.25">
      <c r="A4308" s="14">
        <v>5251</v>
      </c>
      <c r="B4308" s="14">
        <v>4055</v>
      </c>
      <c r="C4308" s="14">
        <v>299</v>
      </c>
      <c r="D4308" s="14" t="str">
        <f>+_xlfn.XLOOKUP(ratings_dataset[[#This Row],[ProductID]],[1]!Prodotti[ProdottoID],[1]!Prodotti[Categoria],"Altro")</f>
        <v>Libri</v>
      </c>
      <c r="E4308" s="14">
        <v>2</v>
      </c>
    </row>
    <row r="4309" spans="1:5" x14ac:dyDescent="0.25">
      <c r="A4309" s="14">
        <v>5256</v>
      </c>
      <c r="B4309" s="14">
        <v>4549</v>
      </c>
      <c r="C4309" s="14">
        <v>723</v>
      </c>
      <c r="D4309" s="14" t="str">
        <f>+_xlfn.XLOOKUP(ratings_dataset[[#This Row],[ProductID]],[1]!Prodotti[ProdottoID],[1]!Prodotti[Categoria],"Altro")</f>
        <v>Libri</v>
      </c>
      <c r="E4309" s="14">
        <v>2</v>
      </c>
    </row>
    <row r="4310" spans="1:5" x14ac:dyDescent="0.25">
      <c r="A4310" s="14">
        <v>5257</v>
      </c>
      <c r="B4310" s="14">
        <v>267</v>
      </c>
      <c r="C4310" s="14">
        <v>680</v>
      </c>
      <c r="D4310" s="14" t="str">
        <f>+_xlfn.XLOOKUP(ratings_dataset[[#This Row],[ProductID]],[1]!Prodotti[ProdottoID],[1]!Prodotti[Categoria],"Altro")</f>
        <v>Libri</v>
      </c>
      <c r="E4310" s="14">
        <v>2</v>
      </c>
    </row>
    <row r="4311" spans="1:5" x14ac:dyDescent="0.25">
      <c r="A4311" s="14">
        <v>5258</v>
      </c>
      <c r="B4311" s="14">
        <v>1929</v>
      </c>
      <c r="C4311" s="14">
        <v>2578</v>
      </c>
      <c r="D4311" s="14" t="str">
        <f>+_xlfn.XLOOKUP(ratings_dataset[[#This Row],[ProductID]],[1]!Prodotti[ProdottoID],[1]!Prodotti[Categoria],"Altro")</f>
        <v>Libri</v>
      </c>
      <c r="E4311" s="14">
        <v>2</v>
      </c>
    </row>
    <row r="4312" spans="1:5" x14ac:dyDescent="0.25">
      <c r="A4312" s="14">
        <v>5260</v>
      </c>
      <c r="B4312" s="14">
        <v>4136</v>
      </c>
      <c r="C4312" s="14">
        <v>4346</v>
      </c>
      <c r="D4312" s="14" t="str">
        <f>+_xlfn.XLOOKUP(ratings_dataset[[#This Row],[ProductID]],[1]!Prodotti[ProdottoID],[1]!Prodotti[Categoria],"Altro")</f>
        <v>Abbigliamento</v>
      </c>
      <c r="E4312" s="14">
        <v>2</v>
      </c>
    </row>
    <row r="4313" spans="1:5" x14ac:dyDescent="0.25">
      <c r="A4313" s="14">
        <v>5261</v>
      </c>
      <c r="B4313" s="14">
        <v>2126</v>
      </c>
      <c r="C4313" s="14">
        <v>615</v>
      </c>
      <c r="D4313" s="14" t="str">
        <f>+_xlfn.XLOOKUP(ratings_dataset[[#This Row],[ProductID]],[1]!Prodotti[ProdottoID],[1]!Prodotti[Categoria],"Altro")</f>
        <v>Abbigliamento</v>
      </c>
      <c r="E4313" s="14">
        <v>2</v>
      </c>
    </row>
    <row r="4314" spans="1:5" x14ac:dyDescent="0.25">
      <c r="A4314" s="14">
        <v>5266</v>
      </c>
      <c r="B4314" s="14">
        <v>398</v>
      </c>
      <c r="C4314" s="14">
        <v>3465</v>
      </c>
      <c r="D4314" s="14" t="str">
        <f>+_xlfn.XLOOKUP(ratings_dataset[[#This Row],[ProductID]],[1]!Prodotti[ProdottoID],[1]!Prodotti[Categoria],"Altro")</f>
        <v>Elettronica</v>
      </c>
      <c r="E4314" s="14">
        <v>2</v>
      </c>
    </row>
    <row r="4315" spans="1:5" x14ac:dyDescent="0.25">
      <c r="A4315" s="14">
        <v>5269</v>
      </c>
      <c r="B4315" s="14">
        <v>894</v>
      </c>
      <c r="C4315" s="14">
        <v>1074</v>
      </c>
      <c r="D4315" s="14" t="str">
        <f>+_xlfn.XLOOKUP(ratings_dataset[[#This Row],[ProductID]],[1]!Prodotti[ProdottoID],[1]!Prodotti[Categoria],"Altro")</f>
        <v>Libri</v>
      </c>
      <c r="E4315" s="14">
        <v>2</v>
      </c>
    </row>
    <row r="4316" spans="1:5" x14ac:dyDescent="0.25">
      <c r="A4316" s="14">
        <v>5280</v>
      </c>
      <c r="B4316" s="14">
        <v>391</v>
      </c>
      <c r="C4316" s="14">
        <v>546</v>
      </c>
      <c r="D4316" s="14" t="str">
        <f>+_xlfn.XLOOKUP(ratings_dataset[[#This Row],[ProductID]],[1]!Prodotti[ProdottoID],[1]!Prodotti[Categoria],"Altro")</f>
        <v>Abbigliamento</v>
      </c>
      <c r="E4316" s="14">
        <v>2</v>
      </c>
    </row>
    <row r="4317" spans="1:5" x14ac:dyDescent="0.25">
      <c r="A4317" s="14">
        <v>5287</v>
      </c>
      <c r="B4317" s="14">
        <v>4847</v>
      </c>
      <c r="C4317" s="14">
        <v>890</v>
      </c>
      <c r="D4317" s="14" t="str">
        <f>+_xlfn.XLOOKUP(ratings_dataset[[#This Row],[ProductID]],[1]!Prodotti[ProdottoID],[1]!Prodotti[Categoria],"Altro")</f>
        <v>Abbigliamento</v>
      </c>
      <c r="E4317" s="14">
        <v>2</v>
      </c>
    </row>
    <row r="4318" spans="1:5" x14ac:dyDescent="0.25">
      <c r="A4318" s="14">
        <v>5288</v>
      </c>
      <c r="B4318" s="14">
        <v>4949</v>
      </c>
      <c r="C4318" s="14">
        <v>3880</v>
      </c>
      <c r="D4318" s="14" t="str">
        <f>+_xlfn.XLOOKUP(ratings_dataset[[#This Row],[ProductID]],[1]!Prodotti[ProdottoID],[1]!Prodotti[Categoria],"Altro")</f>
        <v>Elettronica</v>
      </c>
      <c r="E4318" s="14">
        <v>2</v>
      </c>
    </row>
    <row r="4319" spans="1:5" x14ac:dyDescent="0.25">
      <c r="A4319" s="14">
        <v>5311</v>
      </c>
      <c r="B4319" s="14">
        <v>4664</v>
      </c>
      <c r="C4319" s="14">
        <v>2577</v>
      </c>
      <c r="D4319" s="14" t="str">
        <f>+_xlfn.XLOOKUP(ratings_dataset[[#This Row],[ProductID]],[1]!Prodotti[ProdottoID],[1]!Prodotti[Categoria],"Altro")</f>
        <v>Libri</v>
      </c>
      <c r="E4319" s="14">
        <v>2</v>
      </c>
    </row>
    <row r="4320" spans="1:5" x14ac:dyDescent="0.25">
      <c r="A4320" s="14">
        <v>5313</v>
      </c>
      <c r="B4320" s="14">
        <v>2325</v>
      </c>
      <c r="C4320" s="14">
        <v>2621</v>
      </c>
      <c r="D4320" s="14" t="str">
        <f>+_xlfn.XLOOKUP(ratings_dataset[[#This Row],[ProductID]],[1]!Prodotti[ProdottoID],[1]!Prodotti[Categoria],"Altro")</f>
        <v>Abbigliamento</v>
      </c>
      <c r="E4320" s="14">
        <v>2</v>
      </c>
    </row>
    <row r="4321" spans="1:5" x14ac:dyDescent="0.25">
      <c r="A4321" s="14">
        <v>5317</v>
      </c>
      <c r="B4321" s="14">
        <v>1928</v>
      </c>
      <c r="C4321" s="14">
        <v>580</v>
      </c>
      <c r="D4321" s="14" t="str">
        <f>+_xlfn.XLOOKUP(ratings_dataset[[#This Row],[ProductID]],[1]!Prodotti[ProdottoID],[1]!Prodotti[Categoria],"Altro")</f>
        <v>Elettronica</v>
      </c>
      <c r="E4321" s="14">
        <v>2</v>
      </c>
    </row>
    <row r="4322" spans="1:5" x14ac:dyDescent="0.25">
      <c r="A4322" s="14">
        <v>5336</v>
      </c>
      <c r="B4322" s="14">
        <v>1220</v>
      </c>
      <c r="C4322" s="14">
        <v>2325</v>
      </c>
      <c r="D4322" s="14" t="str">
        <f>+_xlfn.XLOOKUP(ratings_dataset[[#This Row],[ProductID]],[1]!Prodotti[ProdottoID],[1]!Prodotti[Categoria],"Altro")</f>
        <v>Elettronica</v>
      </c>
      <c r="E4322" s="14">
        <v>2</v>
      </c>
    </row>
    <row r="4323" spans="1:5" x14ac:dyDescent="0.25">
      <c r="A4323" s="14">
        <v>5338</v>
      </c>
      <c r="B4323" s="14">
        <v>4256</v>
      </c>
      <c r="C4323" s="14">
        <v>4574</v>
      </c>
      <c r="D4323" s="14" t="str">
        <f>+_xlfn.XLOOKUP(ratings_dataset[[#This Row],[ProductID]],[1]!Prodotti[ProdottoID],[1]!Prodotti[Categoria],"Altro")</f>
        <v>Libri</v>
      </c>
      <c r="E4323" s="14">
        <v>2</v>
      </c>
    </row>
    <row r="4324" spans="1:5" x14ac:dyDescent="0.25">
      <c r="A4324" s="14">
        <v>5348</v>
      </c>
      <c r="B4324" s="14">
        <v>4889</v>
      </c>
      <c r="C4324" s="14">
        <v>325</v>
      </c>
      <c r="D4324" s="14" t="str">
        <f>+_xlfn.XLOOKUP(ratings_dataset[[#This Row],[ProductID]],[1]!Prodotti[ProdottoID],[1]!Prodotti[Categoria],"Altro")</f>
        <v>Abbigliamento</v>
      </c>
      <c r="E4324" s="14">
        <v>2</v>
      </c>
    </row>
    <row r="4325" spans="1:5" x14ac:dyDescent="0.25">
      <c r="A4325" s="14">
        <v>5349</v>
      </c>
      <c r="B4325" s="14">
        <v>2881</v>
      </c>
      <c r="C4325" s="14">
        <v>3284</v>
      </c>
      <c r="D4325" s="14" t="str">
        <f>+_xlfn.XLOOKUP(ratings_dataset[[#This Row],[ProductID]],[1]!Prodotti[ProdottoID],[1]!Prodotti[Categoria],"Altro")</f>
        <v>Elettronica</v>
      </c>
      <c r="E4325" s="14">
        <v>2</v>
      </c>
    </row>
    <row r="4326" spans="1:5" x14ac:dyDescent="0.25">
      <c r="A4326" s="14">
        <v>5363</v>
      </c>
      <c r="B4326" s="14">
        <v>3541</v>
      </c>
      <c r="C4326" s="14">
        <v>4454</v>
      </c>
      <c r="D4326" s="14" t="str">
        <f>+_xlfn.XLOOKUP(ratings_dataset[[#This Row],[ProductID]],[1]!Prodotti[ProdottoID],[1]!Prodotti[Categoria],"Altro")</f>
        <v>Elettronica</v>
      </c>
      <c r="E4326" s="14">
        <v>2</v>
      </c>
    </row>
    <row r="4327" spans="1:5" x14ac:dyDescent="0.25">
      <c r="A4327" s="14">
        <v>5374</v>
      </c>
      <c r="B4327" s="14">
        <v>1815</v>
      </c>
      <c r="C4327" s="14">
        <v>3191</v>
      </c>
      <c r="D4327" s="14" t="str">
        <f>+_xlfn.XLOOKUP(ratings_dataset[[#This Row],[ProductID]],[1]!Prodotti[ProdottoID],[1]!Prodotti[Categoria],"Altro")</f>
        <v>Elettronica</v>
      </c>
      <c r="E4327" s="14">
        <v>2</v>
      </c>
    </row>
    <row r="4328" spans="1:5" x14ac:dyDescent="0.25">
      <c r="A4328" s="14">
        <v>5377</v>
      </c>
      <c r="B4328" s="14">
        <v>4654</v>
      </c>
      <c r="C4328" s="14">
        <v>2740</v>
      </c>
      <c r="D4328" s="14" t="str">
        <f>+_xlfn.XLOOKUP(ratings_dataset[[#This Row],[ProductID]],[1]!Prodotti[ProdottoID],[1]!Prodotti[Categoria],"Altro")</f>
        <v>Libri</v>
      </c>
      <c r="E4328" s="14">
        <v>2</v>
      </c>
    </row>
    <row r="4329" spans="1:5" x14ac:dyDescent="0.25">
      <c r="A4329" s="14">
        <v>5378</v>
      </c>
      <c r="B4329" s="14">
        <v>560</v>
      </c>
      <c r="C4329" s="14">
        <v>686</v>
      </c>
      <c r="D4329" s="14" t="str">
        <f>+_xlfn.XLOOKUP(ratings_dataset[[#This Row],[ProductID]],[1]!Prodotti[ProdottoID],[1]!Prodotti[Categoria],"Altro")</f>
        <v>Elettronica</v>
      </c>
      <c r="E4329" s="14">
        <v>2</v>
      </c>
    </row>
    <row r="4330" spans="1:5" x14ac:dyDescent="0.25">
      <c r="A4330" s="14">
        <v>5380</v>
      </c>
      <c r="B4330" s="14">
        <v>1508</v>
      </c>
      <c r="C4330" s="14">
        <v>592</v>
      </c>
      <c r="D4330" s="14" t="str">
        <f>+_xlfn.XLOOKUP(ratings_dataset[[#This Row],[ProductID]],[1]!Prodotti[ProdottoID],[1]!Prodotti[Categoria],"Altro")</f>
        <v>Abbigliamento</v>
      </c>
      <c r="E4330" s="14">
        <v>2</v>
      </c>
    </row>
    <row r="4331" spans="1:5" x14ac:dyDescent="0.25">
      <c r="A4331" s="14">
        <v>5385</v>
      </c>
      <c r="B4331" s="14">
        <v>156</v>
      </c>
      <c r="C4331" s="14">
        <v>2819</v>
      </c>
      <c r="D4331" s="14" t="str">
        <f>+_xlfn.XLOOKUP(ratings_dataset[[#This Row],[ProductID]],[1]!Prodotti[ProdottoID],[1]!Prodotti[Categoria],"Altro")</f>
        <v>Libri</v>
      </c>
      <c r="E4331" s="14">
        <v>2</v>
      </c>
    </row>
    <row r="4332" spans="1:5" x14ac:dyDescent="0.25">
      <c r="A4332" s="14">
        <v>5390</v>
      </c>
      <c r="B4332" s="14">
        <v>2227</v>
      </c>
      <c r="C4332" s="14">
        <v>1700</v>
      </c>
      <c r="D4332" s="14" t="str">
        <f>+_xlfn.XLOOKUP(ratings_dataset[[#This Row],[ProductID]],[1]!Prodotti[ProdottoID],[1]!Prodotti[Categoria],"Altro")</f>
        <v>Libri</v>
      </c>
      <c r="E4332" s="14">
        <v>2</v>
      </c>
    </row>
    <row r="4333" spans="1:5" x14ac:dyDescent="0.25">
      <c r="A4333" s="14">
        <v>5392</v>
      </c>
      <c r="B4333" s="14">
        <v>735</v>
      </c>
      <c r="C4333" s="14">
        <v>2131</v>
      </c>
      <c r="D4333" s="14" t="str">
        <f>+_xlfn.XLOOKUP(ratings_dataset[[#This Row],[ProductID]],[1]!Prodotti[ProdottoID],[1]!Prodotti[Categoria],"Altro")</f>
        <v>Elettronica</v>
      </c>
      <c r="E4333" s="14">
        <v>2</v>
      </c>
    </row>
    <row r="4334" spans="1:5" x14ac:dyDescent="0.25">
      <c r="A4334" s="14">
        <v>5395</v>
      </c>
      <c r="B4334" s="14">
        <v>3762</v>
      </c>
      <c r="C4334" s="14">
        <v>1923</v>
      </c>
      <c r="D4334" s="14" t="str">
        <f>+_xlfn.XLOOKUP(ratings_dataset[[#This Row],[ProductID]],[1]!Prodotti[ProdottoID],[1]!Prodotti[Categoria],"Altro")</f>
        <v>Libri</v>
      </c>
      <c r="E4334" s="14">
        <v>2</v>
      </c>
    </row>
    <row r="4335" spans="1:5" x14ac:dyDescent="0.25">
      <c r="A4335" s="14">
        <v>5399</v>
      </c>
      <c r="B4335" s="14">
        <v>3678</v>
      </c>
      <c r="C4335" s="14">
        <v>4505</v>
      </c>
      <c r="D4335" s="14" t="str">
        <f>+_xlfn.XLOOKUP(ratings_dataset[[#This Row],[ProductID]],[1]!Prodotti[ProdottoID],[1]!Prodotti[Categoria],"Altro")</f>
        <v>Abbigliamento</v>
      </c>
      <c r="E4335" s="14">
        <v>2</v>
      </c>
    </row>
    <row r="4336" spans="1:5" x14ac:dyDescent="0.25">
      <c r="A4336" s="14">
        <v>5409</v>
      </c>
      <c r="B4336" s="14">
        <v>4356</v>
      </c>
      <c r="C4336" s="14">
        <v>3147</v>
      </c>
      <c r="D4336" s="14" t="str">
        <f>+_xlfn.XLOOKUP(ratings_dataset[[#This Row],[ProductID]],[1]!Prodotti[ProdottoID],[1]!Prodotti[Categoria],"Altro")</f>
        <v>Abbigliamento</v>
      </c>
      <c r="E4336" s="14">
        <v>2</v>
      </c>
    </row>
    <row r="4337" spans="1:5" x14ac:dyDescent="0.25">
      <c r="A4337" s="14">
        <v>5414</v>
      </c>
      <c r="B4337" s="14">
        <v>2618</v>
      </c>
      <c r="C4337" s="14">
        <v>1810</v>
      </c>
      <c r="D4337" s="14" t="str">
        <f>+_xlfn.XLOOKUP(ratings_dataset[[#This Row],[ProductID]],[1]!Prodotti[ProdottoID],[1]!Prodotti[Categoria],"Altro")</f>
        <v>Elettronica</v>
      </c>
      <c r="E4337" s="14">
        <v>2</v>
      </c>
    </row>
    <row r="4338" spans="1:5" x14ac:dyDescent="0.25">
      <c r="A4338" s="14">
        <v>5423</v>
      </c>
      <c r="B4338" s="14">
        <v>2916</v>
      </c>
      <c r="C4338" s="14">
        <v>4321</v>
      </c>
      <c r="D4338" s="14" t="str">
        <f>+_xlfn.XLOOKUP(ratings_dataset[[#This Row],[ProductID]],[1]!Prodotti[ProdottoID],[1]!Prodotti[Categoria],"Altro")</f>
        <v>Abbigliamento</v>
      </c>
      <c r="E4338" s="14">
        <v>2</v>
      </c>
    </row>
    <row r="4339" spans="1:5" x14ac:dyDescent="0.25">
      <c r="A4339" s="14">
        <v>5424</v>
      </c>
      <c r="B4339" s="14">
        <v>4267</v>
      </c>
      <c r="C4339" s="14">
        <v>2805</v>
      </c>
      <c r="D4339" s="14" t="str">
        <f>+_xlfn.XLOOKUP(ratings_dataset[[#This Row],[ProductID]],[1]!Prodotti[ProdottoID],[1]!Prodotti[Categoria],"Altro")</f>
        <v>Elettronica</v>
      </c>
      <c r="E4339" s="14">
        <v>2</v>
      </c>
    </row>
    <row r="4340" spans="1:5" x14ac:dyDescent="0.25">
      <c r="A4340" s="14">
        <v>5426</v>
      </c>
      <c r="B4340" s="14">
        <v>4963</v>
      </c>
      <c r="C4340" s="14">
        <v>2289</v>
      </c>
      <c r="D4340" s="14" t="str">
        <f>+_xlfn.XLOOKUP(ratings_dataset[[#This Row],[ProductID]],[1]!Prodotti[ProdottoID],[1]!Prodotti[Categoria],"Altro")</f>
        <v>Abbigliamento</v>
      </c>
      <c r="E4340" s="14">
        <v>2</v>
      </c>
    </row>
    <row r="4341" spans="1:5" x14ac:dyDescent="0.25">
      <c r="A4341" s="14">
        <v>5432</v>
      </c>
      <c r="B4341" s="14">
        <v>1921</v>
      </c>
      <c r="C4341" s="14">
        <v>382</v>
      </c>
      <c r="D4341" s="14" t="str">
        <f>+_xlfn.XLOOKUP(ratings_dataset[[#This Row],[ProductID]],[1]!Prodotti[ProdottoID],[1]!Prodotti[Categoria],"Altro")</f>
        <v>Libri</v>
      </c>
      <c r="E4341" s="14">
        <v>2</v>
      </c>
    </row>
    <row r="4342" spans="1:5" x14ac:dyDescent="0.25">
      <c r="A4342" s="14">
        <v>5436</v>
      </c>
      <c r="B4342" s="14">
        <v>1673</v>
      </c>
      <c r="C4342" s="14">
        <v>4567</v>
      </c>
      <c r="D4342" s="14" t="str">
        <f>+_xlfn.XLOOKUP(ratings_dataset[[#This Row],[ProductID]],[1]!Prodotti[ProdottoID],[1]!Prodotti[Categoria],"Altro")</f>
        <v>Abbigliamento</v>
      </c>
      <c r="E4342" s="14">
        <v>2</v>
      </c>
    </row>
    <row r="4343" spans="1:5" x14ac:dyDescent="0.25">
      <c r="A4343" s="14">
        <v>5444</v>
      </c>
      <c r="B4343" s="14">
        <v>537</v>
      </c>
      <c r="C4343" s="14">
        <v>2380</v>
      </c>
      <c r="D4343" s="14" t="str">
        <f>+_xlfn.XLOOKUP(ratings_dataset[[#This Row],[ProductID]],[1]!Prodotti[ProdottoID],[1]!Prodotti[Categoria],"Altro")</f>
        <v>Libri</v>
      </c>
      <c r="E4343" s="14">
        <v>2</v>
      </c>
    </row>
    <row r="4344" spans="1:5" x14ac:dyDescent="0.25">
      <c r="A4344" s="14">
        <v>5446</v>
      </c>
      <c r="B4344" s="14">
        <v>2768</v>
      </c>
      <c r="C4344" s="14">
        <v>345</v>
      </c>
      <c r="D4344" s="14" t="str">
        <f>+_xlfn.XLOOKUP(ratings_dataset[[#This Row],[ProductID]],[1]!Prodotti[ProdottoID],[1]!Prodotti[Categoria],"Altro")</f>
        <v>Libri</v>
      </c>
      <c r="E4344" s="14">
        <v>2</v>
      </c>
    </row>
    <row r="4345" spans="1:5" x14ac:dyDescent="0.25">
      <c r="A4345" s="14">
        <v>5447</v>
      </c>
      <c r="B4345" s="14">
        <v>2743</v>
      </c>
      <c r="C4345" s="14">
        <v>256</v>
      </c>
      <c r="D4345" s="14" t="str">
        <f>+_xlfn.XLOOKUP(ratings_dataset[[#This Row],[ProductID]],[1]!Prodotti[ProdottoID],[1]!Prodotti[Categoria],"Altro")</f>
        <v>Libri</v>
      </c>
      <c r="E4345" s="14">
        <v>2</v>
      </c>
    </row>
    <row r="4346" spans="1:5" x14ac:dyDescent="0.25">
      <c r="A4346" s="14">
        <v>5450</v>
      </c>
      <c r="B4346" s="14">
        <v>3314</v>
      </c>
      <c r="C4346" s="14">
        <v>4866</v>
      </c>
      <c r="D4346" s="14" t="str">
        <f>+_xlfn.XLOOKUP(ratings_dataset[[#This Row],[ProductID]],[1]!Prodotti[ProdottoID],[1]!Prodotti[Categoria],"Altro")</f>
        <v>Abbigliamento</v>
      </c>
      <c r="E4346" s="14">
        <v>2</v>
      </c>
    </row>
    <row r="4347" spans="1:5" x14ac:dyDescent="0.25">
      <c r="A4347" s="14">
        <v>5451</v>
      </c>
      <c r="B4347" s="14">
        <v>3634</v>
      </c>
      <c r="C4347" s="14">
        <v>2347</v>
      </c>
      <c r="D4347" s="14" t="str">
        <f>+_xlfn.XLOOKUP(ratings_dataset[[#This Row],[ProductID]],[1]!Prodotti[ProdottoID],[1]!Prodotti[Categoria],"Altro")</f>
        <v>Abbigliamento</v>
      </c>
      <c r="E4347" s="14">
        <v>2</v>
      </c>
    </row>
    <row r="4348" spans="1:5" x14ac:dyDescent="0.25">
      <c r="A4348" s="14">
        <v>5452</v>
      </c>
      <c r="B4348" s="14">
        <v>235</v>
      </c>
      <c r="C4348" s="14">
        <v>3025</v>
      </c>
      <c r="D4348" s="14" t="str">
        <f>+_xlfn.XLOOKUP(ratings_dataset[[#This Row],[ProductID]],[1]!Prodotti[ProdottoID],[1]!Prodotti[Categoria],"Altro")</f>
        <v>Libri</v>
      </c>
      <c r="E4348" s="14">
        <v>2</v>
      </c>
    </row>
    <row r="4349" spans="1:5" x14ac:dyDescent="0.25">
      <c r="A4349" s="14">
        <v>5453</v>
      </c>
      <c r="B4349" s="14">
        <v>2402</v>
      </c>
      <c r="C4349" s="14">
        <v>1437</v>
      </c>
      <c r="D4349" s="14" t="str">
        <f>+_xlfn.XLOOKUP(ratings_dataset[[#This Row],[ProductID]],[1]!Prodotti[ProdottoID],[1]!Prodotti[Categoria],"Altro")</f>
        <v>Abbigliamento</v>
      </c>
      <c r="E4349" s="14">
        <v>2</v>
      </c>
    </row>
    <row r="4350" spans="1:5" x14ac:dyDescent="0.25">
      <c r="A4350" s="14">
        <v>5456</v>
      </c>
      <c r="B4350" s="14">
        <v>1201</v>
      </c>
      <c r="C4350" s="14">
        <v>1820</v>
      </c>
      <c r="D4350" s="14" t="str">
        <f>+_xlfn.XLOOKUP(ratings_dataset[[#This Row],[ProductID]],[1]!Prodotti[ProdottoID],[1]!Prodotti[Categoria],"Altro")</f>
        <v>Libri</v>
      </c>
      <c r="E4350" s="14">
        <v>2</v>
      </c>
    </row>
    <row r="4351" spans="1:5" x14ac:dyDescent="0.25">
      <c r="A4351" s="14">
        <v>5459</v>
      </c>
      <c r="B4351" s="14">
        <v>2571</v>
      </c>
      <c r="C4351" s="14">
        <v>1884</v>
      </c>
      <c r="D4351" s="14" t="str">
        <f>+_xlfn.XLOOKUP(ratings_dataset[[#This Row],[ProductID]],[1]!Prodotti[ProdottoID],[1]!Prodotti[Categoria],"Altro")</f>
        <v>Libri</v>
      </c>
      <c r="E4351" s="14">
        <v>2</v>
      </c>
    </row>
    <row r="4352" spans="1:5" x14ac:dyDescent="0.25">
      <c r="A4352" s="14">
        <v>5475</v>
      </c>
      <c r="B4352" s="14">
        <v>4139</v>
      </c>
      <c r="C4352" s="14">
        <v>1400</v>
      </c>
      <c r="D4352" s="14" t="str">
        <f>+_xlfn.XLOOKUP(ratings_dataset[[#This Row],[ProductID]],[1]!Prodotti[ProdottoID],[1]!Prodotti[Categoria],"Altro")</f>
        <v>Libri</v>
      </c>
      <c r="E4352" s="14">
        <v>2</v>
      </c>
    </row>
    <row r="4353" spans="1:5" x14ac:dyDescent="0.25">
      <c r="A4353" s="14">
        <v>5476</v>
      </c>
      <c r="B4353" s="14">
        <v>3058</v>
      </c>
      <c r="C4353" s="14">
        <v>996</v>
      </c>
      <c r="D4353" s="14" t="str">
        <f>+_xlfn.XLOOKUP(ratings_dataset[[#This Row],[ProductID]],[1]!Prodotti[ProdottoID],[1]!Prodotti[Categoria],"Altro")</f>
        <v>Elettronica</v>
      </c>
      <c r="E4353" s="14">
        <v>2</v>
      </c>
    </row>
    <row r="4354" spans="1:5" x14ac:dyDescent="0.25">
      <c r="A4354" s="14">
        <v>5478</v>
      </c>
      <c r="B4354" s="14">
        <v>98</v>
      </c>
      <c r="C4354" s="14">
        <v>819</v>
      </c>
      <c r="D4354" s="14" t="str">
        <f>+_xlfn.XLOOKUP(ratings_dataset[[#This Row],[ProductID]],[1]!Prodotti[ProdottoID],[1]!Prodotti[Categoria],"Altro")</f>
        <v>Libri</v>
      </c>
      <c r="E4354" s="14">
        <v>2</v>
      </c>
    </row>
    <row r="4355" spans="1:5" x14ac:dyDescent="0.25">
      <c r="A4355" s="14">
        <v>5479</v>
      </c>
      <c r="B4355" s="14">
        <v>3280</v>
      </c>
      <c r="C4355" s="14">
        <v>943</v>
      </c>
      <c r="D4355" s="14" t="str">
        <f>+_xlfn.XLOOKUP(ratings_dataset[[#This Row],[ProductID]],[1]!Prodotti[ProdottoID],[1]!Prodotti[Categoria],"Altro")</f>
        <v>Abbigliamento</v>
      </c>
      <c r="E4355" s="14">
        <v>2</v>
      </c>
    </row>
    <row r="4356" spans="1:5" x14ac:dyDescent="0.25">
      <c r="A4356" s="14">
        <v>5480</v>
      </c>
      <c r="B4356" s="14">
        <v>4190</v>
      </c>
      <c r="C4356" s="14">
        <v>2471</v>
      </c>
      <c r="D4356" s="14" t="str">
        <f>+_xlfn.XLOOKUP(ratings_dataset[[#This Row],[ProductID]],[1]!Prodotti[ProdottoID],[1]!Prodotti[Categoria],"Altro")</f>
        <v>Abbigliamento</v>
      </c>
      <c r="E4356" s="14">
        <v>2</v>
      </c>
    </row>
    <row r="4357" spans="1:5" x14ac:dyDescent="0.25">
      <c r="A4357" s="14">
        <v>5490</v>
      </c>
      <c r="B4357" s="14">
        <v>254</v>
      </c>
      <c r="C4357" s="14">
        <v>891</v>
      </c>
      <c r="D4357" s="14" t="str">
        <f>+_xlfn.XLOOKUP(ratings_dataset[[#This Row],[ProductID]],[1]!Prodotti[ProdottoID],[1]!Prodotti[Categoria],"Altro")</f>
        <v>Libri</v>
      </c>
      <c r="E4357" s="14">
        <v>2</v>
      </c>
    </row>
    <row r="4358" spans="1:5" x14ac:dyDescent="0.25">
      <c r="A4358" s="14">
        <v>5507</v>
      </c>
      <c r="B4358" s="14">
        <v>1484</v>
      </c>
      <c r="C4358" s="14">
        <v>2691</v>
      </c>
      <c r="D4358" s="14" t="str">
        <f>+_xlfn.XLOOKUP(ratings_dataset[[#This Row],[ProductID]],[1]!Prodotti[ProdottoID],[1]!Prodotti[Categoria],"Altro")</f>
        <v>Abbigliamento</v>
      </c>
      <c r="E4358" s="14">
        <v>2</v>
      </c>
    </row>
    <row r="4359" spans="1:5" x14ac:dyDescent="0.25">
      <c r="A4359" s="14">
        <v>5509</v>
      </c>
      <c r="B4359" s="14">
        <v>4299</v>
      </c>
      <c r="C4359" s="14">
        <v>4172</v>
      </c>
      <c r="D4359" s="14" t="str">
        <f>+_xlfn.XLOOKUP(ratings_dataset[[#This Row],[ProductID]],[1]!Prodotti[ProdottoID],[1]!Prodotti[Categoria],"Altro")</f>
        <v>Elettronica</v>
      </c>
      <c r="E4359" s="14">
        <v>2</v>
      </c>
    </row>
    <row r="4360" spans="1:5" x14ac:dyDescent="0.25">
      <c r="A4360" s="14">
        <v>5527</v>
      </c>
      <c r="B4360" s="14">
        <v>3985</v>
      </c>
      <c r="C4360" s="14">
        <v>2100</v>
      </c>
      <c r="D4360" s="14" t="str">
        <f>+_xlfn.XLOOKUP(ratings_dataset[[#This Row],[ProductID]],[1]!Prodotti[ProdottoID],[1]!Prodotti[Categoria],"Altro")</f>
        <v>Elettronica</v>
      </c>
      <c r="E4360" s="14">
        <v>2</v>
      </c>
    </row>
    <row r="4361" spans="1:5" x14ac:dyDescent="0.25">
      <c r="A4361" s="14">
        <v>5531</v>
      </c>
      <c r="B4361" s="14">
        <v>417</v>
      </c>
      <c r="C4361" s="14">
        <v>4567</v>
      </c>
      <c r="D4361" s="14" t="str">
        <f>+_xlfn.XLOOKUP(ratings_dataset[[#This Row],[ProductID]],[1]!Prodotti[ProdottoID],[1]!Prodotti[Categoria],"Altro")</f>
        <v>Abbigliamento</v>
      </c>
      <c r="E4361" s="14">
        <v>2</v>
      </c>
    </row>
    <row r="4362" spans="1:5" x14ac:dyDescent="0.25">
      <c r="A4362" s="14">
        <v>5533</v>
      </c>
      <c r="B4362" s="14">
        <v>370</v>
      </c>
      <c r="C4362" s="14">
        <v>4638</v>
      </c>
      <c r="D4362" s="14" t="str">
        <f>+_xlfn.XLOOKUP(ratings_dataset[[#This Row],[ProductID]],[1]!Prodotti[ProdottoID],[1]!Prodotti[Categoria],"Altro")</f>
        <v>Abbigliamento</v>
      </c>
      <c r="E4362" s="14">
        <v>2</v>
      </c>
    </row>
    <row r="4363" spans="1:5" x14ac:dyDescent="0.25">
      <c r="A4363" s="14">
        <v>5535</v>
      </c>
      <c r="B4363" s="14">
        <v>2295</v>
      </c>
      <c r="C4363" s="14">
        <v>3902</v>
      </c>
      <c r="D4363" s="14" t="str">
        <f>+_xlfn.XLOOKUP(ratings_dataset[[#This Row],[ProductID]],[1]!Prodotti[ProdottoID],[1]!Prodotti[Categoria],"Altro")</f>
        <v>Abbigliamento</v>
      </c>
      <c r="E4363" s="14">
        <v>2</v>
      </c>
    </row>
    <row r="4364" spans="1:5" x14ac:dyDescent="0.25">
      <c r="A4364" s="14">
        <v>5542</v>
      </c>
      <c r="B4364" s="14">
        <v>1155</v>
      </c>
      <c r="C4364" s="14">
        <v>4454</v>
      </c>
      <c r="D4364" s="14" t="str">
        <f>+_xlfn.XLOOKUP(ratings_dataset[[#This Row],[ProductID]],[1]!Prodotti[ProdottoID],[1]!Prodotti[Categoria],"Altro")</f>
        <v>Elettronica</v>
      </c>
      <c r="E4364" s="14">
        <v>2</v>
      </c>
    </row>
    <row r="4365" spans="1:5" x14ac:dyDescent="0.25">
      <c r="A4365" s="14">
        <v>5556</v>
      </c>
      <c r="B4365" s="14">
        <v>1263</v>
      </c>
      <c r="C4365" s="14">
        <v>4738</v>
      </c>
      <c r="D4365" s="14" t="str">
        <f>+_xlfn.XLOOKUP(ratings_dataset[[#This Row],[ProductID]],[1]!Prodotti[ProdottoID],[1]!Prodotti[Categoria],"Altro")</f>
        <v>Libri</v>
      </c>
      <c r="E4365" s="14">
        <v>2</v>
      </c>
    </row>
    <row r="4366" spans="1:5" x14ac:dyDescent="0.25">
      <c r="A4366" s="14">
        <v>5560</v>
      </c>
      <c r="B4366" s="14">
        <v>2920</v>
      </c>
      <c r="C4366" s="14">
        <v>2564</v>
      </c>
      <c r="D4366" s="14" t="str">
        <f>+_xlfn.XLOOKUP(ratings_dataset[[#This Row],[ProductID]],[1]!Prodotti[ProdottoID],[1]!Prodotti[Categoria],"Altro")</f>
        <v>Elettronica</v>
      </c>
      <c r="E4366" s="14">
        <v>2</v>
      </c>
    </row>
    <row r="4367" spans="1:5" x14ac:dyDescent="0.25">
      <c r="A4367" s="14">
        <v>5572</v>
      </c>
      <c r="B4367" s="14">
        <v>221</v>
      </c>
      <c r="C4367" s="14">
        <v>3507</v>
      </c>
      <c r="D4367" s="14" t="str">
        <f>+_xlfn.XLOOKUP(ratings_dataset[[#This Row],[ProductID]],[1]!Prodotti[ProdottoID],[1]!Prodotti[Categoria],"Altro")</f>
        <v>Abbigliamento</v>
      </c>
      <c r="E4367" s="14">
        <v>2</v>
      </c>
    </row>
    <row r="4368" spans="1:5" x14ac:dyDescent="0.25">
      <c r="A4368" s="14">
        <v>5573</v>
      </c>
      <c r="B4368" s="14">
        <v>864</v>
      </c>
      <c r="C4368" s="14">
        <v>4854</v>
      </c>
      <c r="D4368" s="14" t="str">
        <f>+_xlfn.XLOOKUP(ratings_dataset[[#This Row],[ProductID]],[1]!Prodotti[ProdottoID],[1]!Prodotti[Categoria],"Altro")</f>
        <v>Libri</v>
      </c>
      <c r="E4368" s="14">
        <v>2</v>
      </c>
    </row>
    <row r="4369" spans="1:5" x14ac:dyDescent="0.25">
      <c r="A4369" s="14">
        <v>5574</v>
      </c>
      <c r="B4369" s="14">
        <v>4911</v>
      </c>
      <c r="C4369" s="14">
        <v>2694</v>
      </c>
      <c r="D4369" s="14" t="str">
        <f>+_xlfn.XLOOKUP(ratings_dataset[[#This Row],[ProductID]],[1]!Prodotti[ProdottoID],[1]!Prodotti[Categoria],"Altro")</f>
        <v>Libri</v>
      </c>
      <c r="E4369" s="14">
        <v>2</v>
      </c>
    </row>
    <row r="4370" spans="1:5" x14ac:dyDescent="0.25">
      <c r="A4370" s="14">
        <v>5579</v>
      </c>
      <c r="B4370" s="14">
        <v>302</v>
      </c>
      <c r="C4370" s="14">
        <v>1482</v>
      </c>
      <c r="D4370" s="14" t="str">
        <f>+_xlfn.XLOOKUP(ratings_dataset[[#This Row],[ProductID]],[1]!Prodotti[ProdottoID],[1]!Prodotti[Categoria],"Altro")</f>
        <v>Elettronica</v>
      </c>
      <c r="E4370" s="14">
        <v>2</v>
      </c>
    </row>
    <row r="4371" spans="1:5" x14ac:dyDescent="0.25">
      <c r="A4371" s="14">
        <v>5581</v>
      </c>
      <c r="B4371" s="14">
        <v>66</v>
      </c>
      <c r="C4371" s="14">
        <v>283</v>
      </c>
      <c r="D4371" s="14" t="str">
        <f>+_xlfn.XLOOKUP(ratings_dataset[[#This Row],[ProductID]],[1]!Prodotti[ProdottoID],[1]!Prodotti[Categoria],"Altro")</f>
        <v>Elettronica</v>
      </c>
      <c r="E4371" s="14">
        <v>2</v>
      </c>
    </row>
    <row r="4372" spans="1:5" x14ac:dyDescent="0.25">
      <c r="A4372" s="14">
        <v>5596</v>
      </c>
      <c r="B4372" s="14">
        <v>679</v>
      </c>
      <c r="C4372" s="14">
        <v>1565</v>
      </c>
      <c r="D4372" s="14" t="str">
        <f>+_xlfn.XLOOKUP(ratings_dataset[[#This Row],[ProductID]],[1]!Prodotti[ProdottoID],[1]!Prodotti[Categoria],"Altro")</f>
        <v>Abbigliamento</v>
      </c>
      <c r="E4372" s="14">
        <v>2</v>
      </c>
    </row>
    <row r="4373" spans="1:5" x14ac:dyDescent="0.25">
      <c r="A4373" s="14">
        <v>5598</v>
      </c>
      <c r="B4373" s="14">
        <v>3053</v>
      </c>
      <c r="C4373" s="14">
        <v>2972</v>
      </c>
      <c r="D4373" s="14" t="str">
        <f>+_xlfn.XLOOKUP(ratings_dataset[[#This Row],[ProductID]],[1]!Prodotti[ProdottoID],[1]!Prodotti[Categoria],"Altro")</f>
        <v>Libri</v>
      </c>
      <c r="E4373" s="14">
        <v>2</v>
      </c>
    </row>
    <row r="4374" spans="1:5" x14ac:dyDescent="0.25">
      <c r="A4374" s="14">
        <v>5626</v>
      </c>
      <c r="B4374" s="14">
        <v>1508</v>
      </c>
      <c r="C4374" s="14">
        <v>1240</v>
      </c>
      <c r="D4374" s="14" t="str">
        <f>+_xlfn.XLOOKUP(ratings_dataset[[#This Row],[ProductID]],[1]!Prodotti[ProdottoID],[1]!Prodotti[Categoria],"Altro")</f>
        <v>Elettronica</v>
      </c>
      <c r="E4374" s="14">
        <v>2</v>
      </c>
    </row>
    <row r="4375" spans="1:5" x14ac:dyDescent="0.25">
      <c r="A4375" s="14">
        <v>5635</v>
      </c>
      <c r="B4375" s="14">
        <v>1840</v>
      </c>
      <c r="C4375" s="14">
        <v>2925</v>
      </c>
      <c r="D4375" s="14" t="str">
        <f>+_xlfn.XLOOKUP(ratings_dataset[[#This Row],[ProductID]],[1]!Prodotti[ProdottoID],[1]!Prodotti[Categoria],"Altro")</f>
        <v>Elettronica</v>
      </c>
      <c r="E4375" s="14">
        <v>2</v>
      </c>
    </row>
    <row r="4376" spans="1:5" x14ac:dyDescent="0.25">
      <c r="A4376" s="14">
        <v>5641</v>
      </c>
      <c r="B4376" s="14">
        <v>1575</v>
      </c>
      <c r="C4376" s="14">
        <v>3504</v>
      </c>
      <c r="D4376" s="14" t="str">
        <f>+_xlfn.XLOOKUP(ratings_dataset[[#This Row],[ProductID]],[1]!Prodotti[ProdottoID],[1]!Prodotti[Categoria],"Altro")</f>
        <v>Abbigliamento</v>
      </c>
      <c r="E4376" s="14">
        <v>2</v>
      </c>
    </row>
    <row r="4377" spans="1:5" x14ac:dyDescent="0.25">
      <c r="A4377" s="14">
        <v>5643</v>
      </c>
      <c r="B4377" s="14">
        <v>1104</v>
      </c>
      <c r="C4377" s="14">
        <v>2102</v>
      </c>
      <c r="D4377" s="14" t="str">
        <f>+_xlfn.XLOOKUP(ratings_dataset[[#This Row],[ProductID]],[1]!Prodotti[ProdottoID],[1]!Prodotti[Categoria],"Altro")</f>
        <v>Libri</v>
      </c>
      <c r="E4377" s="14">
        <v>2</v>
      </c>
    </row>
    <row r="4378" spans="1:5" x14ac:dyDescent="0.25">
      <c r="A4378" s="14">
        <v>5645</v>
      </c>
      <c r="B4378" s="14">
        <v>773</v>
      </c>
      <c r="C4378" s="14">
        <v>957</v>
      </c>
      <c r="D4378" s="14" t="str">
        <f>+_xlfn.XLOOKUP(ratings_dataset[[#This Row],[ProductID]],[1]!Prodotti[ProdottoID],[1]!Prodotti[Categoria],"Altro")</f>
        <v>Libri</v>
      </c>
      <c r="E4378" s="14">
        <v>2</v>
      </c>
    </row>
    <row r="4379" spans="1:5" x14ac:dyDescent="0.25">
      <c r="A4379" s="14">
        <v>5651</v>
      </c>
      <c r="B4379" s="14">
        <v>4918</v>
      </c>
      <c r="C4379" s="14">
        <v>1130</v>
      </c>
      <c r="D4379" s="14" t="str">
        <f>+_xlfn.XLOOKUP(ratings_dataset[[#This Row],[ProductID]],[1]!Prodotti[ProdottoID],[1]!Prodotti[Categoria],"Altro")</f>
        <v>Abbigliamento</v>
      </c>
      <c r="E4379" s="14">
        <v>2</v>
      </c>
    </row>
    <row r="4380" spans="1:5" x14ac:dyDescent="0.25">
      <c r="A4380" s="14">
        <v>5663</v>
      </c>
      <c r="B4380" s="14">
        <v>3850</v>
      </c>
      <c r="C4380" s="14">
        <v>1194</v>
      </c>
      <c r="D4380" s="14" t="str">
        <f>+_xlfn.XLOOKUP(ratings_dataset[[#This Row],[ProductID]],[1]!Prodotti[ProdottoID],[1]!Prodotti[Categoria],"Altro")</f>
        <v>Elettronica</v>
      </c>
      <c r="E4380" s="14">
        <v>2</v>
      </c>
    </row>
    <row r="4381" spans="1:5" x14ac:dyDescent="0.25">
      <c r="A4381" s="14">
        <v>5664</v>
      </c>
      <c r="B4381" s="14">
        <v>4565</v>
      </c>
      <c r="C4381" s="14">
        <v>174</v>
      </c>
      <c r="D4381" s="14" t="str">
        <f>+_xlfn.XLOOKUP(ratings_dataset[[#This Row],[ProductID]],[1]!Prodotti[ProdottoID],[1]!Prodotti[Categoria],"Altro")</f>
        <v>Libri</v>
      </c>
      <c r="E4381" s="14">
        <v>2</v>
      </c>
    </row>
    <row r="4382" spans="1:5" x14ac:dyDescent="0.25">
      <c r="A4382" s="14">
        <v>5665</v>
      </c>
      <c r="B4382" s="14">
        <v>2543</v>
      </c>
      <c r="C4382" s="14">
        <v>1117</v>
      </c>
      <c r="D4382" s="14" t="str">
        <f>+_xlfn.XLOOKUP(ratings_dataset[[#This Row],[ProductID]],[1]!Prodotti[ProdottoID],[1]!Prodotti[Categoria],"Altro")</f>
        <v>Elettronica</v>
      </c>
      <c r="E4382" s="14">
        <v>2</v>
      </c>
    </row>
    <row r="4383" spans="1:5" x14ac:dyDescent="0.25">
      <c r="A4383" s="14">
        <v>5669</v>
      </c>
      <c r="B4383" s="14">
        <v>724</v>
      </c>
      <c r="C4383" s="14">
        <v>1836</v>
      </c>
      <c r="D4383" s="14" t="str">
        <f>+_xlfn.XLOOKUP(ratings_dataset[[#This Row],[ProductID]],[1]!Prodotti[ProdottoID],[1]!Prodotti[Categoria],"Altro")</f>
        <v>Abbigliamento</v>
      </c>
      <c r="E4383" s="14">
        <v>2</v>
      </c>
    </row>
    <row r="4384" spans="1:5" x14ac:dyDescent="0.25">
      <c r="A4384" s="14">
        <v>5672</v>
      </c>
      <c r="B4384" s="14">
        <v>2502</v>
      </c>
      <c r="C4384" s="14">
        <v>3494</v>
      </c>
      <c r="D4384" s="14" t="str">
        <f>+_xlfn.XLOOKUP(ratings_dataset[[#This Row],[ProductID]],[1]!Prodotti[ProdottoID],[1]!Prodotti[Categoria],"Altro")</f>
        <v>Abbigliamento</v>
      </c>
      <c r="E4384" s="14">
        <v>2</v>
      </c>
    </row>
    <row r="4385" spans="1:5" x14ac:dyDescent="0.25">
      <c r="A4385" s="14">
        <v>5675</v>
      </c>
      <c r="B4385" s="14">
        <v>1270</v>
      </c>
      <c r="C4385" s="14">
        <v>3457</v>
      </c>
      <c r="D4385" s="14" t="str">
        <f>+_xlfn.XLOOKUP(ratings_dataset[[#This Row],[ProductID]],[1]!Prodotti[ProdottoID],[1]!Prodotti[Categoria],"Altro")</f>
        <v>Abbigliamento</v>
      </c>
      <c r="E4385" s="14">
        <v>2</v>
      </c>
    </row>
    <row r="4386" spans="1:5" x14ac:dyDescent="0.25">
      <c r="A4386" s="14">
        <v>5680</v>
      </c>
      <c r="B4386" s="14">
        <v>1594</v>
      </c>
      <c r="C4386" s="14">
        <v>3912</v>
      </c>
      <c r="D4386" s="14" t="str">
        <f>+_xlfn.XLOOKUP(ratings_dataset[[#This Row],[ProductID]],[1]!Prodotti[ProdottoID],[1]!Prodotti[Categoria],"Altro")</f>
        <v>Abbigliamento</v>
      </c>
      <c r="E4386" s="14">
        <v>2</v>
      </c>
    </row>
    <row r="4387" spans="1:5" x14ac:dyDescent="0.25">
      <c r="A4387" s="14">
        <v>5681</v>
      </c>
      <c r="B4387" s="14">
        <v>4329</v>
      </c>
      <c r="C4387" s="14">
        <v>3635</v>
      </c>
      <c r="D4387" s="14" t="str">
        <f>+_xlfn.XLOOKUP(ratings_dataset[[#This Row],[ProductID]],[1]!Prodotti[ProdottoID],[1]!Prodotti[Categoria],"Altro")</f>
        <v>Libri</v>
      </c>
      <c r="E4387" s="14">
        <v>2</v>
      </c>
    </row>
    <row r="4388" spans="1:5" x14ac:dyDescent="0.25">
      <c r="A4388" s="14">
        <v>5685</v>
      </c>
      <c r="B4388" s="14">
        <v>4587</v>
      </c>
      <c r="C4388" s="14">
        <v>1231</v>
      </c>
      <c r="D4388" s="14" t="str">
        <f>+_xlfn.XLOOKUP(ratings_dataset[[#This Row],[ProductID]],[1]!Prodotti[ProdottoID],[1]!Prodotti[Categoria],"Altro")</f>
        <v>Elettronica</v>
      </c>
      <c r="E4388" s="14">
        <v>2</v>
      </c>
    </row>
    <row r="4389" spans="1:5" x14ac:dyDescent="0.25">
      <c r="A4389" s="14">
        <v>5689</v>
      </c>
      <c r="B4389" s="14">
        <v>4660</v>
      </c>
      <c r="C4389" s="14">
        <v>4180</v>
      </c>
      <c r="D4389" s="14" t="str">
        <f>+_xlfn.XLOOKUP(ratings_dataset[[#This Row],[ProductID]],[1]!Prodotti[ProdottoID],[1]!Prodotti[Categoria],"Altro")</f>
        <v>Libri</v>
      </c>
      <c r="E4389" s="14">
        <v>2</v>
      </c>
    </row>
    <row r="4390" spans="1:5" x14ac:dyDescent="0.25">
      <c r="A4390" s="14">
        <v>5699</v>
      </c>
      <c r="B4390" s="14">
        <v>4877</v>
      </c>
      <c r="C4390" s="14">
        <v>3486</v>
      </c>
      <c r="D4390" s="14" t="str">
        <f>+_xlfn.XLOOKUP(ratings_dataset[[#This Row],[ProductID]],[1]!Prodotti[ProdottoID],[1]!Prodotti[Categoria],"Altro")</f>
        <v>Abbigliamento</v>
      </c>
      <c r="E4390" s="14">
        <v>2</v>
      </c>
    </row>
    <row r="4391" spans="1:5" x14ac:dyDescent="0.25">
      <c r="A4391" s="14">
        <v>5700</v>
      </c>
      <c r="B4391" s="14">
        <v>3350</v>
      </c>
      <c r="C4391" s="14">
        <v>3463</v>
      </c>
      <c r="D4391" s="14" t="str">
        <f>+_xlfn.XLOOKUP(ratings_dataset[[#This Row],[ProductID]],[1]!Prodotti[ProdottoID],[1]!Prodotti[Categoria],"Altro")</f>
        <v>Elettronica</v>
      </c>
      <c r="E4391" s="14">
        <v>2</v>
      </c>
    </row>
    <row r="4392" spans="1:5" x14ac:dyDescent="0.25">
      <c r="A4392" s="14">
        <v>5704</v>
      </c>
      <c r="B4392" s="14">
        <v>2045</v>
      </c>
      <c r="C4392" s="14">
        <v>4206</v>
      </c>
      <c r="D4392" s="14" t="str">
        <f>+_xlfn.XLOOKUP(ratings_dataset[[#This Row],[ProductID]],[1]!Prodotti[ProdottoID],[1]!Prodotti[Categoria],"Altro")</f>
        <v>Elettronica</v>
      </c>
      <c r="E4392" s="14">
        <v>2</v>
      </c>
    </row>
    <row r="4393" spans="1:5" x14ac:dyDescent="0.25">
      <c r="A4393" s="14">
        <v>5706</v>
      </c>
      <c r="B4393" s="14">
        <v>788</v>
      </c>
      <c r="C4393" s="14">
        <v>4560</v>
      </c>
      <c r="D4393" s="14" t="str">
        <f>+_xlfn.XLOOKUP(ratings_dataset[[#This Row],[ProductID]],[1]!Prodotti[ProdottoID],[1]!Prodotti[Categoria],"Altro")</f>
        <v>Elettronica</v>
      </c>
      <c r="E4393" s="14">
        <v>2</v>
      </c>
    </row>
    <row r="4394" spans="1:5" x14ac:dyDescent="0.25">
      <c r="A4394" s="14">
        <v>5712</v>
      </c>
      <c r="B4394" s="14">
        <v>4806</v>
      </c>
      <c r="C4394" s="14">
        <v>3412</v>
      </c>
      <c r="D4394" s="14" t="str">
        <f>+_xlfn.XLOOKUP(ratings_dataset[[#This Row],[ProductID]],[1]!Prodotti[ProdottoID],[1]!Prodotti[Categoria],"Altro")</f>
        <v>Libri</v>
      </c>
      <c r="E4394" s="14">
        <v>2</v>
      </c>
    </row>
    <row r="4395" spans="1:5" x14ac:dyDescent="0.25">
      <c r="A4395" s="14">
        <v>5714</v>
      </c>
      <c r="B4395" s="14">
        <v>1448</v>
      </c>
      <c r="C4395" s="14">
        <v>307</v>
      </c>
      <c r="D4395" s="14" t="str">
        <f>+_xlfn.XLOOKUP(ratings_dataset[[#This Row],[ProductID]],[1]!Prodotti[ProdottoID],[1]!Prodotti[Categoria],"Altro")</f>
        <v>Abbigliamento</v>
      </c>
      <c r="E4395" s="14">
        <v>2</v>
      </c>
    </row>
    <row r="4396" spans="1:5" x14ac:dyDescent="0.25">
      <c r="A4396" s="14">
        <v>5720</v>
      </c>
      <c r="B4396" s="14">
        <v>3003</v>
      </c>
      <c r="C4396" s="14">
        <v>3381</v>
      </c>
      <c r="D4396" s="14" t="str">
        <f>+_xlfn.XLOOKUP(ratings_dataset[[#This Row],[ProductID]],[1]!Prodotti[ProdottoID],[1]!Prodotti[Categoria],"Altro")</f>
        <v>Elettronica</v>
      </c>
      <c r="E4396" s="14">
        <v>2</v>
      </c>
    </row>
    <row r="4397" spans="1:5" x14ac:dyDescent="0.25">
      <c r="A4397" s="14">
        <v>5730</v>
      </c>
      <c r="B4397" s="14">
        <v>1203</v>
      </c>
      <c r="C4397" s="14">
        <v>2949</v>
      </c>
      <c r="D4397" s="14" t="str">
        <f>+_xlfn.XLOOKUP(ratings_dataset[[#This Row],[ProductID]],[1]!Prodotti[ProdottoID],[1]!Prodotti[Categoria],"Altro")</f>
        <v>Elettronica</v>
      </c>
      <c r="E4397" s="14">
        <v>2</v>
      </c>
    </row>
    <row r="4398" spans="1:5" x14ac:dyDescent="0.25">
      <c r="A4398" s="14">
        <v>5731</v>
      </c>
      <c r="B4398" s="14">
        <v>3545</v>
      </c>
      <c r="C4398" s="14">
        <v>3758</v>
      </c>
      <c r="D4398" s="14" t="str">
        <f>+_xlfn.XLOOKUP(ratings_dataset[[#This Row],[ProductID]],[1]!Prodotti[ProdottoID],[1]!Prodotti[Categoria],"Altro")</f>
        <v>Abbigliamento</v>
      </c>
      <c r="E4398" s="14">
        <v>2</v>
      </c>
    </row>
    <row r="4399" spans="1:5" x14ac:dyDescent="0.25">
      <c r="A4399" s="14">
        <v>5741</v>
      </c>
      <c r="B4399" s="14">
        <v>367</v>
      </c>
      <c r="C4399" s="14">
        <v>157</v>
      </c>
      <c r="D4399" s="14" t="str">
        <f>+_xlfn.XLOOKUP(ratings_dataset[[#This Row],[ProductID]],[1]!Prodotti[ProdottoID],[1]!Prodotti[Categoria],"Altro")</f>
        <v>Libri</v>
      </c>
      <c r="E4399" s="14">
        <v>2</v>
      </c>
    </row>
    <row r="4400" spans="1:5" x14ac:dyDescent="0.25">
      <c r="A4400" s="14">
        <v>5744</v>
      </c>
      <c r="B4400" s="14">
        <v>1166</v>
      </c>
      <c r="C4400" s="14">
        <v>2720</v>
      </c>
      <c r="D4400" s="14" t="str">
        <f>+_xlfn.XLOOKUP(ratings_dataset[[#This Row],[ProductID]],[1]!Prodotti[ProdottoID],[1]!Prodotti[Categoria],"Altro")</f>
        <v>Abbigliamento</v>
      </c>
      <c r="E4400" s="14">
        <v>2</v>
      </c>
    </row>
    <row r="4401" spans="1:5" x14ac:dyDescent="0.25">
      <c r="A4401" s="14">
        <v>5745</v>
      </c>
      <c r="B4401" s="14">
        <v>4697</v>
      </c>
      <c r="C4401" s="14">
        <v>2472</v>
      </c>
      <c r="D4401" s="14" t="str">
        <f>+_xlfn.XLOOKUP(ratings_dataset[[#This Row],[ProductID]],[1]!Prodotti[ProdottoID],[1]!Prodotti[Categoria],"Altro")</f>
        <v>Elettronica</v>
      </c>
      <c r="E4401" s="14">
        <v>2</v>
      </c>
    </row>
    <row r="4402" spans="1:5" x14ac:dyDescent="0.25">
      <c r="A4402" s="14">
        <v>5750</v>
      </c>
      <c r="B4402" s="14">
        <v>1961</v>
      </c>
      <c r="C4402" s="14">
        <v>1419</v>
      </c>
      <c r="D4402" s="14" t="str">
        <f>+_xlfn.XLOOKUP(ratings_dataset[[#This Row],[ProductID]],[1]!Prodotti[ProdottoID],[1]!Prodotti[Categoria],"Altro")</f>
        <v>Libri</v>
      </c>
      <c r="E4402" s="14">
        <v>2</v>
      </c>
    </row>
    <row r="4403" spans="1:5" x14ac:dyDescent="0.25">
      <c r="A4403" s="14">
        <v>5757</v>
      </c>
      <c r="B4403" s="14">
        <v>4224</v>
      </c>
      <c r="C4403" s="14">
        <v>96</v>
      </c>
      <c r="D4403" s="14" t="str">
        <f>+_xlfn.XLOOKUP(ratings_dataset[[#This Row],[ProductID]],[1]!Prodotti[ProdottoID],[1]!Prodotti[Categoria],"Altro")</f>
        <v>Altro</v>
      </c>
      <c r="E4403" s="14">
        <v>2</v>
      </c>
    </row>
    <row r="4404" spans="1:5" x14ac:dyDescent="0.25">
      <c r="A4404" s="14">
        <v>5763</v>
      </c>
      <c r="B4404" s="14">
        <v>4893</v>
      </c>
      <c r="C4404" s="14">
        <v>4580</v>
      </c>
      <c r="D4404" s="14" t="str">
        <f>+_xlfn.XLOOKUP(ratings_dataset[[#This Row],[ProductID]],[1]!Prodotti[ProdottoID],[1]!Prodotti[Categoria],"Altro")</f>
        <v>Abbigliamento</v>
      </c>
      <c r="E4404" s="14">
        <v>2</v>
      </c>
    </row>
    <row r="4405" spans="1:5" x14ac:dyDescent="0.25">
      <c r="A4405" s="14">
        <v>5767</v>
      </c>
      <c r="B4405" s="14">
        <v>795</v>
      </c>
      <c r="C4405" s="14">
        <v>3409</v>
      </c>
      <c r="D4405" s="14" t="str">
        <f>+_xlfn.XLOOKUP(ratings_dataset[[#This Row],[ProductID]],[1]!Prodotti[ProdottoID],[1]!Prodotti[Categoria],"Altro")</f>
        <v>Libri</v>
      </c>
      <c r="E4405" s="14">
        <v>2</v>
      </c>
    </row>
    <row r="4406" spans="1:5" x14ac:dyDescent="0.25">
      <c r="A4406" s="14">
        <v>5769</v>
      </c>
      <c r="B4406" s="14">
        <v>3826</v>
      </c>
      <c r="C4406" s="14">
        <v>1487</v>
      </c>
      <c r="D4406" s="14" t="str">
        <f>+_xlfn.XLOOKUP(ratings_dataset[[#This Row],[ProductID]],[1]!Prodotti[ProdottoID],[1]!Prodotti[Categoria],"Altro")</f>
        <v>Abbigliamento</v>
      </c>
      <c r="E4406" s="14">
        <v>2</v>
      </c>
    </row>
    <row r="4407" spans="1:5" x14ac:dyDescent="0.25">
      <c r="A4407" s="14">
        <v>5773</v>
      </c>
      <c r="B4407" s="14">
        <v>3435</v>
      </c>
      <c r="C4407" s="14">
        <v>2444</v>
      </c>
      <c r="D4407" s="14" t="str">
        <f>+_xlfn.XLOOKUP(ratings_dataset[[#This Row],[ProductID]],[1]!Prodotti[ProdottoID],[1]!Prodotti[Categoria],"Altro")</f>
        <v>Abbigliamento</v>
      </c>
      <c r="E4407" s="14">
        <v>2</v>
      </c>
    </row>
    <row r="4408" spans="1:5" x14ac:dyDescent="0.25">
      <c r="A4408" s="14">
        <v>5787</v>
      </c>
      <c r="B4408" s="14">
        <v>2036</v>
      </c>
      <c r="C4408" s="14">
        <v>2316</v>
      </c>
      <c r="D4408" s="14" t="str">
        <f>+_xlfn.XLOOKUP(ratings_dataset[[#This Row],[ProductID]],[1]!Prodotti[ProdottoID],[1]!Prodotti[Categoria],"Altro")</f>
        <v>Abbigliamento</v>
      </c>
      <c r="E4408" s="14">
        <v>2</v>
      </c>
    </row>
    <row r="4409" spans="1:5" x14ac:dyDescent="0.25">
      <c r="A4409" s="14">
        <v>5788</v>
      </c>
      <c r="B4409" s="14">
        <v>2321</v>
      </c>
      <c r="C4409" s="14">
        <v>4039</v>
      </c>
      <c r="D4409" s="14" t="str">
        <f>+_xlfn.XLOOKUP(ratings_dataset[[#This Row],[ProductID]],[1]!Prodotti[ProdottoID],[1]!Prodotti[Categoria],"Altro")</f>
        <v>Abbigliamento</v>
      </c>
      <c r="E4409" s="14">
        <v>2</v>
      </c>
    </row>
    <row r="4410" spans="1:5" x14ac:dyDescent="0.25">
      <c r="A4410" s="14">
        <v>5790</v>
      </c>
      <c r="B4410" s="14">
        <v>644</v>
      </c>
      <c r="C4410" s="14">
        <v>1195</v>
      </c>
      <c r="D4410" s="14" t="str">
        <f>+_xlfn.XLOOKUP(ratings_dataset[[#This Row],[ProductID]],[1]!Prodotti[ProdottoID],[1]!Prodotti[Categoria],"Altro")</f>
        <v>Libri</v>
      </c>
      <c r="E4410" s="14">
        <v>2</v>
      </c>
    </row>
    <row r="4411" spans="1:5" x14ac:dyDescent="0.25">
      <c r="A4411" s="14">
        <v>5801</v>
      </c>
      <c r="B4411" s="14">
        <v>3661</v>
      </c>
      <c r="C4411" s="14">
        <v>4891</v>
      </c>
      <c r="D4411" s="14" t="str">
        <f>+_xlfn.XLOOKUP(ratings_dataset[[#This Row],[ProductID]],[1]!Prodotti[ProdottoID],[1]!Prodotti[Categoria],"Altro")</f>
        <v>Elettronica</v>
      </c>
      <c r="E4411" s="14">
        <v>2</v>
      </c>
    </row>
    <row r="4412" spans="1:5" x14ac:dyDescent="0.25">
      <c r="A4412" s="14">
        <v>5802</v>
      </c>
      <c r="B4412" s="14">
        <v>505</v>
      </c>
      <c r="C4412" s="14">
        <v>4811</v>
      </c>
      <c r="D4412" s="14" t="str">
        <f>+_xlfn.XLOOKUP(ratings_dataset[[#This Row],[ProductID]],[1]!Prodotti[ProdottoID],[1]!Prodotti[Categoria],"Altro")</f>
        <v>Libri</v>
      </c>
      <c r="E4412" s="14">
        <v>2</v>
      </c>
    </row>
    <row r="4413" spans="1:5" x14ac:dyDescent="0.25">
      <c r="A4413" s="14">
        <v>5807</v>
      </c>
      <c r="B4413" s="14">
        <v>3830</v>
      </c>
      <c r="C4413" s="14">
        <v>764</v>
      </c>
      <c r="D4413" s="14" t="str">
        <f>+_xlfn.XLOOKUP(ratings_dataset[[#This Row],[ProductID]],[1]!Prodotti[ProdottoID],[1]!Prodotti[Categoria],"Altro")</f>
        <v>Abbigliamento</v>
      </c>
      <c r="E4413" s="14">
        <v>2</v>
      </c>
    </row>
    <row r="4414" spans="1:5" x14ac:dyDescent="0.25">
      <c r="A4414" s="14">
        <v>5808</v>
      </c>
      <c r="B4414" s="14">
        <v>2206</v>
      </c>
      <c r="C4414" s="14">
        <v>2875</v>
      </c>
      <c r="D4414" s="14" t="str">
        <f>+_xlfn.XLOOKUP(ratings_dataset[[#This Row],[ProductID]],[1]!Prodotti[ProdottoID],[1]!Prodotti[Categoria],"Altro")</f>
        <v>Elettronica</v>
      </c>
      <c r="E4414" s="14">
        <v>2</v>
      </c>
    </row>
    <row r="4415" spans="1:5" x14ac:dyDescent="0.25">
      <c r="A4415" s="14">
        <v>5816</v>
      </c>
      <c r="B4415" s="14">
        <v>1194</v>
      </c>
      <c r="C4415" s="14">
        <v>3543</v>
      </c>
      <c r="D4415" s="14" t="str">
        <f>+_xlfn.XLOOKUP(ratings_dataset[[#This Row],[ProductID]],[1]!Prodotti[ProdottoID],[1]!Prodotti[Categoria],"Altro")</f>
        <v>Abbigliamento</v>
      </c>
      <c r="E4415" s="14">
        <v>2</v>
      </c>
    </row>
    <row r="4416" spans="1:5" x14ac:dyDescent="0.25">
      <c r="A4416" s="14">
        <v>5818</v>
      </c>
      <c r="B4416" s="14">
        <v>3682</v>
      </c>
      <c r="C4416" s="14">
        <v>1965</v>
      </c>
      <c r="D4416" s="14" t="str">
        <f>+_xlfn.XLOOKUP(ratings_dataset[[#This Row],[ProductID]],[1]!Prodotti[ProdottoID],[1]!Prodotti[Categoria],"Altro")</f>
        <v>Abbigliamento</v>
      </c>
      <c r="E4416" s="14">
        <v>2</v>
      </c>
    </row>
    <row r="4417" spans="1:5" x14ac:dyDescent="0.25">
      <c r="A4417" s="14">
        <v>5820</v>
      </c>
      <c r="B4417" s="14">
        <v>2532</v>
      </c>
      <c r="C4417" s="14">
        <v>3916</v>
      </c>
      <c r="D4417" s="14" t="str">
        <f>+_xlfn.XLOOKUP(ratings_dataset[[#This Row],[ProductID]],[1]!Prodotti[ProdottoID],[1]!Prodotti[Categoria],"Altro")</f>
        <v>Abbigliamento</v>
      </c>
      <c r="E4417" s="14">
        <v>2</v>
      </c>
    </row>
    <row r="4418" spans="1:5" x14ac:dyDescent="0.25">
      <c r="A4418" s="14">
        <v>5823</v>
      </c>
      <c r="B4418" s="14">
        <v>332</v>
      </c>
      <c r="C4418" s="14">
        <v>3000</v>
      </c>
      <c r="D4418" s="14" t="str">
        <f>+_xlfn.XLOOKUP(ratings_dataset[[#This Row],[ProductID]],[1]!Prodotti[ProdottoID],[1]!Prodotti[Categoria],"Altro")</f>
        <v>Elettronica</v>
      </c>
      <c r="E4418" s="14">
        <v>2</v>
      </c>
    </row>
    <row r="4419" spans="1:5" x14ac:dyDescent="0.25">
      <c r="A4419" s="14">
        <v>5829</v>
      </c>
      <c r="B4419" s="14">
        <v>3947</v>
      </c>
      <c r="C4419" s="14">
        <v>4172</v>
      </c>
      <c r="D4419" s="14" t="str">
        <f>+_xlfn.XLOOKUP(ratings_dataset[[#This Row],[ProductID]],[1]!Prodotti[ProdottoID],[1]!Prodotti[Categoria],"Altro")</f>
        <v>Elettronica</v>
      </c>
      <c r="E4419" s="14">
        <v>2</v>
      </c>
    </row>
    <row r="4420" spans="1:5" x14ac:dyDescent="0.25">
      <c r="A4420" s="14">
        <v>5833</v>
      </c>
      <c r="B4420" s="14">
        <v>3303</v>
      </c>
      <c r="C4420" s="14">
        <v>3050</v>
      </c>
      <c r="D4420" s="14" t="str">
        <f>+_xlfn.XLOOKUP(ratings_dataset[[#This Row],[ProductID]],[1]!Prodotti[ProdottoID],[1]!Prodotti[Categoria],"Altro")</f>
        <v>Elettronica</v>
      </c>
      <c r="E4420" s="14">
        <v>2</v>
      </c>
    </row>
    <row r="4421" spans="1:5" x14ac:dyDescent="0.25">
      <c r="A4421" s="14">
        <v>5835</v>
      </c>
      <c r="B4421" s="14">
        <v>3266</v>
      </c>
      <c r="C4421" s="14">
        <v>1812</v>
      </c>
      <c r="D4421" s="14" t="str">
        <f>+_xlfn.XLOOKUP(ratings_dataset[[#This Row],[ProductID]],[1]!Prodotti[ProdottoID],[1]!Prodotti[Categoria],"Altro")</f>
        <v>Elettronica</v>
      </c>
      <c r="E4421" s="14">
        <v>2</v>
      </c>
    </row>
    <row r="4422" spans="1:5" x14ac:dyDescent="0.25">
      <c r="A4422" s="14">
        <v>5841</v>
      </c>
      <c r="B4422" s="14">
        <v>659</v>
      </c>
      <c r="C4422" s="14">
        <v>1856</v>
      </c>
      <c r="D4422" s="14" t="str">
        <f>+_xlfn.XLOOKUP(ratings_dataset[[#This Row],[ProductID]],[1]!Prodotti[ProdottoID],[1]!Prodotti[Categoria],"Altro")</f>
        <v>Abbigliamento</v>
      </c>
      <c r="E4422" s="14">
        <v>2</v>
      </c>
    </row>
    <row r="4423" spans="1:5" x14ac:dyDescent="0.25">
      <c r="A4423" s="14">
        <v>5847</v>
      </c>
      <c r="B4423" s="14">
        <v>4272</v>
      </c>
      <c r="C4423" s="14">
        <v>358</v>
      </c>
      <c r="D4423" s="14" t="str">
        <f>+_xlfn.XLOOKUP(ratings_dataset[[#This Row],[ProductID]],[1]!Prodotti[ProdottoID],[1]!Prodotti[Categoria],"Altro")</f>
        <v>Libri</v>
      </c>
      <c r="E4423" s="14">
        <v>2</v>
      </c>
    </row>
    <row r="4424" spans="1:5" x14ac:dyDescent="0.25">
      <c r="A4424" s="14">
        <v>5848</v>
      </c>
      <c r="B4424" s="14">
        <v>1922</v>
      </c>
      <c r="C4424" s="14">
        <v>1792</v>
      </c>
      <c r="D4424" s="14" t="str">
        <f>+_xlfn.XLOOKUP(ratings_dataset[[#This Row],[ProductID]],[1]!Prodotti[ProdottoID],[1]!Prodotti[Categoria],"Altro")</f>
        <v>Elettronica</v>
      </c>
      <c r="E4424" s="14">
        <v>2</v>
      </c>
    </row>
    <row r="4425" spans="1:5" x14ac:dyDescent="0.25">
      <c r="A4425" s="14">
        <v>5857</v>
      </c>
      <c r="B4425" s="14">
        <v>285</v>
      </c>
      <c r="C4425" s="14">
        <v>3312</v>
      </c>
      <c r="D4425" s="14" t="str">
        <f>+_xlfn.XLOOKUP(ratings_dataset[[#This Row],[ProductID]],[1]!Prodotti[ProdottoID],[1]!Prodotti[Categoria],"Altro")</f>
        <v>Libri</v>
      </c>
      <c r="E4425" s="14">
        <v>2</v>
      </c>
    </row>
    <row r="4426" spans="1:5" x14ac:dyDescent="0.25">
      <c r="A4426" s="14">
        <v>5859</v>
      </c>
      <c r="B4426" s="14">
        <v>4384</v>
      </c>
      <c r="C4426" s="14">
        <v>2929</v>
      </c>
      <c r="D4426" s="14" t="str">
        <f>+_xlfn.XLOOKUP(ratings_dataset[[#This Row],[ProductID]],[1]!Prodotti[ProdottoID],[1]!Prodotti[Categoria],"Altro")</f>
        <v>Elettronica</v>
      </c>
      <c r="E4426" s="14">
        <v>2</v>
      </c>
    </row>
    <row r="4427" spans="1:5" x14ac:dyDescent="0.25">
      <c r="A4427" s="14">
        <v>5892</v>
      </c>
      <c r="B4427" s="14">
        <v>2015</v>
      </c>
      <c r="C4427" s="14">
        <v>4495</v>
      </c>
      <c r="D4427" s="14" t="str">
        <f>+_xlfn.XLOOKUP(ratings_dataset[[#This Row],[ProductID]],[1]!Prodotti[ProdottoID],[1]!Prodotti[Categoria],"Altro")</f>
        <v>Abbigliamento</v>
      </c>
      <c r="E4427" s="14">
        <v>2</v>
      </c>
    </row>
    <row r="4428" spans="1:5" x14ac:dyDescent="0.25">
      <c r="A4428" s="14">
        <v>5899</v>
      </c>
      <c r="B4428" s="14">
        <v>480</v>
      </c>
      <c r="C4428" s="14">
        <v>4772</v>
      </c>
      <c r="D4428" s="14" t="str">
        <f>+_xlfn.XLOOKUP(ratings_dataset[[#This Row],[ProductID]],[1]!Prodotti[ProdottoID],[1]!Prodotti[Categoria],"Altro")</f>
        <v>Abbigliamento</v>
      </c>
      <c r="E4428" s="14">
        <v>2</v>
      </c>
    </row>
    <row r="4429" spans="1:5" x14ac:dyDescent="0.25">
      <c r="A4429" s="14">
        <v>5907</v>
      </c>
      <c r="B4429" s="14">
        <v>3688</v>
      </c>
      <c r="C4429" s="14">
        <v>3970</v>
      </c>
      <c r="D4429" s="14" t="str">
        <f>+_xlfn.XLOOKUP(ratings_dataset[[#This Row],[ProductID]],[1]!Prodotti[ProdottoID],[1]!Prodotti[Categoria],"Altro")</f>
        <v>Elettronica</v>
      </c>
      <c r="E4429" s="14">
        <v>2</v>
      </c>
    </row>
    <row r="4430" spans="1:5" x14ac:dyDescent="0.25">
      <c r="A4430" s="14">
        <v>5912</v>
      </c>
      <c r="B4430" s="14">
        <v>3296</v>
      </c>
      <c r="C4430" s="14">
        <v>4437</v>
      </c>
      <c r="D4430" s="14" t="str">
        <f>+_xlfn.XLOOKUP(ratings_dataset[[#This Row],[ProductID]],[1]!Prodotti[ProdottoID],[1]!Prodotti[Categoria],"Altro")</f>
        <v>Elettronica</v>
      </c>
      <c r="E4430" s="14">
        <v>2</v>
      </c>
    </row>
    <row r="4431" spans="1:5" x14ac:dyDescent="0.25">
      <c r="A4431" s="14">
        <v>5914</v>
      </c>
      <c r="B4431" s="14">
        <v>4972</v>
      </c>
      <c r="C4431" s="14">
        <v>4839</v>
      </c>
      <c r="D4431" s="14" t="str">
        <f>+_xlfn.XLOOKUP(ratings_dataset[[#This Row],[ProductID]],[1]!Prodotti[ProdottoID],[1]!Prodotti[Categoria],"Altro")</f>
        <v>Libri</v>
      </c>
      <c r="E4431" s="14">
        <v>2</v>
      </c>
    </row>
    <row r="4432" spans="1:5" x14ac:dyDescent="0.25">
      <c r="A4432" s="14">
        <v>5919</v>
      </c>
      <c r="B4432" s="14">
        <v>838</v>
      </c>
      <c r="C4432" s="14">
        <v>3385</v>
      </c>
      <c r="D4432" s="14" t="str">
        <f>+_xlfn.XLOOKUP(ratings_dataset[[#This Row],[ProductID]],[1]!Prodotti[ProdottoID],[1]!Prodotti[Categoria],"Altro")</f>
        <v>Elettronica</v>
      </c>
      <c r="E4432" s="14">
        <v>2</v>
      </c>
    </row>
    <row r="4433" spans="1:5" x14ac:dyDescent="0.25">
      <c r="A4433" s="14">
        <v>5922</v>
      </c>
      <c r="B4433" s="14">
        <v>1767</v>
      </c>
      <c r="C4433" s="14">
        <v>3144</v>
      </c>
      <c r="D4433" s="14" t="str">
        <f>+_xlfn.XLOOKUP(ratings_dataset[[#This Row],[ProductID]],[1]!Prodotti[ProdottoID],[1]!Prodotti[Categoria],"Altro")</f>
        <v>Elettronica</v>
      </c>
      <c r="E4433" s="14">
        <v>2</v>
      </c>
    </row>
    <row r="4434" spans="1:5" x14ac:dyDescent="0.25">
      <c r="A4434" s="14">
        <v>5926</v>
      </c>
      <c r="B4434" s="14">
        <v>3163</v>
      </c>
      <c r="C4434" s="14">
        <v>253</v>
      </c>
      <c r="D4434" s="14" t="str">
        <f>+_xlfn.XLOOKUP(ratings_dataset[[#This Row],[ProductID]],[1]!Prodotti[ProdottoID],[1]!Prodotti[Categoria],"Altro")</f>
        <v>Abbigliamento</v>
      </c>
      <c r="E4434" s="14">
        <v>2</v>
      </c>
    </row>
    <row r="4435" spans="1:5" x14ac:dyDescent="0.25">
      <c r="A4435" s="14">
        <v>5930</v>
      </c>
      <c r="B4435" s="14">
        <v>3248</v>
      </c>
      <c r="C4435" s="14">
        <v>935</v>
      </c>
      <c r="D4435" s="14" t="str">
        <f>+_xlfn.XLOOKUP(ratings_dataset[[#This Row],[ProductID]],[1]!Prodotti[ProdottoID],[1]!Prodotti[Categoria],"Altro")</f>
        <v>Elettronica</v>
      </c>
      <c r="E4435" s="14">
        <v>2</v>
      </c>
    </row>
    <row r="4436" spans="1:5" x14ac:dyDescent="0.25">
      <c r="A4436" s="14">
        <v>5933</v>
      </c>
      <c r="B4436" s="14">
        <v>3489</v>
      </c>
      <c r="C4436" s="14">
        <v>1033</v>
      </c>
      <c r="D4436" s="14" t="str">
        <f>+_xlfn.XLOOKUP(ratings_dataset[[#This Row],[ProductID]],[1]!Prodotti[ProdottoID],[1]!Prodotti[Categoria],"Altro")</f>
        <v>Abbigliamento</v>
      </c>
      <c r="E4436" s="14">
        <v>2</v>
      </c>
    </row>
    <row r="4437" spans="1:5" x14ac:dyDescent="0.25">
      <c r="A4437" s="14">
        <v>5937</v>
      </c>
      <c r="B4437" s="14">
        <v>681</v>
      </c>
      <c r="C4437" s="14">
        <v>3691</v>
      </c>
      <c r="D4437" s="14" t="str">
        <f>+_xlfn.XLOOKUP(ratings_dataset[[#This Row],[ProductID]],[1]!Prodotti[ProdottoID],[1]!Prodotti[Categoria],"Altro")</f>
        <v>Abbigliamento</v>
      </c>
      <c r="E4437" s="14">
        <v>2</v>
      </c>
    </row>
    <row r="4438" spans="1:5" x14ac:dyDescent="0.25">
      <c r="A4438" s="14">
        <v>5938</v>
      </c>
      <c r="B4438" s="14">
        <v>3911</v>
      </c>
      <c r="C4438" s="14">
        <v>4106</v>
      </c>
      <c r="D4438" s="14" t="str">
        <f>+_xlfn.XLOOKUP(ratings_dataset[[#This Row],[ProductID]],[1]!Prodotti[ProdottoID],[1]!Prodotti[Categoria],"Altro")</f>
        <v>Libri</v>
      </c>
      <c r="E4438" s="14">
        <v>2</v>
      </c>
    </row>
    <row r="4439" spans="1:5" x14ac:dyDescent="0.25">
      <c r="A4439" s="14">
        <v>5953</v>
      </c>
      <c r="B4439" s="14">
        <v>3564</v>
      </c>
      <c r="C4439" s="14">
        <v>384</v>
      </c>
      <c r="D4439" s="14" t="str">
        <f>+_xlfn.XLOOKUP(ratings_dataset[[#This Row],[ProductID]],[1]!Prodotti[ProdottoID],[1]!Prodotti[Categoria],"Altro")</f>
        <v>Abbigliamento</v>
      </c>
      <c r="E4439" s="14">
        <v>2</v>
      </c>
    </row>
    <row r="4440" spans="1:5" x14ac:dyDescent="0.25">
      <c r="A4440" s="14">
        <v>5966</v>
      </c>
      <c r="B4440" s="14">
        <v>371</v>
      </c>
      <c r="C4440" s="14">
        <v>2519</v>
      </c>
      <c r="D4440" s="14" t="str">
        <f>+_xlfn.XLOOKUP(ratings_dataset[[#This Row],[ProductID]],[1]!Prodotti[ProdottoID],[1]!Prodotti[Categoria],"Altro")</f>
        <v>Abbigliamento</v>
      </c>
      <c r="E4440" s="14">
        <v>2</v>
      </c>
    </row>
    <row r="4441" spans="1:5" x14ac:dyDescent="0.25">
      <c r="A4441" s="14">
        <v>5978</v>
      </c>
      <c r="B4441" s="14">
        <v>4948</v>
      </c>
      <c r="C4441" s="14">
        <v>1787</v>
      </c>
      <c r="D4441" s="14" t="str">
        <f>+_xlfn.XLOOKUP(ratings_dataset[[#This Row],[ProductID]],[1]!Prodotti[ProdottoID],[1]!Prodotti[Categoria],"Altro")</f>
        <v>Elettronica</v>
      </c>
      <c r="E4441" s="14">
        <v>2</v>
      </c>
    </row>
    <row r="4442" spans="1:5" x14ac:dyDescent="0.25">
      <c r="A4442" s="14">
        <v>5981</v>
      </c>
      <c r="B4442" s="14">
        <v>2051</v>
      </c>
      <c r="C4442" s="14">
        <v>758</v>
      </c>
      <c r="D4442" s="14" t="str">
        <f>+_xlfn.XLOOKUP(ratings_dataset[[#This Row],[ProductID]],[1]!Prodotti[ProdottoID],[1]!Prodotti[Categoria],"Altro")</f>
        <v>Elettronica</v>
      </c>
      <c r="E4442" s="14">
        <v>2</v>
      </c>
    </row>
    <row r="4443" spans="1:5" x14ac:dyDescent="0.25">
      <c r="A4443" s="14">
        <v>5984</v>
      </c>
      <c r="B4443" s="14">
        <v>1534</v>
      </c>
      <c r="C4443" s="14">
        <v>762</v>
      </c>
      <c r="D4443" s="14" t="str">
        <f>+_xlfn.XLOOKUP(ratings_dataset[[#This Row],[ProductID]],[1]!Prodotti[ProdottoID],[1]!Prodotti[Categoria],"Altro")</f>
        <v>Libri</v>
      </c>
      <c r="E4443" s="14">
        <v>2</v>
      </c>
    </row>
    <row r="4444" spans="1:5" x14ac:dyDescent="0.25">
      <c r="A4444" s="14">
        <v>5993</v>
      </c>
      <c r="B4444" s="14">
        <v>182</v>
      </c>
      <c r="C4444" s="14">
        <v>468</v>
      </c>
      <c r="D4444" s="14" t="str">
        <f>+_xlfn.XLOOKUP(ratings_dataset[[#This Row],[ProductID]],[1]!Prodotti[ProdottoID],[1]!Prodotti[Categoria],"Altro")</f>
        <v>Libri</v>
      </c>
      <c r="E4444" s="14">
        <v>2</v>
      </c>
    </row>
    <row r="4445" spans="1:5" x14ac:dyDescent="0.25">
      <c r="A4445" s="14">
        <v>6016</v>
      </c>
      <c r="B4445" s="14">
        <v>3505</v>
      </c>
      <c r="C4445" s="14">
        <v>4625</v>
      </c>
      <c r="D4445" s="14" t="str">
        <f>+_xlfn.XLOOKUP(ratings_dataset[[#This Row],[ProductID]],[1]!Prodotti[ProdottoID],[1]!Prodotti[Categoria],"Altro")</f>
        <v>Elettronica</v>
      </c>
      <c r="E4445" s="14">
        <v>2</v>
      </c>
    </row>
    <row r="4446" spans="1:5" x14ac:dyDescent="0.25">
      <c r="A4446" s="14">
        <v>6020</v>
      </c>
      <c r="B4446" s="14">
        <v>575</v>
      </c>
      <c r="C4446" s="14">
        <v>4536</v>
      </c>
      <c r="D4446" s="14" t="str">
        <f>+_xlfn.XLOOKUP(ratings_dataset[[#This Row],[ProductID]],[1]!Prodotti[ProdottoID],[1]!Prodotti[Categoria],"Altro")</f>
        <v>Abbigliamento</v>
      </c>
      <c r="E4446" s="14">
        <v>2</v>
      </c>
    </row>
    <row r="4447" spans="1:5" x14ac:dyDescent="0.25">
      <c r="A4447" s="14">
        <v>6024</v>
      </c>
      <c r="B4447" s="14">
        <v>948</v>
      </c>
      <c r="C4447" s="14">
        <v>3958</v>
      </c>
      <c r="D4447" s="14" t="str">
        <f>+_xlfn.XLOOKUP(ratings_dataset[[#This Row],[ProductID]],[1]!Prodotti[ProdottoID],[1]!Prodotti[Categoria],"Altro")</f>
        <v>Libri</v>
      </c>
      <c r="E4447" s="14">
        <v>2</v>
      </c>
    </row>
    <row r="4448" spans="1:5" x14ac:dyDescent="0.25">
      <c r="A4448" s="14">
        <v>6033</v>
      </c>
      <c r="B4448" s="14">
        <v>215</v>
      </c>
      <c r="C4448" s="14">
        <v>4536</v>
      </c>
      <c r="D4448" s="14" t="str">
        <f>+_xlfn.XLOOKUP(ratings_dataset[[#This Row],[ProductID]],[1]!Prodotti[ProdottoID],[1]!Prodotti[Categoria],"Altro")</f>
        <v>Abbigliamento</v>
      </c>
      <c r="E4448" s="14">
        <v>2</v>
      </c>
    </row>
    <row r="4449" spans="1:5" x14ac:dyDescent="0.25">
      <c r="A4449" s="14">
        <v>6045</v>
      </c>
      <c r="B4449" s="14">
        <v>4674</v>
      </c>
      <c r="C4449" s="14">
        <v>1170</v>
      </c>
      <c r="D4449" s="14" t="str">
        <f>+_xlfn.XLOOKUP(ratings_dataset[[#This Row],[ProductID]],[1]!Prodotti[ProdottoID],[1]!Prodotti[Categoria],"Altro")</f>
        <v>Libri</v>
      </c>
      <c r="E4449" s="14">
        <v>2</v>
      </c>
    </row>
    <row r="4450" spans="1:5" x14ac:dyDescent="0.25">
      <c r="A4450" s="14">
        <v>6046</v>
      </c>
      <c r="B4450" s="14">
        <v>829</v>
      </c>
      <c r="C4450" s="14">
        <v>1741</v>
      </c>
      <c r="D4450" s="14" t="str">
        <f>+_xlfn.XLOOKUP(ratings_dataset[[#This Row],[ProductID]],[1]!Prodotti[ProdottoID],[1]!Prodotti[Categoria],"Altro")</f>
        <v>Abbigliamento</v>
      </c>
      <c r="E4450" s="14">
        <v>2</v>
      </c>
    </row>
    <row r="4451" spans="1:5" x14ac:dyDescent="0.25">
      <c r="A4451" s="14">
        <v>6049</v>
      </c>
      <c r="B4451" s="14">
        <v>2285</v>
      </c>
      <c r="C4451" s="14">
        <v>2480</v>
      </c>
      <c r="D4451" s="14" t="str">
        <f>+_xlfn.XLOOKUP(ratings_dataset[[#This Row],[ProductID]],[1]!Prodotti[ProdottoID],[1]!Prodotti[Categoria],"Altro")</f>
        <v>Libri</v>
      </c>
      <c r="E4451" s="14">
        <v>2</v>
      </c>
    </row>
    <row r="4452" spans="1:5" x14ac:dyDescent="0.25">
      <c r="A4452" s="14">
        <v>6053</v>
      </c>
      <c r="B4452" s="14">
        <v>3895</v>
      </c>
      <c r="C4452" s="14">
        <v>4035</v>
      </c>
      <c r="D4452" s="14" t="str">
        <f>+_xlfn.XLOOKUP(ratings_dataset[[#This Row],[ProductID]],[1]!Prodotti[ProdottoID],[1]!Prodotti[Categoria],"Altro")</f>
        <v>Abbigliamento</v>
      </c>
      <c r="E4452" s="14">
        <v>2</v>
      </c>
    </row>
    <row r="4453" spans="1:5" x14ac:dyDescent="0.25">
      <c r="A4453" s="14">
        <v>6056</v>
      </c>
      <c r="B4453" s="14">
        <v>950</v>
      </c>
      <c r="C4453" s="14">
        <v>4739</v>
      </c>
      <c r="D4453" s="14" t="str">
        <f>+_xlfn.XLOOKUP(ratings_dataset[[#This Row],[ProductID]],[1]!Prodotti[ProdottoID],[1]!Prodotti[Categoria],"Altro")</f>
        <v>Libri</v>
      </c>
      <c r="E4453" s="14">
        <v>2</v>
      </c>
    </row>
    <row r="4454" spans="1:5" x14ac:dyDescent="0.25">
      <c r="A4454" s="14">
        <v>6057</v>
      </c>
      <c r="B4454" s="14">
        <v>3968</v>
      </c>
      <c r="C4454" s="14">
        <v>3645</v>
      </c>
      <c r="D4454" s="14" t="str">
        <f>+_xlfn.XLOOKUP(ratings_dataset[[#This Row],[ProductID]],[1]!Prodotti[ProdottoID],[1]!Prodotti[Categoria],"Altro")</f>
        <v>Libri</v>
      </c>
      <c r="E4454" s="14">
        <v>2</v>
      </c>
    </row>
    <row r="4455" spans="1:5" x14ac:dyDescent="0.25">
      <c r="A4455" s="14">
        <v>6058</v>
      </c>
      <c r="B4455" s="14">
        <v>194</v>
      </c>
      <c r="C4455" s="14">
        <v>4242</v>
      </c>
      <c r="D4455" s="14" t="str">
        <f>+_xlfn.XLOOKUP(ratings_dataset[[#This Row],[ProductID]],[1]!Prodotti[ProdottoID],[1]!Prodotti[Categoria],"Altro")</f>
        <v>Elettronica</v>
      </c>
      <c r="E4455" s="14">
        <v>2</v>
      </c>
    </row>
    <row r="4456" spans="1:5" x14ac:dyDescent="0.25">
      <c r="A4456" s="14">
        <v>6059</v>
      </c>
      <c r="B4456" s="14">
        <v>4140</v>
      </c>
      <c r="C4456" s="14">
        <v>4948</v>
      </c>
      <c r="D4456" s="14" t="str">
        <f>+_xlfn.XLOOKUP(ratings_dataset[[#This Row],[ProductID]],[1]!Prodotti[ProdottoID],[1]!Prodotti[Categoria],"Altro")</f>
        <v>Elettronica</v>
      </c>
      <c r="E4456" s="14">
        <v>2</v>
      </c>
    </row>
    <row r="4457" spans="1:5" x14ac:dyDescent="0.25">
      <c r="A4457" s="14">
        <v>6070</v>
      </c>
      <c r="B4457" s="14">
        <v>2704</v>
      </c>
      <c r="C4457" s="14">
        <v>3629</v>
      </c>
      <c r="D4457" s="14" t="str">
        <f>+_xlfn.XLOOKUP(ratings_dataset[[#This Row],[ProductID]],[1]!Prodotti[ProdottoID],[1]!Prodotti[Categoria],"Altro")</f>
        <v>Abbigliamento</v>
      </c>
      <c r="E4457" s="14">
        <v>2</v>
      </c>
    </row>
    <row r="4458" spans="1:5" x14ac:dyDescent="0.25">
      <c r="A4458" s="14">
        <v>6076</v>
      </c>
      <c r="B4458" s="14">
        <v>109</v>
      </c>
      <c r="C4458" s="14">
        <v>676</v>
      </c>
      <c r="D4458" s="14" t="str">
        <f>+_xlfn.XLOOKUP(ratings_dataset[[#This Row],[ProductID]],[1]!Prodotti[ProdottoID],[1]!Prodotti[Categoria],"Altro")</f>
        <v>Libri</v>
      </c>
      <c r="E4458" s="14">
        <v>2</v>
      </c>
    </row>
    <row r="4459" spans="1:5" x14ac:dyDescent="0.25">
      <c r="A4459" s="14">
        <v>6081</v>
      </c>
      <c r="B4459" s="14">
        <v>436</v>
      </c>
      <c r="C4459" s="14">
        <v>2971</v>
      </c>
      <c r="D4459" s="14" t="str">
        <f>+_xlfn.XLOOKUP(ratings_dataset[[#This Row],[ProductID]],[1]!Prodotti[ProdottoID],[1]!Prodotti[Categoria],"Altro")</f>
        <v>Abbigliamento</v>
      </c>
      <c r="E4459" s="14">
        <v>2</v>
      </c>
    </row>
    <row r="4460" spans="1:5" x14ac:dyDescent="0.25">
      <c r="A4460" s="14">
        <v>6084</v>
      </c>
      <c r="B4460" s="14">
        <v>61</v>
      </c>
      <c r="C4460" s="14">
        <v>643</v>
      </c>
      <c r="D4460" s="14" t="str">
        <f>+_xlfn.XLOOKUP(ratings_dataset[[#This Row],[ProductID]],[1]!Prodotti[ProdottoID],[1]!Prodotti[Categoria],"Altro")</f>
        <v>Libri</v>
      </c>
      <c r="E4460" s="14">
        <v>2</v>
      </c>
    </row>
    <row r="4461" spans="1:5" x14ac:dyDescent="0.25">
      <c r="A4461" s="14">
        <v>6093</v>
      </c>
      <c r="B4461" s="14">
        <v>4136</v>
      </c>
      <c r="C4461" s="14">
        <v>1848</v>
      </c>
      <c r="D4461" s="14" t="str">
        <f>+_xlfn.XLOOKUP(ratings_dataset[[#This Row],[ProductID]],[1]!Prodotti[ProdottoID],[1]!Prodotti[Categoria],"Altro")</f>
        <v>Libri</v>
      </c>
      <c r="E4461" s="14">
        <v>2</v>
      </c>
    </row>
    <row r="4462" spans="1:5" x14ac:dyDescent="0.25">
      <c r="A4462" s="14">
        <v>6096</v>
      </c>
      <c r="B4462" s="14">
        <v>4929</v>
      </c>
      <c r="C4462" s="14">
        <v>932</v>
      </c>
      <c r="D4462" s="14" t="str">
        <f>+_xlfn.XLOOKUP(ratings_dataset[[#This Row],[ProductID]],[1]!Prodotti[ProdottoID],[1]!Prodotti[Categoria],"Altro")</f>
        <v>Libri</v>
      </c>
      <c r="E4462" s="14">
        <v>2</v>
      </c>
    </row>
    <row r="4463" spans="1:5" x14ac:dyDescent="0.25">
      <c r="A4463" s="14">
        <v>6101</v>
      </c>
      <c r="B4463" s="14">
        <v>4745</v>
      </c>
      <c r="C4463" s="14">
        <v>4097</v>
      </c>
      <c r="D4463" s="14" t="str">
        <f>+_xlfn.XLOOKUP(ratings_dataset[[#This Row],[ProductID]],[1]!Prodotti[ProdottoID],[1]!Prodotti[Categoria],"Altro")</f>
        <v>Libri</v>
      </c>
      <c r="E4463" s="14">
        <v>2</v>
      </c>
    </row>
    <row r="4464" spans="1:5" x14ac:dyDescent="0.25">
      <c r="A4464" s="14">
        <v>6118</v>
      </c>
      <c r="B4464" s="14">
        <v>692</v>
      </c>
      <c r="C4464" s="14">
        <v>4200</v>
      </c>
      <c r="D4464" s="14" t="str">
        <f>+_xlfn.XLOOKUP(ratings_dataset[[#This Row],[ProductID]],[1]!Prodotti[ProdottoID],[1]!Prodotti[Categoria],"Altro")</f>
        <v>Elettronica</v>
      </c>
      <c r="E4464" s="14">
        <v>2</v>
      </c>
    </row>
    <row r="4465" spans="1:5" x14ac:dyDescent="0.25">
      <c r="A4465" s="14">
        <v>6121</v>
      </c>
      <c r="B4465" s="14">
        <v>176</v>
      </c>
      <c r="C4465" s="14">
        <v>2953</v>
      </c>
      <c r="D4465" s="14" t="str">
        <f>+_xlfn.XLOOKUP(ratings_dataset[[#This Row],[ProductID]],[1]!Prodotti[ProdottoID],[1]!Prodotti[Categoria],"Altro")</f>
        <v>Elettronica</v>
      </c>
      <c r="E4465" s="14">
        <v>2</v>
      </c>
    </row>
    <row r="4466" spans="1:5" x14ac:dyDescent="0.25">
      <c r="A4466" s="14">
        <v>6123</v>
      </c>
      <c r="B4466" s="14">
        <v>4395</v>
      </c>
      <c r="C4466" s="14">
        <v>4062</v>
      </c>
      <c r="D4466" s="14" t="str">
        <f>+_xlfn.XLOOKUP(ratings_dataset[[#This Row],[ProductID]],[1]!Prodotti[ProdottoID],[1]!Prodotti[Categoria],"Altro")</f>
        <v>Libri</v>
      </c>
      <c r="E4466" s="14">
        <v>2</v>
      </c>
    </row>
    <row r="4467" spans="1:5" x14ac:dyDescent="0.25">
      <c r="A4467" s="14">
        <v>6127</v>
      </c>
      <c r="B4467" s="14">
        <v>3346</v>
      </c>
      <c r="C4467" s="14">
        <v>4016</v>
      </c>
      <c r="D4467" s="14" t="str">
        <f>+_xlfn.XLOOKUP(ratings_dataset[[#This Row],[ProductID]],[1]!Prodotti[ProdottoID],[1]!Prodotti[Categoria],"Altro")</f>
        <v>Elettronica</v>
      </c>
      <c r="E4467" s="14">
        <v>2</v>
      </c>
    </row>
    <row r="4468" spans="1:5" x14ac:dyDescent="0.25">
      <c r="A4468" s="14">
        <v>6128</v>
      </c>
      <c r="B4468" s="14">
        <v>4783</v>
      </c>
      <c r="C4468" s="14">
        <v>398</v>
      </c>
      <c r="D4468" s="14" t="str">
        <f>+_xlfn.XLOOKUP(ratings_dataset[[#This Row],[ProductID]],[1]!Prodotti[ProdottoID],[1]!Prodotti[Categoria],"Altro")</f>
        <v>Elettronica</v>
      </c>
      <c r="E4468" s="14">
        <v>2</v>
      </c>
    </row>
    <row r="4469" spans="1:5" x14ac:dyDescent="0.25">
      <c r="A4469" s="14">
        <v>6130</v>
      </c>
      <c r="B4469" s="14">
        <v>538</v>
      </c>
      <c r="C4469" s="14">
        <v>3860</v>
      </c>
      <c r="D4469" s="14" t="str">
        <f>+_xlfn.XLOOKUP(ratings_dataset[[#This Row],[ProductID]],[1]!Prodotti[ProdottoID],[1]!Prodotti[Categoria],"Altro")</f>
        <v>Abbigliamento</v>
      </c>
      <c r="E4469" s="14">
        <v>2</v>
      </c>
    </row>
    <row r="4470" spans="1:5" x14ac:dyDescent="0.25">
      <c r="A4470" s="14">
        <v>6134</v>
      </c>
      <c r="B4470" s="14">
        <v>631</v>
      </c>
      <c r="C4470" s="14">
        <v>3794</v>
      </c>
      <c r="D4470" s="14" t="str">
        <f>+_xlfn.XLOOKUP(ratings_dataset[[#This Row],[ProductID]],[1]!Prodotti[ProdottoID],[1]!Prodotti[Categoria],"Altro")</f>
        <v>Abbigliamento</v>
      </c>
      <c r="E4470" s="14">
        <v>2</v>
      </c>
    </row>
    <row r="4471" spans="1:5" x14ac:dyDescent="0.25">
      <c r="A4471" s="14">
        <v>6139</v>
      </c>
      <c r="B4471" s="14">
        <v>58</v>
      </c>
      <c r="C4471" s="14">
        <v>512</v>
      </c>
      <c r="D4471" s="14" t="str">
        <f>+_xlfn.XLOOKUP(ratings_dataset[[#This Row],[ProductID]],[1]!Prodotti[ProdottoID],[1]!Prodotti[Categoria],"Altro")</f>
        <v>Abbigliamento</v>
      </c>
      <c r="E4471" s="14">
        <v>2</v>
      </c>
    </row>
    <row r="4472" spans="1:5" x14ac:dyDescent="0.25">
      <c r="A4472" s="14">
        <v>6143</v>
      </c>
      <c r="B4472" s="14">
        <v>4402</v>
      </c>
      <c r="C4472" s="14">
        <v>3592</v>
      </c>
      <c r="D4472" s="14" t="str">
        <f>+_xlfn.XLOOKUP(ratings_dataset[[#This Row],[ProductID]],[1]!Prodotti[ProdottoID],[1]!Prodotti[Categoria],"Altro")</f>
        <v>Elettronica</v>
      </c>
      <c r="E4472" s="14">
        <v>2</v>
      </c>
    </row>
    <row r="4473" spans="1:5" x14ac:dyDescent="0.25">
      <c r="A4473" s="14">
        <v>6146</v>
      </c>
      <c r="B4473" s="14">
        <v>4598</v>
      </c>
      <c r="C4473" s="14">
        <v>2526</v>
      </c>
      <c r="D4473" s="14" t="str">
        <f>+_xlfn.XLOOKUP(ratings_dataset[[#This Row],[ProductID]],[1]!Prodotti[ProdottoID],[1]!Prodotti[Categoria],"Altro")</f>
        <v>Elettronica</v>
      </c>
      <c r="E4473" s="14">
        <v>2</v>
      </c>
    </row>
    <row r="4474" spans="1:5" x14ac:dyDescent="0.25">
      <c r="A4474" s="14">
        <v>6157</v>
      </c>
      <c r="B4474" s="14">
        <v>735</v>
      </c>
      <c r="C4474" s="14">
        <v>4585</v>
      </c>
      <c r="D4474" s="14" t="str">
        <f>+_xlfn.XLOOKUP(ratings_dataset[[#This Row],[ProductID]],[1]!Prodotti[ProdottoID],[1]!Prodotti[Categoria],"Altro")</f>
        <v>Abbigliamento</v>
      </c>
      <c r="E4474" s="14">
        <v>2</v>
      </c>
    </row>
    <row r="4475" spans="1:5" x14ac:dyDescent="0.25">
      <c r="A4475" s="14">
        <v>6159</v>
      </c>
      <c r="B4475" s="14">
        <v>1201</v>
      </c>
      <c r="C4475" s="14">
        <v>1609</v>
      </c>
      <c r="D4475" s="14" t="str">
        <f>+_xlfn.XLOOKUP(ratings_dataset[[#This Row],[ProductID]],[1]!Prodotti[ProdottoID],[1]!Prodotti[Categoria],"Altro")</f>
        <v>Libri</v>
      </c>
      <c r="E4475" s="14">
        <v>2</v>
      </c>
    </row>
    <row r="4476" spans="1:5" x14ac:dyDescent="0.25">
      <c r="A4476" s="14">
        <v>6160</v>
      </c>
      <c r="B4476" s="14">
        <v>3192</v>
      </c>
      <c r="C4476" s="14">
        <v>319</v>
      </c>
      <c r="D4476" s="14" t="str">
        <f>+_xlfn.XLOOKUP(ratings_dataset[[#This Row],[ProductID]],[1]!Prodotti[ProdottoID],[1]!Prodotti[Categoria],"Altro")</f>
        <v>Abbigliamento</v>
      </c>
      <c r="E4476" s="14">
        <v>2</v>
      </c>
    </row>
    <row r="4477" spans="1:5" x14ac:dyDescent="0.25">
      <c r="A4477" s="14">
        <v>6171</v>
      </c>
      <c r="B4477" s="14">
        <v>233</v>
      </c>
      <c r="C4477" s="14">
        <v>2471</v>
      </c>
      <c r="D4477" s="14" t="str">
        <f>+_xlfn.XLOOKUP(ratings_dataset[[#This Row],[ProductID]],[1]!Prodotti[ProdottoID],[1]!Prodotti[Categoria],"Altro")</f>
        <v>Abbigliamento</v>
      </c>
      <c r="E4477" s="14">
        <v>2</v>
      </c>
    </row>
    <row r="4478" spans="1:5" x14ac:dyDescent="0.25">
      <c r="A4478" s="14">
        <v>6182</v>
      </c>
      <c r="B4478" s="14">
        <v>2902</v>
      </c>
      <c r="C4478" s="14">
        <v>2252</v>
      </c>
      <c r="D4478" s="14" t="str">
        <f>+_xlfn.XLOOKUP(ratings_dataset[[#This Row],[ProductID]],[1]!Prodotti[ProdottoID],[1]!Prodotti[Categoria],"Altro")</f>
        <v>Libri</v>
      </c>
      <c r="E4478" s="14">
        <v>2</v>
      </c>
    </row>
    <row r="4479" spans="1:5" x14ac:dyDescent="0.25">
      <c r="A4479" s="14">
        <v>6185</v>
      </c>
      <c r="B4479" s="14">
        <v>3389</v>
      </c>
      <c r="C4479" s="14">
        <v>878</v>
      </c>
      <c r="D4479" s="14" t="str">
        <f>+_xlfn.XLOOKUP(ratings_dataset[[#This Row],[ProductID]],[1]!Prodotti[ProdottoID],[1]!Prodotti[Categoria],"Altro")</f>
        <v>Elettronica</v>
      </c>
      <c r="E4479" s="14">
        <v>2</v>
      </c>
    </row>
    <row r="4480" spans="1:5" x14ac:dyDescent="0.25">
      <c r="A4480" s="14">
        <v>6186</v>
      </c>
      <c r="B4480" s="14">
        <v>838</v>
      </c>
      <c r="C4480" s="14">
        <v>3945</v>
      </c>
      <c r="D4480" s="14" t="str">
        <f>+_xlfn.XLOOKUP(ratings_dataset[[#This Row],[ProductID]],[1]!Prodotti[ProdottoID],[1]!Prodotti[Categoria],"Altro")</f>
        <v>Abbigliamento</v>
      </c>
      <c r="E4480" s="14">
        <v>2</v>
      </c>
    </row>
    <row r="4481" spans="1:5" x14ac:dyDescent="0.25">
      <c r="A4481" s="14">
        <v>6198</v>
      </c>
      <c r="B4481" s="14">
        <v>1597</v>
      </c>
      <c r="C4481" s="14">
        <v>3280</v>
      </c>
      <c r="D4481" s="14" t="str">
        <f>+_xlfn.XLOOKUP(ratings_dataset[[#This Row],[ProductID]],[1]!Prodotti[ProdottoID],[1]!Prodotti[Categoria],"Altro")</f>
        <v>Libri</v>
      </c>
      <c r="E4481" s="14">
        <v>2</v>
      </c>
    </row>
    <row r="4482" spans="1:5" x14ac:dyDescent="0.25">
      <c r="A4482" s="14">
        <v>6204</v>
      </c>
      <c r="B4482" s="14">
        <v>1587</v>
      </c>
      <c r="C4482" s="14">
        <v>78</v>
      </c>
      <c r="D4482" s="14" t="str">
        <f>+_xlfn.XLOOKUP(ratings_dataset[[#This Row],[ProductID]],[1]!Prodotti[ProdottoID],[1]!Prodotti[Categoria],"Altro")</f>
        <v>Altro</v>
      </c>
      <c r="E4482" s="14">
        <v>2</v>
      </c>
    </row>
    <row r="4483" spans="1:5" x14ac:dyDescent="0.25">
      <c r="A4483" s="14">
        <v>6208</v>
      </c>
      <c r="B4483" s="14">
        <v>1184</v>
      </c>
      <c r="C4483" s="14">
        <v>2936</v>
      </c>
      <c r="D4483" s="14" t="str">
        <f>+_xlfn.XLOOKUP(ratings_dataset[[#This Row],[ProductID]],[1]!Prodotti[ProdottoID],[1]!Prodotti[Categoria],"Altro")</f>
        <v>Elettronica</v>
      </c>
      <c r="E4483" s="14">
        <v>2</v>
      </c>
    </row>
    <row r="4484" spans="1:5" x14ac:dyDescent="0.25">
      <c r="A4484" s="14">
        <v>6210</v>
      </c>
      <c r="B4484" s="14">
        <v>4969</v>
      </c>
      <c r="C4484" s="14">
        <v>473</v>
      </c>
      <c r="D4484" s="14" t="str">
        <f>+_xlfn.XLOOKUP(ratings_dataset[[#This Row],[ProductID]],[1]!Prodotti[ProdottoID],[1]!Prodotti[Categoria],"Altro")</f>
        <v>Elettronica</v>
      </c>
      <c r="E4484" s="14">
        <v>2</v>
      </c>
    </row>
    <row r="4485" spans="1:5" x14ac:dyDescent="0.25">
      <c r="A4485" s="14">
        <v>6212</v>
      </c>
      <c r="B4485" s="14">
        <v>3324</v>
      </c>
      <c r="C4485" s="14">
        <v>1109</v>
      </c>
      <c r="D4485" s="14" t="str">
        <f>+_xlfn.XLOOKUP(ratings_dataset[[#This Row],[ProductID]],[1]!Prodotti[ProdottoID],[1]!Prodotti[Categoria],"Altro")</f>
        <v>Abbigliamento</v>
      </c>
      <c r="E4485" s="14">
        <v>2</v>
      </c>
    </row>
    <row r="4486" spans="1:5" x14ac:dyDescent="0.25">
      <c r="A4486" s="14">
        <v>6215</v>
      </c>
      <c r="B4486" s="14">
        <v>361</v>
      </c>
      <c r="C4486" s="14">
        <v>4056</v>
      </c>
      <c r="D4486" s="14" t="str">
        <f>+_xlfn.XLOOKUP(ratings_dataset[[#This Row],[ProductID]],[1]!Prodotti[ProdottoID],[1]!Prodotti[Categoria],"Altro")</f>
        <v>Elettronica</v>
      </c>
      <c r="E4486" s="14">
        <v>2</v>
      </c>
    </row>
    <row r="4487" spans="1:5" x14ac:dyDescent="0.25">
      <c r="A4487" s="14">
        <v>6216</v>
      </c>
      <c r="B4487" s="14">
        <v>19</v>
      </c>
      <c r="C4487" s="14">
        <v>1508</v>
      </c>
      <c r="D4487" s="14" t="str">
        <f>+_xlfn.XLOOKUP(ratings_dataset[[#This Row],[ProductID]],[1]!Prodotti[ProdottoID],[1]!Prodotti[Categoria],"Altro")</f>
        <v>Libri</v>
      </c>
      <c r="E4487" s="14">
        <v>2</v>
      </c>
    </row>
    <row r="4488" spans="1:5" x14ac:dyDescent="0.25">
      <c r="A4488" s="14">
        <v>6217</v>
      </c>
      <c r="B4488" s="14">
        <v>4958</v>
      </c>
      <c r="C4488" s="14">
        <v>1941</v>
      </c>
      <c r="D4488" s="14" t="str">
        <f>+_xlfn.XLOOKUP(ratings_dataset[[#This Row],[ProductID]],[1]!Prodotti[ProdottoID],[1]!Prodotti[Categoria],"Altro")</f>
        <v>Abbigliamento</v>
      </c>
      <c r="E4488" s="14">
        <v>2</v>
      </c>
    </row>
    <row r="4489" spans="1:5" x14ac:dyDescent="0.25">
      <c r="A4489" s="14">
        <v>6225</v>
      </c>
      <c r="B4489" s="14">
        <v>1792</v>
      </c>
      <c r="C4489" s="14">
        <v>3314</v>
      </c>
      <c r="D4489" s="14" t="str">
        <f>+_xlfn.XLOOKUP(ratings_dataset[[#This Row],[ProductID]],[1]!Prodotti[ProdottoID],[1]!Prodotti[Categoria],"Altro")</f>
        <v>Elettronica</v>
      </c>
      <c r="E4489" s="14">
        <v>2</v>
      </c>
    </row>
    <row r="4490" spans="1:5" x14ac:dyDescent="0.25">
      <c r="A4490" s="14">
        <v>6227</v>
      </c>
      <c r="B4490" s="14">
        <v>2700</v>
      </c>
      <c r="C4490" s="14">
        <v>26</v>
      </c>
      <c r="D4490" s="14" t="str">
        <f>+_xlfn.XLOOKUP(ratings_dataset[[#This Row],[ProductID]],[1]!Prodotti[ProdottoID],[1]!Prodotti[Categoria],"Altro")</f>
        <v>Altro</v>
      </c>
      <c r="E4490" s="14">
        <v>2</v>
      </c>
    </row>
    <row r="4491" spans="1:5" x14ac:dyDescent="0.25">
      <c r="A4491" s="14">
        <v>6229</v>
      </c>
      <c r="B4491" s="14">
        <v>3967</v>
      </c>
      <c r="C4491" s="14">
        <v>2745</v>
      </c>
      <c r="D4491" s="14" t="str">
        <f>+_xlfn.XLOOKUP(ratings_dataset[[#This Row],[ProductID]],[1]!Prodotti[ProdottoID],[1]!Prodotti[Categoria],"Altro")</f>
        <v>Abbigliamento</v>
      </c>
      <c r="E4491" s="14">
        <v>2</v>
      </c>
    </row>
    <row r="4492" spans="1:5" x14ac:dyDescent="0.25">
      <c r="A4492" s="14">
        <v>6239</v>
      </c>
      <c r="B4492" s="14">
        <v>4470</v>
      </c>
      <c r="C4492" s="14">
        <v>53</v>
      </c>
      <c r="D4492" s="14" t="str">
        <f>+_xlfn.XLOOKUP(ratings_dataset[[#This Row],[ProductID]],[1]!Prodotti[ProdottoID],[1]!Prodotti[Categoria],"Altro")</f>
        <v>Altro</v>
      </c>
      <c r="E4492" s="14">
        <v>2</v>
      </c>
    </row>
    <row r="4493" spans="1:5" x14ac:dyDescent="0.25">
      <c r="A4493" s="14">
        <v>6244</v>
      </c>
      <c r="B4493" s="14">
        <v>3090</v>
      </c>
      <c r="C4493" s="14">
        <v>3459</v>
      </c>
      <c r="D4493" s="14" t="str">
        <f>+_xlfn.XLOOKUP(ratings_dataset[[#This Row],[ProductID]],[1]!Prodotti[ProdottoID],[1]!Prodotti[Categoria],"Altro")</f>
        <v>Elettronica</v>
      </c>
      <c r="E4493" s="14">
        <v>2</v>
      </c>
    </row>
    <row r="4494" spans="1:5" x14ac:dyDescent="0.25">
      <c r="A4494" s="14">
        <v>6245</v>
      </c>
      <c r="B4494" s="14">
        <v>2678</v>
      </c>
      <c r="C4494" s="14">
        <v>4549</v>
      </c>
      <c r="D4494" s="14" t="str">
        <f>+_xlfn.XLOOKUP(ratings_dataset[[#This Row],[ProductID]],[1]!Prodotti[ProdottoID],[1]!Prodotti[Categoria],"Altro")</f>
        <v>Elettronica</v>
      </c>
      <c r="E4494" s="14">
        <v>2</v>
      </c>
    </row>
    <row r="4495" spans="1:5" x14ac:dyDescent="0.25">
      <c r="A4495" s="14">
        <v>6246</v>
      </c>
      <c r="B4495" s="14">
        <v>4926</v>
      </c>
      <c r="C4495" s="14">
        <v>873</v>
      </c>
      <c r="D4495" s="14" t="str">
        <f>+_xlfn.XLOOKUP(ratings_dataset[[#This Row],[ProductID]],[1]!Prodotti[ProdottoID],[1]!Prodotti[Categoria],"Altro")</f>
        <v>Elettronica</v>
      </c>
      <c r="E4495" s="14">
        <v>2</v>
      </c>
    </row>
    <row r="4496" spans="1:5" x14ac:dyDescent="0.25">
      <c r="A4496" s="14">
        <v>6252</v>
      </c>
      <c r="B4496" s="14">
        <v>3215</v>
      </c>
      <c r="C4496" s="14">
        <v>3344</v>
      </c>
      <c r="D4496" s="14" t="str">
        <f>+_xlfn.XLOOKUP(ratings_dataset[[#This Row],[ProductID]],[1]!Prodotti[ProdottoID],[1]!Prodotti[Categoria],"Altro")</f>
        <v>Libri</v>
      </c>
      <c r="E4496" s="14">
        <v>2</v>
      </c>
    </row>
    <row r="4497" spans="1:5" x14ac:dyDescent="0.25">
      <c r="A4497" s="14">
        <v>6254</v>
      </c>
      <c r="B4497" s="14">
        <v>2245</v>
      </c>
      <c r="C4497" s="14">
        <v>1142</v>
      </c>
      <c r="D4497" s="14" t="str">
        <f>+_xlfn.XLOOKUP(ratings_dataset[[#This Row],[ProductID]],[1]!Prodotti[ProdottoID],[1]!Prodotti[Categoria],"Altro")</f>
        <v>Elettronica</v>
      </c>
      <c r="E4497" s="14">
        <v>2</v>
      </c>
    </row>
    <row r="4498" spans="1:5" x14ac:dyDescent="0.25">
      <c r="A4498" s="14">
        <v>6255</v>
      </c>
      <c r="B4498" s="14">
        <v>4692</v>
      </c>
      <c r="C4498" s="14">
        <v>547</v>
      </c>
      <c r="D4498" s="14" t="str">
        <f>+_xlfn.XLOOKUP(ratings_dataset[[#This Row],[ProductID]],[1]!Prodotti[ProdottoID],[1]!Prodotti[Categoria],"Altro")</f>
        <v>Abbigliamento</v>
      </c>
      <c r="E4498" s="14">
        <v>2</v>
      </c>
    </row>
    <row r="4499" spans="1:5" x14ac:dyDescent="0.25">
      <c r="A4499" s="14">
        <v>6266</v>
      </c>
      <c r="B4499" s="14">
        <v>3583</v>
      </c>
      <c r="C4499" s="14">
        <v>2431</v>
      </c>
      <c r="D4499" s="14" t="str">
        <f>+_xlfn.XLOOKUP(ratings_dataset[[#This Row],[ProductID]],[1]!Prodotti[ProdottoID],[1]!Prodotti[Categoria],"Altro")</f>
        <v>Elettronica</v>
      </c>
      <c r="E4499" s="14">
        <v>2</v>
      </c>
    </row>
    <row r="4500" spans="1:5" x14ac:dyDescent="0.25">
      <c r="A4500" s="14">
        <v>6268</v>
      </c>
      <c r="B4500" s="14">
        <v>1508</v>
      </c>
      <c r="C4500" s="14">
        <v>656</v>
      </c>
      <c r="D4500" s="14" t="str">
        <f>+_xlfn.XLOOKUP(ratings_dataset[[#This Row],[ProductID]],[1]!Prodotti[ProdottoID],[1]!Prodotti[Categoria],"Altro")</f>
        <v>Elettronica</v>
      </c>
      <c r="E4500" s="14">
        <v>2</v>
      </c>
    </row>
    <row r="4501" spans="1:5" x14ac:dyDescent="0.25">
      <c r="A4501" s="14">
        <v>6274</v>
      </c>
      <c r="B4501" s="14">
        <v>143</v>
      </c>
      <c r="C4501" s="14">
        <v>836</v>
      </c>
      <c r="D4501" s="14" t="str">
        <f>+_xlfn.XLOOKUP(ratings_dataset[[#This Row],[ProductID]],[1]!Prodotti[ProdottoID],[1]!Prodotti[Categoria],"Altro")</f>
        <v>Libri</v>
      </c>
      <c r="E4501" s="14">
        <v>2</v>
      </c>
    </row>
    <row r="4502" spans="1:5" x14ac:dyDescent="0.25">
      <c r="A4502" s="14">
        <v>6277</v>
      </c>
      <c r="B4502" s="14">
        <v>703</v>
      </c>
      <c r="C4502" s="14">
        <v>1232</v>
      </c>
      <c r="D4502" s="14" t="str">
        <f>+_xlfn.XLOOKUP(ratings_dataset[[#This Row],[ProductID]],[1]!Prodotti[ProdottoID],[1]!Prodotti[Categoria],"Altro")</f>
        <v>Elettronica</v>
      </c>
      <c r="E4502" s="14">
        <v>2</v>
      </c>
    </row>
    <row r="4503" spans="1:5" x14ac:dyDescent="0.25">
      <c r="A4503" s="14">
        <v>6282</v>
      </c>
      <c r="B4503" s="14">
        <v>304</v>
      </c>
      <c r="C4503" s="14">
        <v>3509</v>
      </c>
      <c r="D4503" s="14" t="str">
        <f>+_xlfn.XLOOKUP(ratings_dataset[[#This Row],[ProductID]],[1]!Prodotti[ProdottoID],[1]!Prodotti[Categoria],"Altro")</f>
        <v>Abbigliamento</v>
      </c>
      <c r="E4503" s="14">
        <v>2</v>
      </c>
    </row>
    <row r="4504" spans="1:5" x14ac:dyDescent="0.25">
      <c r="A4504" s="14">
        <v>6284</v>
      </c>
      <c r="B4504" s="14">
        <v>424</v>
      </c>
      <c r="C4504" s="14">
        <v>2020</v>
      </c>
      <c r="D4504" s="14" t="str">
        <f>+_xlfn.XLOOKUP(ratings_dataset[[#This Row],[ProductID]],[1]!Prodotti[ProdottoID],[1]!Prodotti[Categoria],"Altro")</f>
        <v>Abbigliamento</v>
      </c>
      <c r="E4504" s="14">
        <v>2</v>
      </c>
    </row>
    <row r="4505" spans="1:5" x14ac:dyDescent="0.25">
      <c r="A4505" s="14">
        <v>6292</v>
      </c>
      <c r="B4505" s="14">
        <v>3242</v>
      </c>
      <c r="C4505" s="14">
        <v>694</v>
      </c>
      <c r="D4505" s="14" t="str">
        <f>+_xlfn.XLOOKUP(ratings_dataset[[#This Row],[ProductID]],[1]!Prodotti[ProdottoID],[1]!Prodotti[Categoria],"Altro")</f>
        <v>Libri</v>
      </c>
      <c r="E4505" s="14">
        <v>2</v>
      </c>
    </row>
    <row r="4506" spans="1:5" x14ac:dyDescent="0.25">
      <c r="A4506" s="14">
        <v>6317</v>
      </c>
      <c r="B4506" s="14">
        <v>1459</v>
      </c>
      <c r="C4506" s="14">
        <v>391</v>
      </c>
      <c r="D4506" s="14" t="str">
        <f>+_xlfn.XLOOKUP(ratings_dataset[[#This Row],[ProductID]],[1]!Prodotti[ProdottoID],[1]!Prodotti[Categoria],"Altro")</f>
        <v>Abbigliamento</v>
      </c>
      <c r="E4506" s="14">
        <v>2</v>
      </c>
    </row>
    <row r="4507" spans="1:5" x14ac:dyDescent="0.25">
      <c r="A4507" s="14">
        <v>6319</v>
      </c>
      <c r="B4507" s="14">
        <v>2086</v>
      </c>
      <c r="C4507" s="14">
        <v>371</v>
      </c>
      <c r="D4507" s="14" t="str">
        <f>+_xlfn.XLOOKUP(ratings_dataset[[#This Row],[ProductID]],[1]!Prodotti[ProdottoID],[1]!Prodotti[Categoria],"Altro")</f>
        <v>Abbigliamento</v>
      </c>
      <c r="E4507" s="14">
        <v>2</v>
      </c>
    </row>
    <row r="4508" spans="1:5" x14ac:dyDescent="0.25">
      <c r="A4508" s="14">
        <v>6320</v>
      </c>
      <c r="B4508" s="14">
        <v>808</v>
      </c>
      <c r="C4508" s="14">
        <v>2394</v>
      </c>
      <c r="D4508" s="14" t="str">
        <f>+_xlfn.XLOOKUP(ratings_dataset[[#This Row],[ProductID]],[1]!Prodotti[ProdottoID],[1]!Prodotti[Categoria],"Altro")</f>
        <v>Elettronica</v>
      </c>
      <c r="E4508" s="14">
        <v>2</v>
      </c>
    </row>
    <row r="4509" spans="1:5" x14ac:dyDescent="0.25">
      <c r="A4509" s="14">
        <v>6331</v>
      </c>
      <c r="B4509" s="14">
        <v>3319</v>
      </c>
      <c r="C4509" s="14">
        <v>4780</v>
      </c>
      <c r="D4509" s="14" t="str">
        <f>+_xlfn.XLOOKUP(ratings_dataset[[#This Row],[ProductID]],[1]!Prodotti[ProdottoID],[1]!Prodotti[Categoria],"Altro")</f>
        <v>Elettronica</v>
      </c>
      <c r="E4509" s="14">
        <v>2</v>
      </c>
    </row>
    <row r="4510" spans="1:5" x14ac:dyDescent="0.25">
      <c r="A4510" s="14">
        <v>6335</v>
      </c>
      <c r="B4510" s="14">
        <v>4730</v>
      </c>
      <c r="C4510" s="14">
        <v>3217</v>
      </c>
      <c r="D4510" s="14" t="str">
        <f>+_xlfn.XLOOKUP(ratings_dataset[[#This Row],[ProductID]],[1]!Prodotti[ProdottoID],[1]!Prodotti[Categoria],"Altro")</f>
        <v>Abbigliamento</v>
      </c>
      <c r="E4510" s="14">
        <v>2</v>
      </c>
    </row>
    <row r="4511" spans="1:5" x14ac:dyDescent="0.25">
      <c r="A4511" s="14">
        <v>6336</v>
      </c>
      <c r="B4511" s="14">
        <v>4379</v>
      </c>
      <c r="C4511" s="14">
        <v>231</v>
      </c>
      <c r="D4511" s="14" t="str">
        <f>+_xlfn.XLOOKUP(ratings_dataset[[#This Row],[ProductID]],[1]!Prodotti[ProdottoID],[1]!Prodotti[Categoria],"Altro")</f>
        <v>Elettronica</v>
      </c>
      <c r="E4511" s="14">
        <v>2</v>
      </c>
    </row>
    <row r="4512" spans="1:5" x14ac:dyDescent="0.25">
      <c r="A4512" s="14">
        <v>6337</v>
      </c>
      <c r="B4512" s="14">
        <v>3217</v>
      </c>
      <c r="C4512" s="14">
        <v>1102</v>
      </c>
      <c r="D4512" s="14" t="str">
        <f>+_xlfn.XLOOKUP(ratings_dataset[[#This Row],[ProductID]],[1]!Prodotti[ProdottoID],[1]!Prodotti[Categoria],"Altro")</f>
        <v>Abbigliamento</v>
      </c>
      <c r="E4512" s="14">
        <v>2</v>
      </c>
    </row>
    <row r="4513" spans="1:5" x14ac:dyDescent="0.25">
      <c r="A4513" s="14">
        <v>6351</v>
      </c>
      <c r="B4513" s="14">
        <v>4254</v>
      </c>
      <c r="C4513" s="14">
        <v>1258</v>
      </c>
      <c r="D4513" s="14" t="str">
        <f>+_xlfn.XLOOKUP(ratings_dataset[[#This Row],[ProductID]],[1]!Prodotti[ProdottoID],[1]!Prodotti[Categoria],"Altro")</f>
        <v>Elettronica</v>
      </c>
      <c r="E4513" s="14">
        <v>2</v>
      </c>
    </row>
    <row r="4514" spans="1:5" x14ac:dyDescent="0.25">
      <c r="A4514" s="14">
        <v>6353</v>
      </c>
      <c r="B4514" s="14">
        <v>4836</v>
      </c>
      <c r="C4514" s="14">
        <v>3366</v>
      </c>
      <c r="D4514" s="14" t="str">
        <f>+_xlfn.XLOOKUP(ratings_dataset[[#This Row],[ProductID]],[1]!Prodotti[ProdottoID],[1]!Prodotti[Categoria],"Altro")</f>
        <v>Abbigliamento</v>
      </c>
      <c r="E4514" s="14">
        <v>2</v>
      </c>
    </row>
    <row r="4515" spans="1:5" x14ac:dyDescent="0.25">
      <c r="A4515" s="14">
        <v>6356</v>
      </c>
      <c r="B4515" s="14">
        <v>1140</v>
      </c>
      <c r="C4515" s="14">
        <v>2149</v>
      </c>
      <c r="D4515" s="14" t="str">
        <f>+_xlfn.XLOOKUP(ratings_dataset[[#This Row],[ProductID]],[1]!Prodotti[ProdottoID],[1]!Prodotti[Categoria],"Altro")</f>
        <v>Libri</v>
      </c>
      <c r="E4515" s="14">
        <v>2</v>
      </c>
    </row>
    <row r="4516" spans="1:5" x14ac:dyDescent="0.25">
      <c r="A4516" s="14">
        <v>6362</v>
      </c>
      <c r="B4516" s="14">
        <v>4071</v>
      </c>
      <c r="C4516" s="14">
        <v>1617</v>
      </c>
      <c r="D4516" s="14" t="str">
        <f>+_xlfn.XLOOKUP(ratings_dataset[[#This Row],[ProductID]],[1]!Prodotti[ProdottoID],[1]!Prodotti[Categoria],"Altro")</f>
        <v>Abbigliamento</v>
      </c>
      <c r="E4516" s="14">
        <v>2</v>
      </c>
    </row>
    <row r="4517" spans="1:5" x14ac:dyDescent="0.25">
      <c r="A4517" s="14">
        <v>6364</v>
      </c>
      <c r="B4517" s="14">
        <v>705</v>
      </c>
      <c r="C4517" s="14">
        <v>3468</v>
      </c>
      <c r="D4517" s="14" t="str">
        <f>+_xlfn.XLOOKUP(ratings_dataset[[#This Row],[ProductID]],[1]!Prodotti[ProdottoID],[1]!Prodotti[Categoria],"Altro")</f>
        <v>Elettronica</v>
      </c>
      <c r="E4517" s="14">
        <v>2</v>
      </c>
    </row>
    <row r="4518" spans="1:5" x14ac:dyDescent="0.25">
      <c r="A4518" s="14">
        <v>6367</v>
      </c>
      <c r="B4518" s="14">
        <v>2536</v>
      </c>
      <c r="C4518" s="14">
        <v>4146</v>
      </c>
      <c r="D4518" s="14" t="str">
        <f>+_xlfn.XLOOKUP(ratings_dataset[[#This Row],[ProductID]],[1]!Prodotti[ProdottoID],[1]!Prodotti[Categoria],"Altro")</f>
        <v>Libri</v>
      </c>
      <c r="E4518" s="14">
        <v>2</v>
      </c>
    </row>
    <row r="4519" spans="1:5" x14ac:dyDescent="0.25">
      <c r="A4519" s="14">
        <v>6369</v>
      </c>
      <c r="B4519" s="14">
        <v>4046</v>
      </c>
      <c r="C4519" s="14">
        <v>1923</v>
      </c>
      <c r="D4519" s="14" t="str">
        <f>+_xlfn.XLOOKUP(ratings_dataset[[#This Row],[ProductID]],[1]!Prodotti[ProdottoID],[1]!Prodotti[Categoria],"Altro")</f>
        <v>Libri</v>
      </c>
      <c r="E4519" s="14">
        <v>2</v>
      </c>
    </row>
    <row r="4520" spans="1:5" x14ac:dyDescent="0.25">
      <c r="A4520" s="14">
        <v>6388</v>
      </c>
      <c r="B4520" s="14">
        <v>1930</v>
      </c>
      <c r="C4520" s="14">
        <v>4452</v>
      </c>
      <c r="D4520" s="14" t="str">
        <f>+_xlfn.XLOOKUP(ratings_dataset[[#This Row],[ProductID]],[1]!Prodotti[ProdottoID],[1]!Prodotti[Categoria],"Altro")</f>
        <v>Libri</v>
      </c>
      <c r="E4520" s="14">
        <v>2</v>
      </c>
    </row>
    <row r="4521" spans="1:5" x14ac:dyDescent="0.25">
      <c r="A4521" s="14">
        <v>6398</v>
      </c>
      <c r="B4521" s="14">
        <v>3769</v>
      </c>
      <c r="C4521" s="14">
        <v>4538</v>
      </c>
      <c r="D4521" s="14" t="str">
        <f>+_xlfn.XLOOKUP(ratings_dataset[[#This Row],[ProductID]],[1]!Prodotti[ProdottoID],[1]!Prodotti[Categoria],"Altro")</f>
        <v>Libri</v>
      </c>
      <c r="E4521" s="14">
        <v>2</v>
      </c>
    </row>
    <row r="4522" spans="1:5" x14ac:dyDescent="0.25">
      <c r="A4522" s="14">
        <v>6399</v>
      </c>
      <c r="B4522" s="14">
        <v>3320</v>
      </c>
      <c r="C4522" s="14">
        <v>4020</v>
      </c>
      <c r="D4522" s="14" t="str">
        <f>+_xlfn.XLOOKUP(ratings_dataset[[#This Row],[ProductID]],[1]!Prodotti[ProdottoID],[1]!Prodotti[Categoria],"Altro")</f>
        <v>Abbigliamento</v>
      </c>
      <c r="E4522" s="14">
        <v>2</v>
      </c>
    </row>
    <row r="4523" spans="1:5" x14ac:dyDescent="0.25">
      <c r="A4523" s="14">
        <v>6408</v>
      </c>
      <c r="B4523" s="14">
        <v>1846</v>
      </c>
      <c r="C4523" s="14">
        <v>993</v>
      </c>
      <c r="D4523" s="14" t="str">
        <f>+_xlfn.XLOOKUP(ratings_dataset[[#This Row],[ProductID]],[1]!Prodotti[ProdottoID],[1]!Prodotti[Categoria],"Altro")</f>
        <v>Elettronica</v>
      </c>
      <c r="E4523" s="14">
        <v>2</v>
      </c>
    </row>
    <row r="4524" spans="1:5" x14ac:dyDescent="0.25">
      <c r="A4524" s="14">
        <v>6413</v>
      </c>
      <c r="B4524" s="14">
        <v>1121</v>
      </c>
      <c r="C4524" s="14">
        <v>557</v>
      </c>
      <c r="D4524" s="14" t="str">
        <f>+_xlfn.XLOOKUP(ratings_dataset[[#This Row],[ProductID]],[1]!Prodotti[ProdottoID],[1]!Prodotti[Categoria],"Altro")</f>
        <v>Elettronica</v>
      </c>
      <c r="E4524" s="14">
        <v>2</v>
      </c>
    </row>
    <row r="4525" spans="1:5" x14ac:dyDescent="0.25">
      <c r="A4525" s="14">
        <v>6440</v>
      </c>
      <c r="B4525" s="14">
        <v>252</v>
      </c>
      <c r="C4525" s="14">
        <v>4520</v>
      </c>
      <c r="D4525" s="14" t="str">
        <f>+_xlfn.XLOOKUP(ratings_dataset[[#This Row],[ProductID]],[1]!Prodotti[ProdottoID],[1]!Prodotti[Categoria],"Altro")</f>
        <v>Libri</v>
      </c>
      <c r="E4525" s="14">
        <v>2</v>
      </c>
    </row>
    <row r="4526" spans="1:5" x14ac:dyDescent="0.25">
      <c r="A4526" s="14">
        <v>6441</v>
      </c>
      <c r="B4526" s="14">
        <v>1629</v>
      </c>
      <c r="C4526" s="14">
        <v>428</v>
      </c>
      <c r="D4526" s="14" t="str">
        <f>+_xlfn.XLOOKUP(ratings_dataset[[#This Row],[ProductID]],[1]!Prodotti[ProdottoID],[1]!Prodotti[Categoria],"Altro")</f>
        <v>Libri</v>
      </c>
      <c r="E4526" s="14">
        <v>2</v>
      </c>
    </row>
    <row r="4527" spans="1:5" x14ac:dyDescent="0.25">
      <c r="A4527" s="14">
        <v>6442</v>
      </c>
      <c r="B4527" s="14">
        <v>1778</v>
      </c>
      <c r="C4527" s="14">
        <v>607</v>
      </c>
      <c r="D4527" s="14" t="str">
        <f>+_xlfn.XLOOKUP(ratings_dataset[[#This Row],[ProductID]],[1]!Prodotti[ProdottoID],[1]!Prodotti[Categoria],"Altro")</f>
        <v>Elettronica</v>
      </c>
      <c r="E4527" s="14">
        <v>2</v>
      </c>
    </row>
    <row r="4528" spans="1:5" x14ac:dyDescent="0.25">
      <c r="A4528" s="14">
        <v>6445</v>
      </c>
      <c r="B4528" s="14">
        <v>995</v>
      </c>
      <c r="C4528" s="14">
        <v>2955</v>
      </c>
      <c r="D4528" s="14" t="str">
        <f>+_xlfn.XLOOKUP(ratings_dataset[[#This Row],[ProductID]],[1]!Prodotti[ProdottoID],[1]!Prodotti[Categoria],"Altro")</f>
        <v>Elettronica</v>
      </c>
      <c r="E4528" s="14">
        <v>2</v>
      </c>
    </row>
    <row r="4529" spans="1:5" x14ac:dyDescent="0.25">
      <c r="A4529" s="14">
        <v>6451</v>
      </c>
      <c r="B4529" s="14">
        <v>3633</v>
      </c>
      <c r="C4529" s="14">
        <v>1925</v>
      </c>
      <c r="D4529" s="14" t="str">
        <f>+_xlfn.XLOOKUP(ratings_dataset[[#This Row],[ProductID]],[1]!Prodotti[ProdottoID],[1]!Prodotti[Categoria],"Altro")</f>
        <v>Libri</v>
      </c>
      <c r="E4529" s="14">
        <v>2</v>
      </c>
    </row>
    <row r="4530" spans="1:5" x14ac:dyDescent="0.25">
      <c r="A4530" s="14">
        <v>6464</v>
      </c>
      <c r="B4530" s="14">
        <v>2574</v>
      </c>
      <c r="C4530" s="14">
        <v>3319</v>
      </c>
      <c r="D4530" s="14" t="str">
        <f>+_xlfn.XLOOKUP(ratings_dataset[[#This Row],[ProductID]],[1]!Prodotti[ProdottoID],[1]!Prodotti[Categoria],"Altro")</f>
        <v>Elettronica</v>
      </c>
      <c r="E4530" s="14">
        <v>2</v>
      </c>
    </row>
    <row r="4531" spans="1:5" x14ac:dyDescent="0.25">
      <c r="A4531" s="14">
        <v>6467</v>
      </c>
      <c r="B4531" s="14">
        <v>1840</v>
      </c>
      <c r="C4531" s="14">
        <v>27</v>
      </c>
      <c r="D4531" s="14" t="str">
        <f>+_xlfn.XLOOKUP(ratings_dataset[[#This Row],[ProductID]],[1]!Prodotti[ProdottoID],[1]!Prodotti[Categoria],"Altro")</f>
        <v>Altro</v>
      </c>
      <c r="E4531" s="14">
        <v>2</v>
      </c>
    </row>
    <row r="4532" spans="1:5" x14ac:dyDescent="0.25">
      <c r="A4532" s="14">
        <v>6477</v>
      </c>
      <c r="B4532" s="14">
        <v>4531</v>
      </c>
      <c r="C4532" s="14">
        <v>2543</v>
      </c>
      <c r="D4532" s="14" t="str">
        <f>+_xlfn.XLOOKUP(ratings_dataset[[#This Row],[ProductID]],[1]!Prodotti[ProdottoID],[1]!Prodotti[Categoria],"Altro")</f>
        <v>Elettronica</v>
      </c>
      <c r="E4532" s="14">
        <v>2</v>
      </c>
    </row>
    <row r="4533" spans="1:5" x14ac:dyDescent="0.25">
      <c r="A4533" s="14">
        <v>6480</v>
      </c>
      <c r="B4533" s="14">
        <v>4076</v>
      </c>
      <c r="C4533" s="14">
        <v>2521</v>
      </c>
      <c r="D4533" s="14" t="str">
        <f>+_xlfn.XLOOKUP(ratings_dataset[[#This Row],[ProductID]],[1]!Prodotti[ProdottoID],[1]!Prodotti[Categoria],"Altro")</f>
        <v>Abbigliamento</v>
      </c>
      <c r="E4533" s="14">
        <v>2</v>
      </c>
    </row>
    <row r="4534" spans="1:5" x14ac:dyDescent="0.25">
      <c r="A4534" s="14">
        <v>6492</v>
      </c>
      <c r="B4534" s="14">
        <v>248</v>
      </c>
      <c r="C4534" s="14">
        <v>2593</v>
      </c>
      <c r="D4534" s="14" t="str">
        <f>+_xlfn.XLOOKUP(ratings_dataset[[#This Row],[ProductID]],[1]!Prodotti[ProdottoID],[1]!Prodotti[Categoria],"Altro")</f>
        <v>Abbigliamento</v>
      </c>
      <c r="E4534" s="14">
        <v>2</v>
      </c>
    </row>
    <row r="4535" spans="1:5" x14ac:dyDescent="0.25">
      <c r="A4535" s="14">
        <v>6512</v>
      </c>
      <c r="B4535" s="14">
        <v>1276</v>
      </c>
      <c r="C4535" s="14">
        <v>2295</v>
      </c>
      <c r="D4535" s="14" t="str">
        <f>+_xlfn.XLOOKUP(ratings_dataset[[#This Row],[ProductID]],[1]!Prodotti[ProdottoID],[1]!Prodotti[Categoria],"Altro")</f>
        <v>Libri</v>
      </c>
      <c r="E4535" s="14">
        <v>2</v>
      </c>
    </row>
    <row r="4536" spans="1:5" x14ac:dyDescent="0.25">
      <c r="A4536" s="14">
        <v>6519</v>
      </c>
      <c r="B4536" s="14">
        <v>4406</v>
      </c>
      <c r="C4536" s="14">
        <v>630</v>
      </c>
      <c r="D4536" s="14" t="str">
        <f>+_xlfn.XLOOKUP(ratings_dataset[[#This Row],[ProductID]],[1]!Prodotti[ProdottoID],[1]!Prodotti[Categoria],"Altro")</f>
        <v>Libri</v>
      </c>
      <c r="E4536" s="14">
        <v>2</v>
      </c>
    </row>
    <row r="4537" spans="1:5" x14ac:dyDescent="0.25">
      <c r="A4537" s="14">
        <v>6524</v>
      </c>
      <c r="B4537" s="14">
        <v>4136</v>
      </c>
      <c r="C4537" s="14">
        <v>4918</v>
      </c>
      <c r="D4537" s="14" t="str">
        <f>+_xlfn.XLOOKUP(ratings_dataset[[#This Row],[ProductID]],[1]!Prodotti[ProdottoID],[1]!Prodotti[Categoria],"Altro")</f>
        <v>Libri</v>
      </c>
      <c r="E4537" s="14">
        <v>2</v>
      </c>
    </row>
    <row r="4538" spans="1:5" x14ac:dyDescent="0.25">
      <c r="A4538" s="14">
        <v>6536</v>
      </c>
      <c r="B4538" s="14">
        <v>2935</v>
      </c>
      <c r="C4538" s="14">
        <v>3731</v>
      </c>
      <c r="D4538" s="14" t="str">
        <f>+_xlfn.XLOOKUP(ratings_dataset[[#This Row],[ProductID]],[1]!Prodotti[ProdottoID],[1]!Prodotti[Categoria],"Altro")</f>
        <v>Elettronica</v>
      </c>
      <c r="E4538" s="14">
        <v>2</v>
      </c>
    </row>
    <row r="4539" spans="1:5" x14ac:dyDescent="0.25">
      <c r="A4539" s="14">
        <v>6542</v>
      </c>
      <c r="B4539" s="14">
        <v>1465</v>
      </c>
      <c r="C4539" s="14">
        <v>4024</v>
      </c>
      <c r="D4539" s="14" t="str">
        <f>+_xlfn.XLOOKUP(ratings_dataset[[#This Row],[ProductID]],[1]!Prodotti[ProdottoID],[1]!Prodotti[Categoria],"Altro")</f>
        <v>Libri</v>
      </c>
      <c r="E4539" s="14">
        <v>2</v>
      </c>
    </row>
    <row r="4540" spans="1:5" x14ac:dyDescent="0.25">
      <c r="A4540" s="14">
        <v>6550</v>
      </c>
      <c r="B4540" s="14">
        <v>4218</v>
      </c>
      <c r="C4540" s="14">
        <v>4270</v>
      </c>
      <c r="D4540" s="14" t="str">
        <f>+_xlfn.XLOOKUP(ratings_dataset[[#This Row],[ProductID]],[1]!Prodotti[ProdottoID],[1]!Prodotti[Categoria],"Altro")</f>
        <v>Elettronica</v>
      </c>
      <c r="E4540" s="14">
        <v>2</v>
      </c>
    </row>
    <row r="4541" spans="1:5" x14ac:dyDescent="0.25">
      <c r="A4541" s="14">
        <v>6554</v>
      </c>
      <c r="B4541" s="14">
        <v>4883</v>
      </c>
      <c r="C4541" s="14">
        <v>2108</v>
      </c>
      <c r="D4541" s="14" t="str">
        <f>+_xlfn.XLOOKUP(ratings_dataset[[#This Row],[ProductID]],[1]!Prodotti[ProdottoID],[1]!Prodotti[Categoria],"Altro")</f>
        <v>Libri</v>
      </c>
      <c r="E4541" s="14">
        <v>2</v>
      </c>
    </row>
    <row r="4542" spans="1:5" x14ac:dyDescent="0.25">
      <c r="A4542" s="14">
        <v>6563</v>
      </c>
      <c r="B4542" s="14">
        <v>2128</v>
      </c>
      <c r="C4542" s="14">
        <v>4382</v>
      </c>
      <c r="D4542" s="14" t="str">
        <f>+_xlfn.XLOOKUP(ratings_dataset[[#This Row],[ProductID]],[1]!Prodotti[ProdottoID],[1]!Prodotti[Categoria],"Altro")</f>
        <v>Libri</v>
      </c>
      <c r="E4542" s="14">
        <v>2</v>
      </c>
    </row>
    <row r="4543" spans="1:5" x14ac:dyDescent="0.25">
      <c r="A4543" s="14">
        <v>6570</v>
      </c>
      <c r="B4543" s="14">
        <v>3815</v>
      </c>
      <c r="C4543" s="14">
        <v>4980</v>
      </c>
      <c r="D4543" s="14" t="str">
        <f>+_xlfn.XLOOKUP(ratings_dataset[[#This Row],[ProductID]],[1]!Prodotti[ProdottoID],[1]!Prodotti[Categoria],"Altro")</f>
        <v>Libri</v>
      </c>
      <c r="E4543" s="14">
        <v>2</v>
      </c>
    </row>
    <row r="4544" spans="1:5" x14ac:dyDescent="0.25">
      <c r="A4544" s="14">
        <v>6573</v>
      </c>
      <c r="B4544" s="14">
        <v>117</v>
      </c>
      <c r="C4544" s="14">
        <v>3576</v>
      </c>
      <c r="D4544" s="14" t="str">
        <f>+_xlfn.XLOOKUP(ratings_dataset[[#This Row],[ProductID]],[1]!Prodotti[ProdottoID],[1]!Prodotti[Categoria],"Altro")</f>
        <v>Libri</v>
      </c>
      <c r="E4544" s="14">
        <v>2</v>
      </c>
    </row>
    <row r="4545" spans="1:5" x14ac:dyDescent="0.25">
      <c r="A4545" s="14">
        <v>6587</v>
      </c>
      <c r="B4545" s="14">
        <v>4615</v>
      </c>
      <c r="C4545" s="14">
        <v>2465</v>
      </c>
      <c r="D4545" s="14" t="str">
        <f>+_xlfn.XLOOKUP(ratings_dataset[[#This Row],[ProductID]],[1]!Prodotti[ProdottoID],[1]!Prodotti[Categoria],"Altro")</f>
        <v>Libri</v>
      </c>
      <c r="E4545" s="14">
        <v>2</v>
      </c>
    </row>
    <row r="4546" spans="1:5" x14ac:dyDescent="0.25">
      <c r="A4546" s="14">
        <v>6590</v>
      </c>
      <c r="B4546" s="14">
        <v>4699</v>
      </c>
      <c r="C4546" s="14">
        <v>1570</v>
      </c>
      <c r="D4546" s="14" t="str">
        <f>+_xlfn.XLOOKUP(ratings_dataset[[#This Row],[ProductID]],[1]!Prodotti[ProdottoID],[1]!Prodotti[Categoria],"Altro")</f>
        <v>Libri</v>
      </c>
      <c r="E4546" s="14">
        <v>2</v>
      </c>
    </row>
    <row r="4547" spans="1:5" x14ac:dyDescent="0.25">
      <c r="A4547" s="14">
        <v>6595</v>
      </c>
      <c r="B4547" s="14">
        <v>176</v>
      </c>
      <c r="C4547" s="14">
        <v>602</v>
      </c>
      <c r="D4547" s="14" t="str">
        <f>+_xlfn.XLOOKUP(ratings_dataset[[#This Row],[ProductID]],[1]!Prodotti[ProdottoID],[1]!Prodotti[Categoria],"Altro")</f>
        <v>Libri</v>
      </c>
      <c r="E4547" s="14">
        <v>2</v>
      </c>
    </row>
    <row r="4548" spans="1:5" x14ac:dyDescent="0.25">
      <c r="A4548" s="14">
        <v>6615</v>
      </c>
      <c r="B4548" s="14">
        <v>2536</v>
      </c>
      <c r="C4548" s="14">
        <v>4496</v>
      </c>
      <c r="D4548" s="14" t="str">
        <f>+_xlfn.XLOOKUP(ratings_dataset[[#This Row],[ProductID]],[1]!Prodotti[ProdottoID],[1]!Prodotti[Categoria],"Altro")</f>
        <v>Libri</v>
      </c>
      <c r="E4548" s="14">
        <v>2</v>
      </c>
    </row>
    <row r="4549" spans="1:5" x14ac:dyDescent="0.25">
      <c r="A4549" s="14">
        <v>6624</v>
      </c>
      <c r="B4549" s="14">
        <v>4336</v>
      </c>
      <c r="C4549" s="14">
        <v>1733</v>
      </c>
      <c r="D4549" s="14" t="str">
        <f>+_xlfn.XLOOKUP(ratings_dataset[[#This Row],[ProductID]],[1]!Prodotti[ProdottoID],[1]!Prodotti[Categoria],"Altro")</f>
        <v>Abbigliamento</v>
      </c>
      <c r="E4549" s="14">
        <v>2</v>
      </c>
    </row>
    <row r="4550" spans="1:5" x14ac:dyDescent="0.25">
      <c r="A4550" s="14">
        <v>6627</v>
      </c>
      <c r="B4550" s="14">
        <v>3739</v>
      </c>
      <c r="C4550" s="14">
        <v>828</v>
      </c>
      <c r="D4550" s="14" t="str">
        <f>+_xlfn.XLOOKUP(ratings_dataset[[#This Row],[ProductID]],[1]!Prodotti[ProdottoID],[1]!Prodotti[Categoria],"Altro")</f>
        <v>Elettronica</v>
      </c>
      <c r="E4550" s="14">
        <v>2</v>
      </c>
    </row>
    <row r="4551" spans="1:5" x14ac:dyDescent="0.25">
      <c r="A4551" s="14">
        <v>6629</v>
      </c>
      <c r="B4551" s="14">
        <v>2144</v>
      </c>
      <c r="C4551" s="14">
        <v>3749</v>
      </c>
      <c r="D4551" s="14" t="str">
        <f>+_xlfn.XLOOKUP(ratings_dataset[[#This Row],[ProductID]],[1]!Prodotti[ProdottoID],[1]!Prodotti[Categoria],"Altro")</f>
        <v>Abbigliamento</v>
      </c>
      <c r="E4551" s="14">
        <v>2</v>
      </c>
    </row>
    <row r="4552" spans="1:5" x14ac:dyDescent="0.25">
      <c r="A4552" s="14">
        <v>6651</v>
      </c>
      <c r="B4552" s="14">
        <v>2291</v>
      </c>
      <c r="C4552" s="14">
        <v>4282</v>
      </c>
      <c r="D4552" s="14" t="str">
        <f>+_xlfn.XLOOKUP(ratings_dataset[[#This Row],[ProductID]],[1]!Prodotti[ProdottoID],[1]!Prodotti[Categoria],"Altro")</f>
        <v>Elettronica</v>
      </c>
      <c r="E4552" s="14">
        <v>2</v>
      </c>
    </row>
    <row r="4553" spans="1:5" x14ac:dyDescent="0.25">
      <c r="A4553" s="14">
        <v>6658</v>
      </c>
      <c r="B4553" s="14">
        <v>2729</v>
      </c>
      <c r="C4553" s="14">
        <v>2713</v>
      </c>
      <c r="D4553" s="14" t="str">
        <f>+_xlfn.XLOOKUP(ratings_dataset[[#This Row],[ProductID]],[1]!Prodotti[ProdottoID],[1]!Prodotti[Categoria],"Altro")</f>
        <v>Libri</v>
      </c>
      <c r="E4553" s="14">
        <v>2</v>
      </c>
    </row>
    <row r="4554" spans="1:5" x14ac:dyDescent="0.25">
      <c r="A4554" s="14">
        <v>6659</v>
      </c>
      <c r="B4554" s="14">
        <v>1396</v>
      </c>
      <c r="C4554" s="14">
        <v>421</v>
      </c>
      <c r="D4554" s="14" t="str">
        <f>+_xlfn.XLOOKUP(ratings_dataset[[#This Row],[ProductID]],[1]!Prodotti[ProdottoID],[1]!Prodotti[Categoria],"Altro")</f>
        <v>Elettronica</v>
      </c>
      <c r="E4554" s="14">
        <v>2</v>
      </c>
    </row>
    <row r="4555" spans="1:5" x14ac:dyDescent="0.25">
      <c r="A4555" s="14">
        <v>6687</v>
      </c>
      <c r="B4555" s="14">
        <v>536</v>
      </c>
      <c r="C4555" s="14">
        <v>4357</v>
      </c>
      <c r="D4555" s="14" t="str">
        <f>+_xlfn.XLOOKUP(ratings_dataset[[#This Row],[ProductID]],[1]!Prodotti[ProdottoID],[1]!Prodotti[Categoria],"Altro")</f>
        <v>Libri</v>
      </c>
      <c r="E4555" s="14">
        <v>2</v>
      </c>
    </row>
    <row r="4556" spans="1:5" x14ac:dyDescent="0.25">
      <c r="A4556" s="14">
        <v>6689</v>
      </c>
      <c r="B4556" s="14">
        <v>2035</v>
      </c>
      <c r="C4556" s="14">
        <v>4731</v>
      </c>
      <c r="D4556" s="14" t="str">
        <f>+_xlfn.XLOOKUP(ratings_dataset[[#This Row],[ProductID]],[1]!Prodotti[ProdottoID],[1]!Prodotti[Categoria],"Altro")</f>
        <v>Libri</v>
      </c>
      <c r="E4556" s="14">
        <v>2</v>
      </c>
    </row>
    <row r="4557" spans="1:5" x14ac:dyDescent="0.25">
      <c r="A4557" s="14">
        <v>6690</v>
      </c>
      <c r="B4557" s="14">
        <v>3112</v>
      </c>
      <c r="C4557" s="14">
        <v>4601</v>
      </c>
      <c r="D4557" s="14" t="str">
        <f>+_xlfn.XLOOKUP(ratings_dataset[[#This Row],[ProductID]],[1]!Prodotti[ProdottoID],[1]!Prodotti[Categoria],"Altro")</f>
        <v>Elettronica</v>
      </c>
      <c r="E4557" s="14">
        <v>2</v>
      </c>
    </row>
    <row r="4558" spans="1:5" x14ac:dyDescent="0.25">
      <c r="A4558" s="14">
        <v>6701</v>
      </c>
      <c r="B4558" s="14">
        <v>508</v>
      </c>
      <c r="C4558" s="14">
        <v>2350</v>
      </c>
      <c r="D4558" s="14" t="str">
        <f>+_xlfn.XLOOKUP(ratings_dataset[[#This Row],[ProductID]],[1]!Prodotti[ProdottoID],[1]!Prodotti[Categoria],"Altro")</f>
        <v>Elettronica</v>
      </c>
      <c r="E4558" s="14">
        <v>2</v>
      </c>
    </row>
    <row r="4559" spans="1:5" x14ac:dyDescent="0.25">
      <c r="A4559" s="14">
        <v>6703</v>
      </c>
      <c r="B4559" s="14">
        <v>327</v>
      </c>
      <c r="C4559" s="14">
        <v>574</v>
      </c>
      <c r="D4559" s="14" t="str">
        <f>+_xlfn.XLOOKUP(ratings_dataset[[#This Row],[ProductID]],[1]!Prodotti[ProdottoID],[1]!Prodotti[Categoria],"Altro")</f>
        <v>Libri</v>
      </c>
      <c r="E4559" s="14">
        <v>2</v>
      </c>
    </row>
    <row r="4560" spans="1:5" x14ac:dyDescent="0.25">
      <c r="A4560" s="14">
        <v>6704</v>
      </c>
      <c r="B4560" s="14">
        <v>4333</v>
      </c>
      <c r="C4560" s="14">
        <v>4224</v>
      </c>
      <c r="D4560" s="14" t="str">
        <f>+_xlfn.XLOOKUP(ratings_dataset[[#This Row],[ProductID]],[1]!Prodotti[ProdottoID],[1]!Prodotti[Categoria],"Altro")</f>
        <v>Libri</v>
      </c>
      <c r="E4560" s="14">
        <v>2</v>
      </c>
    </row>
    <row r="4561" spans="1:5" x14ac:dyDescent="0.25">
      <c r="A4561" s="14">
        <v>6709</v>
      </c>
      <c r="B4561" s="14">
        <v>2840</v>
      </c>
      <c r="C4561" s="14">
        <v>4440</v>
      </c>
      <c r="D4561" s="14" t="str">
        <f>+_xlfn.XLOOKUP(ratings_dataset[[#This Row],[ProductID]],[1]!Prodotti[ProdottoID],[1]!Prodotti[Categoria],"Altro")</f>
        <v>Libri</v>
      </c>
      <c r="E4561" s="14">
        <v>2</v>
      </c>
    </row>
    <row r="4562" spans="1:5" x14ac:dyDescent="0.25">
      <c r="A4562" s="14">
        <v>6711</v>
      </c>
      <c r="B4562" s="14">
        <v>1904</v>
      </c>
      <c r="C4562" s="14">
        <v>548</v>
      </c>
      <c r="D4562" s="14" t="str">
        <f>+_xlfn.XLOOKUP(ratings_dataset[[#This Row],[ProductID]],[1]!Prodotti[ProdottoID],[1]!Prodotti[Categoria],"Altro")</f>
        <v>Elettronica</v>
      </c>
      <c r="E4562" s="14">
        <v>2</v>
      </c>
    </row>
    <row r="4563" spans="1:5" x14ac:dyDescent="0.25">
      <c r="A4563" s="14">
        <v>6715</v>
      </c>
      <c r="B4563" s="14">
        <v>4730</v>
      </c>
      <c r="C4563" s="14">
        <v>936</v>
      </c>
      <c r="D4563" s="14" t="str">
        <f>+_xlfn.XLOOKUP(ratings_dataset[[#This Row],[ProductID]],[1]!Prodotti[ProdottoID],[1]!Prodotti[Categoria],"Altro")</f>
        <v>Libri</v>
      </c>
      <c r="E4563" s="14">
        <v>2</v>
      </c>
    </row>
    <row r="4564" spans="1:5" x14ac:dyDescent="0.25">
      <c r="A4564" s="14">
        <v>6717</v>
      </c>
      <c r="B4564" s="14">
        <v>4290</v>
      </c>
      <c r="C4564" s="14">
        <v>3134</v>
      </c>
      <c r="D4564" s="14" t="str">
        <f>+_xlfn.XLOOKUP(ratings_dataset[[#This Row],[ProductID]],[1]!Prodotti[ProdottoID],[1]!Prodotti[Categoria],"Altro")</f>
        <v>Abbigliamento</v>
      </c>
      <c r="E4564" s="14">
        <v>2</v>
      </c>
    </row>
    <row r="4565" spans="1:5" x14ac:dyDescent="0.25">
      <c r="A4565" s="14">
        <v>6719</v>
      </c>
      <c r="B4565" s="14">
        <v>2363</v>
      </c>
      <c r="C4565" s="14">
        <v>752</v>
      </c>
      <c r="D4565" s="14" t="str">
        <f>+_xlfn.XLOOKUP(ratings_dataset[[#This Row],[ProductID]],[1]!Prodotti[ProdottoID],[1]!Prodotti[Categoria],"Altro")</f>
        <v>Libri</v>
      </c>
      <c r="E4565" s="14">
        <v>2</v>
      </c>
    </row>
    <row r="4566" spans="1:5" x14ac:dyDescent="0.25">
      <c r="A4566" s="14">
        <v>6727</v>
      </c>
      <c r="B4566" s="14">
        <v>4348</v>
      </c>
      <c r="C4566" s="14">
        <v>3250</v>
      </c>
      <c r="D4566" s="14" t="str">
        <f>+_xlfn.XLOOKUP(ratings_dataset[[#This Row],[ProductID]],[1]!Prodotti[ProdottoID],[1]!Prodotti[Categoria],"Altro")</f>
        <v>Libri</v>
      </c>
      <c r="E4566" s="14">
        <v>2</v>
      </c>
    </row>
    <row r="4567" spans="1:5" x14ac:dyDescent="0.25">
      <c r="A4567" s="14">
        <v>6730</v>
      </c>
      <c r="B4567" s="14">
        <v>3693</v>
      </c>
      <c r="C4567" s="14">
        <v>4899</v>
      </c>
      <c r="D4567" s="14" t="str">
        <f>+_xlfn.XLOOKUP(ratings_dataset[[#This Row],[ProductID]],[1]!Prodotti[ProdottoID],[1]!Prodotti[Categoria],"Altro")</f>
        <v>Elettronica</v>
      </c>
      <c r="E4567" s="14">
        <v>2</v>
      </c>
    </row>
    <row r="4568" spans="1:5" x14ac:dyDescent="0.25">
      <c r="A4568" s="14">
        <v>6736</v>
      </c>
      <c r="B4568" s="14">
        <v>3306</v>
      </c>
      <c r="C4568" s="14">
        <v>185</v>
      </c>
      <c r="D4568" s="14" t="str">
        <f>+_xlfn.XLOOKUP(ratings_dataset[[#This Row],[ProductID]],[1]!Prodotti[ProdottoID],[1]!Prodotti[Categoria],"Altro")</f>
        <v>Elettronica</v>
      </c>
      <c r="E4568" s="14">
        <v>2</v>
      </c>
    </row>
    <row r="4569" spans="1:5" x14ac:dyDescent="0.25">
      <c r="A4569" s="14">
        <v>6737</v>
      </c>
      <c r="B4569" s="14">
        <v>491</v>
      </c>
      <c r="C4569" s="14">
        <v>3903</v>
      </c>
      <c r="D4569" s="14" t="str">
        <f>+_xlfn.XLOOKUP(ratings_dataset[[#This Row],[ProductID]],[1]!Prodotti[ProdottoID],[1]!Prodotti[Categoria],"Altro")</f>
        <v>Abbigliamento</v>
      </c>
      <c r="E4569" s="14">
        <v>2</v>
      </c>
    </row>
    <row r="4570" spans="1:5" x14ac:dyDescent="0.25">
      <c r="A4570" s="14">
        <v>6753</v>
      </c>
      <c r="B4570" s="14">
        <v>1813</v>
      </c>
      <c r="C4570" s="14">
        <v>4078</v>
      </c>
      <c r="D4570" s="14" t="str">
        <f>+_xlfn.XLOOKUP(ratings_dataset[[#This Row],[ProductID]],[1]!Prodotti[ProdottoID],[1]!Prodotti[Categoria],"Altro")</f>
        <v>Abbigliamento</v>
      </c>
      <c r="E4570" s="14">
        <v>2</v>
      </c>
    </row>
    <row r="4571" spans="1:5" x14ac:dyDescent="0.25">
      <c r="A4571" s="14">
        <v>6756</v>
      </c>
      <c r="B4571" s="14">
        <v>2054</v>
      </c>
      <c r="C4571" s="14">
        <v>4468</v>
      </c>
      <c r="D4571" s="14" t="str">
        <f>+_xlfn.XLOOKUP(ratings_dataset[[#This Row],[ProductID]],[1]!Prodotti[ProdottoID],[1]!Prodotti[Categoria],"Altro")</f>
        <v>Elettronica</v>
      </c>
      <c r="E4571" s="14">
        <v>2</v>
      </c>
    </row>
    <row r="4572" spans="1:5" x14ac:dyDescent="0.25">
      <c r="A4572" s="14">
        <v>6765</v>
      </c>
      <c r="B4572" s="14">
        <v>1873</v>
      </c>
      <c r="C4572" s="14">
        <v>2799</v>
      </c>
      <c r="D4572" s="14" t="str">
        <f>+_xlfn.XLOOKUP(ratings_dataset[[#This Row],[ProductID]],[1]!Prodotti[ProdottoID],[1]!Prodotti[Categoria],"Altro")</f>
        <v>Elettronica</v>
      </c>
      <c r="E4572" s="14">
        <v>2</v>
      </c>
    </row>
    <row r="4573" spans="1:5" x14ac:dyDescent="0.25">
      <c r="A4573" s="14">
        <v>6768</v>
      </c>
      <c r="B4573" s="14">
        <v>4431</v>
      </c>
      <c r="C4573" s="14">
        <v>2041</v>
      </c>
      <c r="D4573" s="14" t="str">
        <f>+_xlfn.XLOOKUP(ratings_dataset[[#This Row],[ProductID]],[1]!Prodotti[ProdottoID],[1]!Prodotti[Categoria],"Altro")</f>
        <v>Libri</v>
      </c>
      <c r="E4573" s="14">
        <v>2</v>
      </c>
    </row>
    <row r="4574" spans="1:5" x14ac:dyDescent="0.25">
      <c r="A4574" s="14">
        <v>6778</v>
      </c>
      <c r="B4574" s="14">
        <v>4078</v>
      </c>
      <c r="C4574" s="14">
        <v>2007</v>
      </c>
      <c r="D4574" s="14" t="str">
        <f>+_xlfn.XLOOKUP(ratings_dataset[[#This Row],[ProductID]],[1]!Prodotti[ProdottoID],[1]!Prodotti[Categoria],"Altro")</f>
        <v>Abbigliamento</v>
      </c>
      <c r="E4574" s="14">
        <v>2</v>
      </c>
    </row>
    <row r="4575" spans="1:5" x14ac:dyDescent="0.25">
      <c r="A4575" s="14">
        <v>6780</v>
      </c>
      <c r="B4575" s="14">
        <v>1973</v>
      </c>
      <c r="C4575" s="14">
        <v>318</v>
      </c>
      <c r="D4575" s="14" t="str">
        <f>+_xlfn.XLOOKUP(ratings_dataset[[#This Row],[ProductID]],[1]!Prodotti[ProdottoID],[1]!Prodotti[Categoria],"Altro")</f>
        <v>Libri</v>
      </c>
      <c r="E4575" s="14">
        <v>2</v>
      </c>
    </row>
    <row r="4576" spans="1:5" x14ac:dyDescent="0.25">
      <c r="A4576" s="14">
        <v>6785</v>
      </c>
      <c r="B4576" s="14">
        <v>231</v>
      </c>
      <c r="C4576" s="14">
        <v>123</v>
      </c>
      <c r="D4576" s="14" t="str">
        <f>+_xlfn.XLOOKUP(ratings_dataset[[#This Row],[ProductID]],[1]!Prodotti[ProdottoID],[1]!Prodotti[Categoria],"Altro")</f>
        <v>Abbigliamento</v>
      </c>
      <c r="E4576" s="14">
        <v>2</v>
      </c>
    </row>
    <row r="4577" spans="1:5" x14ac:dyDescent="0.25">
      <c r="A4577" s="14">
        <v>6800</v>
      </c>
      <c r="B4577" s="14">
        <v>4890</v>
      </c>
      <c r="C4577" s="14">
        <v>2573</v>
      </c>
      <c r="D4577" s="14" t="str">
        <f>+_xlfn.XLOOKUP(ratings_dataset[[#This Row],[ProductID]],[1]!Prodotti[ProdottoID],[1]!Prodotti[Categoria],"Altro")</f>
        <v>Elettronica</v>
      </c>
      <c r="E4577" s="14">
        <v>2</v>
      </c>
    </row>
    <row r="4578" spans="1:5" x14ac:dyDescent="0.25">
      <c r="A4578" s="14">
        <v>6807</v>
      </c>
      <c r="B4578" s="14">
        <v>2407</v>
      </c>
      <c r="C4578" s="14">
        <v>601</v>
      </c>
      <c r="D4578" s="14" t="str">
        <f>+_xlfn.XLOOKUP(ratings_dataset[[#This Row],[ProductID]],[1]!Prodotti[ProdottoID],[1]!Prodotti[Categoria],"Altro")</f>
        <v>Elettronica</v>
      </c>
      <c r="E4578" s="14">
        <v>2</v>
      </c>
    </row>
    <row r="4579" spans="1:5" x14ac:dyDescent="0.25">
      <c r="A4579" s="14">
        <v>6827</v>
      </c>
      <c r="B4579" s="14">
        <v>2414</v>
      </c>
      <c r="C4579" s="14">
        <v>2291</v>
      </c>
      <c r="D4579" s="14" t="str">
        <f>+_xlfn.XLOOKUP(ratings_dataset[[#This Row],[ProductID]],[1]!Prodotti[ProdottoID],[1]!Prodotti[Categoria],"Altro")</f>
        <v>Libri</v>
      </c>
      <c r="E4579" s="14">
        <v>2</v>
      </c>
    </row>
    <row r="4580" spans="1:5" x14ac:dyDescent="0.25">
      <c r="A4580" s="14">
        <v>6843</v>
      </c>
      <c r="B4580" s="14">
        <v>2458</v>
      </c>
      <c r="C4580" s="14">
        <v>1068</v>
      </c>
      <c r="D4580" s="14" t="str">
        <f>+_xlfn.XLOOKUP(ratings_dataset[[#This Row],[ProductID]],[1]!Prodotti[ProdottoID],[1]!Prodotti[Categoria],"Altro")</f>
        <v>Libri</v>
      </c>
      <c r="E4580" s="14">
        <v>2</v>
      </c>
    </row>
    <row r="4581" spans="1:5" x14ac:dyDescent="0.25">
      <c r="A4581" s="14">
        <v>6846</v>
      </c>
      <c r="B4581" s="14">
        <v>1026</v>
      </c>
      <c r="C4581" s="14">
        <v>1130</v>
      </c>
      <c r="D4581" s="14" t="str">
        <f>+_xlfn.XLOOKUP(ratings_dataset[[#This Row],[ProductID]],[1]!Prodotti[ProdottoID],[1]!Prodotti[Categoria],"Altro")</f>
        <v>Abbigliamento</v>
      </c>
      <c r="E4581" s="14">
        <v>2</v>
      </c>
    </row>
    <row r="4582" spans="1:5" x14ac:dyDescent="0.25">
      <c r="A4582" s="14">
        <v>6848</v>
      </c>
      <c r="B4582" s="14">
        <v>4369</v>
      </c>
      <c r="C4582" s="14">
        <v>1360</v>
      </c>
      <c r="D4582" s="14" t="str">
        <f>+_xlfn.XLOOKUP(ratings_dataset[[#This Row],[ProductID]],[1]!Prodotti[ProdottoID],[1]!Prodotti[Categoria],"Altro")</f>
        <v>Elettronica</v>
      </c>
      <c r="E4582" s="14">
        <v>2</v>
      </c>
    </row>
    <row r="4583" spans="1:5" x14ac:dyDescent="0.25">
      <c r="A4583" s="14">
        <v>6853</v>
      </c>
      <c r="B4583" s="14">
        <v>2729</v>
      </c>
      <c r="C4583" s="14">
        <v>4925</v>
      </c>
      <c r="D4583" s="14" t="str">
        <f>+_xlfn.XLOOKUP(ratings_dataset[[#This Row],[ProductID]],[1]!Prodotti[ProdottoID],[1]!Prodotti[Categoria],"Altro")</f>
        <v>Libri</v>
      </c>
      <c r="E4583" s="14">
        <v>2</v>
      </c>
    </row>
    <row r="4584" spans="1:5" x14ac:dyDescent="0.25">
      <c r="A4584" s="14">
        <v>6865</v>
      </c>
      <c r="B4584" s="14">
        <v>3384</v>
      </c>
      <c r="C4584" s="14">
        <v>3369</v>
      </c>
      <c r="D4584" s="14" t="str">
        <f>+_xlfn.XLOOKUP(ratings_dataset[[#This Row],[ProductID]],[1]!Prodotti[ProdottoID],[1]!Prodotti[Categoria],"Altro")</f>
        <v>Elettronica</v>
      </c>
      <c r="E4584" s="14">
        <v>2</v>
      </c>
    </row>
    <row r="4585" spans="1:5" x14ac:dyDescent="0.25">
      <c r="A4585" s="14">
        <v>6866</v>
      </c>
      <c r="B4585" s="14">
        <v>1513</v>
      </c>
      <c r="C4585" s="14">
        <v>610</v>
      </c>
      <c r="D4585" s="14" t="str">
        <f>+_xlfn.XLOOKUP(ratings_dataset[[#This Row],[ProductID]],[1]!Prodotti[ProdottoID],[1]!Prodotti[Categoria],"Altro")</f>
        <v>Libri</v>
      </c>
      <c r="E4585" s="14">
        <v>2</v>
      </c>
    </row>
    <row r="4586" spans="1:5" x14ac:dyDescent="0.25">
      <c r="A4586" s="14">
        <v>6867</v>
      </c>
      <c r="B4586" s="14">
        <v>111</v>
      </c>
      <c r="C4586" s="14">
        <v>4000</v>
      </c>
      <c r="D4586" s="14" t="str">
        <f>+_xlfn.XLOOKUP(ratings_dataset[[#This Row],[ProductID]],[1]!Prodotti[ProdottoID],[1]!Prodotti[Categoria],"Altro")</f>
        <v>Libri</v>
      </c>
      <c r="E4586" s="14">
        <v>2</v>
      </c>
    </row>
    <row r="4587" spans="1:5" x14ac:dyDescent="0.25">
      <c r="A4587" s="14">
        <v>6868</v>
      </c>
      <c r="B4587" s="14">
        <v>4985</v>
      </c>
      <c r="C4587" s="14">
        <v>3914</v>
      </c>
      <c r="D4587" s="14" t="str">
        <f>+_xlfn.XLOOKUP(ratings_dataset[[#This Row],[ProductID]],[1]!Prodotti[ProdottoID],[1]!Prodotti[Categoria],"Altro")</f>
        <v>Libri</v>
      </c>
      <c r="E4587" s="14">
        <v>2</v>
      </c>
    </row>
    <row r="4588" spans="1:5" x14ac:dyDescent="0.25">
      <c r="A4588" s="14">
        <v>6874</v>
      </c>
      <c r="B4588" s="14">
        <v>1753</v>
      </c>
      <c r="C4588" s="14">
        <v>3634</v>
      </c>
      <c r="D4588" s="14" t="str">
        <f>+_xlfn.XLOOKUP(ratings_dataset[[#This Row],[ProductID]],[1]!Prodotti[ProdottoID],[1]!Prodotti[Categoria],"Altro")</f>
        <v>Libri</v>
      </c>
      <c r="E4588" s="14">
        <v>2</v>
      </c>
    </row>
    <row r="4589" spans="1:5" x14ac:dyDescent="0.25">
      <c r="A4589" s="14">
        <v>6875</v>
      </c>
      <c r="B4589" s="14">
        <v>3272</v>
      </c>
      <c r="C4589" s="14">
        <v>1154</v>
      </c>
      <c r="D4589" s="14" t="str">
        <f>+_xlfn.XLOOKUP(ratings_dataset[[#This Row],[ProductID]],[1]!Prodotti[ProdottoID],[1]!Prodotti[Categoria],"Altro")</f>
        <v>Abbigliamento</v>
      </c>
      <c r="E4589" s="14">
        <v>2</v>
      </c>
    </row>
    <row r="4590" spans="1:5" x14ac:dyDescent="0.25">
      <c r="A4590" s="14">
        <v>6881</v>
      </c>
      <c r="B4590" s="14">
        <v>3346</v>
      </c>
      <c r="C4590" s="14">
        <v>251</v>
      </c>
      <c r="D4590" s="14" t="str">
        <f>+_xlfn.XLOOKUP(ratings_dataset[[#This Row],[ProductID]],[1]!Prodotti[ProdottoID],[1]!Prodotti[Categoria],"Altro")</f>
        <v>Elettronica</v>
      </c>
      <c r="E4590" s="14">
        <v>2</v>
      </c>
    </row>
    <row r="4591" spans="1:5" x14ac:dyDescent="0.25">
      <c r="A4591" s="14">
        <v>6894</v>
      </c>
      <c r="B4591" s="14">
        <v>1390</v>
      </c>
      <c r="C4591" s="14">
        <v>2727</v>
      </c>
      <c r="D4591" s="14" t="str">
        <f>+_xlfn.XLOOKUP(ratings_dataset[[#This Row],[ProductID]],[1]!Prodotti[ProdottoID],[1]!Prodotti[Categoria],"Altro")</f>
        <v>Elettronica</v>
      </c>
      <c r="E4591" s="14">
        <v>2</v>
      </c>
    </row>
    <row r="4592" spans="1:5" x14ac:dyDescent="0.25">
      <c r="A4592" s="14">
        <v>6909</v>
      </c>
      <c r="B4592" s="14">
        <v>121</v>
      </c>
      <c r="C4592" s="14">
        <v>3510</v>
      </c>
      <c r="D4592" s="14" t="str">
        <f>+_xlfn.XLOOKUP(ratings_dataset[[#This Row],[ProductID]],[1]!Prodotti[ProdottoID],[1]!Prodotti[Categoria],"Altro")</f>
        <v>Libri</v>
      </c>
      <c r="E4592" s="14">
        <v>2</v>
      </c>
    </row>
    <row r="4593" spans="1:5" x14ac:dyDescent="0.25">
      <c r="A4593" s="14">
        <v>6912</v>
      </c>
      <c r="B4593" s="14">
        <v>55</v>
      </c>
      <c r="C4593" s="14">
        <v>2150</v>
      </c>
      <c r="D4593" s="14" t="str">
        <f>+_xlfn.XLOOKUP(ratings_dataset[[#This Row],[ProductID]],[1]!Prodotti[ProdottoID],[1]!Prodotti[Categoria],"Altro")</f>
        <v>Libri</v>
      </c>
      <c r="E4593" s="14">
        <v>2</v>
      </c>
    </row>
    <row r="4594" spans="1:5" x14ac:dyDescent="0.25">
      <c r="A4594" s="14">
        <v>6919</v>
      </c>
      <c r="B4594" s="14">
        <v>805</v>
      </c>
      <c r="C4594" s="14">
        <v>1059</v>
      </c>
      <c r="D4594" s="14" t="str">
        <f>+_xlfn.XLOOKUP(ratings_dataset[[#This Row],[ProductID]],[1]!Prodotti[ProdottoID],[1]!Prodotti[Categoria],"Altro")</f>
        <v>Abbigliamento</v>
      </c>
      <c r="E4594" s="14">
        <v>2</v>
      </c>
    </row>
    <row r="4595" spans="1:5" x14ac:dyDescent="0.25">
      <c r="A4595" s="14">
        <v>6928</v>
      </c>
      <c r="B4595" s="14">
        <v>3898</v>
      </c>
      <c r="C4595" s="14">
        <v>432</v>
      </c>
      <c r="D4595" s="14" t="str">
        <f>+_xlfn.XLOOKUP(ratings_dataset[[#This Row],[ProductID]],[1]!Prodotti[ProdottoID],[1]!Prodotti[Categoria],"Altro")</f>
        <v>Libri</v>
      </c>
      <c r="E4595" s="14">
        <v>2</v>
      </c>
    </row>
    <row r="4596" spans="1:5" x14ac:dyDescent="0.25">
      <c r="A4596" s="14">
        <v>6930</v>
      </c>
      <c r="B4596" s="14">
        <v>1265</v>
      </c>
      <c r="C4596" s="14">
        <v>3418</v>
      </c>
      <c r="D4596" s="14" t="str">
        <f>+_xlfn.XLOOKUP(ratings_dataset[[#This Row],[ProductID]],[1]!Prodotti[ProdottoID],[1]!Prodotti[Categoria],"Altro")</f>
        <v>Abbigliamento</v>
      </c>
      <c r="E4596" s="14">
        <v>2</v>
      </c>
    </row>
    <row r="4597" spans="1:5" x14ac:dyDescent="0.25">
      <c r="A4597" s="14">
        <v>6933</v>
      </c>
      <c r="B4597" s="14">
        <v>173</v>
      </c>
      <c r="C4597" s="14">
        <v>1491</v>
      </c>
      <c r="D4597" s="14" t="str">
        <f>+_xlfn.XLOOKUP(ratings_dataset[[#This Row],[ProductID]],[1]!Prodotti[ProdottoID],[1]!Prodotti[Categoria],"Altro")</f>
        <v>Libri</v>
      </c>
      <c r="E4597" s="14">
        <v>2</v>
      </c>
    </row>
    <row r="4598" spans="1:5" x14ac:dyDescent="0.25">
      <c r="A4598" s="14">
        <v>6934</v>
      </c>
      <c r="B4598" s="14">
        <v>3045</v>
      </c>
      <c r="C4598" s="14">
        <v>598</v>
      </c>
      <c r="D4598" s="14" t="str">
        <f>+_xlfn.XLOOKUP(ratings_dataset[[#This Row],[ProductID]],[1]!Prodotti[ProdottoID],[1]!Prodotti[Categoria],"Altro")</f>
        <v>Elettronica</v>
      </c>
      <c r="E4598" s="14">
        <v>2</v>
      </c>
    </row>
    <row r="4599" spans="1:5" x14ac:dyDescent="0.25">
      <c r="A4599" s="14">
        <v>6936</v>
      </c>
      <c r="B4599" s="14">
        <v>3140</v>
      </c>
      <c r="C4599" s="14">
        <v>4574</v>
      </c>
      <c r="D4599" s="14" t="str">
        <f>+_xlfn.XLOOKUP(ratings_dataset[[#This Row],[ProductID]],[1]!Prodotti[ProdottoID],[1]!Prodotti[Categoria],"Altro")</f>
        <v>Libri</v>
      </c>
      <c r="E4599" s="14">
        <v>2</v>
      </c>
    </row>
    <row r="4600" spans="1:5" x14ac:dyDescent="0.25">
      <c r="A4600" s="14">
        <v>6939</v>
      </c>
      <c r="B4600" s="14">
        <v>3783</v>
      </c>
      <c r="C4600" s="14">
        <v>2820</v>
      </c>
      <c r="D4600" s="14" t="str">
        <f>+_xlfn.XLOOKUP(ratings_dataset[[#This Row],[ProductID]],[1]!Prodotti[ProdottoID],[1]!Prodotti[Categoria],"Altro")</f>
        <v>Libri</v>
      </c>
      <c r="E4600" s="14">
        <v>2</v>
      </c>
    </row>
    <row r="4601" spans="1:5" x14ac:dyDescent="0.25">
      <c r="A4601" s="14">
        <v>6942</v>
      </c>
      <c r="B4601" s="14">
        <v>3385</v>
      </c>
      <c r="C4601" s="14">
        <v>2447</v>
      </c>
      <c r="D4601" s="14" t="str">
        <f>+_xlfn.XLOOKUP(ratings_dataset[[#This Row],[ProductID]],[1]!Prodotti[ProdottoID],[1]!Prodotti[Categoria],"Altro")</f>
        <v>Elettronica</v>
      </c>
      <c r="E4601" s="14">
        <v>2</v>
      </c>
    </row>
    <row r="4602" spans="1:5" x14ac:dyDescent="0.25">
      <c r="A4602" s="14">
        <v>6946</v>
      </c>
      <c r="B4602" s="14">
        <v>4317</v>
      </c>
      <c r="C4602" s="14">
        <v>3050</v>
      </c>
      <c r="D4602" s="14" t="str">
        <f>+_xlfn.XLOOKUP(ratings_dataset[[#This Row],[ProductID]],[1]!Prodotti[ProdottoID],[1]!Prodotti[Categoria],"Altro")</f>
        <v>Elettronica</v>
      </c>
      <c r="E4602" s="14">
        <v>2</v>
      </c>
    </row>
    <row r="4603" spans="1:5" x14ac:dyDescent="0.25">
      <c r="A4603" s="14">
        <v>6950</v>
      </c>
      <c r="B4603" s="14">
        <v>2415</v>
      </c>
      <c r="C4603" s="14">
        <v>562</v>
      </c>
      <c r="D4603" s="14" t="str">
        <f>+_xlfn.XLOOKUP(ratings_dataset[[#This Row],[ProductID]],[1]!Prodotti[ProdottoID],[1]!Prodotti[Categoria],"Altro")</f>
        <v>Elettronica</v>
      </c>
      <c r="E4603" s="14">
        <v>2</v>
      </c>
    </row>
    <row r="4604" spans="1:5" x14ac:dyDescent="0.25">
      <c r="A4604" s="14">
        <v>6956</v>
      </c>
      <c r="B4604" s="14">
        <v>1015</v>
      </c>
      <c r="C4604" s="14">
        <v>1319</v>
      </c>
      <c r="D4604" s="14" t="str">
        <f>+_xlfn.XLOOKUP(ratings_dataset[[#This Row],[ProductID]],[1]!Prodotti[ProdottoID],[1]!Prodotti[Categoria],"Altro")</f>
        <v>Elettronica</v>
      </c>
      <c r="E4604" s="14">
        <v>2</v>
      </c>
    </row>
    <row r="4605" spans="1:5" x14ac:dyDescent="0.25">
      <c r="A4605" s="14">
        <v>6963</v>
      </c>
      <c r="B4605" s="14">
        <v>4942</v>
      </c>
      <c r="C4605" s="14">
        <v>2067</v>
      </c>
      <c r="D4605" s="14" t="str">
        <f>+_xlfn.XLOOKUP(ratings_dataset[[#This Row],[ProductID]],[1]!Prodotti[ProdottoID],[1]!Prodotti[Categoria],"Altro")</f>
        <v>Abbigliamento</v>
      </c>
      <c r="E4605" s="14">
        <v>2</v>
      </c>
    </row>
    <row r="4606" spans="1:5" x14ac:dyDescent="0.25">
      <c r="A4606" s="14">
        <v>6964</v>
      </c>
      <c r="B4606" s="14">
        <v>221</v>
      </c>
      <c r="C4606" s="14">
        <v>4610</v>
      </c>
      <c r="D4606" s="14" t="str">
        <f>+_xlfn.XLOOKUP(ratings_dataset[[#This Row],[ProductID]],[1]!Prodotti[ProdottoID],[1]!Prodotti[Categoria],"Altro")</f>
        <v>Elettronica</v>
      </c>
      <c r="E4606" s="14">
        <v>2</v>
      </c>
    </row>
    <row r="4607" spans="1:5" x14ac:dyDescent="0.25">
      <c r="A4607" s="14">
        <v>6967</v>
      </c>
      <c r="B4607" s="14">
        <v>878</v>
      </c>
      <c r="C4607" s="14">
        <v>1914</v>
      </c>
      <c r="D4607" s="14" t="str">
        <f>+_xlfn.XLOOKUP(ratings_dataset[[#This Row],[ProductID]],[1]!Prodotti[ProdottoID],[1]!Prodotti[Categoria],"Altro")</f>
        <v>Abbigliamento</v>
      </c>
      <c r="E4607" s="14">
        <v>2</v>
      </c>
    </row>
    <row r="4608" spans="1:5" x14ac:dyDescent="0.25">
      <c r="A4608" s="14">
        <v>6971</v>
      </c>
      <c r="B4608" s="14">
        <v>4355</v>
      </c>
      <c r="C4608" s="14">
        <v>2726</v>
      </c>
      <c r="D4608" s="14" t="str">
        <f>+_xlfn.XLOOKUP(ratings_dataset[[#This Row],[ProductID]],[1]!Prodotti[ProdottoID],[1]!Prodotti[Categoria],"Altro")</f>
        <v>Elettronica</v>
      </c>
      <c r="E4608" s="14">
        <v>2</v>
      </c>
    </row>
    <row r="4609" spans="1:5" x14ac:dyDescent="0.25">
      <c r="A4609" s="14">
        <v>6973</v>
      </c>
      <c r="B4609" s="14">
        <v>2648</v>
      </c>
      <c r="C4609" s="14">
        <v>4162</v>
      </c>
      <c r="D4609" s="14" t="str">
        <f>+_xlfn.XLOOKUP(ratings_dataset[[#This Row],[ProductID]],[1]!Prodotti[ProdottoID],[1]!Prodotti[Categoria],"Altro")</f>
        <v>Abbigliamento</v>
      </c>
      <c r="E4609" s="14">
        <v>2</v>
      </c>
    </row>
    <row r="4610" spans="1:5" x14ac:dyDescent="0.25">
      <c r="A4610" s="14">
        <v>6977</v>
      </c>
      <c r="B4610" s="14">
        <v>1510</v>
      </c>
      <c r="C4610" s="14">
        <v>634</v>
      </c>
      <c r="D4610" s="14" t="str">
        <f>+_xlfn.XLOOKUP(ratings_dataset[[#This Row],[ProductID]],[1]!Prodotti[ProdottoID],[1]!Prodotti[Categoria],"Altro")</f>
        <v>Libri</v>
      </c>
      <c r="E4610" s="14">
        <v>2</v>
      </c>
    </row>
    <row r="4611" spans="1:5" x14ac:dyDescent="0.25">
      <c r="A4611" s="14">
        <v>7003</v>
      </c>
      <c r="B4611" s="14">
        <v>400</v>
      </c>
      <c r="C4611" s="14">
        <v>3519</v>
      </c>
      <c r="D4611" s="14" t="str">
        <f>+_xlfn.XLOOKUP(ratings_dataset[[#This Row],[ProductID]],[1]!Prodotti[ProdottoID],[1]!Prodotti[Categoria],"Altro")</f>
        <v>Libri</v>
      </c>
      <c r="E4611" s="14">
        <v>2</v>
      </c>
    </row>
    <row r="4612" spans="1:5" x14ac:dyDescent="0.25">
      <c r="A4612" s="14">
        <v>7004</v>
      </c>
      <c r="B4612" s="14">
        <v>3479</v>
      </c>
      <c r="C4612" s="14">
        <v>3214</v>
      </c>
      <c r="D4612" s="14" t="str">
        <f>+_xlfn.XLOOKUP(ratings_dataset[[#This Row],[ProductID]],[1]!Prodotti[ProdottoID],[1]!Prodotti[Categoria],"Altro")</f>
        <v>Abbigliamento</v>
      </c>
      <c r="E4612" s="14">
        <v>2</v>
      </c>
    </row>
    <row r="4613" spans="1:5" x14ac:dyDescent="0.25">
      <c r="A4613" s="14">
        <v>7005</v>
      </c>
      <c r="B4613" s="14">
        <v>3820</v>
      </c>
      <c r="C4613" s="14">
        <v>2307</v>
      </c>
      <c r="D4613" s="14" t="str">
        <f>+_xlfn.XLOOKUP(ratings_dataset[[#This Row],[ProductID]],[1]!Prodotti[ProdottoID],[1]!Prodotti[Categoria],"Altro")</f>
        <v>Abbigliamento</v>
      </c>
      <c r="E4613" s="14">
        <v>2</v>
      </c>
    </row>
    <row r="4614" spans="1:5" x14ac:dyDescent="0.25">
      <c r="A4614" s="14">
        <v>7006</v>
      </c>
      <c r="B4614" s="14">
        <v>3338</v>
      </c>
      <c r="C4614" s="14">
        <v>1633</v>
      </c>
      <c r="D4614" s="14" t="str">
        <f>+_xlfn.XLOOKUP(ratings_dataset[[#This Row],[ProductID]],[1]!Prodotti[ProdottoID],[1]!Prodotti[Categoria],"Altro")</f>
        <v>Abbigliamento</v>
      </c>
      <c r="E4614" s="14">
        <v>2</v>
      </c>
    </row>
    <row r="4615" spans="1:5" x14ac:dyDescent="0.25">
      <c r="A4615" s="14">
        <v>7010</v>
      </c>
      <c r="B4615" s="14">
        <v>3835</v>
      </c>
      <c r="C4615" s="14">
        <v>130</v>
      </c>
      <c r="D4615" s="14" t="str">
        <f>+_xlfn.XLOOKUP(ratings_dataset[[#This Row],[ProductID]],[1]!Prodotti[ProdottoID],[1]!Prodotti[Categoria],"Altro")</f>
        <v>Abbigliamento</v>
      </c>
      <c r="E4615" s="14">
        <v>2</v>
      </c>
    </row>
    <row r="4616" spans="1:5" x14ac:dyDescent="0.25">
      <c r="A4616" s="14">
        <v>7016</v>
      </c>
      <c r="B4616" s="14">
        <v>785</v>
      </c>
      <c r="C4616" s="14">
        <v>3858</v>
      </c>
      <c r="D4616" s="14" t="str">
        <f>+_xlfn.XLOOKUP(ratings_dataset[[#This Row],[ProductID]],[1]!Prodotti[ProdottoID],[1]!Prodotti[Categoria],"Altro")</f>
        <v>Abbigliamento</v>
      </c>
      <c r="E4616" s="14">
        <v>2</v>
      </c>
    </row>
    <row r="4617" spans="1:5" x14ac:dyDescent="0.25">
      <c r="A4617" s="14">
        <v>7024</v>
      </c>
      <c r="B4617" s="14">
        <v>1399</v>
      </c>
      <c r="C4617" s="14">
        <v>3810</v>
      </c>
      <c r="D4617" s="14" t="str">
        <f>+_xlfn.XLOOKUP(ratings_dataset[[#This Row],[ProductID]],[1]!Prodotti[ProdottoID],[1]!Prodotti[Categoria],"Altro")</f>
        <v>Elettronica</v>
      </c>
      <c r="E4617" s="14">
        <v>2</v>
      </c>
    </row>
    <row r="4618" spans="1:5" x14ac:dyDescent="0.25">
      <c r="A4618" s="14">
        <v>7034</v>
      </c>
      <c r="B4618" s="14">
        <v>3602</v>
      </c>
      <c r="C4618" s="14">
        <v>4866</v>
      </c>
      <c r="D4618" s="14" t="str">
        <f>+_xlfn.XLOOKUP(ratings_dataset[[#This Row],[ProductID]],[1]!Prodotti[ProdottoID],[1]!Prodotti[Categoria],"Altro")</f>
        <v>Abbigliamento</v>
      </c>
      <c r="E4618" s="14">
        <v>2</v>
      </c>
    </row>
    <row r="4619" spans="1:5" x14ac:dyDescent="0.25">
      <c r="A4619" s="14">
        <v>7036</v>
      </c>
      <c r="B4619" s="14">
        <v>2888</v>
      </c>
      <c r="C4619" s="14">
        <v>4719</v>
      </c>
      <c r="D4619" s="14" t="str">
        <f>+_xlfn.XLOOKUP(ratings_dataset[[#This Row],[ProductID]],[1]!Prodotti[ProdottoID],[1]!Prodotti[Categoria],"Altro")</f>
        <v>Libri</v>
      </c>
      <c r="E4619" s="14">
        <v>2</v>
      </c>
    </row>
    <row r="4620" spans="1:5" x14ac:dyDescent="0.25">
      <c r="A4620" s="14">
        <v>7042</v>
      </c>
      <c r="B4620" s="14">
        <v>3829</v>
      </c>
      <c r="C4620" s="14">
        <v>1468</v>
      </c>
      <c r="D4620" s="14" t="str">
        <f>+_xlfn.XLOOKUP(ratings_dataset[[#This Row],[ProductID]],[1]!Prodotti[ProdottoID],[1]!Prodotti[Categoria],"Altro")</f>
        <v>Libri</v>
      </c>
      <c r="E4620" s="14">
        <v>2</v>
      </c>
    </row>
    <row r="4621" spans="1:5" x14ac:dyDescent="0.25">
      <c r="A4621" s="14">
        <v>7044</v>
      </c>
      <c r="B4621" s="14">
        <v>4746</v>
      </c>
      <c r="C4621" s="14">
        <v>3275</v>
      </c>
      <c r="D4621" s="14" t="str">
        <f>+_xlfn.XLOOKUP(ratings_dataset[[#This Row],[ProductID]],[1]!Prodotti[ProdottoID],[1]!Prodotti[Categoria],"Altro")</f>
        <v>Elettronica</v>
      </c>
      <c r="E4621" s="14">
        <v>2</v>
      </c>
    </row>
    <row r="4622" spans="1:5" x14ac:dyDescent="0.25">
      <c r="A4622" s="14">
        <v>7048</v>
      </c>
      <c r="B4622" s="14">
        <v>2535</v>
      </c>
      <c r="C4622" s="14">
        <v>4210</v>
      </c>
      <c r="D4622" s="14" t="str">
        <f>+_xlfn.XLOOKUP(ratings_dataset[[#This Row],[ProductID]],[1]!Prodotti[ProdottoID],[1]!Prodotti[Categoria],"Altro")</f>
        <v>Libri</v>
      </c>
      <c r="E4622" s="14">
        <v>2</v>
      </c>
    </row>
    <row r="4623" spans="1:5" x14ac:dyDescent="0.25">
      <c r="A4623" s="14">
        <v>7053</v>
      </c>
      <c r="B4623" s="14">
        <v>1542</v>
      </c>
      <c r="C4623" s="14">
        <v>693</v>
      </c>
      <c r="D4623" s="14" t="str">
        <f>+_xlfn.XLOOKUP(ratings_dataset[[#This Row],[ProductID]],[1]!Prodotti[ProdottoID],[1]!Prodotti[Categoria],"Altro")</f>
        <v>Abbigliamento</v>
      </c>
      <c r="E4623" s="14">
        <v>2</v>
      </c>
    </row>
    <row r="4624" spans="1:5" x14ac:dyDescent="0.25">
      <c r="A4624" s="14">
        <v>7061</v>
      </c>
      <c r="B4624" s="14">
        <v>1401</v>
      </c>
      <c r="C4624" s="14">
        <v>3322</v>
      </c>
      <c r="D4624" s="14" t="str">
        <f>+_xlfn.XLOOKUP(ratings_dataset[[#This Row],[ProductID]],[1]!Prodotti[ProdottoID],[1]!Prodotti[Categoria],"Altro")</f>
        <v>Abbigliamento</v>
      </c>
      <c r="E4624" s="14">
        <v>2</v>
      </c>
    </row>
    <row r="4625" spans="1:5" x14ac:dyDescent="0.25">
      <c r="A4625" s="14">
        <v>7074</v>
      </c>
      <c r="B4625" s="14">
        <v>2819</v>
      </c>
      <c r="C4625" s="14">
        <v>4005</v>
      </c>
      <c r="D4625" s="14" t="str">
        <f>+_xlfn.XLOOKUP(ratings_dataset[[#This Row],[ProductID]],[1]!Prodotti[ProdottoID],[1]!Prodotti[Categoria],"Altro")</f>
        <v>Libri</v>
      </c>
      <c r="E4625" s="14">
        <v>2</v>
      </c>
    </row>
    <row r="4626" spans="1:5" x14ac:dyDescent="0.25">
      <c r="A4626" s="14">
        <v>7075</v>
      </c>
      <c r="B4626" s="14">
        <v>1906</v>
      </c>
      <c r="C4626" s="14">
        <v>322</v>
      </c>
      <c r="D4626" s="14" t="str">
        <f>+_xlfn.XLOOKUP(ratings_dataset[[#This Row],[ProductID]],[1]!Prodotti[ProdottoID],[1]!Prodotti[Categoria],"Altro")</f>
        <v>Abbigliamento</v>
      </c>
      <c r="E4626" s="14">
        <v>2</v>
      </c>
    </row>
    <row r="4627" spans="1:5" x14ac:dyDescent="0.25">
      <c r="A4627" s="14">
        <v>7081</v>
      </c>
      <c r="B4627" s="14">
        <v>3101</v>
      </c>
      <c r="C4627" s="14">
        <v>1778</v>
      </c>
      <c r="D4627" s="14" t="str">
        <f>+_xlfn.XLOOKUP(ratings_dataset[[#This Row],[ProductID]],[1]!Prodotti[ProdottoID],[1]!Prodotti[Categoria],"Altro")</f>
        <v>Abbigliamento</v>
      </c>
      <c r="E4627" s="14">
        <v>2</v>
      </c>
    </row>
    <row r="4628" spans="1:5" x14ac:dyDescent="0.25">
      <c r="A4628" s="14">
        <v>7082</v>
      </c>
      <c r="B4628" s="14">
        <v>721</v>
      </c>
      <c r="C4628" s="14">
        <v>4554</v>
      </c>
      <c r="D4628" s="14" t="str">
        <f>+_xlfn.XLOOKUP(ratings_dataset[[#This Row],[ProductID]],[1]!Prodotti[ProdottoID],[1]!Prodotti[Categoria],"Altro")</f>
        <v>Abbigliamento</v>
      </c>
      <c r="E4628" s="14">
        <v>2</v>
      </c>
    </row>
    <row r="4629" spans="1:5" x14ac:dyDescent="0.25">
      <c r="A4629" s="14">
        <v>7083</v>
      </c>
      <c r="B4629" s="14">
        <v>1690</v>
      </c>
      <c r="C4629" s="14">
        <v>1344</v>
      </c>
      <c r="D4629" s="14" t="str">
        <f>+_xlfn.XLOOKUP(ratings_dataset[[#This Row],[ProductID]],[1]!Prodotti[ProdottoID],[1]!Prodotti[Categoria],"Altro")</f>
        <v>Elettronica</v>
      </c>
      <c r="E4629" s="14">
        <v>2</v>
      </c>
    </row>
    <row r="4630" spans="1:5" x14ac:dyDescent="0.25">
      <c r="A4630" s="14">
        <v>7086</v>
      </c>
      <c r="B4630" s="14">
        <v>1984</v>
      </c>
      <c r="C4630" s="14">
        <v>4051</v>
      </c>
      <c r="D4630" s="14" t="str">
        <f>+_xlfn.XLOOKUP(ratings_dataset[[#This Row],[ProductID]],[1]!Prodotti[ProdottoID],[1]!Prodotti[Categoria],"Altro")</f>
        <v>Abbigliamento</v>
      </c>
      <c r="E4630" s="14">
        <v>2</v>
      </c>
    </row>
    <row r="4631" spans="1:5" x14ac:dyDescent="0.25">
      <c r="A4631" s="14">
        <v>7087</v>
      </c>
      <c r="B4631" s="14">
        <v>2660</v>
      </c>
      <c r="C4631" s="14">
        <v>3793</v>
      </c>
      <c r="D4631" s="14" t="str">
        <f>+_xlfn.XLOOKUP(ratings_dataset[[#This Row],[ProductID]],[1]!Prodotti[ProdottoID],[1]!Prodotti[Categoria],"Altro")</f>
        <v>Libri</v>
      </c>
      <c r="E4631" s="14">
        <v>2</v>
      </c>
    </row>
    <row r="4632" spans="1:5" x14ac:dyDescent="0.25">
      <c r="A4632" s="14">
        <v>7093</v>
      </c>
      <c r="B4632" s="14">
        <v>4101</v>
      </c>
      <c r="C4632" s="14">
        <v>4086</v>
      </c>
      <c r="D4632" s="14" t="str">
        <f>+_xlfn.XLOOKUP(ratings_dataset[[#This Row],[ProductID]],[1]!Prodotti[ProdottoID],[1]!Prodotti[Categoria],"Altro")</f>
        <v>Elettronica</v>
      </c>
      <c r="E4632" s="14">
        <v>2</v>
      </c>
    </row>
    <row r="4633" spans="1:5" x14ac:dyDescent="0.25">
      <c r="A4633" s="14">
        <v>7095</v>
      </c>
      <c r="B4633" s="14">
        <v>2913</v>
      </c>
      <c r="C4633" s="14">
        <v>2023</v>
      </c>
      <c r="D4633" s="14" t="str">
        <f>+_xlfn.XLOOKUP(ratings_dataset[[#This Row],[ProductID]],[1]!Prodotti[ProdottoID],[1]!Prodotti[Categoria],"Altro")</f>
        <v>Abbigliamento</v>
      </c>
      <c r="E4633" s="14">
        <v>2</v>
      </c>
    </row>
    <row r="4634" spans="1:5" x14ac:dyDescent="0.25">
      <c r="A4634" s="14">
        <v>7101</v>
      </c>
      <c r="B4634" s="14">
        <v>2720</v>
      </c>
      <c r="C4634" s="14">
        <v>214</v>
      </c>
      <c r="D4634" s="14" t="str">
        <f>+_xlfn.XLOOKUP(ratings_dataset[[#This Row],[ProductID]],[1]!Prodotti[ProdottoID],[1]!Prodotti[Categoria],"Altro")</f>
        <v>Abbigliamento</v>
      </c>
      <c r="E4634" s="14">
        <v>2</v>
      </c>
    </row>
    <row r="4635" spans="1:5" x14ac:dyDescent="0.25">
      <c r="A4635" s="14">
        <v>7103</v>
      </c>
      <c r="B4635" s="14">
        <v>1571</v>
      </c>
      <c r="C4635" s="14">
        <v>1211</v>
      </c>
      <c r="D4635" s="14" t="str">
        <f>+_xlfn.XLOOKUP(ratings_dataset[[#This Row],[ProductID]],[1]!Prodotti[ProdottoID],[1]!Prodotti[Categoria],"Altro")</f>
        <v>Abbigliamento</v>
      </c>
      <c r="E4635" s="14">
        <v>2</v>
      </c>
    </row>
    <row r="4636" spans="1:5" x14ac:dyDescent="0.25">
      <c r="A4636" s="14">
        <v>7108</v>
      </c>
      <c r="B4636" s="14">
        <v>2848</v>
      </c>
      <c r="C4636" s="14">
        <v>4517</v>
      </c>
      <c r="D4636" s="14" t="str">
        <f>+_xlfn.XLOOKUP(ratings_dataset[[#This Row],[ProductID]],[1]!Prodotti[ProdottoID],[1]!Prodotti[Categoria],"Altro")</f>
        <v>Libri</v>
      </c>
      <c r="E4636" s="14">
        <v>2</v>
      </c>
    </row>
    <row r="4637" spans="1:5" x14ac:dyDescent="0.25">
      <c r="A4637" s="14">
        <v>7111</v>
      </c>
      <c r="B4637" s="14">
        <v>3870</v>
      </c>
      <c r="C4637" s="14">
        <v>1331</v>
      </c>
      <c r="D4637" s="14" t="str">
        <f>+_xlfn.XLOOKUP(ratings_dataset[[#This Row],[ProductID]],[1]!Prodotti[ProdottoID],[1]!Prodotti[Categoria],"Altro")</f>
        <v>Elettronica</v>
      </c>
      <c r="E4637" s="14">
        <v>2</v>
      </c>
    </row>
    <row r="4638" spans="1:5" x14ac:dyDescent="0.25">
      <c r="A4638" s="14">
        <v>7117</v>
      </c>
      <c r="B4638" s="14">
        <v>3352</v>
      </c>
      <c r="C4638" s="14">
        <v>356</v>
      </c>
      <c r="D4638" s="14" t="str">
        <f>+_xlfn.XLOOKUP(ratings_dataset[[#This Row],[ProductID]],[1]!Prodotti[ProdottoID],[1]!Prodotti[Categoria],"Altro")</f>
        <v>Libri</v>
      </c>
      <c r="E4638" s="14">
        <v>2</v>
      </c>
    </row>
    <row r="4639" spans="1:5" x14ac:dyDescent="0.25">
      <c r="A4639" s="14">
        <v>7121</v>
      </c>
      <c r="B4639" s="14">
        <v>267</v>
      </c>
      <c r="C4639" s="14">
        <v>1172</v>
      </c>
      <c r="D4639" s="14" t="str">
        <f>+_xlfn.XLOOKUP(ratings_dataset[[#This Row],[ProductID]],[1]!Prodotti[ProdottoID],[1]!Prodotti[Categoria],"Altro")</f>
        <v>Elettronica</v>
      </c>
      <c r="E4639" s="14">
        <v>2</v>
      </c>
    </row>
    <row r="4640" spans="1:5" x14ac:dyDescent="0.25">
      <c r="A4640" s="14">
        <v>7122</v>
      </c>
      <c r="B4640" s="14">
        <v>1910</v>
      </c>
      <c r="C4640" s="14">
        <v>2007</v>
      </c>
      <c r="D4640" s="14" t="str">
        <f>+_xlfn.XLOOKUP(ratings_dataset[[#This Row],[ProductID]],[1]!Prodotti[ProdottoID],[1]!Prodotti[Categoria],"Altro")</f>
        <v>Abbigliamento</v>
      </c>
      <c r="E4640" s="14">
        <v>2</v>
      </c>
    </row>
    <row r="4641" spans="1:5" x14ac:dyDescent="0.25">
      <c r="A4641" s="14">
        <v>7132</v>
      </c>
      <c r="B4641" s="14">
        <v>2009</v>
      </c>
      <c r="C4641" s="14">
        <v>2346</v>
      </c>
      <c r="D4641" s="14" t="str">
        <f>+_xlfn.XLOOKUP(ratings_dataset[[#This Row],[ProductID]],[1]!Prodotti[ProdottoID],[1]!Prodotti[Categoria],"Altro")</f>
        <v>Libri</v>
      </c>
      <c r="E4641" s="14">
        <v>2</v>
      </c>
    </row>
    <row r="4642" spans="1:5" x14ac:dyDescent="0.25">
      <c r="A4642" s="14">
        <v>7133</v>
      </c>
      <c r="B4642" s="14">
        <v>4074</v>
      </c>
      <c r="C4642" s="14">
        <v>1048</v>
      </c>
      <c r="D4642" s="14" t="str">
        <f>+_xlfn.XLOOKUP(ratings_dataset[[#This Row],[ProductID]],[1]!Prodotti[ProdottoID],[1]!Prodotti[Categoria],"Altro")</f>
        <v>Abbigliamento</v>
      </c>
      <c r="E4642" s="14">
        <v>2</v>
      </c>
    </row>
    <row r="4643" spans="1:5" x14ac:dyDescent="0.25">
      <c r="A4643" s="14">
        <v>7134</v>
      </c>
      <c r="B4643" s="14">
        <v>1845</v>
      </c>
      <c r="C4643" s="14">
        <v>3211</v>
      </c>
      <c r="D4643" s="14" t="str">
        <f>+_xlfn.XLOOKUP(ratings_dataset[[#This Row],[ProductID]],[1]!Prodotti[ProdottoID],[1]!Prodotti[Categoria],"Altro")</f>
        <v>Elettronica</v>
      </c>
      <c r="E4643" s="14">
        <v>2</v>
      </c>
    </row>
    <row r="4644" spans="1:5" x14ac:dyDescent="0.25">
      <c r="A4644" s="14">
        <v>7136</v>
      </c>
      <c r="B4644" s="14">
        <v>2350</v>
      </c>
      <c r="C4644" s="14">
        <v>2719</v>
      </c>
      <c r="D4644" s="14" t="str">
        <f>+_xlfn.XLOOKUP(ratings_dataset[[#This Row],[ProductID]],[1]!Prodotti[ProdottoID],[1]!Prodotti[Categoria],"Altro")</f>
        <v>Libri</v>
      </c>
      <c r="E4644" s="14">
        <v>2</v>
      </c>
    </row>
    <row r="4645" spans="1:5" x14ac:dyDescent="0.25">
      <c r="A4645" s="14">
        <v>7138</v>
      </c>
      <c r="B4645" s="14">
        <v>3976</v>
      </c>
      <c r="C4645" s="14">
        <v>2431</v>
      </c>
      <c r="D4645" s="14" t="str">
        <f>+_xlfn.XLOOKUP(ratings_dataset[[#This Row],[ProductID]],[1]!Prodotti[ProdottoID],[1]!Prodotti[Categoria],"Altro")</f>
        <v>Elettronica</v>
      </c>
      <c r="E4645" s="14">
        <v>2</v>
      </c>
    </row>
    <row r="4646" spans="1:5" x14ac:dyDescent="0.25">
      <c r="A4646" s="14">
        <v>7144</v>
      </c>
      <c r="B4646" s="14">
        <v>878</v>
      </c>
      <c r="C4646" s="14">
        <v>3685</v>
      </c>
      <c r="D4646" s="14" t="str">
        <f>+_xlfn.XLOOKUP(ratings_dataset[[#This Row],[ProductID]],[1]!Prodotti[ProdottoID],[1]!Prodotti[Categoria],"Altro")</f>
        <v>Elettronica</v>
      </c>
      <c r="E4646" s="14">
        <v>2</v>
      </c>
    </row>
    <row r="4647" spans="1:5" x14ac:dyDescent="0.25">
      <c r="A4647" s="14">
        <v>7147</v>
      </c>
      <c r="B4647" s="14">
        <v>3828</v>
      </c>
      <c r="C4647" s="14">
        <v>651</v>
      </c>
      <c r="D4647" s="14" t="str">
        <f>+_xlfn.XLOOKUP(ratings_dataset[[#This Row],[ProductID]],[1]!Prodotti[ProdottoID],[1]!Prodotti[Categoria],"Altro")</f>
        <v>Elettronica</v>
      </c>
      <c r="E4647" s="14">
        <v>2</v>
      </c>
    </row>
    <row r="4648" spans="1:5" x14ac:dyDescent="0.25">
      <c r="A4648" s="14">
        <v>7148</v>
      </c>
      <c r="B4648" s="14">
        <v>3361</v>
      </c>
      <c r="C4648" s="14">
        <v>3978</v>
      </c>
      <c r="D4648" s="14" t="str">
        <f>+_xlfn.XLOOKUP(ratings_dataset[[#This Row],[ProductID]],[1]!Prodotti[ProdottoID],[1]!Prodotti[Categoria],"Altro")</f>
        <v>Abbigliamento</v>
      </c>
      <c r="E4648" s="14">
        <v>2</v>
      </c>
    </row>
    <row r="4649" spans="1:5" x14ac:dyDescent="0.25">
      <c r="A4649" s="14">
        <v>7149</v>
      </c>
      <c r="B4649" s="14">
        <v>3858</v>
      </c>
      <c r="C4649" s="14">
        <v>3186</v>
      </c>
      <c r="D4649" s="14" t="str">
        <f>+_xlfn.XLOOKUP(ratings_dataset[[#This Row],[ProductID]],[1]!Prodotti[ProdottoID],[1]!Prodotti[Categoria],"Altro")</f>
        <v>Abbigliamento</v>
      </c>
      <c r="E4649" s="14">
        <v>2</v>
      </c>
    </row>
    <row r="4650" spans="1:5" x14ac:dyDescent="0.25">
      <c r="A4650" s="14">
        <v>7164</v>
      </c>
      <c r="B4650" s="14">
        <v>896</v>
      </c>
      <c r="C4650" s="14">
        <v>3091</v>
      </c>
      <c r="D4650" s="14" t="str">
        <f>+_xlfn.XLOOKUP(ratings_dataset[[#This Row],[ProductID]],[1]!Prodotti[ProdottoID],[1]!Prodotti[Categoria],"Altro")</f>
        <v>Elettronica</v>
      </c>
      <c r="E4650" s="14">
        <v>2</v>
      </c>
    </row>
    <row r="4651" spans="1:5" x14ac:dyDescent="0.25">
      <c r="A4651" s="14">
        <v>7170</v>
      </c>
      <c r="B4651" s="14">
        <v>2253</v>
      </c>
      <c r="C4651" s="14">
        <v>2918</v>
      </c>
      <c r="D4651" s="14" t="str">
        <f>+_xlfn.XLOOKUP(ratings_dataset[[#This Row],[ProductID]],[1]!Prodotti[ProdottoID],[1]!Prodotti[Categoria],"Altro")</f>
        <v>Elettronica</v>
      </c>
      <c r="E4651" s="14">
        <v>2</v>
      </c>
    </row>
    <row r="4652" spans="1:5" x14ac:dyDescent="0.25">
      <c r="A4652" s="14">
        <v>7171</v>
      </c>
      <c r="B4652" s="14">
        <v>1624</v>
      </c>
      <c r="C4652" s="14">
        <v>3104</v>
      </c>
      <c r="D4652" s="14" t="str">
        <f>+_xlfn.XLOOKUP(ratings_dataset[[#This Row],[ProductID]],[1]!Prodotti[ProdottoID],[1]!Prodotti[Categoria],"Altro")</f>
        <v>Elettronica</v>
      </c>
      <c r="E4652" s="14">
        <v>2</v>
      </c>
    </row>
    <row r="4653" spans="1:5" x14ac:dyDescent="0.25">
      <c r="A4653" s="14">
        <v>7178</v>
      </c>
      <c r="B4653" s="14">
        <v>1531</v>
      </c>
      <c r="C4653" s="14">
        <v>866</v>
      </c>
      <c r="D4653" s="14" t="str">
        <f>+_xlfn.XLOOKUP(ratings_dataset[[#This Row],[ProductID]],[1]!Prodotti[ProdottoID],[1]!Prodotti[Categoria],"Altro")</f>
        <v>Elettronica</v>
      </c>
      <c r="E4653" s="14">
        <v>2</v>
      </c>
    </row>
    <row r="4654" spans="1:5" x14ac:dyDescent="0.25">
      <c r="A4654" s="14">
        <v>7179</v>
      </c>
      <c r="B4654" s="14">
        <v>4000</v>
      </c>
      <c r="C4654" s="14">
        <v>3588</v>
      </c>
      <c r="D4654" s="14" t="str">
        <f>+_xlfn.XLOOKUP(ratings_dataset[[#This Row],[ProductID]],[1]!Prodotti[ProdottoID],[1]!Prodotti[Categoria],"Altro")</f>
        <v>Elettronica</v>
      </c>
      <c r="E4654" s="14">
        <v>2</v>
      </c>
    </row>
    <row r="4655" spans="1:5" x14ac:dyDescent="0.25">
      <c r="A4655" s="14">
        <v>7201</v>
      </c>
      <c r="B4655" s="14">
        <v>2265</v>
      </c>
      <c r="C4655" s="14">
        <v>4262</v>
      </c>
      <c r="D4655" s="14" t="str">
        <f>+_xlfn.XLOOKUP(ratings_dataset[[#This Row],[ProductID]],[1]!Prodotti[ProdottoID],[1]!Prodotti[Categoria],"Altro")</f>
        <v>Abbigliamento</v>
      </c>
      <c r="E4655" s="14">
        <v>2</v>
      </c>
    </row>
    <row r="4656" spans="1:5" x14ac:dyDescent="0.25">
      <c r="A4656" s="14">
        <v>7207</v>
      </c>
      <c r="B4656" s="14">
        <v>4307</v>
      </c>
      <c r="C4656" s="14">
        <v>4179</v>
      </c>
      <c r="D4656" s="14" t="str">
        <f>+_xlfn.XLOOKUP(ratings_dataset[[#This Row],[ProductID]],[1]!Prodotti[ProdottoID],[1]!Prodotti[Categoria],"Altro")</f>
        <v>Elettronica</v>
      </c>
      <c r="E4656" s="14">
        <v>2</v>
      </c>
    </row>
    <row r="4657" spans="1:5" x14ac:dyDescent="0.25">
      <c r="A4657" s="14">
        <v>7223</v>
      </c>
      <c r="B4657" s="14">
        <v>4064</v>
      </c>
      <c r="C4657" s="14">
        <v>1824</v>
      </c>
      <c r="D4657" s="14" t="str">
        <f>+_xlfn.XLOOKUP(ratings_dataset[[#This Row],[ProductID]],[1]!Prodotti[ProdottoID],[1]!Prodotti[Categoria],"Altro")</f>
        <v>Abbigliamento</v>
      </c>
      <c r="E4657" s="14">
        <v>2</v>
      </c>
    </row>
    <row r="4658" spans="1:5" x14ac:dyDescent="0.25">
      <c r="A4658" s="14">
        <v>7237</v>
      </c>
      <c r="B4658" s="14">
        <v>314</v>
      </c>
      <c r="C4658" s="14">
        <v>460</v>
      </c>
      <c r="D4658" s="14" t="str">
        <f>+_xlfn.XLOOKUP(ratings_dataset[[#This Row],[ProductID]],[1]!Prodotti[ProdottoID],[1]!Prodotti[Categoria],"Altro")</f>
        <v>Abbigliamento</v>
      </c>
      <c r="E4658" s="14">
        <v>2</v>
      </c>
    </row>
    <row r="4659" spans="1:5" x14ac:dyDescent="0.25">
      <c r="A4659" s="14">
        <v>7239</v>
      </c>
      <c r="B4659" s="14">
        <v>855</v>
      </c>
      <c r="C4659" s="14">
        <v>1157</v>
      </c>
      <c r="D4659" s="14" t="str">
        <f>+_xlfn.XLOOKUP(ratings_dataset[[#This Row],[ProductID]],[1]!Prodotti[ProdottoID],[1]!Prodotti[Categoria],"Altro")</f>
        <v>Abbigliamento</v>
      </c>
      <c r="E4659" s="14">
        <v>2</v>
      </c>
    </row>
    <row r="4660" spans="1:5" x14ac:dyDescent="0.25">
      <c r="A4660" s="14">
        <v>7242</v>
      </c>
      <c r="B4660" s="14">
        <v>2153</v>
      </c>
      <c r="C4660" s="14">
        <v>2319</v>
      </c>
      <c r="D4660" s="14" t="str">
        <f>+_xlfn.XLOOKUP(ratings_dataset[[#This Row],[ProductID]],[1]!Prodotti[ProdottoID],[1]!Prodotti[Categoria],"Altro")</f>
        <v>Elettronica</v>
      </c>
      <c r="E4660" s="14">
        <v>2</v>
      </c>
    </row>
    <row r="4661" spans="1:5" x14ac:dyDescent="0.25">
      <c r="A4661" s="14">
        <v>7243</v>
      </c>
      <c r="B4661" s="14">
        <v>950</v>
      </c>
      <c r="C4661" s="14">
        <v>36</v>
      </c>
      <c r="D4661" s="14" t="str">
        <f>+_xlfn.XLOOKUP(ratings_dataset[[#This Row],[ProductID]],[1]!Prodotti[ProdottoID],[1]!Prodotti[Categoria],"Altro")</f>
        <v>Altro</v>
      </c>
      <c r="E4661" s="14">
        <v>2</v>
      </c>
    </row>
    <row r="4662" spans="1:5" x14ac:dyDescent="0.25">
      <c r="A4662" s="14">
        <v>7245</v>
      </c>
      <c r="B4662" s="14">
        <v>4175</v>
      </c>
      <c r="C4662" s="14">
        <v>4273</v>
      </c>
      <c r="D4662" s="14" t="str">
        <f>+_xlfn.XLOOKUP(ratings_dataset[[#This Row],[ProductID]],[1]!Prodotti[ProdottoID],[1]!Prodotti[Categoria],"Altro")</f>
        <v>Abbigliamento</v>
      </c>
      <c r="E4662" s="14">
        <v>2</v>
      </c>
    </row>
    <row r="4663" spans="1:5" x14ac:dyDescent="0.25">
      <c r="A4663" s="14">
        <v>7249</v>
      </c>
      <c r="B4663" s="14">
        <v>4504</v>
      </c>
      <c r="C4663" s="14">
        <v>1867</v>
      </c>
      <c r="D4663" s="14" t="str">
        <f>+_xlfn.XLOOKUP(ratings_dataset[[#This Row],[ProductID]],[1]!Prodotti[ProdottoID],[1]!Prodotti[Categoria],"Altro")</f>
        <v>Abbigliamento</v>
      </c>
      <c r="E4663" s="14">
        <v>2</v>
      </c>
    </row>
    <row r="4664" spans="1:5" x14ac:dyDescent="0.25">
      <c r="A4664" s="14">
        <v>7250</v>
      </c>
      <c r="B4664" s="14">
        <v>3030</v>
      </c>
      <c r="C4664" s="14">
        <v>3512</v>
      </c>
      <c r="D4664" s="14" t="str">
        <f>+_xlfn.XLOOKUP(ratings_dataset[[#This Row],[ProductID]],[1]!Prodotti[ProdottoID],[1]!Prodotti[Categoria],"Altro")</f>
        <v>Elettronica</v>
      </c>
      <c r="E4664" s="14">
        <v>2</v>
      </c>
    </row>
    <row r="4665" spans="1:5" x14ac:dyDescent="0.25">
      <c r="A4665" s="14">
        <v>7254</v>
      </c>
      <c r="B4665" s="14">
        <v>4390</v>
      </c>
      <c r="C4665" s="14">
        <v>357</v>
      </c>
      <c r="D4665" s="14" t="str">
        <f>+_xlfn.XLOOKUP(ratings_dataset[[#This Row],[ProductID]],[1]!Prodotti[ProdottoID],[1]!Prodotti[Categoria],"Altro")</f>
        <v>Libri</v>
      </c>
      <c r="E4665" s="14">
        <v>2</v>
      </c>
    </row>
    <row r="4666" spans="1:5" x14ac:dyDescent="0.25">
      <c r="A4666" s="14">
        <v>7256</v>
      </c>
      <c r="B4666" s="14">
        <v>1787</v>
      </c>
      <c r="C4666" s="14">
        <v>789</v>
      </c>
      <c r="D4666" s="14" t="str">
        <f>+_xlfn.XLOOKUP(ratings_dataset[[#This Row],[ProductID]],[1]!Prodotti[ProdottoID],[1]!Prodotti[Categoria],"Altro")</f>
        <v>Libri</v>
      </c>
      <c r="E4666" s="14">
        <v>2</v>
      </c>
    </row>
    <row r="4667" spans="1:5" x14ac:dyDescent="0.25">
      <c r="A4667" s="14">
        <v>7261</v>
      </c>
      <c r="B4667" s="14">
        <v>4461</v>
      </c>
      <c r="C4667" s="14">
        <v>1106</v>
      </c>
      <c r="D4667" s="14" t="str">
        <f>+_xlfn.XLOOKUP(ratings_dataset[[#This Row],[ProductID]],[1]!Prodotti[ProdottoID],[1]!Prodotti[Categoria],"Altro")</f>
        <v>Libri</v>
      </c>
      <c r="E4667" s="14">
        <v>2</v>
      </c>
    </row>
    <row r="4668" spans="1:5" x14ac:dyDescent="0.25">
      <c r="A4668" s="14">
        <v>7265</v>
      </c>
      <c r="B4668" s="14">
        <v>1847</v>
      </c>
      <c r="C4668" s="14">
        <v>2700</v>
      </c>
      <c r="D4668" s="14" t="str">
        <f>+_xlfn.XLOOKUP(ratings_dataset[[#This Row],[ProductID]],[1]!Prodotti[ProdottoID],[1]!Prodotti[Categoria],"Altro")</f>
        <v>Abbigliamento</v>
      </c>
      <c r="E4668" s="14">
        <v>2</v>
      </c>
    </row>
    <row r="4669" spans="1:5" x14ac:dyDescent="0.25">
      <c r="A4669" s="14">
        <v>7272</v>
      </c>
      <c r="B4669" s="14">
        <v>2513</v>
      </c>
      <c r="C4669" s="14">
        <v>173</v>
      </c>
      <c r="D4669" s="14" t="str">
        <f>+_xlfn.XLOOKUP(ratings_dataset[[#This Row],[ProductID]],[1]!Prodotti[ProdottoID],[1]!Prodotti[Categoria],"Altro")</f>
        <v>Libri</v>
      </c>
      <c r="E4669" s="14">
        <v>2</v>
      </c>
    </row>
    <row r="4670" spans="1:5" x14ac:dyDescent="0.25">
      <c r="A4670" s="14">
        <v>7276</v>
      </c>
      <c r="B4670" s="14">
        <v>4383</v>
      </c>
      <c r="C4670" s="14">
        <v>3160</v>
      </c>
      <c r="D4670" s="14" t="str">
        <f>+_xlfn.XLOOKUP(ratings_dataset[[#This Row],[ProductID]],[1]!Prodotti[ProdottoID],[1]!Prodotti[Categoria],"Altro")</f>
        <v>Abbigliamento</v>
      </c>
      <c r="E4670" s="14">
        <v>2</v>
      </c>
    </row>
    <row r="4671" spans="1:5" x14ac:dyDescent="0.25">
      <c r="A4671" s="14">
        <v>7281</v>
      </c>
      <c r="B4671" s="14">
        <v>898</v>
      </c>
      <c r="C4671" s="14">
        <v>892</v>
      </c>
      <c r="D4671" s="14" t="str">
        <f>+_xlfn.XLOOKUP(ratings_dataset[[#This Row],[ProductID]],[1]!Prodotti[ProdottoID],[1]!Prodotti[Categoria],"Altro")</f>
        <v>Libri</v>
      </c>
      <c r="E4671" s="14">
        <v>2</v>
      </c>
    </row>
    <row r="4672" spans="1:5" x14ac:dyDescent="0.25">
      <c r="A4672" s="14">
        <v>7283</v>
      </c>
      <c r="B4672" s="14">
        <v>609</v>
      </c>
      <c r="C4672" s="14">
        <v>968</v>
      </c>
      <c r="D4672" s="14" t="str">
        <f>+_xlfn.XLOOKUP(ratings_dataset[[#This Row],[ProductID]],[1]!Prodotti[ProdottoID],[1]!Prodotti[Categoria],"Altro")</f>
        <v>Elettronica</v>
      </c>
      <c r="E4672" s="14">
        <v>2</v>
      </c>
    </row>
    <row r="4673" spans="1:5" x14ac:dyDescent="0.25">
      <c r="A4673" s="14">
        <v>7287</v>
      </c>
      <c r="B4673" s="14">
        <v>3007</v>
      </c>
      <c r="C4673" s="14">
        <v>4007</v>
      </c>
      <c r="D4673" s="14" t="str">
        <f>+_xlfn.XLOOKUP(ratings_dataset[[#This Row],[ProductID]],[1]!Prodotti[ProdottoID],[1]!Prodotti[Categoria],"Altro")</f>
        <v>Elettronica</v>
      </c>
      <c r="E4673" s="14">
        <v>2</v>
      </c>
    </row>
    <row r="4674" spans="1:5" x14ac:dyDescent="0.25">
      <c r="A4674" s="14">
        <v>7288</v>
      </c>
      <c r="B4674" s="14">
        <v>3727</v>
      </c>
      <c r="C4674" s="14">
        <v>1847</v>
      </c>
      <c r="D4674" s="14" t="str">
        <f>+_xlfn.XLOOKUP(ratings_dataset[[#This Row],[ProductID]],[1]!Prodotti[ProdottoID],[1]!Prodotti[Categoria],"Altro")</f>
        <v>Elettronica</v>
      </c>
      <c r="E4674" s="14">
        <v>2</v>
      </c>
    </row>
    <row r="4675" spans="1:5" x14ac:dyDescent="0.25">
      <c r="A4675" s="14">
        <v>7299</v>
      </c>
      <c r="B4675" s="14">
        <v>3235</v>
      </c>
      <c r="C4675" s="14">
        <v>2070</v>
      </c>
      <c r="D4675" s="14" t="str">
        <f>+_xlfn.XLOOKUP(ratings_dataset[[#This Row],[ProductID]],[1]!Prodotti[ProdottoID],[1]!Prodotti[Categoria],"Altro")</f>
        <v>Abbigliamento</v>
      </c>
      <c r="E4675" s="14">
        <v>2</v>
      </c>
    </row>
    <row r="4676" spans="1:5" x14ac:dyDescent="0.25">
      <c r="A4676" s="14">
        <v>7301</v>
      </c>
      <c r="B4676" s="14">
        <v>1218</v>
      </c>
      <c r="C4676" s="14">
        <v>4956</v>
      </c>
      <c r="D4676" s="14" t="str">
        <f>+_xlfn.XLOOKUP(ratings_dataset[[#This Row],[ProductID]],[1]!Prodotti[ProdottoID],[1]!Prodotti[Categoria],"Altro")</f>
        <v>Elettronica</v>
      </c>
      <c r="E4676" s="14">
        <v>2</v>
      </c>
    </row>
    <row r="4677" spans="1:5" x14ac:dyDescent="0.25">
      <c r="A4677" s="14">
        <v>7307</v>
      </c>
      <c r="B4677" s="14">
        <v>4608</v>
      </c>
      <c r="C4677" s="14">
        <v>3063</v>
      </c>
      <c r="D4677" s="14" t="str">
        <f>+_xlfn.XLOOKUP(ratings_dataset[[#This Row],[ProductID]],[1]!Prodotti[ProdottoID],[1]!Prodotti[Categoria],"Altro")</f>
        <v>Elettronica</v>
      </c>
      <c r="E4677" s="14">
        <v>2</v>
      </c>
    </row>
    <row r="4678" spans="1:5" x14ac:dyDescent="0.25">
      <c r="A4678" s="14">
        <v>7311</v>
      </c>
      <c r="B4678" s="14">
        <v>66</v>
      </c>
      <c r="C4678" s="14">
        <v>3835</v>
      </c>
      <c r="D4678" s="14" t="str">
        <f>+_xlfn.XLOOKUP(ratings_dataset[[#This Row],[ProductID]],[1]!Prodotti[ProdottoID],[1]!Prodotti[Categoria],"Altro")</f>
        <v>Libri</v>
      </c>
      <c r="E4678" s="14">
        <v>2</v>
      </c>
    </row>
    <row r="4679" spans="1:5" x14ac:dyDescent="0.25">
      <c r="A4679" s="14">
        <v>7316</v>
      </c>
      <c r="B4679" s="14">
        <v>388</v>
      </c>
      <c r="C4679" s="14">
        <v>1732</v>
      </c>
      <c r="D4679" s="14" t="str">
        <f>+_xlfn.XLOOKUP(ratings_dataset[[#This Row],[ProductID]],[1]!Prodotti[ProdottoID],[1]!Prodotti[Categoria],"Altro")</f>
        <v>Libri</v>
      </c>
      <c r="E4679" s="14">
        <v>2</v>
      </c>
    </row>
    <row r="4680" spans="1:5" x14ac:dyDescent="0.25">
      <c r="A4680" s="14">
        <v>7318</v>
      </c>
      <c r="B4680" s="14">
        <v>1457</v>
      </c>
      <c r="C4680" s="14">
        <v>1670</v>
      </c>
      <c r="D4680" s="14" t="str">
        <f>+_xlfn.XLOOKUP(ratings_dataset[[#This Row],[ProductID]],[1]!Prodotti[ProdottoID],[1]!Prodotti[Categoria],"Altro")</f>
        <v>Elettronica</v>
      </c>
      <c r="E4680" s="14">
        <v>2</v>
      </c>
    </row>
    <row r="4681" spans="1:5" x14ac:dyDescent="0.25">
      <c r="A4681" s="14">
        <v>7321</v>
      </c>
      <c r="B4681" s="14">
        <v>4918</v>
      </c>
      <c r="C4681" s="14">
        <v>951</v>
      </c>
      <c r="D4681" s="14" t="str">
        <f>+_xlfn.XLOOKUP(ratings_dataset[[#This Row],[ProductID]],[1]!Prodotti[ProdottoID],[1]!Prodotti[Categoria],"Altro")</f>
        <v>Libri</v>
      </c>
      <c r="E4681" s="14">
        <v>2</v>
      </c>
    </row>
    <row r="4682" spans="1:5" x14ac:dyDescent="0.25">
      <c r="A4682" s="14">
        <v>7327</v>
      </c>
      <c r="B4682" s="14">
        <v>2885</v>
      </c>
      <c r="C4682" s="14">
        <v>653</v>
      </c>
      <c r="D4682" s="14" t="str">
        <f>+_xlfn.XLOOKUP(ratings_dataset[[#This Row],[ProductID]],[1]!Prodotti[ProdottoID],[1]!Prodotti[Categoria],"Altro")</f>
        <v>Elettronica</v>
      </c>
      <c r="E4682" s="14">
        <v>2</v>
      </c>
    </row>
    <row r="4683" spans="1:5" x14ac:dyDescent="0.25">
      <c r="A4683" s="14">
        <v>7333</v>
      </c>
      <c r="B4683" s="14">
        <v>1380</v>
      </c>
      <c r="C4683" s="14">
        <v>4217</v>
      </c>
      <c r="D4683" s="14" t="str">
        <f>+_xlfn.XLOOKUP(ratings_dataset[[#This Row],[ProductID]],[1]!Prodotti[ProdottoID],[1]!Prodotti[Categoria],"Altro")</f>
        <v>Libri</v>
      </c>
      <c r="E4683" s="14">
        <v>2</v>
      </c>
    </row>
    <row r="4684" spans="1:5" x14ac:dyDescent="0.25">
      <c r="A4684" s="14">
        <v>7344</v>
      </c>
      <c r="B4684" s="14">
        <v>2939</v>
      </c>
      <c r="C4684" s="14">
        <v>3086</v>
      </c>
      <c r="D4684" s="14" t="str">
        <f>+_xlfn.XLOOKUP(ratings_dataset[[#This Row],[ProductID]],[1]!Prodotti[ProdottoID],[1]!Prodotti[Categoria],"Altro")</f>
        <v>Libri</v>
      </c>
      <c r="E4684" s="14">
        <v>2</v>
      </c>
    </row>
    <row r="4685" spans="1:5" x14ac:dyDescent="0.25">
      <c r="A4685" s="14">
        <v>7349</v>
      </c>
      <c r="B4685" s="14">
        <v>3058</v>
      </c>
      <c r="C4685" s="14">
        <v>1637</v>
      </c>
      <c r="D4685" s="14" t="str">
        <f>+_xlfn.XLOOKUP(ratings_dataset[[#This Row],[ProductID]],[1]!Prodotti[ProdottoID],[1]!Prodotti[Categoria],"Altro")</f>
        <v>Abbigliamento</v>
      </c>
      <c r="E4685" s="14">
        <v>2</v>
      </c>
    </row>
    <row r="4686" spans="1:5" x14ac:dyDescent="0.25">
      <c r="A4686" s="14">
        <v>7351</v>
      </c>
      <c r="B4686" s="14">
        <v>2528</v>
      </c>
      <c r="C4686" s="14">
        <v>792</v>
      </c>
      <c r="D4686" s="14" t="str">
        <f>+_xlfn.XLOOKUP(ratings_dataset[[#This Row],[ProductID]],[1]!Prodotti[ProdottoID],[1]!Prodotti[Categoria],"Altro")</f>
        <v>Abbigliamento</v>
      </c>
      <c r="E4686" s="14">
        <v>2</v>
      </c>
    </row>
    <row r="4687" spans="1:5" x14ac:dyDescent="0.25">
      <c r="A4687" s="14">
        <v>7354</v>
      </c>
      <c r="B4687" s="14">
        <v>4934</v>
      </c>
      <c r="C4687" s="14">
        <v>1880</v>
      </c>
      <c r="D4687" s="14" t="str">
        <f>+_xlfn.XLOOKUP(ratings_dataset[[#This Row],[ProductID]],[1]!Prodotti[ProdottoID],[1]!Prodotti[Categoria],"Altro")</f>
        <v>Libri</v>
      </c>
      <c r="E4687" s="14">
        <v>2</v>
      </c>
    </row>
    <row r="4688" spans="1:5" x14ac:dyDescent="0.25">
      <c r="A4688" s="14">
        <v>7356</v>
      </c>
      <c r="B4688" s="14">
        <v>4431</v>
      </c>
      <c r="C4688" s="14">
        <v>4417</v>
      </c>
      <c r="D4688" s="14" t="str">
        <f>+_xlfn.XLOOKUP(ratings_dataset[[#This Row],[ProductID]],[1]!Prodotti[ProdottoID],[1]!Prodotti[Categoria],"Altro")</f>
        <v>Elettronica</v>
      </c>
      <c r="E4688" s="14">
        <v>2</v>
      </c>
    </row>
    <row r="4689" spans="1:5" x14ac:dyDescent="0.25">
      <c r="A4689" s="14">
        <v>7359</v>
      </c>
      <c r="B4689" s="14">
        <v>1983</v>
      </c>
      <c r="C4689" s="14">
        <v>849</v>
      </c>
      <c r="D4689" s="14" t="str">
        <f>+_xlfn.XLOOKUP(ratings_dataset[[#This Row],[ProductID]],[1]!Prodotti[ProdottoID],[1]!Prodotti[Categoria],"Altro")</f>
        <v>Elettronica</v>
      </c>
      <c r="E4689" s="14">
        <v>2</v>
      </c>
    </row>
    <row r="4690" spans="1:5" x14ac:dyDescent="0.25">
      <c r="A4690" s="14">
        <v>7362</v>
      </c>
      <c r="B4690" s="14">
        <v>542</v>
      </c>
      <c r="C4690" s="14">
        <v>217</v>
      </c>
      <c r="D4690" s="14" t="str">
        <f>+_xlfn.XLOOKUP(ratings_dataset[[#This Row],[ProductID]],[1]!Prodotti[ProdottoID],[1]!Prodotti[Categoria],"Altro")</f>
        <v>Elettronica</v>
      </c>
      <c r="E4690" s="14">
        <v>2</v>
      </c>
    </row>
    <row r="4691" spans="1:5" x14ac:dyDescent="0.25">
      <c r="A4691" s="14">
        <v>7365</v>
      </c>
      <c r="B4691" s="14">
        <v>4259</v>
      </c>
      <c r="C4691" s="14">
        <v>1514</v>
      </c>
      <c r="D4691" s="14" t="str">
        <f>+_xlfn.XLOOKUP(ratings_dataset[[#This Row],[ProductID]],[1]!Prodotti[ProdottoID],[1]!Prodotti[Categoria],"Altro")</f>
        <v>Libri</v>
      </c>
      <c r="E4691" s="14">
        <v>2</v>
      </c>
    </row>
    <row r="4692" spans="1:5" x14ac:dyDescent="0.25">
      <c r="A4692" s="14">
        <v>7366</v>
      </c>
      <c r="B4692" s="14">
        <v>563</v>
      </c>
      <c r="C4692" s="14">
        <v>3306</v>
      </c>
      <c r="D4692" s="14" t="str">
        <f>+_xlfn.XLOOKUP(ratings_dataset[[#This Row],[ProductID]],[1]!Prodotti[ProdottoID],[1]!Prodotti[Categoria],"Altro")</f>
        <v>Libri</v>
      </c>
      <c r="E4692" s="14">
        <v>2</v>
      </c>
    </row>
    <row r="4693" spans="1:5" x14ac:dyDescent="0.25">
      <c r="A4693" s="14">
        <v>7370</v>
      </c>
      <c r="B4693" s="14">
        <v>4781</v>
      </c>
      <c r="C4693" s="14">
        <v>3786</v>
      </c>
      <c r="D4693" s="14" t="str">
        <f>+_xlfn.XLOOKUP(ratings_dataset[[#This Row],[ProductID]],[1]!Prodotti[ProdottoID],[1]!Prodotti[Categoria],"Altro")</f>
        <v>Abbigliamento</v>
      </c>
      <c r="E4693" s="14">
        <v>2</v>
      </c>
    </row>
    <row r="4694" spans="1:5" x14ac:dyDescent="0.25">
      <c r="A4694" s="14">
        <v>7377</v>
      </c>
      <c r="B4694" s="14">
        <v>3643</v>
      </c>
      <c r="C4694" s="14">
        <v>4843</v>
      </c>
      <c r="D4694" s="14" t="str">
        <f>+_xlfn.XLOOKUP(ratings_dataset[[#This Row],[ProductID]],[1]!Prodotti[ProdottoID],[1]!Prodotti[Categoria],"Altro")</f>
        <v>Abbigliamento</v>
      </c>
      <c r="E4694" s="14">
        <v>2</v>
      </c>
    </row>
    <row r="4695" spans="1:5" x14ac:dyDescent="0.25">
      <c r="A4695" s="14">
        <v>7382</v>
      </c>
      <c r="B4695" s="14">
        <v>1290</v>
      </c>
      <c r="C4695" s="14">
        <v>4189</v>
      </c>
      <c r="D4695" s="14" t="str">
        <f>+_xlfn.XLOOKUP(ratings_dataset[[#This Row],[ProductID]],[1]!Prodotti[ProdottoID],[1]!Prodotti[Categoria],"Altro")</f>
        <v>Libri</v>
      </c>
      <c r="E4695" s="14">
        <v>2</v>
      </c>
    </row>
    <row r="4696" spans="1:5" x14ac:dyDescent="0.25">
      <c r="A4696" s="14">
        <v>7402</v>
      </c>
      <c r="B4696" s="14">
        <v>2487</v>
      </c>
      <c r="C4696" s="14">
        <v>493</v>
      </c>
      <c r="D4696" s="14" t="str">
        <f>+_xlfn.XLOOKUP(ratings_dataset[[#This Row],[ProductID]],[1]!Prodotti[ProdottoID],[1]!Prodotti[Categoria],"Altro")</f>
        <v>Libri</v>
      </c>
      <c r="E4696" s="14">
        <v>2</v>
      </c>
    </row>
    <row r="4697" spans="1:5" x14ac:dyDescent="0.25">
      <c r="A4697" s="14">
        <v>7405</v>
      </c>
      <c r="B4697" s="14">
        <v>4204</v>
      </c>
      <c r="C4697" s="14">
        <v>1274</v>
      </c>
      <c r="D4697" s="14" t="str">
        <f>+_xlfn.XLOOKUP(ratings_dataset[[#This Row],[ProductID]],[1]!Prodotti[ProdottoID],[1]!Prodotti[Categoria],"Altro")</f>
        <v>Elettronica</v>
      </c>
      <c r="E4697" s="14">
        <v>2</v>
      </c>
    </row>
    <row r="4698" spans="1:5" x14ac:dyDescent="0.25">
      <c r="A4698" s="14">
        <v>7411</v>
      </c>
      <c r="B4698" s="14">
        <v>670</v>
      </c>
      <c r="C4698" s="14">
        <v>514</v>
      </c>
      <c r="D4698" s="14" t="str">
        <f>+_xlfn.XLOOKUP(ratings_dataset[[#This Row],[ProductID]],[1]!Prodotti[ProdottoID],[1]!Prodotti[Categoria],"Altro")</f>
        <v>Abbigliamento</v>
      </c>
      <c r="E4698" s="14">
        <v>2</v>
      </c>
    </row>
    <row r="4699" spans="1:5" x14ac:dyDescent="0.25">
      <c r="A4699" s="14">
        <v>7413</v>
      </c>
      <c r="B4699" s="14">
        <v>2985</v>
      </c>
      <c r="C4699" s="14">
        <v>4272</v>
      </c>
      <c r="D4699" s="14" t="str">
        <f>+_xlfn.XLOOKUP(ratings_dataset[[#This Row],[ProductID]],[1]!Prodotti[ProdottoID],[1]!Prodotti[Categoria],"Altro")</f>
        <v>Libri</v>
      </c>
      <c r="E4699" s="14">
        <v>2</v>
      </c>
    </row>
    <row r="4700" spans="1:5" x14ac:dyDescent="0.25">
      <c r="A4700" s="14">
        <v>7427</v>
      </c>
      <c r="B4700" s="14">
        <v>2966</v>
      </c>
      <c r="C4700" s="14">
        <v>1782</v>
      </c>
      <c r="D4700" s="14" t="str">
        <f>+_xlfn.XLOOKUP(ratings_dataset[[#This Row],[ProductID]],[1]!Prodotti[ProdottoID],[1]!Prodotti[Categoria],"Altro")</f>
        <v>Elettronica</v>
      </c>
      <c r="E4700" s="14">
        <v>2</v>
      </c>
    </row>
    <row r="4701" spans="1:5" x14ac:dyDescent="0.25">
      <c r="A4701" s="14">
        <v>7433</v>
      </c>
      <c r="B4701" s="14">
        <v>2208</v>
      </c>
      <c r="C4701" s="14">
        <v>2287</v>
      </c>
      <c r="D4701" s="14" t="str">
        <f>+_xlfn.XLOOKUP(ratings_dataset[[#This Row],[ProductID]],[1]!Prodotti[ProdottoID],[1]!Prodotti[Categoria],"Altro")</f>
        <v>Elettronica</v>
      </c>
      <c r="E4701" s="14">
        <v>2</v>
      </c>
    </row>
    <row r="4702" spans="1:5" x14ac:dyDescent="0.25">
      <c r="A4702" s="14">
        <v>7436</v>
      </c>
      <c r="B4702" s="14">
        <v>1542</v>
      </c>
      <c r="C4702" s="14">
        <v>4074</v>
      </c>
      <c r="D4702" s="14" t="str">
        <f>+_xlfn.XLOOKUP(ratings_dataset[[#This Row],[ProductID]],[1]!Prodotti[ProdottoID],[1]!Prodotti[Categoria],"Altro")</f>
        <v>Elettronica</v>
      </c>
      <c r="E4702" s="14">
        <v>2</v>
      </c>
    </row>
    <row r="4703" spans="1:5" x14ac:dyDescent="0.25">
      <c r="A4703" s="14">
        <v>7439</v>
      </c>
      <c r="B4703" s="14">
        <v>354</v>
      </c>
      <c r="C4703" s="14">
        <v>4957</v>
      </c>
      <c r="D4703" s="14" t="str">
        <f>+_xlfn.XLOOKUP(ratings_dataset[[#This Row],[ProductID]],[1]!Prodotti[ProdottoID],[1]!Prodotti[Categoria],"Altro")</f>
        <v>Libri</v>
      </c>
      <c r="E4703" s="14">
        <v>2</v>
      </c>
    </row>
    <row r="4704" spans="1:5" x14ac:dyDescent="0.25">
      <c r="A4704" s="14">
        <v>7446</v>
      </c>
      <c r="B4704" s="14">
        <v>1858</v>
      </c>
      <c r="C4704" s="14">
        <v>1251</v>
      </c>
      <c r="D4704" s="14" t="str">
        <f>+_xlfn.XLOOKUP(ratings_dataset[[#This Row],[ProductID]],[1]!Prodotti[ProdottoID],[1]!Prodotti[Categoria],"Altro")</f>
        <v>Elettronica</v>
      </c>
      <c r="E4704" s="14">
        <v>2</v>
      </c>
    </row>
    <row r="4705" spans="1:5" x14ac:dyDescent="0.25">
      <c r="A4705" s="14">
        <v>7469</v>
      </c>
      <c r="B4705" s="14">
        <v>1748</v>
      </c>
      <c r="C4705" s="14">
        <v>2072</v>
      </c>
      <c r="D4705" s="14" t="str">
        <f>+_xlfn.XLOOKUP(ratings_dataset[[#This Row],[ProductID]],[1]!Prodotti[ProdottoID],[1]!Prodotti[Categoria],"Altro")</f>
        <v>Elettronica</v>
      </c>
      <c r="E4705" s="14">
        <v>2</v>
      </c>
    </row>
    <row r="4706" spans="1:5" x14ac:dyDescent="0.25">
      <c r="A4706" s="14">
        <v>7470</v>
      </c>
      <c r="B4706" s="14">
        <v>3777</v>
      </c>
      <c r="C4706" s="14">
        <v>1397</v>
      </c>
      <c r="D4706" s="14" t="str">
        <f>+_xlfn.XLOOKUP(ratings_dataset[[#This Row],[ProductID]],[1]!Prodotti[ProdottoID],[1]!Prodotti[Categoria],"Altro")</f>
        <v>Elettronica</v>
      </c>
      <c r="E4706" s="14">
        <v>2</v>
      </c>
    </row>
    <row r="4707" spans="1:5" x14ac:dyDescent="0.25">
      <c r="A4707" s="14">
        <v>7478</v>
      </c>
      <c r="B4707" s="14">
        <v>1843</v>
      </c>
      <c r="C4707" s="14">
        <v>4724</v>
      </c>
      <c r="D4707" s="14" t="str">
        <f>+_xlfn.XLOOKUP(ratings_dataset[[#This Row],[ProductID]],[1]!Prodotti[ProdottoID],[1]!Prodotti[Categoria],"Altro")</f>
        <v>Abbigliamento</v>
      </c>
      <c r="E4707" s="14">
        <v>2</v>
      </c>
    </row>
    <row r="4708" spans="1:5" x14ac:dyDescent="0.25">
      <c r="A4708" s="14">
        <v>7485</v>
      </c>
      <c r="B4708" s="14">
        <v>3632</v>
      </c>
      <c r="C4708" s="14">
        <v>3346</v>
      </c>
      <c r="D4708" s="14" t="str">
        <f>+_xlfn.XLOOKUP(ratings_dataset[[#This Row],[ProductID]],[1]!Prodotti[ProdottoID],[1]!Prodotti[Categoria],"Altro")</f>
        <v>Elettronica</v>
      </c>
      <c r="E4708" s="14">
        <v>2</v>
      </c>
    </row>
    <row r="4709" spans="1:5" x14ac:dyDescent="0.25">
      <c r="A4709" s="14">
        <v>7489</v>
      </c>
      <c r="B4709" s="14">
        <v>2073</v>
      </c>
      <c r="C4709" s="14">
        <v>729</v>
      </c>
      <c r="D4709" s="14" t="str">
        <f>+_xlfn.XLOOKUP(ratings_dataset[[#This Row],[ProductID]],[1]!Prodotti[ProdottoID],[1]!Prodotti[Categoria],"Altro")</f>
        <v>Libri</v>
      </c>
      <c r="E4709" s="14">
        <v>2</v>
      </c>
    </row>
    <row r="4710" spans="1:5" x14ac:dyDescent="0.25">
      <c r="A4710" s="14">
        <v>7490</v>
      </c>
      <c r="B4710" s="14">
        <v>675</v>
      </c>
      <c r="C4710" s="14">
        <v>3308</v>
      </c>
      <c r="D4710" s="14" t="str">
        <f>+_xlfn.XLOOKUP(ratings_dataset[[#This Row],[ProductID]],[1]!Prodotti[ProdottoID],[1]!Prodotti[Categoria],"Altro")</f>
        <v>Abbigliamento</v>
      </c>
      <c r="E4710" s="14">
        <v>2</v>
      </c>
    </row>
    <row r="4711" spans="1:5" x14ac:dyDescent="0.25">
      <c r="A4711" s="14">
        <v>7509</v>
      </c>
      <c r="B4711" s="14">
        <v>3958</v>
      </c>
      <c r="C4711" s="14">
        <v>2909</v>
      </c>
      <c r="D4711" s="14" t="str">
        <f>+_xlfn.XLOOKUP(ratings_dataset[[#This Row],[ProductID]],[1]!Prodotti[ProdottoID],[1]!Prodotti[Categoria],"Altro")</f>
        <v>Libri</v>
      </c>
      <c r="E4711" s="14">
        <v>2</v>
      </c>
    </row>
    <row r="4712" spans="1:5" x14ac:dyDescent="0.25">
      <c r="A4712" s="14">
        <v>7512</v>
      </c>
      <c r="B4712" s="14">
        <v>953</v>
      </c>
      <c r="C4712" s="14">
        <v>4873</v>
      </c>
      <c r="D4712" s="14" t="str">
        <f>+_xlfn.XLOOKUP(ratings_dataset[[#This Row],[ProductID]],[1]!Prodotti[ProdottoID],[1]!Prodotti[Categoria],"Altro")</f>
        <v>Elettronica</v>
      </c>
      <c r="E4712" s="14">
        <v>2</v>
      </c>
    </row>
    <row r="4713" spans="1:5" x14ac:dyDescent="0.25">
      <c r="A4713" s="14">
        <v>7516</v>
      </c>
      <c r="B4713" s="14">
        <v>867</v>
      </c>
      <c r="C4713" s="14">
        <v>3666</v>
      </c>
      <c r="D4713" s="14" t="str">
        <f>+_xlfn.XLOOKUP(ratings_dataset[[#This Row],[ProductID]],[1]!Prodotti[ProdottoID],[1]!Prodotti[Categoria],"Altro")</f>
        <v>Abbigliamento</v>
      </c>
      <c r="E4713" s="14">
        <v>2</v>
      </c>
    </row>
    <row r="4714" spans="1:5" x14ac:dyDescent="0.25">
      <c r="A4714" s="14">
        <v>7519</v>
      </c>
      <c r="B4714" s="14">
        <v>2465</v>
      </c>
      <c r="C4714" s="14">
        <v>2253</v>
      </c>
      <c r="D4714" s="14" t="str">
        <f>+_xlfn.XLOOKUP(ratings_dataset[[#This Row],[ProductID]],[1]!Prodotti[ProdottoID],[1]!Prodotti[Categoria],"Altro")</f>
        <v>Abbigliamento</v>
      </c>
      <c r="E4714" s="14">
        <v>2</v>
      </c>
    </row>
    <row r="4715" spans="1:5" x14ac:dyDescent="0.25">
      <c r="A4715" s="14">
        <v>7523</v>
      </c>
      <c r="B4715" s="14">
        <v>1383</v>
      </c>
      <c r="C4715" s="14">
        <v>710</v>
      </c>
      <c r="D4715" s="14" t="str">
        <f>+_xlfn.XLOOKUP(ratings_dataset[[#This Row],[ProductID]],[1]!Prodotti[ProdottoID],[1]!Prodotti[Categoria],"Altro")</f>
        <v>Libri</v>
      </c>
      <c r="E4715" s="14">
        <v>2</v>
      </c>
    </row>
    <row r="4716" spans="1:5" x14ac:dyDescent="0.25">
      <c r="A4716" s="14">
        <v>7524</v>
      </c>
      <c r="B4716" s="14">
        <v>4508</v>
      </c>
      <c r="C4716" s="14">
        <v>3893</v>
      </c>
      <c r="D4716" s="14" t="str">
        <f>+_xlfn.XLOOKUP(ratings_dataset[[#This Row],[ProductID]],[1]!Prodotti[ProdottoID],[1]!Prodotti[Categoria],"Altro")</f>
        <v>Abbigliamento</v>
      </c>
      <c r="E4716" s="14">
        <v>2</v>
      </c>
    </row>
    <row r="4717" spans="1:5" x14ac:dyDescent="0.25">
      <c r="A4717" s="14">
        <v>7527</v>
      </c>
      <c r="B4717" s="14">
        <v>1944</v>
      </c>
      <c r="C4717" s="14">
        <v>4756</v>
      </c>
      <c r="D4717" s="14" t="str">
        <f>+_xlfn.XLOOKUP(ratings_dataset[[#This Row],[ProductID]],[1]!Prodotti[ProdottoID],[1]!Prodotti[Categoria],"Altro")</f>
        <v>Abbigliamento</v>
      </c>
      <c r="E4717" s="14">
        <v>2</v>
      </c>
    </row>
    <row r="4718" spans="1:5" x14ac:dyDescent="0.25">
      <c r="A4718" s="14">
        <v>7529</v>
      </c>
      <c r="B4718" s="14">
        <v>1919</v>
      </c>
      <c r="C4718" s="14">
        <v>4436</v>
      </c>
      <c r="D4718" s="14" t="str">
        <f>+_xlfn.XLOOKUP(ratings_dataset[[#This Row],[ProductID]],[1]!Prodotti[ProdottoID],[1]!Prodotti[Categoria],"Altro")</f>
        <v>Elettronica</v>
      </c>
      <c r="E4718" s="14">
        <v>2</v>
      </c>
    </row>
    <row r="4719" spans="1:5" x14ac:dyDescent="0.25">
      <c r="A4719" s="14">
        <v>7535</v>
      </c>
      <c r="B4719" s="14">
        <v>4552</v>
      </c>
      <c r="C4719" s="14">
        <v>3593</v>
      </c>
      <c r="D4719" s="14" t="str">
        <f>+_xlfn.XLOOKUP(ratings_dataset[[#This Row],[ProductID]],[1]!Prodotti[ProdottoID],[1]!Prodotti[Categoria],"Altro")</f>
        <v>Abbigliamento</v>
      </c>
      <c r="E4719" s="14">
        <v>2</v>
      </c>
    </row>
    <row r="4720" spans="1:5" x14ac:dyDescent="0.25">
      <c r="A4720" s="14">
        <v>7538</v>
      </c>
      <c r="B4720" s="14">
        <v>2635</v>
      </c>
      <c r="C4720" s="14">
        <v>1156</v>
      </c>
      <c r="D4720" s="14" t="str">
        <f>+_xlfn.XLOOKUP(ratings_dataset[[#This Row],[ProductID]],[1]!Prodotti[ProdottoID],[1]!Prodotti[Categoria],"Altro")</f>
        <v>Elettronica</v>
      </c>
      <c r="E4720" s="14">
        <v>2</v>
      </c>
    </row>
    <row r="4721" spans="1:5" x14ac:dyDescent="0.25">
      <c r="A4721" s="14">
        <v>7542</v>
      </c>
      <c r="B4721" s="14">
        <v>703</v>
      </c>
      <c r="C4721" s="14">
        <v>395</v>
      </c>
      <c r="D4721" s="14" t="str">
        <f>+_xlfn.XLOOKUP(ratings_dataset[[#This Row],[ProductID]],[1]!Prodotti[ProdottoID],[1]!Prodotti[Categoria],"Altro")</f>
        <v>Abbigliamento</v>
      </c>
      <c r="E4721" s="14">
        <v>2</v>
      </c>
    </row>
    <row r="4722" spans="1:5" x14ac:dyDescent="0.25">
      <c r="A4722" s="14">
        <v>7555</v>
      </c>
      <c r="B4722" s="14">
        <v>2460</v>
      </c>
      <c r="C4722" s="14">
        <v>3253</v>
      </c>
      <c r="D4722" s="14" t="str">
        <f>+_xlfn.XLOOKUP(ratings_dataset[[#This Row],[ProductID]],[1]!Prodotti[ProdottoID],[1]!Prodotti[Categoria],"Altro")</f>
        <v>Libri</v>
      </c>
      <c r="E4722" s="14">
        <v>2</v>
      </c>
    </row>
    <row r="4723" spans="1:5" x14ac:dyDescent="0.25">
      <c r="A4723" s="14">
        <v>7557</v>
      </c>
      <c r="B4723" s="14">
        <v>2991</v>
      </c>
      <c r="C4723" s="14">
        <v>2886</v>
      </c>
      <c r="D4723" s="14" t="str">
        <f>+_xlfn.XLOOKUP(ratings_dataset[[#This Row],[ProductID]],[1]!Prodotti[ProdottoID],[1]!Prodotti[Categoria],"Altro")</f>
        <v>Abbigliamento</v>
      </c>
      <c r="E4723" s="14">
        <v>2</v>
      </c>
    </row>
    <row r="4724" spans="1:5" x14ac:dyDescent="0.25">
      <c r="A4724" s="14">
        <v>7559</v>
      </c>
      <c r="B4724" s="14">
        <v>3771</v>
      </c>
      <c r="C4724" s="14">
        <v>2006</v>
      </c>
      <c r="D4724" s="14" t="str">
        <f>+_xlfn.XLOOKUP(ratings_dataset[[#This Row],[ProductID]],[1]!Prodotti[ProdottoID],[1]!Prodotti[Categoria],"Altro")</f>
        <v>Libri</v>
      </c>
      <c r="E4724" s="14">
        <v>2</v>
      </c>
    </row>
    <row r="4725" spans="1:5" x14ac:dyDescent="0.25">
      <c r="A4725" s="14">
        <v>7567</v>
      </c>
      <c r="B4725" s="14">
        <v>3406</v>
      </c>
      <c r="C4725" s="14">
        <v>880</v>
      </c>
      <c r="D4725" s="14" t="str">
        <f>+_xlfn.XLOOKUP(ratings_dataset[[#This Row],[ProductID]],[1]!Prodotti[ProdottoID],[1]!Prodotti[Categoria],"Altro")</f>
        <v>Elettronica</v>
      </c>
      <c r="E4725" s="14">
        <v>2</v>
      </c>
    </row>
    <row r="4726" spans="1:5" x14ac:dyDescent="0.25">
      <c r="A4726" s="14">
        <v>7579</v>
      </c>
      <c r="B4726" s="14">
        <v>4167</v>
      </c>
      <c r="C4726" s="14">
        <v>4227</v>
      </c>
      <c r="D4726" s="14" t="str">
        <f>+_xlfn.XLOOKUP(ratings_dataset[[#This Row],[ProductID]],[1]!Prodotti[ProdottoID],[1]!Prodotti[Categoria],"Altro")</f>
        <v>Abbigliamento</v>
      </c>
      <c r="E4726" s="14">
        <v>2</v>
      </c>
    </row>
    <row r="4727" spans="1:5" x14ac:dyDescent="0.25">
      <c r="A4727" s="14">
        <v>7617</v>
      </c>
      <c r="B4727" s="14">
        <v>2102</v>
      </c>
      <c r="C4727" s="14">
        <v>3411</v>
      </c>
      <c r="D4727" s="14" t="str">
        <f>+_xlfn.XLOOKUP(ratings_dataset[[#This Row],[ProductID]],[1]!Prodotti[ProdottoID],[1]!Prodotti[Categoria],"Altro")</f>
        <v>Abbigliamento</v>
      </c>
      <c r="E4727" s="14">
        <v>2</v>
      </c>
    </row>
    <row r="4728" spans="1:5" x14ac:dyDescent="0.25">
      <c r="A4728" s="14">
        <v>7619</v>
      </c>
      <c r="B4728" s="14">
        <v>2719</v>
      </c>
      <c r="C4728" s="14">
        <v>4041</v>
      </c>
      <c r="D4728" s="14" t="str">
        <f>+_xlfn.XLOOKUP(ratings_dataset[[#This Row],[ProductID]],[1]!Prodotti[ProdottoID],[1]!Prodotti[Categoria],"Altro")</f>
        <v>Libri</v>
      </c>
      <c r="E4728" s="14">
        <v>2</v>
      </c>
    </row>
    <row r="4729" spans="1:5" x14ac:dyDescent="0.25">
      <c r="A4729" s="14">
        <v>7620</v>
      </c>
      <c r="B4729" s="14">
        <v>728</v>
      </c>
      <c r="C4729" s="14">
        <v>221</v>
      </c>
      <c r="D4729" s="14" t="str">
        <f>+_xlfn.XLOOKUP(ratings_dataset[[#This Row],[ProductID]],[1]!Prodotti[ProdottoID],[1]!Prodotti[Categoria],"Altro")</f>
        <v>Libri</v>
      </c>
      <c r="E4729" s="14">
        <v>2</v>
      </c>
    </row>
    <row r="4730" spans="1:5" x14ac:dyDescent="0.25">
      <c r="A4730" s="14">
        <v>7624</v>
      </c>
      <c r="B4730" s="14">
        <v>2115</v>
      </c>
      <c r="C4730" s="14">
        <v>4102</v>
      </c>
      <c r="D4730" s="14" t="str">
        <f>+_xlfn.XLOOKUP(ratings_dataset[[#This Row],[ProductID]],[1]!Prodotti[ProdottoID],[1]!Prodotti[Categoria],"Altro")</f>
        <v>Libri</v>
      </c>
      <c r="E4730" s="14">
        <v>2</v>
      </c>
    </row>
    <row r="4731" spans="1:5" x14ac:dyDescent="0.25">
      <c r="A4731" s="14">
        <v>7630</v>
      </c>
      <c r="B4731" s="14">
        <v>353</v>
      </c>
      <c r="C4731" s="14">
        <v>1394</v>
      </c>
      <c r="D4731" s="14" t="str">
        <f>+_xlfn.XLOOKUP(ratings_dataset[[#This Row],[ProductID]],[1]!Prodotti[ProdottoID],[1]!Prodotti[Categoria],"Altro")</f>
        <v>Libri</v>
      </c>
      <c r="E4731" s="14">
        <v>2</v>
      </c>
    </row>
    <row r="4732" spans="1:5" x14ac:dyDescent="0.25">
      <c r="A4732" s="14">
        <v>7642</v>
      </c>
      <c r="B4732" s="14">
        <v>20</v>
      </c>
      <c r="C4732" s="14">
        <v>1323</v>
      </c>
      <c r="D4732" s="14" t="str">
        <f>+_xlfn.XLOOKUP(ratings_dataset[[#This Row],[ProductID]],[1]!Prodotti[ProdottoID],[1]!Prodotti[Categoria],"Altro")</f>
        <v>Elettronica</v>
      </c>
      <c r="E4732" s="14">
        <v>2</v>
      </c>
    </row>
    <row r="4733" spans="1:5" x14ac:dyDescent="0.25">
      <c r="A4733" s="14">
        <v>7664</v>
      </c>
      <c r="B4733" s="14">
        <v>2400</v>
      </c>
      <c r="C4733" s="14">
        <v>3273</v>
      </c>
      <c r="D4733" s="14" t="str">
        <f>+_xlfn.XLOOKUP(ratings_dataset[[#This Row],[ProductID]],[1]!Prodotti[ProdottoID],[1]!Prodotti[Categoria],"Altro")</f>
        <v>Abbigliamento</v>
      </c>
      <c r="E4733" s="14">
        <v>2</v>
      </c>
    </row>
    <row r="4734" spans="1:5" x14ac:dyDescent="0.25">
      <c r="A4734" s="14">
        <v>7673</v>
      </c>
      <c r="B4734" s="14">
        <v>2135</v>
      </c>
      <c r="C4734" s="14">
        <v>2117</v>
      </c>
      <c r="D4734" s="14" t="str">
        <f>+_xlfn.XLOOKUP(ratings_dataset[[#This Row],[ProductID]],[1]!Prodotti[ProdottoID],[1]!Prodotti[Categoria],"Altro")</f>
        <v>Libri</v>
      </c>
      <c r="E4734" s="14">
        <v>2</v>
      </c>
    </row>
    <row r="4735" spans="1:5" x14ac:dyDescent="0.25">
      <c r="A4735" s="14">
        <v>7679</v>
      </c>
      <c r="B4735" s="14">
        <v>2622</v>
      </c>
      <c r="C4735" s="14">
        <v>4017</v>
      </c>
      <c r="D4735" s="14" t="str">
        <f>+_xlfn.XLOOKUP(ratings_dataset[[#This Row],[ProductID]],[1]!Prodotti[ProdottoID],[1]!Prodotti[Categoria],"Altro")</f>
        <v>Abbigliamento</v>
      </c>
      <c r="E4735" s="14">
        <v>2</v>
      </c>
    </row>
    <row r="4736" spans="1:5" x14ac:dyDescent="0.25">
      <c r="A4736" s="14">
        <v>7680</v>
      </c>
      <c r="B4736" s="14">
        <v>802</v>
      </c>
      <c r="C4736" s="14">
        <v>2580</v>
      </c>
      <c r="D4736" s="14" t="str">
        <f>+_xlfn.XLOOKUP(ratings_dataset[[#This Row],[ProductID]],[1]!Prodotti[ProdottoID],[1]!Prodotti[Categoria],"Altro")</f>
        <v>Elettronica</v>
      </c>
      <c r="E4736" s="14">
        <v>2</v>
      </c>
    </row>
    <row r="4737" spans="1:5" x14ac:dyDescent="0.25">
      <c r="A4737" s="14">
        <v>7687</v>
      </c>
      <c r="B4737" s="14">
        <v>2578</v>
      </c>
      <c r="C4737" s="14">
        <v>991</v>
      </c>
      <c r="D4737" s="14" t="str">
        <f>+_xlfn.XLOOKUP(ratings_dataset[[#This Row],[ProductID]],[1]!Prodotti[ProdottoID],[1]!Prodotti[Categoria],"Altro")</f>
        <v>Elettronica</v>
      </c>
      <c r="E4737" s="14">
        <v>2</v>
      </c>
    </row>
    <row r="4738" spans="1:5" x14ac:dyDescent="0.25">
      <c r="A4738" s="14">
        <v>7698</v>
      </c>
      <c r="B4738" s="14">
        <v>3435</v>
      </c>
      <c r="C4738" s="14">
        <v>1730</v>
      </c>
      <c r="D4738" s="14" t="str">
        <f>+_xlfn.XLOOKUP(ratings_dataset[[#This Row],[ProductID]],[1]!Prodotti[ProdottoID],[1]!Prodotti[Categoria],"Altro")</f>
        <v>Libri</v>
      </c>
      <c r="E4738" s="14">
        <v>2</v>
      </c>
    </row>
    <row r="4739" spans="1:5" x14ac:dyDescent="0.25">
      <c r="A4739" s="14">
        <v>7699</v>
      </c>
      <c r="B4739" s="14">
        <v>1087</v>
      </c>
      <c r="C4739" s="14">
        <v>4549</v>
      </c>
      <c r="D4739" s="14" t="str">
        <f>+_xlfn.XLOOKUP(ratings_dataset[[#This Row],[ProductID]],[1]!Prodotti[ProdottoID],[1]!Prodotti[Categoria],"Altro")</f>
        <v>Elettronica</v>
      </c>
      <c r="E4739" s="14">
        <v>2</v>
      </c>
    </row>
    <row r="4740" spans="1:5" x14ac:dyDescent="0.25">
      <c r="A4740" s="14">
        <v>7700</v>
      </c>
      <c r="B4740" s="14">
        <v>1159</v>
      </c>
      <c r="C4740" s="14">
        <v>2460</v>
      </c>
      <c r="D4740" s="14" t="str">
        <f>+_xlfn.XLOOKUP(ratings_dataset[[#This Row],[ProductID]],[1]!Prodotti[ProdottoID],[1]!Prodotti[Categoria],"Altro")</f>
        <v>Elettronica</v>
      </c>
      <c r="E4740" s="14">
        <v>2</v>
      </c>
    </row>
    <row r="4741" spans="1:5" x14ac:dyDescent="0.25">
      <c r="A4741" s="14">
        <v>7701</v>
      </c>
      <c r="B4741" s="14">
        <v>1421</v>
      </c>
      <c r="C4741" s="14">
        <v>4368</v>
      </c>
      <c r="D4741" s="14" t="str">
        <f>+_xlfn.XLOOKUP(ratings_dataset[[#This Row],[ProductID]],[1]!Prodotti[ProdottoID],[1]!Prodotti[Categoria],"Altro")</f>
        <v>Libri</v>
      </c>
      <c r="E4741" s="14">
        <v>2</v>
      </c>
    </row>
    <row r="4742" spans="1:5" x14ac:dyDescent="0.25">
      <c r="A4742" s="14">
        <v>7703</v>
      </c>
      <c r="B4742" s="14">
        <v>3177</v>
      </c>
      <c r="C4742" s="14">
        <v>2526</v>
      </c>
      <c r="D4742" s="14" t="str">
        <f>+_xlfn.XLOOKUP(ratings_dataset[[#This Row],[ProductID]],[1]!Prodotti[ProdottoID],[1]!Prodotti[Categoria],"Altro")</f>
        <v>Elettronica</v>
      </c>
      <c r="E4742" s="14">
        <v>2</v>
      </c>
    </row>
    <row r="4743" spans="1:5" x14ac:dyDescent="0.25">
      <c r="A4743" s="14">
        <v>7704</v>
      </c>
      <c r="B4743" s="14">
        <v>4068</v>
      </c>
      <c r="C4743" s="14">
        <v>3414</v>
      </c>
      <c r="D4743" s="14" t="str">
        <f>+_xlfn.XLOOKUP(ratings_dataset[[#This Row],[ProductID]],[1]!Prodotti[ProdottoID],[1]!Prodotti[Categoria],"Altro")</f>
        <v>Abbigliamento</v>
      </c>
      <c r="E4743" s="14">
        <v>2</v>
      </c>
    </row>
    <row r="4744" spans="1:5" x14ac:dyDescent="0.25">
      <c r="A4744" s="14">
        <v>7715</v>
      </c>
      <c r="B4744" s="14">
        <v>1435</v>
      </c>
      <c r="C4744" s="14">
        <v>3776</v>
      </c>
      <c r="D4744" s="14" t="str">
        <f>+_xlfn.XLOOKUP(ratings_dataset[[#This Row],[ProductID]],[1]!Prodotti[ProdottoID],[1]!Prodotti[Categoria],"Altro")</f>
        <v>Libri</v>
      </c>
      <c r="E4744" s="14">
        <v>2</v>
      </c>
    </row>
    <row r="4745" spans="1:5" x14ac:dyDescent="0.25">
      <c r="A4745" s="14">
        <v>7723</v>
      </c>
      <c r="B4745" s="14">
        <v>4599</v>
      </c>
      <c r="C4745" s="14">
        <v>2867</v>
      </c>
      <c r="D4745" s="14" t="str">
        <f>+_xlfn.XLOOKUP(ratings_dataset[[#This Row],[ProductID]],[1]!Prodotti[ProdottoID],[1]!Prodotti[Categoria],"Altro")</f>
        <v>Libri</v>
      </c>
      <c r="E4745" s="14">
        <v>2</v>
      </c>
    </row>
    <row r="4746" spans="1:5" x14ac:dyDescent="0.25">
      <c r="A4746" s="14">
        <v>7727</v>
      </c>
      <c r="B4746" s="14">
        <v>566</v>
      </c>
      <c r="C4746" s="14">
        <v>4616</v>
      </c>
      <c r="D4746" s="14" t="str">
        <f>+_xlfn.XLOOKUP(ratings_dataset[[#This Row],[ProductID]],[1]!Prodotti[ProdottoID],[1]!Prodotti[Categoria],"Altro")</f>
        <v>Abbigliamento</v>
      </c>
      <c r="E4746" s="14">
        <v>2</v>
      </c>
    </row>
    <row r="4747" spans="1:5" x14ac:dyDescent="0.25">
      <c r="A4747" s="14">
        <v>7729</v>
      </c>
      <c r="B4747" s="14">
        <v>55</v>
      </c>
      <c r="C4747" s="14">
        <v>2088</v>
      </c>
      <c r="D4747" s="14" t="str">
        <f>+_xlfn.XLOOKUP(ratings_dataset[[#This Row],[ProductID]],[1]!Prodotti[ProdottoID],[1]!Prodotti[Categoria],"Altro")</f>
        <v>Abbigliamento</v>
      </c>
      <c r="E4747" s="14">
        <v>2</v>
      </c>
    </row>
    <row r="4748" spans="1:5" x14ac:dyDescent="0.25">
      <c r="A4748" s="14">
        <v>7732</v>
      </c>
      <c r="B4748" s="14">
        <v>1444</v>
      </c>
      <c r="C4748" s="14">
        <v>1794</v>
      </c>
      <c r="D4748" s="14" t="str">
        <f>+_xlfn.XLOOKUP(ratings_dataset[[#This Row],[ProductID]],[1]!Prodotti[ProdottoID],[1]!Prodotti[Categoria],"Altro")</f>
        <v>Elettronica</v>
      </c>
      <c r="E4748" s="14">
        <v>2</v>
      </c>
    </row>
    <row r="4749" spans="1:5" x14ac:dyDescent="0.25">
      <c r="A4749" s="14">
        <v>7733</v>
      </c>
      <c r="B4749" s="14">
        <v>335</v>
      </c>
      <c r="C4749" s="14">
        <v>4510</v>
      </c>
      <c r="D4749" s="14" t="str">
        <f>+_xlfn.XLOOKUP(ratings_dataset[[#This Row],[ProductID]],[1]!Prodotti[ProdottoID],[1]!Prodotti[Categoria],"Altro")</f>
        <v>Libri</v>
      </c>
      <c r="E4749" s="14">
        <v>2</v>
      </c>
    </row>
    <row r="4750" spans="1:5" x14ac:dyDescent="0.25">
      <c r="A4750" s="14">
        <v>7738</v>
      </c>
      <c r="B4750" s="14">
        <v>716</v>
      </c>
      <c r="C4750" s="14">
        <v>1099</v>
      </c>
      <c r="D4750" s="14" t="str">
        <f>+_xlfn.XLOOKUP(ratings_dataset[[#This Row],[ProductID]],[1]!Prodotti[ProdottoID],[1]!Prodotti[Categoria],"Altro")</f>
        <v>Abbigliamento</v>
      </c>
      <c r="E4750" s="14">
        <v>2</v>
      </c>
    </row>
    <row r="4751" spans="1:5" x14ac:dyDescent="0.25">
      <c r="A4751" s="14">
        <v>7742</v>
      </c>
      <c r="B4751" s="14">
        <v>2347</v>
      </c>
      <c r="C4751" s="14">
        <v>1943</v>
      </c>
      <c r="D4751" s="14" t="str">
        <f>+_xlfn.XLOOKUP(ratings_dataset[[#This Row],[ProductID]],[1]!Prodotti[ProdottoID],[1]!Prodotti[Categoria],"Altro")</f>
        <v>Libri</v>
      </c>
      <c r="E4751" s="14">
        <v>2</v>
      </c>
    </row>
    <row r="4752" spans="1:5" x14ac:dyDescent="0.25">
      <c r="A4752" s="14">
        <v>7743</v>
      </c>
      <c r="B4752" s="14">
        <v>4003</v>
      </c>
      <c r="C4752" s="14">
        <v>3036</v>
      </c>
      <c r="D4752" s="14" t="str">
        <f>+_xlfn.XLOOKUP(ratings_dataset[[#This Row],[ProductID]],[1]!Prodotti[ProdottoID],[1]!Prodotti[Categoria],"Altro")</f>
        <v>Elettronica</v>
      </c>
      <c r="E4752" s="14">
        <v>2</v>
      </c>
    </row>
    <row r="4753" spans="1:5" x14ac:dyDescent="0.25">
      <c r="A4753" s="14">
        <v>7748</v>
      </c>
      <c r="B4753" s="14">
        <v>576</v>
      </c>
      <c r="C4753" s="14">
        <v>4284</v>
      </c>
      <c r="D4753" s="14" t="str">
        <f>+_xlfn.XLOOKUP(ratings_dataset[[#This Row],[ProductID]],[1]!Prodotti[ProdottoID],[1]!Prodotti[Categoria],"Altro")</f>
        <v>Abbigliamento</v>
      </c>
      <c r="E4753" s="14">
        <v>2</v>
      </c>
    </row>
    <row r="4754" spans="1:5" x14ac:dyDescent="0.25">
      <c r="A4754" s="14">
        <v>7749</v>
      </c>
      <c r="B4754" s="14">
        <v>3919</v>
      </c>
      <c r="C4754" s="14">
        <v>3077</v>
      </c>
      <c r="D4754" s="14" t="str">
        <f>+_xlfn.XLOOKUP(ratings_dataset[[#This Row],[ProductID]],[1]!Prodotti[ProdottoID],[1]!Prodotti[Categoria],"Altro")</f>
        <v>Abbigliamento</v>
      </c>
      <c r="E4754" s="14">
        <v>2</v>
      </c>
    </row>
    <row r="4755" spans="1:5" x14ac:dyDescent="0.25">
      <c r="A4755" s="14">
        <v>7750</v>
      </c>
      <c r="B4755" s="14">
        <v>587</v>
      </c>
      <c r="C4755" s="14">
        <v>1757</v>
      </c>
      <c r="D4755" s="14" t="str">
        <f>+_xlfn.XLOOKUP(ratings_dataset[[#This Row],[ProductID]],[1]!Prodotti[ProdottoID],[1]!Prodotti[Categoria],"Altro")</f>
        <v>Abbigliamento</v>
      </c>
      <c r="E4755" s="14">
        <v>2</v>
      </c>
    </row>
    <row r="4756" spans="1:5" x14ac:dyDescent="0.25">
      <c r="A4756" s="14">
        <v>7751</v>
      </c>
      <c r="B4756" s="14">
        <v>296</v>
      </c>
      <c r="C4756" s="14">
        <v>114</v>
      </c>
      <c r="D4756" s="14" t="str">
        <f>+_xlfn.XLOOKUP(ratings_dataset[[#This Row],[ProductID]],[1]!Prodotti[ProdottoID],[1]!Prodotti[Categoria],"Altro")</f>
        <v>Libri</v>
      </c>
      <c r="E4756" s="14">
        <v>2</v>
      </c>
    </row>
    <row r="4757" spans="1:5" x14ac:dyDescent="0.25">
      <c r="A4757" s="14">
        <v>7765</v>
      </c>
      <c r="B4757" s="14">
        <v>4372</v>
      </c>
      <c r="C4757" s="14">
        <v>2870</v>
      </c>
      <c r="D4757" s="14" t="str">
        <f>+_xlfn.XLOOKUP(ratings_dataset[[#This Row],[ProductID]],[1]!Prodotti[ProdottoID],[1]!Prodotti[Categoria],"Altro")</f>
        <v>Abbigliamento</v>
      </c>
      <c r="E4757" s="14">
        <v>2</v>
      </c>
    </row>
    <row r="4758" spans="1:5" x14ac:dyDescent="0.25">
      <c r="A4758" s="14">
        <v>7774</v>
      </c>
      <c r="B4758" s="14">
        <v>1141</v>
      </c>
      <c r="C4758" s="14">
        <v>1093</v>
      </c>
      <c r="D4758" s="14" t="str">
        <f>+_xlfn.XLOOKUP(ratings_dataset[[#This Row],[ProductID]],[1]!Prodotti[ProdottoID],[1]!Prodotti[Categoria],"Altro")</f>
        <v>Abbigliamento</v>
      </c>
      <c r="E4758" s="14">
        <v>2</v>
      </c>
    </row>
    <row r="4759" spans="1:5" x14ac:dyDescent="0.25">
      <c r="A4759" s="14">
        <v>7776</v>
      </c>
      <c r="B4759" s="14">
        <v>205</v>
      </c>
      <c r="C4759" s="14">
        <v>4183</v>
      </c>
      <c r="D4759" s="14" t="str">
        <f>+_xlfn.XLOOKUP(ratings_dataset[[#This Row],[ProductID]],[1]!Prodotti[ProdottoID],[1]!Prodotti[Categoria],"Altro")</f>
        <v>Abbigliamento</v>
      </c>
      <c r="E4759" s="14">
        <v>2</v>
      </c>
    </row>
    <row r="4760" spans="1:5" x14ac:dyDescent="0.25">
      <c r="A4760" s="14">
        <v>7784</v>
      </c>
      <c r="B4760" s="14">
        <v>2675</v>
      </c>
      <c r="C4760" s="14">
        <v>3196</v>
      </c>
      <c r="D4760" s="14" t="str">
        <f>+_xlfn.XLOOKUP(ratings_dataset[[#This Row],[ProductID]],[1]!Prodotti[ProdottoID],[1]!Prodotti[Categoria],"Altro")</f>
        <v>Abbigliamento</v>
      </c>
      <c r="E4760" s="14">
        <v>2</v>
      </c>
    </row>
    <row r="4761" spans="1:5" x14ac:dyDescent="0.25">
      <c r="A4761" s="14">
        <v>7786</v>
      </c>
      <c r="B4761" s="14">
        <v>268</v>
      </c>
      <c r="C4761" s="14">
        <v>3213</v>
      </c>
      <c r="D4761" s="14" t="str">
        <f>+_xlfn.XLOOKUP(ratings_dataset[[#This Row],[ProductID]],[1]!Prodotti[ProdottoID],[1]!Prodotti[Categoria],"Altro")</f>
        <v>Libri</v>
      </c>
      <c r="E4761" s="14">
        <v>2</v>
      </c>
    </row>
    <row r="4762" spans="1:5" x14ac:dyDescent="0.25">
      <c r="A4762" s="14">
        <v>7791</v>
      </c>
      <c r="B4762" s="14">
        <v>2034</v>
      </c>
      <c r="C4762" s="14">
        <v>4354</v>
      </c>
      <c r="D4762" s="14" t="str">
        <f>+_xlfn.XLOOKUP(ratings_dataset[[#This Row],[ProductID]],[1]!Prodotti[ProdottoID],[1]!Prodotti[Categoria],"Altro")</f>
        <v>Abbigliamento</v>
      </c>
      <c r="E4762" s="14">
        <v>2</v>
      </c>
    </row>
    <row r="4763" spans="1:5" x14ac:dyDescent="0.25">
      <c r="A4763" s="14">
        <v>7794</v>
      </c>
      <c r="B4763" s="14">
        <v>181</v>
      </c>
      <c r="C4763" s="14">
        <v>481</v>
      </c>
      <c r="D4763" s="14" t="str">
        <f>+_xlfn.XLOOKUP(ratings_dataset[[#This Row],[ProductID]],[1]!Prodotti[ProdottoID],[1]!Prodotti[Categoria],"Altro")</f>
        <v>Elettronica</v>
      </c>
      <c r="E4763" s="14">
        <v>2</v>
      </c>
    </row>
    <row r="4764" spans="1:5" x14ac:dyDescent="0.25">
      <c r="A4764" s="14">
        <v>7801</v>
      </c>
      <c r="B4764" s="14">
        <v>4070</v>
      </c>
      <c r="C4764" s="14">
        <v>2410</v>
      </c>
      <c r="D4764" s="14" t="str">
        <f>+_xlfn.XLOOKUP(ratings_dataset[[#This Row],[ProductID]],[1]!Prodotti[ProdottoID],[1]!Prodotti[Categoria],"Altro")</f>
        <v>Elettronica</v>
      </c>
      <c r="E4764" s="14">
        <v>2</v>
      </c>
    </row>
    <row r="4765" spans="1:5" x14ac:dyDescent="0.25">
      <c r="A4765" s="14">
        <v>7802</v>
      </c>
      <c r="B4765" s="14">
        <v>4441</v>
      </c>
      <c r="C4765" s="14">
        <v>2362</v>
      </c>
      <c r="D4765" s="14" t="str">
        <f>+_xlfn.XLOOKUP(ratings_dataset[[#This Row],[ProductID]],[1]!Prodotti[ProdottoID],[1]!Prodotti[Categoria],"Altro")</f>
        <v>Elettronica</v>
      </c>
      <c r="E4765" s="14">
        <v>2</v>
      </c>
    </row>
    <row r="4766" spans="1:5" x14ac:dyDescent="0.25">
      <c r="A4766" s="14">
        <v>7806</v>
      </c>
      <c r="B4766" s="14">
        <v>2805</v>
      </c>
      <c r="C4766" s="14">
        <v>1329</v>
      </c>
      <c r="D4766" s="14" t="str">
        <f>+_xlfn.XLOOKUP(ratings_dataset[[#This Row],[ProductID]],[1]!Prodotti[ProdottoID],[1]!Prodotti[Categoria],"Altro")</f>
        <v>Abbigliamento</v>
      </c>
      <c r="E4766" s="14">
        <v>2</v>
      </c>
    </row>
    <row r="4767" spans="1:5" x14ac:dyDescent="0.25">
      <c r="A4767" s="14">
        <v>7809</v>
      </c>
      <c r="B4767" s="14">
        <v>3475</v>
      </c>
      <c r="C4767" s="14">
        <v>918</v>
      </c>
      <c r="D4767" s="14" t="str">
        <f>+_xlfn.XLOOKUP(ratings_dataset[[#This Row],[ProductID]],[1]!Prodotti[ProdottoID],[1]!Prodotti[Categoria],"Altro")</f>
        <v>Libri</v>
      </c>
      <c r="E4767" s="14">
        <v>2</v>
      </c>
    </row>
    <row r="4768" spans="1:5" x14ac:dyDescent="0.25">
      <c r="A4768" s="14">
        <v>7811</v>
      </c>
      <c r="B4768" s="14">
        <v>1242</v>
      </c>
      <c r="C4768" s="14">
        <v>4976</v>
      </c>
      <c r="D4768" s="14" t="str">
        <f>+_xlfn.XLOOKUP(ratings_dataset[[#This Row],[ProductID]],[1]!Prodotti[ProdottoID],[1]!Prodotti[Categoria],"Altro")</f>
        <v>Libri</v>
      </c>
      <c r="E4768" s="14">
        <v>2</v>
      </c>
    </row>
    <row r="4769" spans="1:5" x14ac:dyDescent="0.25">
      <c r="A4769" s="14">
        <v>7814</v>
      </c>
      <c r="B4769" s="14">
        <v>1271</v>
      </c>
      <c r="C4769" s="14">
        <v>4113</v>
      </c>
      <c r="D4769" s="14" t="str">
        <f>+_xlfn.XLOOKUP(ratings_dataset[[#This Row],[ProductID]],[1]!Prodotti[ProdottoID],[1]!Prodotti[Categoria],"Altro")</f>
        <v>Abbigliamento</v>
      </c>
      <c r="E4769" s="14">
        <v>2</v>
      </c>
    </row>
    <row r="4770" spans="1:5" x14ac:dyDescent="0.25">
      <c r="A4770" s="14">
        <v>7818</v>
      </c>
      <c r="B4770" s="14">
        <v>2877</v>
      </c>
      <c r="C4770" s="14">
        <v>998</v>
      </c>
      <c r="D4770" s="14" t="str">
        <f>+_xlfn.XLOOKUP(ratings_dataset[[#This Row],[ProductID]],[1]!Prodotti[ProdottoID],[1]!Prodotti[Categoria],"Altro")</f>
        <v>Libri</v>
      </c>
      <c r="E4770" s="14">
        <v>2</v>
      </c>
    </row>
    <row r="4771" spans="1:5" x14ac:dyDescent="0.25">
      <c r="A4771" s="14">
        <v>7823</v>
      </c>
      <c r="B4771" s="14">
        <v>2061</v>
      </c>
      <c r="C4771" s="14">
        <v>3303</v>
      </c>
      <c r="D4771" s="14" t="str">
        <f>+_xlfn.XLOOKUP(ratings_dataset[[#This Row],[ProductID]],[1]!Prodotti[ProdottoID],[1]!Prodotti[Categoria],"Altro")</f>
        <v>Abbigliamento</v>
      </c>
      <c r="E4771" s="14">
        <v>2</v>
      </c>
    </row>
    <row r="4772" spans="1:5" x14ac:dyDescent="0.25">
      <c r="A4772" s="14">
        <v>7835</v>
      </c>
      <c r="B4772" s="14">
        <v>619</v>
      </c>
      <c r="C4772" s="14">
        <v>3575</v>
      </c>
      <c r="D4772" s="14" t="str">
        <f>+_xlfn.XLOOKUP(ratings_dataset[[#This Row],[ProductID]],[1]!Prodotti[ProdottoID],[1]!Prodotti[Categoria],"Altro")</f>
        <v>Elettronica</v>
      </c>
      <c r="E4772" s="14">
        <v>2</v>
      </c>
    </row>
    <row r="4773" spans="1:5" x14ac:dyDescent="0.25">
      <c r="A4773" s="14">
        <v>7843</v>
      </c>
      <c r="B4773" s="14">
        <v>2252</v>
      </c>
      <c r="C4773" s="14">
        <v>791</v>
      </c>
      <c r="D4773" s="14" t="str">
        <f>+_xlfn.XLOOKUP(ratings_dataset[[#This Row],[ProductID]],[1]!Prodotti[ProdottoID],[1]!Prodotti[Categoria],"Altro")</f>
        <v>Libri</v>
      </c>
      <c r="E4773" s="14">
        <v>2</v>
      </c>
    </row>
    <row r="4774" spans="1:5" x14ac:dyDescent="0.25">
      <c r="A4774" s="14">
        <v>7846</v>
      </c>
      <c r="B4774" s="14">
        <v>3827</v>
      </c>
      <c r="C4774" s="14">
        <v>4546</v>
      </c>
      <c r="D4774" s="14" t="str">
        <f>+_xlfn.XLOOKUP(ratings_dataset[[#This Row],[ProductID]],[1]!Prodotti[ProdottoID],[1]!Prodotti[Categoria],"Altro")</f>
        <v>Elettronica</v>
      </c>
      <c r="E4774" s="14">
        <v>2</v>
      </c>
    </row>
    <row r="4775" spans="1:5" x14ac:dyDescent="0.25">
      <c r="A4775" s="14">
        <v>7848</v>
      </c>
      <c r="B4775" s="14">
        <v>3776</v>
      </c>
      <c r="C4775" s="14">
        <v>4182</v>
      </c>
      <c r="D4775" s="14" t="str">
        <f>+_xlfn.XLOOKUP(ratings_dataset[[#This Row],[ProductID]],[1]!Prodotti[ProdottoID],[1]!Prodotti[Categoria],"Altro")</f>
        <v>Abbigliamento</v>
      </c>
      <c r="E4775" s="14">
        <v>2</v>
      </c>
    </row>
    <row r="4776" spans="1:5" x14ac:dyDescent="0.25">
      <c r="A4776" s="14">
        <v>7849</v>
      </c>
      <c r="B4776" s="14">
        <v>521</v>
      </c>
      <c r="C4776" s="14">
        <v>4942</v>
      </c>
      <c r="D4776" s="14" t="str">
        <f>+_xlfn.XLOOKUP(ratings_dataset[[#This Row],[ProductID]],[1]!Prodotti[ProdottoID],[1]!Prodotti[Categoria],"Altro")</f>
        <v>Abbigliamento</v>
      </c>
      <c r="E4776" s="14">
        <v>2</v>
      </c>
    </row>
    <row r="4777" spans="1:5" x14ac:dyDescent="0.25">
      <c r="A4777" s="14">
        <v>7861</v>
      </c>
      <c r="B4777" s="14">
        <v>475</v>
      </c>
      <c r="C4777" s="14">
        <v>3701</v>
      </c>
      <c r="D4777" s="14" t="str">
        <f>+_xlfn.XLOOKUP(ratings_dataset[[#This Row],[ProductID]],[1]!Prodotti[ProdottoID],[1]!Prodotti[Categoria],"Altro")</f>
        <v>Libri</v>
      </c>
      <c r="E4777" s="14">
        <v>2</v>
      </c>
    </row>
    <row r="4778" spans="1:5" x14ac:dyDescent="0.25">
      <c r="A4778" s="14">
        <v>7863</v>
      </c>
      <c r="B4778" s="14">
        <v>3180</v>
      </c>
      <c r="C4778" s="14">
        <v>3901</v>
      </c>
      <c r="D4778" s="14" t="str">
        <f>+_xlfn.XLOOKUP(ratings_dataset[[#This Row],[ProductID]],[1]!Prodotti[ProdottoID],[1]!Prodotti[Categoria],"Altro")</f>
        <v>Abbigliamento</v>
      </c>
      <c r="E4778" s="14">
        <v>2</v>
      </c>
    </row>
    <row r="4779" spans="1:5" x14ac:dyDescent="0.25">
      <c r="A4779" s="14">
        <v>7876</v>
      </c>
      <c r="B4779" s="14">
        <v>4691</v>
      </c>
      <c r="C4779" s="14">
        <v>4551</v>
      </c>
      <c r="D4779" s="14" t="str">
        <f>+_xlfn.XLOOKUP(ratings_dataset[[#This Row],[ProductID]],[1]!Prodotti[ProdottoID],[1]!Prodotti[Categoria],"Altro")</f>
        <v>Abbigliamento</v>
      </c>
      <c r="E4779" s="14">
        <v>2</v>
      </c>
    </row>
    <row r="4780" spans="1:5" x14ac:dyDescent="0.25">
      <c r="A4780" s="14">
        <v>7879</v>
      </c>
      <c r="B4780" s="14">
        <v>1326</v>
      </c>
      <c r="C4780" s="14">
        <v>153</v>
      </c>
      <c r="D4780" s="14" t="str">
        <f>+_xlfn.XLOOKUP(ratings_dataset[[#This Row],[ProductID]],[1]!Prodotti[ProdottoID],[1]!Prodotti[Categoria],"Altro")</f>
        <v>Libri</v>
      </c>
      <c r="E4780" s="14">
        <v>2</v>
      </c>
    </row>
    <row r="4781" spans="1:5" x14ac:dyDescent="0.25">
      <c r="A4781" s="14">
        <v>7887</v>
      </c>
      <c r="B4781" s="14">
        <v>1718</v>
      </c>
      <c r="C4781" s="14">
        <v>1154</v>
      </c>
      <c r="D4781" s="14" t="str">
        <f>+_xlfn.XLOOKUP(ratings_dataset[[#This Row],[ProductID]],[1]!Prodotti[ProdottoID],[1]!Prodotti[Categoria],"Altro")</f>
        <v>Abbigliamento</v>
      </c>
      <c r="E4781" s="14">
        <v>2</v>
      </c>
    </row>
    <row r="4782" spans="1:5" x14ac:dyDescent="0.25">
      <c r="A4782" s="14">
        <v>7888</v>
      </c>
      <c r="B4782" s="14">
        <v>2519</v>
      </c>
      <c r="C4782" s="14">
        <v>3610</v>
      </c>
      <c r="D4782" s="14" t="str">
        <f>+_xlfn.XLOOKUP(ratings_dataset[[#This Row],[ProductID]],[1]!Prodotti[ProdottoID],[1]!Prodotti[Categoria],"Altro")</f>
        <v>Abbigliamento</v>
      </c>
      <c r="E4782" s="14">
        <v>2</v>
      </c>
    </row>
    <row r="4783" spans="1:5" x14ac:dyDescent="0.25">
      <c r="A4783" s="14">
        <v>7889</v>
      </c>
      <c r="B4783" s="14">
        <v>1441</v>
      </c>
      <c r="C4783" s="14">
        <v>3004</v>
      </c>
      <c r="D4783" s="14" t="str">
        <f>+_xlfn.XLOOKUP(ratings_dataset[[#This Row],[ProductID]],[1]!Prodotti[ProdottoID],[1]!Prodotti[Categoria],"Altro")</f>
        <v>Elettronica</v>
      </c>
      <c r="E4783" s="14">
        <v>2</v>
      </c>
    </row>
    <row r="4784" spans="1:5" x14ac:dyDescent="0.25">
      <c r="A4784" s="14">
        <v>7891</v>
      </c>
      <c r="B4784" s="14">
        <v>478</v>
      </c>
      <c r="C4784" s="14">
        <v>2927</v>
      </c>
      <c r="D4784" s="14" t="str">
        <f>+_xlfn.XLOOKUP(ratings_dataset[[#This Row],[ProductID]],[1]!Prodotti[ProdottoID],[1]!Prodotti[Categoria],"Altro")</f>
        <v>Abbigliamento</v>
      </c>
      <c r="E4784" s="14">
        <v>2</v>
      </c>
    </row>
    <row r="4785" spans="1:5" x14ac:dyDescent="0.25">
      <c r="A4785" s="14">
        <v>7898</v>
      </c>
      <c r="B4785" s="14">
        <v>80</v>
      </c>
      <c r="C4785" s="14">
        <v>4231</v>
      </c>
      <c r="D4785" s="14" t="str">
        <f>+_xlfn.XLOOKUP(ratings_dataset[[#This Row],[ProductID]],[1]!Prodotti[ProdottoID],[1]!Prodotti[Categoria],"Altro")</f>
        <v>Elettronica</v>
      </c>
      <c r="E4785" s="14">
        <v>2</v>
      </c>
    </row>
    <row r="4786" spans="1:5" x14ac:dyDescent="0.25">
      <c r="A4786" s="14">
        <v>7902</v>
      </c>
      <c r="B4786" s="14">
        <v>3447</v>
      </c>
      <c r="C4786" s="14">
        <v>1698</v>
      </c>
      <c r="D4786" s="14" t="str">
        <f>+_xlfn.XLOOKUP(ratings_dataset[[#This Row],[ProductID]],[1]!Prodotti[ProdottoID],[1]!Prodotti[Categoria],"Altro")</f>
        <v>Elettronica</v>
      </c>
      <c r="E4786" s="14">
        <v>2</v>
      </c>
    </row>
    <row r="4787" spans="1:5" x14ac:dyDescent="0.25">
      <c r="A4787" s="14">
        <v>7917</v>
      </c>
      <c r="B4787" s="14">
        <v>816</v>
      </c>
      <c r="C4787" s="14">
        <v>3290</v>
      </c>
      <c r="D4787" s="14" t="str">
        <f>+_xlfn.XLOOKUP(ratings_dataset[[#This Row],[ProductID]],[1]!Prodotti[ProdottoID],[1]!Prodotti[Categoria],"Altro")</f>
        <v>Elettronica</v>
      </c>
      <c r="E4787" s="14">
        <v>2</v>
      </c>
    </row>
    <row r="4788" spans="1:5" x14ac:dyDescent="0.25">
      <c r="A4788" s="14">
        <v>7918</v>
      </c>
      <c r="B4788" s="14">
        <v>3642</v>
      </c>
      <c r="C4788" s="14">
        <v>4822</v>
      </c>
      <c r="D4788" s="14" t="str">
        <f>+_xlfn.XLOOKUP(ratings_dataset[[#This Row],[ProductID]],[1]!Prodotti[ProdottoID],[1]!Prodotti[Categoria],"Altro")</f>
        <v>Abbigliamento</v>
      </c>
      <c r="E4788" s="14">
        <v>2</v>
      </c>
    </row>
    <row r="4789" spans="1:5" x14ac:dyDescent="0.25">
      <c r="A4789" s="14">
        <v>7923</v>
      </c>
      <c r="B4789" s="14">
        <v>3101</v>
      </c>
      <c r="C4789" s="14">
        <v>1839</v>
      </c>
      <c r="D4789" s="14" t="str">
        <f>+_xlfn.XLOOKUP(ratings_dataset[[#This Row],[ProductID]],[1]!Prodotti[ProdottoID],[1]!Prodotti[Categoria],"Altro")</f>
        <v>Libri</v>
      </c>
      <c r="E4789" s="14">
        <v>2</v>
      </c>
    </row>
    <row r="4790" spans="1:5" x14ac:dyDescent="0.25">
      <c r="A4790" s="14">
        <v>7926</v>
      </c>
      <c r="B4790" s="14">
        <v>3516</v>
      </c>
      <c r="C4790" s="14">
        <v>2580</v>
      </c>
      <c r="D4790" s="14" t="str">
        <f>+_xlfn.XLOOKUP(ratings_dataset[[#This Row],[ProductID]],[1]!Prodotti[ProdottoID],[1]!Prodotti[Categoria],"Altro")</f>
        <v>Elettronica</v>
      </c>
      <c r="E4790" s="14">
        <v>2</v>
      </c>
    </row>
    <row r="4791" spans="1:5" x14ac:dyDescent="0.25">
      <c r="A4791" s="14">
        <v>7928</v>
      </c>
      <c r="B4791" s="14">
        <v>2735</v>
      </c>
      <c r="C4791" s="14">
        <v>3679</v>
      </c>
      <c r="D4791" s="14" t="str">
        <f>+_xlfn.XLOOKUP(ratings_dataset[[#This Row],[ProductID]],[1]!Prodotti[ProdottoID],[1]!Prodotti[Categoria],"Altro")</f>
        <v>Elettronica</v>
      </c>
      <c r="E4791" s="14">
        <v>2</v>
      </c>
    </row>
    <row r="4792" spans="1:5" x14ac:dyDescent="0.25">
      <c r="A4792" s="14">
        <v>7935</v>
      </c>
      <c r="B4792" s="14">
        <v>1749</v>
      </c>
      <c r="C4792" s="14">
        <v>3804</v>
      </c>
      <c r="D4792" s="14" t="str">
        <f>+_xlfn.XLOOKUP(ratings_dataset[[#This Row],[ProductID]],[1]!Prodotti[ProdottoID],[1]!Prodotti[Categoria],"Altro")</f>
        <v>Elettronica</v>
      </c>
      <c r="E4792" s="14">
        <v>2</v>
      </c>
    </row>
    <row r="4793" spans="1:5" x14ac:dyDescent="0.25">
      <c r="A4793" s="14">
        <v>7939</v>
      </c>
      <c r="B4793" s="14">
        <v>234</v>
      </c>
      <c r="C4793" s="14">
        <v>122</v>
      </c>
      <c r="D4793" s="14" t="str">
        <f>+_xlfn.XLOOKUP(ratings_dataset[[#This Row],[ProductID]],[1]!Prodotti[ProdottoID],[1]!Prodotti[Categoria],"Altro")</f>
        <v>Libri</v>
      </c>
      <c r="E4793" s="14">
        <v>2</v>
      </c>
    </row>
    <row r="4794" spans="1:5" x14ac:dyDescent="0.25">
      <c r="A4794" s="14">
        <v>7941</v>
      </c>
      <c r="B4794" s="14">
        <v>3131</v>
      </c>
      <c r="C4794" s="14">
        <v>2424</v>
      </c>
      <c r="D4794" s="14" t="str">
        <f>+_xlfn.XLOOKUP(ratings_dataset[[#This Row],[ProductID]],[1]!Prodotti[ProdottoID],[1]!Prodotti[Categoria],"Altro")</f>
        <v>Libri</v>
      </c>
      <c r="E4794" s="14">
        <v>2</v>
      </c>
    </row>
    <row r="4795" spans="1:5" x14ac:dyDescent="0.25">
      <c r="A4795" s="14">
        <v>7943</v>
      </c>
      <c r="B4795" s="14">
        <v>882</v>
      </c>
      <c r="C4795" s="14">
        <v>4237</v>
      </c>
      <c r="D4795" s="14" t="str">
        <f>+_xlfn.XLOOKUP(ratings_dataset[[#This Row],[ProductID]],[1]!Prodotti[ProdottoID],[1]!Prodotti[Categoria],"Altro")</f>
        <v>Abbigliamento</v>
      </c>
      <c r="E4795" s="14">
        <v>2</v>
      </c>
    </row>
    <row r="4796" spans="1:5" x14ac:dyDescent="0.25">
      <c r="A4796" s="14">
        <v>7944</v>
      </c>
      <c r="B4796" s="14">
        <v>3466</v>
      </c>
      <c r="C4796" s="14">
        <v>4068</v>
      </c>
      <c r="D4796" s="14" t="str">
        <f>+_xlfn.XLOOKUP(ratings_dataset[[#This Row],[ProductID]],[1]!Prodotti[ProdottoID],[1]!Prodotti[Categoria],"Altro")</f>
        <v>Abbigliamento</v>
      </c>
      <c r="E4796" s="14">
        <v>2</v>
      </c>
    </row>
    <row r="4797" spans="1:5" x14ac:dyDescent="0.25">
      <c r="A4797" s="14">
        <v>7954</v>
      </c>
      <c r="B4797" s="14">
        <v>4971</v>
      </c>
      <c r="C4797" s="14">
        <v>703</v>
      </c>
      <c r="D4797" s="14" t="str">
        <f>+_xlfn.XLOOKUP(ratings_dataset[[#This Row],[ProductID]],[1]!Prodotti[ProdottoID],[1]!Prodotti[Categoria],"Altro")</f>
        <v>Libri</v>
      </c>
      <c r="E4797" s="14">
        <v>2</v>
      </c>
    </row>
    <row r="4798" spans="1:5" x14ac:dyDescent="0.25">
      <c r="A4798" s="14">
        <v>7956</v>
      </c>
      <c r="B4798" s="14">
        <v>1183</v>
      </c>
      <c r="C4798" s="14">
        <v>4082</v>
      </c>
      <c r="D4798" s="14" t="str">
        <f>+_xlfn.XLOOKUP(ratings_dataset[[#This Row],[ProductID]],[1]!Prodotti[ProdottoID],[1]!Prodotti[Categoria],"Altro")</f>
        <v>Libri</v>
      </c>
      <c r="E4798" s="14">
        <v>2</v>
      </c>
    </row>
    <row r="4799" spans="1:5" x14ac:dyDescent="0.25">
      <c r="A4799" s="14">
        <v>7957</v>
      </c>
      <c r="B4799" s="14">
        <v>1039</v>
      </c>
      <c r="C4799" s="14">
        <v>1547</v>
      </c>
      <c r="D4799" s="14" t="str">
        <f>+_xlfn.XLOOKUP(ratings_dataset[[#This Row],[ProductID]],[1]!Prodotti[ProdottoID],[1]!Prodotti[Categoria],"Altro")</f>
        <v>Elettronica</v>
      </c>
      <c r="E4799" s="14">
        <v>2</v>
      </c>
    </row>
    <row r="4800" spans="1:5" x14ac:dyDescent="0.25">
      <c r="A4800" s="14">
        <v>7959</v>
      </c>
      <c r="B4800" s="14">
        <v>2224</v>
      </c>
      <c r="C4800" s="14">
        <v>1246</v>
      </c>
      <c r="D4800" s="14" t="str">
        <f>+_xlfn.XLOOKUP(ratings_dataset[[#This Row],[ProductID]],[1]!Prodotti[ProdottoID],[1]!Prodotti[Categoria],"Altro")</f>
        <v>Elettronica</v>
      </c>
      <c r="E4800" s="14">
        <v>2</v>
      </c>
    </row>
    <row r="4801" spans="1:5" x14ac:dyDescent="0.25">
      <c r="A4801" s="14">
        <v>7970</v>
      </c>
      <c r="B4801" s="14">
        <v>2987</v>
      </c>
      <c r="C4801" s="14">
        <v>12</v>
      </c>
      <c r="D4801" s="14" t="str">
        <f>+_xlfn.XLOOKUP(ratings_dataset[[#This Row],[ProductID]],[1]!Prodotti[ProdottoID],[1]!Prodotti[Categoria],"Altro")</f>
        <v>Altro</v>
      </c>
      <c r="E4801" s="14">
        <v>2</v>
      </c>
    </row>
    <row r="4802" spans="1:5" x14ac:dyDescent="0.25">
      <c r="A4802" s="14">
        <v>7972</v>
      </c>
      <c r="B4802" s="14">
        <v>1989</v>
      </c>
      <c r="C4802" s="14">
        <v>41</v>
      </c>
      <c r="D4802" s="14" t="str">
        <f>+_xlfn.XLOOKUP(ratings_dataset[[#This Row],[ProductID]],[1]!Prodotti[ProdottoID],[1]!Prodotti[Categoria],"Altro")</f>
        <v>Altro</v>
      </c>
      <c r="E4802" s="14">
        <v>2</v>
      </c>
    </row>
    <row r="4803" spans="1:5" x14ac:dyDescent="0.25">
      <c r="A4803" s="14">
        <v>7980</v>
      </c>
      <c r="B4803" s="14">
        <v>2615</v>
      </c>
      <c r="C4803" s="14">
        <v>3067</v>
      </c>
      <c r="D4803" s="14" t="str">
        <f>+_xlfn.XLOOKUP(ratings_dataset[[#This Row],[ProductID]],[1]!Prodotti[ProdottoID],[1]!Prodotti[Categoria],"Altro")</f>
        <v>Elettronica</v>
      </c>
      <c r="E4803" s="14">
        <v>2</v>
      </c>
    </row>
    <row r="4804" spans="1:5" x14ac:dyDescent="0.25">
      <c r="A4804" s="14">
        <v>7984</v>
      </c>
      <c r="B4804" s="14">
        <v>4456</v>
      </c>
      <c r="C4804" s="14">
        <v>4466</v>
      </c>
      <c r="D4804" s="14" t="str">
        <f>+_xlfn.XLOOKUP(ratings_dataset[[#This Row],[ProductID]],[1]!Prodotti[ProdottoID],[1]!Prodotti[Categoria],"Altro")</f>
        <v>Libri</v>
      </c>
      <c r="E4804" s="14">
        <v>2</v>
      </c>
    </row>
    <row r="4805" spans="1:5" x14ac:dyDescent="0.25">
      <c r="A4805" s="14">
        <v>7993</v>
      </c>
      <c r="B4805" s="14">
        <v>812</v>
      </c>
      <c r="C4805" s="14">
        <v>1299</v>
      </c>
      <c r="D4805" s="14" t="str">
        <f>+_xlfn.XLOOKUP(ratings_dataset[[#This Row],[ProductID]],[1]!Prodotti[ProdottoID],[1]!Prodotti[Categoria],"Altro")</f>
        <v>Libri</v>
      </c>
      <c r="E4805" s="14">
        <v>2</v>
      </c>
    </row>
    <row r="4806" spans="1:5" x14ac:dyDescent="0.25">
      <c r="A4806" s="14">
        <v>7999</v>
      </c>
      <c r="B4806" s="14">
        <v>3889</v>
      </c>
      <c r="C4806" s="14">
        <v>1947</v>
      </c>
      <c r="D4806" s="14" t="str">
        <f>+_xlfn.XLOOKUP(ratings_dataset[[#This Row],[ProductID]],[1]!Prodotti[ProdottoID],[1]!Prodotti[Categoria],"Altro")</f>
        <v>Elettronica</v>
      </c>
      <c r="E4806" s="14">
        <v>2</v>
      </c>
    </row>
    <row r="4807" spans="1:5" x14ac:dyDescent="0.25">
      <c r="A4807" s="14">
        <v>8001</v>
      </c>
      <c r="B4807" s="14">
        <v>1078</v>
      </c>
      <c r="C4807" s="14">
        <v>719</v>
      </c>
      <c r="D4807" s="14" t="str">
        <f>+_xlfn.XLOOKUP(ratings_dataset[[#This Row],[ProductID]],[1]!Prodotti[ProdottoID],[1]!Prodotti[Categoria],"Altro")</f>
        <v>Abbigliamento</v>
      </c>
      <c r="E4807" s="14">
        <v>2</v>
      </c>
    </row>
    <row r="4808" spans="1:5" x14ac:dyDescent="0.25">
      <c r="A4808" s="14">
        <v>8007</v>
      </c>
      <c r="B4808" s="14">
        <v>1777</v>
      </c>
      <c r="C4808" s="14">
        <v>611</v>
      </c>
      <c r="D4808" s="14" t="str">
        <f>+_xlfn.XLOOKUP(ratings_dataset[[#This Row],[ProductID]],[1]!Prodotti[ProdottoID],[1]!Prodotti[Categoria],"Altro")</f>
        <v>Abbigliamento</v>
      </c>
      <c r="E4808" s="14">
        <v>2</v>
      </c>
    </row>
    <row r="4809" spans="1:5" x14ac:dyDescent="0.25">
      <c r="A4809" s="14">
        <v>8021</v>
      </c>
      <c r="B4809" s="14">
        <v>1724</v>
      </c>
      <c r="C4809" s="14">
        <v>857</v>
      </c>
      <c r="D4809" s="14" t="str">
        <f>+_xlfn.XLOOKUP(ratings_dataset[[#This Row],[ProductID]],[1]!Prodotti[ProdottoID],[1]!Prodotti[Categoria],"Altro")</f>
        <v>Elettronica</v>
      </c>
      <c r="E4809" s="14">
        <v>2</v>
      </c>
    </row>
    <row r="4810" spans="1:5" x14ac:dyDescent="0.25">
      <c r="A4810" s="14">
        <v>8022</v>
      </c>
      <c r="B4810" s="14">
        <v>218</v>
      </c>
      <c r="C4810" s="14">
        <v>2793</v>
      </c>
      <c r="D4810" s="14" t="str">
        <f>+_xlfn.XLOOKUP(ratings_dataset[[#This Row],[ProductID]],[1]!Prodotti[ProdottoID],[1]!Prodotti[Categoria],"Altro")</f>
        <v>Abbigliamento</v>
      </c>
      <c r="E4810" s="14">
        <v>2</v>
      </c>
    </row>
    <row r="4811" spans="1:5" x14ac:dyDescent="0.25">
      <c r="A4811" s="14">
        <v>8037</v>
      </c>
      <c r="B4811" s="14">
        <v>2639</v>
      </c>
      <c r="C4811" s="14">
        <v>2342</v>
      </c>
      <c r="D4811" s="14" t="str">
        <f>+_xlfn.XLOOKUP(ratings_dataset[[#This Row],[ProductID]],[1]!Prodotti[ProdottoID],[1]!Prodotti[Categoria],"Altro")</f>
        <v>Abbigliamento</v>
      </c>
      <c r="E4811" s="14">
        <v>2</v>
      </c>
    </row>
    <row r="4812" spans="1:5" x14ac:dyDescent="0.25">
      <c r="A4812" s="14">
        <v>8044</v>
      </c>
      <c r="B4812" s="14">
        <v>2836</v>
      </c>
      <c r="C4812" s="14">
        <v>3462</v>
      </c>
      <c r="D4812" s="14" t="str">
        <f>+_xlfn.XLOOKUP(ratings_dataset[[#This Row],[ProductID]],[1]!Prodotti[ProdottoID],[1]!Prodotti[Categoria],"Altro")</f>
        <v>Elettronica</v>
      </c>
      <c r="E4812" s="14">
        <v>2</v>
      </c>
    </row>
    <row r="4813" spans="1:5" x14ac:dyDescent="0.25">
      <c r="A4813" s="14">
        <v>8052</v>
      </c>
      <c r="B4813" s="14">
        <v>4588</v>
      </c>
      <c r="C4813" s="14">
        <v>2528</v>
      </c>
      <c r="D4813" s="14" t="str">
        <f>+_xlfn.XLOOKUP(ratings_dataset[[#This Row],[ProductID]],[1]!Prodotti[ProdottoID],[1]!Prodotti[Categoria],"Altro")</f>
        <v>Libri</v>
      </c>
      <c r="E4813" s="14">
        <v>2</v>
      </c>
    </row>
    <row r="4814" spans="1:5" x14ac:dyDescent="0.25">
      <c r="A4814" s="14">
        <v>8058</v>
      </c>
      <c r="B4814" s="14">
        <v>842</v>
      </c>
      <c r="C4814" s="14">
        <v>2435</v>
      </c>
      <c r="D4814" s="14" t="str">
        <f>+_xlfn.XLOOKUP(ratings_dataset[[#This Row],[ProductID]],[1]!Prodotti[ProdottoID],[1]!Prodotti[Categoria],"Altro")</f>
        <v>Elettronica</v>
      </c>
      <c r="E4814" s="14">
        <v>2</v>
      </c>
    </row>
    <row r="4815" spans="1:5" x14ac:dyDescent="0.25">
      <c r="A4815" s="14">
        <v>8062</v>
      </c>
      <c r="B4815" s="14">
        <v>3389</v>
      </c>
      <c r="C4815" s="14">
        <v>3056</v>
      </c>
      <c r="D4815" s="14" t="str">
        <f>+_xlfn.XLOOKUP(ratings_dataset[[#This Row],[ProductID]],[1]!Prodotti[ProdottoID],[1]!Prodotti[Categoria],"Altro")</f>
        <v>Libri</v>
      </c>
      <c r="E4815" s="14">
        <v>2</v>
      </c>
    </row>
    <row r="4816" spans="1:5" x14ac:dyDescent="0.25">
      <c r="A4816" s="14">
        <v>8064</v>
      </c>
      <c r="B4816" s="14">
        <v>1159</v>
      </c>
      <c r="C4816" s="14">
        <v>733</v>
      </c>
      <c r="D4816" s="14" t="str">
        <f>+_xlfn.XLOOKUP(ratings_dataset[[#This Row],[ProductID]],[1]!Prodotti[ProdottoID],[1]!Prodotti[Categoria],"Altro")</f>
        <v>Abbigliamento</v>
      </c>
      <c r="E4816" s="14">
        <v>2</v>
      </c>
    </row>
    <row r="4817" spans="1:5" x14ac:dyDescent="0.25">
      <c r="A4817" s="14">
        <v>8066</v>
      </c>
      <c r="B4817" s="14">
        <v>3233</v>
      </c>
      <c r="C4817" s="14">
        <v>4832</v>
      </c>
      <c r="D4817" s="14" t="str">
        <f>+_xlfn.XLOOKUP(ratings_dataset[[#This Row],[ProductID]],[1]!Prodotti[ProdottoID],[1]!Prodotti[Categoria],"Altro")</f>
        <v>Abbigliamento</v>
      </c>
      <c r="E4817" s="14">
        <v>2</v>
      </c>
    </row>
    <row r="4818" spans="1:5" x14ac:dyDescent="0.25">
      <c r="A4818" s="14">
        <v>8069</v>
      </c>
      <c r="B4818" s="14">
        <v>1614</v>
      </c>
      <c r="C4818" s="14">
        <v>3467</v>
      </c>
      <c r="D4818" s="14" t="str">
        <f>+_xlfn.XLOOKUP(ratings_dataset[[#This Row],[ProductID]],[1]!Prodotti[ProdottoID],[1]!Prodotti[Categoria],"Altro")</f>
        <v>Elettronica</v>
      </c>
      <c r="E4818" s="14">
        <v>2</v>
      </c>
    </row>
    <row r="4819" spans="1:5" x14ac:dyDescent="0.25">
      <c r="A4819" s="14">
        <v>8080</v>
      </c>
      <c r="B4819" s="14">
        <v>2222</v>
      </c>
      <c r="C4819" s="14">
        <v>4581</v>
      </c>
      <c r="D4819" s="14" t="str">
        <f>+_xlfn.XLOOKUP(ratings_dataset[[#This Row],[ProductID]],[1]!Prodotti[ProdottoID],[1]!Prodotti[Categoria],"Altro")</f>
        <v>Elettronica</v>
      </c>
      <c r="E4819" s="14">
        <v>2</v>
      </c>
    </row>
    <row r="4820" spans="1:5" x14ac:dyDescent="0.25">
      <c r="A4820" s="14">
        <v>8083</v>
      </c>
      <c r="B4820" s="14">
        <v>4867</v>
      </c>
      <c r="C4820" s="14">
        <v>2549</v>
      </c>
      <c r="D4820" s="14" t="str">
        <f>+_xlfn.XLOOKUP(ratings_dataset[[#This Row],[ProductID]],[1]!Prodotti[ProdottoID],[1]!Prodotti[Categoria],"Altro")</f>
        <v>Libri</v>
      </c>
      <c r="E4820" s="14">
        <v>2</v>
      </c>
    </row>
    <row r="4821" spans="1:5" x14ac:dyDescent="0.25">
      <c r="A4821" s="14">
        <v>8102</v>
      </c>
      <c r="B4821" s="14">
        <v>2323</v>
      </c>
      <c r="C4821" s="14">
        <v>3157</v>
      </c>
      <c r="D4821" s="14" t="str">
        <f>+_xlfn.XLOOKUP(ratings_dataset[[#This Row],[ProductID]],[1]!Prodotti[ProdottoID],[1]!Prodotti[Categoria],"Altro")</f>
        <v>Libri</v>
      </c>
      <c r="E4821" s="14">
        <v>2</v>
      </c>
    </row>
    <row r="4822" spans="1:5" x14ac:dyDescent="0.25">
      <c r="A4822" s="14">
        <v>8104</v>
      </c>
      <c r="B4822" s="14">
        <v>2775</v>
      </c>
      <c r="C4822" s="14">
        <v>2971</v>
      </c>
      <c r="D4822" s="14" t="str">
        <f>+_xlfn.XLOOKUP(ratings_dataset[[#This Row],[ProductID]],[1]!Prodotti[ProdottoID],[1]!Prodotti[Categoria],"Altro")</f>
        <v>Abbigliamento</v>
      </c>
      <c r="E4822" s="14">
        <v>2</v>
      </c>
    </row>
    <row r="4823" spans="1:5" x14ac:dyDescent="0.25">
      <c r="A4823" s="14">
        <v>8105</v>
      </c>
      <c r="B4823" s="14">
        <v>607</v>
      </c>
      <c r="C4823" s="14">
        <v>865</v>
      </c>
      <c r="D4823" s="14" t="str">
        <f>+_xlfn.XLOOKUP(ratings_dataset[[#This Row],[ProductID]],[1]!Prodotti[ProdottoID],[1]!Prodotti[Categoria],"Altro")</f>
        <v>Abbigliamento</v>
      </c>
      <c r="E4823" s="14">
        <v>2</v>
      </c>
    </row>
    <row r="4824" spans="1:5" x14ac:dyDescent="0.25">
      <c r="A4824" s="14">
        <v>8113</v>
      </c>
      <c r="B4824" s="14">
        <v>4537</v>
      </c>
      <c r="C4824" s="14">
        <v>3784</v>
      </c>
      <c r="D4824" s="14" t="str">
        <f>+_xlfn.XLOOKUP(ratings_dataset[[#This Row],[ProductID]],[1]!Prodotti[ProdottoID],[1]!Prodotti[Categoria],"Altro")</f>
        <v>Abbigliamento</v>
      </c>
      <c r="E4824" s="14">
        <v>2</v>
      </c>
    </row>
    <row r="4825" spans="1:5" x14ac:dyDescent="0.25">
      <c r="A4825" s="14">
        <v>8126</v>
      </c>
      <c r="B4825" s="14">
        <v>292</v>
      </c>
      <c r="C4825" s="14">
        <v>2019</v>
      </c>
      <c r="D4825" s="14" t="str">
        <f>+_xlfn.XLOOKUP(ratings_dataset[[#This Row],[ProductID]],[1]!Prodotti[ProdottoID],[1]!Prodotti[Categoria],"Altro")</f>
        <v>Libri</v>
      </c>
      <c r="E4825" s="14">
        <v>2</v>
      </c>
    </row>
    <row r="4826" spans="1:5" x14ac:dyDescent="0.25">
      <c r="A4826" s="14">
        <v>8128</v>
      </c>
      <c r="B4826" s="14">
        <v>4105</v>
      </c>
      <c r="C4826" s="14">
        <v>1242</v>
      </c>
      <c r="D4826" s="14" t="str">
        <f>+_xlfn.XLOOKUP(ratings_dataset[[#This Row],[ProductID]],[1]!Prodotti[ProdottoID],[1]!Prodotti[Categoria],"Altro")</f>
        <v>Elettronica</v>
      </c>
      <c r="E4826" s="14">
        <v>2</v>
      </c>
    </row>
    <row r="4827" spans="1:5" x14ac:dyDescent="0.25">
      <c r="A4827" s="14">
        <v>8131</v>
      </c>
      <c r="B4827" s="14">
        <v>531</v>
      </c>
      <c r="C4827" s="14">
        <v>4245</v>
      </c>
      <c r="D4827" s="14" t="str">
        <f>+_xlfn.XLOOKUP(ratings_dataset[[#This Row],[ProductID]],[1]!Prodotti[ProdottoID],[1]!Prodotti[Categoria],"Altro")</f>
        <v>Libri</v>
      </c>
      <c r="E4827" s="14">
        <v>2</v>
      </c>
    </row>
    <row r="4828" spans="1:5" x14ac:dyDescent="0.25">
      <c r="A4828" s="14">
        <v>8132</v>
      </c>
      <c r="B4828" s="14">
        <v>3373</v>
      </c>
      <c r="C4828" s="14">
        <v>1941</v>
      </c>
      <c r="D4828" s="14" t="str">
        <f>+_xlfn.XLOOKUP(ratings_dataset[[#This Row],[ProductID]],[1]!Prodotti[ProdottoID],[1]!Prodotti[Categoria],"Altro")</f>
        <v>Abbigliamento</v>
      </c>
      <c r="E4828" s="14">
        <v>2</v>
      </c>
    </row>
    <row r="4829" spans="1:5" x14ac:dyDescent="0.25">
      <c r="A4829" s="14">
        <v>8141</v>
      </c>
      <c r="B4829" s="14">
        <v>1321</v>
      </c>
      <c r="C4829" s="14">
        <v>4802</v>
      </c>
      <c r="D4829" s="14" t="str">
        <f>+_xlfn.XLOOKUP(ratings_dataset[[#This Row],[ProductID]],[1]!Prodotti[ProdottoID],[1]!Prodotti[Categoria],"Altro")</f>
        <v>Abbigliamento</v>
      </c>
      <c r="E4829" s="14">
        <v>2</v>
      </c>
    </row>
    <row r="4830" spans="1:5" x14ac:dyDescent="0.25">
      <c r="A4830" s="14">
        <v>8148</v>
      </c>
      <c r="B4830" s="14">
        <v>2022</v>
      </c>
      <c r="C4830" s="14">
        <v>2521</v>
      </c>
      <c r="D4830" s="14" t="str">
        <f>+_xlfn.XLOOKUP(ratings_dataset[[#This Row],[ProductID]],[1]!Prodotti[ProdottoID],[1]!Prodotti[Categoria],"Altro")</f>
        <v>Abbigliamento</v>
      </c>
      <c r="E4830" s="14">
        <v>2</v>
      </c>
    </row>
    <row r="4831" spans="1:5" x14ac:dyDescent="0.25">
      <c r="A4831" s="14">
        <v>8157</v>
      </c>
      <c r="B4831" s="14">
        <v>1429</v>
      </c>
      <c r="C4831" s="14">
        <v>4386</v>
      </c>
      <c r="D4831" s="14" t="str">
        <f>+_xlfn.XLOOKUP(ratings_dataset[[#This Row],[ProductID]],[1]!Prodotti[ProdottoID],[1]!Prodotti[Categoria],"Altro")</f>
        <v>Abbigliamento</v>
      </c>
      <c r="E4831" s="14">
        <v>2</v>
      </c>
    </row>
    <row r="4832" spans="1:5" x14ac:dyDescent="0.25">
      <c r="A4832" s="14">
        <v>8159</v>
      </c>
      <c r="B4832" s="14">
        <v>4059</v>
      </c>
      <c r="C4832" s="14">
        <v>2044</v>
      </c>
      <c r="D4832" s="14" t="str">
        <f>+_xlfn.XLOOKUP(ratings_dataset[[#This Row],[ProductID]],[1]!Prodotti[ProdottoID],[1]!Prodotti[Categoria],"Altro")</f>
        <v>Libri</v>
      </c>
      <c r="E4832" s="14">
        <v>2</v>
      </c>
    </row>
    <row r="4833" spans="1:5" x14ac:dyDescent="0.25">
      <c r="A4833" s="14">
        <v>8160</v>
      </c>
      <c r="B4833" s="14">
        <v>4409</v>
      </c>
      <c r="C4833" s="14">
        <v>4365</v>
      </c>
      <c r="D4833" s="14" t="str">
        <f>+_xlfn.XLOOKUP(ratings_dataset[[#This Row],[ProductID]],[1]!Prodotti[ProdottoID],[1]!Prodotti[Categoria],"Altro")</f>
        <v>Libri</v>
      </c>
      <c r="E4833" s="14">
        <v>2</v>
      </c>
    </row>
    <row r="4834" spans="1:5" x14ac:dyDescent="0.25">
      <c r="A4834" s="14">
        <v>8167</v>
      </c>
      <c r="B4834" s="14">
        <v>4872</v>
      </c>
      <c r="C4834" s="14">
        <v>1291</v>
      </c>
      <c r="D4834" s="14" t="str">
        <f>+_xlfn.XLOOKUP(ratings_dataset[[#This Row],[ProductID]],[1]!Prodotti[ProdottoID],[1]!Prodotti[Categoria],"Altro")</f>
        <v>Libri</v>
      </c>
      <c r="E4834" s="14">
        <v>2</v>
      </c>
    </row>
    <row r="4835" spans="1:5" x14ac:dyDescent="0.25">
      <c r="A4835" s="14">
        <v>8168</v>
      </c>
      <c r="B4835" s="14">
        <v>237</v>
      </c>
      <c r="C4835" s="14">
        <v>1333</v>
      </c>
      <c r="D4835" s="14" t="str">
        <f>+_xlfn.XLOOKUP(ratings_dataset[[#This Row],[ProductID]],[1]!Prodotti[ProdottoID],[1]!Prodotti[Categoria],"Altro")</f>
        <v>Abbigliamento</v>
      </c>
      <c r="E4835" s="14">
        <v>2</v>
      </c>
    </row>
    <row r="4836" spans="1:5" x14ac:dyDescent="0.25">
      <c r="A4836" s="14">
        <v>8179</v>
      </c>
      <c r="B4836" s="14">
        <v>3217</v>
      </c>
      <c r="C4836" s="14">
        <v>3775</v>
      </c>
      <c r="D4836" s="14" t="str">
        <f>+_xlfn.XLOOKUP(ratings_dataset[[#This Row],[ProductID]],[1]!Prodotti[ProdottoID],[1]!Prodotti[Categoria],"Altro")</f>
        <v>Elettronica</v>
      </c>
      <c r="E4836" s="14">
        <v>2</v>
      </c>
    </row>
    <row r="4837" spans="1:5" x14ac:dyDescent="0.25">
      <c r="A4837" s="14">
        <v>8189</v>
      </c>
      <c r="B4837" s="14">
        <v>4398</v>
      </c>
      <c r="C4837" s="14">
        <v>4856</v>
      </c>
      <c r="D4837" s="14" t="str">
        <f>+_xlfn.XLOOKUP(ratings_dataset[[#This Row],[ProductID]],[1]!Prodotti[ProdottoID],[1]!Prodotti[Categoria],"Altro")</f>
        <v>Libri</v>
      </c>
      <c r="E4837" s="14">
        <v>2</v>
      </c>
    </row>
    <row r="4838" spans="1:5" x14ac:dyDescent="0.25">
      <c r="A4838" s="14">
        <v>8190</v>
      </c>
      <c r="B4838" s="14">
        <v>566</v>
      </c>
      <c r="C4838" s="14">
        <v>3680</v>
      </c>
      <c r="D4838" s="14" t="str">
        <f>+_xlfn.XLOOKUP(ratings_dataset[[#This Row],[ProductID]],[1]!Prodotti[ProdottoID],[1]!Prodotti[Categoria],"Altro")</f>
        <v>Libri</v>
      </c>
      <c r="E4838" s="14">
        <v>2</v>
      </c>
    </row>
    <row r="4839" spans="1:5" x14ac:dyDescent="0.25">
      <c r="A4839" s="14">
        <v>8192</v>
      </c>
      <c r="B4839" s="14">
        <v>2660</v>
      </c>
      <c r="C4839" s="14">
        <v>3858</v>
      </c>
      <c r="D4839" s="14" t="str">
        <f>+_xlfn.XLOOKUP(ratings_dataset[[#This Row],[ProductID]],[1]!Prodotti[ProdottoID],[1]!Prodotti[Categoria],"Altro")</f>
        <v>Abbigliamento</v>
      </c>
      <c r="E4839" s="14">
        <v>2</v>
      </c>
    </row>
    <row r="4840" spans="1:5" x14ac:dyDescent="0.25">
      <c r="A4840" s="14">
        <v>8202</v>
      </c>
      <c r="B4840" s="14">
        <v>3806</v>
      </c>
      <c r="C4840" s="14">
        <v>1663</v>
      </c>
      <c r="D4840" s="14" t="str">
        <f>+_xlfn.XLOOKUP(ratings_dataset[[#This Row],[ProductID]],[1]!Prodotti[ProdottoID],[1]!Prodotti[Categoria],"Altro")</f>
        <v>Elettronica</v>
      </c>
      <c r="E4840" s="14">
        <v>2</v>
      </c>
    </row>
    <row r="4841" spans="1:5" x14ac:dyDescent="0.25">
      <c r="A4841" s="14">
        <v>8207</v>
      </c>
      <c r="B4841" s="14">
        <v>1615</v>
      </c>
      <c r="C4841" s="14">
        <v>3391</v>
      </c>
      <c r="D4841" s="14" t="str">
        <f>+_xlfn.XLOOKUP(ratings_dataset[[#This Row],[ProductID]],[1]!Prodotti[ProdottoID],[1]!Prodotti[Categoria],"Altro")</f>
        <v>Abbigliamento</v>
      </c>
      <c r="E4841" s="14">
        <v>2</v>
      </c>
    </row>
    <row r="4842" spans="1:5" x14ac:dyDescent="0.25">
      <c r="A4842" s="14">
        <v>8210</v>
      </c>
      <c r="B4842" s="14">
        <v>4487</v>
      </c>
      <c r="C4842" s="14">
        <v>1362</v>
      </c>
      <c r="D4842" s="14" t="str">
        <f>+_xlfn.XLOOKUP(ratings_dataset[[#This Row],[ProductID]],[1]!Prodotti[ProdottoID],[1]!Prodotti[Categoria],"Altro")</f>
        <v>Elettronica</v>
      </c>
      <c r="E4842" s="14">
        <v>2</v>
      </c>
    </row>
    <row r="4843" spans="1:5" x14ac:dyDescent="0.25">
      <c r="A4843" s="14">
        <v>8214</v>
      </c>
      <c r="B4843" s="14">
        <v>2487</v>
      </c>
      <c r="C4843" s="14">
        <v>4732</v>
      </c>
      <c r="D4843" s="14" t="str">
        <f>+_xlfn.XLOOKUP(ratings_dataset[[#This Row],[ProductID]],[1]!Prodotti[ProdottoID],[1]!Prodotti[Categoria],"Altro")</f>
        <v>Abbigliamento</v>
      </c>
      <c r="E4843" s="14">
        <v>2</v>
      </c>
    </row>
    <row r="4844" spans="1:5" x14ac:dyDescent="0.25">
      <c r="A4844" s="14">
        <v>8221</v>
      </c>
      <c r="B4844" s="14">
        <v>965</v>
      </c>
      <c r="C4844" s="14">
        <v>819</v>
      </c>
      <c r="D4844" s="14" t="str">
        <f>+_xlfn.XLOOKUP(ratings_dataset[[#This Row],[ProductID]],[1]!Prodotti[ProdottoID],[1]!Prodotti[Categoria],"Altro")</f>
        <v>Libri</v>
      </c>
      <c r="E4844" s="14">
        <v>2</v>
      </c>
    </row>
    <row r="4845" spans="1:5" x14ac:dyDescent="0.25">
      <c r="A4845" s="14">
        <v>8230</v>
      </c>
      <c r="B4845" s="14">
        <v>3225</v>
      </c>
      <c r="C4845" s="14">
        <v>4655</v>
      </c>
      <c r="D4845" s="14" t="str">
        <f>+_xlfn.XLOOKUP(ratings_dataset[[#This Row],[ProductID]],[1]!Prodotti[ProdottoID],[1]!Prodotti[Categoria],"Altro")</f>
        <v>Abbigliamento</v>
      </c>
      <c r="E4845" s="14">
        <v>2</v>
      </c>
    </row>
    <row r="4846" spans="1:5" x14ac:dyDescent="0.25">
      <c r="A4846" s="14">
        <v>8242</v>
      </c>
      <c r="B4846" s="14">
        <v>1745</v>
      </c>
      <c r="C4846" s="14">
        <v>1462</v>
      </c>
      <c r="D4846" s="14" t="str">
        <f>+_xlfn.XLOOKUP(ratings_dataset[[#This Row],[ProductID]],[1]!Prodotti[ProdottoID],[1]!Prodotti[Categoria],"Altro")</f>
        <v>Abbigliamento</v>
      </c>
      <c r="E4846" s="14">
        <v>2</v>
      </c>
    </row>
    <row r="4847" spans="1:5" x14ac:dyDescent="0.25">
      <c r="A4847" s="14">
        <v>8243</v>
      </c>
      <c r="B4847" s="14">
        <v>2003</v>
      </c>
      <c r="C4847" s="14">
        <v>1019</v>
      </c>
      <c r="D4847" s="14" t="str">
        <f>+_xlfn.XLOOKUP(ratings_dataset[[#This Row],[ProductID]],[1]!Prodotti[ProdottoID],[1]!Prodotti[Categoria],"Altro")</f>
        <v>Elettronica</v>
      </c>
      <c r="E4847" s="14">
        <v>2</v>
      </c>
    </row>
    <row r="4848" spans="1:5" x14ac:dyDescent="0.25">
      <c r="A4848" s="14">
        <v>8246</v>
      </c>
      <c r="B4848" s="14">
        <v>838</v>
      </c>
      <c r="C4848" s="14">
        <v>3528</v>
      </c>
      <c r="D4848" s="14" t="str">
        <f>+_xlfn.XLOOKUP(ratings_dataset[[#This Row],[ProductID]],[1]!Prodotti[ProdottoID],[1]!Prodotti[Categoria],"Altro")</f>
        <v>Elettronica</v>
      </c>
      <c r="E4848" s="14">
        <v>2</v>
      </c>
    </row>
    <row r="4849" spans="1:5" x14ac:dyDescent="0.25">
      <c r="A4849" s="14">
        <v>8249</v>
      </c>
      <c r="B4849" s="14">
        <v>2707</v>
      </c>
      <c r="C4849" s="14">
        <v>1974</v>
      </c>
      <c r="D4849" s="14" t="str">
        <f>+_xlfn.XLOOKUP(ratings_dataset[[#This Row],[ProductID]],[1]!Prodotti[ProdottoID],[1]!Prodotti[Categoria],"Altro")</f>
        <v>Abbigliamento</v>
      </c>
      <c r="E4849" s="14">
        <v>2</v>
      </c>
    </row>
    <row r="4850" spans="1:5" x14ac:dyDescent="0.25">
      <c r="A4850" s="14">
        <v>8254</v>
      </c>
      <c r="B4850" s="14">
        <v>4502</v>
      </c>
      <c r="C4850" s="14">
        <v>3832</v>
      </c>
      <c r="D4850" s="14" t="str">
        <f>+_xlfn.XLOOKUP(ratings_dataset[[#This Row],[ProductID]],[1]!Prodotti[ProdottoID],[1]!Prodotti[Categoria],"Altro")</f>
        <v>Libri</v>
      </c>
      <c r="E4850" s="14">
        <v>2</v>
      </c>
    </row>
    <row r="4851" spans="1:5" x14ac:dyDescent="0.25">
      <c r="A4851" s="14">
        <v>8261</v>
      </c>
      <c r="B4851" s="14">
        <v>1111</v>
      </c>
      <c r="C4851" s="14">
        <v>4961</v>
      </c>
      <c r="D4851" s="14" t="str">
        <f>+_xlfn.XLOOKUP(ratings_dataset[[#This Row],[ProductID]],[1]!Prodotti[ProdottoID],[1]!Prodotti[Categoria],"Altro")</f>
        <v>Abbigliamento</v>
      </c>
      <c r="E4851" s="14">
        <v>2</v>
      </c>
    </row>
    <row r="4852" spans="1:5" x14ac:dyDescent="0.25">
      <c r="A4852" s="14">
        <v>8263</v>
      </c>
      <c r="B4852" s="14">
        <v>4299</v>
      </c>
      <c r="C4852" s="14">
        <v>4614</v>
      </c>
      <c r="D4852" s="14" t="str">
        <f>+_xlfn.XLOOKUP(ratings_dataset[[#This Row],[ProductID]],[1]!Prodotti[ProdottoID],[1]!Prodotti[Categoria],"Altro")</f>
        <v>Libri</v>
      </c>
      <c r="E4852" s="14">
        <v>2</v>
      </c>
    </row>
    <row r="4853" spans="1:5" x14ac:dyDescent="0.25">
      <c r="A4853" s="14">
        <v>8269</v>
      </c>
      <c r="B4853" s="14">
        <v>2070</v>
      </c>
      <c r="C4853" s="14">
        <v>1258</v>
      </c>
      <c r="D4853" s="14" t="str">
        <f>+_xlfn.XLOOKUP(ratings_dataset[[#This Row],[ProductID]],[1]!Prodotti[ProdottoID],[1]!Prodotti[Categoria],"Altro")</f>
        <v>Elettronica</v>
      </c>
      <c r="E4853" s="14">
        <v>2</v>
      </c>
    </row>
    <row r="4854" spans="1:5" x14ac:dyDescent="0.25">
      <c r="A4854" s="14">
        <v>8270</v>
      </c>
      <c r="B4854" s="14">
        <v>2714</v>
      </c>
      <c r="C4854" s="14">
        <v>3771</v>
      </c>
      <c r="D4854" s="14" t="str">
        <f>+_xlfn.XLOOKUP(ratings_dataset[[#This Row],[ProductID]],[1]!Prodotti[ProdottoID],[1]!Prodotti[Categoria],"Altro")</f>
        <v>Elettronica</v>
      </c>
      <c r="E4854" s="14">
        <v>2</v>
      </c>
    </row>
    <row r="4855" spans="1:5" x14ac:dyDescent="0.25">
      <c r="A4855" s="14">
        <v>8280</v>
      </c>
      <c r="B4855" s="14">
        <v>2927</v>
      </c>
      <c r="C4855" s="14">
        <v>2268</v>
      </c>
      <c r="D4855" s="14" t="str">
        <f>+_xlfn.XLOOKUP(ratings_dataset[[#This Row],[ProductID]],[1]!Prodotti[ProdottoID],[1]!Prodotti[Categoria],"Altro")</f>
        <v>Abbigliamento</v>
      </c>
      <c r="E4855" s="14">
        <v>2</v>
      </c>
    </row>
    <row r="4856" spans="1:5" x14ac:dyDescent="0.25">
      <c r="A4856" s="14">
        <v>8283</v>
      </c>
      <c r="B4856" s="14">
        <v>4316</v>
      </c>
      <c r="C4856" s="14">
        <v>1703</v>
      </c>
      <c r="D4856" s="14" t="str">
        <f>+_xlfn.XLOOKUP(ratings_dataset[[#This Row],[ProductID]],[1]!Prodotti[ProdottoID],[1]!Prodotti[Categoria],"Altro")</f>
        <v>Elettronica</v>
      </c>
      <c r="E4856" s="14">
        <v>2</v>
      </c>
    </row>
    <row r="4857" spans="1:5" x14ac:dyDescent="0.25">
      <c r="A4857" s="14">
        <v>8291</v>
      </c>
      <c r="B4857" s="14">
        <v>201</v>
      </c>
      <c r="C4857" s="14">
        <v>3197</v>
      </c>
      <c r="D4857" s="14" t="str">
        <f>+_xlfn.XLOOKUP(ratings_dataset[[#This Row],[ProductID]],[1]!Prodotti[ProdottoID],[1]!Prodotti[Categoria],"Altro")</f>
        <v>Abbigliamento</v>
      </c>
      <c r="E4857" s="14">
        <v>2</v>
      </c>
    </row>
    <row r="4858" spans="1:5" x14ac:dyDescent="0.25">
      <c r="A4858" s="14">
        <v>8301</v>
      </c>
      <c r="B4858" s="14">
        <v>283</v>
      </c>
      <c r="C4858" s="14">
        <v>4995</v>
      </c>
      <c r="D4858" s="14" t="str">
        <f>+_xlfn.XLOOKUP(ratings_dataset[[#This Row],[ProductID]],[1]!Prodotti[ProdottoID],[1]!Prodotti[Categoria],"Altro")</f>
        <v>Abbigliamento</v>
      </c>
      <c r="E4858" s="14">
        <v>2</v>
      </c>
    </row>
    <row r="4859" spans="1:5" x14ac:dyDescent="0.25">
      <c r="A4859" s="14">
        <v>8305</v>
      </c>
      <c r="B4859" s="14">
        <v>2840</v>
      </c>
      <c r="C4859" s="14">
        <v>668</v>
      </c>
      <c r="D4859" s="14" t="str">
        <f>+_xlfn.XLOOKUP(ratings_dataset[[#This Row],[ProductID]],[1]!Prodotti[ProdottoID],[1]!Prodotti[Categoria],"Altro")</f>
        <v>Abbigliamento</v>
      </c>
      <c r="E4859" s="14">
        <v>2</v>
      </c>
    </row>
    <row r="4860" spans="1:5" x14ac:dyDescent="0.25">
      <c r="A4860" s="14">
        <v>8312</v>
      </c>
      <c r="B4860" s="14">
        <v>478</v>
      </c>
      <c r="C4860" s="14">
        <v>1168</v>
      </c>
      <c r="D4860" s="14" t="str">
        <f>+_xlfn.XLOOKUP(ratings_dataset[[#This Row],[ProductID]],[1]!Prodotti[ProdottoID],[1]!Prodotti[Categoria],"Altro")</f>
        <v>Libri</v>
      </c>
      <c r="E4860" s="14">
        <v>2</v>
      </c>
    </row>
    <row r="4861" spans="1:5" x14ac:dyDescent="0.25">
      <c r="A4861" s="14">
        <v>8313</v>
      </c>
      <c r="B4861" s="14">
        <v>907</v>
      </c>
      <c r="C4861" s="14">
        <v>4795</v>
      </c>
      <c r="D4861" s="14" t="str">
        <f>+_xlfn.XLOOKUP(ratings_dataset[[#This Row],[ProductID]],[1]!Prodotti[ProdottoID],[1]!Prodotti[Categoria],"Altro")</f>
        <v>Elettronica</v>
      </c>
      <c r="E4861" s="14">
        <v>2</v>
      </c>
    </row>
    <row r="4862" spans="1:5" x14ac:dyDescent="0.25">
      <c r="A4862" s="14">
        <v>8323</v>
      </c>
      <c r="B4862" s="14">
        <v>3725</v>
      </c>
      <c r="C4862" s="14">
        <v>4545</v>
      </c>
      <c r="D4862" s="14" t="str">
        <f>+_xlfn.XLOOKUP(ratings_dataset[[#This Row],[ProductID]],[1]!Prodotti[ProdottoID],[1]!Prodotti[Categoria],"Altro")</f>
        <v>Libri</v>
      </c>
      <c r="E4862" s="14">
        <v>2</v>
      </c>
    </row>
    <row r="4863" spans="1:5" x14ac:dyDescent="0.25">
      <c r="A4863" s="14">
        <v>8327</v>
      </c>
      <c r="B4863" s="14">
        <v>3258</v>
      </c>
      <c r="C4863" s="14">
        <v>2232</v>
      </c>
      <c r="D4863" s="14" t="str">
        <f>+_xlfn.XLOOKUP(ratings_dataset[[#This Row],[ProductID]],[1]!Prodotti[ProdottoID],[1]!Prodotti[Categoria],"Altro")</f>
        <v>Libri</v>
      </c>
      <c r="E4863" s="14">
        <v>2</v>
      </c>
    </row>
    <row r="4864" spans="1:5" x14ac:dyDescent="0.25">
      <c r="A4864" s="14">
        <v>8331</v>
      </c>
      <c r="B4864" s="14">
        <v>3447</v>
      </c>
      <c r="C4864" s="14">
        <v>1673</v>
      </c>
      <c r="D4864" s="14" t="str">
        <f>+_xlfn.XLOOKUP(ratings_dataset[[#This Row],[ProductID]],[1]!Prodotti[ProdottoID],[1]!Prodotti[Categoria],"Altro")</f>
        <v>Elettronica</v>
      </c>
      <c r="E4864" s="14">
        <v>2</v>
      </c>
    </row>
    <row r="4865" spans="1:5" x14ac:dyDescent="0.25">
      <c r="A4865" s="14">
        <v>8336</v>
      </c>
      <c r="B4865" s="14">
        <v>303</v>
      </c>
      <c r="C4865" s="14">
        <v>1805</v>
      </c>
      <c r="D4865" s="14" t="str">
        <f>+_xlfn.XLOOKUP(ratings_dataset[[#This Row],[ProductID]],[1]!Prodotti[ProdottoID],[1]!Prodotti[Categoria],"Altro")</f>
        <v>Elettronica</v>
      </c>
      <c r="E4865" s="14">
        <v>2</v>
      </c>
    </row>
    <row r="4866" spans="1:5" x14ac:dyDescent="0.25">
      <c r="A4866" s="14">
        <v>8337</v>
      </c>
      <c r="B4866" s="14">
        <v>3958</v>
      </c>
      <c r="C4866" s="14">
        <v>91</v>
      </c>
      <c r="D4866" s="14" t="str">
        <f>+_xlfn.XLOOKUP(ratings_dataset[[#This Row],[ProductID]],[1]!Prodotti[ProdottoID],[1]!Prodotti[Categoria],"Altro")</f>
        <v>Altro</v>
      </c>
      <c r="E4866" s="14">
        <v>2</v>
      </c>
    </row>
    <row r="4867" spans="1:5" x14ac:dyDescent="0.25">
      <c r="A4867" s="14">
        <v>8339</v>
      </c>
      <c r="B4867" s="14">
        <v>1810</v>
      </c>
      <c r="C4867" s="14">
        <v>3240</v>
      </c>
      <c r="D4867" s="14" t="str">
        <f>+_xlfn.XLOOKUP(ratings_dataset[[#This Row],[ProductID]],[1]!Prodotti[ProdottoID],[1]!Prodotti[Categoria],"Altro")</f>
        <v>Elettronica</v>
      </c>
      <c r="E4867" s="14">
        <v>2</v>
      </c>
    </row>
    <row r="4868" spans="1:5" x14ac:dyDescent="0.25">
      <c r="A4868" s="14">
        <v>8340</v>
      </c>
      <c r="B4868" s="14">
        <v>1980</v>
      </c>
      <c r="C4868" s="14">
        <v>1278</v>
      </c>
      <c r="D4868" s="14" t="str">
        <f>+_xlfn.XLOOKUP(ratings_dataset[[#This Row],[ProductID]],[1]!Prodotti[ProdottoID],[1]!Prodotti[Categoria],"Altro")</f>
        <v>Abbigliamento</v>
      </c>
      <c r="E4868" s="14">
        <v>2</v>
      </c>
    </row>
    <row r="4869" spans="1:5" x14ac:dyDescent="0.25">
      <c r="A4869" s="14">
        <v>8345</v>
      </c>
      <c r="B4869" s="14">
        <v>1605</v>
      </c>
      <c r="C4869" s="14">
        <v>2738</v>
      </c>
      <c r="D4869" s="14" t="str">
        <f>+_xlfn.XLOOKUP(ratings_dataset[[#This Row],[ProductID]],[1]!Prodotti[ProdottoID],[1]!Prodotti[Categoria],"Altro")</f>
        <v>Libri</v>
      </c>
      <c r="E4869" s="14">
        <v>2</v>
      </c>
    </row>
    <row r="4870" spans="1:5" x14ac:dyDescent="0.25">
      <c r="A4870" s="14">
        <v>8359</v>
      </c>
      <c r="B4870" s="14">
        <v>3577</v>
      </c>
      <c r="C4870" s="14">
        <v>1615</v>
      </c>
      <c r="D4870" s="14" t="str">
        <f>+_xlfn.XLOOKUP(ratings_dataset[[#This Row],[ProductID]],[1]!Prodotti[ProdottoID],[1]!Prodotti[Categoria],"Altro")</f>
        <v>Abbigliamento</v>
      </c>
      <c r="E4870" s="14">
        <v>2</v>
      </c>
    </row>
    <row r="4871" spans="1:5" x14ac:dyDescent="0.25">
      <c r="A4871" s="14">
        <v>8374</v>
      </c>
      <c r="B4871" s="14">
        <v>3824</v>
      </c>
      <c r="C4871" s="14">
        <v>2620</v>
      </c>
      <c r="D4871" s="14" t="str">
        <f>+_xlfn.XLOOKUP(ratings_dataset[[#This Row],[ProductID]],[1]!Prodotti[ProdottoID],[1]!Prodotti[Categoria],"Altro")</f>
        <v>Abbigliamento</v>
      </c>
      <c r="E4871" s="14">
        <v>2</v>
      </c>
    </row>
    <row r="4872" spans="1:5" x14ac:dyDescent="0.25">
      <c r="A4872" s="14">
        <v>8376</v>
      </c>
      <c r="B4872" s="14">
        <v>1084</v>
      </c>
      <c r="C4872" s="14">
        <v>4629</v>
      </c>
      <c r="D4872" s="14" t="str">
        <f>+_xlfn.XLOOKUP(ratings_dataset[[#This Row],[ProductID]],[1]!Prodotti[ProdottoID],[1]!Prodotti[Categoria],"Altro")</f>
        <v>Libri</v>
      </c>
      <c r="E4872" s="14">
        <v>2</v>
      </c>
    </row>
    <row r="4873" spans="1:5" x14ac:dyDescent="0.25">
      <c r="A4873" s="14">
        <v>8387</v>
      </c>
      <c r="B4873" s="14">
        <v>1187</v>
      </c>
      <c r="C4873" s="14">
        <v>544</v>
      </c>
      <c r="D4873" s="14" t="str">
        <f>+_xlfn.XLOOKUP(ratings_dataset[[#This Row],[ProductID]],[1]!Prodotti[ProdottoID],[1]!Prodotti[Categoria],"Altro")</f>
        <v>Elettronica</v>
      </c>
      <c r="E4873" s="14">
        <v>2</v>
      </c>
    </row>
    <row r="4874" spans="1:5" x14ac:dyDescent="0.25">
      <c r="A4874" s="14">
        <v>8391</v>
      </c>
      <c r="B4874" s="14">
        <v>2949</v>
      </c>
      <c r="C4874" s="14">
        <v>1835</v>
      </c>
      <c r="D4874" s="14" t="str">
        <f>+_xlfn.XLOOKUP(ratings_dataset[[#This Row],[ProductID]],[1]!Prodotti[ProdottoID],[1]!Prodotti[Categoria],"Altro")</f>
        <v>Libri</v>
      </c>
      <c r="E4874" s="14">
        <v>2</v>
      </c>
    </row>
    <row r="4875" spans="1:5" x14ac:dyDescent="0.25">
      <c r="A4875" s="14">
        <v>8401</v>
      </c>
      <c r="B4875" s="14">
        <v>4951</v>
      </c>
      <c r="C4875" s="14">
        <v>3361</v>
      </c>
      <c r="D4875" s="14" t="str">
        <f>+_xlfn.XLOOKUP(ratings_dataset[[#This Row],[ProductID]],[1]!Prodotti[ProdottoID],[1]!Prodotti[Categoria],"Altro")</f>
        <v>Elettronica</v>
      </c>
      <c r="E4875" s="14">
        <v>2</v>
      </c>
    </row>
    <row r="4876" spans="1:5" x14ac:dyDescent="0.25">
      <c r="A4876" s="14">
        <v>8404</v>
      </c>
      <c r="B4876" s="14">
        <v>4312</v>
      </c>
      <c r="C4876" s="14">
        <v>2395</v>
      </c>
      <c r="D4876" s="14" t="str">
        <f>+_xlfn.XLOOKUP(ratings_dataset[[#This Row],[ProductID]],[1]!Prodotti[ProdottoID],[1]!Prodotti[Categoria],"Altro")</f>
        <v>Libri</v>
      </c>
      <c r="E4876" s="14">
        <v>2</v>
      </c>
    </row>
    <row r="4877" spans="1:5" x14ac:dyDescent="0.25">
      <c r="A4877" s="14">
        <v>8409</v>
      </c>
      <c r="B4877" s="14">
        <v>4061</v>
      </c>
      <c r="C4877" s="14">
        <v>740</v>
      </c>
      <c r="D4877" s="14" t="str">
        <f>+_xlfn.XLOOKUP(ratings_dataset[[#This Row],[ProductID]],[1]!Prodotti[ProdottoID],[1]!Prodotti[Categoria],"Altro")</f>
        <v>Libri</v>
      </c>
      <c r="E4877" s="14">
        <v>2</v>
      </c>
    </row>
    <row r="4878" spans="1:5" x14ac:dyDescent="0.25">
      <c r="A4878" s="14">
        <v>8422</v>
      </c>
      <c r="B4878" s="14">
        <v>1812</v>
      </c>
      <c r="C4878" s="14">
        <v>376</v>
      </c>
      <c r="D4878" s="14" t="str">
        <f>+_xlfn.XLOOKUP(ratings_dataset[[#This Row],[ProductID]],[1]!Prodotti[ProdottoID],[1]!Prodotti[Categoria],"Altro")</f>
        <v>Libri</v>
      </c>
      <c r="E4878" s="14">
        <v>2</v>
      </c>
    </row>
    <row r="4879" spans="1:5" x14ac:dyDescent="0.25">
      <c r="A4879" s="14">
        <v>8423</v>
      </c>
      <c r="B4879" s="14">
        <v>2364</v>
      </c>
      <c r="C4879" s="14">
        <v>1698</v>
      </c>
      <c r="D4879" s="14" t="str">
        <f>+_xlfn.XLOOKUP(ratings_dataset[[#This Row],[ProductID]],[1]!Prodotti[ProdottoID],[1]!Prodotti[Categoria],"Altro")</f>
        <v>Elettronica</v>
      </c>
      <c r="E4879" s="14">
        <v>2</v>
      </c>
    </row>
    <row r="4880" spans="1:5" x14ac:dyDescent="0.25">
      <c r="A4880" s="14">
        <v>8432</v>
      </c>
      <c r="B4880" s="14">
        <v>1321</v>
      </c>
      <c r="C4880" s="14">
        <v>1908</v>
      </c>
      <c r="D4880" s="14" t="str">
        <f>+_xlfn.XLOOKUP(ratings_dataset[[#This Row],[ProductID]],[1]!Prodotti[ProdottoID],[1]!Prodotti[Categoria],"Altro")</f>
        <v>Abbigliamento</v>
      </c>
      <c r="E4880" s="14">
        <v>2</v>
      </c>
    </row>
    <row r="4881" spans="1:5" x14ac:dyDescent="0.25">
      <c r="A4881" s="14">
        <v>8444</v>
      </c>
      <c r="B4881" s="14">
        <v>2906</v>
      </c>
      <c r="C4881" s="14">
        <v>2182</v>
      </c>
      <c r="D4881" s="14" t="str">
        <f>+_xlfn.XLOOKUP(ratings_dataset[[#This Row],[ProductID]],[1]!Prodotti[ProdottoID],[1]!Prodotti[Categoria],"Altro")</f>
        <v>Libri</v>
      </c>
      <c r="E4881" s="14">
        <v>2</v>
      </c>
    </row>
    <row r="4882" spans="1:5" x14ac:dyDescent="0.25">
      <c r="A4882" s="14">
        <v>8459</v>
      </c>
      <c r="B4882" s="14">
        <v>3103</v>
      </c>
      <c r="C4882" s="14">
        <v>2441</v>
      </c>
      <c r="D4882" s="14" t="str">
        <f>+_xlfn.XLOOKUP(ratings_dataset[[#This Row],[ProductID]],[1]!Prodotti[ProdottoID],[1]!Prodotti[Categoria],"Altro")</f>
        <v>Libri</v>
      </c>
      <c r="E4882" s="14">
        <v>2</v>
      </c>
    </row>
    <row r="4883" spans="1:5" x14ac:dyDescent="0.25">
      <c r="A4883" s="14">
        <v>8460</v>
      </c>
      <c r="B4883" s="14">
        <v>3735</v>
      </c>
      <c r="C4883" s="14">
        <v>2154</v>
      </c>
      <c r="D4883" s="14" t="str">
        <f>+_xlfn.XLOOKUP(ratings_dataset[[#This Row],[ProductID]],[1]!Prodotti[ProdottoID],[1]!Prodotti[Categoria],"Altro")</f>
        <v>Abbigliamento</v>
      </c>
      <c r="E4883" s="14">
        <v>2</v>
      </c>
    </row>
    <row r="4884" spans="1:5" x14ac:dyDescent="0.25">
      <c r="A4884" s="14">
        <v>8461</v>
      </c>
      <c r="B4884" s="14">
        <v>3921</v>
      </c>
      <c r="C4884" s="14">
        <v>514</v>
      </c>
      <c r="D4884" s="14" t="str">
        <f>+_xlfn.XLOOKUP(ratings_dataset[[#This Row],[ProductID]],[1]!Prodotti[ProdottoID],[1]!Prodotti[Categoria],"Altro")</f>
        <v>Abbigliamento</v>
      </c>
      <c r="E4884" s="14">
        <v>2</v>
      </c>
    </row>
    <row r="4885" spans="1:5" x14ac:dyDescent="0.25">
      <c r="A4885" s="14">
        <v>8472</v>
      </c>
      <c r="B4885" s="14">
        <v>1827</v>
      </c>
      <c r="C4885" s="14">
        <v>1666</v>
      </c>
      <c r="D4885" s="14" t="str">
        <f>+_xlfn.XLOOKUP(ratings_dataset[[#This Row],[ProductID]],[1]!Prodotti[ProdottoID],[1]!Prodotti[Categoria],"Altro")</f>
        <v>Abbigliamento</v>
      </c>
      <c r="E4885" s="14">
        <v>2</v>
      </c>
    </row>
    <row r="4886" spans="1:5" x14ac:dyDescent="0.25">
      <c r="A4886" s="14">
        <v>8493</v>
      </c>
      <c r="B4886" s="14">
        <v>2635</v>
      </c>
      <c r="C4886" s="14">
        <v>1425</v>
      </c>
      <c r="D4886" s="14" t="str">
        <f>+_xlfn.XLOOKUP(ratings_dataset[[#This Row],[ProductID]],[1]!Prodotti[ProdottoID],[1]!Prodotti[Categoria],"Altro")</f>
        <v>Abbigliamento</v>
      </c>
      <c r="E4886" s="14">
        <v>2</v>
      </c>
    </row>
    <row r="4887" spans="1:5" x14ac:dyDescent="0.25">
      <c r="A4887" s="14">
        <v>8501</v>
      </c>
      <c r="B4887" s="14">
        <v>379</v>
      </c>
      <c r="C4887" s="14">
        <v>1959</v>
      </c>
      <c r="D4887" s="14" t="str">
        <f>+_xlfn.XLOOKUP(ratings_dataset[[#This Row],[ProductID]],[1]!Prodotti[ProdottoID],[1]!Prodotti[Categoria],"Altro")</f>
        <v>Elettronica</v>
      </c>
      <c r="E4887" s="14">
        <v>2</v>
      </c>
    </row>
    <row r="4888" spans="1:5" x14ac:dyDescent="0.25">
      <c r="A4888" s="14">
        <v>8504</v>
      </c>
      <c r="B4888" s="14">
        <v>4186</v>
      </c>
      <c r="C4888" s="14">
        <v>4839</v>
      </c>
      <c r="D4888" s="14" t="str">
        <f>+_xlfn.XLOOKUP(ratings_dataset[[#This Row],[ProductID]],[1]!Prodotti[ProdottoID],[1]!Prodotti[Categoria],"Altro")</f>
        <v>Libri</v>
      </c>
      <c r="E4888" s="14">
        <v>2</v>
      </c>
    </row>
    <row r="4889" spans="1:5" x14ac:dyDescent="0.25">
      <c r="A4889" s="14">
        <v>8514</v>
      </c>
      <c r="B4889" s="14">
        <v>2347</v>
      </c>
      <c r="C4889" s="14">
        <v>2842</v>
      </c>
      <c r="D4889" s="14" t="str">
        <f>+_xlfn.XLOOKUP(ratings_dataset[[#This Row],[ProductID]],[1]!Prodotti[ProdottoID],[1]!Prodotti[Categoria],"Altro")</f>
        <v>Libri</v>
      </c>
      <c r="E4889" s="14">
        <v>2</v>
      </c>
    </row>
    <row r="4890" spans="1:5" x14ac:dyDescent="0.25">
      <c r="A4890" s="14">
        <v>8520</v>
      </c>
      <c r="B4890" s="14">
        <v>4473</v>
      </c>
      <c r="C4890" s="14">
        <v>942</v>
      </c>
      <c r="D4890" s="14" t="str">
        <f>+_xlfn.XLOOKUP(ratings_dataset[[#This Row],[ProductID]],[1]!Prodotti[ProdottoID],[1]!Prodotti[Categoria],"Altro")</f>
        <v>Abbigliamento</v>
      </c>
      <c r="E4890" s="14">
        <v>2</v>
      </c>
    </row>
    <row r="4891" spans="1:5" x14ac:dyDescent="0.25">
      <c r="A4891" s="14">
        <v>8528</v>
      </c>
      <c r="B4891" s="14">
        <v>326</v>
      </c>
      <c r="C4891" s="14">
        <v>4000</v>
      </c>
      <c r="D4891" s="14" t="str">
        <f>+_xlfn.XLOOKUP(ratings_dataset[[#This Row],[ProductID]],[1]!Prodotti[ProdottoID],[1]!Prodotti[Categoria],"Altro")</f>
        <v>Libri</v>
      </c>
      <c r="E4891" s="14">
        <v>2</v>
      </c>
    </row>
    <row r="4892" spans="1:5" x14ac:dyDescent="0.25">
      <c r="A4892" s="14">
        <v>8530</v>
      </c>
      <c r="B4892" s="14">
        <v>1934</v>
      </c>
      <c r="C4892" s="14">
        <v>1358</v>
      </c>
      <c r="D4892" s="14" t="str">
        <f>+_xlfn.XLOOKUP(ratings_dataset[[#This Row],[ProductID]],[1]!Prodotti[ProdottoID],[1]!Prodotti[Categoria],"Altro")</f>
        <v>Libri</v>
      </c>
      <c r="E4892" s="14">
        <v>2</v>
      </c>
    </row>
    <row r="4893" spans="1:5" x14ac:dyDescent="0.25">
      <c r="A4893" s="14">
        <v>8533</v>
      </c>
      <c r="B4893" s="14">
        <v>4109</v>
      </c>
      <c r="C4893" s="14">
        <v>2759</v>
      </c>
      <c r="D4893" s="14" t="str">
        <f>+_xlfn.XLOOKUP(ratings_dataset[[#This Row],[ProductID]],[1]!Prodotti[ProdottoID],[1]!Prodotti[Categoria],"Altro")</f>
        <v>Libri</v>
      </c>
      <c r="E4893" s="14">
        <v>2</v>
      </c>
    </row>
    <row r="4894" spans="1:5" x14ac:dyDescent="0.25">
      <c r="A4894" s="14">
        <v>8546</v>
      </c>
      <c r="B4894" s="14">
        <v>2746</v>
      </c>
      <c r="C4894" s="14">
        <v>2709</v>
      </c>
      <c r="D4894" s="14" t="str">
        <f>+_xlfn.XLOOKUP(ratings_dataset[[#This Row],[ProductID]],[1]!Prodotti[ProdottoID],[1]!Prodotti[Categoria],"Altro")</f>
        <v>Abbigliamento</v>
      </c>
      <c r="E4894" s="14">
        <v>2</v>
      </c>
    </row>
    <row r="4895" spans="1:5" x14ac:dyDescent="0.25">
      <c r="A4895" s="14">
        <v>8559</v>
      </c>
      <c r="B4895" s="14">
        <v>328</v>
      </c>
      <c r="C4895" s="14">
        <v>849</v>
      </c>
      <c r="D4895" s="14" t="str">
        <f>+_xlfn.XLOOKUP(ratings_dataset[[#This Row],[ProductID]],[1]!Prodotti[ProdottoID],[1]!Prodotti[Categoria],"Altro")</f>
        <v>Elettronica</v>
      </c>
      <c r="E4895" s="14">
        <v>2</v>
      </c>
    </row>
    <row r="4896" spans="1:5" x14ac:dyDescent="0.25">
      <c r="A4896" s="14">
        <v>8563</v>
      </c>
      <c r="B4896" s="14">
        <v>1796</v>
      </c>
      <c r="C4896" s="14">
        <v>3811</v>
      </c>
      <c r="D4896" s="14" t="str">
        <f>+_xlfn.XLOOKUP(ratings_dataset[[#This Row],[ProductID]],[1]!Prodotti[ProdottoID],[1]!Prodotti[Categoria],"Altro")</f>
        <v>Abbigliamento</v>
      </c>
      <c r="E4896" s="14">
        <v>2</v>
      </c>
    </row>
    <row r="4897" spans="1:5" x14ac:dyDescent="0.25">
      <c r="A4897" s="14">
        <v>8573</v>
      </c>
      <c r="B4897" s="14">
        <v>1529</v>
      </c>
      <c r="C4897" s="14">
        <v>2785</v>
      </c>
      <c r="D4897" s="14" t="str">
        <f>+_xlfn.XLOOKUP(ratings_dataset[[#This Row],[ProductID]],[1]!Prodotti[ProdottoID],[1]!Prodotti[Categoria],"Altro")</f>
        <v>Elettronica</v>
      </c>
      <c r="E4897" s="14">
        <v>2</v>
      </c>
    </row>
    <row r="4898" spans="1:5" x14ac:dyDescent="0.25">
      <c r="A4898" s="14">
        <v>8575</v>
      </c>
      <c r="B4898" s="14">
        <v>3158</v>
      </c>
      <c r="C4898" s="14">
        <v>3694</v>
      </c>
      <c r="D4898" s="14" t="str">
        <f>+_xlfn.XLOOKUP(ratings_dataset[[#This Row],[ProductID]],[1]!Prodotti[ProdottoID],[1]!Prodotti[Categoria],"Altro")</f>
        <v>Elettronica</v>
      </c>
      <c r="E4898" s="14">
        <v>2</v>
      </c>
    </row>
    <row r="4899" spans="1:5" x14ac:dyDescent="0.25">
      <c r="A4899" s="14">
        <v>8580</v>
      </c>
      <c r="B4899" s="14">
        <v>822</v>
      </c>
      <c r="C4899" s="14">
        <v>3802</v>
      </c>
      <c r="D4899" s="14" t="str">
        <f>+_xlfn.XLOOKUP(ratings_dataset[[#This Row],[ProductID]],[1]!Prodotti[ProdottoID],[1]!Prodotti[Categoria],"Altro")</f>
        <v>Abbigliamento</v>
      </c>
      <c r="E4899" s="14">
        <v>2</v>
      </c>
    </row>
    <row r="4900" spans="1:5" x14ac:dyDescent="0.25">
      <c r="A4900" s="14">
        <v>8596</v>
      </c>
      <c r="B4900" s="14">
        <v>312</v>
      </c>
      <c r="C4900" s="14">
        <v>884</v>
      </c>
      <c r="D4900" s="14" t="str">
        <f>+_xlfn.XLOOKUP(ratings_dataset[[#This Row],[ProductID]],[1]!Prodotti[ProdottoID],[1]!Prodotti[Categoria],"Altro")</f>
        <v>Libri</v>
      </c>
      <c r="E4900" s="14">
        <v>2</v>
      </c>
    </row>
    <row r="4901" spans="1:5" x14ac:dyDescent="0.25">
      <c r="A4901" s="14">
        <v>8599</v>
      </c>
      <c r="B4901" s="14">
        <v>4675</v>
      </c>
      <c r="C4901" s="14">
        <v>4368</v>
      </c>
      <c r="D4901" s="14" t="str">
        <f>+_xlfn.XLOOKUP(ratings_dataset[[#This Row],[ProductID]],[1]!Prodotti[ProdottoID],[1]!Prodotti[Categoria],"Altro")</f>
        <v>Libri</v>
      </c>
      <c r="E4901" s="14">
        <v>2</v>
      </c>
    </row>
    <row r="4902" spans="1:5" x14ac:dyDescent="0.25">
      <c r="A4902" s="14">
        <v>8608</v>
      </c>
      <c r="B4902" s="14">
        <v>1187</v>
      </c>
      <c r="C4902" s="14">
        <v>3802</v>
      </c>
      <c r="D4902" s="14" t="str">
        <f>+_xlfn.XLOOKUP(ratings_dataset[[#This Row],[ProductID]],[1]!Prodotti[ProdottoID],[1]!Prodotti[Categoria],"Altro")</f>
        <v>Abbigliamento</v>
      </c>
      <c r="E4902" s="14">
        <v>2</v>
      </c>
    </row>
    <row r="4903" spans="1:5" x14ac:dyDescent="0.25">
      <c r="A4903" s="14">
        <v>8612</v>
      </c>
      <c r="B4903" s="14">
        <v>1273</v>
      </c>
      <c r="C4903" s="14">
        <v>3883</v>
      </c>
      <c r="D4903" s="14" t="str">
        <f>+_xlfn.XLOOKUP(ratings_dataset[[#This Row],[ProductID]],[1]!Prodotti[ProdottoID],[1]!Prodotti[Categoria],"Altro")</f>
        <v>Elettronica</v>
      </c>
      <c r="E4903" s="14">
        <v>2</v>
      </c>
    </row>
    <row r="4904" spans="1:5" x14ac:dyDescent="0.25">
      <c r="A4904" s="14">
        <v>8613</v>
      </c>
      <c r="B4904" s="14">
        <v>1498</v>
      </c>
      <c r="C4904" s="14">
        <v>2575</v>
      </c>
      <c r="D4904" s="14" t="str">
        <f>+_xlfn.XLOOKUP(ratings_dataset[[#This Row],[ProductID]],[1]!Prodotti[ProdottoID],[1]!Prodotti[Categoria],"Altro")</f>
        <v>Libri</v>
      </c>
      <c r="E4904" s="14">
        <v>2</v>
      </c>
    </row>
    <row r="4905" spans="1:5" x14ac:dyDescent="0.25">
      <c r="A4905" s="14">
        <v>8614</v>
      </c>
      <c r="B4905" s="14">
        <v>2243</v>
      </c>
      <c r="C4905" s="14">
        <v>3909</v>
      </c>
      <c r="D4905" s="14" t="str">
        <f>+_xlfn.XLOOKUP(ratings_dataset[[#This Row],[ProductID]],[1]!Prodotti[ProdottoID],[1]!Prodotti[Categoria],"Altro")</f>
        <v>Abbigliamento</v>
      </c>
      <c r="E4905" s="14">
        <v>2</v>
      </c>
    </row>
    <row r="4906" spans="1:5" x14ac:dyDescent="0.25">
      <c r="A4906" s="14">
        <v>8623</v>
      </c>
      <c r="B4906" s="14">
        <v>3815</v>
      </c>
      <c r="C4906" s="14">
        <v>4243</v>
      </c>
      <c r="D4906" s="14" t="str">
        <f>+_xlfn.XLOOKUP(ratings_dataset[[#This Row],[ProductID]],[1]!Prodotti[ProdottoID],[1]!Prodotti[Categoria],"Altro")</f>
        <v>Elettronica</v>
      </c>
      <c r="E4906" s="14">
        <v>2</v>
      </c>
    </row>
    <row r="4907" spans="1:5" x14ac:dyDescent="0.25">
      <c r="A4907" s="14">
        <v>8644</v>
      </c>
      <c r="B4907" s="14">
        <v>3870</v>
      </c>
      <c r="C4907" s="14">
        <v>196</v>
      </c>
      <c r="D4907" s="14" t="str">
        <f>+_xlfn.XLOOKUP(ratings_dataset[[#This Row],[ProductID]],[1]!Prodotti[ProdottoID],[1]!Prodotti[Categoria],"Altro")</f>
        <v>Abbigliamento</v>
      </c>
      <c r="E4907" s="14">
        <v>2</v>
      </c>
    </row>
    <row r="4908" spans="1:5" x14ac:dyDescent="0.25">
      <c r="A4908" s="14">
        <v>8654</v>
      </c>
      <c r="B4908" s="14">
        <v>3496</v>
      </c>
      <c r="C4908" s="14">
        <v>1326</v>
      </c>
      <c r="D4908" s="14" t="str">
        <f>+_xlfn.XLOOKUP(ratings_dataset[[#This Row],[ProductID]],[1]!Prodotti[ProdottoID],[1]!Prodotti[Categoria],"Altro")</f>
        <v>Libri</v>
      </c>
      <c r="E4908" s="14">
        <v>2</v>
      </c>
    </row>
    <row r="4909" spans="1:5" x14ac:dyDescent="0.25">
      <c r="A4909" s="14">
        <v>8655</v>
      </c>
      <c r="B4909" s="14">
        <v>3193</v>
      </c>
      <c r="C4909" s="14">
        <v>4952</v>
      </c>
      <c r="D4909" s="14" t="str">
        <f>+_xlfn.XLOOKUP(ratings_dataset[[#This Row],[ProductID]],[1]!Prodotti[ProdottoID],[1]!Prodotti[Categoria],"Altro")</f>
        <v>Elettronica</v>
      </c>
      <c r="E4909" s="14">
        <v>2</v>
      </c>
    </row>
    <row r="4910" spans="1:5" x14ac:dyDescent="0.25">
      <c r="A4910" s="14">
        <v>8656</v>
      </c>
      <c r="B4910" s="14">
        <v>2733</v>
      </c>
      <c r="C4910" s="14">
        <v>485</v>
      </c>
      <c r="D4910" s="14" t="str">
        <f>+_xlfn.XLOOKUP(ratings_dataset[[#This Row],[ProductID]],[1]!Prodotti[ProdottoID],[1]!Prodotti[Categoria],"Altro")</f>
        <v>Abbigliamento</v>
      </c>
      <c r="E4910" s="14">
        <v>2</v>
      </c>
    </row>
    <row r="4911" spans="1:5" x14ac:dyDescent="0.25">
      <c r="A4911" s="14">
        <v>8671</v>
      </c>
      <c r="B4911" s="14">
        <v>125</v>
      </c>
      <c r="C4911" s="14">
        <v>598</v>
      </c>
      <c r="D4911" s="14" t="str">
        <f>+_xlfn.XLOOKUP(ratings_dataset[[#This Row],[ProductID]],[1]!Prodotti[ProdottoID],[1]!Prodotti[Categoria],"Altro")</f>
        <v>Elettronica</v>
      </c>
      <c r="E4911" s="14">
        <v>2</v>
      </c>
    </row>
    <row r="4912" spans="1:5" x14ac:dyDescent="0.25">
      <c r="A4912" s="14">
        <v>8682</v>
      </c>
      <c r="B4912" s="14">
        <v>2483</v>
      </c>
      <c r="C4912" s="14">
        <v>2829</v>
      </c>
      <c r="D4912" s="14" t="str">
        <f>+_xlfn.XLOOKUP(ratings_dataset[[#This Row],[ProductID]],[1]!Prodotti[ProdottoID],[1]!Prodotti[Categoria],"Altro")</f>
        <v>Libri</v>
      </c>
      <c r="E4912" s="14">
        <v>2</v>
      </c>
    </row>
    <row r="4913" spans="1:5" x14ac:dyDescent="0.25">
      <c r="A4913" s="14">
        <v>8690</v>
      </c>
      <c r="B4913" s="14">
        <v>4843</v>
      </c>
      <c r="C4913" s="14">
        <v>585</v>
      </c>
      <c r="D4913" s="14" t="str">
        <f>+_xlfn.XLOOKUP(ratings_dataset[[#This Row],[ProductID]],[1]!Prodotti[ProdottoID],[1]!Prodotti[Categoria],"Altro")</f>
        <v>Libri</v>
      </c>
      <c r="E4913" s="14">
        <v>2</v>
      </c>
    </row>
    <row r="4914" spans="1:5" x14ac:dyDescent="0.25">
      <c r="A4914" s="14">
        <v>8691</v>
      </c>
      <c r="B4914" s="14">
        <v>2619</v>
      </c>
      <c r="C4914" s="14">
        <v>4952</v>
      </c>
      <c r="D4914" s="14" t="str">
        <f>+_xlfn.XLOOKUP(ratings_dataset[[#This Row],[ProductID]],[1]!Prodotti[ProdottoID],[1]!Prodotti[Categoria],"Altro")</f>
        <v>Elettronica</v>
      </c>
      <c r="E4914" s="14">
        <v>2</v>
      </c>
    </row>
    <row r="4915" spans="1:5" x14ac:dyDescent="0.25">
      <c r="A4915" s="14">
        <v>8693</v>
      </c>
      <c r="B4915" s="14">
        <v>2010</v>
      </c>
      <c r="C4915" s="14">
        <v>1495</v>
      </c>
      <c r="D4915" s="14" t="str">
        <f>+_xlfn.XLOOKUP(ratings_dataset[[#This Row],[ProductID]],[1]!Prodotti[ProdottoID],[1]!Prodotti[Categoria],"Altro")</f>
        <v>Elettronica</v>
      </c>
      <c r="E4915" s="14">
        <v>2</v>
      </c>
    </row>
    <row r="4916" spans="1:5" x14ac:dyDescent="0.25">
      <c r="A4916" s="14">
        <v>8696</v>
      </c>
      <c r="B4916" s="14">
        <v>652</v>
      </c>
      <c r="C4916" s="14">
        <v>2275</v>
      </c>
      <c r="D4916" s="14" t="str">
        <f>+_xlfn.XLOOKUP(ratings_dataset[[#This Row],[ProductID]],[1]!Prodotti[ProdottoID],[1]!Prodotti[Categoria],"Altro")</f>
        <v>Abbigliamento</v>
      </c>
      <c r="E4916" s="14">
        <v>2</v>
      </c>
    </row>
    <row r="4917" spans="1:5" x14ac:dyDescent="0.25">
      <c r="A4917" s="14">
        <v>8698</v>
      </c>
      <c r="B4917" s="14">
        <v>1687</v>
      </c>
      <c r="C4917" s="14">
        <v>2266</v>
      </c>
      <c r="D4917" s="14" t="str">
        <f>+_xlfn.XLOOKUP(ratings_dataset[[#This Row],[ProductID]],[1]!Prodotti[ProdottoID],[1]!Prodotti[Categoria],"Altro")</f>
        <v>Abbigliamento</v>
      </c>
      <c r="E4917" s="14">
        <v>2</v>
      </c>
    </row>
    <row r="4918" spans="1:5" x14ac:dyDescent="0.25">
      <c r="A4918" s="14">
        <v>8699</v>
      </c>
      <c r="B4918" s="14">
        <v>2603</v>
      </c>
      <c r="C4918" s="14">
        <v>2186</v>
      </c>
      <c r="D4918" s="14" t="str">
        <f>+_xlfn.XLOOKUP(ratings_dataset[[#This Row],[ProductID]],[1]!Prodotti[ProdottoID],[1]!Prodotti[Categoria],"Altro")</f>
        <v>Elettronica</v>
      </c>
      <c r="E4918" s="14">
        <v>2</v>
      </c>
    </row>
    <row r="4919" spans="1:5" x14ac:dyDescent="0.25">
      <c r="A4919" s="14">
        <v>8702</v>
      </c>
      <c r="B4919" s="14">
        <v>3266</v>
      </c>
      <c r="C4919" s="14">
        <v>2187</v>
      </c>
      <c r="D4919" s="14" t="str">
        <f>+_xlfn.XLOOKUP(ratings_dataset[[#This Row],[ProductID]],[1]!Prodotti[ProdottoID],[1]!Prodotti[Categoria],"Altro")</f>
        <v>Abbigliamento</v>
      </c>
      <c r="E4919" s="14">
        <v>2</v>
      </c>
    </row>
    <row r="4920" spans="1:5" x14ac:dyDescent="0.25">
      <c r="A4920" s="14">
        <v>8722</v>
      </c>
      <c r="B4920" s="14">
        <v>1544</v>
      </c>
      <c r="C4920" s="14">
        <v>3469</v>
      </c>
      <c r="D4920" s="14" t="str">
        <f>+_xlfn.XLOOKUP(ratings_dataset[[#This Row],[ProductID]],[1]!Prodotti[ProdottoID],[1]!Prodotti[Categoria],"Altro")</f>
        <v>Libri</v>
      </c>
      <c r="E4920" s="14">
        <v>2</v>
      </c>
    </row>
    <row r="4921" spans="1:5" x14ac:dyDescent="0.25">
      <c r="A4921" s="14">
        <v>8729</v>
      </c>
      <c r="B4921" s="14">
        <v>1342</v>
      </c>
      <c r="C4921" s="14">
        <v>2039</v>
      </c>
      <c r="D4921" s="14" t="str">
        <f>+_xlfn.XLOOKUP(ratings_dataset[[#This Row],[ProductID]],[1]!Prodotti[ProdottoID],[1]!Prodotti[Categoria],"Altro")</f>
        <v>Libri</v>
      </c>
      <c r="E4921" s="14">
        <v>2</v>
      </c>
    </row>
    <row r="4922" spans="1:5" x14ac:dyDescent="0.25">
      <c r="A4922" s="14">
        <v>8737</v>
      </c>
      <c r="B4922" s="14">
        <v>3148</v>
      </c>
      <c r="C4922" s="14">
        <v>12</v>
      </c>
      <c r="D4922" s="14" t="str">
        <f>+_xlfn.XLOOKUP(ratings_dataset[[#This Row],[ProductID]],[1]!Prodotti[ProdottoID],[1]!Prodotti[Categoria],"Altro")</f>
        <v>Altro</v>
      </c>
      <c r="E4922" s="14">
        <v>2</v>
      </c>
    </row>
    <row r="4923" spans="1:5" x14ac:dyDescent="0.25">
      <c r="A4923" s="14">
        <v>8738</v>
      </c>
      <c r="B4923" s="14">
        <v>504</v>
      </c>
      <c r="C4923" s="14">
        <v>4964</v>
      </c>
      <c r="D4923" s="14" t="str">
        <f>+_xlfn.XLOOKUP(ratings_dataset[[#This Row],[ProductID]],[1]!Prodotti[ProdottoID],[1]!Prodotti[Categoria],"Altro")</f>
        <v>Libri</v>
      </c>
      <c r="E4923" s="14">
        <v>2</v>
      </c>
    </row>
    <row r="4924" spans="1:5" x14ac:dyDescent="0.25">
      <c r="A4924" s="14">
        <v>8750</v>
      </c>
      <c r="B4924" s="14">
        <v>649</v>
      </c>
      <c r="C4924" s="14">
        <v>2876</v>
      </c>
      <c r="D4924" s="14" t="str">
        <f>+_xlfn.XLOOKUP(ratings_dataset[[#This Row],[ProductID]],[1]!Prodotti[ProdottoID],[1]!Prodotti[Categoria],"Altro")</f>
        <v>Abbigliamento</v>
      </c>
      <c r="E4924" s="14">
        <v>2</v>
      </c>
    </row>
    <row r="4925" spans="1:5" x14ac:dyDescent="0.25">
      <c r="A4925" s="14">
        <v>8751</v>
      </c>
      <c r="B4925" s="14">
        <v>1346</v>
      </c>
      <c r="C4925" s="14">
        <v>1704</v>
      </c>
      <c r="D4925" s="14" t="str">
        <f>+_xlfn.XLOOKUP(ratings_dataset[[#This Row],[ProductID]],[1]!Prodotti[ProdottoID],[1]!Prodotti[Categoria],"Altro")</f>
        <v>Elettronica</v>
      </c>
      <c r="E4925" s="14">
        <v>2</v>
      </c>
    </row>
    <row r="4926" spans="1:5" x14ac:dyDescent="0.25">
      <c r="A4926" s="14">
        <v>8753</v>
      </c>
      <c r="B4926" s="14">
        <v>4839</v>
      </c>
      <c r="C4926" s="14">
        <v>3036</v>
      </c>
      <c r="D4926" s="14" t="str">
        <f>+_xlfn.XLOOKUP(ratings_dataset[[#This Row],[ProductID]],[1]!Prodotti[ProdottoID],[1]!Prodotti[Categoria],"Altro")</f>
        <v>Elettronica</v>
      </c>
      <c r="E4926" s="14">
        <v>2</v>
      </c>
    </row>
    <row r="4927" spans="1:5" x14ac:dyDescent="0.25">
      <c r="A4927" s="14">
        <v>8754</v>
      </c>
      <c r="B4927" s="14">
        <v>1494</v>
      </c>
      <c r="C4927" s="14">
        <v>412</v>
      </c>
      <c r="D4927" s="14" t="str">
        <f>+_xlfn.XLOOKUP(ratings_dataset[[#This Row],[ProductID]],[1]!Prodotti[ProdottoID],[1]!Prodotti[Categoria],"Altro")</f>
        <v>Elettronica</v>
      </c>
      <c r="E4927" s="14">
        <v>2</v>
      </c>
    </row>
    <row r="4928" spans="1:5" x14ac:dyDescent="0.25">
      <c r="A4928" s="14">
        <v>8758</v>
      </c>
      <c r="B4928" s="14">
        <v>1697</v>
      </c>
      <c r="C4928" s="14">
        <v>770</v>
      </c>
      <c r="D4928" s="14" t="str">
        <f>+_xlfn.XLOOKUP(ratings_dataset[[#This Row],[ProductID]],[1]!Prodotti[ProdottoID],[1]!Prodotti[Categoria],"Altro")</f>
        <v>Libri</v>
      </c>
      <c r="E4928" s="14">
        <v>2</v>
      </c>
    </row>
    <row r="4929" spans="1:5" x14ac:dyDescent="0.25">
      <c r="A4929" s="14">
        <v>8761</v>
      </c>
      <c r="B4929" s="14">
        <v>2574</v>
      </c>
      <c r="C4929" s="14">
        <v>4168</v>
      </c>
      <c r="D4929" s="14" t="str">
        <f>+_xlfn.XLOOKUP(ratings_dataset[[#This Row],[ProductID]],[1]!Prodotti[ProdottoID],[1]!Prodotti[Categoria],"Altro")</f>
        <v>Libri</v>
      </c>
      <c r="E4929" s="14">
        <v>2</v>
      </c>
    </row>
    <row r="4930" spans="1:5" x14ac:dyDescent="0.25">
      <c r="A4930" s="14">
        <v>8772</v>
      </c>
      <c r="B4930" s="14">
        <v>3507</v>
      </c>
      <c r="C4930" s="14">
        <v>4081</v>
      </c>
      <c r="D4930" s="14" t="str">
        <f>+_xlfn.XLOOKUP(ratings_dataset[[#This Row],[ProductID]],[1]!Prodotti[ProdottoID],[1]!Prodotti[Categoria],"Altro")</f>
        <v>Libri</v>
      </c>
      <c r="E4930" s="14">
        <v>2</v>
      </c>
    </row>
    <row r="4931" spans="1:5" x14ac:dyDescent="0.25">
      <c r="A4931" s="14">
        <v>8778</v>
      </c>
      <c r="B4931" s="14">
        <v>472</v>
      </c>
      <c r="C4931" s="14">
        <v>2192</v>
      </c>
      <c r="D4931" s="14" t="str">
        <f>+_xlfn.XLOOKUP(ratings_dataset[[#This Row],[ProductID]],[1]!Prodotti[ProdottoID],[1]!Prodotti[Categoria],"Altro")</f>
        <v>Elettronica</v>
      </c>
      <c r="E4931" s="14">
        <v>2</v>
      </c>
    </row>
    <row r="4932" spans="1:5" x14ac:dyDescent="0.25">
      <c r="A4932" s="14">
        <v>8780</v>
      </c>
      <c r="B4932" s="14">
        <v>1271</v>
      </c>
      <c r="C4932" s="14">
        <v>4318</v>
      </c>
      <c r="D4932" s="14" t="str">
        <f>+_xlfn.XLOOKUP(ratings_dataset[[#This Row],[ProductID]],[1]!Prodotti[ProdottoID],[1]!Prodotti[Categoria],"Altro")</f>
        <v>Libri</v>
      </c>
      <c r="E4932" s="14">
        <v>2</v>
      </c>
    </row>
    <row r="4933" spans="1:5" x14ac:dyDescent="0.25">
      <c r="A4933" s="14">
        <v>8790</v>
      </c>
      <c r="B4933" s="14">
        <v>581</v>
      </c>
      <c r="C4933" s="14">
        <v>2268</v>
      </c>
      <c r="D4933" s="14" t="str">
        <f>+_xlfn.XLOOKUP(ratings_dataset[[#This Row],[ProductID]],[1]!Prodotti[ProdottoID],[1]!Prodotti[Categoria],"Altro")</f>
        <v>Abbigliamento</v>
      </c>
      <c r="E4933" s="14">
        <v>2</v>
      </c>
    </row>
    <row r="4934" spans="1:5" x14ac:dyDescent="0.25">
      <c r="A4934" s="14">
        <v>8802</v>
      </c>
      <c r="B4934" s="14">
        <v>4985</v>
      </c>
      <c r="C4934" s="14">
        <v>403</v>
      </c>
      <c r="D4934" s="14" t="str">
        <f>+_xlfn.XLOOKUP(ratings_dataset[[#This Row],[ProductID]],[1]!Prodotti[ProdottoID],[1]!Prodotti[Categoria],"Altro")</f>
        <v>Libri</v>
      </c>
      <c r="E4934" s="14">
        <v>2</v>
      </c>
    </row>
    <row r="4935" spans="1:5" x14ac:dyDescent="0.25">
      <c r="A4935" s="14">
        <v>8811</v>
      </c>
      <c r="B4935" s="14">
        <v>271</v>
      </c>
      <c r="C4935" s="14">
        <v>4126</v>
      </c>
      <c r="D4935" s="14" t="str">
        <f>+_xlfn.XLOOKUP(ratings_dataset[[#This Row],[ProductID]],[1]!Prodotti[ProdottoID],[1]!Prodotti[Categoria],"Altro")</f>
        <v>Abbigliamento</v>
      </c>
      <c r="E4935" s="14">
        <v>2</v>
      </c>
    </row>
    <row r="4936" spans="1:5" x14ac:dyDescent="0.25">
      <c r="A4936" s="14">
        <v>8812</v>
      </c>
      <c r="B4936" s="14">
        <v>2558</v>
      </c>
      <c r="C4936" s="14">
        <v>3147</v>
      </c>
      <c r="D4936" s="14" t="str">
        <f>+_xlfn.XLOOKUP(ratings_dataset[[#This Row],[ProductID]],[1]!Prodotti[ProdottoID],[1]!Prodotti[Categoria],"Altro")</f>
        <v>Abbigliamento</v>
      </c>
      <c r="E4936" s="14">
        <v>2</v>
      </c>
    </row>
    <row r="4937" spans="1:5" x14ac:dyDescent="0.25">
      <c r="A4937" s="14">
        <v>8813</v>
      </c>
      <c r="B4937" s="14">
        <v>2414</v>
      </c>
      <c r="C4937" s="14">
        <v>4954</v>
      </c>
      <c r="D4937" s="14" t="str">
        <f>+_xlfn.XLOOKUP(ratings_dataset[[#This Row],[ProductID]],[1]!Prodotti[ProdottoID],[1]!Prodotti[Categoria],"Altro")</f>
        <v>Abbigliamento</v>
      </c>
      <c r="E4937" s="14">
        <v>2</v>
      </c>
    </row>
    <row r="4938" spans="1:5" x14ac:dyDescent="0.25">
      <c r="A4938" s="14">
        <v>8815</v>
      </c>
      <c r="B4938" s="14">
        <v>2790</v>
      </c>
      <c r="C4938" s="14">
        <v>2845</v>
      </c>
      <c r="D4938" s="14" t="str">
        <f>+_xlfn.XLOOKUP(ratings_dataset[[#This Row],[ProductID]],[1]!Prodotti[ProdottoID],[1]!Prodotti[Categoria],"Altro")</f>
        <v>Libri</v>
      </c>
      <c r="E4938" s="14">
        <v>2</v>
      </c>
    </row>
    <row r="4939" spans="1:5" x14ac:dyDescent="0.25">
      <c r="A4939" s="14">
        <v>8824</v>
      </c>
      <c r="B4939" s="14">
        <v>4081</v>
      </c>
      <c r="C4939" s="14">
        <v>680</v>
      </c>
      <c r="D4939" s="14" t="str">
        <f>+_xlfn.XLOOKUP(ratings_dataset[[#This Row],[ProductID]],[1]!Prodotti[ProdottoID],[1]!Prodotti[Categoria],"Altro")</f>
        <v>Libri</v>
      </c>
      <c r="E4939" s="14">
        <v>2</v>
      </c>
    </row>
    <row r="4940" spans="1:5" x14ac:dyDescent="0.25">
      <c r="A4940" s="14">
        <v>8838</v>
      </c>
      <c r="B4940" s="14">
        <v>4581</v>
      </c>
      <c r="C4940" s="14">
        <v>3231</v>
      </c>
      <c r="D4940" s="14" t="str">
        <f>+_xlfn.XLOOKUP(ratings_dataset[[#This Row],[ProductID]],[1]!Prodotti[ProdottoID],[1]!Prodotti[Categoria],"Altro")</f>
        <v>Abbigliamento</v>
      </c>
      <c r="E4940" s="14">
        <v>2</v>
      </c>
    </row>
    <row r="4941" spans="1:5" x14ac:dyDescent="0.25">
      <c r="A4941" s="14">
        <v>8842</v>
      </c>
      <c r="B4941" s="14">
        <v>3826</v>
      </c>
      <c r="C4941" s="14">
        <v>1548</v>
      </c>
      <c r="D4941" s="14" t="str">
        <f>+_xlfn.XLOOKUP(ratings_dataset[[#This Row],[ProductID]],[1]!Prodotti[ProdottoID],[1]!Prodotti[Categoria],"Altro")</f>
        <v>Abbigliamento</v>
      </c>
      <c r="E4941" s="14">
        <v>2</v>
      </c>
    </row>
    <row r="4942" spans="1:5" x14ac:dyDescent="0.25">
      <c r="A4942" s="14">
        <v>8849</v>
      </c>
      <c r="B4942" s="14">
        <v>2149</v>
      </c>
      <c r="C4942" s="14">
        <v>2828</v>
      </c>
      <c r="D4942" s="14" t="str">
        <f>+_xlfn.XLOOKUP(ratings_dataset[[#This Row],[ProductID]],[1]!Prodotti[ProdottoID],[1]!Prodotti[Categoria],"Altro")</f>
        <v>Elettronica</v>
      </c>
      <c r="E4942" s="14">
        <v>2</v>
      </c>
    </row>
    <row r="4943" spans="1:5" x14ac:dyDescent="0.25">
      <c r="A4943" s="14">
        <v>8871</v>
      </c>
      <c r="B4943" s="14">
        <v>1672</v>
      </c>
      <c r="C4943" s="14">
        <v>4888</v>
      </c>
      <c r="D4943" s="14" t="str">
        <f>+_xlfn.XLOOKUP(ratings_dataset[[#This Row],[ProductID]],[1]!Prodotti[ProdottoID],[1]!Prodotti[Categoria],"Altro")</f>
        <v>Libri</v>
      </c>
      <c r="E4943" s="14">
        <v>2</v>
      </c>
    </row>
    <row r="4944" spans="1:5" x14ac:dyDescent="0.25">
      <c r="A4944" s="14">
        <v>8879</v>
      </c>
      <c r="B4944" s="14">
        <v>2875</v>
      </c>
      <c r="C4944" s="14">
        <v>3004</v>
      </c>
      <c r="D4944" s="14" t="str">
        <f>+_xlfn.XLOOKUP(ratings_dataset[[#This Row],[ProductID]],[1]!Prodotti[ProdottoID],[1]!Prodotti[Categoria],"Altro")</f>
        <v>Elettronica</v>
      </c>
      <c r="E4944" s="14">
        <v>2</v>
      </c>
    </row>
    <row r="4945" spans="1:5" x14ac:dyDescent="0.25">
      <c r="A4945" s="14">
        <v>8881</v>
      </c>
      <c r="B4945" s="14">
        <v>3914</v>
      </c>
      <c r="C4945" s="14">
        <v>3762</v>
      </c>
      <c r="D4945" s="14" t="str">
        <f>+_xlfn.XLOOKUP(ratings_dataset[[#This Row],[ProductID]],[1]!Prodotti[ProdottoID],[1]!Prodotti[Categoria],"Altro")</f>
        <v>Libri</v>
      </c>
      <c r="E4945" s="14">
        <v>2</v>
      </c>
    </row>
    <row r="4946" spans="1:5" x14ac:dyDescent="0.25">
      <c r="A4946" s="14">
        <v>8884</v>
      </c>
      <c r="B4946" s="14">
        <v>4990</v>
      </c>
      <c r="C4946" s="14">
        <v>4524</v>
      </c>
      <c r="D4946" s="14" t="str">
        <f>+_xlfn.XLOOKUP(ratings_dataset[[#This Row],[ProductID]],[1]!Prodotti[ProdottoID],[1]!Prodotti[Categoria],"Altro")</f>
        <v>Libri</v>
      </c>
      <c r="E4946" s="14">
        <v>2</v>
      </c>
    </row>
    <row r="4947" spans="1:5" x14ac:dyDescent="0.25">
      <c r="A4947" s="14">
        <v>8887</v>
      </c>
      <c r="B4947" s="14">
        <v>4056</v>
      </c>
      <c r="C4947" s="14">
        <v>1790</v>
      </c>
      <c r="D4947" s="14" t="str">
        <f>+_xlfn.XLOOKUP(ratings_dataset[[#This Row],[ProductID]],[1]!Prodotti[ProdottoID],[1]!Prodotti[Categoria],"Altro")</f>
        <v>Abbigliamento</v>
      </c>
      <c r="E4947" s="14">
        <v>2</v>
      </c>
    </row>
    <row r="4948" spans="1:5" x14ac:dyDescent="0.25">
      <c r="A4948" s="14">
        <v>8894</v>
      </c>
      <c r="B4948" s="14">
        <v>4272</v>
      </c>
      <c r="C4948" s="14">
        <v>2654</v>
      </c>
      <c r="D4948" s="14" t="str">
        <f>+_xlfn.XLOOKUP(ratings_dataset[[#This Row],[ProductID]],[1]!Prodotti[ProdottoID],[1]!Prodotti[Categoria],"Altro")</f>
        <v>Libri</v>
      </c>
      <c r="E4948" s="14">
        <v>2</v>
      </c>
    </row>
    <row r="4949" spans="1:5" x14ac:dyDescent="0.25">
      <c r="A4949" s="14">
        <v>8897</v>
      </c>
      <c r="B4949" s="14">
        <v>438</v>
      </c>
      <c r="C4949" s="14">
        <v>3754</v>
      </c>
      <c r="D4949" s="14" t="str">
        <f>+_xlfn.XLOOKUP(ratings_dataset[[#This Row],[ProductID]],[1]!Prodotti[ProdottoID],[1]!Prodotti[Categoria],"Altro")</f>
        <v>Abbigliamento</v>
      </c>
      <c r="E4949" s="14">
        <v>2</v>
      </c>
    </row>
    <row r="4950" spans="1:5" x14ac:dyDescent="0.25">
      <c r="A4950" s="14">
        <v>8915</v>
      </c>
      <c r="B4950" s="14">
        <v>2903</v>
      </c>
      <c r="C4950" s="14">
        <v>2484</v>
      </c>
      <c r="D4950" s="14" t="str">
        <f>+_xlfn.XLOOKUP(ratings_dataset[[#This Row],[ProductID]],[1]!Prodotti[ProdottoID],[1]!Prodotti[Categoria],"Altro")</f>
        <v>Abbigliamento</v>
      </c>
      <c r="E4950" s="14">
        <v>2</v>
      </c>
    </row>
    <row r="4951" spans="1:5" x14ac:dyDescent="0.25">
      <c r="A4951" s="14">
        <v>8918</v>
      </c>
      <c r="B4951" s="14">
        <v>270</v>
      </c>
      <c r="C4951" s="14">
        <v>3899</v>
      </c>
      <c r="D4951" s="14" t="str">
        <f>+_xlfn.XLOOKUP(ratings_dataset[[#This Row],[ProductID]],[1]!Prodotti[ProdottoID],[1]!Prodotti[Categoria],"Altro")</f>
        <v>Elettronica</v>
      </c>
      <c r="E4951" s="14">
        <v>2</v>
      </c>
    </row>
    <row r="4952" spans="1:5" x14ac:dyDescent="0.25">
      <c r="A4952" s="14">
        <v>8919</v>
      </c>
      <c r="B4952" s="14">
        <v>2174</v>
      </c>
      <c r="C4952" s="14">
        <v>2375</v>
      </c>
      <c r="D4952" s="14" t="str">
        <f>+_xlfn.XLOOKUP(ratings_dataset[[#This Row],[ProductID]],[1]!Prodotti[ProdottoID],[1]!Prodotti[Categoria],"Altro")</f>
        <v>Elettronica</v>
      </c>
      <c r="E4952" s="14">
        <v>2</v>
      </c>
    </row>
    <row r="4953" spans="1:5" x14ac:dyDescent="0.25">
      <c r="A4953" s="14">
        <v>8923</v>
      </c>
      <c r="B4953" s="14">
        <v>4264</v>
      </c>
      <c r="C4953" s="14">
        <v>3925</v>
      </c>
      <c r="D4953" s="14" t="str">
        <f>+_xlfn.XLOOKUP(ratings_dataset[[#This Row],[ProductID]],[1]!Prodotti[ProdottoID],[1]!Prodotti[Categoria],"Altro")</f>
        <v>Elettronica</v>
      </c>
      <c r="E4953" s="14">
        <v>2</v>
      </c>
    </row>
    <row r="4954" spans="1:5" x14ac:dyDescent="0.25">
      <c r="A4954" s="14">
        <v>8944</v>
      </c>
      <c r="B4954" s="14">
        <v>4891</v>
      </c>
      <c r="C4954" s="14">
        <v>1993</v>
      </c>
      <c r="D4954" s="14" t="str">
        <f>+_xlfn.XLOOKUP(ratings_dataset[[#This Row],[ProductID]],[1]!Prodotti[ProdottoID],[1]!Prodotti[Categoria],"Altro")</f>
        <v>Abbigliamento</v>
      </c>
      <c r="E4954" s="14">
        <v>2</v>
      </c>
    </row>
    <row r="4955" spans="1:5" x14ac:dyDescent="0.25">
      <c r="A4955" s="14">
        <v>8946</v>
      </c>
      <c r="B4955" s="14">
        <v>4194</v>
      </c>
      <c r="C4955" s="14">
        <v>4384</v>
      </c>
      <c r="D4955" s="14" t="str">
        <f>+_xlfn.XLOOKUP(ratings_dataset[[#This Row],[ProductID]],[1]!Prodotti[ProdottoID],[1]!Prodotti[Categoria],"Altro")</f>
        <v>Libri</v>
      </c>
      <c r="E4955" s="14">
        <v>2</v>
      </c>
    </row>
    <row r="4956" spans="1:5" x14ac:dyDescent="0.25">
      <c r="A4956" s="14">
        <v>8951</v>
      </c>
      <c r="B4956" s="14">
        <v>1619</v>
      </c>
      <c r="C4956" s="14">
        <v>1075</v>
      </c>
      <c r="D4956" s="14" t="str">
        <f>+_xlfn.XLOOKUP(ratings_dataset[[#This Row],[ProductID]],[1]!Prodotti[ProdottoID],[1]!Prodotti[Categoria],"Altro")</f>
        <v>Elettronica</v>
      </c>
      <c r="E4956" s="14">
        <v>2</v>
      </c>
    </row>
    <row r="4957" spans="1:5" x14ac:dyDescent="0.25">
      <c r="A4957" s="14">
        <v>8954</v>
      </c>
      <c r="B4957" s="14">
        <v>4522</v>
      </c>
      <c r="C4957" s="14">
        <v>264</v>
      </c>
      <c r="D4957" s="14" t="str">
        <f>+_xlfn.XLOOKUP(ratings_dataset[[#This Row],[ProductID]],[1]!Prodotti[ProdottoID],[1]!Prodotti[Categoria],"Altro")</f>
        <v>Abbigliamento</v>
      </c>
      <c r="E4957" s="14">
        <v>2</v>
      </c>
    </row>
    <row r="4958" spans="1:5" x14ac:dyDescent="0.25">
      <c r="A4958" s="14">
        <v>8956</v>
      </c>
      <c r="B4958" s="14">
        <v>3845</v>
      </c>
      <c r="C4958" s="14">
        <v>3106</v>
      </c>
      <c r="D4958" s="14" t="str">
        <f>+_xlfn.XLOOKUP(ratings_dataset[[#This Row],[ProductID]],[1]!Prodotti[ProdottoID],[1]!Prodotti[Categoria],"Altro")</f>
        <v>Libri</v>
      </c>
      <c r="E4958" s="14">
        <v>2</v>
      </c>
    </row>
    <row r="4959" spans="1:5" x14ac:dyDescent="0.25">
      <c r="A4959" s="14">
        <v>8957</v>
      </c>
      <c r="B4959" s="14">
        <v>4979</v>
      </c>
      <c r="C4959" s="14">
        <v>1904</v>
      </c>
      <c r="D4959" s="14" t="str">
        <f>+_xlfn.XLOOKUP(ratings_dataset[[#This Row],[ProductID]],[1]!Prodotti[ProdottoID],[1]!Prodotti[Categoria],"Altro")</f>
        <v>Elettronica</v>
      </c>
      <c r="E4959" s="14">
        <v>2</v>
      </c>
    </row>
    <row r="4960" spans="1:5" x14ac:dyDescent="0.25">
      <c r="A4960" s="14">
        <v>8971</v>
      </c>
      <c r="B4960" s="14">
        <v>952</v>
      </c>
      <c r="C4960" s="14">
        <v>4883</v>
      </c>
      <c r="D4960" s="14" t="str">
        <f>+_xlfn.XLOOKUP(ratings_dataset[[#This Row],[ProductID]],[1]!Prodotti[ProdottoID],[1]!Prodotti[Categoria],"Altro")</f>
        <v>Elettronica</v>
      </c>
      <c r="E4960" s="14">
        <v>2</v>
      </c>
    </row>
    <row r="4961" spans="1:5" x14ac:dyDescent="0.25">
      <c r="A4961" s="14">
        <v>8977</v>
      </c>
      <c r="B4961" s="14">
        <v>551</v>
      </c>
      <c r="C4961" s="14">
        <v>1119</v>
      </c>
      <c r="D4961" s="14" t="str">
        <f>+_xlfn.XLOOKUP(ratings_dataset[[#This Row],[ProductID]],[1]!Prodotti[ProdottoID],[1]!Prodotti[Categoria],"Altro")</f>
        <v>Libri</v>
      </c>
      <c r="E4961" s="14">
        <v>2</v>
      </c>
    </row>
    <row r="4962" spans="1:5" x14ac:dyDescent="0.25">
      <c r="A4962" s="14">
        <v>8992</v>
      </c>
      <c r="B4962" s="14">
        <v>2173</v>
      </c>
      <c r="C4962" s="14">
        <v>4477</v>
      </c>
      <c r="D4962" s="14" t="str">
        <f>+_xlfn.XLOOKUP(ratings_dataset[[#This Row],[ProductID]],[1]!Prodotti[ProdottoID],[1]!Prodotti[Categoria],"Altro")</f>
        <v>Elettronica</v>
      </c>
      <c r="E4962" s="14">
        <v>2</v>
      </c>
    </row>
    <row r="4963" spans="1:5" x14ac:dyDescent="0.25">
      <c r="A4963" s="14">
        <v>8996</v>
      </c>
      <c r="B4963" s="14">
        <v>854</v>
      </c>
      <c r="C4963" s="14">
        <v>3064</v>
      </c>
      <c r="D4963" s="14" t="str">
        <f>+_xlfn.XLOOKUP(ratings_dataset[[#This Row],[ProductID]],[1]!Prodotti[ProdottoID],[1]!Prodotti[Categoria],"Altro")</f>
        <v>Libri</v>
      </c>
      <c r="E4963" s="14">
        <v>2</v>
      </c>
    </row>
    <row r="4964" spans="1:5" x14ac:dyDescent="0.25">
      <c r="A4964" s="14">
        <v>8998</v>
      </c>
      <c r="B4964" s="14">
        <v>36</v>
      </c>
      <c r="C4964" s="14">
        <v>1707</v>
      </c>
      <c r="D4964" s="14" t="str">
        <f>+_xlfn.XLOOKUP(ratings_dataset[[#This Row],[ProductID]],[1]!Prodotti[ProdottoID],[1]!Prodotti[Categoria],"Altro")</f>
        <v>Elettronica</v>
      </c>
      <c r="E4964" s="14">
        <v>2</v>
      </c>
    </row>
    <row r="4965" spans="1:5" x14ac:dyDescent="0.25">
      <c r="A4965" s="14">
        <v>8999</v>
      </c>
      <c r="B4965" s="14">
        <v>4418</v>
      </c>
      <c r="C4965" s="14">
        <v>713</v>
      </c>
      <c r="D4965" s="14" t="str">
        <f>+_xlfn.XLOOKUP(ratings_dataset[[#This Row],[ProductID]],[1]!Prodotti[ProdottoID],[1]!Prodotti[Categoria],"Altro")</f>
        <v>Abbigliamento</v>
      </c>
      <c r="E4965" s="14">
        <v>2</v>
      </c>
    </row>
    <row r="4966" spans="1:5" x14ac:dyDescent="0.25">
      <c r="A4966" s="14">
        <v>9006</v>
      </c>
      <c r="B4966" s="14">
        <v>1158</v>
      </c>
      <c r="C4966" s="14">
        <v>2766</v>
      </c>
      <c r="D4966" s="14" t="str">
        <f>+_xlfn.XLOOKUP(ratings_dataset[[#This Row],[ProductID]],[1]!Prodotti[ProdottoID],[1]!Prodotti[Categoria],"Altro")</f>
        <v>Abbigliamento</v>
      </c>
      <c r="E4966" s="14">
        <v>2</v>
      </c>
    </row>
    <row r="4967" spans="1:5" x14ac:dyDescent="0.25">
      <c r="A4967" s="14">
        <v>9012</v>
      </c>
      <c r="B4967" s="14">
        <v>3073</v>
      </c>
      <c r="C4967" s="14">
        <v>4189</v>
      </c>
      <c r="D4967" s="14" t="str">
        <f>+_xlfn.XLOOKUP(ratings_dataset[[#This Row],[ProductID]],[1]!Prodotti[ProdottoID],[1]!Prodotti[Categoria],"Altro")</f>
        <v>Libri</v>
      </c>
      <c r="E4967" s="14">
        <v>2</v>
      </c>
    </row>
    <row r="4968" spans="1:5" x14ac:dyDescent="0.25">
      <c r="A4968" s="14">
        <v>9018</v>
      </c>
      <c r="B4968" s="14">
        <v>2580</v>
      </c>
      <c r="C4968" s="14">
        <v>4981</v>
      </c>
      <c r="D4968" s="14" t="str">
        <f>+_xlfn.XLOOKUP(ratings_dataset[[#This Row],[ProductID]],[1]!Prodotti[ProdottoID],[1]!Prodotti[Categoria],"Altro")</f>
        <v>Libri</v>
      </c>
      <c r="E4968" s="14">
        <v>2</v>
      </c>
    </row>
    <row r="4969" spans="1:5" x14ac:dyDescent="0.25">
      <c r="A4969" s="14">
        <v>9026</v>
      </c>
      <c r="B4969" s="14">
        <v>4322</v>
      </c>
      <c r="C4969" s="14">
        <v>2036</v>
      </c>
      <c r="D4969" s="14" t="str">
        <f>+_xlfn.XLOOKUP(ratings_dataset[[#This Row],[ProductID]],[1]!Prodotti[ProdottoID],[1]!Prodotti[Categoria],"Altro")</f>
        <v>Abbigliamento</v>
      </c>
      <c r="E4969" s="14">
        <v>2</v>
      </c>
    </row>
    <row r="4970" spans="1:5" x14ac:dyDescent="0.25">
      <c r="A4970" s="14">
        <v>9031</v>
      </c>
      <c r="B4970" s="14">
        <v>3762</v>
      </c>
      <c r="C4970" s="14">
        <v>4373</v>
      </c>
      <c r="D4970" s="14" t="str">
        <f>+_xlfn.XLOOKUP(ratings_dataset[[#This Row],[ProductID]],[1]!Prodotti[ProdottoID],[1]!Prodotti[Categoria],"Altro")</f>
        <v>Abbigliamento</v>
      </c>
      <c r="E4970" s="14">
        <v>2</v>
      </c>
    </row>
    <row r="4971" spans="1:5" x14ac:dyDescent="0.25">
      <c r="A4971" s="14">
        <v>9037</v>
      </c>
      <c r="B4971" s="14">
        <v>2580</v>
      </c>
      <c r="C4971" s="14">
        <v>2474</v>
      </c>
      <c r="D4971" s="14" t="str">
        <f>+_xlfn.XLOOKUP(ratings_dataset[[#This Row],[ProductID]],[1]!Prodotti[ProdottoID],[1]!Prodotti[Categoria],"Altro")</f>
        <v>Elettronica</v>
      </c>
      <c r="E4971" s="14">
        <v>2</v>
      </c>
    </row>
    <row r="4972" spans="1:5" x14ac:dyDescent="0.25">
      <c r="A4972" s="14">
        <v>9044</v>
      </c>
      <c r="B4972" s="14">
        <v>4254</v>
      </c>
      <c r="C4972" s="14">
        <v>1050</v>
      </c>
      <c r="D4972" s="14" t="str">
        <f>+_xlfn.XLOOKUP(ratings_dataset[[#This Row],[ProductID]],[1]!Prodotti[ProdottoID],[1]!Prodotti[Categoria],"Altro")</f>
        <v>Abbigliamento</v>
      </c>
      <c r="E4972" s="14">
        <v>2</v>
      </c>
    </row>
    <row r="4973" spans="1:5" x14ac:dyDescent="0.25">
      <c r="A4973" s="14">
        <v>9048</v>
      </c>
      <c r="B4973" s="14">
        <v>3516</v>
      </c>
      <c r="C4973" s="14">
        <v>4171</v>
      </c>
      <c r="D4973" s="14" t="str">
        <f>+_xlfn.XLOOKUP(ratings_dataset[[#This Row],[ProductID]],[1]!Prodotti[ProdottoID],[1]!Prodotti[Categoria],"Altro")</f>
        <v>Abbigliamento</v>
      </c>
      <c r="E4973" s="14">
        <v>2</v>
      </c>
    </row>
    <row r="4974" spans="1:5" x14ac:dyDescent="0.25">
      <c r="A4974" s="14">
        <v>9063</v>
      </c>
      <c r="B4974" s="14">
        <v>3072</v>
      </c>
      <c r="C4974" s="14">
        <v>2224</v>
      </c>
      <c r="D4974" s="14" t="str">
        <f>+_xlfn.XLOOKUP(ratings_dataset[[#This Row],[ProductID]],[1]!Prodotti[ProdottoID],[1]!Prodotti[Categoria],"Altro")</f>
        <v>Elettronica</v>
      </c>
      <c r="E4974" s="14">
        <v>2</v>
      </c>
    </row>
    <row r="4975" spans="1:5" x14ac:dyDescent="0.25">
      <c r="A4975" s="14">
        <v>9071</v>
      </c>
      <c r="B4975" s="14">
        <v>833</v>
      </c>
      <c r="C4975" s="14">
        <v>2325</v>
      </c>
      <c r="D4975" s="14" t="str">
        <f>+_xlfn.XLOOKUP(ratings_dataset[[#This Row],[ProductID]],[1]!Prodotti[ProdottoID],[1]!Prodotti[Categoria],"Altro")</f>
        <v>Elettronica</v>
      </c>
      <c r="E4975" s="14">
        <v>2</v>
      </c>
    </row>
    <row r="4976" spans="1:5" x14ac:dyDescent="0.25">
      <c r="A4976" s="14">
        <v>9073</v>
      </c>
      <c r="B4976" s="14">
        <v>1997</v>
      </c>
      <c r="C4976" s="14">
        <v>1062</v>
      </c>
      <c r="D4976" s="14" t="str">
        <f>+_xlfn.XLOOKUP(ratings_dataset[[#This Row],[ProductID]],[1]!Prodotti[ProdottoID],[1]!Prodotti[Categoria],"Altro")</f>
        <v>Elettronica</v>
      </c>
      <c r="E4976" s="14">
        <v>2</v>
      </c>
    </row>
    <row r="4977" spans="1:5" x14ac:dyDescent="0.25">
      <c r="A4977" s="14">
        <v>9074</v>
      </c>
      <c r="B4977" s="14">
        <v>3154</v>
      </c>
      <c r="C4977" s="14">
        <v>3560</v>
      </c>
      <c r="D4977" s="14" t="str">
        <f>+_xlfn.XLOOKUP(ratings_dataset[[#This Row],[ProductID]],[1]!Prodotti[ProdottoID],[1]!Prodotti[Categoria],"Altro")</f>
        <v>Abbigliamento</v>
      </c>
      <c r="E4977" s="14">
        <v>2</v>
      </c>
    </row>
    <row r="4978" spans="1:5" x14ac:dyDescent="0.25">
      <c r="A4978" s="14">
        <v>9075</v>
      </c>
      <c r="B4978" s="14">
        <v>1026</v>
      </c>
      <c r="C4978" s="14">
        <v>678</v>
      </c>
      <c r="D4978" s="14" t="str">
        <f>+_xlfn.XLOOKUP(ratings_dataset[[#This Row],[ProductID]],[1]!Prodotti[ProdottoID],[1]!Prodotti[Categoria],"Altro")</f>
        <v>Elettronica</v>
      </c>
      <c r="E4978" s="14">
        <v>2</v>
      </c>
    </row>
    <row r="4979" spans="1:5" x14ac:dyDescent="0.25">
      <c r="A4979" s="14">
        <v>9078</v>
      </c>
      <c r="B4979" s="14">
        <v>1704</v>
      </c>
      <c r="C4979" s="14">
        <v>2757</v>
      </c>
      <c r="D4979" s="14" t="str">
        <f>+_xlfn.XLOOKUP(ratings_dataset[[#This Row],[ProductID]],[1]!Prodotti[ProdottoID],[1]!Prodotti[Categoria],"Altro")</f>
        <v>Libri</v>
      </c>
      <c r="E4979" s="14">
        <v>2</v>
      </c>
    </row>
    <row r="4980" spans="1:5" x14ac:dyDescent="0.25">
      <c r="A4980" s="14">
        <v>9087</v>
      </c>
      <c r="B4980" s="14">
        <v>817</v>
      </c>
      <c r="C4980" s="14">
        <v>3103</v>
      </c>
      <c r="D4980" s="14" t="str">
        <f>+_xlfn.XLOOKUP(ratings_dataset[[#This Row],[ProductID]],[1]!Prodotti[ProdottoID],[1]!Prodotti[Categoria],"Altro")</f>
        <v>Elettronica</v>
      </c>
      <c r="E4980" s="14">
        <v>2</v>
      </c>
    </row>
    <row r="4981" spans="1:5" x14ac:dyDescent="0.25">
      <c r="A4981" s="14">
        <v>9088</v>
      </c>
      <c r="B4981" s="14">
        <v>194</v>
      </c>
      <c r="C4981" s="14">
        <v>1369</v>
      </c>
      <c r="D4981" s="14" t="str">
        <f>+_xlfn.XLOOKUP(ratings_dataset[[#This Row],[ProductID]],[1]!Prodotti[ProdottoID],[1]!Prodotti[Categoria],"Altro")</f>
        <v>Libri</v>
      </c>
      <c r="E4981" s="14">
        <v>2</v>
      </c>
    </row>
    <row r="4982" spans="1:5" x14ac:dyDescent="0.25">
      <c r="A4982" s="14">
        <v>9094</v>
      </c>
      <c r="B4982" s="14">
        <v>4341</v>
      </c>
      <c r="C4982" s="14">
        <v>1848</v>
      </c>
      <c r="D4982" s="14" t="str">
        <f>+_xlfn.XLOOKUP(ratings_dataset[[#This Row],[ProductID]],[1]!Prodotti[ProdottoID],[1]!Prodotti[Categoria],"Altro")</f>
        <v>Libri</v>
      </c>
      <c r="E4982" s="14">
        <v>2</v>
      </c>
    </row>
    <row r="4983" spans="1:5" x14ac:dyDescent="0.25">
      <c r="A4983" s="14">
        <v>9098</v>
      </c>
      <c r="B4983" s="14">
        <v>3428</v>
      </c>
      <c r="C4983" s="14">
        <v>2018</v>
      </c>
      <c r="D4983" s="14" t="str">
        <f>+_xlfn.XLOOKUP(ratings_dataset[[#This Row],[ProductID]],[1]!Prodotti[ProdottoID],[1]!Prodotti[Categoria],"Altro")</f>
        <v>Abbigliamento</v>
      </c>
      <c r="E4983" s="14">
        <v>2</v>
      </c>
    </row>
    <row r="4984" spans="1:5" x14ac:dyDescent="0.25">
      <c r="A4984" s="14">
        <v>9101</v>
      </c>
      <c r="B4984" s="14">
        <v>1342</v>
      </c>
      <c r="C4984" s="14">
        <v>461</v>
      </c>
      <c r="D4984" s="14" t="str">
        <f>+_xlfn.XLOOKUP(ratings_dataset[[#This Row],[ProductID]],[1]!Prodotti[ProdottoID],[1]!Prodotti[Categoria],"Altro")</f>
        <v>Elettronica</v>
      </c>
      <c r="E4984" s="14">
        <v>2</v>
      </c>
    </row>
    <row r="4985" spans="1:5" x14ac:dyDescent="0.25">
      <c r="A4985" s="14">
        <v>9103</v>
      </c>
      <c r="B4985" s="14">
        <v>3000</v>
      </c>
      <c r="C4985" s="14">
        <v>4628</v>
      </c>
      <c r="D4985" s="14" t="str">
        <f>+_xlfn.XLOOKUP(ratings_dataset[[#This Row],[ProductID]],[1]!Prodotti[ProdottoID],[1]!Prodotti[Categoria],"Altro")</f>
        <v>Libri</v>
      </c>
      <c r="E4985" s="14">
        <v>2</v>
      </c>
    </row>
    <row r="4986" spans="1:5" x14ac:dyDescent="0.25">
      <c r="A4986" s="14">
        <v>9105</v>
      </c>
      <c r="B4986" s="14">
        <v>4923</v>
      </c>
      <c r="C4986" s="14">
        <v>2999</v>
      </c>
      <c r="D4986" s="14" t="str">
        <f>+_xlfn.XLOOKUP(ratings_dataset[[#This Row],[ProductID]],[1]!Prodotti[ProdottoID],[1]!Prodotti[Categoria],"Altro")</f>
        <v>Elettronica</v>
      </c>
      <c r="E4986" s="14">
        <v>2</v>
      </c>
    </row>
    <row r="4987" spans="1:5" x14ac:dyDescent="0.25">
      <c r="A4987" s="14">
        <v>9113</v>
      </c>
      <c r="B4987" s="14">
        <v>384</v>
      </c>
      <c r="C4987" s="14">
        <v>897</v>
      </c>
      <c r="D4987" s="14" t="str">
        <f>+_xlfn.XLOOKUP(ratings_dataset[[#This Row],[ProductID]],[1]!Prodotti[ProdottoID],[1]!Prodotti[Categoria],"Altro")</f>
        <v>Libri</v>
      </c>
      <c r="E4987" s="14">
        <v>2</v>
      </c>
    </row>
    <row r="4988" spans="1:5" x14ac:dyDescent="0.25">
      <c r="A4988" s="14">
        <v>9118</v>
      </c>
      <c r="B4988" s="14">
        <v>2664</v>
      </c>
      <c r="C4988" s="14">
        <v>3604</v>
      </c>
      <c r="D4988" s="14" t="str">
        <f>+_xlfn.XLOOKUP(ratings_dataset[[#This Row],[ProductID]],[1]!Prodotti[ProdottoID],[1]!Prodotti[Categoria],"Altro")</f>
        <v>Abbigliamento</v>
      </c>
      <c r="E4988" s="14">
        <v>2</v>
      </c>
    </row>
    <row r="4989" spans="1:5" x14ac:dyDescent="0.25">
      <c r="A4989" s="14">
        <v>9125</v>
      </c>
      <c r="B4989" s="14">
        <v>2704</v>
      </c>
      <c r="C4989" s="14">
        <v>2843</v>
      </c>
      <c r="D4989" s="14" t="str">
        <f>+_xlfn.XLOOKUP(ratings_dataset[[#This Row],[ProductID]],[1]!Prodotti[ProdottoID],[1]!Prodotti[Categoria],"Altro")</f>
        <v>Libri</v>
      </c>
      <c r="E4989" s="14">
        <v>2</v>
      </c>
    </row>
    <row r="4990" spans="1:5" x14ac:dyDescent="0.25">
      <c r="A4990" s="14">
        <v>9135</v>
      </c>
      <c r="B4990" s="14">
        <v>4217</v>
      </c>
      <c r="C4990" s="14">
        <v>211</v>
      </c>
      <c r="D4990" s="14" t="str">
        <f>+_xlfn.XLOOKUP(ratings_dataset[[#This Row],[ProductID]],[1]!Prodotti[ProdottoID],[1]!Prodotti[Categoria],"Altro")</f>
        <v>Abbigliamento</v>
      </c>
      <c r="E4990" s="14">
        <v>2</v>
      </c>
    </row>
    <row r="4991" spans="1:5" x14ac:dyDescent="0.25">
      <c r="A4991" s="14">
        <v>9154</v>
      </c>
      <c r="B4991" s="14">
        <v>201</v>
      </c>
      <c r="C4991" s="14">
        <v>3425</v>
      </c>
      <c r="D4991" s="14" t="str">
        <f>+_xlfn.XLOOKUP(ratings_dataset[[#This Row],[ProductID]],[1]!Prodotti[ProdottoID],[1]!Prodotti[Categoria],"Altro")</f>
        <v>Elettronica</v>
      </c>
      <c r="E4991" s="14">
        <v>2</v>
      </c>
    </row>
    <row r="4992" spans="1:5" x14ac:dyDescent="0.25">
      <c r="A4992" s="14">
        <v>9184</v>
      </c>
      <c r="B4992" s="14">
        <v>2250</v>
      </c>
      <c r="C4992" s="14">
        <v>3596</v>
      </c>
      <c r="D4992" s="14" t="str">
        <f>+_xlfn.XLOOKUP(ratings_dataset[[#This Row],[ProductID]],[1]!Prodotti[ProdottoID],[1]!Prodotti[Categoria],"Altro")</f>
        <v>Abbigliamento</v>
      </c>
      <c r="E4992" s="14">
        <v>2</v>
      </c>
    </row>
    <row r="4993" spans="1:5" x14ac:dyDescent="0.25">
      <c r="A4993" s="14">
        <v>9190</v>
      </c>
      <c r="B4993" s="14">
        <v>1176</v>
      </c>
      <c r="C4993" s="14">
        <v>3795</v>
      </c>
      <c r="D4993" s="14" t="str">
        <f>+_xlfn.XLOOKUP(ratings_dataset[[#This Row],[ProductID]],[1]!Prodotti[ProdottoID],[1]!Prodotti[Categoria],"Altro")</f>
        <v>Elettronica</v>
      </c>
      <c r="E4993" s="14">
        <v>2</v>
      </c>
    </row>
    <row r="4994" spans="1:5" x14ac:dyDescent="0.25">
      <c r="A4994" s="14">
        <v>9193</v>
      </c>
      <c r="B4994" s="14">
        <v>1832</v>
      </c>
      <c r="C4994" s="14">
        <v>1576</v>
      </c>
      <c r="D4994" s="14" t="str">
        <f>+_xlfn.XLOOKUP(ratings_dataset[[#This Row],[ProductID]],[1]!Prodotti[ProdottoID],[1]!Prodotti[Categoria],"Altro")</f>
        <v>Elettronica</v>
      </c>
      <c r="E4994" s="14">
        <v>2</v>
      </c>
    </row>
    <row r="4995" spans="1:5" x14ac:dyDescent="0.25">
      <c r="A4995" s="14">
        <v>9194</v>
      </c>
      <c r="B4995" s="14">
        <v>4675</v>
      </c>
      <c r="C4995" s="14">
        <v>687</v>
      </c>
      <c r="D4995" s="14" t="str">
        <f>+_xlfn.XLOOKUP(ratings_dataset[[#This Row],[ProductID]],[1]!Prodotti[ProdottoID],[1]!Prodotti[Categoria],"Altro")</f>
        <v>Elettronica</v>
      </c>
      <c r="E4995" s="14">
        <v>2</v>
      </c>
    </row>
    <row r="4996" spans="1:5" x14ac:dyDescent="0.25">
      <c r="A4996" s="14">
        <v>9198</v>
      </c>
      <c r="B4996" s="14">
        <v>1056</v>
      </c>
      <c r="C4996" s="14">
        <v>2181</v>
      </c>
      <c r="D4996" s="14" t="str">
        <f>+_xlfn.XLOOKUP(ratings_dataset[[#This Row],[ProductID]],[1]!Prodotti[ProdottoID],[1]!Prodotti[Categoria],"Altro")</f>
        <v>Libri</v>
      </c>
      <c r="E4996" s="14">
        <v>2</v>
      </c>
    </row>
    <row r="4997" spans="1:5" x14ac:dyDescent="0.25">
      <c r="A4997" s="14">
        <v>9200</v>
      </c>
      <c r="B4997" s="14">
        <v>702</v>
      </c>
      <c r="C4997" s="14">
        <v>3178</v>
      </c>
      <c r="D4997" s="14" t="str">
        <f>+_xlfn.XLOOKUP(ratings_dataset[[#This Row],[ProductID]],[1]!Prodotti[ProdottoID],[1]!Prodotti[Categoria],"Altro")</f>
        <v>Elettronica</v>
      </c>
      <c r="E4997" s="14">
        <v>2</v>
      </c>
    </row>
    <row r="4998" spans="1:5" x14ac:dyDescent="0.25">
      <c r="A4998" s="14">
        <v>9202</v>
      </c>
      <c r="B4998" s="14">
        <v>3512</v>
      </c>
      <c r="C4998" s="14">
        <v>126</v>
      </c>
      <c r="D4998" s="14" t="str">
        <f>+_xlfn.XLOOKUP(ratings_dataset[[#This Row],[ProductID]],[1]!Prodotti[ProdottoID],[1]!Prodotti[Categoria],"Altro")</f>
        <v>Abbigliamento</v>
      </c>
      <c r="E4998" s="14">
        <v>2</v>
      </c>
    </row>
    <row r="4999" spans="1:5" x14ac:dyDescent="0.25">
      <c r="A4999" s="14">
        <v>9210</v>
      </c>
      <c r="B4999" s="14">
        <v>4490</v>
      </c>
      <c r="C4999" s="14">
        <v>4670</v>
      </c>
      <c r="D4999" s="14" t="str">
        <f>+_xlfn.XLOOKUP(ratings_dataset[[#This Row],[ProductID]],[1]!Prodotti[ProdottoID],[1]!Prodotti[Categoria],"Altro")</f>
        <v>Abbigliamento</v>
      </c>
      <c r="E4999" s="14">
        <v>2</v>
      </c>
    </row>
    <row r="5000" spans="1:5" x14ac:dyDescent="0.25">
      <c r="A5000" s="14">
        <v>9214</v>
      </c>
      <c r="B5000" s="14">
        <v>3938</v>
      </c>
      <c r="C5000" s="14">
        <v>1047</v>
      </c>
      <c r="D5000" s="14" t="str">
        <f>+_xlfn.XLOOKUP(ratings_dataset[[#This Row],[ProductID]],[1]!Prodotti[ProdottoID],[1]!Prodotti[Categoria],"Altro")</f>
        <v>Abbigliamento</v>
      </c>
      <c r="E5000" s="14">
        <v>2</v>
      </c>
    </row>
    <row r="5001" spans="1:5" x14ac:dyDescent="0.25">
      <c r="A5001" s="14">
        <v>9219</v>
      </c>
      <c r="B5001" s="14">
        <v>2204</v>
      </c>
      <c r="C5001" s="14">
        <v>497</v>
      </c>
      <c r="D5001" s="14" t="str">
        <f>+_xlfn.XLOOKUP(ratings_dataset[[#This Row],[ProductID]],[1]!Prodotti[ProdottoID],[1]!Prodotti[Categoria],"Altro")</f>
        <v>Abbigliamento</v>
      </c>
      <c r="E5001" s="14">
        <v>2</v>
      </c>
    </row>
    <row r="5002" spans="1:5" x14ac:dyDescent="0.25">
      <c r="A5002" s="14">
        <v>9226</v>
      </c>
      <c r="B5002" s="14">
        <v>4246</v>
      </c>
      <c r="C5002" s="14">
        <v>3445</v>
      </c>
      <c r="D5002" s="14" t="str">
        <f>+_xlfn.XLOOKUP(ratings_dataset[[#This Row],[ProductID]],[1]!Prodotti[ProdottoID],[1]!Prodotti[Categoria],"Altro")</f>
        <v>Elettronica</v>
      </c>
      <c r="E5002" s="14">
        <v>2</v>
      </c>
    </row>
    <row r="5003" spans="1:5" x14ac:dyDescent="0.25">
      <c r="A5003" s="14">
        <v>9238</v>
      </c>
      <c r="B5003" s="14">
        <v>3874</v>
      </c>
      <c r="C5003" s="14">
        <v>1554</v>
      </c>
      <c r="D5003" s="14" t="str">
        <f>+_xlfn.XLOOKUP(ratings_dataset[[#This Row],[ProductID]],[1]!Prodotti[ProdottoID],[1]!Prodotti[Categoria],"Altro")</f>
        <v>Abbigliamento</v>
      </c>
      <c r="E5003" s="14">
        <v>2</v>
      </c>
    </row>
    <row r="5004" spans="1:5" x14ac:dyDescent="0.25">
      <c r="A5004" s="14">
        <v>9239</v>
      </c>
      <c r="B5004" s="14">
        <v>4644</v>
      </c>
      <c r="C5004" s="14">
        <v>1063</v>
      </c>
      <c r="D5004" s="14" t="str">
        <f>+_xlfn.XLOOKUP(ratings_dataset[[#This Row],[ProductID]],[1]!Prodotti[ProdottoID],[1]!Prodotti[Categoria],"Altro")</f>
        <v>Libri</v>
      </c>
      <c r="E5004" s="14">
        <v>2</v>
      </c>
    </row>
    <row r="5005" spans="1:5" x14ac:dyDescent="0.25">
      <c r="A5005" s="14">
        <v>9246</v>
      </c>
      <c r="B5005" s="14">
        <v>4911</v>
      </c>
      <c r="C5005" s="14">
        <v>3417</v>
      </c>
      <c r="D5005" s="14" t="str">
        <f>+_xlfn.XLOOKUP(ratings_dataset[[#This Row],[ProductID]],[1]!Prodotti[ProdottoID],[1]!Prodotti[Categoria],"Altro")</f>
        <v>Elettronica</v>
      </c>
      <c r="E5005" s="14">
        <v>2</v>
      </c>
    </row>
    <row r="5006" spans="1:5" x14ac:dyDescent="0.25">
      <c r="A5006" s="14">
        <v>9260</v>
      </c>
      <c r="B5006" s="14">
        <v>3433</v>
      </c>
      <c r="C5006" s="14">
        <v>2427</v>
      </c>
      <c r="D5006" s="14" t="str">
        <f>+_xlfn.XLOOKUP(ratings_dataset[[#This Row],[ProductID]],[1]!Prodotti[ProdottoID],[1]!Prodotti[Categoria],"Altro")</f>
        <v>Libri</v>
      </c>
      <c r="E5006" s="14">
        <v>2</v>
      </c>
    </row>
    <row r="5007" spans="1:5" x14ac:dyDescent="0.25">
      <c r="A5007" s="14">
        <v>9271</v>
      </c>
      <c r="B5007" s="14">
        <v>1719</v>
      </c>
      <c r="C5007" s="14">
        <v>3042</v>
      </c>
      <c r="D5007" s="14" t="str">
        <f>+_xlfn.XLOOKUP(ratings_dataset[[#This Row],[ProductID]],[1]!Prodotti[ProdottoID],[1]!Prodotti[Categoria],"Altro")</f>
        <v>Elettronica</v>
      </c>
      <c r="E5007" s="14">
        <v>2</v>
      </c>
    </row>
    <row r="5008" spans="1:5" x14ac:dyDescent="0.25">
      <c r="A5008" s="14">
        <v>9288</v>
      </c>
      <c r="B5008" s="14">
        <v>3808</v>
      </c>
      <c r="C5008" s="14">
        <v>758</v>
      </c>
      <c r="D5008" s="14" t="str">
        <f>+_xlfn.XLOOKUP(ratings_dataset[[#This Row],[ProductID]],[1]!Prodotti[ProdottoID],[1]!Prodotti[Categoria],"Altro")</f>
        <v>Elettronica</v>
      </c>
      <c r="E5008" s="14">
        <v>2</v>
      </c>
    </row>
    <row r="5009" spans="1:5" x14ac:dyDescent="0.25">
      <c r="A5009" s="14">
        <v>9290</v>
      </c>
      <c r="B5009" s="14">
        <v>4054</v>
      </c>
      <c r="C5009" s="14">
        <v>1053</v>
      </c>
      <c r="D5009" s="14" t="str">
        <f>+_xlfn.XLOOKUP(ratings_dataset[[#This Row],[ProductID]],[1]!Prodotti[ProdottoID],[1]!Prodotti[Categoria],"Altro")</f>
        <v>Elettronica</v>
      </c>
      <c r="E5009" s="14">
        <v>2</v>
      </c>
    </row>
    <row r="5010" spans="1:5" x14ac:dyDescent="0.25">
      <c r="A5010" s="14">
        <v>9300</v>
      </c>
      <c r="B5010" s="14">
        <v>107</v>
      </c>
      <c r="C5010" s="14">
        <v>4426</v>
      </c>
      <c r="D5010" s="14" t="str">
        <f>+_xlfn.XLOOKUP(ratings_dataset[[#This Row],[ProductID]],[1]!Prodotti[ProdottoID],[1]!Prodotti[Categoria],"Altro")</f>
        <v>Abbigliamento</v>
      </c>
      <c r="E5010" s="14">
        <v>2</v>
      </c>
    </row>
    <row r="5011" spans="1:5" x14ac:dyDescent="0.25">
      <c r="A5011" s="14">
        <v>9307</v>
      </c>
      <c r="B5011" s="14">
        <v>4901</v>
      </c>
      <c r="C5011" s="14">
        <v>3054</v>
      </c>
      <c r="D5011" s="14" t="str">
        <f>+_xlfn.XLOOKUP(ratings_dataset[[#This Row],[ProductID]],[1]!Prodotti[ProdottoID],[1]!Prodotti[Categoria],"Altro")</f>
        <v>Abbigliamento</v>
      </c>
      <c r="E5011" s="14">
        <v>2</v>
      </c>
    </row>
    <row r="5012" spans="1:5" x14ac:dyDescent="0.25">
      <c r="A5012" s="14">
        <v>9317</v>
      </c>
      <c r="B5012" s="14">
        <v>4593</v>
      </c>
      <c r="C5012" s="14">
        <v>2870</v>
      </c>
      <c r="D5012" s="14" t="str">
        <f>+_xlfn.XLOOKUP(ratings_dataset[[#This Row],[ProductID]],[1]!Prodotti[ProdottoID],[1]!Prodotti[Categoria],"Altro")</f>
        <v>Abbigliamento</v>
      </c>
      <c r="E5012" s="14">
        <v>2</v>
      </c>
    </row>
    <row r="5013" spans="1:5" x14ac:dyDescent="0.25">
      <c r="A5013" s="14">
        <v>9319</v>
      </c>
      <c r="B5013" s="14">
        <v>146</v>
      </c>
      <c r="C5013" s="14">
        <v>1844</v>
      </c>
      <c r="D5013" s="14" t="str">
        <f>+_xlfn.XLOOKUP(ratings_dataset[[#This Row],[ProductID]],[1]!Prodotti[ProdottoID],[1]!Prodotti[Categoria],"Altro")</f>
        <v>Elettronica</v>
      </c>
      <c r="E5013" s="14">
        <v>2</v>
      </c>
    </row>
    <row r="5014" spans="1:5" x14ac:dyDescent="0.25">
      <c r="A5014" s="14">
        <v>9322</v>
      </c>
      <c r="B5014" s="14">
        <v>4464</v>
      </c>
      <c r="C5014" s="14">
        <v>92</v>
      </c>
      <c r="D5014" s="14" t="str">
        <f>+_xlfn.XLOOKUP(ratings_dataset[[#This Row],[ProductID]],[1]!Prodotti[ProdottoID],[1]!Prodotti[Categoria],"Altro")</f>
        <v>Altro</v>
      </c>
      <c r="E5014" s="14">
        <v>2</v>
      </c>
    </row>
    <row r="5015" spans="1:5" x14ac:dyDescent="0.25">
      <c r="A5015" s="14">
        <v>9324</v>
      </c>
      <c r="B5015" s="14">
        <v>1579</v>
      </c>
      <c r="C5015" s="14">
        <v>3601</v>
      </c>
      <c r="D5015" s="14" t="str">
        <f>+_xlfn.XLOOKUP(ratings_dataset[[#This Row],[ProductID]],[1]!Prodotti[ProdottoID],[1]!Prodotti[Categoria],"Altro")</f>
        <v>Elettronica</v>
      </c>
      <c r="E5015" s="14">
        <v>2</v>
      </c>
    </row>
    <row r="5016" spans="1:5" x14ac:dyDescent="0.25">
      <c r="A5016" s="14">
        <v>9325</v>
      </c>
      <c r="B5016" s="14">
        <v>3369</v>
      </c>
      <c r="C5016" s="14">
        <v>702</v>
      </c>
      <c r="D5016" s="14" t="str">
        <f>+_xlfn.XLOOKUP(ratings_dataset[[#This Row],[ProductID]],[1]!Prodotti[ProdottoID],[1]!Prodotti[Categoria],"Altro")</f>
        <v>Elettronica</v>
      </c>
      <c r="E5016" s="14">
        <v>2</v>
      </c>
    </row>
    <row r="5017" spans="1:5" x14ac:dyDescent="0.25">
      <c r="A5017" s="14">
        <v>9336</v>
      </c>
      <c r="B5017" s="14">
        <v>2134</v>
      </c>
      <c r="C5017" s="14">
        <v>4629</v>
      </c>
      <c r="D5017" s="14" t="str">
        <f>+_xlfn.XLOOKUP(ratings_dataset[[#This Row],[ProductID]],[1]!Prodotti[ProdottoID],[1]!Prodotti[Categoria],"Altro")</f>
        <v>Libri</v>
      </c>
      <c r="E5017" s="14">
        <v>2</v>
      </c>
    </row>
    <row r="5018" spans="1:5" x14ac:dyDescent="0.25">
      <c r="A5018" s="14">
        <v>9339</v>
      </c>
      <c r="B5018" s="14">
        <v>4352</v>
      </c>
      <c r="C5018" s="14">
        <v>384</v>
      </c>
      <c r="D5018" s="14" t="str">
        <f>+_xlfn.XLOOKUP(ratings_dataset[[#This Row],[ProductID]],[1]!Prodotti[ProdottoID],[1]!Prodotti[Categoria],"Altro")</f>
        <v>Abbigliamento</v>
      </c>
      <c r="E5018" s="14">
        <v>2</v>
      </c>
    </row>
    <row r="5019" spans="1:5" x14ac:dyDescent="0.25">
      <c r="A5019" s="14">
        <v>9351</v>
      </c>
      <c r="B5019" s="14">
        <v>4743</v>
      </c>
      <c r="C5019" s="14">
        <v>2176</v>
      </c>
      <c r="D5019" s="14" t="str">
        <f>+_xlfn.XLOOKUP(ratings_dataset[[#This Row],[ProductID]],[1]!Prodotti[ProdottoID],[1]!Prodotti[Categoria],"Altro")</f>
        <v>Elettronica</v>
      </c>
      <c r="E5019" s="14">
        <v>2</v>
      </c>
    </row>
    <row r="5020" spans="1:5" x14ac:dyDescent="0.25">
      <c r="A5020" s="14">
        <v>9353</v>
      </c>
      <c r="B5020" s="14">
        <v>261</v>
      </c>
      <c r="C5020" s="14">
        <v>4993</v>
      </c>
      <c r="D5020" s="14" t="str">
        <f>+_xlfn.XLOOKUP(ratings_dataset[[#This Row],[ProductID]],[1]!Prodotti[ProdottoID],[1]!Prodotti[Categoria],"Altro")</f>
        <v>Libri</v>
      </c>
      <c r="E5020" s="14">
        <v>2</v>
      </c>
    </row>
    <row r="5021" spans="1:5" x14ac:dyDescent="0.25">
      <c r="A5021" s="14">
        <v>9360</v>
      </c>
      <c r="B5021" s="14">
        <v>2503</v>
      </c>
      <c r="C5021" s="14">
        <v>3960</v>
      </c>
      <c r="D5021" s="14" t="str">
        <f>+_xlfn.XLOOKUP(ratings_dataset[[#This Row],[ProductID]],[1]!Prodotti[ProdottoID],[1]!Prodotti[Categoria],"Altro")</f>
        <v>Abbigliamento</v>
      </c>
      <c r="E5021" s="14">
        <v>2</v>
      </c>
    </row>
    <row r="5022" spans="1:5" x14ac:dyDescent="0.25">
      <c r="A5022" s="14">
        <v>9361</v>
      </c>
      <c r="B5022" s="14">
        <v>2113</v>
      </c>
      <c r="C5022" s="14">
        <v>1633</v>
      </c>
      <c r="D5022" s="14" t="str">
        <f>+_xlfn.XLOOKUP(ratings_dataset[[#This Row],[ProductID]],[1]!Prodotti[ProdottoID],[1]!Prodotti[Categoria],"Altro")</f>
        <v>Abbigliamento</v>
      </c>
      <c r="E5022" s="14">
        <v>2</v>
      </c>
    </row>
    <row r="5023" spans="1:5" x14ac:dyDescent="0.25">
      <c r="A5023" s="14">
        <v>9362</v>
      </c>
      <c r="B5023" s="14">
        <v>1542</v>
      </c>
      <c r="C5023" s="14">
        <v>1396</v>
      </c>
      <c r="D5023" s="14" t="str">
        <f>+_xlfn.XLOOKUP(ratings_dataset[[#This Row],[ProductID]],[1]!Prodotti[ProdottoID],[1]!Prodotti[Categoria],"Altro")</f>
        <v>Libri</v>
      </c>
      <c r="E5023" s="14">
        <v>2</v>
      </c>
    </row>
    <row r="5024" spans="1:5" x14ac:dyDescent="0.25">
      <c r="A5024" s="14">
        <v>9366</v>
      </c>
      <c r="B5024" s="14">
        <v>3496</v>
      </c>
      <c r="C5024" s="14">
        <v>4625</v>
      </c>
      <c r="D5024" s="14" t="str">
        <f>+_xlfn.XLOOKUP(ratings_dataset[[#This Row],[ProductID]],[1]!Prodotti[ProdottoID],[1]!Prodotti[Categoria],"Altro")</f>
        <v>Elettronica</v>
      </c>
      <c r="E5024" s="14">
        <v>2</v>
      </c>
    </row>
    <row r="5025" spans="1:5" x14ac:dyDescent="0.25">
      <c r="A5025" s="14">
        <v>9373</v>
      </c>
      <c r="B5025" s="14">
        <v>2646</v>
      </c>
      <c r="C5025" s="14">
        <v>1043</v>
      </c>
      <c r="D5025" s="14" t="str">
        <f>+_xlfn.XLOOKUP(ratings_dataset[[#This Row],[ProductID]],[1]!Prodotti[ProdottoID],[1]!Prodotti[Categoria],"Altro")</f>
        <v>Libri</v>
      </c>
      <c r="E5025" s="14">
        <v>2</v>
      </c>
    </row>
    <row r="5026" spans="1:5" x14ac:dyDescent="0.25">
      <c r="A5026" s="14">
        <v>9395</v>
      </c>
      <c r="B5026" s="14">
        <v>2207</v>
      </c>
      <c r="C5026" s="14">
        <v>1973</v>
      </c>
      <c r="D5026" s="14" t="str">
        <f>+_xlfn.XLOOKUP(ratings_dataset[[#This Row],[ProductID]],[1]!Prodotti[ProdottoID],[1]!Prodotti[Categoria],"Altro")</f>
        <v>Elettronica</v>
      </c>
      <c r="E5026" s="14">
        <v>2</v>
      </c>
    </row>
    <row r="5027" spans="1:5" x14ac:dyDescent="0.25">
      <c r="A5027" s="14">
        <v>9396</v>
      </c>
      <c r="B5027" s="14">
        <v>104</v>
      </c>
      <c r="C5027" s="14">
        <v>760</v>
      </c>
      <c r="D5027" s="14" t="str">
        <f>+_xlfn.XLOOKUP(ratings_dataset[[#This Row],[ProductID]],[1]!Prodotti[ProdottoID],[1]!Prodotti[Categoria],"Altro")</f>
        <v>Abbigliamento</v>
      </c>
      <c r="E5027" s="14">
        <v>2</v>
      </c>
    </row>
    <row r="5028" spans="1:5" x14ac:dyDescent="0.25">
      <c r="A5028" s="14">
        <v>9407</v>
      </c>
      <c r="B5028" s="14">
        <v>1821</v>
      </c>
      <c r="C5028" s="14">
        <v>3973</v>
      </c>
      <c r="D5028" s="14" t="str">
        <f>+_xlfn.XLOOKUP(ratings_dataset[[#This Row],[ProductID]],[1]!Prodotti[ProdottoID],[1]!Prodotti[Categoria],"Altro")</f>
        <v>Elettronica</v>
      </c>
      <c r="E5028" s="14">
        <v>2</v>
      </c>
    </row>
    <row r="5029" spans="1:5" x14ac:dyDescent="0.25">
      <c r="A5029" s="14">
        <v>9414</v>
      </c>
      <c r="B5029" s="14">
        <v>4535</v>
      </c>
      <c r="C5029" s="14">
        <v>2392</v>
      </c>
      <c r="D5029" s="14" t="str">
        <f>+_xlfn.XLOOKUP(ratings_dataset[[#This Row],[ProductID]],[1]!Prodotti[ProdottoID],[1]!Prodotti[Categoria],"Altro")</f>
        <v>Abbigliamento</v>
      </c>
      <c r="E5029" s="14">
        <v>2</v>
      </c>
    </row>
    <row r="5030" spans="1:5" x14ac:dyDescent="0.25">
      <c r="A5030" s="14">
        <v>9417</v>
      </c>
      <c r="B5030" s="14">
        <v>2378</v>
      </c>
      <c r="C5030" s="14">
        <v>4793</v>
      </c>
      <c r="D5030" s="14" t="str">
        <f>+_xlfn.XLOOKUP(ratings_dataset[[#This Row],[ProductID]],[1]!Prodotti[ProdottoID],[1]!Prodotti[Categoria],"Altro")</f>
        <v>Abbigliamento</v>
      </c>
      <c r="E5030" s="14">
        <v>2</v>
      </c>
    </row>
    <row r="5031" spans="1:5" x14ac:dyDescent="0.25">
      <c r="A5031" s="14">
        <v>9420</v>
      </c>
      <c r="B5031" s="14">
        <v>788</v>
      </c>
      <c r="C5031" s="14">
        <v>4967</v>
      </c>
      <c r="D5031" s="14" t="str">
        <f>+_xlfn.XLOOKUP(ratings_dataset[[#This Row],[ProductID]],[1]!Prodotti[ProdottoID],[1]!Prodotti[Categoria],"Altro")</f>
        <v>Elettronica</v>
      </c>
      <c r="E5031" s="14">
        <v>2</v>
      </c>
    </row>
    <row r="5032" spans="1:5" x14ac:dyDescent="0.25">
      <c r="A5032" s="14">
        <v>9421</v>
      </c>
      <c r="B5032" s="14">
        <v>2215</v>
      </c>
      <c r="C5032" s="14">
        <v>2348</v>
      </c>
      <c r="D5032" s="14" t="str">
        <f>+_xlfn.XLOOKUP(ratings_dataset[[#This Row],[ProductID]],[1]!Prodotti[ProdottoID],[1]!Prodotti[Categoria],"Altro")</f>
        <v>Abbigliamento</v>
      </c>
      <c r="E5032" s="14">
        <v>2</v>
      </c>
    </row>
    <row r="5033" spans="1:5" x14ac:dyDescent="0.25">
      <c r="A5033" s="14">
        <v>9424</v>
      </c>
      <c r="B5033" s="14">
        <v>1930</v>
      </c>
      <c r="C5033" s="14">
        <v>2359</v>
      </c>
      <c r="D5033" s="14" t="str">
        <f>+_xlfn.XLOOKUP(ratings_dataset[[#This Row],[ProductID]],[1]!Prodotti[ProdottoID],[1]!Prodotti[Categoria],"Altro")</f>
        <v>Libri</v>
      </c>
      <c r="E5033" s="14">
        <v>2</v>
      </c>
    </row>
    <row r="5034" spans="1:5" x14ac:dyDescent="0.25">
      <c r="A5034" s="14">
        <v>9431</v>
      </c>
      <c r="B5034" s="14">
        <v>2010</v>
      </c>
      <c r="C5034" s="14">
        <v>4178</v>
      </c>
      <c r="D5034" s="14" t="str">
        <f>+_xlfn.XLOOKUP(ratings_dataset[[#This Row],[ProductID]],[1]!Prodotti[ProdottoID],[1]!Prodotti[Categoria],"Altro")</f>
        <v>Libri</v>
      </c>
      <c r="E5034" s="14">
        <v>2</v>
      </c>
    </row>
    <row r="5035" spans="1:5" x14ac:dyDescent="0.25">
      <c r="A5035" s="14">
        <v>9440</v>
      </c>
      <c r="B5035" s="14">
        <v>4502</v>
      </c>
      <c r="C5035" s="14">
        <v>663</v>
      </c>
      <c r="D5035" s="14" t="str">
        <f>+_xlfn.XLOOKUP(ratings_dataset[[#This Row],[ProductID]],[1]!Prodotti[ProdottoID],[1]!Prodotti[Categoria],"Altro")</f>
        <v>Elettronica</v>
      </c>
      <c r="E5035" s="14">
        <v>2</v>
      </c>
    </row>
    <row r="5036" spans="1:5" x14ac:dyDescent="0.25">
      <c r="A5036" s="14">
        <v>9444</v>
      </c>
      <c r="B5036" s="14">
        <v>3612</v>
      </c>
      <c r="C5036" s="14">
        <v>3662</v>
      </c>
      <c r="D5036" s="14" t="str">
        <f>+_xlfn.XLOOKUP(ratings_dataset[[#This Row],[ProductID]],[1]!Prodotti[ProdottoID],[1]!Prodotti[Categoria],"Altro")</f>
        <v>Libri</v>
      </c>
      <c r="E5036" s="14">
        <v>2</v>
      </c>
    </row>
    <row r="5037" spans="1:5" x14ac:dyDescent="0.25">
      <c r="A5037" s="14">
        <v>9446</v>
      </c>
      <c r="B5037" s="14">
        <v>3755</v>
      </c>
      <c r="C5037" s="14">
        <v>2817</v>
      </c>
      <c r="D5037" s="14" t="str">
        <f>+_xlfn.XLOOKUP(ratings_dataset[[#This Row],[ProductID]],[1]!Prodotti[ProdottoID],[1]!Prodotti[Categoria],"Altro")</f>
        <v>Abbigliamento</v>
      </c>
      <c r="E5037" s="14">
        <v>2</v>
      </c>
    </row>
    <row r="5038" spans="1:5" x14ac:dyDescent="0.25">
      <c r="A5038" s="14">
        <v>9453</v>
      </c>
      <c r="B5038" s="14">
        <v>3072</v>
      </c>
      <c r="C5038" s="14">
        <v>1761</v>
      </c>
      <c r="D5038" s="14" t="str">
        <f>+_xlfn.XLOOKUP(ratings_dataset[[#This Row],[ProductID]],[1]!Prodotti[ProdottoID],[1]!Prodotti[Categoria],"Altro")</f>
        <v>Abbigliamento</v>
      </c>
      <c r="E5038" s="14">
        <v>2</v>
      </c>
    </row>
    <row r="5039" spans="1:5" x14ac:dyDescent="0.25">
      <c r="A5039" s="14">
        <v>9462</v>
      </c>
      <c r="B5039" s="14">
        <v>860</v>
      </c>
      <c r="C5039" s="14">
        <v>445</v>
      </c>
      <c r="D5039" s="14" t="str">
        <f>+_xlfn.XLOOKUP(ratings_dataset[[#This Row],[ProductID]],[1]!Prodotti[ProdottoID],[1]!Prodotti[Categoria],"Altro")</f>
        <v>Libri</v>
      </c>
      <c r="E5039" s="14">
        <v>2</v>
      </c>
    </row>
    <row r="5040" spans="1:5" x14ac:dyDescent="0.25">
      <c r="A5040" s="14">
        <v>9463</v>
      </c>
      <c r="B5040" s="14">
        <v>2582</v>
      </c>
      <c r="C5040" s="14">
        <v>2529</v>
      </c>
      <c r="D5040" s="14" t="str">
        <f>+_xlfn.XLOOKUP(ratings_dataset[[#This Row],[ProductID]],[1]!Prodotti[ProdottoID],[1]!Prodotti[Categoria],"Altro")</f>
        <v>Libri</v>
      </c>
      <c r="E5040" s="14">
        <v>2</v>
      </c>
    </row>
    <row r="5041" spans="1:5" x14ac:dyDescent="0.25">
      <c r="A5041" s="14">
        <v>9464</v>
      </c>
      <c r="B5041" s="14">
        <v>637</v>
      </c>
      <c r="C5041" s="14">
        <v>28</v>
      </c>
      <c r="D5041" s="14" t="str">
        <f>+_xlfn.XLOOKUP(ratings_dataset[[#This Row],[ProductID]],[1]!Prodotti[ProdottoID],[1]!Prodotti[Categoria],"Altro")</f>
        <v>Altro</v>
      </c>
      <c r="E5041" s="14">
        <v>2</v>
      </c>
    </row>
    <row r="5042" spans="1:5" x14ac:dyDescent="0.25">
      <c r="A5042" s="14">
        <v>9468</v>
      </c>
      <c r="B5042" s="14">
        <v>4210</v>
      </c>
      <c r="C5042" s="14">
        <v>1436</v>
      </c>
      <c r="D5042" s="14" t="str">
        <f>+_xlfn.XLOOKUP(ratings_dataset[[#This Row],[ProductID]],[1]!Prodotti[ProdottoID],[1]!Prodotti[Categoria],"Altro")</f>
        <v>Abbigliamento</v>
      </c>
      <c r="E5042" s="14">
        <v>2</v>
      </c>
    </row>
    <row r="5043" spans="1:5" x14ac:dyDescent="0.25">
      <c r="A5043" s="14">
        <v>9469</v>
      </c>
      <c r="B5043" s="14">
        <v>731</v>
      </c>
      <c r="C5043" s="14">
        <v>1836</v>
      </c>
      <c r="D5043" s="14" t="str">
        <f>+_xlfn.XLOOKUP(ratings_dataset[[#This Row],[ProductID]],[1]!Prodotti[ProdottoID],[1]!Prodotti[Categoria],"Altro")</f>
        <v>Abbigliamento</v>
      </c>
      <c r="E5043" s="14">
        <v>2</v>
      </c>
    </row>
    <row r="5044" spans="1:5" x14ac:dyDescent="0.25">
      <c r="A5044" s="14">
        <v>9470</v>
      </c>
      <c r="B5044" s="14">
        <v>3557</v>
      </c>
      <c r="C5044" s="14">
        <v>4450</v>
      </c>
      <c r="D5044" s="14" t="str">
        <f>+_xlfn.XLOOKUP(ratings_dataset[[#This Row],[ProductID]],[1]!Prodotti[ProdottoID],[1]!Prodotti[Categoria],"Altro")</f>
        <v>Abbigliamento</v>
      </c>
      <c r="E5044" s="14">
        <v>2</v>
      </c>
    </row>
    <row r="5045" spans="1:5" x14ac:dyDescent="0.25">
      <c r="A5045" s="14">
        <v>9473</v>
      </c>
      <c r="B5045" s="14">
        <v>1430</v>
      </c>
      <c r="C5045" s="14">
        <v>4237</v>
      </c>
      <c r="D5045" s="14" t="str">
        <f>+_xlfn.XLOOKUP(ratings_dataset[[#This Row],[ProductID]],[1]!Prodotti[ProdottoID],[1]!Prodotti[Categoria],"Altro")</f>
        <v>Abbigliamento</v>
      </c>
      <c r="E5045" s="14">
        <v>2</v>
      </c>
    </row>
    <row r="5046" spans="1:5" x14ac:dyDescent="0.25">
      <c r="A5046" s="14">
        <v>9474</v>
      </c>
      <c r="B5046" s="14">
        <v>253</v>
      </c>
      <c r="C5046" s="14">
        <v>1743</v>
      </c>
      <c r="D5046" s="14" t="str">
        <f>+_xlfn.XLOOKUP(ratings_dataset[[#This Row],[ProductID]],[1]!Prodotti[ProdottoID],[1]!Prodotti[Categoria],"Altro")</f>
        <v>Elettronica</v>
      </c>
      <c r="E5046" s="14">
        <v>2</v>
      </c>
    </row>
    <row r="5047" spans="1:5" x14ac:dyDescent="0.25">
      <c r="A5047" s="14">
        <v>9478</v>
      </c>
      <c r="B5047" s="14">
        <v>698</v>
      </c>
      <c r="C5047" s="14">
        <v>1747</v>
      </c>
      <c r="D5047" s="14" t="str">
        <f>+_xlfn.XLOOKUP(ratings_dataset[[#This Row],[ProductID]],[1]!Prodotti[ProdottoID],[1]!Prodotti[Categoria],"Altro")</f>
        <v>Elettronica</v>
      </c>
      <c r="E5047" s="14">
        <v>2</v>
      </c>
    </row>
    <row r="5048" spans="1:5" x14ac:dyDescent="0.25">
      <c r="A5048" s="14">
        <v>9483</v>
      </c>
      <c r="B5048" s="14">
        <v>1462</v>
      </c>
      <c r="C5048" s="14">
        <v>3421</v>
      </c>
      <c r="D5048" s="14" t="str">
        <f>+_xlfn.XLOOKUP(ratings_dataset[[#This Row],[ProductID]],[1]!Prodotti[ProdottoID],[1]!Prodotti[Categoria],"Altro")</f>
        <v>Abbigliamento</v>
      </c>
      <c r="E5048" s="14">
        <v>2</v>
      </c>
    </row>
    <row r="5049" spans="1:5" x14ac:dyDescent="0.25">
      <c r="A5049" s="14">
        <v>9500</v>
      </c>
      <c r="B5049" s="14">
        <v>1333</v>
      </c>
      <c r="C5049" s="14">
        <v>3097</v>
      </c>
      <c r="D5049" s="14" t="str">
        <f>+_xlfn.XLOOKUP(ratings_dataset[[#This Row],[ProductID]],[1]!Prodotti[ProdottoID],[1]!Prodotti[Categoria],"Altro")</f>
        <v>Elettronica</v>
      </c>
      <c r="E5049" s="14">
        <v>2</v>
      </c>
    </row>
    <row r="5050" spans="1:5" x14ac:dyDescent="0.25">
      <c r="A5050" s="14">
        <v>9502</v>
      </c>
      <c r="B5050" s="14">
        <v>152</v>
      </c>
      <c r="C5050" s="14">
        <v>4281</v>
      </c>
      <c r="D5050" s="14" t="str">
        <f>+_xlfn.XLOOKUP(ratings_dataset[[#This Row],[ProductID]],[1]!Prodotti[ProdottoID],[1]!Prodotti[Categoria],"Altro")</f>
        <v>Abbigliamento</v>
      </c>
      <c r="E5050" s="14">
        <v>2</v>
      </c>
    </row>
    <row r="5051" spans="1:5" x14ac:dyDescent="0.25">
      <c r="A5051" s="14">
        <v>9505</v>
      </c>
      <c r="B5051" s="14">
        <v>3834</v>
      </c>
      <c r="C5051" s="14">
        <v>3516</v>
      </c>
      <c r="D5051" s="14" t="str">
        <f>+_xlfn.XLOOKUP(ratings_dataset[[#This Row],[ProductID]],[1]!Prodotti[ProdottoID],[1]!Prodotti[Categoria],"Altro")</f>
        <v>Libri</v>
      </c>
      <c r="E5051" s="14">
        <v>2</v>
      </c>
    </row>
    <row r="5052" spans="1:5" x14ac:dyDescent="0.25">
      <c r="A5052" s="14">
        <v>9508</v>
      </c>
      <c r="B5052" s="14">
        <v>4392</v>
      </c>
      <c r="C5052" s="14">
        <v>4008</v>
      </c>
      <c r="D5052" s="14" t="str">
        <f>+_xlfn.XLOOKUP(ratings_dataset[[#This Row],[ProductID]],[1]!Prodotti[ProdottoID],[1]!Prodotti[Categoria],"Altro")</f>
        <v>Abbigliamento</v>
      </c>
      <c r="E5052" s="14">
        <v>2</v>
      </c>
    </row>
    <row r="5053" spans="1:5" x14ac:dyDescent="0.25">
      <c r="A5053" s="14">
        <v>9509</v>
      </c>
      <c r="B5053" s="14">
        <v>4073</v>
      </c>
      <c r="C5053" s="14">
        <v>4799</v>
      </c>
      <c r="D5053" s="14" t="str">
        <f>+_xlfn.XLOOKUP(ratings_dataset[[#This Row],[ProductID]],[1]!Prodotti[ProdottoID],[1]!Prodotti[Categoria],"Altro")</f>
        <v>Elettronica</v>
      </c>
      <c r="E5053" s="14">
        <v>2</v>
      </c>
    </row>
    <row r="5054" spans="1:5" x14ac:dyDescent="0.25">
      <c r="A5054" s="14">
        <v>9521</v>
      </c>
      <c r="B5054" s="14">
        <v>4385</v>
      </c>
      <c r="C5054" s="14">
        <v>4253</v>
      </c>
      <c r="D5054" s="14" t="str">
        <f>+_xlfn.XLOOKUP(ratings_dataset[[#This Row],[ProductID]],[1]!Prodotti[ProdottoID],[1]!Prodotti[Categoria],"Altro")</f>
        <v>Abbigliamento</v>
      </c>
      <c r="E5054" s="14">
        <v>2</v>
      </c>
    </row>
    <row r="5055" spans="1:5" x14ac:dyDescent="0.25">
      <c r="A5055" s="14">
        <v>9524</v>
      </c>
      <c r="B5055" s="14">
        <v>3945</v>
      </c>
      <c r="C5055" s="14">
        <v>4798</v>
      </c>
      <c r="D5055" s="14" t="str">
        <f>+_xlfn.XLOOKUP(ratings_dataset[[#This Row],[ProductID]],[1]!Prodotti[ProdottoID],[1]!Prodotti[Categoria],"Altro")</f>
        <v>Elettronica</v>
      </c>
      <c r="E5055" s="14">
        <v>2</v>
      </c>
    </row>
    <row r="5056" spans="1:5" x14ac:dyDescent="0.25">
      <c r="A5056" s="14">
        <v>9532</v>
      </c>
      <c r="B5056" s="14">
        <v>1547</v>
      </c>
      <c r="C5056" s="14">
        <v>107</v>
      </c>
      <c r="D5056" s="14" t="str">
        <f>+_xlfn.XLOOKUP(ratings_dataset[[#This Row],[ProductID]],[1]!Prodotti[ProdottoID],[1]!Prodotti[Categoria],"Altro")</f>
        <v>Abbigliamento</v>
      </c>
      <c r="E5056" s="14">
        <v>2</v>
      </c>
    </row>
    <row r="5057" spans="1:5" x14ac:dyDescent="0.25">
      <c r="A5057" s="14">
        <v>9556</v>
      </c>
      <c r="B5057" s="14">
        <v>276</v>
      </c>
      <c r="C5057" s="14">
        <v>412</v>
      </c>
      <c r="D5057" s="14" t="str">
        <f>+_xlfn.XLOOKUP(ratings_dataset[[#This Row],[ProductID]],[1]!Prodotti[ProdottoID],[1]!Prodotti[Categoria],"Altro")</f>
        <v>Elettronica</v>
      </c>
      <c r="E5057" s="14">
        <v>2</v>
      </c>
    </row>
    <row r="5058" spans="1:5" x14ac:dyDescent="0.25">
      <c r="A5058" s="14">
        <v>9558</v>
      </c>
      <c r="B5058" s="14">
        <v>3694</v>
      </c>
      <c r="C5058" s="14">
        <v>4920</v>
      </c>
      <c r="D5058" s="14" t="str">
        <f>+_xlfn.XLOOKUP(ratings_dataset[[#This Row],[ProductID]],[1]!Prodotti[ProdottoID],[1]!Prodotti[Categoria],"Altro")</f>
        <v>Elettronica</v>
      </c>
      <c r="E5058" s="14">
        <v>2</v>
      </c>
    </row>
    <row r="5059" spans="1:5" x14ac:dyDescent="0.25">
      <c r="A5059" s="14">
        <v>9568</v>
      </c>
      <c r="B5059" s="14">
        <v>1215</v>
      </c>
      <c r="C5059" s="14">
        <v>1179</v>
      </c>
      <c r="D5059" s="14" t="str">
        <f>+_xlfn.XLOOKUP(ratings_dataset[[#This Row],[ProductID]],[1]!Prodotti[ProdottoID],[1]!Prodotti[Categoria],"Altro")</f>
        <v>Elettronica</v>
      </c>
      <c r="E5059" s="14">
        <v>2</v>
      </c>
    </row>
    <row r="5060" spans="1:5" x14ac:dyDescent="0.25">
      <c r="A5060" s="14">
        <v>9572</v>
      </c>
      <c r="B5060" s="14">
        <v>2263</v>
      </c>
      <c r="C5060" s="14">
        <v>577</v>
      </c>
      <c r="D5060" s="14" t="str">
        <f>+_xlfn.XLOOKUP(ratings_dataset[[#This Row],[ProductID]],[1]!Prodotti[ProdottoID],[1]!Prodotti[Categoria],"Altro")</f>
        <v>Abbigliamento</v>
      </c>
      <c r="E5060" s="14">
        <v>2</v>
      </c>
    </row>
    <row r="5061" spans="1:5" x14ac:dyDescent="0.25">
      <c r="A5061" s="14">
        <v>9578</v>
      </c>
      <c r="B5061" s="14">
        <v>203</v>
      </c>
      <c r="C5061" s="14">
        <v>2416</v>
      </c>
      <c r="D5061" s="14" t="str">
        <f>+_xlfn.XLOOKUP(ratings_dataset[[#This Row],[ProductID]],[1]!Prodotti[ProdottoID],[1]!Prodotti[Categoria],"Altro")</f>
        <v>Abbigliamento</v>
      </c>
      <c r="E5061" s="14">
        <v>2</v>
      </c>
    </row>
    <row r="5062" spans="1:5" x14ac:dyDescent="0.25">
      <c r="A5062" s="14">
        <v>9580</v>
      </c>
      <c r="B5062" s="14">
        <v>712</v>
      </c>
      <c r="C5062" s="14">
        <v>606</v>
      </c>
      <c r="D5062" s="14" t="str">
        <f>+_xlfn.XLOOKUP(ratings_dataset[[#This Row],[ProductID]],[1]!Prodotti[ProdottoID],[1]!Prodotti[Categoria],"Altro")</f>
        <v>Elettronica</v>
      </c>
      <c r="E5062" s="14">
        <v>2</v>
      </c>
    </row>
    <row r="5063" spans="1:5" x14ac:dyDescent="0.25">
      <c r="A5063" s="14">
        <v>9588</v>
      </c>
      <c r="B5063" s="14">
        <v>2431</v>
      </c>
      <c r="C5063" s="14">
        <v>428</v>
      </c>
      <c r="D5063" s="14" t="str">
        <f>+_xlfn.XLOOKUP(ratings_dataset[[#This Row],[ProductID]],[1]!Prodotti[ProdottoID],[1]!Prodotti[Categoria],"Altro")</f>
        <v>Libri</v>
      </c>
      <c r="E5063" s="14">
        <v>2</v>
      </c>
    </row>
    <row r="5064" spans="1:5" x14ac:dyDescent="0.25">
      <c r="A5064" s="14">
        <v>9592</v>
      </c>
      <c r="B5064" s="14">
        <v>4284</v>
      </c>
      <c r="C5064" s="14">
        <v>4299</v>
      </c>
      <c r="D5064" s="14" t="str">
        <f>+_xlfn.XLOOKUP(ratings_dataset[[#This Row],[ProductID]],[1]!Prodotti[ProdottoID],[1]!Prodotti[Categoria],"Altro")</f>
        <v>Abbigliamento</v>
      </c>
      <c r="E5064" s="14">
        <v>2</v>
      </c>
    </row>
    <row r="5065" spans="1:5" x14ac:dyDescent="0.25">
      <c r="A5065" s="14">
        <v>9600</v>
      </c>
      <c r="B5065" s="14">
        <v>504</v>
      </c>
      <c r="C5065" s="14">
        <v>173</v>
      </c>
      <c r="D5065" s="14" t="str">
        <f>+_xlfn.XLOOKUP(ratings_dataset[[#This Row],[ProductID]],[1]!Prodotti[ProdottoID],[1]!Prodotti[Categoria],"Altro")</f>
        <v>Libri</v>
      </c>
      <c r="E5065" s="14">
        <v>2</v>
      </c>
    </row>
    <row r="5066" spans="1:5" x14ac:dyDescent="0.25">
      <c r="A5066" s="14">
        <v>9619</v>
      </c>
      <c r="B5066" s="14">
        <v>2846</v>
      </c>
      <c r="C5066" s="14">
        <v>1486</v>
      </c>
      <c r="D5066" s="14" t="str">
        <f>+_xlfn.XLOOKUP(ratings_dataset[[#This Row],[ProductID]],[1]!Prodotti[ProdottoID],[1]!Prodotti[Categoria],"Altro")</f>
        <v>Elettronica</v>
      </c>
      <c r="E5066" s="14">
        <v>2</v>
      </c>
    </row>
    <row r="5067" spans="1:5" x14ac:dyDescent="0.25">
      <c r="A5067" s="14">
        <v>9621</v>
      </c>
      <c r="B5067" s="14">
        <v>3105</v>
      </c>
      <c r="C5067" s="14">
        <v>4174</v>
      </c>
      <c r="D5067" s="14" t="str">
        <f>+_xlfn.XLOOKUP(ratings_dataset[[#This Row],[ProductID]],[1]!Prodotti[ProdottoID],[1]!Prodotti[Categoria],"Altro")</f>
        <v>Elettronica</v>
      </c>
      <c r="E5067" s="14">
        <v>2</v>
      </c>
    </row>
    <row r="5068" spans="1:5" x14ac:dyDescent="0.25">
      <c r="A5068" s="14">
        <v>9630</v>
      </c>
      <c r="B5068" s="14">
        <v>441</v>
      </c>
      <c r="C5068" s="14">
        <v>4951</v>
      </c>
      <c r="D5068" s="14" t="str">
        <f>+_xlfn.XLOOKUP(ratings_dataset[[#This Row],[ProductID]],[1]!Prodotti[ProdottoID],[1]!Prodotti[Categoria],"Altro")</f>
        <v>Elettronica</v>
      </c>
      <c r="E5068" s="14">
        <v>2</v>
      </c>
    </row>
    <row r="5069" spans="1:5" x14ac:dyDescent="0.25">
      <c r="A5069" s="14">
        <v>9631</v>
      </c>
      <c r="B5069" s="14">
        <v>3582</v>
      </c>
      <c r="C5069" s="14">
        <v>2240</v>
      </c>
      <c r="D5069" s="14" t="str">
        <f>+_xlfn.XLOOKUP(ratings_dataset[[#This Row],[ProductID]],[1]!Prodotti[ProdottoID],[1]!Prodotti[Categoria],"Altro")</f>
        <v>Elettronica</v>
      </c>
      <c r="E5069" s="14">
        <v>2</v>
      </c>
    </row>
    <row r="5070" spans="1:5" x14ac:dyDescent="0.25">
      <c r="A5070" s="14">
        <v>9644</v>
      </c>
      <c r="B5070" s="14">
        <v>1979</v>
      </c>
      <c r="C5070" s="14">
        <v>2313</v>
      </c>
      <c r="D5070" s="14" t="str">
        <f>+_xlfn.XLOOKUP(ratings_dataset[[#This Row],[ProductID]],[1]!Prodotti[ProdottoID],[1]!Prodotti[Categoria],"Altro")</f>
        <v>Libri</v>
      </c>
      <c r="E5070" s="14">
        <v>2</v>
      </c>
    </row>
    <row r="5071" spans="1:5" x14ac:dyDescent="0.25">
      <c r="A5071" s="14">
        <v>9645</v>
      </c>
      <c r="B5071" s="14">
        <v>475</v>
      </c>
      <c r="C5071" s="14">
        <v>4219</v>
      </c>
      <c r="D5071" s="14" t="str">
        <f>+_xlfn.XLOOKUP(ratings_dataset[[#This Row],[ProductID]],[1]!Prodotti[ProdottoID],[1]!Prodotti[Categoria],"Altro")</f>
        <v>Elettronica</v>
      </c>
      <c r="E5071" s="14">
        <v>2</v>
      </c>
    </row>
    <row r="5072" spans="1:5" x14ac:dyDescent="0.25">
      <c r="A5072" s="14">
        <v>9646</v>
      </c>
      <c r="B5072" s="14">
        <v>3305</v>
      </c>
      <c r="C5072" s="14">
        <v>2432</v>
      </c>
      <c r="D5072" s="14" t="str">
        <f>+_xlfn.XLOOKUP(ratings_dataset[[#This Row],[ProductID]],[1]!Prodotti[ProdottoID],[1]!Prodotti[Categoria],"Altro")</f>
        <v>Abbigliamento</v>
      </c>
      <c r="E5072" s="14">
        <v>2</v>
      </c>
    </row>
    <row r="5073" spans="1:5" x14ac:dyDescent="0.25">
      <c r="A5073" s="14">
        <v>9657</v>
      </c>
      <c r="B5073" s="14">
        <v>4566</v>
      </c>
      <c r="C5073" s="14">
        <v>2323</v>
      </c>
      <c r="D5073" s="14" t="str">
        <f>+_xlfn.XLOOKUP(ratings_dataset[[#This Row],[ProductID]],[1]!Prodotti[ProdottoID],[1]!Prodotti[Categoria],"Altro")</f>
        <v>Abbigliamento</v>
      </c>
      <c r="E5073" s="14">
        <v>2</v>
      </c>
    </row>
    <row r="5074" spans="1:5" x14ac:dyDescent="0.25">
      <c r="A5074" s="14">
        <v>9661</v>
      </c>
      <c r="B5074" s="14">
        <v>162</v>
      </c>
      <c r="C5074" s="14">
        <v>32</v>
      </c>
      <c r="D5074" s="14" t="str">
        <f>+_xlfn.XLOOKUP(ratings_dataset[[#This Row],[ProductID]],[1]!Prodotti[ProdottoID],[1]!Prodotti[Categoria],"Altro")</f>
        <v>Altro</v>
      </c>
      <c r="E5074" s="14">
        <v>2</v>
      </c>
    </row>
    <row r="5075" spans="1:5" x14ac:dyDescent="0.25">
      <c r="A5075" s="14">
        <v>9662</v>
      </c>
      <c r="B5075" s="14">
        <v>4742</v>
      </c>
      <c r="C5075" s="14">
        <v>2244</v>
      </c>
      <c r="D5075" s="14" t="str">
        <f>+_xlfn.XLOOKUP(ratings_dataset[[#This Row],[ProductID]],[1]!Prodotti[ProdottoID],[1]!Prodotti[Categoria],"Altro")</f>
        <v>Abbigliamento</v>
      </c>
      <c r="E5075" s="14">
        <v>2</v>
      </c>
    </row>
    <row r="5076" spans="1:5" x14ac:dyDescent="0.25">
      <c r="A5076" s="14">
        <v>9664</v>
      </c>
      <c r="B5076" s="14">
        <v>1839</v>
      </c>
      <c r="C5076" s="14">
        <v>2297</v>
      </c>
      <c r="D5076" s="14" t="str">
        <f>+_xlfn.XLOOKUP(ratings_dataset[[#This Row],[ProductID]],[1]!Prodotti[ProdottoID],[1]!Prodotti[Categoria],"Altro")</f>
        <v>Elettronica</v>
      </c>
      <c r="E5076" s="14">
        <v>2</v>
      </c>
    </row>
    <row r="5077" spans="1:5" x14ac:dyDescent="0.25">
      <c r="A5077" s="14">
        <v>9666</v>
      </c>
      <c r="B5077" s="14">
        <v>4604</v>
      </c>
      <c r="C5077" s="14">
        <v>672</v>
      </c>
      <c r="D5077" s="14" t="str">
        <f>+_xlfn.XLOOKUP(ratings_dataset[[#This Row],[ProductID]],[1]!Prodotti[ProdottoID],[1]!Prodotti[Categoria],"Altro")</f>
        <v>Elettronica</v>
      </c>
      <c r="E5077" s="14">
        <v>2</v>
      </c>
    </row>
    <row r="5078" spans="1:5" x14ac:dyDescent="0.25">
      <c r="A5078" s="14">
        <v>9667</v>
      </c>
      <c r="B5078" s="14">
        <v>1490</v>
      </c>
      <c r="C5078" s="14">
        <v>3075</v>
      </c>
      <c r="D5078" s="14" t="str">
        <f>+_xlfn.XLOOKUP(ratings_dataset[[#This Row],[ProductID]],[1]!Prodotti[ProdottoID],[1]!Prodotti[Categoria],"Altro")</f>
        <v>Abbigliamento</v>
      </c>
      <c r="E5078" s="14">
        <v>2</v>
      </c>
    </row>
    <row r="5079" spans="1:5" x14ac:dyDescent="0.25">
      <c r="A5079" s="14">
        <v>9686</v>
      </c>
      <c r="B5079" s="14">
        <v>3713</v>
      </c>
      <c r="C5079" s="14">
        <v>389</v>
      </c>
      <c r="D5079" s="14" t="str">
        <f>+_xlfn.XLOOKUP(ratings_dataset[[#This Row],[ProductID]],[1]!Prodotti[ProdottoID],[1]!Prodotti[Categoria],"Altro")</f>
        <v>Libri</v>
      </c>
      <c r="E5079" s="14">
        <v>2</v>
      </c>
    </row>
    <row r="5080" spans="1:5" x14ac:dyDescent="0.25">
      <c r="A5080" s="14">
        <v>9689</v>
      </c>
      <c r="B5080" s="14">
        <v>4397</v>
      </c>
      <c r="C5080" s="14">
        <v>286</v>
      </c>
      <c r="D5080" s="14" t="str">
        <f>+_xlfn.XLOOKUP(ratings_dataset[[#This Row],[ProductID]],[1]!Prodotti[ProdottoID],[1]!Prodotti[Categoria],"Altro")</f>
        <v>Elettronica</v>
      </c>
      <c r="E5080" s="14">
        <v>2</v>
      </c>
    </row>
    <row r="5081" spans="1:5" x14ac:dyDescent="0.25">
      <c r="A5081" s="14">
        <v>9691</v>
      </c>
      <c r="B5081" s="14">
        <v>2220</v>
      </c>
      <c r="C5081" s="14">
        <v>4305</v>
      </c>
      <c r="D5081" s="14" t="str">
        <f>+_xlfn.XLOOKUP(ratings_dataset[[#This Row],[ProductID]],[1]!Prodotti[ProdottoID],[1]!Prodotti[Categoria],"Altro")</f>
        <v>Abbigliamento</v>
      </c>
      <c r="E5081" s="14">
        <v>2</v>
      </c>
    </row>
    <row r="5082" spans="1:5" x14ac:dyDescent="0.25">
      <c r="A5082" s="14">
        <v>9692</v>
      </c>
      <c r="B5082" s="14">
        <v>2393</v>
      </c>
      <c r="C5082" s="14">
        <v>2110</v>
      </c>
      <c r="D5082" s="14" t="str">
        <f>+_xlfn.XLOOKUP(ratings_dataset[[#This Row],[ProductID]],[1]!Prodotti[ProdottoID],[1]!Prodotti[Categoria],"Altro")</f>
        <v>Libri</v>
      </c>
      <c r="E5082" s="14">
        <v>2</v>
      </c>
    </row>
    <row r="5083" spans="1:5" x14ac:dyDescent="0.25">
      <c r="A5083" s="14">
        <v>9693</v>
      </c>
      <c r="B5083" s="14">
        <v>2418</v>
      </c>
      <c r="C5083" s="14">
        <v>88</v>
      </c>
      <c r="D5083" s="14" t="str">
        <f>+_xlfn.XLOOKUP(ratings_dataset[[#This Row],[ProductID]],[1]!Prodotti[ProdottoID],[1]!Prodotti[Categoria],"Altro")</f>
        <v>Altro</v>
      </c>
      <c r="E5083" s="14">
        <v>2</v>
      </c>
    </row>
    <row r="5084" spans="1:5" x14ac:dyDescent="0.25">
      <c r="A5084" s="14">
        <v>9706</v>
      </c>
      <c r="B5084" s="14">
        <v>280</v>
      </c>
      <c r="C5084" s="14">
        <v>1197</v>
      </c>
      <c r="D5084" s="14" t="str">
        <f>+_xlfn.XLOOKUP(ratings_dataset[[#This Row],[ProductID]],[1]!Prodotti[ProdottoID],[1]!Prodotti[Categoria],"Altro")</f>
        <v>Elettronica</v>
      </c>
      <c r="E5084" s="14">
        <v>2</v>
      </c>
    </row>
    <row r="5085" spans="1:5" x14ac:dyDescent="0.25">
      <c r="A5085" s="14">
        <v>9710</v>
      </c>
      <c r="B5085" s="14">
        <v>4978</v>
      </c>
      <c r="C5085" s="14">
        <v>3914</v>
      </c>
      <c r="D5085" s="14" t="str">
        <f>+_xlfn.XLOOKUP(ratings_dataset[[#This Row],[ProductID]],[1]!Prodotti[ProdottoID],[1]!Prodotti[Categoria],"Altro")</f>
        <v>Libri</v>
      </c>
      <c r="E5085" s="14">
        <v>2</v>
      </c>
    </row>
    <row r="5086" spans="1:5" x14ac:dyDescent="0.25">
      <c r="A5086" s="14">
        <v>9715</v>
      </c>
      <c r="B5086" s="14">
        <v>84</v>
      </c>
      <c r="C5086" s="14">
        <v>4695</v>
      </c>
      <c r="D5086" s="14" t="str">
        <f>+_xlfn.XLOOKUP(ratings_dataset[[#This Row],[ProductID]],[1]!Prodotti[ProdottoID],[1]!Prodotti[Categoria],"Altro")</f>
        <v>Libri</v>
      </c>
      <c r="E5086" s="14">
        <v>2</v>
      </c>
    </row>
    <row r="5087" spans="1:5" x14ac:dyDescent="0.25">
      <c r="A5087" s="14">
        <v>9716</v>
      </c>
      <c r="B5087" s="14">
        <v>4656</v>
      </c>
      <c r="C5087" s="14">
        <v>3522</v>
      </c>
      <c r="D5087" s="14" t="str">
        <f>+_xlfn.XLOOKUP(ratings_dataset[[#This Row],[ProductID]],[1]!Prodotti[ProdottoID],[1]!Prodotti[Categoria],"Altro")</f>
        <v>Elettronica</v>
      </c>
      <c r="E5087" s="14">
        <v>2</v>
      </c>
    </row>
    <row r="5088" spans="1:5" x14ac:dyDescent="0.25">
      <c r="A5088" s="14">
        <v>9717</v>
      </c>
      <c r="B5088" s="14">
        <v>2060</v>
      </c>
      <c r="C5088" s="14">
        <v>4789</v>
      </c>
      <c r="D5088" s="14" t="str">
        <f>+_xlfn.XLOOKUP(ratings_dataset[[#This Row],[ProductID]],[1]!Prodotti[ProdottoID],[1]!Prodotti[Categoria],"Altro")</f>
        <v>Abbigliamento</v>
      </c>
      <c r="E5088" s="14">
        <v>2</v>
      </c>
    </row>
    <row r="5089" spans="1:5" x14ac:dyDescent="0.25">
      <c r="A5089" s="14">
        <v>9722</v>
      </c>
      <c r="B5089" s="14">
        <v>2694</v>
      </c>
      <c r="C5089" s="14">
        <v>3186</v>
      </c>
      <c r="D5089" s="14" t="str">
        <f>+_xlfn.XLOOKUP(ratings_dataset[[#This Row],[ProductID]],[1]!Prodotti[ProdottoID],[1]!Prodotti[Categoria],"Altro")</f>
        <v>Abbigliamento</v>
      </c>
      <c r="E5089" s="14">
        <v>2</v>
      </c>
    </row>
    <row r="5090" spans="1:5" x14ac:dyDescent="0.25">
      <c r="A5090" s="14">
        <v>9744</v>
      </c>
      <c r="B5090" s="14">
        <v>1087</v>
      </c>
      <c r="C5090" s="14">
        <v>120</v>
      </c>
      <c r="D5090" s="14" t="str">
        <f>+_xlfn.XLOOKUP(ratings_dataset[[#This Row],[ProductID]],[1]!Prodotti[ProdottoID],[1]!Prodotti[Categoria],"Altro")</f>
        <v>Libri</v>
      </c>
      <c r="E5090" s="14">
        <v>2</v>
      </c>
    </row>
    <row r="5091" spans="1:5" x14ac:dyDescent="0.25">
      <c r="A5091" s="14">
        <v>9748</v>
      </c>
      <c r="B5091" s="14">
        <v>890</v>
      </c>
      <c r="C5091" s="14">
        <v>1742</v>
      </c>
      <c r="D5091" s="14" t="str">
        <f>+_xlfn.XLOOKUP(ratings_dataset[[#This Row],[ProductID]],[1]!Prodotti[ProdottoID],[1]!Prodotti[Categoria],"Altro")</f>
        <v>Abbigliamento</v>
      </c>
      <c r="E5091" s="14">
        <v>2</v>
      </c>
    </row>
    <row r="5092" spans="1:5" x14ac:dyDescent="0.25">
      <c r="A5092" s="14">
        <v>9750</v>
      </c>
      <c r="B5092" s="14">
        <v>601</v>
      </c>
      <c r="C5092" s="14">
        <v>879</v>
      </c>
      <c r="D5092" s="14" t="str">
        <f>+_xlfn.XLOOKUP(ratings_dataset[[#This Row],[ProductID]],[1]!Prodotti[ProdottoID],[1]!Prodotti[Categoria],"Altro")</f>
        <v>Elettronica</v>
      </c>
      <c r="E5092" s="14">
        <v>2</v>
      </c>
    </row>
    <row r="5093" spans="1:5" x14ac:dyDescent="0.25">
      <c r="A5093" s="14">
        <v>9757</v>
      </c>
      <c r="B5093" s="14">
        <v>3766</v>
      </c>
      <c r="C5093" s="14">
        <v>3236</v>
      </c>
      <c r="D5093" s="14" t="str">
        <f>+_xlfn.XLOOKUP(ratings_dataset[[#This Row],[ProductID]],[1]!Prodotti[ProdottoID],[1]!Prodotti[Categoria],"Altro")</f>
        <v>Abbigliamento</v>
      </c>
      <c r="E5093" s="14">
        <v>2</v>
      </c>
    </row>
    <row r="5094" spans="1:5" x14ac:dyDescent="0.25">
      <c r="A5094" s="14">
        <v>9762</v>
      </c>
      <c r="B5094" s="14">
        <v>3267</v>
      </c>
      <c r="C5094" s="14">
        <v>388</v>
      </c>
      <c r="D5094" s="14" t="str">
        <f>+_xlfn.XLOOKUP(ratings_dataset[[#This Row],[ProductID]],[1]!Prodotti[ProdottoID],[1]!Prodotti[Categoria],"Altro")</f>
        <v>Libri</v>
      </c>
      <c r="E5094" s="14">
        <v>2</v>
      </c>
    </row>
    <row r="5095" spans="1:5" x14ac:dyDescent="0.25">
      <c r="A5095" s="14">
        <v>9766</v>
      </c>
      <c r="B5095" s="14">
        <v>1613</v>
      </c>
      <c r="C5095" s="14">
        <v>645</v>
      </c>
      <c r="D5095" s="14" t="str">
        <f>+_xlfn.XLOOKUP(ratings_dataset[[#This Row],[ProductID]],[1]!Prodotti[ProdottoID],[1]!Prodotti[Categoria],"Altro")</f>
        <v>Abbigliamento</v>
      </c>
      <c r="E5095" s="14">
        <v>2</v>
      </c>
    </row>
    <row r="5096" spans="1:5" x14ac:dyDescent="0.25">
      <c r="A5096" s="14">
        <v>9769</v>
      </c>
      <c r="B5096" s="14">
        <v>1622</v>
      </c>
      <c r="C5096" s="14">
        <v>4737</v>
      </c>
      <c r="D5096" s="14" t="str">
        <f>+_xlfn.XLOOKUP(ratings_dataset[[#This Row],[ProductID]],[1]!Prodotti[ProdottoID],[1]!Prodotti[Categoria],"Altro")</f>
        <v>Abbigliamento</v>
      </c>
      <c r="E5096" s="14">
        <v>2</v>
      </c>
    </row>
    <row r="5097" spans="1:5" x14ac:dyDescent="0.25">
      <c r="A5097" s="14">
        <v>9771</v>
      </c>
      <c r="B5097" s="14">
        <v>2900</v>
      </c>
      <c r="C5097" s="14">
        <v>4873</v>
      </c>
      <c r="D5097" s="14" t="str">
        <f>+_xlfn.XLOOKUP(ratings_dataset[[#This Row],[ProductID]],[1]!Prodotti[ProdottoID],[1]!Prodotti[Categoria],"Altro")</f>
        <v>Elettronica</v>
      </c>
      <c r="E5097" s="14">
        <v>2</v>
      </c>
    </row>
    <row r="5098" spans="1:5" x14ac:dyDescent="0.25">
      <c r="A5098" s="14">
        <v>9781</v>
      </c>
      <c r="B5098" s="14">
        <v>2955</v>
      </c>
      <c r="C5098" s="14">
        <v>4026</v>
      </c>
      <c r="D5098" s="14" t="str">
        <f>+_xlfn.XLOOKUP(ratings_dataset[[#This Row],[ProductID]],[1]!Prodotti[ProdottoID],[1]!Prodotti[Categoria],"Altro")</f>
        <v>Elettronica</v>
      </c>
      <c r="E5098" s="14">
        <v>2</v>
      </c>
    </row>
    <row r="5099" spans="1:5" x14ac:dyDescent="0.25">
      <c r="A5099" s="14">
        <v>9784</v>
      </c>
      <c r="B5099" s="14">
        <v>2030</v>
      </c>
      <c r="C5099" s="14">
        <v>1358</v>
      </c>
      <c r="D5099" s="14" t="str">
        <f>+_xlfn.XLOOKUP(ratings_dataset[[#This Row],[ProductID]],[1]!Prodotti[ProdottoID],[1]!Prodotti[Categoria],"Altro")</f>
        <v>Libri</v>
      </c>
      <c r="E5099" s="14">
        <v>2</v>
      </c>
    </row>
    <row r="5100" spans="1:5" x14ac:dyDescent="0.25">
      <c r="A5100" s="14">
        <v>9786</v>
      </c>
      <c r="B5100" s="14">
        <v>1302</v>
      </c>
      <c r="C5100" s="14">
        <v>1328</v>
      </c>
      <c r="D5100" s="14" t="str">
        <f>+_xlfn.XLOOKUP(ratings_dataset[[#This Row],[ProductID]],[1]!Prodotti[ProdottoID],[1]!Prodotti[Categoria],"Altro")</f>
        <v>Abbigliamento</v>
      </c>
      <c r="E5100" s="14">
        <v>2</v>
      </c>
    </row>
    <row r="5101" spans="1:5" x14ac:dyDescent="0.25">
      <c r="A5101" s="14">
        <v>9787</v>
      </c>
      <c r="B5101" s="14">
        <v>4894</v>
      </c>
      <c r="C5101" s="14">
        <v>237</v>
      </c>
      <c r="D5101" s="14" t="str">
        <f>+_xlfn.XLOOKUP(ratings_dataset[[#This Row],[ProductID]],[1]!Prodotti[ProdottoID],[1]!Prodotti[Categoria],"Altro")</f>
        <v>Abbigliamento</v>
      </c>
      <c r="E5101" s="14">
        <v>2</v>
      </c>
    </row>
    <row r="5102" spans="1:5" x14ac:dyDescent="0.25">
      <c r="A5102" s="14">
        <v>9794</v>
      </c>
      <c r="B5102" s="14">
        <v>2155</v>
      </c>
      <c r="C5102" s="14">
        <v>4678</v>
      </c>
      <c r="D5102" s="14" t="str">
        <f>+_xlfn.XLOOKUP(ratings_dataset[[#This Row],[ProductID]],[1]!Prodotti[ProdottoID],[1]!Prodotti[Categoria],"Altro")</f>
        <v>Elettronica</v>
      </c>
      <c r="E5102" s="14">
        <v>2</v>
      </c>
    </row>
    <row r="5103" spans="1:5" x14ac:dyDescent="0.25">
      <c r="A5103" s="14">
        <v>9798</v>
      </c>
      <c r="B5103" s="14">
        <v>648</v>
      </c>
      <c r="C5103" s="14">
        <v>1931</v>
      </c>
      <c r="D5103" s="14" t="str">
        <f>+_xlfn.XLOOKUP(ratings_dataset[[#This Row],[ProductID]],[1]!Prodotti[ProdottoID],[1]!Prodotti[Categoria],"Altro")</f>
        <v>Abbigliamento</v>
      </c>
      <c r="E5103" s="14">
        <v>2</v>
      </c>
    </row>
    <row r="5104" spans="1:5" x14ac:dyDescent="0.25">
      <c r="A5104" s="14">
        <v>9801</v>
      </c>
      <c r="B5104" s="14">
        <v>491</v>
      </c>
      <c r="C5104" s="14">
        <v>3157</v>
      </c>
      <c r="D5104" s="14" t="str">
        <f>+_xlfn.XLOOKUP(ratings_dataset[[#This Row],[ProductID]],[1]!Prodotti[ProdottoID],[1]!Prodotti[Categoria],"Altro")</f>
        <v>Libri</v>
      </c>
      <c r="E5104" s="14">
        <v>2</v>
      </c>
    </row>
    <row r="5105" spans="1:5" x14ac:dyDescent="0.25">
      <c r="A5105" s="14">
        <v>9805</v>
      </c>
      <c r="B5105" s="14">
        <v>3819</v>
      </c>
      <c r="C5105" s="14">
        <v>913</v>
      </c>
      <c r="D5105" s="14" t="str">
        <f>+_xlfn.XLOOKUP(ratings_dataset[[#This Row],[ProductID]],[1]!Prodotti[ProdottoID],[1]!Prodotti[Categoria],"Altro")</f>
        <v>Elettronica</v>
      </c>
      <c r="E5105" s="14">
        <v>2</v>
      </c>
    </row>
    <row r="5106" spans="1:5" x14ac:dyDescent="0.25">
      <c r="A5106" s="14">
        <v>9807</v>
      </c>
      <c r="B5106" s="14">
        <v>3913</v>
      </c>
      <c r="C5106" s="14">
        <v>1353</v>
      </c>
      <c r="D5106" s="14" t="str">
        <f>+_xlfn.XLOOKUP(ratings_dataset[[#This Row],[ProductID]],[1]!Prodotti[ProdottoID],[1]!Prodotti[Categoria],"Altro")</f>
        <v>Libri</v>
      </c>
      <c r="E5106" s="14">
        <v>2</v>
      </c>
    </row>
    <row r="5107" spans="1:5" x14ac:dyDescent="0.25">
      <c r="A5107" s="14">
        <v>9813</v>
      </c>
      <c r="B5107" s="14">
        <v>877</v>
      </c>
      <c r="C5107" s="14">
        <v>4597</v>
      </c>
      <c r="D5107" s="14" t="str">
        <f>+_xlfn.XLOOKUP(ratings_dataset[[#This Row],[ProductID]],[1]!Prodotti[ProdottoID],[1]!Prodotti[Categoria],"Altro")</f>
        <v>Libri</v>
      </c>
      <c r="E5107" s="14">
        <v>2</v>
      </c>
    </row>
    <row r="5108" spans="1:5" x14ac:dyDescent="0.25">
      <c r="A5108" s="14">
        <v>9815</v>
      </c>
      <c r="B5108" s="14">
        <v>1539</v>
      </c>
      <c r="C5108" s="14">
        <v>2434</v>
      </c>
      <c r="D5108" s="14" t="str">
        <f>+_xlfn.XLOOKUP(ratings_dataset[[#This Row],[ProductID]],[1]!Prodotti[ProdottoID],[1]!Prodotti[Categoria],"Altro")</f>
        <v>Libri</v>
      </c>
      <c r="E5108" s="14">
        <v>2</v>
      </c>
    </row>
    <row r="5109" spans="1:5" x14ac:dyDescent="0.25">
      <c r="A5109" s="14">
        <v>9816</v>
      </c>
      <c r="B5109" s="14">
        <v>181</v>
      </c>
      <c r="C5109" s="14">
        <v>2160</v>
      </c>
      <c r="D5109" s="14" t="str">
        <f>+_xlfn.XLOOKUP(ratings_dataset[[#This Row],[ProductID]],[1]!Prodotti[ProdottoID],[1]!Prodotti[Categoria],"Altro")</f>
        <v>Elettronica</v>
      </c>
      <c r="E5109" s="14">
        <v>2</v>
      </c>
    </row>
    <row r="5110" spans="1:5" x14ac:dyDescent="0.25">
      <c r="A5110" s="14">
        <v>9818</v>
      </c>
      <c r="B5110" s="14">
        <v>712</v>
      </c>
      <c r="C5110" s="14">
        <v>915</v>
      </c>
      <c r="D5110" s="14" t="str">
        <f>+_xlfn.XLOOKUP(ratings_dataset[[#This Row],[ProductID]],[1]!Prodotti[ProdottoID],[1]!Prodotti[Categoria],"Altro")</f>
        <v>Elettronica</v>
      </c>
      <c r="E5110" s="14">
        <v>2</v>
      </c>
    </row>
    <row r="5111" spans="1:5" x14ac:dyDescent="0.25">
      <c r="A5111" s="14">
        <v>9824</v>
      </c>
      <c r="B5111" s="14">
        <v>1161</v>
      </c>
      <c r="C5111" s="14">
        <v>3140</v>
      </c>
      <c r="D5111" s="14" t="str">
        <f>+_xlfn.XLOOKUP(ratings_dataset[[#This Row],[ProductID]],[1]!Prodotti[ProdottoID],[1]!Prodotti[Categoria],"Altro")</f>
        <v>Libri</v>
      </c>
      <c r="E5111" s="14">
        <v>2</v>
      </c>
    </row>
    <row r="5112" spans="1:5" x14ac:dyDescent="0.25">
      <c r="A5112" s="14">
        <v>9825</v>
      </c>
      <c r="B5112" s="14">
        <v>578</v>
      </c>
      <c r="C5112" s="14">
        <v>1557</v>
      </c>
      <c r="D5112" s="14" t="str">
        <f>+_xlfn.XLOOKUP(ratings_dataset[[#This Row],[ProductID]],[1]!Prodotti[ProdottoID],[1]!Prodotti[Categoria],"Altro")</f>
        <v>Libri</v>
      </c>
      <c r="E5112" s="14">
        <v>2</v>
      </c>
    </row>
    <row r="5113" spans="1:5" x14ac:dyDescent="0.25">
      <c r="A5113" s="14">
        <v>9826</v>
      </c>
      <c r="B5113" s="14">
        <v>4524</v>
      </c>
      <c r="C5113" s="14">
        <v>4760</v>
      </c>
      <c r="D5113" s="14" t="str">
        <f>+_xlfn.XLOOKUP(ratings_dataset[[#This Row],[ProductID]],[1]!Prodotti[ProdottoID],[1]!Prodotti[Categoria],"Altro")</f>
        <v>Libri</v>
      </c>
      <c r="E5113" s="14">
        <v>2</v>
      </c>
    </row>
    <row r="5114" spans="1:5" x14ac:dyDescent="0.25">
      <c r="A5114" s="14">
        <v>9827</v>
      </c>
      <c r="B5114" s="14">
        <v>3582</v>
      </c>
      <c r="C5114" s="14">
        <v>3379</v>
      </c>
      <c r="D5114" s="14" t="str">
        <f>+_xlfn.XLOOKUP(ratings_dataset[[#This Row],[ProductID]],[1]!Prodotti[ProdottoID],[1]!Prodotti[Categoria],"Altro")</f>
        <v>Elettronica</v>
      </c>
      <c r="E5114" s="14">
        <v>2</v>
      </c>
    </row>
    <row r="5115" spans="1:5" x14ac:dyDescent="0.25">
      <c r="A5115" s="14">
        <v>9831</v>
      </c>
      <c r="B5115" s="14">
        <v>4911</v>
      </c>
      <c r="C5115" s="14">
        <v>413</v>
      </c>
      <c r="D5115" s="14" t="str">
        <f>+_xlfn.XLOOKUP(ratings_dataset[[#This Row],[ProductID]],[1]!Prodotti[ProdottoID],[1]!Prodotti[Categoria],"Altro")</f>
        <v>Elettronica</v>
      </c>
      <c r="E5115" s="14">
        <v>2</v>
      </c>
    </row>
    <row r="5116" spans="1:5" x14ac:dyDescent="0.25">
      <c r="A5116" s="14">
        <v>9863</v>
      </c>
      <c r="B5116" s="14">
        <v>757</v>
      </c>
      <c r="C5116" s="14">
        <v>3951</v>
      </c>
      <c r="D5116" s="14" t="str">
        <f>+_xlfn.XLOOKUP(ratings_dataset[[#This Row],[ProductID]],[1]!Prodotti[ProdottoID],[1]!Prodotti[Categoria],"Altro")</f>
        <v>Libri</v>
      </c>
      <c r="E5116" s="14">
        <v>2</v>
      </c>
    </row>
    <row r="5117" spans="1:5" x14ac:dyDescent="0.25">
      <c r="A5117" s="14">
        <v>9866</v>
      </c>
      <c r="B5117" s="14">
        <v>4793</v>
      </c>
      <c r="C5117" s="14">
        <v>4646</v>
      </c>
      <c r="D5117" s="14" t="str">
        <f>+_xlfn.XLOOKUP(ratings_dataset[[#This Row],[ProductID]],[1]!Prodotti[ProdottoID],[1]!Prodotti[Categoria],"Altro")</f>
        <v>Libri</v>
      </c>
      <c r="E5117" s="14">
        <v>2</v>
      </c>
    </row>
    <row r="5118" spans="1:5" x14ac:dyDescent="0.25">
      <c r="A5118" s="14">
        <v>9873</v>
      </c>
      <c r="B5118" s="14">
        <v>354</v>
      </c>
      <c r="C5118" s="14">
        <v>4159</v>
      </c>
      <c r="D5118" s="14" t="str">
        <f>+_xlfn.XLOOKUP(ratings_dataset[[#This Row],[ProductID]],[1]!Prodotti[ProdottoID],[1]!Prodotti[Categoria],"Altro")</f>
        <v>Abbigliamento</v>
      </c>
      <c r="E5118" s="14">
        <v>2</v>
      </c>
    </row>
    <row r="5119" spans="1:5" x14ac:dyDescent="0.25">
      <c r="A5119" s="14">
        <v>9878</v>
      </c>
      <c r="B5119" s="14">
        <v>4978</v>
      </c>
      <c r="C5119" s="14">
        <v>4920</v>
      </c>
      <c r="D5119" s="14" t="str">
        <f>+_xlfn.XLOOKUP(ratings_dataset[[#This Row],[ProductID]],[1]!Prodotti[ProdottoID],[1]!Prodotti[Categoria],"Altro")</f>
        <v>Elettronica</v>
      </c>
      <c r="E5119" s="14">
        <v>2</v>
      </c>
    </row>
    <row r="5120" spans="1:5" x14ac:dyDescent="0.25">
      <c r="A5120" s="14">
        <v>9879</v>
      </c>
      <c r="B5120" s="14">
        <v>2335</v>
      </c>
      <c r="C5120" s="14">
        <v>1500</v>
      </c>
      <c r="D5120" s="14" t="str">
        <f>+_xlfn.XLOOKUP(ratings_dataset[[#This Row],[ProductID]],[1]!Prodotti[ProdottoID],[1]!Prodotti[Categoria],"Altro")</f>
        <v>Abbigliamento</v>
      </c>
      <c r="E5120" s="14">
        <v>2</v>
      </c>
    </row>
    <row r="5121" spans="1:5" x14ac:dyDescent="0.25">
      <c r="A5121" s="14">
        <v>9882</v>
      </c>
      <c r="B5121" s="14">
        <v>2433</v>
      </c>
      <c r="C5121" s="14">
        <v>3023</v>
      </c>
      <c r="D5121" s="14" t="str">
        <f>+_xlfn.XLOOKUP(ratings_dataset[[#This Row],[ProductID]],[1]!Prodotti[ProdottoID],[1]!Prodotti[Categoria],"Altro")</f>
        <v>Abbigliamento</v>
      </c>
      <c r="E5121" s="14">
        <v>2</v>
      </c>
    </row>
    <row r="5122" spans="1:5" x14ac:dyDescent="0.25">
      <c r="A5122" s="14">
        <v>9887</v>
      </c>
      <c r="B5122" s="14">
        <v>4664</v>
      </c>
      <c r="C5122" s="14">
        <v>710</v>
      </c>
      <c r="D5122" s="14" t="str">
        <f>+_xlfn.XLOOKUP(ratings_dataset[[#This Row],[ProductID]],[1]!Prodotti[ProdottoID],[1]!Prodotti[Categoria],"Altro")</f>
        <v>Libri</v>
      </c>
      <c r="E5122" s="14">
        <v>2</v>
      </c>
    </row>
    <row r="5123" spans="1:5" x14ac:dyDescent="0.25">
      <c r="A5123" s="14">
        <v>9898</v>
      </c>
      <c r="B5123" s="14">
        <v>1912</v>
      </c>
      <c r="C5123" s="14">
        <v>3559</v>
      </c>
      <c r="D5123" s="14" t="str">
        <f>+_xlfn.XLOOKUP(ratings_dataset[[#This Row],[ProductID]],[1]!Prodotti[ProdottoID],[1]!Prodotti[Categoria],"Altro")</f>
        <v>Libri</v>
      </c>
      <c r="E5123" s="14">
        <v>2</v>
      </c>
    </row>
    <row r="5124" spans="1:5" x14ac:dyDescent="0.25">
      <c r="A5124" s="14">
        <v>9900</v>
      </c>
      <c r="B5124" s="14">
        <v>3412</v>
      </c>
      <c r="C5124" s="14">
        <v>4581</v>
      </c>
      <c r="D5124" s="14" t="str">
        <f>+_xlfn.XLOOKUP(ratings_dataset[[#This Row],[ProductID]],[1]!Prodotti[ProdottoID],[1]!Prodotti[Categoria],"Altro")</f>
        <v>Elettronica</v>
      </c>
      <c r="E5124" s="14">
        <v>2</v>
      </c>
    </row>
    <row r="5125" spans="1:5" x14ac:dyDescent="0.25">
      <c r="A5125" s="14">
        <v>9909</v>
      </c>
      <c r="B5125" s="14">
        <v>2904</v>
      </c>
      <c r="C5125" s="14">
        <v>4831</v>
      </c>
      <c r="D5125" s="14" t="str">
        <f>+_xlfn.XLOOKUP(ratings_dataset[[#This Row],[ProductID]],[1]!Prodotti[ProdottoID],[1]!Prodotti[Categoria],"Altro")</f>
        <v>Abbigliamento</v>
      </c>
      <c r="E5125" s="14">
        <v>2</v>
      </c>
    </row>
    <row r="5126" spans="1:5" x14ac:dyDescent="0.25">
      <c r="A5126" s="14">
        <v>9911</v>
      </c>
      <c r="B5126" s="14">
        <v>2641</v>
      </c>
      <c r="C5126" s="14">
        <v>761</v>
      </c>
      <c r="D5126" s="14" t="str">
        <f>+_xlfn.XLOOKUP(ratings_dataset[[#This Row],[ProductID]],[1]!Prodotti[ProdottoID],[1]!Prodotti[Categoria],"Altro")</f>
        <v>Libri</v>
      </c>
      <c r="E5126" s="14">
        <v>2</v>
      </c>
    </row>
    <row r="5127" spans="1:5" x14ac:dyDescent="0.25">
      <c r="A5127" s="14">
        <v>9918</v>
      </c>
      <c r="B5127" s="14">
        <v>4982</v>
      </c>
      <c r="C5127" s="14">
        <v>1381</v>
      </c>
      <c r="D5127" s="14" t="str">
        <f>+_xlfn.XLOOKUP(ratings_dataset[[#This Row],[ProductID]],[1]!Prodotti[ProdottoID],[1]!Prodotti[Categoria],"Altro")</f>
        <v>Libri</v>
      </c>
      <c r="E5127" s="14">
        <v>2</v>
      </c>
    </row>
    <row r="5128" spans="1:5" x14ac:dyDescent="0.25">
      <c r="A5128" s="14">
        <v>9925</v>
      </c>
      <c r="B5128" s="14">
        <v>2986</v>
      </c>
      <c r="C5128" s="14">
        <v>563</v>
      </c>
      <c r="D5128" s="14" t="str">
        <f>+_xlfn.XLOOKUP(ratings_dataset[[#This Row],[ProductID]],[1]!Prodotti[ProdottoID],[1]!Prodotti[Categoria],"Altro")</f>
        <v>Abbigliamento</v>
      </c>
      <c r="E5128" s="14">
        <v>2</v>
      </c>
    </row>
    <row r="5129" spans="1:5" x14ac:dyDescent="0.25">
      <c r="A5129" s="14">
        <v>9927</v>
      </c>
      <c r="B5129" s="14">
        <v>1636</v>
      </c>
      <c r="C5129" s="14">
        <v>91</v>
      </c>
      <c r="D5129" s="14" t="str">
        <f>+_xlfn.XLOOKUP(ratings_dataset[[#This Row],[ProductID]],[1]!Prodotti[ProdottoID],[1]!Prodotti[Categoria],"Altro")</f>
        <v>Altro</v>
      </c>
      <c r="E5129" s="14">
        <v>2</v>
      </c>
    </row>
    <row r="5130" spans="1:5" x14ac:dyDescent="0.25">
      <c r="A5130" s="14">
        <v>9938</v>
      </c>
      <c r="B5130" s="14">
        <v>4844</v>
      </c>
      <c r="C5130" s="14">
        <v>1915</v>
      </c>
      <c r="D5130" s="14" t="str">
        <f>+_xlfn.XLOOKUP(ratings_dataset[[#This Row],[ProductID]],[1]!Prodotti[ProdottoID],[1]!Prodotti[Categoria],"Altro")</f>
        <v>Abbigliamento</v>
      </c>
      <c r="E5130" s="14">
        <v>2</v>
      </c>
    </row>
    <row r="5131" spans="1:5" x14ac:dyDescent="0.25">
      <c r="A5131" s="14">
        <v>9940</v>
      </c>
      <c r="B5131" s="14">
        <v>1051</v>
      </c>
      <c r="C5131" s="14">
        <v>4807</v>
      </c>
      <c r="D5131" s="14" t="str">
        <f>+_xlfn.XLOOKUP(ratings_dataset[[#This Row],[ProductID]],[1]!Prodotti[ProdottoID],[1]!Prodotti[Categoria],"Altro")</f>
        <v>Abbigliamento</v>
      </c>
      <c r="E5131" s="14">
        <v>2</v>
      </c>
    </row>
    <row r="5132" spans="1:5" x14ac:dyDescent="0.25">
      <c r="A5132" s="14">
        <v>9941</v>
      </c>
      <c r="B5132" s="14">
        <v>1166</v>
      </c>
      <c r="C5132" s="14">
        <v>1917</v>
      </c>
      <c r="D5132" s="14" t="str">
        <f>+_xlfn.XLOOKUP(ratings_dataset[[#This Row],[ProductID]],[1]!Prodotti[ProdottoID],[1]!Prodotti[Categoria],"Altro")</f>
        <v>Abbigliamento</v>
      </c>
      <c r="E5132" s="14">
        <v>2</v>
      </c>
    </row>
    <row r="5133" spans="1:5" x14ac:dyDescent="0.25">
      <c r="A5133" s="14">
        <v>9946</v>
      </c>
      <c r="B5133" s="14">
        <v>241</v>
      </c>
      <c r="C5133" s="14">
        <v>2247</v>
      </c>
      <c r="D5133" s="14" t="str">
        <f>+_xlfn.XLOOKUP(ratings_dataset[[#This Row],[ProductID]],[1]!Prodotti[ProdottoID],[1]!Prodotti[Categoria],"Altro")</f>
        <v>Abbigliamento</v>
      </c>
      <c r="E5133" s="14">
        <v>2</v>
      </c>
    </row>
    <row r="5134" spans="1:5" x14ac:dyDescent="0.25">
      <c r="A5134" s="14">
        <v>9954</v>
      </c>
      <c r="B5134" s="14">
        <v>1323</v>
      </c>
      <c r="C5134" s="14">
        <v>4</v>
      </c>
      <c r="D5134" s="14" t="str">
        <f>+_xlfn.XLOOKUP(ratings_dataset[[#This Row],[ProductID]],[1]!Prodotti[ProdottoID],[1]!Prodotti[Categoria],"Altro")</f>
        <v>Altro</v>
      </c>
      <c r="E5134" s="14">
        <v>2</v>
      </c>
    </row>
    <row r="5135" spans="1:5" x14ac:dyDescent="0.25">
      <c r="A5135" s="14">
        <v>9956</v>
      </c>
      <c r="B5135" s="14">
        <v>649</v>
      </c>
      <c r="C5135" s="14">
        <v>5000</v>
      </c>
      <c r="D5135" s="14" t="str">
        <f>+_xlfn.XLOOKUP(ratings_dataset[[#This Row],[ProductID]],[1]!Prodotti[ProdottoID],[1]!Prodotti[Categoria],"Altro")</f>
        <v>Libri</v>
      </c>
      <c r="E5135" s="14">
        <v>2</v>
      </c>
    </row>
    <row r="5136" spans="1:5" x14ac:dyDescent="0.25">
      <c r="A5136" s="14">
        <v>9964</v>
      </c>
      <c r="B5136" s="14">
        <v>2663</v>
      </c>
      <c r="C5136" s="14">
        <v>702</v>
      </c>
      <c r="D5136" s="14" t="str">
        <f>+_xlfn.XLOOKUP(ratings_dataset[[#This Row],[ProductID]],[1]!Prodotti[ProdottoID],[1]!Prodotti[Categoria],"Altro")</f>
        <v>Elettronica</v>
      </c>
      <c r="E5136" s="14">
        <v>2</v>
      </c>
    </row>
    <row r="5137" spans="1:5" x14ac:dyDescent="0.25">
      <c r="A5137" s="14">
        <v>9966</v>
      </c>
      <c r="B5137" s="14">
        <v>4411</v>
      </c>
      <c r="C5137" s="14">
        <v>275</v>
      </c>
      <c r="D5137" s="14" t="str">
        <f>+_xlfn.XLOOKUP(ratings_dataset[[#This Row],[ProductID]],[1]!Prodotti[ProdottoID],[1]!Prodotti[Categoria],"Altro")</f>
        <v>Libri</v>
      </c>
      <c r="E5137" s="14">
        <v>2</v>
      </c>
    </row>
    <row r="5138" spans="1:5" x14ac:dyDescent="0.25">
      <c r="A5138" s="14">
        <v>9970</v>
      </c>
      <c r="B5138" s="14">
        <v>1773</v>
      </c>
      <c r="C5138" s="14">
        <v>1962</v>
      </c>
      <c r="D5138" s="14" t="str">
        <f>+_xlfn.XLOOKUP(ratings_dataset[[#This Row],[ProductID]],[1]!Prodotti[ProdottoID],[1]!Prodotti[Categoria],"Altro")</f>
        <v>Elettronica</v>
      </c>
      <c r="E5138" s="14">
        <v>2</v>
      </c>
    </row>
    <row r="5139" spans="1:5" x14ac:dyDescent="0.25">
      <c r="A5139" s="14">
        <v>9971</v>
      </c>
      <c r="B5139" s="14">
        <v>3889</v>
      </c>
      <c r="C5139" s="14">
        <v>1526</v>
      </c>
      <c r="D5139" s="14" t="str">
        <f>+_xlfn.XLOOKUP(ratings_dataset[[#This Row],[ProductID]],[1]!Prodotti[ProdottoID],[1]!Prodotti[Categoria],"Altro")</f>
        <v>Abbigliamento</v>
      </c>
      <c r="E5139" s="14">
        <v>2</v>
      </c>
    </row>
    <row r="5140" spans="1:5" x14ac:dyDescent="0.25">
      <c r="A5140" s="14">
        <v>9979</v>
      </c>
      <c r="B5140" s="14">
        <v>2047</v>
      </c>
      <c r="C5140" s="14">
        <v>172</v>
      </c>
      <c r="D5140" s="14" t="str">
        <f>+_xlfn.XLOOKUP(ratings_dataset[[#This Row],[ProductID]],[1]!Prodotti[ProdottoID],[1]!Prodotti[Categoria],"Altro")</f>
        <v>Abbigliamento</v>
      </c>
      <c r="E5140" s="14">
        <v>2</v>
      </c>
    </row>
    <row r="5141" spans="1:5" x14ac:dyDescent="0.25">
      <c r="A5141" s="14">
        <v>9982</v>
      </c>
      <c r="B5141" s="14">
        <v>1955</v>
      </c>
      <c r="C5141" s="14">
        <v>3853</v>
      </c>
      <c r="D5141" s="14" t="str">
        <f>+_xlfn.XLOOKUP(ratings_dataset[[#This Row],[ProductID]],[1]!Prodotti[ProdottoID],[1]!Prodotti[Categoria],"Altro")</f>
        <v>Abbigliamento</v>
      </c>
      <c r="E5141" s="14">
        <v>2</v>
      </c>
    </row>
    <row r="5142" spans="1:5" x14ac:dyDescent="0.25">
      <c r="A5142" s="14">
        <v>20</v>
      </c>
      <c r="B5142" s="14">
        <v>4407</v>
      </c>
      <c r="C5142" s="14">
        <v>3906</v>
      </c>
      <c r="D5142" s="14" t="str">
        <f>+_xlfn.XLOOKUP(ratings_dataset[[#This Row],[ProductID]],[1]!Prodotti[ProdottoID],[1]!Prodotti[Categoria],"Altro")</f>
        <v>Libri</v>
      </c>
      <c r="E5142" s="14">
        <v>4</v>
      </c>
    </row>
    <row r="5143" spans="1:5" x14ac:dyDescent="0.25">
      <c r="A5143" s="14">
        <v>32</v>
      </c>
      <c r="B5143" s="14">
        <v>3354</v>
      </c>
      <c r="C5143" s="14">
        <v>2481</v>
      </c>
      <c r="D5143" s="14" t="str">
        <f>+_xlfn.XLOOKUP(ratings_dataset[[#This Row],[ProductID]],[1]!Prodotti[ProdottoID],[1]!Prodotti[Categoria],"Altro")</f>
        <v>Elettronica</v>
      </c>
      <c r="E5143" s="14">
        <v>4</v>
      </c>
    </row>
    <row r="5144" spans="1:5" x14ac:dyDescent="0.25">
      <c r="A5144" s="14">
        <v>42</v>
      </c>
      <c r="B5144" s="14">
        <v>1556</v>
      </c>
      <c r="C5144" s="14">
        <v>2733</v>
      </c>
      <c r="D5144" s="14" t="str">
        <f>+_xlfn.XLOOKUP(ratings_dataset[[#This Row],[ProductID]],[1]!Prodotti[ProdottoID],[1]!Prodotti[Categoria],"Altro")</f>
        <v>Abbigliamento</v>
      </c>
      <c r="E5144" s="14">
        <v>4</v>
      </c>
    </row>
    <row r="5145" spans="1:5" x14ac:dyDescent="0.25">
      <c r="A5145" s="14">
        <v>46</v>
      </c>
      <c r="B5145" s="14">
        <v>3656</v>
      </c>
      <c r="C5145" s="14">
        <v>4635</v>
      </c>
      <c r="D5145" s="14" t="str">
        <f>+_xlfn.XLOOKUP(ratings_dataset[[#This Row],[ProductID]],[1]!Prodotti[ProdottoID],[1]!Prodotti[Categoria],"Altro")</f>
        <v>Elettronica</v>
      </c>
      <c r="E5145" s="14">
        <v>4</v>
      </c>
    </row>
    <row r="5146" spans="1:5" x14ac:dyDescent="0.25">
      <c r="A5146" s="14">
        <v>51</v>
      </c>
      <c r="B5146" s="14">
        <v>2370</v>
      </c>
      <c r="C5146" s="14">
        <v>1979</v>
      </c>
      <c r="D5146" s="14" t="str">
        <f>+_xlfn.XLOOKUP(ratings_dataset[[#This Row],[ProductID]],[1]!Prodotti[ProdottoID],[1]!Prodotti[Categoria],"Altro")</f>
        <v>Libri</v>
      </c>
      <c r="E5146" s="14">
        <v>4</v>
      </c>
    </row>
    <row r="5147" spans="1:5" x14ac:dyDescent="0.25">
      <c r="A5147" s="14">
        <v>53</v>
      </c>
      <c r="B5147" s="14">
        <v>1427</v>
      </c>
      <c r="C5147" s="14">
        <v>1907</v>
      </c>
      <c r="D5147" s="14" t="str">
        <f>+_xlfn.XLOOKUP(ratings_dataset[[#This Row],[ProductID]],[1]!Prodotti[ProdottoID],[1]!Prodotti[Categoria],"Altro")</f>
        <v>Abbigliamento</v>
      </c>
      <c r="E5147" s="14">
        <v>4</v>
      </c>
    </row>
    <row r="5148" spans="1:5" x14ac:dyDescent="0.25">
      <c r="A5148" s="14">
        <v>56</v>
      </c>
      <c r="B5148" s="14">
        <v>502</v>
      </c>
      <c r="C5148" s="14">
        <v>2754</v>
      </c>
      <c r="D5148" s="14" t="str">
        <f>+_xlfn.XLOOKUP(ratings_dataset[[#This Row],[ProductID]],[1]!Prodotti[ProdottoID],[1]!Prodotti[Categoria],"Altro")</f>
        <v>Abbigliamento</v>
      </c>
      <c r="E5148" s="14">
        <v>4</v>
      </c>
    </row>
    <row r="5149" spans="1:5" x14ac:dyDescent="0.25">
      <c r="A5149" s="14">
        <v>60</v>
      </c>
      <c r="B5149" s="14">
        <v>4764</v>
      </c>
      <c r="C5149" s="14">
        <v>4320</v>
      </c>
      <c r="D5149" s="14" t="str">
        <f>+_xlfn.XLOOKUP(ratings_dataset[[#This Row],[ProductID]],[1]!Prodotti[ProdottoID],[1]!Prodotti[Categoria],"Altro")</f>
        <v>Abbigliamento</v>
      </c>
      <c r="E5149" s="14">
        <v>4</v>
      </c>
    </row>
    <row r="5150" spans="1:5" x14ac:dyDescent="0.25">
      <c r="A5150" s="14">
        <v>63</v>
      </c>
      <c r="B5150" s="14">
        <v>2577</v>
      </c>
      <c r="C5150" s="14">
        <v>3334</v>
      </c>
      <c r="D5150" s="14" t="str">
        <f>+_xlfn.XLOOKUP(ratings_dataset[[#This Row],[ProductID]],[1]!Prodotti[ProdottoID],[1]!Prodotti[Categoria],"Altro")</f>
        <v>Elettronica</v>
      </c>
      <c r="E5150" s="14">
        <v>4</v>
      </c>
    </row>
    <row r="5151" spans="1:5" x14ac:dyDescent="0.25">
      <c r="A5151" s="14">
        <v>72</v>
      </c>
      <c r="B5151" s="14">
        <v>3982</v>
      </c>
      <c r="C5151" s="14">
        <v>2127</v>
      </c>
      <c r="D5151" s="14" t="str">
        <f>+_xlfn.XLOOKUP(ratings_dataset[[#This Row],[ProductID]],[1]!Prodotti[ProdottoID],[1]!Prodotti[Categoria],"Altro")</f>
        <v>Elettronica</v>
      </c>
      <c r="E5151" s="14">
        <v>4</v>
      </c>
    </row>
    <row r="5152" spans="1:5" x14ac:dyDescent="0.25">
      <c r="A5152" s="14">
        <v>76</v>
      </c>
      <c r="B5152" s="14">
        <v>4369</v>
      </c>
      <c r="C5152" s="14">
        <v>2276</v>
      </c>
      <c r="D5152" s="14" t="str">
        <f>+_xlfn.XLOOKUP(ratings_dataset[[#This Row],[ProductID]],[1]!Prodotti[ProdottoID],[1]!Prodotti[Categoria],"Altro")</f>
        <v>Abbigliamento</v>
      </c>
      <c r="E5152" s="14">
        <v>4</v>
      </c>
    </row>
    <row r="5153" spans="1:5" x14ac:dyDescent="0.25">
      <c r="A5153" s="14">
        <v>77</v>
      </c>
      <c r="B5153" s="14">
        <v>4726</v>
      </c>
      <c r="C5153" s="14">
        <v>2627</v>
      </c>
      <c r="D5153" s="14" t="str">
        <f>+_xlfn.XLOOKUP(ratings_dataset[[#This Row],[ProductID]],[1]!Prodotti[ProdottoID],[1]!Prodotti[Categoria],"Altro")</f>
        <v>Elettronica</v>
      </c>
      <c r="E5153" s="14">
        <v>4</v>
      </c>
    </row>
    <row r="5154" spans="1:5" x14ac:dyDescent="0.25">
      <c r="A5154" s="14">
        <v>80</v>
      </c>
      <c r="B5154" s="14">
        <v>4896</v>
      </c>
      <c r="C5154" s="14">
        <v>4239</v>
      </c>
      <c r="D5154" s="14" t="str">
        <f>+_xlfn.XLOOKUP(ratings_dataset[[#This Row],[ProductID]],[1]!Prodotti[ProdottoID],[1]!Prodotti[Categoria],"Altro")</f>
        <v>Abbigliamento</v>
      </c>
      <c r="E5154" s="14">
        <v>4</v>
      </c>
    </row>
    <row r="5155" spans="1:5" x14ac:dyDescent="0.25">
      <c r="A5155" s="14">
        <v>84</v>
      </c>
      <c r="B5155" s="14">
        <v>3022</v>
      </c>
      <c r="C5155" s="14">
        <v>3250</v>
      </c>
      <c r="D5155" s="14" t="str">
        <f>+_xlfn.XLOOKUP(ratings_dataset[[#This Row],[ProductID]],[1]!Prodotti[ProdottoID],[1]!Prodotti[Categoria],"Altro")</f>
        <v>Libri</v>
      </c>
      <c r="E5155" s="14">
        <v>4</v>
      </c>
    </row>
    <row r="5156" spans="1:5" x14ac:dyDescent="0.25">
      <c r="A5156" s="14">
        <v>85</v>
      </c>
      <c r="B5156" s="14">
        <v>2137</v>
      </c>
      <c r="C5156" s="14">
        <v>1579</v>
      </c>
      <c r="D5156" s="14" t="str">
        <f>+_xlfn.XLOOKUP(ratings_dataset[[#This Row],[ProductID]],[1]!Prodotti[ProdottoID],[1]!Prodotti[Categoria],"Altro")</f>
        <v>Libri</v>
      </c>
      <c r="E5156" s="14">
        <v>4</v>
      </c>
    </row>
    <row r="5157" spans="1:5" x14ac:dyDescent="0.25">
      <c r="A5157" s="14">
        <v>114</v>
      </c>
      <c r="B5157" s="14">
        <v>368</v>
      </c>
      <c r="C5157" s="14">
        <v>1307</v>
      </c>
      <c r="D5157" s="14" t="str">
        <f>+_xlfn.XLOOKUP(ratings_dataset[[#This Row],[ProductID]],[1]!Prodotti[ProdottoID],[1]!Prodotti[Categoria],"Altro")</f>
        <v>Libri</v>
      </c>
      <c r="E5157" s="14">
        <v>4</v>
      </c>
    </row>
    <row r="5158" spans="1:5" x14ac:dyDescent="0.25">
      <c r="A5158" s="14">
        <v>116</v>
      </c>
      <c r="B5158" s="14">
        <v>523</v>
      </c>
      <c r="C5158" s="14">
        <v>884</v>
      </c>
      <c r="D5158" s="14" t="str">
        <f>+_xlfn.XLOOKUP(ratings_dataset[[#This Row],[ProductID]],[1]!Prodotti[ProdottoID],[1]!Prodotti[Categoria],"Altro")</f>
        <v>Libri</v>
      </c>
      <c r="E5158" s="14">
        <v>4</v>
      </c>
    </row>
    <row r="5159" spans="1:5" x14ac:dyDescent="0.25">
      <c r="A5159" s="14">
        <v>118</v>
      </c>
      <c r="B5159" s="14">
        <v>1100</v>
      </c>
      <c r="C5159" s="14">
        <v>166</v>
      </c>
      <c r="D5159" s="14" t="str">
        <f>+_xlfn.XLOOKUP(ratings_dataset[[#This Row],[ProductID]],[1]!Prodotti[ProdottoID],[1]!Prodotti[Categoria],"Altro")</f>
        <v>Libri</v>
      </c>
      <c r="E5159" s="14">
        <v>4</v>
      </c>
    </row>
    <row r="5160" spans="1:5" x14ac:dyDescent="0.25">
      <c r="A5160" s="14">
        <v>121</v>
      </c>
      <c r="B5160" s="14">
        <v>1088</v>
      </c>
      <c r="C5160" s="14">
        <v>3240</v>
      </c>
      <c r="D5160" s="14" t="str">
        <f>+_xlfn.XLOOKUP(ratings_dataset[[#This Row],[ProductID]],[1]!Prodotti[ProdottoID],[1]!Prodotti[Categoria],"Altro")</f>
        <v>Elettronica</v>
      </c>
      <c r="E5160" s="14">
        <v>4</v>
      </c>
    </row>
    <row r="5161" spans="1:5" x14ac:dyDescent="0.25">
      <c r="A5161" s="14">
        <v>124</v>
      </c>
      <c r="B5161" s="14">
        <v>1344</v>
      </c>
      <c r="C5161" s="14">
        <v>2779</v>
      </c>
      <c r="D5161" s="14" t="str">
        <f>+_xlfn.XLOOKUP(ratings_dataset[[#This Row],[ProductID]],[1]!Prodotti[ProdottoID],[1]!Prodotti[Categoria],"Altro")</f>
        <v>Elettronica</v>
      </c>
      <c r="E5161" s="14">
        <v>4</v>
      </c>
    </row>
    <row r="5162" spans="1:5" x14ac:dyDescent="0.25">
      <c r="A5162" s="14">
        <v>130</v>
      </c>
      <c r="B5162" s="14">
        <v>3206</v>
      </c>
      <c r="C5162" s="14">
        <v>4999</v>
      </c>
      <c r="D5162" s="14" t="str">
        <f>+_xlfn.XLOOKUP(ratings_dataset[[#This Row],[ProductID]],[1]!Prodotti[ProdottoID],[1]!Prodotti[Categoria],"Altro")</f>
        <v>Elettronica</v>
      </c>
      <c r="E5162" s="14">
        <v>4</v>
      </c>
    </row>
    <row r="5163" spans="1:5" x14ac:dyDescent="0.25">
      <c r="A5163" s="14">
        <v>136</v>
      </c>
      <c r="B5163" s="14">
        <v>1202</v>
      </c>
      <c r="C5163" s="14">
        <v>2760</v>
      </c>
      <c r="D5163" s="14" t="str">
        <f>+_xlfn.XLOOKUP(ratings_dataset[[#This Row],[ProductID]],[1]!Prodotti[ProdottoID],[1]!Prodotti[Categoria],"Altro")</f>
        <v>Libri</v>
      </c>
      <c r="E5163" s="14">
        <v>4</v>
      </c>
    </row>
    <row r="5164" spans="1:5" x14ac:dyDescent="0.25">
      <c r="A5164" s="14">
        <v>139</v>
      </c>
      <c r="B5164" s="14">
        <v>3515</v>
      </c>
      <c r="C5164" s="14">
        <v>272</v>
      </c>
      <c r="D5164" s="14" t="str">
        <f>+_xlfn.XLOOKUP(ratings_dataset[[#This Row],[ProductID]],[1]!Prodotti[ProdottoID],[1]!Prodotti[Categoria],"Altro")</f>
        <v>Elettronica</v>
      </c>
      <c r="E5164" s="14">
        <v>4</v>
      </c>
    </row>
    <row r="5165" spans="1:5" x14ac:dyDescent="0.25">
      <c r="A5165" s="14">
        <v>144</v>
      </c>
      <c r="B5165" s="14">
        <v>15</v>
      </c>
      <c r="C5165" s="14">
        <v>2847</v>
      </c>
      <c r="D5165" s="14" t="str">
        <f>+_xlfn.XLOOKUP(ratings_dataset[[#This Row],[ProductID]],[1]!Prodotti[ProdottoID],[1]!Prodotti[Categoria],"Altro")</f>
        <v>Elettronica</v>
      </c>
      <c r="E5165" s="14">
        <v>4</v>
      </c>
    </row>
    <row r="5166" spans="1:5" x14ac:dyDescent="0.25">
      <c r="A5166" s="14">
        <v>148</v>
      </c>
      <c r="B5166" s="14">
        <v>2576</v>
      </c>
      <c r="C5166" s="14">
        <v>222</v>
      </c>
      <c r="D5166" s="14" t="str">
        <f>+_xlfn.XLOOKUP(ratings_dataset[[#This Row],[ProductID]],[1]!Prodotti[ProdottoID],[1]!Prodotti[Categoria],"Altro")</f>
        <v>Elettronica</v>
      </c>
      <c r="E5166" s="14">
        <v>4</v>
      </c>
    </row>
    <row r="5167" spans="1:5" x14ac:dyDescent="0.25">
      <c r="A5167" s="14">
        <v>157</v>
      </c>
      <c r="B5167" s="14">
        <v>2418</v>
      </c>
      <c r="C5167" s="14">
        <v>946</v>
      </c>
      <c r="D5167" s="14" t="str">
        <f>+_xlfn.XLOOKUP(ratings_dataset[[#This Row],[ProductID]],[1]!Prodotti[ProdottoID],[1]!Prodotti[Categoria],"Altro")</f>
        <v>Abbigliamento</v>
      </c>
      <c r="E5167" s="14">
        <v>4</v>
      </c>
    </row>
    <row r="5168" spans="1:5" x14ac:dyDescent="0.25">
      <c r="A5168" s="14">
        <v>159</v>
      </c>
      <c r="B5168" s="14">
        <v>3360</v>
      </c>
      <c r="C5168" s="14">
        <v>3193</v>
      </c>
      <c r="D5168" s="14" t="str">
        <f>+_xlfn.XLOOKUP(ratings_dataset[[#This Row],[ProductID]],[1]!Prodotti[ProdottoID],[1]!Prodotti[Categoria],"Altro")</f>
        <v>Elettronica</v>
      </c>
      <c r="E5168" s="14">
        <v>4</v>
      </c>
    </row>
    <row r="5169" spans="1:5" x14ac:dyDescent="0.25">
      <c r="A5169" s="14">
        <v>165</v>
      </c>
      <c r="B5169" s="14">
        <v>244</v>
      </c>
      <c r="C5169" s="14">
        <v>2759</v>
      </c>
      <c r="D5169" s="14" t="str">
        <f>+_xlfn.XLOOKUP(ratings_dataset[[#This Row],[ProductID]],[1]!Prodotti[ProdottoID],[1]!Prodotti[Categoria],"Altro")</f>
        <v>Libri</v>
      </c>
      <c r="E5169" s="14">
        <v>4</v>
      </c>
    </row>
    <row r="5170" spans="1:5" x14ac:dyDescent="0.25">
      <c r="A5170" s="14">
        <v>167</v>
      </c>
      <c r="B5170" s="14">
        <v>1539</v>
      </c>
      <c r="C5170" s="14">
        <v>4995</v>
      </c>
      <c r="D5170" s="14" t="str">
        <f>+_xlfn.XLOOKUP(ratings_dataset[[#This Row],[ProductID]],[1]!Prodotti[ProdottoID],[1]!Prodotti[Categoria],"Altro")</f>
        <v>Abbigliamento</v>
      </c>
      <c r="E5170" s="14">
        <v>4</v>
      </c>
    </row>
    <row r="5171" spans="1:5" x14ac:dyDescent="0.25">
      <c r="A5171" s="14">
        <v>169</v>
      </c>
      <c r="B5171" s="14">
        <v>3736</v>
      </c>
      <c r="C5171" s="14">
        <v>4384</v>
      </c>
      <c r="D5171" s="14" t="str">
        <f>+_xlfn.XLOOKUP(ratings_dataset[[#This Row],[ProductID]],[1]!Prodotti[ProdottoID],[1]!Prodotti[Categoria],"Altro")</f>
        <v>Libri</v>
      </c>
      <c r="E5171" s="14">
        <v>4</v>
      </c>
    </row>
    <row r="5172" spans="1:5" x14ac:dyDescent="0.25">
      <c r="A5172" s="14">
        <v>173</v>
      </c>
      <c r="B5172" s="14">
        <v>2385</v>
      </c>
      <c r="C5172" s="14">
        <v>2495</v>
      </c>
      <c r="D5172" s="14" t="str">
        <f>+_xlfn.XLOOKUP(ratings_dataset[[#This Row],[ProductID]],[1]!Prodotti[ProdottoID],[1]!Prodotti[Categoria],"Altro")</f>
        <v>Libri</v>
      </c>
      <c r="E5172" s="14">
        <v>4</v>
      </c>
    </row>
    <row r="5173" spans="1:5" x14ac:dyDescent="0.25">
      <c r="A5173" s="14">
        <v>176</v>
      </c>
      <c r="B5173" s="14">
        <v>1157</v>
      </c>
      <c r="C5173" s="14">
        <v>3775</v>
      </c>
      <c r="D5173" s="14" t="str">
        <f>+_xlfn.XLOOKUP(ratings_dataset[[#This Row],[ProductID]],[1]!Prodotti[ProdottoID],[1]!Prodotti[Categoria],"Altro")</f>
        <v>Elettronica</v>
      </c>
      <c r="E5173" s="14">
        <v>4</v>
      </c>
    </row>
    <row r="5174" spans="1:5" x14ac:dyDescent="0.25">
      <c r="A5174" s="14">
        <v>180</v>
      </c>
      <c r="B5174" s="14">
        <v>4772</v>
      </c>
      <c r="C5174" s="14">
        <v>3563</v>
      </c>
      <c r="D5174" s="14" t="str">
        <f>+_xlfn.XLOOKUP(ratings_dataset[[#This Row],[ProductID]],[1]!Prodotti[ProdottoID],[1]!Prodotti[Categoria],"Altro")</f>
        <v>Abbigliamento</v>
      </c>
      <c r="E5174" s="14">
        <v>4</v>
      </c>
    </row>
    <row r="5175" spans="1:5" x14ac:dyDescent="0.25">
      <c r="A5175" s="14">
        <v>182</v>
      </c>
      <c r="B5175" s="14">
        <v>577</v>
      </c>
      <c r="C5175" s="14">
        <v>4735</v>
      </c>
      <c r="D5175" s="14" t="str">
        <f>+_xlfn.XLOOKUP(ratings_dataset[[#This Row],[ProductID]],[1]!Prodotti[ProdottoID],[1]!Prodotti[Categoria],"Altro")</f>
        <v>Elettronica</v>
      </c>
      <c r="E5175" s="14">
        <v>4</v>
      </c>
    </row>
    <row r="5176" spans="1:5" x14ac:dyDescent="0.25">
      <c r="A5176" s="14">
        <v>187</v>
      </c>
      <c r="B5176" s="14">
        <v>227</v>
      </c>
      <c r="C5176" s="14">
        <v>3875</v>
      </c>
      <c r="D5176" s="14" t="str">
        <f>+_xlfn.XLOOKUP(ratings_dataset[[#This Row],[ProductID]],[1]!Prodotti[ProdottoID],[1]!Prodotti[Categoria],"Altro")</f>
        <v>Abbigliamento</v>
      </c>
      <c r="E5176" s="14">
        <v>4</v>
      </c>
    </row>
    <row r="5177" spans="1:5" x14ac:dyDescent="0.25">
      <c r="A5177" s="14">
        <v>190</v>
      </c>
      <c r="B5177" s="14">
        <v>4806</v>
      </c>
      <c r="C5177" s="14">
        <v>1916</v>
      </c>
      <c r="D5177" s="14" t="str">
        <f>+_xlfn.XLOOKUP(ratings_dataset[[#This Row],[ProductID]],[1]!Prodotti[ProdottoID],[1]!Prodotti[Categoria],"Altro")</f>
        <v>Abbigliamento</v>
      </c>
      <c r="E5177" s="14">
        <v>4</v>
      </c>
    </row>
    <row r="5178" spans="1:5" x14ac:dyDescent="0.25">
      <c r="A5178" s="14">
        <v>193</v>
      </c>
      <c r="B5178" s="14">
        <v>576</v>
      </c>
      <c r="C5178" s="14">
        <v>702</v>
      </c>
      <c r="D5178" s="14" t="str">
        <f>+_xlfn.XLOOKUP(ratings_dataset[[#This Row],[ProductID]],[1]!Prodotti[ProdottoID],[1]!Prodotti[Categoria],"Altro")</f>
        <v>Elettronica</v>
      </c>
      <c r="E5178" s="14">
        <v>4</v>
      </c>
    </row>
    <row r="5179" spans="1:5" x14ac:dyDescent="0.25">
      <c r="A5179" s="14">
        <v>201</v>
      </c>
      <c r="B5179" s="14">
        <v>2404</v>
      </c>
      <c r="C5179" s="14">
        <v>2642</v>
      </c>
      <c r="D5179" s="14" t="str">
        <f>+_xlfn.XLOOKUP(ratings_dataset[[#This Row],[ProductID]],[1]!Prodotti[ProdottoID],[1]!Prodotti[Categoria],"Altro")</f>
        <v>Abbigliamento</v>
      </c>
      <c r="E5179" s="14">
        <v>4</v>
      </c>
    </row>
    <row r="5180" spans="1:5" x14ac:dyDescent="0.25">
      <c r="A5180" s="14">
        <v>202</v>
      </c>
      <c r="B5180" s="14">
        <v>2333</v>
      </c>
      <c r="C5180" s="14">
        <v>3330</v>
      </c>
      <c r="D5180" s="14" t="str">
        <f>+_xlfn.XLOOKUP(ratings_dataset[[#This Row],[ProductID]],[1]!Prodotti[ProdottoID],[1]!Prodotti[Categoria],"Altro")</f>
        <v>Libri</v>
      </c>
      <c r="E5180" s="14">
        <v>4</v>
      </c>
    </row>
    <row r="5181" spans="1:5" x14ac:dyDescent="0.25">
      <c r="A5181" s="14">
        <v>205</v>
      </c>
      <c r="B5181" s="14">
        <v>1799</v>
      </c>
      <c r="C5181" s="14">
        <v>3941</v>
      </c>
      <c r="D5181" s="14" t="str">
        <f>+_xlfn.XLOOKUP(ratings_dataset[[#This Row],[ProductID]],[1]!Prodotti[ProdottoID],[1]!Prodotti[Categoria],"Altro")</f>
        <v>Abbigliamento</v>
      </c>
      <c r="E5181" s="14">
        <v>4</v>
      </c>
    </row>
    <row r="5182" spans="1:5" x14ac:dyDescent="0.25">
      <c r="A5182" s="14">
        <v>207</v>
      </c>
      <c r="B5182" s="14">
        <v>672</v>
      </c>
      <c r="C5182" s="14">
        <v>1245</v>
      </c>
      <c r="D5182" s="14" t="str">
        <f>+_xlfn.XLOOKUP(ratings_dataset[[#This Row],[ProductID]],[1]!Prodotti[ProdottoID],[1]!Prodotti[Categoria],"Altro")</f>
        <v>Libri</v>
      </c>
      <c r="E5182" s="14">
        <v>4</v>
      </c>
    </row>
    <row r="5183" spans="1:5" x14ac:dyDescent="0.25">
      <c r="A5183" s="14">
        <v>209</v>
      </c>
      <c r="B5183" s="14">
        <v>2854</v>
      </c>
      <c r="C5183" s="14">
        <v>3111</v>
      </c>
      <c r="D5183" s="14" t="str">
        <f>+_xlfn.XLOOKUP(ratings_dataset[[#This Row],[ProductID]],[1]!Prodotti[ProdottoID],[1]!Prodotti[Categoria],"Altro")</f>
        <v>Abbigliamento</v>
      </c>
      <c r="E5183" s="14">
        <v>4</v>
      </c>
    </row>
    <row r="5184" spans="1:5" x14ac:dyDescent="0.25">
      <c r="A5184" s="14">
        <v>217</v>
      </c>
      <c r="B5184" s="14">
        <v>854</v>
      </c>
      <c r="C5184" s="14">
        <v>3160</v>
      </c>
      <c r="D5184" s="14" t="str">
        <f>+_xlfn.XLOOKUP(ratings_dataset[[#This Row],[ProductID]],[1]!Prodotti[ProdottoID],[1]!Prodotti[Categoria],"Altro")</f>
        <v>Abbigliamento</v>
      </c>
      <c r="E5184" s="14">
        <v>4</v>
      </c>
    </row>
    <row r="5185" spans="1:5" x14ac:dyDescent="0.25">
      <c r="A5185" s="14">
        <v>219</v>
      </c>
      <c r="B5185" s="14">
        <v>3075</v>
      </c>
      <c r="C5185" s="14">
        <v>4924</v>
      </c>
      <c r="D5185" s="14" t="str">
        <f>+_xlfn.XLOOKUP(ratings_dataset[[#This Row],[ProductID]],[1]!Prodotti[ProdottoID],[1]!Prodotti[Categoria],"Altro")</f>
        <v>Abbigliamento</v>
      </c>
      <c r="E5185" s="14">
        <v>4</v>
      </c>
    </row>
    <row r="5186" spans="1:5" x14ac:dyDescent="0.25">
      <c r="A5186" s="14">
        <v>231</v>
      </c>
      <c r="B5186" s="14">
        <v>1058</v>
      </c>
      <c r="C5186" s="14">
        <v>1803</v>
      </c>
      <c r="D5186" s="14" t="str">
        <f>+_xlfn.XLOOKUP(ratings_dataset[[#This Row],[ProductID]],[1]!Prodotti[ProdottoID],[1]!Prodotti[Categoria],"Altro")</f>
        <v>Libri</v>
      </c>
      <c r="E5186" s="14">
        <v>4</v>
      </c>
    </row>
    <row r="5187" spans="1:5" x14ac:dyDescent="0.25">
      <c r="A5187" s="14">
        <v>245</v>
      </c>
      <c r="B5187" s="14">
        <v>985</v>
      </c>
      <c r="C5187" s="14">
        <v>3546</v>
      </c>
      <c r="D5187" s="14" t="str">
        <f>+_xlfn.XLOOKUP(ratings_dataset[[#This Row],[ProductID]],[1]!Prodotti[ProdottoID],[1]!Prodotti[Categoria],"Altro")</f>
        <v>Abbigliamento</v>
      </c>
      <c r="E5187" s="14">
        <v>4</v>
      </c>
    </row>
    <row r="5188" spans="1:5" x14ac:dyDescent="0.25">
      <c r="A5188" s="14">
        <v>252</v>
      </c>
      <c r="B5188" s="14">
        <v>1179</v>
      </c>
      <c r="C5188" s="14">
        <v>4744</v>
      </c>
      <c r="D5188" s="14" t="str">
        <f>+_xlfn.XLOOKUP(ratings_dataset[[#This Row],[ProductID]],[1]!Prodotti[ProdottoID],[1]!Prodotti[Categoria],"Altro")</f>
        <v>Libri</v>
      </c>
      <c r="E5188" s="14">
        <v>4</v>
      </c>
    </row>
    <row r="5189" spans="1:5" x14ac:dyDescent="0.25">
      <c r="A5189" s="14">
        <v>261</v>
      </c>
      <c r="B5189" s="14">
        <v>2898</v>
      </c>
      <c r="C5189" s="14">
        <v>419</v>
      </c>
      <c r="D5189" s="14" t="str">
        <f>+_xlfn.XLOOKUP(ratings_dataset[[#This Row],[ProductID]],[1]!Prodotti[ProdottoID],[1]!Prodotti[Categoria],"Altro")</f>
        <v>Abbigliamento</v>
      </c>
      <c r="E5189" s="14">
        <v>4</v>
      </c>
    </row>
    <row r="5190" spans="1:5" x14ac:dyDescent="0.25">
      <c r="A5190" s="14">
        <v>267</v>
      </c>
      <c r="B5190" s="14">
        <v>1579</v>
      </c>
      <c r="C5190" s="14">
        <v>3542</v>
      </c>
      <c r="D5190" s="14" t="str">
        <f>+_xlfn.XLOOKUP(ratings_dataset[[#This Row],[ProductID]],[1]!Prodotti[ProdottoID],[1]!Prodotti[Categoria],"Altro")</f>
        <v>Elettronica</v>
      </c>
      <c r="E5190" s="14">
        <v>4</v>
      </c>
    </row>
    <row r="5191" spans="1:5" x14ac:dyDescent="0.25">
      <c r="A5191" s="14">
        <v>270</v>
      </c>
      <c r="B5191" s="14">
        <v>4639</v>
      </c>
      <c r="C5191" s="14">
        <v>2270</v>
      </c>
      <c r="D5191" s="14" t="str">
        <f>+_xlfn.XLOOKUP(ratings_dataset[[#This Row],[ProductID]],[1]!Prodotti[ProdottoID],[1]!Prodotti[Categoria],"Altro")</f>
        <v>Libri</v>
      </c>
      <c r="E5191" s="14">
        <v>4</v>
      </c>
    </row>
    <row r="5192" spans="1:5" x14ac:dyDescent="0.25">
      <c r="A5192" s="14">
        <v>271</v>
      </c>
      <c r="B5192" s="14">
        <v>466</v>
      </c>
      <c r="C5192" s="14">
        <v>1166</v>
      </c>
      <c r="D5192" s="14" t="str">
        <f>+_xlfn.XLOOKUP(ratings_dataset[[#This Row],[ProductID]],[1]!Prodotti[ProdottoID],[1]!Prodotti[Categoria],"Altro")</f>
        <v>Elettronica</v>
      </c>
      <c r="E5192" s="14">
        <v>4</v>
      </c>
    </row>
    <row r="5193" spans="1:5" x14ac:dyDescent="0.25">
      <c r="A5193" s="14">
        <v>284</v>
      </c>
      <c r="B5193" s="14">
        <v>2559</v>
      </c>
      <c r="C5193" s="14">
        <v>1176</v>
      </c>
      <c r="D5193" s="14" t="str">
        <f>+_xlfn.XLOOKUP(ratings_dataset[[#This Row],[ProductID]],[1]!Prodotti[ProdottoID],[1]!Prodotti[Categoria],"Altro")</f>
        <v>Elettronica</v>
      </c>
      <c r="E5193" s="14">
        <v>4</v>
      </c>
    </row>
    <row r="5194" spans="1:5" x14ac:dyDescent="0.25">
      <c r="A5194" s="14">
        <v>285</v>
      </c>
      <c r="B5194" s="14">
        <v>1650</v>
      </c>
      <c r="C5194" s="14">
        <v>538</v>
      </c>
      <c r="D5194" s="14" t="str">
        <f>+_xlfn.XLOOKUP(ratings_dataset[[#This Row],[ProductID]],[1]!Prodotti[ProdottoID],[1]!Prodotti[Categoria],"Altro")</f>
        <v>Libri</v>
      </c>
      <c r="E5194" s="14">
        <v>4</v>
      </c>
    </row>
    <row r="5195" spans="1:5" x14ac:dyDescent="0.25">
      <c r="A5195" s="14">
        <v>286</v>
      </c>
      <c r="B5195" s="14">
        <v>291</v>
      </c>
      <c r="C5195" s="14">
        <v>3123</v>
      </c>
      <c r="D5195" s="14" t="str">
        <f>+_xlfn.XLOOKUP(ratings_dataset[[#This Row],[ProductID]],[1]!Prodotti[ProdottoID],[1]!Prodotti[Categoria],"Altro")</f>
        <v>Abbigliamento</v>
      </c>
      <c r="E5195" s="14">
        <v>4</v>
      </c>
    </row>
    <row r="5196" spans="1:5" x14ac:dyDescent="0.25">
      <c r="A5196" s="14">
        <v>287</v>
      </c>
      <c r="B5196" s="14">
        <v>1367</v>
      </c>
      <c r="C5196" s="14">
        <v>3172</v>
      </c>
      <c r="D5196" s="14" t="str">
        <f>+_xlfn.XLOOKUP(ratings_dataset[[#This Row],[ProductID]],[1]!Prodotti[ProdottoID],[1]!Prodotti[Categoria],"Altro")</f>
        <v>Abbigliamento</v>
      </c>
      <c r="E5196" s="14">
        <v>4</v>
      </c>
    </row>
    <row r="5197" spans="1:5" x14ac:dyDescent="0.25">
      <c r="A5197" s="14">
        <v>292</v>
      </c>
      <c r="B5197" s="14">
        <v>1412</v>
      </c>
      <c r="C5197" s="14">
        <v>550</v>
      </c>
      <c r="D5197" s="14" t="str">
        <f>+_xlfn.XLOOKUP(ratings_dataset[[#This Row],[ProductID]],[1]!Prodotti[ProdottoID],[1]!Prodotti[Categoria],"Altro")</f>
        <v>Libri</v>
      </c>
      <c r="E5197" s="14">
        <v>4</v>
      </c>
    </row>
    <row r="5198" spans="1:5" x14ac:dyDescent="0.25">
      <c r="A5198" s="14">
        <v>299</v>
      </c>
      <c r="B5198" s="14">
        <v>3972</v>
      </c>
      <c r="C5198" s="14">
        <v>4193</v>
      </c>
      <c r="D5198" s="14" t="str">
        <f>+_xlfn.XLOOKUP(ratings_dataset[[#This Row],[ProductID]],[1]!Prodotti[ProdottoID],[1]!Prodotti[Categoria],"Altro")</f>
        <v>Abbigliamento</v>
      </c>
      <c r="E5198" s="14">
        <v>4</v>
      </c>
    </row>
    <row r="5199" spans="1:5" x14ac:dyDescent="0.25">
      <c r="A5199" s="14">
        <v>300</v>
      </c>
      <c r="B5199" s="14">
        <v>4271</v>
      </c>
      <c r="C5199" s="14">
        <v>3357</v>
      </c>
      <c r="D5199" s="14" t="str">
        <f>+_xlfn.XLOOKUP(ratings_dataset[[#This Row],[ProductID]],[1]!Prodotti[ProdottoID],[1]!Prodotti[Categoria],"Altro")</f>
        <v>Elettronica</v>
      </c>
      <c r="E5199" s="14">
        <v>4</v>
      </c>
    </row>
    <row r="5200" spans="1:5" x14ac:dyDescent="0.25">
      <c r="A5200" s="14">
        <v>301</v>
      </c>
      <c r="B5200" s="14">
        <v>4599</v>
      </c>
      <c r="C5200" s="14">
        <v>1471</v>
      </c>
      <c r="D5200" s="14" t="str">
        <f>+_xlfn.XLOOKUP(ratings_dataset[[#This Row],[ProductID]],[1]!Prodotti[ProdottoID],[1]!Prodotti[Categoria],"Altro")</f>
        <v>Elettronica</v>
      </c>
      <c r="E5200" s="14">
        <v>4</v>
      </c>
    </row>
    <row r="5201" spans="1:5" x14ac:dyDescent="0.25">
      <c r="A5201" s="14">
        <v>309</v>
      </c>
      <c r="B5201" s="14">
        <v>2549</v>
      </c>
      <c r="C5201" s="14">
        <v>884</v>
      </c>
      <c r="D5201" s="14" t="str">
        <f>+_xlfn.XLOOKUP(ratings_dataset[[#This Row],[ProductID]],[1]!Prodotti[ProdottoID],[1]!Prodotti[Categoria],"Altro")</f>
        <v>Libri</v>
      </c>
      <c r="E5201" s="14">
        <v>4</v>
      </c>
    </row>
    <row r="5202" spans="1:5" x14ac:dyDescent="0.25">
      <c r="A5202" s="14">
        <v>310</v>
      </c>
      <c r="B5202" s="14">
        <v>2376</v>
      </c>
      <c r="C5202" s="14">
        <v>3812</v>
      </c>
      <c r="D5202" s="14" t="str">
        <f>+_xlfn.XLOOKUP(ratings_dataset[[#This Row],[ProductID]],[1]!Prodotti[ProdottoID],[1]!Prodotti[Categoria],"Altro")</f>
        <v>Libri</v>
      </c>
      <c r="E5202" s="14">
        <v>4</v>
      </c>
    </row>
    <row r="5203" spans="1:5" x14ac:dyDescent="0.25">
      <c r="A5203" s="14">
        <v>312</v>
      </c>
      <c r="B5203" s="14">
        <v>4435</v>
      </c>
      <c r="C5203" s="14">
        <v>311</v>
      </c>
      <c r="D5203" s="14" t="str">
        <f>+_xlfn.XLOOKUP(ratings_dataset[[#This Row],[ProductID]],[1]!Prodotti[ProdottoID],[1]!Prodotti[Categoria],"Altro")</f>
        <v>Libri</v>
      </c>
      <c r="E5203" s="14">
        <v>4</v>
      </c>
    </row>
    <row r="5204" spans="1:5" x14ac:dyDescent="0.25">
      <c r="A5204" s="14">
        <v>313</v>
      </c>
      <c r="B5204" s="14">
        <v>1776</v>
      </c>
      <c r="C5204" s="14">
        <v>905</v>
      </c>
      <c r="D5204" s="14" t="str">
        <f>+_xlfn.XLOOKUP(ratings_dataset[[#This Row],[ProductID]],[1]!Prodotti[ProdottoID],[1]!Prodotti[Categoria],"Altro")</f>
        <v>Abbigliamento</v>
      </c>
      <c r="E5204" s="14">
        <v>4</v>
      </c>
    </row>
    <row r="5205" spans="1:5" x14ac:dyDescent="0.25">
      <c r="A5205" s="14">
        <v>324</v>
      </c>
      <c r="B5205" s="14">
        <v>4475</v>
      </c>
      <c r="C5205" s="14">
        <v>3238</v>
      </c>
      <c r="D5205" s="14" t="str">
        <f>+_xlfn.XLOOKUP(ratings_dataset[[#This Row],[ProductID]],[1]!Prodotti[ProdottoID],[1]!Prodotti[Categoria],"Altro")</f>
        <v>Elettronica</v>
      </c>
      <c r="E5205" s="14">
        <v>4</v>
      </c>
    </row>
    <row r="5206" spans="1:5" x14ac:dyDescent="0.25">
      <c r="A5206" s="14">
        <v>333</v>
      </c>
      <c r="B5206" s="14">
        <v>3172</v>
      </c>
      <c r="C5206" s="14">
        <v>3862</v>
      </c>
      <c r="D5206" s="14" t="str">
        <f>+_xlfn.XLOOKUP(ratings_dataset[[#This Row],[ProductID]],[1]!Prodotti[ProdottoID],[1]!Prodotti[Categoria],"Altro")</f>
        <v>Abbigliamento</v>
      </c>
      <c r="E5206" s="14">
        <v>4</v>
      </c>
    </row>
    <row r="5207" spans="1:5" x14ac:dyDescent="0.25">
      <c r="A5207" s="14">
        <v>341</v>
      </c>
      <c r="B5207" s="14">
        <v>3056</v>
      </c>
      <c r="C5207" s="14">
        <v>2485</v>
      </c>
      <c r="D5207" s="14" t="str">
        <f>+_xlfn.XLOOKUP(ratings_dataset[[#This Row],[ProductID]],[1]!Prodotti[ProdottoID],[1]!Prodotti[Categoria],"Altro")</f>
        <v>Libri</v>
      </c>
      <c r="E5207" s="14">
        <v>4</v>
      </c>
    </row>
    <row r="5208" spans="1:5" x14ac:dyDescent="0.25">
      <c r="A5208" s="14">
        <v>349</v>
      </c>
      <c r="B5208" s="14">
        <v>2336</v>
      </c>
      <c r="C5208" s="14">
        <v>3899</v>
      </c>
      <c r="D5208" s="14" t="str">
        <f>+_xlfn.XLOOKUP(ratings_dataset[[#This Row],[ProductID]],[1]!Prodotti[ProdottoID],[1]!Prodotti[Categoria],"Altro")</f>
        <v>Elettronica</v>
      </c>
      <c r="E5208" s="14">
        <v>4</v>
      </c>
    </row>
    <row r="5209" spans="1:5" x14ac:dyDescent="0.25">
      <c r="A5209" s="14">
        <v>352</v>
      </c>
      <c r="B5209" s="14">
        <v>3747</v>
      </c>
      <c r="C5209" s="14">
        <v>4544</v>
      </c>
      <c r="D5209" s="14" t="str">
        <f>+_xlfn.XLOOKUP(ratings_dataset[[#This Row],[ProductID]],[1]!Prodotti[ProdottoID],[1]!Prodotti[Categoria],"Altro")</f>
        <v>Elettronica</v>
      </c>
      <c r="E5209" s="14">
        <v>4</v>
      </c>
    </row>
    <row r="5210" spans="1:5" x14ac:dyDescent="0.25">
      <c r="A5210" s="14">
        <v>355</v>
      </c>
      <c r="B5210" s="14">
        <v>972</v>
      </c>
      <c r="C5210" s="14">
        <v>2976</v>
      </c>
      <c r="D5210" s="14" t="str">
        <f>+_xlfn.XLOOKUP(ratings_dataset[[#This Row],[ProductID]],[1]!Prodotti[ProdottoID],[1]!Prodotti[Categoria],"Altro")</f>
        <v>Elettronica</v>
      </c>
      <c r="E5210" s="14">
        <v>4</v>
      </c>
    </row>
    <row r="5211" spans="1:5" x14ac:dyDescent="0.25">
      <c r="A5211" s="14">
        <v>357</v>
      </c>
      <c r="B5211" s="14">
        <v>3130</v>
      </c>
      <c r="C5211" s="14">
        <v>3109</v>
      </c>
      <c r="D5211" s="14" t="str">
        <f>+_xlfn.XLOOKUP(ratings_dataset[[#This Row],[ProductID]],[1]!Prodotti[ProdottoID],[1]!Prodotti[Categoria],"Altro")</f>
        <v>Libri</v>
      </c>
      <c r="E5211" s="14">
        <v>4</v>
      </c>
    </row>
    <row r="5212" spans="1:5" x14ac:dyDescent="0.25">
      <c r="A5212" s="14">
        <v>359</v>
      </c>
      <c r="B5212" s="14">
        <v>1721</v>
      </c>
      <c r="C5212" s="14">
        <v>75</v>
      </c>
      <c r="D5212" s="14" t="str">
        <f>+_xlfn.XLOOKUP(ratings_dataset[[#This Row],[ProductID]],[1]!Prodotti[ProdottoID],[1]!Prodotti[Categoria],"Altro")</f>
        <v>Altro</v>
      </c>
      <c r="E5212" s="14">
        <v>4</v>
      </c>
    </row>
    <row r="5213" spans="1:5" x14ac:dyDescent="0.25">
      <c r="A5213" s="14">
        <v>361</v>
      </c>
      <c r="B5213" s="14">
        <v>4474</v>
      </c>
      <c r="C5213" s="14">
        <v>3472</v>
      </c>
      <c r="D5213" s="14" t="str">
        <f>+_xlfn.XLOOKUP(ratings_dataset[[#This Row],[ProductID]],[1]!Prodotti[ProdottoID],[1]!Prodotti[Categoria],"Altro")</f>
        <v>Abbigliamento</v>
      </c>
      <c r="E5213" s="14">
        <v>4</v>
      </c>
    </row>
    <row r="5214" spans="1:5" x14ac:dyDescent="0.25">
      <c r="A5214" s="14">
        <v>364</v>
      </c>
      <c r="B5214" s="14">
        <v>502</v>
      </c>
      <c r="C5214" s="14">
        <v>4687</v>
      </c>
      <c r="D5214" s="14" t="str">
        <f>+_xlfn.XLOOKUP(ratings_dataset[[#This Row],[ProductID]],[1]!Prodotti[ProdottoID],[1]!Prodotti[Categoria],"Altro")</f>
        <v>Libri</v>
      </c>
      <c r="E5214" s="14">
        <v>4</v>
      </c>
    </row>
    <row r="5215" spans="1:5" x14ac:dyDescent="0.25">
      <c r="A5215" s="14">
        <v>368</v>
      </c>
      <c r="B5215" s="14">
        <v>113</v>
      </c>
      <c r="C5215" s="14">
        <v>142</v>
      </c>
      <c r="D5215" s="14" t="str">
        <f>+_xlfn.XLOOKUP(ratings_dataset[[#This Row],[ProductID]],[1]!Prodotti[ProdottoID],[1]!Prodotti[Categoria],"Altro")</f>
        <v>Libri</v>
      </c>
      <c r="E5215" s="14">
        <v>4</v>
      </c>
    </row>
    <row r="5216" spans="1:5" x14ac:dyDescent="0.25">
      <c r="A5216" s="14">
        <v>376</v>
      </c>
      <c r="B5216" s="14">
        <v>311</v>
      </c>
      <c r="C5216" s="14">
        <v>4521</v>
      </c>
      <c r="D5216" s="14" t="str">
        <f>+_xlfn.XLOOKUP(ratings_dataset[[#This Row],[ProductID]],[1]!Prodotti[ProdottoID],[1]!Prodotti[Categoria],"Altro")</f>
        <v>Abbigliamento</v>
      </c>
      <c r="E5216" s="14">
        <v>4</v>
      </c>
    </row>
    <row r="5217" spans="1:5" x14ac:dyDescent="0.25">
      <c r="A5217" s="14">
        <v>385</v>
      </c>
      <c r="B5217" s="14">
        <v>4012</v>
      </c>
      <c r="C5217" s="14">
        <v>1426</v>
      </c>
      <c r="D5217" s="14" t="str">
        <f>+_xlfn.XLOOKUP(ratings_dataset[[#This Row],[ProductID]],[1]!Prodotti[ProdottoID],[1]!Prodotti[Categoria],"Altro")</f>
        <v>Libri</v>
      </c>
      <c r="E5217" s="14">
        <v>4</v>
      </c>
    </row>
    <row r="5218" spans="1:5" x14ac:dyDescent="0.25">
      <c r="A5218" s="14">
        <v>396</v>
      </c>
      <c r="B5218" s="14">
        <v>2273</v>
      </c>
      <c r="C5218" s="14">
        <v>4333</v>
      </c>
      <c r="D5218" s="14" t="str">
        <f>+_xlfn.XLOOKUP(ratings_dataset[[#This Row],[ProductID]],[1]!Prodotti[ProdottoID],[1]!Prodotti[Categoria],"Altro")</f>
        <v>Libri</v>
      </c>
      <c r="E5218" s="14">
        <v>4</v>
      </c>
    </row>
    <row r="5219" spans="1:5" x14ac:dyDescent="0.25">
      <c r="A5219" s="14">
        <v>398</v>
      </c>
      <c r="B5219" s="14">
        <v>2301</v>
      </c>
      <c r="C5219" s="14">
        <v>2509</v>
      </c>
      <c r="D5219" s="14" t="str">
        <f>+_xlfn.XLOOKUP(ratings_dataset[[#This Row],[ProductID]],[1]!Prodotti[ProdottoID],[1]!Prodotti[Categoria],"Altro")</f>
        <v>Libri</v>
      </c>
      <c r="E5219" s="14">
        <v>4</v>
      </c>
    </row>
    <row r="5220" spans="1:5" x14ac:dyDescent="0.25">
      <c r="A5220" s="14">
        <v>400</v>
      </c>
      <c r="B5220" s="14">
        <v>3511</v>
      </c>
      <c r="C5220" s="14">
        <v>557</v>
      </c>
      <c r="D5220" s="14" t="str">
        <f>+_xlfn.XLOOKUP(ratings_dataset[[#This Row],[ProductID]],[1]!Prodotti[ProdottoID],[1]!Prodotti[Categoria],"Altro")</f>
        <v>Elettronica</v>
      </c>
      <c r="E5220" s="14">
        <v>4</v>
      </c>
    </row>
    <row r="5221" spans="1:5" x14ac:dyDescent="0.25">
      <c r="A5221" s="14">
        <v>405</v>
      </c>
      <c r="B5221" s="14">
        <v>3463</v>
      </c>
      <c r="C5221" s="14">
        <v>1482</v>
      </c>
      <c r="D5221" s="14" t="str">
        <f>+_xlfn.XLOOKUP(ratings_dataset[[#This Row],[ProductID]],[1]!Prodotti[ProdottoID],[1]!Prodotti[Categoria],"Altro")</f>
        <v>Elettronica</v>
      </c>
      <c r="E5221" s="14">
        <v>4</v>
      </c>
    </row>
    <row r="5222" spans="1:5" x14ac:dyDescent="0.25">
      <c r="A5222" s="14">
        <v>406</v>
      </c>
      <c r="B5222" s="14">
        <v>1967</v>
      </c>
      <c r="C5222" s="14">
        <v>4093</v>
      </c>
      <c r="D5222" s="14" t="str">
        <f>+_xlfn.XLOOKUP(ratings_dataset[[#This Row],[ProductID]],[1]!Prodotti[ProdottoID],[1]!Prodotti[Categoria],"Altro")</f>
        <v>Abbigliamento</v>
      </c>
      <c r="E5222" s="14">
        <v>4</v>
      </c>
    </row>
    <row r="5223" spans="1:5" x14ac:dyDescent="0.25">
      <c r="A5223" s="14">
        <v>429</v>
      </c>
      <c r="B5223" s="14">
        <v>2156</v>
      </c>
      <c r="C5223" s="14">
        <v>3739</v>
      </c>
      <c r="D5223" s="14" t="str">
        <f>+_xlfn.XLOOKUP(ratings_dataset[[#This Row],[ProductID]],[1]!Prodotti[ProdottoID],[1]!Prodotti[Categoria],"Altro")</f>
        <v>Libri</v>
      </c>
      <c r="E5223" s="14">
        <v>4</v>
      </c>
    </row>
    <row r="5224" spans="1:5" x14ac:dyDescent="0.25">
      <c r="A5224" s="14">
        <v>434</v>
      </c>
      <c r="B5224" s="14">
        <v>78</v>
      </c>
      <c r="C5224" s="14">
        <v>1645</v>
      </c>
      <c r="D5224" s="14" t="str">
        <f>+_xlfn.XLOOKUP(ratings_dataset[[#This Row],[ProductID]],[1]!Prodotti[ProdottoID],[1]!Prodotti[Categoria],"Altro")</f>
        <v>Elettronica</v>
      </c>
      <c r="E5224" s="14">
        <v>4</v>
      </c>
    </row>
    <row r="5225" spans="1:5" x14ac:dyDescent="0.25">
      <c r="A5225" s="14">
        <v>435</v>
      </c>
      <c r="B5225" s="14">
        <v>4716</v>
      </c>
      <c r="C5225" s="14">
        <v>4915</v>
      </c>
      <c r="D5225" s="14" t="str">
        <f>+_xlfn.XLOOKUP(ratings_dataset[[#This Row],[ProductID]],[1]!Prodotti[ProdottoID],[1]!Prodotti[Categoria],"Altro")</f>
        <v>Elettronica</v>
      </c>
      <c r="E5225" s="14">
        <v>4</v>
      </c>
    </row>
    <row r="5226" spans="1:5" x14ac:dyDescent="0.25">
      <c r="A5226" s="14">
        <v>458</v>
      </c>
      <c r="B5226" s="14">
        <v>3707</v>
      </c>
      <c r="C5226" s="14">
        <v>3434</v>
      </c>
      <c r="D5226" s="14" t="str">
        <f>+_xlfn.XLOOKUP(ratings_dataset[[#This Row],[ProductID]],[1]!Prodotti[ProdottoID],[1]!Prodotti[Categoria],"Altro")</f>
        <v>Elettronica</v>
      </c>
      <c r="E5226" s="14">
        <v>4</v>
      </c>
    </row>
    <row r="5227" spans="1:5" x14ac:dyDescent="0.25">
      <c r="A5227" s="14">
        <v>459</v>
      </c>
      <c r="B5227" s="14">
        <v>3560</v>
      </c>
      <c r="C5227" s="14">
        <v>4851</v>
      </c>
      <c r="D5227" s="14" t="str">
        <f>+_xlfn.XLOOKUP(ratings_dataset[[#This Row],[ProductID]],[1]!Prodotti[ProdottoID],[1]!Prodotti[Categoria],"Altro")</f>
        <v>Elettronica</v>
      </c>
      <c r="E5227" s="14">
        <v>4</v>
      </c>
    </row>
    <row r="5228" spans="1:5" x14ac:dyDescent="0.25">
      <c r="A5228" s="14">
        <v>470</v>
      </c>
      <c r="B5228" s="14">
        <v>835</v>
      </c>
      <c r="C5228" s="14">
        <v>4366</v>
      </c>
      <c r="D5228" s="14" t="str">
        <f>+_xlfn.XLOOKUP(ratings_dataset[[#This Row],[ProductID]],[1]!Prodotti[ProdottoID],[1]!Prodotti[Categoria],"Altro")</f>
        <v>Abbigliamento</v>
      </c>
      <c r="E5228" s="14">
        <v>4</v>
      </c>
    </row>
    <row r="5229" spans="1:5" x14ac:dyDescent="0.25">
      <c r="A5229" s="14">
        <v>471</v>
      </c>
      <c r="B5229" s="14">
        <v>797</v>
      </c>
      <c r="C5229" s="14">
        <v>3612</v>
      </c>
      <c r="D5229" s="14" t="str">
        <f>+_xlfn.XLOOKUP(ratings_dataset[[#This Row],[ProductID]],[1]!Prodotti[ProdottoID],[1]!Prodotti[Categoria],"Altro")</f>
        <v>Abbigliamento</v>
      </c>
      <c r="E5229" s="14">
        <v>4</v>
      </c>
    </row>
    <row r="5230" spans="1:5" x14ac:dyDescent="0.25">
      <c r="A5230" s="14">
        <v>479</v>
      </c>
      <c r="B5230" s="14">
        <v>4285</v>
      </c>
      <c r="C5230" s="14">
        <v>657</v>
      </c>
      <c r="D5230" s="14" t="str">
        <f>+_xlfn.XLOOKUP(ratings_dataset[[#This Row],[ProductID]],[1]!Prodotti[ProdottoID],[1]!Prodotti[Categoria],"Altro")</f>
        <v>Elettronica</v>
      </c>
      <c r="E5230" s="14">
        <v>4</v>
      </c>
    </row>
    <row r="5231" spans="1:5" x14ac:dyDescent="0.25">
      <c r="A5231" s="14">
        <v>487</v>
      </c>
      <c r="B5231" s="14">
        <v>4322</v>
      </c>
      <c r="C5231" s="14">
        <v>2095</v>
      </c>
      <c r="D5231" s="14" t="str">
        <f>+_xlfn.XLOOKUP(ratings_dataset[[#This Row],[ProductID]],[1]!Prodotti[ProdottoID],[1]!Prodotti[Categoria],"Altro")</f>
        <v>Libri</v>
      </c>
      <c r="E5231" s="14">
        <v>4</v>
      </c>
    </row>
    <row r="5232" spans="1:5" x14ac:dyDescent="0.25">
      <c r="A5232" s="14">
        <v>506</v>
      </c>
      <c r="B5232" s="14">
        <v>2661</v>
      </c>
      <c r="C5232" s="14">
        <v>3566</v>
      </c>
      <c r="D5232" s="14" t="str">
        <f>+_xlfn.XLOOKUP(ratings_dataset[[#This Row],[ProductID]],[1]!Prodotti[ProdottoID],[1]!Prodotti[Categoria],"Altro")</f>
        <v>Libri</v>
      </c>
      <c r="E5232" s="14">
        <v>4</v>
      </c>
    </row>
    <row r="5233" spans="1:5" x14ac:dyDescent="0.25">
      <c r="A5233" s="14">
        <v>509</v>
      </c>
      <c r="B5233" s="14">
        <v>1063</v>
      </c>
      <c r="C5233" s="14">
        <v>4033</v>
      </c>
      <c r="D5233" s="14" t="str">
        <f>+_xlfn.XLOOKUP(ratings_dataset[[#This Row],[ProductID]],[1]!Prodotti[ProdottoID],[1]!Prodotti[Categoria],"Altro")</f>
        <v>Abbigliamento</v>
      </c>
      <c r="E5233" s="14">
        <v>4</v>
      </c>
    </row>
    <row r="5234" spans="1:5" x14ac:dyDescent="0.25">
      <c r="A5234" s="14">
        <v>511</v>
      </c>
      <c r="B5234" s="14">
        <v>4087</v>
      </c>
      <c r="C5234" s="14">
        <v>718</v>
      </c>
      <c r="D5234" s="14" t="str">
        <f>+_xlfn.XLOOKUP(ratings_dataset[[#This Row],[ProductID]],[1]!Prodotti[ProdottoID],[1]!Prodotti[Categoria],"Altro")</f>
        <v>Elettronica</v>
      </c>
      <c r="E5234" s="14">
        <v>4</v>
      </c>
    </row>
    <row r="5235" spans="1:5" x14ac:dyDescent="0.25">
      <c r="A5235" s="14">
        <v>538</v>
      </c>
      <c r="B5235" s="14">
        <v>2031</v>
      </c>
      <c r="C5235" s="14">
        <v>4073</v>
      </c>
      <c r="D5235" s="14" t="str">
        <f>+_xlfn.XLOOKUP(ratings_dataset[[#This Row],[ProductID]],[1]!Prodotti[ProdottoID],[1]!Prodotti[Categoria],"Altro")</f>
        <v>Libri</v>
      </c>
      <c r="E5235" s="14">
        <v>4</v>
      </c>
    </row>
    <row r="5236" spans="1:5" x14ac:dyDescent="0.25">
      <c r="A5236" s="14">
        <v>541</v>
      </c>
      <c r="B5236" s="14">
        <v>4719</v>
      </c>
      <c r="C5236" s="14">
        <v>1978</v>
      </c>
      <c r="D5236" s="14" t="str">
        <f>+_xlfn.XLOOKUP(ratings_dataset[[#This Row],[ProductID]],[1]!Prodotti[ProdottoID],[1]!Prodotti[Categoria],"Altro")</f>
        <v>Abbigliamento</v>
      </c>
      <c r="E5236" s="14">
        <v>4</v>
      </c>
    </row>
    <row r="5237" spans="1:5" x14ac:dyDescent="0.25">
      <c r="A5237" s="14">
        <v>554</v>
      </c>
      <c r="B5237" s="14">
        <v>3177</v>
      </c>
      <c r="C5237" s="14">
        <v>355</v>
      </c>
      <c r="D5237" s="14" t="str">
        <f>+_xlfn.XLOOKUP(ratings_dataset[[#This Row],[ProductID]],[1]!Prodotti[ProdottoID],[1]!Prodotti[Categoria],"Altro")</f>
        <v>Abbigliamento</v>
      </c>
      <c r="E5237" s="14">
        <v>4</v>
      </c>
    </row>
    <row r="5238" spans="1:5" x14ac:dyDescent="0.25">
      <c r="A5238" s="14">
        <v>565</v>
      </c>
      <c r="B5238" s="14">
        <v>67</v>
      </c>
      <c r="C5238" s="14">
        <v>3147</v>
      </c>
      <c r="D5238" s="14" t="str">
        <f>+_xlfn.XLOOKUP(ratings_dataset[[#This Row],[ProductID]],[1]!Prodotti[ProdottoID],[1]!Prodotti[Categoria],"Altro")</f>
        <v>Abbigliamento</v>
      </c>
      <c r="E5238" s="14">
        <v>4</v>
      </c>
    </row>
    <row r="5239" spans="1:5" x14ac:dyDescent="0.25">
      <c r="A5239" s="14">
        <v>575</v>
      </c>
      <c r="B5239" s="14">
        <v>4956</v>
      </c>
      <c r="C5239" s="14">
        <v>2062</v>
      </c>
      <c r="D5239" s="14" t="str">
        <f>+_xlfn.XLOOKUP(ratings_dataset[[#This Row],[ProductID]],[1]!Prodotti[ProdottoID],[1]!Prodotti[Categoria],"Altro")</f>
        <v>Abbigliamento</v>
      </c>
      <c r="E5239" s="14">
        <v>4</v>
      </c>
    </row>
    <row r="5240" spans="1:5" x14ac:dyDescent="0.25">
      <c r="A5240" s="14">
        <v>584</v>
      </c>
      <c r="B5240" s="14">
        <v>1035</v>
      </c>
      <c r="C5240" s="14">
        <v>4797</v>
      </c>
      <c r="D5240" s="14" t="str">
        <f>+_xlfn.XLOOKUP(ratings_dataset[[#This Row],[ProductID]],[1]!Prodotti[ProdottoID],[1]!Prodotti[Categoria],"Altro")</f>
        <v>Libri</v>
      </c>
      <c r="E5240" s="14">
        <v>4</v>
      </c>
    </row>
    <row r="5241" spans="1:5" x14ac:dyDescent="0.25">
      <c r="A5241" s="14">
        <v>585</v>
      </c>
      <c r="B5241" s="14">
        <v>573</v>
      </c>
      <c r="C5241" s="14">
        <v>4218</v>
      </c>
      <c r="D5241" s="14" t="str">
        <f>+_xlfn.XLOOKUP(ratings_dataset[[#This Row],[ProductID]],[1]!Prodotti[ProdottoID],[1]!Prodotti[Categoria],"Altro")</f>
        <v>Elettronica</v>
      </c>
      <c r="E5241" s="14">
        <v>4</v>
      </c>
    </row>
    <row r="5242" spans="1:5" x14ac:dyDescent="0.25">
      <c r="A5242" s="14">
        <v>587</v>
      </c>
      <c r="B5242" s="14">
        <v>4604</v>
      </c>
      <c r="C5242" s="14">
        <v>4076</v>
      </c>
      <c r="D5242" s="14" t="str">
        <f>+_xlfn.XLOOKUP(ratings_dataset[[#This Row],[ProductID]],[1]!Prodotti[ProdottoID],[1]!Prodotti[Categoria],"Altro")</f>
        <v>Libri</v>
      </c>
      <c r="E5242" s="14">
        <v>4</v>
      </c>
    </row>
    <row r="5243" spans="1:5" x14ac:dyDescent="0.25">
      <c r="A5243" s="14">
        <v>590</v>
      </c>
      <c r="B5243" s="14">
        <v>3749</v>
      </c>
      <c r="C5243" s="14">
        <v>3751</v>
      </c>
      <c r="D5243" s="14" t="str">
        <f>+_xlfn.XLOOKUP(ratings_dataset[[#This Row],[ProductID]],[1]!Prodotti[ProdottoID],[1]!Prodotti[Categoria],"Altro")</f>
        <v>Elettronica</v>
      </c>
      <c r="E5243" s="14">
        <v>4</v>
      </c>
    </row>
    <row r="5244" spans="1:5" x14ac:dyDescent="0.25">
      <c r="A5244" s="14">
        <v>593</v>
      </c>
      <c r="B5244" s="14">
        <v>1470</v>
      </c>
      <c r="C5244" s="14">
        <v>584</v>
      </c>
      <c r="D5244" s="14" t="str">
        <f>+_xlfn.XLOOKUP(ratings_dataset[[#This Row],[ProductID]],[1]!Prodotti[ProdottoID],[1]!Prodotti[Categoria],"Altro")</f>
        <v>Abbigliamento</v>
      </c>
      <c r="E5244" s="14">
        <v>4</v>
      </c>
    </row>
    <row r="5245" spans="1:5" x14ac:dyDescent="0.25">
      <c r="A5245" s="14">
        <v>597</v>
      </c>
      <c r="B5245" s="14">
        <v>121</v>
      </c>
      <c r="C5245" s="14">
        <v>2675</v>
      </c>
      <c r="D5245" s="14" t="str">
        <f>+_xlfn.XLOOKUP(ratings_dataset[[#This Row],[ProductID]],[1]!Prodotti[ProdottoID],[1]!Prodotti[Categoria],"Altro")</f>
        <v>Libri</v>
      </c>
      <c r="E5245" s="14">
        <v>4</v>
      </c>
    </row>
    <row r="5246" spans="1:5" x14ac:dyDescent="0.25">
      <c r="A5246" s="14">
        <v>601</v>
      </c>
      <c r="B5246" s="14">
        <v>1390</v>
      </c>
      <c r="C5246" s="14">
        <v>1438</v>
      </c>
      <c r="D5246" s="14" t="str">
        <f>+_xlfn.XLOOKUP(ratings_dataset[[#This Row],[ProductID]],[1]!Prodotti[ProdottoID],[1]!Prodotti[Categoria],"Altro")</f>
        <v>Libri</v>
      </c>
      <c r="E5246" s="14">
        <v>4</v>
      </c>
    </row>
    <row r="5247" spans="1:5" x14ac:dyDescent="0.25">
      <c r="A5247" s="14">
        <v>604</v>
      </c>
      <c r="B5247" s="14">
        <v>3757</v>
      </c>
      <c r="C5247" s="14">
        <v>4341</v>
      </c>
      <c r="D5247" s="14" t="str">
        <f>+_xlfn.XLOOKUP(ratings_dataset[[#This Row],[ProductID]],[1]!Prodotti[ProdottoID],[1]!Prodotti[Categoria],"Altro")</f>
        <v>Elettronica</v>
      </c>
      <c r="E5247" s="14">
        <v>4</v>
      </c>
    </row>
    <row r="5248" spans="1:5" x14ac:dyDescent="0.25">
      <c r="A5248" s="14">
        <v>616</v>
      </c>
      <c r="B5248" s="14">
        <v>3613</v>
      </c>
      <c r="C5248" s="14">
        <v>4061</v>
      </c>
      <c r="D5248" s="14" t="str">
        <f>+_xlfn.XLOOKUP(ratings_dataset[[#This Row],[ProductID]],[1]!Prodotti[ProdottoID],[1]!Prodotti[Categoria],"Altro")</f>
        <v>Abbigliamento</v>
      </c>
      <c r="E5248" s="14">
        <v>4</v>
      </c>
    </row>
    <row r="5249" spans="1:5" x14ac:dyDescent="0.25">
      <c r="A5249" s="14">
        <v>617</v>
      </c>
      <c r="B5249" s="14">
        <v>4090</v>
      </c>
      <c r="C5249" s="14">
        <v>1264</v>
      </c>
      <c r="D5249" s="14" t="str">
        <f>+_xlfn.XLOOKUP(ratings_dataset[[#This Row],[ProductID]],[1]!Prodotti[ProdottoID],[1]!Prodotti[Categoria],"Altro")</f>
        <v>Elettronica</v>
      </c>
      <c r="E5249" s="14">
        <v>4</v>
      </c>
    </row>
    <row r="5250" spans="1:5" x14ac:dyDescent="0.25">
      <c r="A5250" s="14">
        <v>623</v>
      </c>
      <c r="B5250" s="14">
        <v>1906</v>
      </c>
      <c r="C5250" s="14">
        <v>1714</v>
      </c>
      <c r="D5250" s="14" t="str">
        <f>+_xlfn.XLOOKUP(ratings_dataset[[#This Row],[ProductID]],[1]!Prodotti[ProdottoID],[1]!Prodotti[Categoria],"Altro")</f>
        <v>Libri</v>
      </c>
      <c r="E5250" s="14">
        <v>4</v>
      </c>
    </row>
    <row r="5251" spans="1:5" x14ac:dyDescent="0.25">
      <c r="A5251" s="14">
        <v>627</v>
      </c>
      <c r="B5251" s="14">
        <v>4064</v>
      </c>
      <c r="C5251" s="14">
        <v>3095</v>
      </c>
      <c r="D5251" s="14" t="str">
        <f>+_xlfn.XLOOKUP(ratings_dataset[[#This Row],[ProductID]],[1]!Prodotti[ProdottoID],[1]!Prodotti[Categoria],"Altro")</f>
        <v>Abbigliamento</v>
      </c>
      <c r="E5251" s="14">
        <v>4</v>
      </c>
    </row>
    <row r="5252" spans="1:5" x14ac:dyDescent="0.25">
      <c r="A5252" s="14">
        <v>636</v>
      </c>
      <c r="B5252" s="14">
        <v>2174</v>
      </c>
      <c r="C5252" s="14">
        <v>2760</v>
      </c>
      <c r="D5252" s="14" t="str">
        <f>+_xlfn.XLOOKUP(ratings_dataset[[#This Row],[ProductID]],[1]!Prodotti[ProdottoID],[1]!Prodotti[Categoria],"Altro")</f>
        <v>Libri</v>
      </c>
      <c r="E5252" s="14">
        <v>4</v>
      </c>
    </row>
    <row r="5253" spans="1:5" x14ac:dyDescent="0.25">
      <c r="A5253" s="14">
        <v>649</v>
      </c>
      <c r="B5253" s="14">
        <v>1816</v>
      </c>
      <c r="C5253" s="14">
        <v>4831</v>
      </c>
      <c r="D5253" s="14" t="str">
        <f>+_xlfn.XLOOKUP(ratings_dataset[[#This Row],[ProductID]],[1]!Prodotti[ProdottoID],[1]!Prodotti[Categoria],"Altro")</f>
        <v>Abbigliamento</v>
      </c>
      <c r="E5253" s="14">
        <v>4</v>
      </c>
    </row>
    <row r="5254" spans="1:5" x14ac:dyDescent="0.25">
      <c r="A5254" s="14">
        <v>666</v>
      </c>
      <c r="B5254" s="14">
        <v>2270</v>
      </c>
      <c r="C5254" s="14">
        <v>613</v>
      </c>
      <c r="D5254" s="14" t="str">
        <f>+_xlfn.XLOOKUP(ratings_dataset[[#This Row],[ProductID]],[1]!Prodotti[ProdottoID],[1]!Prodotti[Categoria],"Altro")</f>
        <v>Elettronica</v>
      </c>
      <c r="E5254" s="14">
        <v>4</v>
      </c>
    </row>
    <row r="5255" spans="1:5" x14ac:dyDescent="0.25">
      <c r="A5255" s="14">
        <v>679</v>
      </c>
      <c r="B5255" s="14">
        <v>1260</v>
      </c>
      <c r="C5255" s="14">
        <v>2273</v>
      </c>
      <c r="D5255" s="14" t="str">
        <f>+_xlfn.XLOOKUP(ratings_dataset[[#This Row],[ProductID]],[1]!Prodotti[ProdottoID],[1]!Prodotti[Categoria],"Altro")</f>
        <v>Abbigliamento</v>
      </c>
      <c r="E5255" s="14">
        <v>4</v>
      </c>
    </row>
    <row r="5256" spans="1:5" x14ac:dyDescent="0.25">
      <c r="A5256" s="14">
        <v>695</v>
      </c>
      <c r="B5256" s="14">
        <v>2444</v>
      </c>
      <c r="C5256" s="14">
        <v>3279</v>
      </c>
      <c r="D5256" s="14" t="str">
        <f>+_xlfn.XLOOKUP(ratings_dataset[[#This Row],[ProductID]],[1]!Prodotti[ProdottoID],[1]!Prodotti[Categoria],"Altro")</f>
        <v>Elettronica</v>
      </c>
      <c r="E5256" s="14">
        <v>4</v>
      </c>
    </row>
    <row r="5257" spans="1:5" x14ac:dyDescent="0.25">
      <c r="A5257" s="14">
        <v>704</v>
      </c>
      <c r="B5257" s="14">
        <v>2520</v>
      </c>
      <c r="C5257" s="14">
        <v>1630</v>
      </c>
      <c r="D5257" s="14" t="str">
        <f>+_xlfn.XLOOKUP(ratings_dataset[[#This Row],[ProductID]],[1]!Prodotti[ProdottoID],[1]!Prodotti[Categoria],"Altro")</f>
        <v>Libri</v>
      </c>
      <c r="E5257" s="14">
        <v>4</v>
      </c>
    </row>
    <row r="5258" spans="1:5" x14ac:dyDescent="0.25">
      <c r="A5258" s="14">
        <v>714</v>
      </c>
      <c r="B5258" s="14">
        <v>2417</v>
      </c>
      <c r="C5258" s="14">
        <v>3638</v>
      </c>
      <c r="D5258" s="14" t="str">
        <f>+_xlfn.XLOOKUP(ratings_dataset[[#This Row],[ProductID]],[1]!Prodotti[ProdottoID],[1]!Prodotti[Categoria],"Altro")</f>
        <v>Elettronica</v>
      </c>
      <c r="E5258" s="14">
        <v>4</v>
      </c>
    </row>
    <row r="5259" spans="1:5" x14ac:dyDescent="0.25">
      <c r="A5259" s="14">
        <v>719</v>
      </c>
      <c r="B5259" s="14">
        <v>4349</v>
      </c>
      <c r="C5259" s="14">
        <v>2481</v>
      </c>
      <c r="D5259" s="14" t="str">
        <f>+_xlfn.XLOOKUP(ratings_dataset[[#This Row],[ProductID]],[1]!Prodotti[ProdottoID],[1]!Prodotti[Categoria],"Altro")</f>
        <v>Elettronica</v>
      </c>
      <c r="E5259" s="14">
        <v>4</v>
      </c>
    </row>
    <row r="5260" spans="1:5" x14ac:dyDescent="0.25">
      <c r="A5260" s="14">
        <v>724</v>
      </c>
      <c r="B5260" s="14">
        <v>2141</v>
      </c>
      <c r="C5260" s="14">
        <v>3574</v>
      </c>
      <c r="D5260" s="14" t="str">
        <f>+_xlfn.XLOOKUP(ratings_dataset[[#This Row],[ProductID]],[1]!Prodotti[ProdottoID],[1]!Prodotti[Categoria],"Altro")</f>
        <v>Abbigliamento</v>
      </c>
      <c r="E5260" s="14">
        <v>4</v>
      </c>
    </row>
    <row r="5261" spans="1:5" x14ac:dyDescent="0.25">
      <c r="A5261" s="14">
        <v>748</v>
      </c>
      <c r="B5261" s="14">
        <v>493</v>
      </c>
      <c r="C5261" s="14">
        <v>1826</v>
      </c>
      <c r="D5261" s="14" t="str">
        <f>+_xlfn.XLOOKUP(ratings_dataset[[#This Row],[ProductID]],[1]!Prodotti[ProdottoID],[1]!Prodotti[Categoria],"Altro")</f>
        <v>Abbigliamento</v>
      </c>
      <c r="E5261" s="14">
        <v>4</v>
      </c>
    </row>
    <row r="5262" spans="1:5" x14ac:dyDescent="0.25">
      <c r="A5262" s="14">
        <v>750</v>
      </c>
      <c r="B5262" s="14">
        <v>7</v>
      </c>
      <c r="C5262" s="14">
        <v>3993</v>
      </c>
      <c r="D5262" s="14" t="str">
        <f>+_xlfn.XLOOKUP(ratings_dataset[[#This Row],[ProductID]],[1]!Prodotti[ProdottoID],[1]!Prodotti[Categoria],"Altro")</f>
        <v>Abbigliamento</v>
      </c>
      <c r="E5262" s="14">
        <v>4</v>
      </c>
    </row>
    <row r="5263" spans="1:5" x14ac:dyDescent="0.25">
      <c r="A5263" s="14">
        <v>751</v>
      </c>
      <c r="B5263" s="14">
        <v>4306</v>
      </c>
      <c r="C5263" s="14">
        <v>335</v>
      </c>
      <c r="D5263" s="14" t="str">
        <f>+_xlfn.XLOOKUP(ratings_dataset[[#This Row],[ProductID]],[1]!Prodotti[ProdottoID],[1]!Prodotti[Categoria],"Altro")</f>
        <v>Abbigliamento</v>
      </c>
      <c r="E5263" s="14">
        <v>4</v>
      </c>
    </row>
    <row r="5264" spans="1:5" x14ac:dyDescent="0.25">
      <c r="A5264" s="14">
        <v>759</v>
      </c>
      <c r="B5264" s="14">
        <v>2164</v>
      </c>
      <c r="C5264" s="14">
        <v>3324</v>
      </c>
      <c r="D5264" s="14" t="str">
        <f>+_xlfn.XLOOKUP(ratings_dataset[[#This Row],[ProductID]],[1]!Prodotti[ProdottoID],[1]!Prodotti[Categoria],"Altro")</f>
        <v>Elettronica</v>
      </c>
      <c r="E5264" s="14">
        <v>4</v>
      </c>
    </row>
    <row r="5265" spans="1:5" x14ac:dyDescent="0.25">
      <c r="A5265" s="14">
        <v>760</v>
      </c>
      <c r="B5265" s="14">
        <v>1093</v>
      </c>
      <c r="C5265" s="14">
        <v>4788</v>
      </c>
      <c r="D5265" s="14" t="str">
        <f>+_xlfn.XLOOKUP(ratings_dataset[[#This Row],[ProductID]],[1]!Prodotti[ProdottoID],[1]!Prodotti[Categoria],"Altro")</f>
        <v>Libri</v>
      </c>
      <c r="E5265" s="14">
        <v>4</v>
      </c>
    </row>
    <row r="5266" spans="1:5" x14ac:dyDescent="0.25">
      <c r="A5266" s="14">
        <v>765</v>
      </c>
      <c r="B5266" s="14">
        <v>1038</v>
      </c>
      <c r="C5266" s="14">
        <v>1906</v>
      </c>
      <c r="D5266" s="14" t="str">
        <f>+_xlfn.XLOOKUP(ratings_dataset[[#This Row],[ProductID]],[1]!Prodotti[ProdottoID],[1]!Prodotti[Categoria],"Altro")</f>
        <v>Libri</v>
      </c>
      <c r="E5266" s="14">
        <v>4</v>
      </c>
    </row>
    <row r="5267" spans="1:5" x14ac:dyDescent="0.25">
      <c r="A5267" s="14">
        <v>766</v>
      </c>
      <c r="B5267" s="14">
        <v>2487</v>
      </c>
      <c r="C5267" s="14">
        <v>4409</v>
      </c>
      <c r="D5267" s="14" t="str">
        <f>+_xlfn.XLOOKUP(ratings_dataset[[#This Row],[ProductID]],[1]!Prodotti[ProdottoID],[1]!Prodotti[Categoria],"Altro")</f>
        <v>Elettronica</v>
      </c>
      <c r="E5267" s="14">
        <v>4</v>
      </c>
    </row>
    <row r="5268" spans="1:5" x14ac:dyDescent="0.25">
      <c r="A5268" s="14">
        <v>767</v>
      </c>
      <c r="B5268" s="14">
        <v>4919</v>
      </c>
      <c r="C5268" s="14">
        <v>3514</v>
      </c>
      <c r="D5268" s="14" t="str">
        <f>+_xlfn.XLOOKUP(ratings_dataset[[#This Row],[ProductID]],[1]!Prodotti[ProdottoID],[1]!Prodotti[Categoria],"Altro")</f>
        <v>Elettronica</v>
      </c>
      <c r="E5268" s="14">
        <v>4</v>
      </c>
    </row>
    <row r="5269" spans="1:5" x14ac:dyDescent="0.25">
      <c r="A5269" s="14">
        <v>785</v>
      </c>
      <c r="B5269" s="14">
        <v>91</v>
      </c>
      <c r="C5269" s="14">
        <v>2126</v>
      </c>
      <c r="D5269" s="14" t="str">
        <f>+_xlfn.XLOOKUP(ratings_dataset[[#This Row],[ProductID]],[1]!Prodotti[ProdottoID],[1]!Prodotti[Categoria],"Altro")</f>
        <v>Abbigliamento</v>
      </c>
      <c r="E5269" s="14">
        <v>4</v>
      </c>
    </row>
    <row r="5270" spans="1:5" x14ac:dyDescent="0.25">
      <c r="A5270" s="14">
        <v>789</v>
      </c>
      <c r="B5270" s="14">
        <v>1415</v>
      </c>
      <c r="C5270" s="14">
        <v>2839</v>
      </c>
      <c r="D5270" s="14" t="str">
        <f>+_xlfn.XLOOKUP(ratings_dataset[[#This Row],[ProductID]],[1]!Prodotti[ProdottoID],[1]!Prodotti[Categoria],"Altro")</f>
        <v>Elettronica</v>
      </c>
      <c r="E5270" s="14">
        <v>4</v>
      </c>
    </row>
    <row r="5271" spans="1:5" x14ac:dyDescent="0.25">
      <c r="A5271" s="14">
        <v>790</v>
      </c>
      <c r="B5271" s="14">
        <v>2651</v>
      </c>
      <c r="C5271" s="14">
        <v>1270</v>
      </c>
      <c r="D5271" s="14" t="str">
        <f>+_xlfn.XLOOKUP(ratings_dataset[[#This Row],[ProductID]],[1]!Prodotti[ProdottoID],[1]!Prodotti[Categoria],"Altro")</f>
        <v>Libri</v>
      </c>
      <c r="E5271" s="14">
        <v>4</v>
      </c>
    </row>
    <row r="5272" spans="1:5" x14ac:dyDescent="0.25">
      <c r="A5272" s="14">
        <v>791</v>
      </c>
      <c r="B5272" s="14">
        <v>1802</v>
      </c>
      <c r="C5272" s="14">
        <v>2364</v>
      </c>
      <c r="D5272" s="14" t="str">
        <f>+_xlfn.XLOOKUP(ratings_dataset[[#This Row],[ProductID]],[1]!Prodotti[ProdottoID],[1]!Prodotti[Categoria],"Altro")</f>
        <v>Abbigliamento</v>
      </c>
      <c r="E5272" s="14">
        <v>4</v>
      </c>
    </row>
    <row r="5273" spans="1:5" x14ac:dyDescent="0.25">
      <c r="A5273" s="14">
        <v>792</v>
      </c>
      <c r="B5273" s="14">
        <v>3008</v>
      </c>
      <c r="C5273" s="14">
        <v>295</v>
      </c>
      <c r="D5273" s="14" t="str">
        <f>+_xlfn.XLOOKUP(ratings_dataset[[#This Row],[ProductID]],[1]!Prodotti[ProdottoID],[1]!Prodotti[Categoria],"Altro")</f>
        <v>Libri</v>
      </c>
      <c r="E5273" s="14">
        <v>4</v>
      </c>
    </row>
    <row r="5274" spans="1:5" x14ac:dyDescent="0.25">
      <c r="A5274" s="14">
        <v>793</v>
      </c>
      <c r="B5274" s="14">
        <v>1839</v>
      </c>
      <c r="C5274" s="14">
        <v>2899</v>
      </c>
      <c r="D5274" s="14" t="str">
        <f>+_xlfn.XLOOKUP(ratings_dataset[[#This Row],[ProductID]],[1]!Prodotti[ProdottoID],[1]!Prodotti[Categoria],"Altro")</f>
        <v>Elettronica</v>
      </c>
      <c r="E5274" s="14">
        <v>4</v>
      </c>
    </row>
    <row r="5275" spans="1:5" x14ac:dyDescent="0.25">
      <c r="A5275" s="14">
        <v>802</v>
      </c>
      <c r="B5275" s="14">
        <v>3401</v>
      </c>
      <c r="C5275" s="14">
        <v>713</v>
      </c>
      <c r="D5275" s="14" t="str">
        <f>+_xlfn.XLOOKUP(ratings_dataset[[#This Row],[ProductID]],[1]!Prodotti[ProdottoID],[1]!Prodotti[Categoria],"Altro")</f>
        <v>Abbigliamento</v>
      </c>
      <c r="E5275" s="14">
        <v>4</v>
      </c>
    </row>
    <row r="5276" spans="1:5" x14ac:dyDescent="0.25">
      <c r="A5276" s="14">
        <v>804</v>
      </c>
      <c r="B5276" s="14">
        <v>3494</v>
      </c>
      <c r="C5276" s="14">
        <v>2806</v>
      </c>
      <c r="D5276" s="14" t="str">
        <f>+_xlfn.XLOOKUP(ratings_dataset[[#This Row],[ProductID]],[1]!Prodotti[ProdottoID],[1]!Prodotti[Categoria],"Altro")</f>
        <v>Abbigliamento</v>
      </c>
      <c r="E5276" s="14">
        <v>4</v>
      </c>
    </row>
    <row r="5277" spans="1:5" x14ac:dyDescent="0.25">
      <c r="A5277" s="14">
        <v>824</v>
      </c>
      <c r="B5277" s="14">
        <v>4222</v>
      </c>
      <c r="C5277" s="14">
        <v>4246</v>
      </c>
      <c r="D5277" s="14" t="str">
        <f>+_xlfn.XLOOKUP(ratings_dataset[[#This Row],[ProductID]],[1]!Prodotti[ProdottoID],[1]!Prodotti[Categoria],"Altro")</f>
        <v>Abbigliamento</v>
      </c>
      <c r="E5277" s="14">
        <v>4</v>
      </c>
    </row>
    <row r="5278" spans="1:5" x14ac:dyDescent="0.25">
      <c r="A5278" s="14">
        <v>825</v>
      </c>
      <c r="B5278" s="14">
        <v>3318</v>
      </c>
      <c r="C5278" s="14">
        <v>2594</v>
      </c>
      <c r="D5278" s="14" t="str">
        <f>+_xlfn.XLOOKUP(ratings_dataset[[#This Row],[ProductID]],[1]!Prodotti[ProdottoID],[1]!Prodotti[Categoria],"Altro")</f>
        <v>Libri</v>
      </c>
      <c r="E5278" s="14">
        <v>4</v>
      </c>
    </row>
    <row r="5279" spans="1:5" x14ac:dyDescent="0.25">
      <c r="A5279" s="14">
        <v>830</v>
      </c>
      <c r="B5279" s="14">
        <v>1831</v>
      </c>
      <c r="C5279" s="14">
        <v>2780</v>
      </c>
      <c r="D5279" s="14" t="str">
        <f>+_xlfn.XLOOKUP(ratings_dataset[[#This Row],[ProductID]],[1]!Prodotti[ProdottoID],[1]!Prodotti[Categoria],"Altro")</f>
        <v>Libri</v>
      </c>
      <c r="E5279" s="14">
        <v>4</v>
      </c>
    </row>
    <row r="5280" spans="1:5" x14ac:dyDescent="0.25">
      <c r="A5280" s="14">
        <v>839</v>
      </c>
      <c r="B5280" s="14">
        <v>418</v>
      </c>
      <c r="C5280" s="14">
        <v>2216</v>
      </c>
      <c r="D5280" s="14" t="str">
        <f>+_xlfn.XLOOKUP(ratings_dataset[[#This Row],[ProductID]],[1]!Prodotti[ProdottoID],[1]!Prodotti[Categoria],"Altro")</f>
        <v>Libri</v>
      </c>
      <c r="E5280" s="14">
        <v>4</v>
      </c>
    </row>
    <row r="5281" spans="1:5" x14ac:dyDescent="0.25">
      <c r="A5281" s="14">
        <v>840</v>
      </c>
      <c r="B5281" s="14">
        <v>2037</v>
      </c>
      <c r="C5281" s="14">
        <v>3083</v>
      </c>
      <c r="D5281" s="14" t="str">
        <f>+_xlfn.XLOOKUP(ratings_dataset[[#This Row],[ProductID]],[1]!Prodotti[ProdottoID],[1]!Prodotti[Categoria],"Altro")</f>
        <v>Libri</v>
      </c>
      <c r="E5281" s="14">
        <v>4</v>
      </c>
    </row>
    <row r="5282" spans="1:5" x14ac:dyDescent="0.25">
      <c r="A5282" s="14">
        <v>853</v>
      </c>
      <c r="B5282" s="14">
        <v>626</v>
      </c>
      <c r="C5282" s="14">
        <v>2300</v>
      </c>
      <c r="D5282" s="14" t="str">
        <f>+_xlfn.XLOOKUP(ratings_dataset[[#This Row],[ProductID]],[1]!Prodotti[ProdottoID],[1]!Prodotti[Categoria],"Altro")</f>
        <v>Elettronica</v>
      </c>
      <c r="E5282" s="14">
        <v>4</v>
      </c>
    </row>
    <row r="5283" spans="1:5" x14ac:dyDescent="0.25">
      <c r="A5283" s="14">
        <v>883</v>
      </c>
      <c r="B5283" s="14">
        <v>407</v>
      </c>
      <c r="C5283" s="14">
        <v>3793</v>
      </c>
      <c r="D5283" s="14" t="str">
        <f>+_xlfn.XLOOKUP(ratings_dataset[[#This Row],[ProductID]],[1]!Prodotti[ProdottoID],[1]!Prodotti[Categoria],"Altro")</f>
        <v>Libri</v>
      </c>
      <c r="E5283" s="14">
        <v>4</v>
      </c>
    </row>
    <row r="5284" spans="1:5" x14ac:dyDescent="0.25">
      <c r="A5284" s="14">
        <v>887</v>
      </c>
      <c r="B5284" s="14">
        <v>4090</v>
      </c>
      <c r="C5284" s="14">
        <v>1379</v>
      </c>
      <c r="D5284" s="14" t="str">
        <f>+_xlfn.XLOOKUP(ratings_dataset[[#This Row],[ProductID]],[1]!Prodotti[ProdottoID],[1]!Prodotti[Categoria],"Altro")</f>
        <v>Libri</v>
      </c>
      <c r="E5284" s="14">
        <v>4</v>
      </c>
    </row>
    <row r="5285" spans="1:5" x14ac:dyDescent="0.25">
      <c r="A5285" s="14">
        <v>889</v>
      </c>
      <c r="B5285" s="14">
        <v>393</v>
      </c>
      <c r="C5285" s="14">
        <v>736</v>
      </c>
      <c r="D5285" s="14" t="str">
        <f>+_xlfn.XLOOKUP(ratings_dataset[[#This Row],[ProductID]],[1]!Prodotti[ProdottoID],[1]!Prodotti[Categoria],"Altro")</f>
        <v>Libri</v>
      </c>
      <c r="E5285" s="14">
        <v>4</v>
      </c>
    </row>
    <row r="5286" spans="1:5" x14ac:dyDescent="0.25">
      <c r="A5286" s="14">
        <v>890</v>
      </c>
      <c r="B5286" s="14">
        <v>3255</v>
      </c>
      <c r="C5286" s="14">
        <v>252</v>
      </c>
      <c r="D5286" s="14" t="str">
        <f>+_xlfn.XLOOKUP(ratings_dataset[[#This Row],[ProductID]],[1]!Prodotti[ProdottoID],[1]!Prodotti[Categoria],"Altro")</f>
        <v>Elettronica</v>
      </c>
      <c r="E5286" s="14">
        <v>4</v>
      </c>
    </row>
    <row r="5287" spans="1:5" x14ac:dyDescent="0.25">
      <c r="A5287" s="14">
        <v>893</v>
      </c>
      <c r="B5287" s="14">
        <v>3647</v>
      </c>
      <c r="C5287" s="14">
        <v>1752</v>
      </c>
      <c r="D5287" s="14" t="str">
        <f>+_xlfn.XLOOKUP(ratings_dataset[[#This Row],[ProductID]],[1]!Prodotti[ProdottoID],[1]!Prodotti[Categoria],"Altro")</f>
        <v>Elettronica</v>
      </c>
      <c r="E5287" s="14">
        <v>4</v>
      </c>
    </row>
    <row r="5288" spans="1:5" x14ac:dyDescent="0.25">
      <c r="A5288" s="14">
        <v>904</v>
      </c>
      <c r="B5288" s="14">
        <v>3638</v>
      </c>
      <c r="C5288" s="14">
        <v>4658</v>
      </c>
      <c r="D5288" s="14" t="str">
        <f>+_xlfn.XLOOKUP(ratings_dataset[[#This Row],[ProductID]],[1]!Prodotti[ProdottoID],[1]!Prodotti[Categoria],"Altro")</f>
        <v>Abbigliamento</v>
      </c>
      <c r="E5288" s="14">
        <v>4</v>
      </c>
    </row>
    <row r="5289" spans="1:5" x14ac:dyDescent="0.25">
      <c r="A5289" s="14">
        <v>908</v>
      </c>
      <c r="B5289" s="14">
        <v>4353</v>
      </c>
      <c r="C5289" s="14">
        <v>3621</v>
      </c>
      <c r="D5289" s="14" t="str">
        <f>+_xlfn.XLOOKUP(ratings_dataset[[#This Row],[ProductID]],[1]!Prodotti[ProdottoID],[1]!Prodotti[Categoria],"Altro")</f>
        <v>Elettronica</v>
      </c>
      <c r="E5289" s="14">
        <v>4</v>
      </c>
    </row>
    <row r="5290" spans="1:5" x14ac:dyDescent="0.25">
      <c r="A5290" s="14">
        <v>912</v>
      </c>
      <c r="B5290" s="14">
        <v>4941</v>
      </c>
      <c r="C5290" s="14">
        <v>775</v>
      </c>
      <c r="D5290" s="14" t="str">
        <f>+_xlfn.XLOOKUP(ratings_dataset[[#This Row],[ProductID]],[1]!Prodotti[ProdottoID],[1]!Prodotti[Categoria],"Altro")</f>
        <v>Abbigliamento</v>
      </c>
      <c r="E5290" s="14">
        <v>4</v>
      </c>
    </row>
    <row r="5291" spans="1:5" x14ac:dyDescent="0.25">
      <c r="A5291" s="14">
        <v>913</v>
      </c>
      <c r="B5291" s="14">
        <v>4686</v>
      </c>
      <c r="C5291" s="14">
        <v>831</v>
      </c>
      <c r="D5291" s="14" t="str">
        <f>+_xlfn.XLOOKUP(ratings_dataset[[#This Row],[ProductID]],[1]!Prodotti[ProdottoID],[1]!Prodotti[Categoria],"Altro")</f>
        <v>Abbigliamento</v>
      </c>
      <c r="E5291" s="14">
        <v>4</v>
      </c>
    </row>
    <row r="5292" spans="1:5" x14ac:dyDescent="0.25">
      <c r="A5292" s="14">
        <v>916</v>
      </c>
      <c r="B5292" s="14">
        <v>3237</v>
      </c>
      <c r="C5292" s="14">
        <v>2483</v>
      </c>
      <c r="D5292" s="14" t="str">
        <f>+_xlfn.XLOOKUP(ratings_dataset[[#This Row],[ProductID]],[1]!Prodotti[ProdottoID],[1]!Prodotti[Categoria],"Altro")</f>
        <v>Abbigliamento</v>
      </c>
      <c r="E5292" s="14">
        <v>4</v>
      </c>
    </row>
    <row r="5293" spans="1:5" x14ac:dyDescent="0.25">
      <c r="A5293" s="14">
        <v>932</v>
      </c>
      <c r="B5293" s="14">
        <v>4180</v>
      </c>
      <c r="C5293" s="14">
        <v>2634</v>
      </c>
      <c r="D5293" s="14" t="str">
        <f>+_xlfn.XLOOKUP(ratings_dataset[[#This Row],[ProductID]],[1]!Prodotti[ProdottoID],[1]!Prodotti[Categoria],"Altro")</f>
        <v>Elettronica</v>
      </c>
      <c r="E5293" s="14">
        <v>4</v>
      </c>
    </row>
    <row r="5294" spans="1:5" x14ac:dyDescent="0.25">
      <c r="A5294" s="14">
        <v>945</v>
      </c>
      <c r="B5294" s="14">
        <v>4904</v>
      </c>
      <c r="C5294" s="14">
        <v>489</v>
      </c>
      <c r="D5294" s="14" t="str">
        <f>+_xlfn.XLOOKUP(ratings_dataset[[#This Row],[ProductID]],[1]!Prodotti[ProdottoID],[1]!Prodotti[Categoria],"Altro")</f>
        <v>Libri</v>
      </c>
      <c r="E5294" s="14">
        <v>4</v>
      </c>
    </row>
    <row r="5295" spans="1:5" x14ac:dyDescent="0.25">
      <c r="A5295" s="14">
        <v>946</v>
      </c>
      <c r="B5295" s="14">
        <v>2981</v>
      </c>
      <c r="C5295" s="14">
        <v>118</v>
      </c>
      <c r="D5295" s="14" t="str">
        <f>+_xlfn.XLOOKUP(ratings_dataset[[#This Row],[ProductID]],[1]!Prodotti[ProdottoID],[1]!Prodotti[Categoria],"Altro")</f>
        <v>Libri</v>
      </c>
      <c r="E5295" s="14">
        <v>4</v>
      </c>
    </row>
    <row r="5296" spans="1:5" x14ac:dyDescent="0.25">
      <c r="A5296" s="14">
        <v>947</v>
      </c>
      <c r="B5296" s="14">
        <v>4812</v>
      </c>
      <c r="C5296" s="14">
        <v>4662</v>
      </c>
      <c r="D5296" s="14" t="str">
        <f>+_xlfn.XLOOKUP(ratings_dataset[[#This Row],[ProductID]],[1]!Prodotti[ProdottoID],[1]!Prodotti[Categoria],"Altro")</f>
        <v>Elettronica</v>
      </c>
      <c r="E5296" s="14">
        <v>4</v>
      </c>
    </row>
    <row r="5297" spans="1:5" x14ac:dyDescent="0.25">
      <c r="A5297" s="14">
        <v>950</v>
      </c>
      <c r="B5297" s="14">
        <v>2697</v>
      </c>
      <c r="C5297" s="14">
        <v>709</v>
      </c>
      <c r="D5297" s="14" t="str">
        <f>+_xlfn.XLOOKUP(ratings_dataset[[#This Row],[ProductID]],[1]!Prodotti[ProdottoID],[1]!Prodotti[Categoria],"Altro")</f>
        <v>Abbigliamento</v>
      </c>
      <c r="E5297" s="14">
        <v>4</v>
      </c>
    </row>
    <row r="5298" spans="1:5" x14ac:dyDescent="0.25">
      <c r="A5298" s="14">
        <v>956</v>
      </c>
      <c r="B5298" s="14">
        <v>862</v>
      </c>
      <c r="C5298" s="14">
        <v>1039</v>
      </c>
      <c r="D5298" s="14" t="str">
        <f>+_xlfn.XLOOKUP(ratings_dataset[[#This Row],[ProductID]],[1]!Prodotti[ProdottoID],[1]!Prodotti[Categoria],"Altro")</f>
        <v>Elettronica</v>
      </c>
      <c r="E5298" s="14">
        <v>4</v>
      </c>
    </row>
    <row r="5299" spans="1:5" x14ac:dyDescent="0.25">
      <c r="A5299" s="14">
        <v>962</v>
      </c>
      <c r="B5299" s="14">
        <v>1240</v>
      </c>
      <c r="C5299" s="14">
        <v>4790</v>
      </c>
      <c r="D5299" s="14" t="str">
        <f>+_xlfn.XLOOKUP(ratings_dataset[[#This Row],[ProductID]],[1]!Prodotti[ProdottoID],[1]!Prodotti[Categoria],"Altro")</f>
        <v>Elettronica</v>
      </c>
      <c r="E5299" s="14">
        <v>4</v>
      </c>
    </row>
    <row r="5300" spans="1:5" x14ac:dyDescent="0.25">
      <c r="A5300" s="14">
        <v>965</v>
      </c>
      <c r="B5300" s="14">
        <v>771</v>
      </c>
      <c r="C5300" s="14">
        <v>4819</v>
      </c>
      <c r="D5300" s="14" t="str">
        <f>+_xlfn.XLOOKUP(ratings_dataset[[#This Row],[ProductID]],[1]!Prodotti[ProdottoID],[1]!Prodotti[Categoria],"Altro")</f>
        <v>Libri</v>
      </c>
      <c r="E5300" s="14">
        <v>4</v>
      </c>
    </row>
    <row r="5301" spans="1:5" x14ac:dyDescent="0.25">
      <c r="A5301" s="14">
        <v>967</v>
      </c>
      <c r="B5301" s="14">
        <v>2341</v>
      </c>
      <c r="C5301" s="14">
        <v>3097</v>
      </c>
      <c r="D5301" s="14" t="str">
        <f>+_xlfn.XLOOKUP(ratings_dataset[[#This Row],[ProductID]],[1]!Prodotti[ProdottoID],[1]!Prodotti[Categoria],"Altro")</f>
        <v>Elettronica</v>
      </c>
      <c r="E5301" s="14">
        <v>4</v>
      </c>
    </row>
    <row r="5302" spans="1:5" x14ac:dyDescent="0.25">
      <c r="A5302" s="14">
        <v>968</v>
      </c>
      <c r="B5302" s="14">
        <v>1188</v>
      </c>
      <c r="C5302" s="14">
        <v>2129</v>
      </c>
      <c r="D5302" s="14" t="str">
        <f>+_xlfn.XLOOKUP(ratings_dataset[[#This Row],[ProductID]],[1]!Prodotti[ProdottoID],[1]!Prodotti[Categoria],"Altro")</f>
        <v>Elettronica</v>
      </c>
      <c r="E5302" s="14">
        <v>4</v>
      </c>
    </row>
    <row r="5303" spans="1:5" x14ac:dyDescent="0.25">
      <c r="A5303" s="14">
        <v>969</v>
      </c>
      <c r="B5303" s="14">
        <v>1167</v>
      </c>
      <c r="C5303" s="14">
        <v>1691</v>
      </c>
      <c r="D5303" s="14" t="str">
        <f>+_xlfn.XLOOKUP(ratings_dataset[[#This Row],[ProductID]],[1]!Prodotti[ProdottoID],[1]!Prodotti[Categoria],"Altro")</f>
        <v>Abbigliamento</v>
      </c>
      <c r="E5303" s="14">
        <v>4</v>
      </c>
    </row>
    <row r="5304" spans="1:5" x14ac:dyDescent="0.25">
      <c r="A5304" s="14">
        <v>981</v>
      </c>
      <c r="B5304" s="14">
        <v>2607</v>
      </c>
      <c r="C5304" s="14">
        <v>4307</v>
      </c>
      <c r="D5304" s="14" t="str">
        <f>+_xlfn.XLOOKUP(ratings_dataset[[#This Row],[ProductID]],[1]!Prodotti[ProdottoID],[1]!Prodotti[Categoria],"Altro")</f>
        <v>Libri</v>
      </c>
      <c r="E5304" s="14">
        <v>4</v>
      </c>
    </row>
    <row r="5305" spans="1:5" x14ac:dyDescent="0.25">
      <c r="A5305" s="14">
        <v>993</v>
      </c>
      <c r="B5305" s="14">
        <v>1166</v>
      </c>
      <c r="C5305" s="14">
        <v>4493</v>
      </c>
      <c r="D5305" s="14" t="str">
        <f>+_xlfn.XLOOKUP(ratings_dataset[[#This Row],[ProductID]],[1]!Prodotti[ProdottoID],[1]!Prodotti[Categoria],"Altro")</f>
        <v>Elettronica</v>
      </c>
      <c r="E5305" s="14">
        <v>4</v>
      </c>
    </row>
    <row r="5306" spans="1:5" x14ac:dyDescent="0.25">
      <c r="A5306" s="14">
        <v>1005</v>
      </c>
      <c r="B5306" s="14">
        <v>4151</v>
      </c>
      <c r="C5306" s="14">
        <v>3628</v>
      </c>
      <c r="D5306" s="14" t="str">
        <f>+_xlfn.XLOOKUP(ratings_dataset[[#This Row],[ProductID]],[1]!Prodotti[ProdottoID],[1]!Prodotti[Categoria],"Altro")</f>
        <v>Elettronica</v>
      </c>
      <c r="E5306" s="14">
        <v>4</v>
      </c>
    </row>
    <row r="5307" spans="1:5" x14ac:dyDescent="0.25">
      <c r="A5307" s="14">
        <v>1006</v>
      </c>
      <c r="B5307" s="14">
        <v>2824</v>
      </c>
      <c r="C5307" s="14">
        <v>1380</v>
      </c>
      <c r="D5307" s="14" t="str">
        <f>+_xlfn.XLOOKUP(ratings_dataset[[#This Row],[ProductID]],[1]!Prodotti[ProdottoID],[1]!Prodotti[Categoria],"Altro")</f>
        <v>Elettronica</v>
      </c>
      <c r="E5307" s="14">
        <v>4</v>
      </c>
    </row>
    <row r="5308" spans="1:5" x14ac:dyDescent="0.25">
      <c r="A5308" s="14">
        <v>1007</v>
      </c>
      <c r="B5308" s="14">
        <v>2460</v>
      </c>
      <c r="C5308" s="14">
        <v>2473</v>
      </c>
      <c r="D5308" s="14" t="str">
        <f>+_xlfn.XLOOKUP(ratings_dataset[[#This Row],[ProductID]],[1]!Prodotti[ProdottoID],[1]!Prodotti[Categoria],"Altro")</f>
        <v>Elettronica</v>
      </c>
      <c r="E5308" s="14">
        <v>4</v>
      </c>
    </row>
    <row r="5309" spans="1:5" x14ac:dyDescent="0.25">
      <c r="A5309" s="14">
        <v>1015</v>
      </c>
      <c r="B5309" s="14">
        <v>965</v>
      </c>
      <c r="C5309" s="14">
        <v>1244</v>
      </c>
      <c r="D5309" s="14" t="str">
        <f>+_xlfn.XLOOKUP(ratings_dataset[[#This Row],[ProductID]],[1]!Prodotti[ProdottoID],[1]!Prodotti[Categoria],"Altro")</f>
        <v>Elettronica</v>
      </c>
      <c r="E5309" s="14">
        <v>4</v>
      </c>
    </row>
    <row r="5310" spans="1:5" x14ac:dyDescent="0.25">
      <c r="A5310" s="14">
        <v>1026</v>
      </c>
      <c r="B5310" s="14">
        <v>3108</v>
      </c>
      <c r="C5310" s="14">
        <v>1548</v>
      </c>
      <c r="D5310" s="14" t="str">
        <f>+_xlfn.XLOOKUP(ratings_dataset[[#This Row],[ProductID]],[1]!Prodotti[ProdottoID],[1]!Prodotti[Categoria],"Altro")</f>
        <v>Abbigliamento</v>
      </c>
      <c r="E5310" s="14">
        <v>4</v>
      </c>
    </row>
    <row r="5311" spans="1:5" x14ac:dyDescent="0.25">
      <c r="A5311" s="14">
        <v>1027</v>
      </c>
      <c r="B5311" s="14">
        <v>2439</v>
      </c>
      <c r="C5311" s="14">
        <v>209</v>
      </c>
      <c r="D5311" s="14" t="str">
        <f>+_xlfn.XLOOKUP(ratings_dataset[[#This Row],[ProductID]],[1]!Prodotti[ProdottoID],[1]!Prodotti[Categoria],"Altro")</f>
        <v>Libri</v>
      </c>
      <c r="E5311" s="14">
        <v>4</v>
      </c>
    </row>
    <row r="5312" spans="1:5" x14ac:dyDescent="0.25">
      <c r="A5312" s="14">
        <v>1033</v>
      </c>
      <c r="B5312" s="14">
        <v>4648</v>
      </c>
      <c r="C5312" s="14">
        <v>2040</v>
      </c>
      <c r="D5312" s="14" t="str">
        <f>+_xlfn.XLOOKUP(ratings_dataset[[#This Row],[ProductID]],[1]!Prodotti[ProdottoID],[1]!Prodotti[Categoria],"Altro")</f>
        <v>Elettronica</v>
      </c>
      <c r="E5312" s="14">
        <v>4</v>
      </c>
    </row>
    <row r="5313" spans="1:5" x14ac:dyDescent="0.25">
      <c r="A5313" s="14">
        <v>1045</v>
      </c>
      <c r="B5313" s="14">
        <v>288</v>
      </c>
      <c r="C5313" s="14">
        <v>2967</v>
      </c>
      <c r="D5313" s="14" t="str">
        <f>+_xlfn.XLOOKUP(ratings_dataset[[#This Row],[ProductID]],[1]!Prodotti[ProdottoID],[1]!Prodotti[Categoria],"Altro")</f>
        <v>Libri</v>
      </c>
      <c r="E5313" s="14">
        <v>4</v>
      </c>
    </row>
    <row r="5314" spans="1:5" x14ac:dyDescent="0.25">
      <c r="A5314" s="14">
        <v>1060</v>
      </c>
      <c r="B5314" s="14">
        <v>1771</v>
      </c>
      <c r="C5314" s="14">
        <v>1656</v>
      </c>
      <c r="D5314" s="14" t="str">
        <f>+_xlfn.XLOOKUP(ratings_dataset[[#This Row],[ProductID]],[1]!Prodotti[ProdottoID],[1]!Prodotti[Categoria],"Altro")</f>
        <v>Elettronica</v>
      </c>
      <c r="E5314" s="14">
        <v>4</v>
      </c>
    </row>
    <row r="5315" spans="1:5" x14ac:dyDescent="0.25">
      <c r="A5315" s="14">
        <v>1063</v>
      </c>
      <c r="B5315" s="14">
        <v>2354</v>
      </c>
      <c r="C5315" s="14">
        <v>3683</v>
      </c>
      <c r="D5315" s="14" t="str">
        <f>+_xlfn.XLOOKUP(ratings_dataset[[#This Row],[ProductID]],[1]!Prodotti[ProdottoID],[1]!Prodotti[Categoria],"Altro")</f>
        <v>Libri</v>
      </c>
      <c r="E5315" s="14">
        <v>4</v>
      </c>
    </row>
    <row r="5316" spans="1:5" x14ac:dyDescent="0.25">
      <c r="A5316" s="14">
        <v>1071</v>
      </c>
      <c r="B5316" s="14">
        <v>2296</v>
      </c>
      <c r="C5316" s="14">
        <v>3673</v>
      </c>
      <c r="D5316" s="14" t="str">
        <f>+_xlfn.XLOOKUP(ratings_dataset[[#This Row],[ProductID]],[1]!Prodotti[ProdottoID],[1]!Prodotti[Categoria],"Altro")</f>
        <v>Libri</v>
      </c>
      <c r="E5316" s="14">
        <v>4</v>
      </c>
    </row>
    <row r="5317" spans="1:5" x14ac:dyDescent="0.25">
      <c r="A5317" s="14">
        <v>1078</v>
      </c>
      <c r="B5317" s="14">
        <v>2921</v>
      </c>
      <c r="C5317" s="14">
        <v>1882</v>
      </c>
      <c r="D5317" s="14" t="str">
        <f>+_xlfn.XLOOKUP(ratings_dataset[[#This Row],[ProductID]],[1]!Prodotti[ProdottoID],[1]!Prodotti[Categoria],"Altro")</f>
        <v>Elettronica</v>
      </c>
      <c r="E5317" s="14">
        <v>4</v>
      </c>
    </row>
    <row r="5318" spans="1:5" x14ac:dyDescent="0.25">
      <c r="A5318" s="14">
        <v>1080</v>
      </c>
      <c r="B5318" s="14">
        <v>2583</v>
      </c>
      <c r="C5318" s="14">
        <v>4144</v>
      </c>
      <c r="D5318" s="14" t="str">
        <f>+_xlfn.XLOOKUP(ratings_dataset[[#This Row],[ProductID]],[1]!Prodotti[ProdottoID],[1]!Prodotti[Categoria],"Altro")</f>
        <v>Elettronica</v>
      </c>
      <c r="E5318" s="14">
        <v>4</v>
      </c>
    </row>
    <row r="5319" spans="1:5" x14ac:dyDescent="0.25">
      <c r="A5319" s="14">
        <v>1082</v>
      </c>
      <c r="B5319" s="14">
        <v>3108</v>
      </c>
      <c r="C5319" s="14">
        <v>507</v>
      </c>
      <c r="D5319" s="14" t="str">
        <f>+_xlfn.XLOOKUP(ratings_dataset[[#This Row],[ProductID]],[1]!Prodotti[ProdottoID],[1]!Prodotti[Categoria],"Altro")</f>
        <v>Libri</v>
      </c>
      <c r="E5319" s="14">
        <v>4</v>
      </c>
    </row>
    <row r="5320" spans="1:5" x14ac:dyDescent="0.25">
      <c r="A5320" s="14">
        <v>1084</v>
      </c>
      <c r="B5320" s="14">
        <v>1878</v>
      </c>
      <c r="C5320" s="14">
        <v>2994</v>
      </c>
      <c r="D5320" s="14" t="str">
        <f>+_xlfn.XLOOKUP(ratings_dataset[[#This Row],[ProductID]],[1]!Prodotti[ProdottoID],[1]!Prodotti[Categoria],"Altro")</f>
        <v>Elettronica</v>
      </c>
      <c r="E5320" s="14">
        <v>4</v>
      </c>
    </row>
    <row r="5321" spans="1:5" x14ac:dyDescent="0.25">
      <c r="A5321" s="14">
        <v>1087</v>
      </c>
      <c r="B5321" s="14">
        <v>3548</v>
      </c>
      <c r="C5321" s="14">
        <v>3663</v>
      </c>
      <c r="D5321" s="14" t="str">
        <f>+_xlfn.XLOOKUP(ratings_dataset[[#This Row],[ProductID]],[1]!Prodotti[ProdottoID],[1]!Prodotti[Categoria],"Altro")</f>
        <v>Libri</v>
      </c>
      <c r="E5321" s="14">
        <v>4</v>
      </c>
    </row>
    <row r="5322" spans="1:5" x14ac:dyDescent="0.25">
      <c r="A5322" s="14">
        <v>1099</v>
      </c>
      <c r="B5322" s="14">
        <v>864</v>
      </c>
      <c r="C5322" s="14">
        <v>1706</v>
      </c>
      <c r="D5322" s="14" t="str">
        <f>+_xlfn.XLOOKUP(ratings_dataset[[#This Row],[ProductID]],[1]!Prodotti[ProdottoID],[1]!Prodotti[Categoria],"Altro")</f>
        <v>Libri</v>
      </c>
      <c r="E5322" s="14">
        <v>4</v>
      </c>
    </row>
    <row r="5323" spans="1:5" x14ac:dyDescent="0.25">
      <c r="A5323" s="14">
        <v>1107</v>
      </c>
      <c r="B5323" s="14">
        <v>1400</v>
      </c>
      <c r="C5323" s="14">
        <v>4762</v>
      </c>
      <c r="D5323" s="14" t="str">
        <f>+_xlfn.XLOOKUP(ratings_dataset[[#This Row],[ProductID]],[1]!Prodotti[ProdottoID],[1]!Prodotti[Categoria],"Altro")</f>
        <v>Libri</v>
      </c>
      <c r="E5323" s="14">
        <v>4</v>
      </c>
    </row>
    <row r="5324" spans="1:5" x14ac:dyDescent="0.25">
      <c r="A5324" s="14">
        <v>1122</v>
      </c>
      <c r="B5324" s="14">
        <v>4611</v>
      </c>
      <c r="C5324" s="14">
        <v>3454</v>
      </c>
      <c r="D5324" s="14" t="str">
        <f>+_xlfn.XLOOKUP(ratings_dataset[[#This Row],[ProductID]],[1]!Prodotti[ProdottoID],[1]!Prodotti[Categoria],"Altro")</f>
        <v>Libri</v>
      </c>
      <c r="E5324" s="14">
        <v>4</v>
      </c>
    </row>
    <row r="5325" spans="1:5" x14ac:dyDescent="0.25">
      <c r="A5325" s="14">
        <v>1135</v>
      </c>
      <c r="B5325" s="14">
        <v>582</v>
      </c>
      <c r="C5325" s="14">
        <v>1254</v>
      </c>
      <c r="D5325" s="14" t="str">
        <f>+_xlfn.XLOOKUP(ratings_dataset[[#This Row],[ProductID]],[1]!Prodotti[ProdottoID],[1]!Prodotti[Categoria],"Altro")</f>
        <v>Libri</v>
      </c>
      <c r="E5325" s="14">
        <v>4</v>
      </c>
    </row>
    <row r="5326" spans="1:5" x14ac:dyDescent="0.25">
      <c r="A5326" s="14">
        <v>1139</v>
      </c>
      <c r="B5326" s="14">
        <v>3994</v>
      </c>
      <c r="C5326" s="14">
        <v>3773</v>
      </c>
      <c r="D5326" s="14" t="str">
        <f>+_xlfn.XLOOKUP(ratings_dataset[[#This Row],[ProductID]],[1]!Prodotti[ProdottoID],[1]!Prodotti[Categoria],"Altro")</f>
        <v>Abbigliamento</v>
      </c>
      <c r="E5326" s="14">
        <v>4</v>
      </c>
    </row>
    <row r="5327" spans="1:5" x14ac:dyDescent="0.25">
      <c r="A5327" s="14">
        <v>1141</v>
      </c>
      <c r="B5327" s="14">
        <v>2272</v>
      </c>
      <c r="C5327" s="14">
        <v>1263</v>
      </c>
      <c r="D5327" s="14" t="str">
        <f>+_xlfn.XLOOKUP(ratings_dataset[[#This Row],[ProductID]],[1]!Prodotti[ProdottoID],[1]!Prodotti[Categoria],"Altro")</f>
        <v>Libri</v>
      </c>
      <c r="E5327" s="14">
        <v>4</v>
      </c>
    </row>
    <row r="5328" spans="1:5" x14ac:dyDescent="0.25">
      <c r="A5328" s="14">
        <v>1143</v>
      </c>
      <c r="B5328" s="14">
        <v>3195</v>
      </c>
      <c r="C5328" s="14">
        <v>2773</v>
      </c>
      <c r="D5328" s="14" t="str">
        <f>+_xlfn.XLOOKUP(ratings_dataset[[#This Row],[ProductID]],[1]!Prodotti[ProdottoID],[1]!Prodotti[Categoria],"Altro")</f>
        <v>Abbigliamento</v>
      </c>
      <c r="E5328" s="14">
        <v>4</v>
      </c>
    </row>
    <row r="5329" spans="1:5" x14ac:dyDescent="0.25">
      <c r="A5329" s="14">
        <v>1144</v>
      </c>
      <c r="B5329" s="14">
        <v>136</v>
      </c>
      <c r="C5329" s="14">
        <v>1723</v>
      </c>
      <c r="D5329" s="14" t="str">
        <f>+_xlfn.XLOOKUP(ratings_dataset[[#This Row],[ProductID]],[1]!Prodotti[ProdottoID],[1]!Prodotti[Categoria],"Altro")</f>
        <v>Libri</v>
      </c>
      <c r="E5329" s="14">
        <v>4</v>
      </c>
    </row>
    <row r="5330" spans="1:5" x14ac:dyDescent="0.25">
      <c r="A5330" s="14">
        <v>1150</v>
      </c>
      <c r="B5330" s="14">
        <v>847</v>
      </c>
      <c r="C5330" s="14">
        <v>702</v>
      </c>
      <c r="D5330" s="14" t="str">
        <f>+_xlfn.XLOOKUP(ratings_dataset[[#This Row],[ProductID]],[1]!Prodotti[ProdottoID],[1]!Prodotti[Categoria],"Altro")</f>
        <v>Elettronica</v>
      </c>
      <c r="E5330" s="14">
        <v>4</v>
      </c>
    </row>
    <row r="5331" spans="1:5" x14ac:dyDescent="0.25">
      <c r="A5331" s="14">
        <v>1156</v>
      </c>
      <c r="B5331" s="14">
        <v>2026</v>
      </c>
      <c r="C5331" s="14">
        <v>670</v>
      </c>
      <c r="D5331" s="14" t="str">
        <f>+_xlfn.XLOOKUP(ratings_dataset[[#This Row],[ProductID]],[1]!Prodotti[ProdottoID],[1]!Prodotti[Categoria],"Altro")</f>
        <v>Elettronica</v>
      </c>
      <c r="E5331" s="14">
        <v>4</v>
      </c>
    </row>
    <row r="5332" spans="1:5" x14ac:dyDescent="0.25">
      <c r="A5332" s="14">
        <v>1162</v>
      </c>
      <c r="B5332" s="14">
        <v>4799</v>
      </c>
      <c r="C5332" s="14">
        <v>323</v>
      </c>
      <c r="D5332" s="14" t="str">
        <f>+_xlfn.XLOOKUP(ratings_dataset[[#This Row],[ProductID]],[1]!Prodotti[ProdottoID],[1]!Prodotti[Categoria],"Altro")</f>
        <v>Abbigliamento</v>
      </c>
      <c r="E5332" s="14">
        <v>4</v>
      </c>
    </row>
    <row r="5333" spans="1:5" x14ac:dyDescent="0.25">
      <c r="A5333" s="14">
        <v>1164</v>
      </c>
      <c r="B5333" s="14">
        <v>3481</v>
      </c>
      <c r="C5333" s="14">
        <v>2216</v>
      </c>
      <c r="D5333" s="14" t="str">
        <f>+_xlfn.XLOOKUP(ratings_dataset[[#This Row],[ProductID]],[1]!Prodotti[ProdottoID],[1]!Prodotti[Categoria],"Altro")</f>
        <v>Libri</v>
      </c>
      <c r="E5333" s="14">
        <v>4</v>
      </c>
    </row>
    <row r="5334" spans="1:5" x14ac:dyDescent="0.25">
      <c r="A5334" s="14">
        <v>1167</v>
      </c>
      <c r="B5334" s="14">
        <v>2903</v>
      </c>
      <c r="C5334" s="14">
        <v>3084</v>
      </c>
      <c r="D5334" s="14" t="str">
        <f>+_xlfn.XLOOKUP(ratings_dataset[[#This Row],[ProductID]],[1]!Prodotti[ProdottoID],[1]!Prodotti[Categoria],"Altro")</f>
        <v>Libri</v>
      </c>
      <c r="E5334" s="14">
        <v>4</v>
      </c>
    </row>
    <row r="5335" spans="1:5" x14ac:dyDescent="0.25">
      <c r="A5335" s="14">
        <v>1176</v>
      </c>
      <c r="B5335" s="14">
        <v>789</v>
      </c>
      <c r="C5335" s="14">
        <v>3808</v>
      </c>
      <c r="D5335" s="14" t="str">
        <f>+_xlfn.XLOOKUP(ratings_dataset[[#This Row],[ProductID]],[1]!Prodotti[ProdottoID],[1]!Prodotti[Categoria],"Altro")</f>
        <v>Elettronica</v>
      </c>
      <c r="E5335" s="14">
        <v>4</v>
      </c>
    </row>
    <row r="5336" spans="1:5" x14ac:dyDescent="0.25">
      <c r="A5336" s="14">
        <v>1191</v>
      </c>
      <c r="B5336" s="14">
        <v>2768</v>
      </c>
      <c r="C5336" s="14">
        <v>992</v>
      </c>
      <c r="D5336" s="14" t="str">
        <f>+_xlfn.XLOOKUP(ratings_dataset[[#This Row],[ProductID]],[1]!Prodotti[ProdottoID],[1]!Prodotti[Categoria],"Altro")</f>
        <v>Abbigliamento</v>
      </c>
      <c r="E5336" s="14">
        <v>4</v>
      </c>
    </row>
    <row r="5337" spans="1:5" x14ac:dyDescent="0.25">
      <c r="A5337" s="14">
        <v>1213</v>
      </c>
      <c r="B5337" s="14">
        <v>3667</v>
      </c>
      <c r="C5337" s="14">
        <v>1790</v>
      </c>
      <c r="D5337" s="14" t="str">
        <f>+_xlfn.XLOOKUP(ratings_dataset[[#This Row],[ProductID]],[1]!Prodotti[ProdottoID],[1]!Prodotti[Categoria],"Altro")</f>
        <v>Abbigliamento</v>
      </c>
      <c r="E5337" s="14">
        <v>4</v>
      </c>
    </row>
    <row r="5338" spans="1:5" x14ac:dyDescent="0.25">
      <c r="A5338" s="14">
        <v>1215</v>
      </c>
      <c r="B5338" s="14">
        <v>3245</v>
      </c>
      <c r="C5338" s="14">
        <v>1038</v>
      </c>
      <c r="D5338" s="14" t="str">
        <f>+_xlfn.XLOOKUP(ratings_dataset[[#This Row],[ProductID]],[1]!Prodotti[ProdottoID],[1]!Prodotti[Categoria],"Altro")</f>
        <v>Abbigliamento</v>
      </c>
      <c r="E5338" s="14">
        <v>4</v>
      </c>
    </row>
    <row r="5339" spans="1:5" x14ac:dyDescent="0.25">
      <c r="A5339" s="14">
        <v>1242</v>
      </c>
      <c r="B5339" s="14">
        <v>1048</v>
      </c>
      <c r="C5339" s="14">
        <v>2041</v>
      </c>
      <c r="D5339" s="14" t="str">
        <f>+_xlfn.XLOOKUP(ratings_dataset[[#This Row],[ProductID]],[1]!Prodotti[ProdottoID],[1]!Prodotti[Categoria],"Altro")</f>
        <v>Libri</v>
      </c>
      <c r="E5339" s="14">
        <v>4</v>
      </c>
    </row>
    <row r="5340" spans="1:5" x14ac:dyDescent="0.25">
      <c r="A5340" s="14">
        <v>1247</v>
      </c>
      <c r="B5340" s="14">
        <v>314</v>
      </c>
      <c r="C5340" s="14">
        <v>2656</v>
      </c>
      <c r="D5340" s="14" t="str">
        <f>+_xlfn.XLOOKUP(ratings_dataset[[#This Row],[ProductID]],[1]!Prodotti[ProdottoID],[1]!Prodotti[Categoria],"Altro")</f>
        <v>Elettronica</v>
      </c>
      <c r="E5340" s="14">
        <v>4</v>
      </c>
    </row>
    <row r="5341" spans="1:5" x14ac:dyDescent="0.25">
      <c r="A5341" s="14">
        <v>1251</v>
      </c>
      <c r="B5341" s="14">
        <v>2401</v>
      </c>
      <c r="C5341" s="14">
        <v>2956</v>
      </c>
      <c r="D5341" s="14" t="str">
        <f>+_xlfn.XLOOKUP(ratings_dataset[[#This Row],[ProductID]],[1]!Prodotti[ProdottoID],[1]!Prodotti[Categoria],"Altro")</f>
        <v>Abbigliamento</v>
      </c>
      <c r="E5341" s="14">
        <v>4</v>
      </c>
    </row>
    <row r="5342" spans="1:5" x14ac:dyDescent="0.25">
      <c r="A5342" s="14">
        <v>1252</v>
      </c>
      <c r="B5342" s="14">
        <v>4071</v>
      </c>
      <c r="C5342" s="14">
        <v>1518</v>
      </c>
      <c r="D5342" s="14" t="str">
        <f>+_xlfn.XLOOKUP(ratings_dataset[[#This Row],[ProductID]],[1]!Prodotti[ProdottoID],[1]!Prodotti[Categoria],"Altro")</f>
        <v>Libri</v>
      </c>
      <c r="E5342" s="14">
        <v>4</v>
      </c>
    </row>
    <row r="5343" spans="1:5" x14ac:dyDescent="0.25">
      <c r="A5343" s="14">
        <v>1259</v>
      </c>
      <c r="B5343" s="14">
        <v>2800</v>
      </c>
      <c r="C5343" s="14">
        <v>3963</v>
      </c>
      <c r="D5343" s="14" t="str">
        <f>+_xlfn.XLOOKUP(ratings_dataset[[#This Row],[ProductID]],[1]!Prodotti[ProdottoID],[1]!Prodotti[Categoria],"Altro")</f>
        <v>Abbigliamento</v>
      </c>
      <c r="E5343" s="14">
        <v>4</v>
      </c>
    </row>
    <row r="5344" spans="1:5" x14ac:dyDescent="0.25">
      <c r="A5344" s="14">
        <v>1262</v>
      </c>
      <c r="B5344" s="14">
        <v>3842</v>
      </c>
      <c r="C5344" s="14">
        <v>886</v>
      </c>
      <c r="D5344" s="14" t="str">
        <f>+_xlfn.XLOOKUP(ratings_dataset[[#This Row],[ProductID]],[1]!Prodotti[ProdottoID],[1]!Prodotti[Categoria],"Altro")</f>
        <v>Elettronica</v>
      </c>
      <c r="E5344" s="14">
        <v>4</v>
      </c>
    </row>
    <row r="5345" spans="1:5" x14ac:dyDescent="0.25">
      <c r="A5345" s="14">
        <v>1283</v>
      </c>
      <c r="B5345" s="14">
        <v>1960</v>
      </c>
      <c r="C5345" s="14">
        <v>2924</v>
      </c>
      <c r="D5345" s="14" t="str">
        <f>+_xlfn.XLOOKUP(ratings_dataset[[#This Row],[ProductID]],[1]!Prodotti[ProdottoID],[1]!Prodotti[Categoria],"Altro")</f>
        <v>Elettronica</v>
      </c>
      <c r="E5345" s="14">
        <v>4</v>
      </c>
    </row>
    <row r="5346" spans="1:5" x14ac:dyDescent="0.25">
      <c r="A5346" s="14">
        <v>1284</v>
      </c>
      <c r="B5346" s="14">
        <v>4628</v>
      </c>
      <c r="C5346" s="14">
        <v>2730</v>
      </c>
      <c r="D5346" s="14" t="str">
        <f>+_xlfn.XLOOKUP(ratings_dataset[[#This Row],[ProductID]],[1]!Prodotti[ProdottoID],[1]!Prodotti[Categoria],"Altro")</f>
        <v>Abbigliamento</v>
      </c>
      <c r="E5346" s="14">
        <v>4</v>
      </c>
    </row>
    <row r="5347" spans="1:5" x14ac:dyDescent="0.25">
      <c r="A5347" s="14">
        <v>1285</v>
      </c>
      <c r="B5347" s="14">
        <v>2485</v>
      </c>
      <c r="C5347" s="14">
        <v>2677</v>
      </c>
      <c r="D5347" s="14" t="str">
        <f>+_xlfn.XLOOKUP(ratings_dataset[[#This Row],[ProductID]],[1]!Prodotti[ProdottoID],[1]!Prodotti[Categoria],"Altro")</f>
        <v>Abbigliamento</v>
      </c>
      <c r="E5347" s="14">
        <v>4</v>
      </c>
    </row>
    <row r="5348" spans="1:5" x14ac:dyDescent="0.25">
      <c r="A5348" s="14">
        <v>1287</v>
      </c>
      <c r="B5348" s="14">
        <v>969</v>
      </c>
      <c r="C5348" s="14">
        <v>510</v>
      </c>
      <c r="D5348" s="14" t="str">
        <f>+_xlfn.XLOOKUP(ratings_dataset[[#This Row],[ProductID]],[1]!Prodotti[ProdottoID],[1]!Prodotti[Categoria],"Altro")</f>
        <v>Libri</v>
      </c>
      <c r="E5348" s="14">
        <v>4</v>
      </c>
    </row>
    <row r="5349" spans="1:5" x14ac:dyDescent="0.25">
      <c r="A5349" s="14">
        <v>1291</v>
      </c>
      <c r="B5349" s="14">
        <v>1859</v>
      </c>
      <c r="C5349" s="14">
        <v>2207</v>
      </c>
      <c r="D5349" s="14" t="str">
        <f>+_xlfn.XLOOKUP(ratings_dataset[[#This Row],[ProductID]],[1]!Prodotti[ProdottoID],[1]!Prodotti[Categoria],"Altro")</f>
        <v>Libri</v>
      </c>
      <c r="E5349" s="14">
        <v>4</v>
      </c>
    </row>
    <row r="5350" spans="1:5" x14ac:dyDescent="0.25">
      <c r="A5350" s="14">
        <v>1303</v>
      </c>
      <c r="B5350" s="14">
        <v>1687</v>
      </c>
      <c r="C5350" s="14">
        <v>3040</v>
      </c>
      <c r="D5350" s="14" t="str">
        <f>+_xlfn.XLOOKUP(ratings_dataset[[#This Row],[ProductID]],[1]!Prodotti[ProdottoID],[1]!Prodotti[Categoria],"Altro")</f>
        <v>Abbigliamento</v>
      </c>
      <c r="E5350" s="14">
        <v>4</v>
      </c>
    </row>
    <row r="5351" spans="1:5" x14ac:dyDescent="0.25">
      <c r="A5351" s="14">
        <v>1310</v>
      </c>
      <c r="B5351" s="14">
        <v>1813</v>
      </c>
      <c r="C5351" s="14">
        <v>4820</v>
      </c>
      <c r="D5351" s="14" t="str">
        <f>+_xlfn.XLOOKUP(ratings_dataset[[#This Row],[ProductID]],[1]!Prodotti[ProdottoID],[1]!Prodotti[Categoria],"Altro")</f>
        <v>Libri</v>
      </c>
      <c r="E5351" s="14">
        <v>4</v>
      </c>
    </row>
    <row r="5352" spans="1:5" x14ac:dyDescent="0.25">
      <c r="A5352" s="14">
        <v>1320</v>
      </c>
      <c r="B5352" s="14">
        <v>4777</v>
      </c>
      <c r="C5352" s="14">
        <v>253</v>
      </c>
      <c r="D5352" s="14" t="str">
        <f>+_xlfn.XLOOKUP(ratings_dataset[[#This Row],[ProductID]],[1]!Prodotti[ProdottoID],[1]!Prodotti[Categoria],"Altro")</f>
        <v>Abbigliamento</v>
      </c>
      <c r="E5352" s="14">
        <v>4</v>
      </c>
    </row>
    <row r="5353" spans="1:5" x14ac:dyDescent="0.25">
      <c r="A5353" s="14">
        <v>1323</v>
      </c>
      <c r="B5353" s="14">
        <v>3938</v>
      </c>
      <c r="C5353" s="14">
        <v>211</v>
      </c>
      <c r="D5353" s="14" t="str">
        <f>+_xlfn.XLOOKUP(ratings_dataset[[#This Row],[ProductID]],[1]!Prodotti[ProdottoID],[1]!Prodotti[Categoria],"Altro")</f>
        <v>Abbigliamento</v>
      </c>
      <c r="E5353" s="14">
        <v>4</v>
      </c>
    </row>
    <row r="5354" spans="1:5" x14ac:dyDescent="0.25">
      <c r="A5354" s="14">
        <v>1324</v>
      </c>
      <c r="B5354" s="14">
        <v>2258</v>
      </c>
      <c r="C5354" s="14">
        <v>3609</v>
      </c>
      <c r="D5354" s="14" t="str">
        <f>+_xlfn.XLOOKUP(ratings_dataset[[#This Row],[ProductID]],[1]!Prodotti[ProdottoID],[1]!Prodotti[Categoria],"Altro")</f>
        <v>Libri</v>
      </c>
      <c r="E5354" s="14">
        <v>4</v>
      </c>
    </row>
    <row r="5355" spans="1:5" x14ac:dyDescent="0.25">
      <c r="A5355" s="14">
        <v>1326</v>
      </c>
      <c r="B5355" s="14">
        <v>2222</v>
      </c>
      <c r="C5355" s="14">
        <v>2246</v>
      </c>
      <c r="D5355" s="14" t="str">
        <f>+_xlfn.XLOOKUP(ratings_dataset[[#This Row],[ProductID]],[1]!Prodotti[ProdottoID],[1]!Prodotti[Categoria],"Altro")</f>
        <v>Elettronica</v>
      </c>
      <c r="E5355" s="14">
        <v>4</v>
      </c>
    </row>
    <row r="5356" spans="1:5" x14ac:dyDescent="0.25">
      <c r="A5356" s="14">
        <v>1340</v>
      </c>
      <c r="B5356" s="14">
        <v>1311</v>
      </c>
      <c r="C5356" s="14">
        <v>2134</v>
      </c>
      <c r="D5356" s="14" t="str">
        <f>+_xlfn.XLOOKUP(ratings_dataset[[#This Row],[ProductID]],[1]!Prodotti[ProdottoID],[1]!Prodotti[Categoria],"Altro")</f>
        <v>Elettronica</v>
      </c>
      <c r="E5356" s="14">
        <v>4</v>
      </c>
    </row>
    <row r="5357" spans="1:5" x14ac:dyDescent="0.25">
      <c r="A5357" s="14">
        <v>1345</v>
      </c>
      <c r="B5357" s="14">
        <v>4570</v>
      </c>
      <c r="C5357" s="14">
        <v>690</v>
      </c>
      <c r="D5357" s="14" t="str">
        <f>+_xlfn.XLOOKUP(ratings_dataset[[#This Row],[ProductID]],[1]!Prodotti[ProdottoID],[1]!Prodotti[Categoria],"Altro")</f>
        <v>Elettronica</v>
      </c>
      <c r="E5357" s="14">
        <v>4</v>
      </c>
    </row>
    <row r="5358" spans="1:5" x14ac:dyDescent="0.25">
      <c r="A5358" s="14">
        <v>1347</v>
      </c>
      <c r="B5358" s="14">
        <v>1574</v>
      </c>
      <c r="C5358" s="14">
        <v>3836</v>
      </c>
      <c r="D5358" s="14" t="str">
        <f>+_xlfn.XLOOKUP(ratings_dataset[[#This Row],[ProductID]],[1]!Prodotti[ProdottoID],[1]!Prodotti[Categoria],"Altro")</f>
        <v>Abbigliamento</v>
      </c>
      <c r="E5358" s="14">
        <v>4</v>
      </c>
    </row>
    <row r="5359" spans="1:5" x14ac:dyDescent="0.25">
      <c r="A5359" s="14">
        <v>1350</v>
      </c>
      <c r="B5359" s="14">
        <v>4786</v>
      </c>
      <c r="C5359" s="14">
        <v>971</v>
      </c>
      <c r="D5359" s="14" t="str">
        <f>+_xlfn.XLOOKUP(ratings_dataset[[#This Row],[ProductID]],[1]!Prodotti[ProdottoID],[1]!Prodotti[Categoria],"Altro")</f>
        <v>Abbigliamento</v>
      </c>
      <c r="E5359" s="14">
        <v>4</v>
      </c>
    </row>
    <row r="5360" spans="1:5" x14ac:dyDescent="0.25">
      <c r="A5360" s="14">
        <v>1357</v>
      </c>
      <c r="B5360" s="14">
        <v>1698</v>
      </c>
      <c r="C5360" s="14">
        <v>942</v>
      </c>
      <c r="D5360" s="14" t="str">
        <f>+_xlfn.XLOOKUP(ratings_dataset[[#This Row],[ProductID]],[1]!Prodotti[ProdottoID],[1]!Prodotti[Categoria],"Altro")</f>
        <v>Abbigliamento</v>
      </c>
      <c r="E5360" s="14">
        <v>4</v>
      </c>
    </row>
    <row r="5361" spans="1:5" x14ac:dyDescent="0.25">
      <c r="A5361" s="14">
        <v>1366</v>
      </c>
      <c r="B5361" s="14">
        <v>637</v>
      </c>
      <c r="C5361" s="14">
        <v>3639</v>
      </c>
      <c r="D5361" s="14" t="str">
        <f>+_xlfn.XLOOKUP(ratings_dataset[[#This Row],[ProductID]],[1]!Prodotti[ProdottoID],[1]!Prodotti[Categoria],"Altro")</f>
        <v>Libri</v>
      </c>
      <c r="E5361" s="14">
        <v>4</v>
      </c>
    </row>
    <row r="5362" spans="1:5" x14ac:dyDescent="0.25">
      <c r="A5362" s="14">
        <v>1375</v>
      </c>
      <c r="B5362" s="14">
        <v>963</v>
      </c>
      <c r="C5362" s="14">
        <v>3621</v>
      </c>
      <c r="D5362" s="14" t="str">
        <f>+_xlfn.XLOOKUP(ratings_dataset[[#This Row],[ProductID]],[1]!Prodotti[ProdottoID],[1]!Prodotti[Categoria],"Altro")</f>
        <v>Elettronica</v>
      </c>
      <c r="E5362" s="14">
        <v>4</v>
      </c>
    </row>
    <row r="5363" spans="1:5" x14ac:dyDescent="0.25">
      <c r="A5363" s="14">
        <v>1384</v>
      </c>
      <c r="B5363" s="14">
        <v>2631</v>
      </c>
      <c r="C5363" s="14">
        <v>2307</v>
      </c>
      <c r="D5363" s="14" t="str">
        <f>+_xlfn.XLOOKUP(ratings_dataset[[#This Row],[ProductID]],[1]!Prodotti[ProdottoID],[1]!Prodotti[Categoria],"Altro")</f>
        <v>Abbigliamento</v>
      </c>
      <c r="E5363" s="14">
        <v>4</v>
      </c>
    </row>
    <row r="5364" spans="1:5" x14ac:dyDescent="0.25">
      <c r="A5364" s="14">
        <v>1386</v>
      </c>
      <c r="B5364" s="14">
        <v>18</v>
      </c>
      <c r="C5364" s="14">
        <v>4347</v>
      </c>
      <c r="D5364" s="14" t="str">
        <f>+_xlfn.XLOOKUP(ratings_dataset[[#This Row],[ProductID]],[1]!Prodotti[ProdottoID],[1]!Prodotti[Categoria],"Altro")</f>
        <v>Abbigliamento</v>
      </c>
      <c r="E5364" s="14">
        <v>4</v>
      </c>
    </row>
    <row r="5365" spans="1:5" x14ac:dyDescent="0.25">
      <c r="A5365" s="14">
        <v>1390</v>
      </c>
      <c r="B5365" s="14">
        <v>4796</v>
      </c>
      <c r="C5365" s="14">
        <v>1360</v>
      </c>
      <c r="D5365" s="14" t="str">
        <f>+_xlfn.XLOOKUP(ratings_dataset[[#This Row],[ProductID]],[1]!Prodotti[ProdottoID],[1]!Prodotti[Categoria],"Altro")</f>
        <v>Elettronica</v>
      </c>
      <c r="E5365" s="14">
        <v>4</v>
      </c>
    </row>
    <row r="5366" spans="1:5" x14ac:dyDescent="0.25">
      <c r="A5366" s="14">
        <v>1411</v>
      </c>
      <c r="B5366" s="14">
        <v>631</v>
      </c>
      <c r="C5366" s="14">
        <v>397</v>
      </c>
      <c r="D5366" s="14" t="str">
        <f>+_xlfn.XLOOKUP(ratings_dataset[[#This Row],[ProductID]],[1]!Prodotti[ProdottoID],[1]!Prodotti[Categoria],"Altro")</f>
        <v>Abbigliamento</v>
      </c>
      <c r="E5366" s="14">
        <v>4</v>
      </c>
    </row>
    <row r="5367" spans="1:5" x14ac:dyDescent="0.25">
      <c r="A5367" s="14">
        <v>1412</v>
      </c>
      <c r="B5367" s="14">
        <v>669</v>
      </c>
      <c r="C5367" s="14">
        <v>2175</v>
      </c>
      <c r="D5367" s="14" t="str">
        <f>+_xlfn.XLOOKUP(ratings_dataset[[#This Row],[ProductID]],[1]!Prodotti[ProdottoID],[1]!Prodotti[Categoria],"Altro")</f>
        <v>Libri</v>
      </c>
      <c r="E5367" s="14">
        <v>4</v>
      </c>
    </row>
    <row r="5368" spans="1:5" x14ac:dyDescent="0.25">
      <c r="A5368" s="14">
        <v>1418</v>
      </c>
      <c r="B5368" s="14">
        <v>2145</v>
      </c>
      <c r="C5368" s="14">
        <v>701</v>
      </c>
      <c r="D5368" s="14" t="str">
        <f>+_xlfn.XLOOKUP(ratings_dataset[[#This Row],[ProductID]],[1]!Prodotti[ProdottoID],[1]!Prodotti[Categoria],"Altro")</f>
        <v>Libri</v>
      </c>
      <c r="E5368" s="14">
        <v>4</v>
      </c>
    </row>
    <row r="5369" spans="1:5" x14ac:dyDescent="0.25">
      <c r="A5369" s="14">
        <v>1434</v>
      </c>
      <c r="B5369" s="14">
        <v>3354</v>
      </c>
      <c r="C5369" s="14">
        <v>2941</v>
      </c>
      <c r="D5369" s="14" t="str">
        <f>+_xlfn.XLOOKUP(ratings_dataset[[#This Row],[ProductID]],[1]!Prodotti[ProdottoID],[1]!Prodotti[Categoria],"Altro")</f>
        <v>Libri</v>
      </c>
      <c r="E5369" s="14">
        <v>4</v>
      </c>
    </row>
    <row r="5370" spans="1:5" x14ac:dyDescent="0.25">
      <c r="A5370" s="14">
        <v>1439</v>
      </c>
      <c r="B5370" s="14">
        <v>3983</v>
      </c>
      <c r="C5370" s="14">
        <v>3758</v>
      </c>
      <c r="D5370" s="14" t="str">
        <f>+_xlfn.XLOOKUP(ratings_dataset[[#This Row],[ProductID]],[1]!Prodotti[ProdottoID],[1]!Prodotti[Categoria],"Altro")</f>
        <v>Abbigliamento</v>
      </c>
      <c r="E5370" s="14">
        <v>4</v>
      </c>
    </row>
    <row r="5371" spans="1:5" x14ac:dyDescent="0.25">
      <c r="A5371" s="14">
        <v>1440</v>
      </c>
      <c r="B5371" s="14">
        <v>3009</v>
      </c>
      <c r="C5371" s="14">
        <v>4532</v>
      </c>
      <c r="D5371" s="14" t="str">
        <f>+_xlfn.XLOOKUP(ratings_dataset[[#This Row],[ProductID]],[1]!Prodotti[ProdottoID],[1]!Prodotti[Categoria],"Altro")</f>
        <v>Abbigliamento</v>
      </c>
      <c r="E5371" s="14">
        <v>4</v>
      </c>
    </row>
    <row r="5372" spans="1:5" x14ac:dyDescent="0.25">
      <c r="A5372" s="14">
        <v>1457</v>
      </c>
      <c r="B5372" s="14">
        <v>2087</v>
      </c>
      <c r="C5372" s="14">
        <v>581</v>
      </c>
      <c r="D5372" s="14" t="str">
        <f>+_xlfn.XLOOKUP(ratings_dataset[[#This Row],[ProductID]],[1]!Prodotti[ProdottoID],[1]!Prodotti[Categoria],"Altro")</f>
        <v>Elettronica</v>
      </c>
      <c r="E5372" s="14">
        <v>4</v>
      </c>
    </row>
    <row r="5373" spans="1:5" x14ac:dyDescent="0.25">
      <c r="A5373" s="14">
        <v>1458</v>
      </c>
      <c r="B5373" s="14">
        <v>3562</v>
      </c>
      <c r="C5373" s="14">
        <v>2463</v>
      </c>
      <c r="D5373" s="14" t="str">
        <f>+_xlfn.XLOOKUP(ratings_dataset[[#This Row],[ProductID]],[1]!Prodotti[ProdottoID],[1]!Prodotti[Categoria],"Altro")</f>
        <v>Elettronica</v>
      </c>
      <c r="E5373" s="14">
        <v>4</v>
      </c>
    </row>
    <row r="5374" spans="1:5" x14ac:dyDescent="0.25">
      <c r="A5374" s="14">
        <v>1474</v>
      </c>
      <c r="B5374" s="14">
        <v>1258</v>
      </c>
      <c r="C5374" s="14">
        <v>3022</v>
      </c>
      <c r="D5374" s="14" t="str">
        <f>+_xlfn.XLOOKUP(ratings_dataset[[#This Row],[ProductID]],[1]!Prodotti[ProdottoID],[1]!Prodotti[Categoria],"Altro")</f>
        <v>Abbigliamento</v>
      </c>
      <c r="E5374" s="14">
        <v>4</v>
      </c>
    </row>
    <row r="5375" spans="1:5" x14ac:dyDescent="0.25">
      <c r="A5375" s="14">
        <v>1478</v>
      </c>
      <c r="B5375" s="14">
        <v>1096</v>
      </c>
      <c r="C5375" s="14">
        <v>4108</v>
      </c>
      <c r="D5375" s="14" t="str">
        <f>+_xlfn.XLOOKUP(ratings_dataset[[#This Row],[ProductID]],[1]!Prodotti[ProdottoID],[1]!Prodotti[Categoria],"Altro")</f>
        <v>Elettronica</v>
      </c>
      <c r="E5375" s="14">
        <v>4</v>
      </c>
    </row>
    <row r="5376" spans="1:5" x14ac:dyDescent="0.25">
      <c r="A5376" s="14">
        <v>1481</v>
      </c>
      <c r="B5376" s="14">
        <v>1449</v>
      </c>
      <c r="C5376" s="14">
        <v>4251</v>
      </c>
      <c r="D5376" s="14" t="str">
        <f>+_xlfn.XLOOKUP(ratings_dataset[[#This Row],[ProductID]],[1]!Prodotti[ProdottoID],[1]!Prodotti[Categoria],"Altro")</f>
        <v>Libri</v>
      </c>
      <c r="E5376" s="14">
        <v>4</v>
      </c>
    </row>
    <row r="5377" spans="1:5" x14ac:dyDescent="0.25">
      <c r="A5377" s="14">
        <v>1484</v>
      </c>
      <c r="B5377" s="14">
        <v>3246</v>
      </c>
      <c r="C5377" s="14">
        <v>3747</v>
      </c>
      <c r="D5377" s="14" t="str">
        <f>+_xlfn.XLOOKUP(ratings_dataset[[#This Row],[ProductID]],[1]!Prodotti[ProdottoID],[1]!Prodotti[Categoria],"Altro")</f>
        <v>Libri</v>
      </c>
      <c r="E5377" s="14">
        <v>4</v>
      </c>
    </row>
    <row r="5378" spans="1:5" x14ac:dyDescent="0.25">
      <c r="A5378" s="14">
        <v>1487</v>
      </c>
      <c r="B5378" s="14">
        <v>1098</v>
      </c>
      <c r="C5378" s="14">
        <v>1796</v>
      </c>
      <c r="D5378" s="14" t="str">
        <f>+_xlfn.XLOOKUP(ratings_dataset[[#This Row],[ProductID]],[1]!Prodotti[ProdottoID],[1]!Prodotti[Categoria],"Altro")</f>
        <v>Elettronica</v>
      </c>
      <c r="E5378" s="14">
        <v>4</v>
      </c>
    </row>
    <row r="5379" spans="1:5" x14ac:dyDescent="0.25">
      <c r="A5379" s="14">
        <v>1491</v>
      </c>
      <c r="B5379" s="14">
        <v>3691</v>
      </c>
      <c r="C5379" s="14">
        <v>4843</v>
      </c>
      <c r="D5379" s="14" t="str">
        <f>+_xlfn.XLOOKUP(ratings_dataset[[#This Row],[ProductID]],[1]!Prodotti[ProdottoID],[1]!Prodotti[Categoria],"Altro")</f>
        <v>Abbigliamento</v>
      </c>
      <c r="E5379" s="14">
        <v>4</v>
      </c>
    </row>
    <row r="5380" spans="1:5" x14ac:dyDescent="0.25">
      <c r="A5380" s="14">
        <v>1493</v>
      </c>
      <c r="B5380" s="14">
        <v>4888</v>
      </c>
      <c r="C5380" s="14">
        <v>1278</v>
      </c>
      <c r="D5380" s="14" t="str">
        <f>+_xlfn.XLOOKUP(ratings_dataset[[#This Row],[ProductID]],[1]!Prodotti[ProdottoID],[1]!Prodotti[Categoria],"Altro")</f>
        <v>Abbigliamento</v>
      </c>
      <c r="E5380" s="14">
        <v>4</v>
      </c>
    </row>
    <row r="5381" spans="1:5" x14ac:dyDescent="0.25">
      <c r="A5381" s="14">
        <v>1503</v>
      </c>
      <c r="B5381" s="14">
        <v>811</v>
      </c>
      <c r="C5381" s="14">
        <v>893</v>
      </c>
      <c r="D5381" s="14" t="str">
        <f>+_xlfn.XLOOKUP(ratings_dataset[[#This Row],[ProductID]],[1]!Prodotti[ProdottoID],[1]!Prodotti[Categoria],"Altro")</f>
        <v>Elettronica</v>
      </c>
      <c r="E5381" s="14">
        <v>4</v>
      </c>
    </row>
    <row r="5382" spans="1:5" x14ac:dyDescent="0.25">
      <c r="A5382" s="14">
        <v>1507</v>
      </c>
      <c r="B5382" s="14">
        <v>1476</v>
      </c>
      <c r="C5382" s="14">
        <v>71</v>
      </c>
      <c r="D5382" s="14" t="str">
        <f>+_xlfn.XLOOKUP(ratings_dataset[[#This Row],[ProductID]],[1]!Prodotti[ProdottoID],[1]!Prodotti[Categoria],"Altro")</f>
        <v>Altro</v>
      </c>
      <c r="E5382" s="14">
        <v>4</v>
      </c>
    </row>
    <row r="5383" spans="1:5" x14ac:dyDescent="0.25">
      <c r="A5383" s="14">
        <v>1516</v>
      </c>
      <c r="B5383" s="14">
        <v>1211</v>
      </c>
      <c r="C5383" s="14">
        <v>1471</v>
      </c>
      <c r="D5383" s="14" t="str">
        <f>+_xlfn.XLOOKUP(ratings_dataset[[#This Row],[ProductID]],[1]!Prodotti[ProdottoID],[1]!Prodotti[Categoria],"Altro")</f>
        <v>Elettronica</v>
      </c>
      <c r="E5383" s="14">
        <v>4</v>
      </c>
    </row>
    <row r="5384" spans="1:5" x14ac:dyDescent="0.25">
      <c r="A5384" s="14">
        <v>1523</v>
      </c>
      <c r="B5384" s="14">
        <v>3039</v>
      </c>
      <c r="C5384" s="14">
        <v>2791</v>
      </c>
      <c r="D5384" s="14" t="str">
        <f>+_xlfn.XLOOKUP(ratings_dataset[[#This Row],[ProductID]],[1]!Prodotti[ProdottoID],[1]!Prodotti[Categoria],"Altro")</f>
        <v>Libri</v>
      </c>
      <c r="E5384" s="14">
        <v>4</v>
      </c>
    </row>
    <row r="5385" spans="1:5" x14ac:dyDescent="0.25">
      <c r="A5385" s="14">
        <v>1525</v>
      </c>
      <c r="B5385" s="14">
        <v>2701</v>
      </c>
      <c r="C5385" s="14">
        <v>4410</v>
      </c>
      <c r="D5385" s="14" t="str">
        <f>+_xlfn.XLOOKUP(ratings_dataset[[#This Row],[ProductID]],[1]!Prodotti[ProdottoID],[1]!Prodotti[Categoria],"Altro")</f>
        <v>Abbigliamento</v>
      </c>
      <c r="E5385" s="14">
        <v>4</v>
      </c>
    </row>
    <row r="5386" spans="1:5" x14ac:dyDescent="0.25">
      <c r="A5386" s="14">
        <v>1530</v>
      </c>
      <c r="B5386" s="14">
        <v>1442</v>
      </c>
      <c r="C5386" s="14">
        <v>4301</v>
      </c>
      <c r="D5386" s="14" t="str">
        <f>+_xlfn.XLOOKUP(ratings_dataset[[#This Row],[ProductID]],[1]!Prodotti[ProdottoID],[1]!Prodotti[Categoria],"Altro")</f>
        <v>Libri</v>
      </c>
      <c r="E5386" s="14">
        <v>4</v>
      </c>
    </row>
    <row r="5387" spans="1:5" x14ac:dyDescent="0.25">
      <c r="A5387" s="14">
        <v>1543</v>
      </c>
      <c r="B5387" s="14">
        <v>1437</v>
      </c>
      <c r="C5387" s="14">
        <v>4527</v>
      </c>
      <c r="D5387" s="14" t="str">
        <f>+_xlfn.XLOOKUP(ratings_dataset[[#This Row],[ProductID]],[1]!Prodotti[ProdottoID],[1]!Prodotti[Categoria],"Altro")</f>
        <v>Elettronica</v>
      </c>
      <c r="E5387" s="14">
        <v>4</v>
      </c>
    </row>
    <row r="5388" spans="1:5" x14ac:dyDescent="0.25">
      <c r="A5388" s="14">
        <v>1546</v>
      </c>
      <c r="B5388" s="14">
        <v>4625</v>
      </c>
      <c r="C5388" s="14">
        <v>640</v>
      </c>
      <c r="D5388" s="14" t="str">
        <f>+_xlfn.XLOOKUP(ratings_dataset[[#This Row],[ProductID]],[1]!Prodotti[ProdottoID],[1]!Prodotti[Categoria],"Altro")</f>
        <v>Libri</v>
      </c>
      <c r="E5388" s="14">
        <v>4</v>
      </c>
    </row>
    <row r="5389" spans="1:5" x14ac:dyDescent="0.25">
      <c r="A5389" s="14">
        <v>1553</v>
      </c>
      <c r="B5389" s="14">
        <v>1538</v>
      </c>
      <c r="C5389" s="14">
        <v>3039</v>
      </c>
      <c r="D5389" s="14" t="str">
        <f>+_xlfn.XLOOKUP(ratings_dataset[[#This Row],[ProductID]],[1]!Prodotti[ProdottoID],[1]!Prodotti[Categoria],"Altro")</f>
        <v>Libri</v>
      </c>
      <c r="E5389" s="14">
        <v>4</v>
      </c>
    </row>
    <row r="5390" spans="1:5" x14ac:dyDescent="0.25">
      <c r="A5390" s="14">
        <v>1556</v>
      </c>
      <c r="B5390" s="14">
        <v>1468</v>
      </c>
      <c r="C5390" s="14">
        <v>747</v>
      </c>
      <c r="D5390" s="14" t="str">
        <f>+_xlfn.XLOOKUP(ratings_dataset[[#This Row],[ProductID]],[1]!Prodotti[ProdottoID],[1]!Prodotti[Categoria],"Altro")</f>
        <v>Elettronica</v>
      </c>
      <c r="E5390" s="14">
        <v>4</v>
      </c>
    </row>
    <row r="5391" spans="1:5" x14ac:dyDescent="0.25">
      <c r="A5391" s="14">
        <v>1573</v>
      </c>
      <c r="B5391" s="14">
        <v>3389</v>
      </c>
      <c r="C5391" s="14">
        <v>653</v>
      </c>
      <c r="D5391" s="14" t="str">
        <f>+_xlfn.XLOOKUP(ratings_dataset[[#This Row],[ProductID]],[1]!Prodotti[ProdottoID],[1]!Prodotti[Categoria],"Altro")</f>
        <v>Elettronica</v>
      </c>
      <c r="E5391" s="14">
        <v>4</v>
      </c>
    </row>
    <row r="5392" spans="1:5" x14ac:dyDescent="0.25">
      <c r="A5392" s="14">
        <v>1575</v>
      </c>
      <c r="B5392" s="14">
        <v>3823</v>
      </c>
      <c r="C5392" s="14">
        <v>2187</v>
      </c>
      <c r="D5392" s="14" t="str">
        <f>+_xlfn.XLOOKUP(ratings_dataset[[#This Row],[ProductID]],[1]!Prodotti[ProdottoID],[1]!Prodotti[Categoria],"Altro")</f>
        <v>Abbigliamento</v>
      </c>
      <c r="E5392" s="14">
        <v>4</v>
      </c>
    </row>
    <row r="5393" spans="1:5" x14ac:dyDescent="0.25">
      <c r="A5393" s="14">
        <v>1578</v>
      </c>
      <c r="B5393" s="14">
        <v>4086</v>
      </c>
      <c r="C5393" s="14">
        <v>1241</v>
      </c>
      <c r="D5393" s="14" t="str">
        <f>+_xlfn.XLOOKUP(ratings_dataset[[#This Row],[ProductID]],[1]!Prodotti[ProdottoID],[1]!Prodotti[Categoria],"Altro")</f>
        <v>Abbigliamento</v>
      </c>
      <c r="E5393" s="14">
        <v>4</v>
      </c>
    </row>
    <row r="5394" spans="1:5" x14ac:dyDescent="0.25">
      <c r="A5394" s="14">
        <v>1584</v>
      </c>
      <c r="B5394" s="14">
        <v>514</v>
      </c>
      <c r="C5394" s="14">
        <v>1202</v>
      </c>
      <c r="D5394" s="14" t="str">
        <f>+_xlfn.XLOOKUP(ratings_dataset[[#This Row],[ProductID]],[1]!Prodotti[ProdottoID],[1]!Prodotti[Categoria],"Altro")</f>
        <v>Libri</v>
      </c>
      <c r="E5394" s="14">
        <v>4</v>
      </c>
    </row>
    <row r="5395" spans="1:5" x14ac:dyDescent="0.25">
      <c r="A5395" s="14">
        <v>1588</v>
      </c>
      <c r="B5395" s="14">
        <v>1754</v>
      </c>
      <c r="C5395" s="14">
        <v>4956</v>
      </c>
      <c r="D5395" s="14" t="str">
        <f>+_xlfn.XLOOKUP(ratings_dataset[[#This Row],[ProductID]],[1]!Prodotti[ProdottoID],[1]!Prodotti[Categoria],"Altro")</f>
        <v>Elettronica</v>
      </c>
      <c r="E5395" s="14">
        <v>4</v>
      </c>
    </row>
    <row r="5396" spans="1:5" x14ac:dyDescent="0.25">
      <c r="A5396" s="14">
        <v>1591</v>
      </c>
      <c r="B5396" s="14">
        <v>286</v>
      </c>
      <c r="C5396" s="14">
        <v>4241</v>
      </c>
      <c r="D5396" s="14" t="str">
        <f>+_xlfn.XLOOKUP(ratings_dataset[[#This Row],[ProductID]],[1]!Prodotti[ProdottoID],[1]!Prodotti[Categoria],"Altro")</f>
        <v>Elettronica</v>
      </c>
      <c r="E5396" s="14">
        <v>4</v>
      </c>
    </row>
    <row r="5397" spans="1:5" x14ac:dyDescent="0.25">
      <c r="A5397" s="14">
        <v>1597</v>
      </c>
      <c r="B5397" s="14">
        <v>980</v>
      </c>
      <c r="C5397" s="14">
        <v>1444</v>
      </c>
      <c r="D5397" s="14" t="str">
        <f>+_xlfn.XLOOKUP(ratings_dataset[[#This Row],[ProductID]],[1]!Prodotti[ProdottoID],[1]!Prodotti[Categoria],"Altro")</f>
        <v>Libri</v>
      </c>
      <c r="E5397" s="14">
        <v>4</v>
      </c>
    </row>
    <row r="5398" spans="1:5" x14ac:dyDescent="0.25">
      <c r="A5398" s="14">
        <v>1601</v>
      </c>
      <c r="B5398" s="14">
        <v>3120</v>
      </c>
      <c r="C5398" s="14">
        <v>4450</v>
      </c>
      <c r="D5398" s="14" t="str">
        <f>+_xlfn.XLOOKUP(ratings_dataset[[#This Row],[ProductID]],[1]!Prodotti[ProdottoID],[1]!Prodotti[Categoria],"Altro")</f>
        <v>Abbigliamento</v>
      </c>
      <c r="E5398" s="14">
        <v>4</v>
      </c>
    </row>
    <row r="5399" spans="1:5" x14ac:dyDescent="0.25">
      <c r="A5399" s="14">
        <v>1603</v>
      </c>
      <c r="B5399" s="14">
        <v>4017</v>
      </c>
      <c r="C5399" s="14">
        <v>958</v>
      </c>
      <c r="D5399" s="14" t="str">
        <f>+_xlfn.XLOOKUP(ratings_dataset[[#This Row],[ProductID]],[1]!Prodotti[ProdottoID],[1]!Prodotti[Categoria],"Altro")</f>
        <v>Abbigliamento</v>
      </c>
      <c r="E5399" s="14">
        <v>4</v>
      </c>
    </row>
    <row r="5400" spans="1:5" x14ac:dyDescent="0.25">
      <c r="A5400" s="14">
        <v>1612</v>
      </c>
      <c r="B5400" s="14">
        <v>2061</v>
      </c>
      <c r="C5400" s="14">
        <v>4667</v>
      </c>
      <c r="D5400" s="14" t="str">
        <f>+_xlfn.XLOOKUP(ratings_dataset[[#This Row],[ProductID]],[1]!Prodotti[ProdottoID],[1]!Prodotti[Categoria],"Altro")</f>
        <v>Abbigliamento</v>
      </c>
      <c r="E5400" s="14">
        <v>4</v>
      </c>
    </row>
    <row r="5401" spans="1:5" x14ac:dyDescent="0.25">
      <c r="A5401" s="14">
        <v>1616</v>
      </c>
      <c r="B5401" s="14">
        <v>2708</v>
      </c>
      <c r="C5401" s="14">
        <v>889</v>
      </c>
      <c r="D5401" s="14" t="str">
        <f>+_xlfn.XLOOKUP(ratings_dataset[[#This Row],[ProductID]],[1]!Prodotti[ProdottoID],[1]!Prodotti[Categoria],"Altro")</f>
        <v>Abbigliamento</v>
      </c>
      <c r="E5401" s="14">
        <v>4</v>
      </c>
    </row>
    <row r="5402" spans="1:5" x14ac:dyDescent="0.25">
      <c r="A5402" s="14">
        <v>1617</v>
      </c>
      <c r="B5402" s="14">
        <v>2621</v>
      </c>
      <c r="C5402" s="14">
        <v>1588</v>
      </c>
      <c r="D5402" s="14" t="str">
        <f>+_xlfn.XLOOKUP(ratings_dataset[[#This Row],[ProductID]],[1]!Prodotti[ProdottoID],[1]!Prodotti[Categoria],"Altro")</f>
        <v>Abbigliamento</v>
      </c>
      <c r="E5402" s="14">
        <v>4</v>
      </c>
    </row>
    <row r="5403" spans="1:5" x14ac:dyDescent="0.25">
      <c r="A5403" s="14">
        <v>1622</v>
      </c>
      <c r="B5403" s="14">
        <v>1305</v>
      </c>
      <c r="C5403" s="14">
        <v>4523</v>
      </c>
      <c r="D5403" s="14" t="str">
        <f>+_xlfn.XLOOKUP(ratings_dataset[[#This Row],[ProductID]],[1]!Prodotti[ProdottoID],[1]!Prodotti[Categoria],"Altro")</f>
        <v>Abbigliamento</v>
      </c>
      <c r="E5403" s="14">
        <v>4</v>
      </c>
    </row>
    <row r="5404" spans="1:5" x14ac:dyDescent="0.25">
      <c r="A5404" s="14">
        <v>1623</v>
      </c>
      <c r="B5404" s="14">
        <v>3931</v>
      </c>
      <c r="C5404" s="14">
        <v>886</v>
      </c>
      <c r="D5404" s="14" t="str">
        <f>+_xlfn.XLOOKUP(ratings_dataset[[#This Row],[ProductID]],[1]!Prodotti[ProdottoID],[1]!Prodotti[Categoria],"Altro")</f>
        <v>Elettronica</v>
      </c>
      <c r="E5404" s="14">
        <v>4</v>
      </c>
    </row>
    <row r="5405" spans="1:5" x14ac:dyDescent="0.25">
      <c r="A5405" s="14">
        <v>1627</v>
      </c>
      <c r="B5405" s="14">
        <v>4902</v>
      </c>
      <c r="C5405" s="14">
        <v>4664</v>
      </c>
      <c r="D5405" s="14" t="str">
        <f>+_xlfn.XLOOKUP(ratings_dataset[[#This Row],[ProductID]],[1]!Prodotti[ProdottoID],[1]!Prodotti[Categoria],"Altro")</f>
        <v>Abbigliamento</v>
      </c>
      <c r="E5405" s="14">
        <v>4</v>
      </c>
    </row>
    <row r="5406" spans="1:5" x14ac:dyDescent="0.25">
      <c r="A5406" s="14">
        <v>1641</v>
      </c>
      <c r="B5406" s="14">
        <v>451</v>
      </c>
      <c r="C5406" s="14">
        <v>2422</v>
      </c>
      <c r="D5406" s="14" t="str">
        <f>+_xlfn.XLOOKUP(ratings_dataset[[#This Row],[ProductID]],[1]!Prodotti[ProdottoID],[1]!Prodotti[Categoria],"Altro")</f>
        <v>Libri</v>
      </c>
      <c r="E5406" s="14">
        <v>4</v>
      </c>
    </row>
    <row r="5407" spans="1:5" x14ac:dyDescent="0.25">
      <c r="A5407" s="14">
        <v>1648</v>
      </c>
      <c r="B5407" s="14">
        <v>3303</v>
      </c>
      <c r="C5407" s="14">
        <v>247</v>
      </c>
      <c r="D5407" s="14" t="str">
        <f>+_xlfn.XLOOKUP(ratings_dataset[[#This Row],[ProductID]],[1]!Prodotti[ProdottoID],[1]!Prodotti[Categoria],"Altro")</f>
        <v>Libri</v>
      </c>
      <c r="E5407" s="14">
        <v>4</v>
      </c>
    </row>
    <row r="5408" spans="1:5" x14ac:dyDescent="0.25">
      <c r="A5408" s="14">
        <v>1651</v>
      </c>
      <c r="B5408" s="14">
        <v>1702</v>
      </c>
      <c r="C5408" s="14">
        <v>323</v>
      </c>
      <c r="D5408" s="14" t="str">
        <f>+_xlfn.XLOOKUP(ratings_dataset[[#This Row],[ProductID]],[1]!Prodotti[ProdottoID],[1]!Prodotti[Categoria],"Altro")</f>
        <v>Abbigliamento</v>
      </c>
      <c r="E5408" s="14">
        <v>4</v>
      </c>
    </row>
    <row r="5409" spans="1:5" x14ac:dyDescent="0.25">
      <c r="A5409" s="14">
        <v>1656</v>
      </c>
      <c r="B5409" s="14">
        <v>490</v>
      </c>
      <c r="C5409" s="14">
        <v>2255</v>
      </c>
      <c r="D5409" s="14" t="str">
        <f>+_xlfn.XLOOKUP(ratings_dataset[[#This Row],[ProductID]],[1]!Prodotti[ProdottoID],[1]!Prodotti[Categoria],"Altro")</f>
        <v>Libri</v>
      </c>
      <c r="E5409" s="14">
        <v>4</v>
      </c>
    </row>
    <row r="5410" spans="1:5" x14ac:dyDescent="0.25">
      <c r="A5410" s="14">
        <v>1660</v>
      </c>
      <c r="B5410" s="14">
        <v>2131</v>
      </c>
      <c r="C5410" s="14">
        <v>875</v>
      </c>
      <c r="D5410" s="14" t="str">
        <f>+_xlfn.XLOOKUP(ratings_dataset[[#This Row],[ProductID]],[1]!Prodotti[ProdottoID],[1]!Prodotti[Categoria],"Altro")</f>
        <v>Libri</v>
      </c>
      <c r="E5410" s="14">
        <v>4</v>
      </c>
    </row>
    <row r="5411" spans="1:5" x14ac:dyDescent="0.25">
      <c r="A5411" s="14">
        <v>1681</v>
      </c>
      <c r="B5411" s="14">
        <v>4933</v>
      </c>
      <c r="C5411" s="14">
        <v>743</v>
      </c>
      <c r="D5411" s="14" t="str">
        <f>+_xlfn.XLOOKUP(ratings_dataset[[#This Row],[ProductID]],[1]!Prodotti[ProdottoID],[1]!Prodotti[Categoria],"Altro")</f>
        <v>Abbigliamento</v>
      </c>
      <c r="E5411" s="14">
        <v>4</v>
      </c>
    </row>
    <row r="5412" spans="1:5" x14ac:dyDescent="0.25">
      <c r="A5412" s="14">
        <v>1683</v>
      </c>
      <c r="B5412" s="14">
        <v>248</v>
      </c>
      <c r="C5412" s="14">
        <v>1206</v>
      </c>
      <c r="D5412" s="14" t="str">
        <f>+_xlfn.XLOOKUP(ratings_dataset[[#This Row],[ProductID]],[1]!Prodotti[ProdottoID],[1]!Prodotti[Categoria],"Altro")</f>
        <v>Libri</v>
      </c>
      <c r="E5412" s="14">
        <v>4</v>
      </c>
    </row>
    <row r="5413" spans="1:5" x14ac:dyDescent="0.25">
      <c r="A5413" s="14">
        <v>1688</v>
      </c>
      <c r="B5413" s="14">
        <v>3857</v>
      </c>
      <c r="C5413" s="14">
        <v>998</v>
      </c>
      <c r="D5413" s="14" t="str">
        <f>+_xlfn.XLOOKUP(ratings_dataset[[#This Row],[ProductID]],[1]!Prodotti[ProdottoID],[1]!Prodotti[Categoria],"Altro")</f>
        <v>Libri</v>
      </c>
      <c r="E5413" s="14">
        <v>4</v>
      </c>
    </row>
    <row r="5414" spans="1:5" x14ac:dyDescent="0.25">
      <c r="A5414" s="14">
        <v>1698</v>
      </c>
      <c r="B5414" s="14">
        <v>3147</v>
      </c>
      <c r="C5414" s="14">
        <v>458</v>
      </c>
      <c r="D5414" s="14" t="str">
        <f>+_xlfn.XLOOKUP(ratings_dataset[[#This Row],[ProductID]],[1]!Prodotti[ProdottoID],[1]!Prodotti[Categoria],"Altro")</f>
        <v>Elettronica</v>
      </c>
      <c r="E5414" s="14">
        <v>4</v>
      </c>
    </row>
    <row r="5415" spans="1:5" x14ac:dyDescent="0.25">
      <c r="A5415" s="14">
        <v>1703</v>
      </c>
      <c r="B5415" s="14">
        <v>1035</v>
      </c>
      <c r="C5415" s="14">
        <v>4332</v>
      </c>
      <c r="D5415" s="14" t="str">
        <f>+_xlfn.XLOOKUP(ratings_dataset[[#This Row],[ProductID]],[1]!Prodotti[ProdottoID],[1]!Prodotti[Categoria],"Altro")</f>
        <v>Abbigliamento</v>
      </c>
      <c r="E5415" s="14">
        <v>4</v>
      </c>
    </row>
    <row r="5416" spans="1:5" x14ac:dyDescent="0.25">
      <c r="A5416" s="14">
        <v>1720</v>
      </c>
      <c r="B5416" s="14">
        <v>470</v>
      </c>
      <c r="C5416" s="14">
        <v>4518</v>
      </c>
      <c r="D5416" s="14" t="str">
        <f>+_xlfn.XLOOKUP(ratings_dataset[[#This Row],[ProductID]],[1]!Prodotti[ProdottoID],[1]!Prodotti[Categoria],"Altro")</f>
        <v>Elettronica</v>
      </c>
      <c r="E5416" s="14">
        <v>4</v>
      </c>
    </row>
    <row r="5417" spans="1:5" x14ac:dyDescent="0.25">
      <c r="A5417" s="14">
        <v>1723</v>
      </c>
      <c r="B5417" s="14">
        <v>927</v>
      </c>
      <c r="C5417" s="14">
        <v>2345</v>
      </c>
      <c r="D5417" s="14" t="str">
        <f>+_xlfn.XLOOKUP(ratings_dataset[[#This Row],[ProductID]],[1]!Prodotti[ProdottoID],[1]!Prodotti[Categoria],"Altro")</f>
        <v>Abbigliamento</v>
      </c>
      <c r="E5417" s="14">
        <v>4</v>
      </c>
    </row>
    <row r="5418" spans="1:5" x14ac:dyDescent="0.25">
      <c r="A5418" s="14">
        <v>1730</v>
      </c>
      <c r="B5418" s="14">
        <v>4788</v>
      </c>
      <c r="C5418" s="14">
        <v>3103</v>
      </c>
      <c r="D5418" s="14" t="str">
        <f>+_xlfn.XLOOKUP(ratings_dataset[[#This Row],[ProductID]],[1]!Prodotti[ProdottoID],[1]!Prodotti[Categoria],"Altro")</f>
        <v>Elettronica</v>
      </c>
      <c r="E5418" s="14">
        <v>4</v>
      </c>
    </row>
    <row r="5419" spans="1:5" x14ac:dyDescent="0.25">
      <c r="A5419" s="14">
        <v>1745</v>
      </c>
      <c r="B5419" s="14">
        <v>2263</v>
      </c>
      <c r="C5419" s="14">
        <v>2863</v>
      </c>
      <c r="D5419" s="14" t="str">
        <f>+_xlfn.XLOOKUP(ratings_dataset[[#This Row],[ProductID]],[1]!Prodotti[ProdottoID],[1]!Prodotti[Categoria],"Altro")</f>
        <v>Abbigliamento</v>
      </c>
      <c r="E5419" s="14">
        <v>4</v>
      </c>
    </row>
    <row r="5420" spans="1:5" x14ac:dyDescent="0.25">
      <c r="A5420" s="14">
        <v>1749</v>
      </c>
      <c r="B5420" s="14">
        <v>3499</v>
      </c>
      <c r="C5420" s="14">
        <v>1014</v>
      </c>
      <c r="D5420" s="14" t="str">
        <f>+_xlfn.XLOOKUP(ratings_dataset[[#This Row],[ProductID]],[1]!Prodotti[ProdottoID],[1]!Prodotti[Categoria],"Altro")</f>
        <v>Libri</v>
      </c>
      <c r="E5420" s="14">
        <v>4</v>
      </c>
    </row>
    <row r="5421" spans="1:5" x14ac:dyDescent="0.25">
      <c r="A5421" s="14">
        <v>1752</v>
      </c>
      <c r="B5421" s="14">
        <v>4284</v>
      </c>
      <c r="C5421" s="14">
        <v>1921</v>
      </c>
      <c r="D5421" s="14" t="str">
        <f>+_xlfn.XLOOKUP(ratings_dataset[[#This Row],[ProductID]],[1]!Prodotti[ProdottoID],[1]!Prodotti[Categoria],"Altro")</f>
        <v>Libri</v>
      </c>
      <c r="E5421" s="14">
        <v>4</v>
      </c>
    </row>
    <row r="5422" spans="1:5" x14ac:dyDescent="0.25">
      <c r="A5422" s="14">
        <v>1767</v>
      </c>
      <c r="B5422" s="14">
        <v>3157</v>
      </c>
      <c r="C5422" s="14">
        <v>672</v>
      </c>
      <c r="D5422" s="14" t="str">
        <f>+_xlfn.XLOOKUP(ratings_dataset[[#This Row],[ProductID]],[1]!Prodotti[ProdottoID],[1]!Prodotti[Categoria],"Altro")</f>
        <v>Elettronica</v>
      </c>
      <c r="E5422" s="14">
        <v>4</v>
      </c>
    </row>
    <row r="5423" spans="1:5" x14ac:dyDescent="0.25">
      <c r="A5423" s="14">
        <v>1769</v>
      </c>
      <c r="B5423" s="14">
        <v>1843</v>
      </c>
      <c r="C5423" s="14">
        <v>2631</v>
      </c>
      <c r="D5423" s="14" t="str">
        <f>+_xlfn.XLOOKUP(ratings_dataset[[#This Row],[ProductID]],[1]!Prodotti[ProdottoID],[1]!Prodotti[Categoria],"Altro")</f>
        <v>Abbigliamento</v>
      </c>
      <c r="E5423" s="14">
        <v>4</v>
      </c>
    </row>
    <row r="5424" spans="1:5" x14ac:dyDescent="0.25">
      <c r="A5424" s="14">
        <v>1778</v>
      </c>
      <c r="B5424" s="14">
        <v>2447</v>
      </c>
      <c r="C5424" s="14">
        <v>4688</v>
      </c>
      <c r="D5424" s="14" t="str">
        <f>+_xlfn.XLOOKUP(ratings_dataset[[#This Row],[ProductID]],[1]!Prodotti[ProdottoID],[1]!Prodotti[Categoria],"Altro")</f>
        <v>Libri</v>
      </c>
      <c r="E5424" s="14">
        <v>4</v>
      </c>
    </row>
    <row r="5425" spans="1:5" x14ac:dyDescent="0.25">
      <c r="A5425" s="14">
        <v>1781</v>
      </c>
      <c r="B5425" s="14">
        <v>385</v>
      </c>
      <c r="C5425" s="14">
        <v>627</v>
      </c>
      <c r="D5425" s="14" t="str">
        <f>+_xlfn.XLOOKUP(ratings_dataset[[#This Row],[ProductID]],[1]!Prodotti[ProdottoID],[1]!Prodotti[Categoria],"Altro")</f>
        <v>Abbigliamento</v>
      </c>
      <c r="E5425" s="14">
        <v>4</v>
      </c>
    </row>
    <row r="5426" spans="1:5" x14ac:dyDescent="0.25">
      <c r="A5426" s="14">
        <v>1785</v>
      </c>
      <c r="B5426" s="14">
        <v>4698</v>
      </c>
      <c r="C5426" s="14">
        <v>2358</v>
      </c>
      <c r="D5426" s="14" t="str">
        <f>+_xlfn.XLOOKUP(ratings_dataset[[#This Row],[ProductID]],[1]!Prodotti[ProdottoID],[1]!Prodotti[Categoria],"Altro")</f>
        <v>Libri</v>
      </c>
      <c r="E5426" s="14">
        <v>4</v>
      </c>
    </row>
    <row r="5427" spans="1:5" x14ac:dyDescent="0.25">
      <c r="A5427" s="14">
        <v>1786</v>
      </c>
      <c r="B5427" s="14">
        <v>4428</v>
      </c>
      <c r="C5427" s="14">
        <v>983</v>
      </c>
      <c r="D5427" s="14" t="str">
        <f>+_xlfn.XLOOKUP(ratings_dataset[[#This Row],[ProductID]],[1]!Prodotti[ProdottoID],[1]!Prodotti[Categoria],"Altro")</f>
        <v>Abbigliamento</v>
      </c>
      <c r="E5427" s="14">
        <v>4</v>
      </c>
    </row>
    <row r="5428" spans="1:5" x14ac:dyDescent="0.25">
      <c r="A5428" s="14">
        <v>1789</v>
      </c>
      <c r="B5428" s="14">
        <v>2286</v>
      </c>
      <c r="C5428" s="14">
        <v>2831</v>
      </c>
      <c r="D5428" s="14" t="str">
        <f>+_xlfn.XLOOKUP(ratings_dataset[[#This Row],[ProductID]],[1]!Prodotti[ProdottoID],[1]!Prodotti[Categoria],"Altro")</f>
        <v>Libri</v>
      </c>
      <c r="E5428" s="14">
        <v>4</v>
      </c>
    </row>
    <row r="5429" spans="1:5" x14ac:dyDescent="0.25">
      <c r="A5429" s="14">
        <v>1790</v>
      </c>
      <c r="B5429" s="14">
        <v>4832</v>
      </c>
      <c r="C5429" s="14">
        <v>4979</v>
      </c>
      <c r="D5429" s="14" t="str">
        <f>+_xlfn.XLOOKUP(ratings_dataset[[#This Row],[ProductID]],[1]!Prodotti[ProdottoID],[1]!Prodotti[Categoria],"Altro")</f>
        <v>Libri</v>
      </c>
      <c r="E5429" s="14">
        <v>4</v>
      </c>
    </row>
    <row r="5430" spans="1:5" x14ac:dyDescent="0.25">
      <c r="A5430" s="14">
        <v>1799</v>
      </c>
      <c r="B5430" s="14">
        <v>2281</v>
      </c>
      <c r="C5430" s="14">
        <v>2425</v>
      </c>
      <c r="D5430" s="14" t="str">
        <f>+_xlfn.XLOOKUP(ratings_dataset[[#This Row],[ProductID]],[1]!Prodotti[ProdottoID],[1]!Prodotti[Categoria],"Altro")</f>
        <v>Abbigliamento</v>
      </c>
      <c r="E5430" s="14">
        <v>4</v>
      </c>
    </row>
    <row r="5431" spans="1:5" x14ac:dyDescent="0.25">
      <c r="A5431" s="14">
        <v>1822</v>
      </c>
      <c r="B5431" s="14">
        <v>4477</v>
      </c>
      <c r="C5431" s="14">
        <v>1779</v>
      </c>
      <c r="D5431" s="14" t="str">
        <f>+_xlfn.XLOOKUP(ratings_dataset[[#This Row],[ProductID]],[1]!Prodotti[ProdottoID],[1]!Prodotti[Categoria],"Altro")</f>
        <v>Abbigliamento</v>
      </c>
      <c r="E5431" s="14">
        <v>4</v>
      </c>
    </row>
    <row r="5432" spans="1:5" x14ac:dyDescent="0.25">
      <c r="A5432" s="14">
        <v>1827</v>
      </c>
      <c r="B5432" s="14">
        <v>4645</v>
      </c>
      <c r="C5432" s="14">
        <v>4343</v>
      </c>
      <c r="D5432" s="14" t="str">
        <f>+_xlfn.XLOOKUP(ratings_dataset[[#This Row],[ProductID]],[1]!Prodotti[ProdottoID],[1]!Prodotti[Categoria],"Altro")</f>
        <v>Libri</v>
      </c>
      <c r="E5432" s="14">
        <v>4</v>
      </c>
    </row>
    <row r="5433" spans="1:5" x14ac:dyDescent="0.25">
      <c r="A5433" s="14">
        <v>1833</v>
      </c>
      <c r="B5433" s="14">
        <v>3280</v>
      </c>
      <c r="C5433" s="14">
        <v>1012</v>
      </c>
      <c r="D5433" s="14" t="str">
        <f>+_xlfn.XLOOKUP(ratings_dataset[[#This Row],[ProductID]],[1]!Prodotti[ProdottoID],[1]!Prodotti[Categoria],"Altro")</f>
        <v>Abbigliamento</v>
      </c>
      <c r="E5433" s="14">
        <v>4</v>
      </c>
    </row>
    <row r="5434" spans="1:5" x14ac:dyDescent="0.25">
      <c r="A5434" s="14">
        <v>1839</v>
      </c>
      <c r="B5434" s="14">
        <v>924</v>
      </c>
      <c r="C5434" s="14">
        <v>976</v>
      </c>
      <c r="D5434" s="14" t="str">
        <f>+_xlfn.XLOOKUP(ratings_dataset[[#This Row],[ProductID]],[1]!Prodotti[ProdottoID],[1]!Prodotti[Categoria],"Altro")</f>
        <v>Libri</v>
      </c>
      <c r="E5434" s="14">
        <v>4</v>
      </c>
    </row>
    <row r="5435" spans="1:5" x14ac:dyDescent="0.25">
      <c r="A5435" s="14">
        <v>1840</v>
      </c>
      <c r="B5435" s="14">
        <v>534</v>
      </c>
      <c r="C5435" s="14">
        <v>4872</v>
      </c>
      <c r="D5435" s="14" t="str">
        <f>+_xlfn.XLOOKUP(ratings_dataset[[#This Row],[ProductID]],[1]!Prodotti[ProdottoID],[1]!Prodotti[Categoria],"Altro")</f>
        <v>Abbigliamento</v>
      </c>
      <c r="E5435" s="14">
        <v>4</v>
      </c>
    </row>
    <row r="5436" spans="1:5" x14ac:dyDescent="0.25">
      <c r="A5436" s="14">
        <v>1844</v>
      </c>
      <c r="B5436" s="14">
        <v>3770</v>
      </c>
      <c r="C5436" s="14">
        <v>748</v>
      </c>
      <c r="D5436" s="14" t="str">
        <f>+_xlfn.XLOOKUP(ratings_dataset[[#This Row],[ProductID]],[1]!Prodotti[ProdottoID],[1]!Prodotti[Categoria],"Altro")</f>
        <v>Abbigliamento</v>
      </c>
      <c r="E5436" s="14">
        <v>4</v>
      </c>
    </row>
    <row r="5437" spans="1:5" x14ac:dyDescent="0.25">
      <c r="A5437" s="14">
        <v>1854</v>
      </c>
      <c r="B5437" s="14">
        <v>2703</v>
      </c>
      <c r="C5437" s="14">
        <v>4223</v>
      </c>
      <c r="D5437" s="14" t="str">
        <f>+_xlfn.XLOOKUP(ratings_dataset[[#This Row],[ProductID]],[1]!Prodotti[ProdottoID],[1]!Prodotti[Categoria],"Altro")</f>
        <v>Elettronica</v>
      </c>
      <c r="E5437" s="14">
        <v>4</v>
      </c>
    </row>
    <row r="5438" spans="1:5" x14ac:dyDescent="0.25">
      <c r="A5438" s="14">
        <v>1855</v>
      </c>
      <c r="B5438" s="14">
        <v>1988</v>
      </c>
      <c r="C5438" s="14">
        <v>3481</v>
      </c>
      <c r="D5438" s="14" t="str">
        <f>+_xlfn.XLOOKUP(ratings_dataset[[#This Row],[ProductID]],[1]!Prodotti[ProdottoID],[1]!Prodotti[Categoria],"Altro")</f>
        <v>Elettronica</v>
      </c>
      <c r="E5438" s="14">
        <v>4</v>
      </c>
    </row>
    <row r="5439" spans="1:5" x14ac:dyDescent="0.25">
      <c r="A5439" s="14">
        <v>1864</v>
      </c>
      <c r="B5439" s="14">
        <v>4547</v>
      </c>
      <c r="C5439" s="14">
        <v>3753</v>
      </c>
      <c r="D5439" s="14" t="str">
        <f>+_xlfn.XLOOKUP(ratings_dataset[[#This Row],[ProductID]],[1]!Prodotti[ProdottoID],[1]!Prodotti[Categoria],"Altro")</f>
        <v>Libri</v>
      </c>
      <c r="E5439" s="14">
        <v>4</v>
      </c>
    </row>
    <row r="5440" spans="1:5" x14ac:dyDescent="0.25">
      <c r="A5440" s="14">
        <v>1868</v>
      </c>
      <c r="B5440" s="14">
        <v>2385</v>
      </c>
      <c r="C5440" s="14">
        <v>1339</v>
      </c>
      <c r="D5440" s="14" t="str">
        <f>+_xlfn.XLOOKUP(ratings_dataset[[#This Row],[ProductID]],[1]!Prodotti[ProdottoID],[1]!Prodotti[Categoria],"Altro")</f>
        <v>Abbigliamento</v>
      </c>
      <c r="E5440" s="14">
        <v>4</v>
      </c>
    </row>
    <row r="5441" spans="1:5" x14ac:dyDescent="0.25">
      <c r="A5441" s="14">
        <v>1869</v>
      </c>
      <c r="B5441" s="14">
        <v>4965</v>
      </c>
      <c r="C5441" s="14">
        <v>812</v>
      </c>
      <c r="D5441" s="14" t="str">
        <f>+_xlfn.XLOOKUP(ratings_dataset[[#This Row],[ProductID]],[1]!Prodotti[ProdottoID],[1]!Prodotti[Categoria],"Altro")</f>
        <v>Libri</v>
      </c>
      <c r="E5441" s="14">
        <v>4</v>
      </c>
    </row>
    <row r="5442" spans="1:5" x14ac:dyDescent="0.25">
      <c r="A5442" s="14">
        <v>1875</v>
      </c>
      <c r="B5442" s="14">
        <v>3704</v>
      </c>
      <c r="C5442" s="14">
        <v>401</v>
      </c>
      <c r="D5442" s="14" t="str">
        <f>+_xlfn.XLOOKUP(ratings_dataset[[#This Row],[ProductID]],[1]!Prodotti[ProdottoID],[1]!Prodotti[Categoria],"Altro")</f>
        <v>Abbigliamento</v>
      </c>
      <c r="E5442" s="14">
        <v>4</v>
      </c>
    </row>
    <row r="5443" spans="1:5" x14ac:dyDescent="0.25">
      <c r="A5443" s="14">
        <v>1880</v>
      </c>
      <c r="B5443" s="14">
        <v>371</v>
      </c>
      <c r="C5443" s="14">
        <v>904</v>
      </c>
      <c r="D5443" s="14" t="str">
        <f>+_xlfn.XLOOKUP(ratings_dataset[[#This Row],[ProductID]],[1]!Prodotti[ProdottoID],[1]!Prodotti[Categoria],"Altro")</f>
        <v>Elettronica</v>
      </c>
      <c r="E5443" s="14">
        <v>4</v>
      </c>
    </row>
    <row r="5444" spans="1:5" x14ac:dyDescent="0.25">
      <c r="A5444" s="14">
        <v>1884</v>
      </c>
      <c r="B5444" s="14">
        <v>4490</v>
      </c>
      <c r="C5444" s="14">
        <v>1179</v>
      </c>
      <c r="D5444" s="14" t="str">
        <f>+_xlfn.XLOOKUP(ratings_dataset[[#This Row],[ProductID]],[1]!Prodotti[ProdottoID],[1]!Prodotti[Categoria],"Altro")</f>
        <v>Elettronica</v>
      </c>
      <c r="E5444" s="14">
        <v>4</v>
      </c>
    </row>
    <row r="5445" spans="1:5" x14ac:dyDescent="0.25">
      <c r="A5445" s="14">
        <v>1912</v>
      </c>
      <c r="B5445" s="14">
        <v>386</v>
      </c>
      <c r="C5445" s="14">
        <v>3891</v>
      </c>
      <c r="D5445" s="14" t="str">
        <f>+_xlfn.XLOOKUP(ratings_dataset[[#This Row],[ProductID]],[1]!Prodotti[ProdottoID],[1]!Prodotti[Categoria],"Altro")</f>
        <v>Libri</v>
      </c>
      <c r="E5445" s="14">
        <v>4</v>
      </c>
    </row>
    <row r="5446" spans="1:5" x14ac:dyDescent="0.25">
      <c r="A5446" s="14">
        <v>1918</v>
      </c>
      <c r="B5446" s="14">
        <v>2334</v>
      </c>
      <c r="C5446" s="14">
        <v>1147</v>
      </c>
      <c r="D5446" s="14" t="str">
        <f>+_xlfn.XLOOKUP(ratings_dataset[[#This Row],[ProductID]],[1]!Prodotti[ProdottoID],[1]!Prodotti[Categoria],"Altro")</f>
        <v>Abbigliamento</v>
      </c>
      <c r="E5446" s="14">
        <v>4</v>
      </c>
    </row>
    <row r="5447" spans="1:5" x14ac:dyDescent="0.25">
      <c r="A5447" s="14">
        <v>1925</v>
      </c>
      <c r="B5447" s="14">
        <v>3398</v>
      </c>
      <c r="C5447" s="14">
        <v>226</v>
      </c>
      <c r="D5447" s="14" t="str">
        <f>+_xlfn.XLOOKUP(ratings_dataset[[#This Row],[ProductID]],[1]!Prodotti[ProdottoID],[1]!Prodotti[Categoria],"Altro")</f>
        <v>Abbigliamento</v>
      </c>
      <c r="E5447" s="14">
        <v>4</v>
      </c>
    </row>
    <row r="5448" spans="1:5" x14ac:dyDescent="0.25">
      <c r="A5448" s="14">
        <v>1932</v>
      </c>
      <c r="B5448" s="14">
        <v>3097</v>
      </c>
      <c r="C5448" s="14">
        <v>536</v>
      </c>
      <c r="D5448" s="14" t="str">
        <f>+_xlfn.XLOOKUP(ratings_dataset[[#This Row],[ProductID]],[1]!Prodotti[ProdottoID],[1]!Prodotti[Categoria],"Altro")</f>
        <v>Elettronica</v>
      </c>
      <c r="E5448" s="14">
        <v>4</v>
      </c>
    </row>
    <row r="5449" spans="1:5" x14ac:dyDescent="0.25">
      <c r="A5449" s="14">
        <v>1950</v>
      </c>
      <c r="B5449" s="14">
        <v>4180</v>
      </c>
      <c r="C5449" s="14">
        <v>977</v>
      </c>
      <c r="D5449" s="14" t="str">
        <f>+_xlfn.XLOOKUP(ratings_dataset[[#This Row],[ProductID]],[1]!Prodotti[ProdottoID],[1]!Prodotti[Categoria],"Altro")</f>
        <v>Libri</v>
      </c>
      <c r="E5449" s="14">
        <v>4</v>
      </c>
    </row>
    <row r="5450" spans="1:5" x14ac:dyDescent="0.25">
      <c r="A5450" s="14">
        <v>1968</v>
      </c>
      <c r="B5450" s="14">
        <v>1028</v>
      </c>
      <c r="C5450" s="14">
        <v>2447</v>
      </c>
      <c r="D5450" s="14" t="str">
        <f>+_xlfn.XLOOKUP(ratings_dataset[[#This Row],[ProductID]],[1]!Prodotti[ProdottoID],[1]!Prodotti[Categoria],"Altro")</f>
        <v>Elettronica</v>
      </c>
      <c r="E5450" s="14">
        <v>4</v>
      </c>
    </row>
    <row r="5451" spans="1:5" x14ac:dyDescent="0.25">
      <c r="A5451" s="14">
        <v>1969</v>
      </c>
      <c r="B5451" s="14">
        <v>3604</v>
      </c>
      <c r="C5451" s="14">
        <v>1581</v>
      </c>
      <c r="D5451" s="14" t="str">
        <f>+_xlfn.XLOOKUP(ratings_dataset[[#This Row],[ProductID]],[1]!Prodotti[ProdottoID],[1]!Prodotti[Categoria],"Altro")</f>
        <v>Abbigliamento</v>
      </c>
      <c r="E5451" s="14">
        <v>4</v>
      </c>
    </row>
    <row r="5452" spans="1:5" x14ac:dyDescent="0.25">
      <c r="A5452" s="14">
        <v>1974</v>
      </c>
      <c r="B5452" s="14">
        <v>4977</v>
      </c>
      <c r="C5452" s="14">
        <v>1847</v>
      </c>
      <c r="D5452" s="14" t="str">
        <f>+_xlfn.XLOOKUP(ratings_dataset[[#This Row],[ProductID]],[1]!Prodotti[ProdottoID],[1]!Prodotti[Categoria],"Altro")</f>
        <v>Elettronica</v>
      </c>
      <c r="E5452" s="14">
        <v>4</v>
      </c>
    </row>
    <row r="5453" spans="1:5" x14ac:dyDescent="0.25">
      <c r="A5453" s="14">
        <v>1977</v>
      </c>
      <c r="B5453" s="14">
        <v>3365</v>
      </c>
      <c r="C5453" s="14">
        <v>4107</v>
      </c>
      <c r="D5453" s="14" t="str">
        <f>+_xlfn.XLOOKUP(ratings_dataset[[#This Row],[ProductID]],[1]!Prodotti[ProdottoID],[1]!Prodotti[Categoria],"Altro")</f>
        <v>Elettronica</v>
      </c>
      <c r="E5453" s="14">
        <v>4</v>
      </c>
    </row>
    <row r="5454" spans="1:5" x14ac:dyDescent="0.25">
      <c r="A5454" s="14">
        <v>1983</v>
      </c>
      <c r="B5454" s="14">
        <v>2929</v>
      </c>
      <c r="C5454" s="14">
        <v>2331</v>
      </c>
      <c r="D5454" s="14" t="str">
        <f>+_xlfn.XLOOKUP(ratings_dataset[[#This Row],[ProductID]],[1]!Prodotti[ProdottoID],[1]!Prodotti[Categoria],"Altro")</f>
        <v>Elettronica</v>
      </c>
      <c r="E5454" s="14">
        <v>4</v>
      </c>
    </row>
    <row r="5455" spans="1:5" x14ac:dyDescent="0.25">
      <c r="A5455" s="14">
        <v>1991</v>
      </c>
      <c r="B5455" s="14">
        <v>544</v>
      </c>
      <c r="C5455" s="14">
        <v>1119</v>
      </c>
      <c r="D5455" s="14" t="str">
        <f>+_xlfn.XLOOKUP(ratings_dataset[[#This Row],[ProductID]],[1]!Prodotti[ProdottoID],[1]!Prodotti[Categoria],"Altro")</f>
        <v>Libri</v>
      </c>
      <c r="E5455" s="14">
        <v>4</v>
      </c>
    </row>
    <row r="5456" spans="1:5" x14ac:dyDescent="0.25">
      <c r="A5456" s="14">
        <v>1995</v>
      </c>
      <c r="B5456" s="14">
        <v>4664</v>
      </c>
      <c r="C5456" s="14">
        <v>4539</v>
      </c>
      <c r="D5456" s="14" t="str">
        <f>+_xlfn.XLOOKUP(ratings_dataset[[#This Row],[ProductID]],[1]!Prodotti[ProdottoID],[1]!Prodotti[Categoria],"Altro")</f>
        <v>Elettronica</v>
      </c>
      <c r="E5456" s="14">
        <v>4</v>
      </c>
    </row>
    <row r="5457" spans="1:5" x14ac:dyDescent="0.25">
      <c r="A5457" s="14">
        <v>2002</v>
      </c>
      <c r="B5457" s="14">
        <v>4150</v>
      </c>
      <c r="C5457" s="14">
        <v>1233</v>
      </c>
      <c r="D5457" s="14" t="str">
        <f>+_xlfn.XLOOKUP(ratings_dataset[[#This Row],[ProductID]],[1]!Prodotti[ProdottoID],[1]!Prodotti[Categoria],"Altro")</f>
        <v>Abbigliamento</v>
      </c>
      <c r="E5457" s="14">
        <v>4</v>
      </c>
    </row>
    <row r="5458" spans="1:5" x14ac:dyDescent="0.25">
      <c r="A5458" s="14">
        <v>2016</v>
      </c>
      <c r="B5458" s="14">
        <v>2386</v>
      </c>
      <c r="C5458" s="14">
        <v>3731</v>
      </c>
      <c r="D5458" s="14" t="str">
        <f>+_xlfn.XLOOKUP(ratings_dataset[[#This Row],[ProductID]],[1]!Prodotti[ProdottoID],[1]!Prodotti[Categoria],"Altro")</f>
        <v>Elettronica</v>
      </c>
      <c r="E5458" s="14">
        <v>4</v>
      </c>
    </row>
    <row r="5459" spans="1:5" x14ac:dyDescent="0.25">
      <c r="A5459" s="14">
        <v>2017</v>
      </c>
      <c r="B5459" s="14">
        <v>3079</v>
      </c>
      <c r="C5459" s="14">
        <v>1789</v>
      </c>
      <c r="D5459" s="14" t="str">
        <f>+_xlfn.XLOOKUP(ratings_dataset[[#This Row],[ProductID]],[1]!Prodotti[ProdottoID],[1]!Prodotti[Categoria],"Altro")</f>
        <v>Abbigliamento</v>
      </c>
      <c r="E5459" s="14">
        <v>4</v>
      </c>
    </row>
    <row r="5460" spans="1:5" x14ac:dyDescent="0.25">
      <c r="A5460" s="14">
        <v>2024</v>
      </c>
      <c r="B5460" s="14">
        <v>2862</v>
      </c>
      <c r="C5460" s="14">
        <v>152</v>
      </c>
      <c r="D5460" s="14" t="str">
        <f>+_xlfn.XLOOKUP(ratings_dataset[[#This Row],[ProductID]],[1]!Prodotti[ProdottoID],[1]!Prodotti[Categoria],"Altro")</f>
        <v>Libri</v>
      </c>
      <c r="E5460" s="14">
        <v>4</v>
      </c>
    </row>
    <row r="5461" spans="1:5" x14ac:dyDescent="0.25">
      <c r="A5461" s="14">
        <v>2029</v>
      </c>
      <c r="B5461" s="14">
        <v>975</v>
      </c>
      <c r="C5461" s="14">
        <v>1331</v>
      </c>
      <c r="D5461" s="14" t="str">
        <f>+_xlfn.XLOOKUP(ratings_dataset[[#This Row],[ProductID]],[1]!Prodotti[ProdottoID],[1]!Prodotti[Categoria],"Altro")</f>
        <v>Elettronica</v>
      </c>
      <c r="E5461" s="14">
        <v>4</v>
      </c>
    </row>
    <row r="5462" spans="1:5" x14ac:dyDescent="0.25">
      <c r="A5462" s="14">
        <v>2030</v>
      </c>
      <c r="B5462" s="14">
        <v>4537</v>
      </c>
      <c r="C5462" s="14">
        <v>2286</v>
      </c>
      <c r="D5462" s="14" t="str">
        <f>+_xlfn.XLOOKUP(ratings_dataset[[#This Row],[ProductID]],[1]!Prodotti[ProdottoID],[1]!Prodotti[Categoria],"Altro")</f>
        <v>Libri</v>
      </c>
      <c r="E5462" s="14">
        <v>4</v>
      </c>
    </row>
    <row r="5463" spans="1:5" x14ac:dyDescent="0.25">
      <c r="A5463" s="14">
        <v>2034</v>
      </c>
      <c r="B5463" s="14">
        <v>2214</v>
      </c>
      <c r="C5463" s="14">
        <v>2543</v>
      </c>
      <c r="D5463" s="14" t="str">
        <f>+_xlfn.XLOOKUP(ratings_dataset[[#This Row],[ProductID]],[1]!Prodotti[ProdottoID],[1]!Prodotti[Categoria],"Altro")</f>
        <v>Elettronica</v>
      </c>
      <c r="E5463" s="14">
        <v>4</v>
      </c>
    </row>
    <row r="5464" spans="1:5" x14ac:dyDescent="0.25">
      <c r="A5464" s="14">
        <v>2038</v>
      </c>
      <c r="B5464" s="14">
        <v>192</v>
      </c>
      <c r="C5464" s="14">
        <v>2434</v>
      </c>
      <c r="D5464" s="14" t="str">
        <f>+_xlfn.XLOOKUP(ratings_dataset[[#This Row],[ProductID]],[1]!Prodotti[ProdottoID],[1]!Prodotti[Categoria],"Altro")</f>
        <v>Libri</v>
      </c>
      <c r="E5464" s="14">
        <v>4</v>
      </c>
    </row>
    <row r="5465" spans="1:5" x14ac:dyDescent="0.25">
      <c r="A5465" s="14">
        <v>2046</v>
      </c>
      <c r="B5465" s="14">
        <v>2041</v>
      </c>
      <c r="C5465" s="14">
        <v>4044</v>
      </c>
      <c r="D5465" s="14" t="str">
        <f>+_xlfn.XLOOKUP(ratings_dataset[[#This Row],[ProductID]],[1]!Prodotti[ProdottoID],[1]!Prodotti[Categoria],"Altro")</f>
        <v>Libri</v>
      </c>
      <c r="E5465" s="14">
        <v>4</v>
      </c>
    </row>
    <row r="5466" spans="1:5" x14ac:dyDescent="0.25">
      <c r="A5466" s="14">
        <v>2073</v>
      </c>
      <c r="B5466" s="14">
        <v>1079</v>
      </c>
      <c r="C5466" s="14">
        <v>3879</v>
      </c>
      <c r="D5466" s="14" t="str">
        <f>+_xlfn.XLOOKUP(ratings_dataset[[#This Row],[ProductID]],[1]!Prodotti[ProdottoID],[1]!Prodotti[Categoria],"Altro")</f>
        <v>Elettronica</v>
      </c>
      <c r="E5466" s="14">
        <v>4</v>
      </c>
    </row>
    <row r="5467" spans="1:5" x14ac:dyDescent="0.25">
      <c r="A5467" s="14">
        <v>2074</v>
      </c>
      <c r="B5467" s="14">
        <v>2819</v>
      </c>
      <c r="C5467" s="14">
        <v>3900</v>
      </c>
      <c r="D5467" s="14" t="str">
        <f>+_xlfn.XLOOKUP(ratings_dataset[[#This Row],[ProductID]],[1]!Prodotti[ProdottoID],[1]!Prodotti[Categoria],"Altro")</f>
        <v>Abbigliamento</v>
      </c>
      <c r="E5467" s="14">
        <v>4</v>
      </c>
    </row>
    <row r="5468" spans="1:5" x14ac:dyDescent="0.25">
      <c r="A5468" s="14">
        <v>2089</v>
      </c>
      <c r="B5468" s="14">
        <v>952</v>
      </c>
      <c r="C5468" s="14">
        <v>1404</v>
      </c>
      <c r="D5468" s="14" t="str">
        <f>+_xlfn.XLOOKUP(ratings_dataset[[#This Row],[ProductID]],[1]!Prodotti[ProdottoID],[1]!Prodotti[Categoria],"Altro")</f>
        <v>Elettronica</v>
      </c>
      <c r="E5468" s="14">
        <v>4</v>
      </c>
    </row>
    <row r="5469" spans="1:5" x14ac:dyDescent="0.25">
      <c r="A5469" s="14">
        <v>2097</v>
      </c>
      <c r="B5469" s="14">
        <v>3809</v>
      </c>
      <c r="C5469" s="14">
        <v>4646</v>
      </c>
      <c r="D5469" s="14" t="str">
        <f>+_xlfn.XLOOKUP(ratings_dataset[[#This Row],[ProductID]],[1]!Prodotti[ProdottoID],[1]!Prodotti[Categoria],"Altro")</f>
        <v>Libri</v>
      </c>
      <c r="E5469" s="14">
        <v>4</v>
      </c>
    </row>
    <row r="5470" spans="1:5" x14ac:dyDescent="0.25">
      <c r="A5470" s="14">
        <v>2099</v>
      </c>
      <c r="B5470" s="14">
        <v>3664</v>
      </c>
      <c r="C5470" s="14">
        <v>2619</v>
      </c>
      <c r="D5470" s="14" t="str">
        <f>+_xlfn.XLOOKUP(ratings_dataset[[#This Row],[ProductID]],[1]!Prodotti[ProdottoID],[1]!Prodotti[Categoria],"Altro")</f>
        <v>Elettronica</v>
      </c>
      <c r="E5470" s="14">
        <v>4</v>
      </c>
    </row>
    <row r="5471" spans="1:5" x14ac:dyDescent="0.25">
      <c r="A5471" s="14">
        <v>2102</v>
      </c>
      <c r="B5471" s="14">
        <v>4724</v>
      </c>
      <c r="C5471" s="14">
        <v>3275</v>
      </c>
      <c r="D5471" s="14" t="str">
        <f>+_xlfn.XLOOKUP(ratings_dataset[[#This Row],[ProductID]],[1]!Prodotti[ProdottoID],[1]!Prodotti[Categoria],"Altro")</f>
        <v>Elettronica</v>
      </c>
      <c r="E5471" s="14">
        <v>4</v>
      </c>
    </row>
    <row r="5472" spans="1:5" x14ac:dyDescent="0.25">
      <c r="A5472" s="14">
        <v>2106</v>
      </c>
      <c r="B5472" s="14">
        <v>1544</v>
      </c>
      <c r="C5472" s="14">
        <v>1755</v>
      </c>
      <c r="D5472" s="14" t="str">
        <f>+_xlfn.XLOOKUP(ratings_dataset[[#This Row],[ProductID]],[1]!Prodotti[ProdottoID],[1]!Prodotti[Categoria],"Altro")</f>
        <v>Libri</v>
      </c>
      <c r="E5472" s="14">
        <v>4</v>
      </c>
    </row>
    <row r="5473" spans="1:5" x14ac:dyDescent="0.25">
      <c r="A5473" s="14">
        <v>2107</v>
      </c>
      <c r="B5473" s="14">
        <v>3337</v>
      </c>
      <c r="C5473" s="14">
        <v>1781</v>
      </c>
      <c r="D5473" s="14" t="str">
        <f>+_xlfn.XLOOKUP(ratings_dataset[[#This Row],[ProductID]],[1]!Prodotti[ProdottoID],[1]!Prodotti[Categoria],"Altro")</f>
        <v>Elettronica</v>
      </c>
      <c r="E5473" s="14">
        <v>4</v>
      </c>
    </row>
    <row r="5474" spans="1:5" x14ac:dyDescent="0.25">
      <c r="A5474" s="14">
        <v>2112</v>
      </c>
      <c r="B5474" s="14">
        <v>2808</v>
      </c>
      <c r="C5474" s="14">
        <v>2937</v>
      </c>
      <c r="D5474" s="14" t="str">
        <f>+_xlfn.XLOOKUP(ratings_dataset[[#This Row],[ProductID]],[1]!Prodotti[ProdottoID],[1]!Prodotti[Categoria],"Altro")</f>
        <v>Abbigliamento</v>
      </c>
      <c r="E5474" s="14">
        <v>4</v>
      </c>
    </row>
    <row r="5475" spans="1:5" x14ac:dyDescent="0.25">
      <c r="A5475" s="14">
        <v>2118</v>
      </c>
      <c r="B5475" s="14">
        <v>3077</v>
      </c>
      <c r="C5475" s="14">
        <v>4414</v>
      </c>
      <c r="D5475" s="14" t="str">
        <f>+_xlfn.XLOOKUP(ratings_dataset[[#This Row],[ProductID]],[1]!Prodotti[ProdottoID],[1]!Prodotti[Categoria],"Altro")</f>
        <v>Elettronica</v>
      </c>
      <c r="E5475" s="14">
        <v>4</v>
      </c>
    </row>
    <row r="5476" spans="1:5" x14ac:dyDescent="0.25">
      <c r="A5476" s="14">
        <v>2124</v>
      </c>
      <c r="B5476" s="14">
        <v>2720</v>
      </c>
      <c r="C5476" s="14">
        <v>2727</v>
      </c>
      <c r="D5476" s="14" t="str">
        <f>+_xlfn.XLOOKUP(ratings_dataset[[#This Row],[ProductID]],[1]!Prodotti[ProdottoID],[1]!Prodotti[Categoria],"Altro")</f>
        <v>Elettronica</v>
      </c>
      <c r="E5476" s="14">
        <v>4</v>
      </c>
    </row>
    <row r="5477" spans="1:5" x14ac:dyDescent="0.25">
      <c r="A5477" s="14">
        <v>2128</v>
      </c>
      <c r="B5477" s="14">
        <v>2354</v>
      </c>
      <c r="C5477" s="14">
        <v>1040</v>
      </c>
      <c r="D5477" s="14" t="str">
        <f>+_xlfn.XLOOKUP(ratings_dataset[[#This Row],[ProductID]],[1]!Prodotti[ProdottoID],[1]!Prodotti[Categoria],"Altro")</f>
        <v>Elettronica</v>
      </c>
      <c r="E5477" s="14">
        <v>4</v>
      </c>
    </row>
    <row r="5478" spans="1:5" x14ac:dyDescent="0.25">
      <c r="A5478" s="14">
        <v>2131</v>
      </c>
      <c r="B5478" s="14">
        <v>3090</v>
      </c>
      <c r="C5478" s="14">
        <v>1360</v>
      </c>
      <c r="D5478" s="14" t="str">
        <f>+_xlfn.XLOOKUP(ratings_dataset[[#This Row],[ProductID]],[1]!Prodotti[ProdottoID],[1]!Prodotti[Categoria],"Altro")</f>
        <v>Elettronica</v>
      </c>
      <c r="E5478" s="14">
        <v>4</v>
      </c>
    </row>
    <row r="5479" spans="1:5" x14ac:dyDescent="0.25">
      <c r="A5479" s="14">
        <v>2136</v>
      </c>
      <c r="B5479" s="14">
        <v>4420</v>
      </c>
      <c r="C5479" s="14">
        <v>2765</v>
      </c>
      <c r="D5479" s="14" t="str">
        <f>+_xlfn.XLOOKUP(ratings_dataset[[#This Row],[ProductID]],[1]!Prodotti[ProdottoID],[1]!Prodotti[Categoria],"Altro")</f>
        <v>Abbigliamento</v>
      </c>
      <c r="E5479" s="14">
        <v>4</v>
      </c>
    </row>
    <row r="5480" spans="1:5" x14ac:dyDescent="0.25">
      <c r="A5480" s="14">
        <v>2139</v>
      </c>
      <c r="B5480" s="14">
        <v>517</v>
      </c>
      <c r="C5480" s="14">
        <v>3403</v>
      </c>
      <c r="D5480" s="14" t="str">
        <f>+_xlfn.XLOOKUP(ratings_dataset[[#This Row],[ProductID]],[1]!Prodotti[ProdottoID],[1]!Prodotti[Categoria],"Altro")</f>
        <v>Elettronica</v>
      </c>
      <c r="E5480" s="14">
        <v>4</v>
      </c>
    </row>
    <row r="5481" spans="1:5" x14ac:dyDescent="0.25">
      <c r="A5481" s="14">
        <v>2143</v>
      </c>
      <c r="B5481" s="14">
        <v>3208</v>
      </c>
      <c r="C5481" s="14">
        <v>1293</v>
      </c>
      <c r="D5481" s="14" t="str">
        <f>+_xlfn.XLOOKUP(ratings_dataset[[#This Row],[ProductID]],[1]!Prodotti[ProdottoID],[1]!Prodotti[Categoria],"Altro")</f>
        <v>Libri</v>
      </c>
      <c r="E5481" s="14">
        <v>4</v>
      </c>
    </row>
    <row r="5482" spans="1:5" x14ac:dyDescent="0.25">
      <c r="A5482" s="14">
        <v>2157</v>
      </c>
      <c r="B5482" s="14">
        <v>4907</v>
      </c>
      <c r="C5482" s="14">
        <v>193</v>
      </c>
      <c r="D5482" s="14" t="str">
        <f>+_xlfn.XLOOKUP(ratings_dataset[[#This Row],[ProductID]],[1]!Prodotti[ProdottoID],[1]!Prodotti[Categoria],"Altro")</f>
        <v>Libri</v>
      </c>
      <c r="E5482" s="14">
        <v>4</v>
      </c>
    </row>
    <row r="5483" spans="1:5" x14ac:dyDescent="0.25">
      <c r="A5483" s="14">
        <v>2161</v>
      </c>
      <c r="B5483" s="14">
        <v>1358</v>
      </c>
      <c r="C5483" s="14">
        <v>4794</v>
      </c>
      <c r="D5483" s="14" t="str">
        <f>+_xlfn.XLOOKUP(ratings_dataset[[#This Row],[ProductID]],[1]!Prodotti[ProdottoID],[1]!Prodotti[Categoria],"Altro")</f>
        <v>Libri</v>
      </c>
      <c r="E5483" s="14">
        <v>4</v>
      </c>
    </row>
    <row r="5484" spans="1:5" x14ac:dyDescent="0.25">
      <c r="A5484" s="14">
        <v>2167</v>
      </c>
      <c r="B5484" s="14">
        <v>2592</v>
      </c>
      <c r="C5484" s="14">
        <v>2654</v>
      </c>
      <c r="D5484" s="14" t="str">
        <f>+_xlfn.XLOOKUP(ratings_dataset[[#This Row],[ProductID]],[1]!Prodotti[ProdottoID],[1]!Prodotti[Categoria],"Altro")</f>
        <v>Libri</v>
      </c>
      <c r="E5484" s="14">
        <v>4</v>
      </c>
    </row>
    <row r="5485" spans="1:5" x14ac:dyDescent="0.25">
      <c r="A5485" s="14">
        <v>2168</v>
      </c>
      <c r="B5485" s="14">
        <v>2251</v>
      </c>
      <c r="C5485" s="14">
        <v>4924</v>
      </c>
      <c r="D5485" s="14" t="str">
        <f>+_xlfn.XLOOKUP(ratings_dataset[[#This Row],[ProductID]],[1]!Prodotti[ProdottoID],[1]!Prodotti[Categoria],"Altro")</f>
        <v>Abbigliamento</v>
      </c>
      <c r="E5485" s="14">
        <v>4</v>
      </c>
    </row>
    <row r="5486" spans="1:5" x14ac:dyDescent="0.25">
      <c r="A5486" s="14">
        <v>2176</v>
      </c>
      <c r="B5486" s="14">
        <v>4600</v>
      </c>
      <c r="C5486" s="14">
        <v>4670</v>
      </c>
      <c r="D5486" s="14" t="str">
        <f>+_xlfn.XLOOKUP(ratings_dataset[[#This Row],[ProductID]],[1]!Prodotti[ProdottoID],[1]!Prodotti[Categoria],"Altro")</f>
        <v>Abbigliamento</v>
      </c>
      <c r="E5486" s="14">
        <v>4</v>
      </c>
    </row>
    <row r="5487" spans="1:5" x14ac:dyDescent="0.25">
      <c r="A5487" s="14">
        <v>2178</v>
      </c>
      <c r="B5487" s="14">
        <v>2233</v>
      </c>
      <c r="C5487" s="14">
        <v>3311</v>
      </c>
      <c r="D5487" s="14" t="str">
        <f>+_xlfn.XLOOKUP(ratings_dataset[[#This Row],[ProductID]],[1]!Prodotti[ProdottoID],[1]!Prodotti[Categoria],"Altro")</f>
        <v>Elettronica</v>
      </c>
      <c r="E5487" s="14">
        <v>4</v>
      </c>
    </row>
    <row r="5488" spans="1:5" x14ac:dyDescent="0.25">
      <c r="A5488" s="14">
        <v>2190</v>
      </c>
      <c r="B5488" s="14">
        <v>2311</v>
      </c>
      <c r="C5488" s="14">
        <v>3050</v>
      </c>
      <c r="D5488" s="14" t="str">
        <f>+_xlfn.XLOOKUP(ratings_dataset[[#This Row],[ProductID]],[1]!Prodotti[ProdottoID],[1]!Prodotti[Categoria],"Altro")</f>
        <v>Elettronica</v>
      </c>
      <c r="E5488" s="14">
        <v>4</v>
      </c>
    </row>
    <row r="5489" spans="1:5" x14ac:dyDescent="0.25">
      <c r="A5489" s="14">
        <v>2191</v>
      </c>
      <c r="B5489" s="14">
        <v>429</v>
      </c>
      <c r="C5489" s="14">
        <v>592</v>
      </c>
      <c r="D5489" s="14" t="str">
        <f>+_xlfn.XLOOKUP(ratings_dataset[[#This Row],[ProductID]],[1]!Prodotti[ProdottoID],[1]!Prodotti[Categoria],"Altro")</f>
        <v>Abbigliamento</v>
      </c>
      <c r="E5489" s="14">
        <v>4</v>
      </c>
    </row>
    <row r="5490" spans="1:5" x14ac:dyDescent="0.25">
      <c r="A5490" s="14">
        <v>2197</v>
      </c>
      <c r="B5490" s="14">
        <v>1436</v>
      </c>
      <c r="C5490" s="14">
        <v>368</v>
      </c>
      <c r="D5490" s="14" t="str">
        <f>+_xlfn.XLOOKUP(ratings_dataset[[#This Row],[ProductID]],[1]!Prodotti[ProdottoID],[1]!Prodotti[Categoria],"Altro")</f>
        <v>Elettronica</v>
      </c>
      <c r="E5490" s="14">
        <v>4</v>
      </c>
    </row>
    <row r="5491" spans="1:5" x14ac:dyDescent="0.25">
      <c r="A5491" s="14">
        <v>2206</v>
      </c>
      <c r="B5491" s="14">
        <v>263</v>
      </c>
      <c r="C5491" s="14">
        <v>4337</v>
      </c>
      <c r="D5491" s="14" t="str">
        <f>+_xlfn.XLOOKUP(ratings_dataset[[#This Row],[ProductID]],[1]!Prodotti[ProdottoID],[1]!Prodotti[Categoria],"Altro")</f>
        <v>Abbigliamento</v>
      </c>
      <c r="E5491" s="14">
        <v>4</v>
      </c>
    </row>
    <row r="5492" spans="1:5" x14ac:dyDescent="0.25">
      <c r="A5492" s="14">
        <v>2207</v>
      </c>
      <c r="B5492" s="14">
        <v>4730</v>
      </c>
      <c r="C5492" s="14">
        <v>1296</v>
      </c>
      <c r="D5492" s="14" t="str">
        <f>+_xlfn.XLOOKUP(ratings_dataset[[#This Row],[ProductID]],[1]!Prodotti[ProdottoID],[1]!Prodotti[Categoria],"Altro")</f>
        <v>Elettronica</v>
      </c>
      <c r="E5492" s="14">
        <v>4</v>
      </c>
    </row>
    <row r="5493" spans="1:5" x14ac:dyDescent="0.25">
      <c r="A5493" s="14">
        <v>2220</v>
      </c>
      <c r="B5493" s="14">
        <v>4355</v>
      </c>
      <c r="C5493" s="14">
        <v>3895</v>
      </c>
      <c r="D5493" s="14" t="str">
        <f>+_xlfn.XLOOKUP(ratings_dataset[[#This Row],[ProductID]],[1]!Prodotti[ProdottoID],[1]!Prodotti[Categoria],"Altro")</f>
        <v>Libri</v>
      </c>
      <c r="E5493" s="14">
        <v>4</v>
      </c>
    </row>
    <row r="5494" spans="1:5" x14ac:dyDescent="0.25">
      <c r="A5494" s="14">
        <v>2221</v>
      </c>
      <c r="B5494" s="14">
        <v>2438</v>
      </c>
      <c r="C5494" s="14">
        <v>4592</v>
      </c>
      <c r="D5494" s="14" t="str">
        <f>+_xlfn.XLOOKUP(ratings_dataset[[#This Row],[ProductID]],[1]!Prodotti[ProdottoID],[1]!Prodotti[Categoria],"Altro")</f>
        <v>Abbigliamento</v>
      </c>
      <c r="E5494" s="14">
        <v>4</v>
      </c>
    </row>
    <row r="5495" spans="1:5" x14ac:dyDescent="0.25">
      <c r="A5495" s="14">
        <v>2222</v>
      </c>
      <c r="B5495" s="14">
        <v>2218</v>
      </c>
      <c r="C5495" s="14">
        <v>3233</v>
      </c>
      <c r="D5495" s="14" t="str">
        <f>+_xlfn.XLOOKUP(ratings_dataset[[#This Row],[ProductID]],[1]!Prodotti[ProdottoID],[1]!Prodotti[Categoria],"Altro")</f>
        <v>Abbigliamento</v>
      </c>
      <c r="E5495" s="14">
        <v>4</v>
      </c>
    </row>
    <row r="5496" spans="1:5" x14ac:dyDescent="0.25">
      <c r="A5496" s="14">
        <v>2229</v>
      </c>
      <c r="B5496" s="14">
        <v>287</v>
      </c>
      <c r="C5496" s="14">
        <v>3781</v>
      </c>
      <c r="D5496" s="14" t="str">
        <f>+_xlfn.XLOOKUP(ratings_dataset[[#This Row],[ProductID]],[1]!Prodotti[ProdottoID],[1]!Prodotti[Categoria],"Altro")</f>
        <v>Abbigliamento</v>
      </c>
      <c r="E5496" s="14">
        <v>4</v>
      </c>
    </row>
    <row r="5497" spans="1:5" x14ac:dyDescent="0.25">
      <c r="A5497" s="14">
        <v>2231</v>
      </c>
      <c r="B5497" s="14">
        <v>1105</v>
      </c>
      <c r="C5497" s="14">
        <v>2701</v>
      </c>
      <c r="D5497" s="14" t="str">
        <f>+_xlfn.XLOOKUP(ratings_dataset[[#This Row],[ProductID]],[1]!Prodotti[ProdottoID],[1]!Prodotti[Categoria],"Altro")</f>
        <v>Elettronica</v>
      </c>
      <c r="E5497" s="14">
        <v>4</v>
      </c>
    </row>
    <row r="5498" spans="1:5" x14ac:dyDescent="0.25">
      <c r="A5498" s="14">
        <v>2234</v>
      </c>
      <c r="B5498" s="14">
        <v>3167</v>
      </c>
      <c r="C5498" s="14">
        <v>3386</v>
      </c>
      <c r="D5498" s="14" t="str">
        <f>+_xlfn.XLOOKUP(ratings_dataset[[#This Row],[ProductID]],[1]!Prodotti[ProdottoID],[1]!Prodotti[Categoria],"Altro")</f>
        <v>Libri</v>
      </c>
      <c r="E5498" s="14">
        <v>4</v>
      </c>
    </row>
    <row r="5499" spans="1:5" x14ac:dyDescent="0.25">
      <c r="A5499" s="14">
        <v>2236</v>
      </c>
      <c r="B5499" s="14">
        <v>2820</v>
      </c>
      <c r="C5499" s="14">
        <v>1566</v>
      </c>
      <c r="D5499" s="14" t="str">
        <f>+_xlfn.XLOOKUP(ratings_dataset[[#This Row],[ProductID]],[1]!Prodotti[ProdottoID],[1]!Prodotti[Categoria],"Altro")</f>
        <v>Elettronica</v>
      </c>
      <c r="E5499" s="14">
        <v>4</v>
      </c>
    </row>
    <row r="5500" spans="1:5" x14ac:dyDescent="0.25">
      <c r="A5500" s="14">
        <v>2241</v>
      </c>
      <c r="B5500" s="14">
        <v>852</v>
      </c>
      <c r="C5500" s="14">
        <v>31</v>
      </c>
      <c r="D5500" s="14" t="str">
        <f>+_xlfn.XLOOKUP(ratings_dataset[[#This Row],[ProductID]],[1]!Prodotti[ProdottoID],[1]!Prodotti[Categoria],"Altro")</f>
        <v>Altro</v>
      </c>
      <c r="E5500" s="14">
        <v>4</v>
      </c>
    </row>
    <row r="5501" spans="1:5" x14ac:dyDescent="0.25">
      <c r="A5501" s="14">
        <v>2243</v>
      </c>
      <c r="B5501" s="14">
        <v>2376</v>
      </c>
      <c r="C5501" s="14">
        <v>236</v>
      </c>
      <c r="D5501" s="14" t="str">
        <f>+_xlfn.XLOOKUP(ratings_dataset[[#This Row],[ProductID]],[1]!Prodotti[ProdottoID],[1]!Prodotti[Categoria],"Altro")</f>
        <v>Elettronica</v>
      </c>
      <c r="E5501" s="14">
        <v>4</v>
      </c>
    </row>
    <row r="5502" spans="1:5" x14ac:dyDescent="0.25">
      <c r="A5502" s="14">
        <v>2255</v>
      </c>
      <c r="B5502" s="14">
        <v>4259</v>
      </c>
      <c r="C5502" s="14">
        <v>893</v>
      </c>
      <c r="D5502" s="14" t="str">
        <f>+_xlfn.XLOOKUP(ratings_dataset[[#This Row],[ProductID]],[1]!Prodotti[ProdottoID],[1]!Prodotti[Categoria],"Altro")</f>
        <v>Elettronica</v>
      </c>
      <c r="E5502" s="14">
        <v>4</v>
      </c>
    </row>
    <row r="5503" spans="1:5" x14ac:dyDescent="0.25">
      <c r="A5503" s="14">
        <v>2257</v>
      </c>
      <c r="B5503" s="14">
        <v>2129</v>
      </c>
      <c r="C5503" s="14">
        <v>280</v>
      </c>
      <c r="D5503" s="14" t="str">
        <f>+_xlfn.XLOOKUP(ratings_dataset[[#This Row],[ProductID]],[1]!Prodotti[ProdottoID],[1]!Prodotti[Categoria],"Altro")</f>
        <v>Elettronica</v>
      </c>
      <c r="E5503" s="14">
        <v>4</v>
      </c>
    </row>
    <row r="5504" spans="1:5" x14ac:dyDescent="0.25">
      <c r="A5504" s="14">
        <v>2271</v>
      </c>
      <c r="B5504" s="14">
        <v>1125</v>
      </c>
      <c r="C5504" s="14">
        <v>2897</v>
      </c>
      <c r="D5504" s="14" t="str">
        <f>+_xlfn.XLOOKUP(ratings_dataset[[#This Row],[ProductID]],[1]!Prodotti[ProdottoID],[1]!Prodotti[Categoria],"Altro")</f>
        <v>Elettronica</v>
      </c>
      <c r="E5504" s="14">
        <v>4</v>
      </c>
    </row>
    <row r="5505" spans="1:5" x14ac:dyDescent="0.25">
      <c r="A5505" s="14">
        <v>2279</v>
      </c>
      <c r="B5505" s="14">
        <v>1410</v>
      </c>
      <c r="C5505" s="14">
        <v>1834</v>
      </c>
      <c r="D5505" s="14" t="str">
        <f>+_xlfn.XLOOKUP(ratings_dataset[[#This Row],[ProductID]],[1]!Prodotti[ProdottoID],[1]!Prodotti[Categoria],"Altro")</f>
        <v>Abbigliamento</v>
      </c>
      <c r="E5505" s="14">
        <v>4</v>
      </c>
    </row>
    <row r="5506" spans="1:5" x14ac:dyDescent="0.25">
      <c r="A5506" s="14">
        <v>2280</v>
      </c>
      <c r="B5506" s="14">
        <v>715</v>
      </c>
      <c r="C5506" s="14">
        <v>4114</v>
      </c>
      <c r="D5506" s="14" t="str">
        <f>+_xlfn.XLOOKUP(ratings_dataset[[#This Row],[ProductID]],[1]!Prodotti[ProdottoID],[1]!Prodotti[Categoria],"Altro")</f>
        <v>Abbigliamento</v>
      </c>
      <c r="E5506" s="14">
        <v>4</v>
      </c>
    </row>
    <row r="5507" spans="1:5" x14ac:dyDescent="0.25">
      <c r="A5507" s="14">
        <v>2283</v>
      </c>
      <c r="B5507" s="14">
        <v>3675</v>
      </c>
      <c r="C5507" s="14">
        <v>3146</v>
      </c>
      <c r="D5507" s="14" t="str">
        <f>+_xlfn.XLOOKUP(ratings_dataset[[#This Row],[ProductID]],[1]!Prodotti[ProdottoID],[1]!Prodotti[Categoria],"Altro")</f>
        <v>Libri</v>
      </c>
      <c r="E5507" s="14">
        <v>4</v>
      </c>
    </row>
    <row r="5508" spans="1:5" x14ac:dyDescent="0.25">
      <c r="A5508" s="14">
        <v>2293</v>
      </c>
      <c r="B5508" s="14">
        <v>761</v>
      </c>
      <c r="C5508" s="14">
        <v>756</v>
      </c>
      <c r="D5508" s="14" t="str">
        <f>+_xlfn.XLOOKUP(ratings_dataset[[#This Row],[ProductID]],[1]!Prodotti[ProdottoID],[1]!Prodotti[Categoria],"Altro")</f>
        <v>Abbigliamento</v>
      </c>
      <c r="E5508" s="14">
        <v>4</v>
      </c>
    </row>
    <row r="5509" spans="1:5" x14ac:dyDescent="0.25">
      <c r="A5509" s="14">
        <v>2296</v>
      </c>
      <c r="B5509" s="14">
        <v>1065</v>
      </c>
      <c r="C5509" s="14">
        <v>4531</v>
      </c>
      <c r="D5509" s="14" t="str">
        <f>+_xlfn.XLOOKUP(ratings_dataset[[#This Row],[ProductID]],[1]!Prodotti[ProdottoID],[1]!Prodotti[Categoria],"Altro")</f>
        <v>Elettronica</v>
      </c>
      <c r="E5509" s="14">
        <v>4</v>
      </c>
    </row>
    <row r="5510" spans="1:5" x14ac:dyDescent="0.25">
      <c r="A5510" s="14">
        <v>2297</v>
      </c>
      <c r="B5510" s="14">
        <v>4110</v>
      </c>
      <c r="C5510" s="14">
        <v>455</v>
      </c>
      <c r="D5510" s="14" t="str">
        <f>+_xlfn.XLOOKUP(ratings_dataset[[#This Row],[ProductID]],[1]!Prodotti[ProdottoID],[1]!Prodotti[Categoria],"Altro")</f>
        <v>Libri</v>
      </c>
      <c r="E5510" s="14">
        <v>4</v>
      </c>
    </row>
    <row r="5511" spans="1:5" x14ac:dyDescent="0.25">
      <c r="A5511" s="14">
        <v>2299</v>
      </c>
      <c r="B5511" s="14">
        <v>577</v>
      </c>
      <c r="C5511" s="14">
        <v>1694</v>
      </c>
      <c r="D5511" s="14" t="str">
        <f>+_xlfn.XLOOKUP(ratings_dataset[[#This Row],[ProductID]],[1]!Prodotti[ProdottoID],[1]!Prodotti[Categoria],"Altro")</f>
        <v>Abbigliamento</v>
      </c>
      <c r="E5511" s="14">
        <v>4</v>
      </c>
    </row>
    <row r="5512" spans="1:5" x14ac:dyDescent="0.25">
      <c r="A5512" s="14">
        <v>2301</v>
      </c>
      <c r="B5512" s="14">
        <v>960</v>
      </c>
      <c r="C5512" s="14">
        <v>3917</v>
      </c>
      <c r="D5512" s="14" t="str">
        <f>+_xlfn.XLOOKUP(ratings_dataset[[#This Row],[ProductID]],[1]!Prodotti[ProdottoID],[1]!Prodotti[Categoria],"Altro")</f>
        <v>Elettronica</v>
      </c>
      <c r="E5512" s="14">
        <v>4</v>
      </c>
    </row>
    <row r="5513" spans="1:5" x14ac:dyDescent="0.25">
      <c r="A5513" s="14">
        <v>2305</v>
      </c>
      <c r="B5513" s="14">
        <v>1541</v>
      </c>
      <c r="C5513" s="14">
        <v>4018</v>
      </c>
      <c r="D5513" s="14" t="str">
        <f>+_xlfn.XLOOKUP(ratings_dataset[[#This Row],[ProductID]],[1]!Prodotti[ProdottoID],[1]!Prodotti[Categoria],"Altro")</f>
        <v>Abbigliamento</v>
      </c>
      <c r="E5513" s="14">
        <v>4</v>
      </c>
    </row>
    <row r="5514" spans="1:5" x14ac:dyDescent="0.25">
      <c r="A5514" s="14">
        <v>2310</v>
      </c>
      <c r="B5514" s="14">
        <v>1370</v>
      </c>
      <c r="C5514" s="14">
        <v>4195</v>
      </c>
      <c r="D5514" s="14" t="str">
        <f>+_xlfn.XLOOKUP(ratings_dataset[[#This Row],[ProductID]],[1]!Prodotti[ProdottoID],[1]!Prodotti[Categoria],"Altro")</f>
        <v>Elettronica</v>
      </c>
      <c r="E5514" s="14">
        <v>4</v>
      </c>
    </row>
    <row r="5515" spans="1:5" x14ac:dyDescent="0.25">
      <c r="A5515" s="14">
        <v>2312</v>
      </c>
      <c r="B5515" s="14">
        <v>4030</v>
      </c>
      <c r="C5515" s="14">
        <v>1430</v>
      </c>
      <c r="D5515" s="14" t="str">
        <f>+_xlfn.XLOOKUP(ratings_dataset[[#This Row],[ProductID]],[1]!Prodotti[ProdottoID],[1]!Prodotti[Categoria],"Altro")</f>
        <v>Elettronica</v>
      </c>
      <c r="E5515" s="14">
        <v>4</v>
      </c>
    </row>
    <row r="5516" spans="1:5" x14ac:dyDescent="0.25">
      <c r="A5516" s="14">
        <v>2322</v>
      </c>
      <c r="B5516" s="14">
        <v>4259</v>
      </c>
      <c r="C5516" s="14">
        <v>4399</v>
      </c>
      <c r="D5516" s="14" t="str">
        <f>+_xlfn.XLOOKUP(ratings_dataset[[#This Row],[ProductID]],[1]!Prodotti[ProdottoID],[1]!Prodotti[Categoria],"Altro")</f>
        <v>Libri</v>
      </c>
      <c r="E5516" s="14">
        <v>4</v>
      </c>
    </row>
    <row r="5517" spans="1:5" x14ac:dyDescent="0.25">
      <c r="A5517" s="14">
        <v>2334</v>
      </c>
      <c r="B5517" s="14">
        <v>211</v>
      </c>
      <c r="C5517" s="14">
        <v>23</v>
      </c>
      <c r="D5517" s="14" t="str">
        <f>+_xlfn.XLOOKUP(ratings_dataset[[#This Row],[ProductID]],[1]!Prodotti[ProdottoID],[1]!Prodotti[Categoria],"Altro")</f>
        <v>Altro</v>
      </c>
      <c r="E5517" s="14">
        <v>4</v>
      </c>
    </row>
    <row r="5518" spans="1:5" x14ac:dyDescent="0.25">
      <c r="A5518" s="14">
        <v>2341</v>
      </c>
      <c r="B5518" s="14">
        <v>182</v>
      </c>
      <c r="C5518" s="14">
        <v>645</v>
      </c>
      <c r="D5518" s="14" t="str">
        <f>+_xlfn.XLOOKUP(ratings_dataset[[#This Row],[ProductID]],[1]!Prodotti[ProdottoID],[1]!Prodotti[Categoria],"Altro")</f>
        <v>Abbigliamento</v>
      </c>
      <c r="E5518" s="14">
        <v>4</v>
      </c>
    </row>
    <row r="5519" spans="1:5" x14ac:dyDescent="0.25">
      <c r="A5519" s="14">
        <v>2348</v>
      </c>
      <c r="B5519" s="14">
        <v>4604</v>
      </c>
      <c r="C5519" s="14">
        <v>2055</v>
      </c>
      <c r="D5519" s="14" t="str">
        <f>+_xlfn.XLOOKUP(ratings_dataset[[#This Row],[ProductID]],[1]!Prodotti[ProdottoID],[1]!Prodotti[Categoria],"Altro")</f>
        <v>Elettronica</v>
      </c>
      <c r="E5519" s="14">
        <v>4</v>
      </c>
    </row>
    <row r="5520" spans="1:5" x14ac:dyDescent="0.25">
      <c r="A5520" s="14">
        <v>2350</v>
      </c>
      <c r="B5520" s="14">
        <v>1609</v>
      </c>
      <c r="C5520" s="14">
        <v>3779</v>
      </c>
      <c r="D5520" s="14" t="str">
        <f>+_xlfn.XLOOKUP(ratings_dataset[[#This Row],[ProductID]],[1]!Prodotti[ProdottoID],[1]!Prodotti[Categoria],"Altro")</f>
        <v>Libri</v>
      </c>
      <c r="E5520" s="14">
        <v>4</v>
      </c>
    </row>
    <row r="5521" spans="1:5" x14ac:dyDescent="0.25">
      <c r="A5521" s="14">
        <v>2360</v>
      </c>
      <c r="B5521" s="14">
        <v>2463</v>
      </c>
      <c r="C5521" s="14">
        <v>2286</v>
      </c>
      <c r="D5521" s="14" t="str">
        <f>+_xlfn.XLOOKUP(ratings_dataset[[#This Row],[ProductID]],[1]!Prodotti[ProdottoID],[1]!Prodotti[Categoria],"Altro")</f>
        <v>Libri</v>
      </c>
      <c r="E5521" s="14">
        <v>4</v>
      </c>
    </row>
    <row r="5522" spans="1:5" x14ac:dyDescent="0.25">
      <c r="A5522" s="14">
        <v>2361</v>
      </c>
      <c r="B5522" s="14">
        <v>1499</v>
      </c>
      <c r="C5522" s="14">
        <v>2396</v>
      </c>
      <c r="D5522" s="14" t="str">
        <f>+_xlfn.XLOOKUP(ratings_dataset[[#This Row],[ProductID]],[1]!Prodotti[ProdottoID],[1]!Prodotti[Categoria],"Altro")</f>
        <v>Abbigliamento</v>
      </c>
      <c r="E5522" s="14">
        <v>4</v>
      </c>
    </row>
    <row r="5523" spans="1:5" x14ac:dyDescent="0.25">
      <c r="A5523" s="14">
        <v>2372</v>
      </c>
      <c r="B5523" s="14">
        <v>1596</v>
      </c>
      <c r="C5523" s="14">
        <v>2215</v>
      </c>
      <c r="D5523" s="14" t="str">
        <f>+_xlfn.XLOOKUP(ratings_dataset[[#This Row],[ProductID]],[1]!Prodotti[ProdottoID],[1]!Prodotti[Categoria],"Altro")</f>
        <v>Libri</v>
      </c>
      <c r="E5523" s="14">
        <v>4</v>
      </c>
    </row>
    <row r="5524" spans="1:5" x14ac:dyDescent="0.25">
      <c r="A5524" s="14">
        <v>2373</v>
      </c>
      <c r="B5524" s="14">
        <v>569</v>
      </c>
      <c r="C5524" s="14">
        <v>4172</v>
      </c>
      <c r="D5524" s="14" t="str">
        <f>+_xlfn.XLOOKUP(ratings_dataset[[#This Row],[ProductID]],[1]!Prodotti[ProdottoID],[1]!Prodotti[Categoria],"Altro")</f>
        <v>Elettronica</v>
      </c>
      <c r="E5524" s="14">
        <v>4</v>
      </c>
    </row>
    <row r="5525" spans="1:5" x14ac:dyDescent="0.25">
      <c r="A5525" s="14">
        <v>2374</v>
      </c>
      <c r="B5525" s="14">
        <v>3800</v>
      </c>
      <c r="C5525" s="14">
        <v>1291</v>
      </c>
      <c r="D5525" s="14" t="str">
        <f>+_xlfn.XLOOKUP(ratings_dataset[[#This Row],[ProductID]],[1]!Prodotti[ProdottoID],[1]!Prodotti[Categoria],"Altro")</f>
        <v>Libri</v>
      </c>
      <c r="E5525" s="14">
        <v>4</v>
      </c>
    </row>
    <row r="5526" spans="1:5" x14ac:dyDescent="0.25">
      <c r="A5526" s="14">
        <v>2376</v>
      </c>
      <c r="B5526" s="14">
        <v>4283</v>
      </c>
      <c r="C5526" s="14">
        <v>88</v>
      </c>
      <c r="D5526" s="14" t="str">
        <f>+_xlfn.XLOOKUP(ratings_dataset[[#This Row],[ProductID]],[1]!Prodotti[ProdottoID],[1]!Prodotti[Categoria],"Altro")</f>
        <v>Altro</v>
      </c>
      <c r="E5526" s="14">
        <v>4</v>
      </c>
    </row>
    <row r="5527" spans="1:5" x14ac:dyDescent="0.25">
      <c r="A5527" s="14">
        <v>2394</v>
      </c>
      <c r="B5527" s="14">
        <v>4426</v>
      </c>
      <c r="C5527" s="14">
        <v>3</v>
      </c>
      <c r="D5527" s="14" t="str">
        <f>+_xlfn.XLOOKUP(ratings_dataset[[#This Row],[ProductID]],[1]!Prodotti[ProdottoID],[1]!Prodotti[Categoria],"Altro")</f>
        <v>Altro</v>
      </c>
      <c r="E5527" s="14">
        <v>4</v>
      </c>
    </row>
    <row r="5528" spans="1:5" x14ac:dyDescent="0.25">
      <c r="A5528" s="14">
        <v>2403</v>
      </c>
      <c r="B5528" s="14">
        <v>735</v>
      </c>
      <c r="C5528" s="14">
        <v>2333</v>
      </c>
      <c r="D5528" s="14" t="str">
        <f>+_xlfn.XLOOKUP(ratings_dataset[[#This Row],[ProductID]],[1]!Prodotti[ProdottoID],[1]!Prodotti[Categoria],"Altro")</f>
        <v>Abbigliamento</v>
      </c>
      <c r="E5528" s="14">
        <v>4</v>
      </c>
    </row>
    <row r="5529" spans="1:5" x14ac:dyDescent="0.25">
      <c r="A5529" s="14">
        <v>2405</v>
      </c>
      <c r="B5529" s="14">
        <v>4136</v>
      </c>
      <c r="C5529" s="14">
        <v>2990</v>
      </c>
      <c r="D5529" s="14" t="str">
        <f>+_xlfn.XLOOKUP(ratings_dataset[[#This Row],[ProductID]],[1]!Prodotti[ProdottoID],[1]!Prodotti[Categoria],"Altro")</f>
        <v>Libri</v>
      </c>
      <c r="E5529" s="14">
        <v>4</v>
      </c>
    </row>
    <row r="5530" spans="1:5" x14ac:dyDescent="0.25">
      <c r="A5530" s="14">
        <v>2416</v>
      </c>
      <c r="B5530" s="14">
        <v>2148</v>
      </c>
      <c r="C5530" s="14">
        <v>2091</v>
      </c>
      <c r="D5530" s="14" t="str">
        <f>+_xlfn.XLOOKUP(ratings_dataset[[#This Row],[ProductID]],[1]!Prodotti[ProdottoID],[1]!Prodotti[Categoria],"Altro")</f>
        <v>Elettronica</v>
      </c>
      <c r="E5530" s="14">
        <v>4</v>
      </c>
    </row>
    <row r="5531" spans="1:5" x14ac:dyDescent="0.25">
      <c r="A5531" s="14">
        <v>2428</v>
      </c>
      <c r="B5531" s="14">
        <v>1699</v>
      </c>
      <c r="C5531" s="14">
        <v>3469</v>
      </c>
      <c r="D5531" s="14" t="str">
        <f>+_xlfn.XLOOKUP(ratings_dataset[[#This Row],[ProductID]],[1]!Prodotti[ProdottoID],[1]!Prodotti[Categoria],"Altro")</f>
        <v>Libri</v>
      </c>
      <c r="E5531" s="14">
        <v>4</v>
      </c>
    </row>
    <row r="5532" spans="1:5" x14ac:dyDescent="0.25">
      <c r="A5532" s="14">
        <v>2440</v>
      </c>
      <c r="B5532" s="14">
        <v>2327</v>
      </c>
      <c r="C5532" s="14">
        <v>1109</v>
      </c>
      <c r="D5532" s="14" t="str">
        <f>+_xlfn.XLOOKUP(ratings_dataset[[#This Row],[ProductID]],[1]!Prodotti[ProdottoID],[1]!Prodotti[Categoria],"Altro")</f>
        <v>Abbigliamento</v>
      </c>
      <c r="E5532" s="14">
        <v>4</v>
      </c>
    </row>
    <row r="5533" spans="1:5" x14ac:dyDescent="0.25">
      <c r="A5533" s="14">
        <v>2442</v>
      </c>
      <c r="B5533" s="14">
        <v>3968</v>
      </c>
      <c r="C5533" s="14">
        <v>3380</v>
      </c>
      <c r="D5533" s="14" t="str">
        <f>+_xlfn.XLOOKUP(ratings_dataset[[#This Row],[ProductID]],[1]!Prodotti[ProdottoID],[1]!Prodotti[Categoria],"Altro")</f>
        <v>Libri</v>
      </c>
      <c r="E5533" s="14">
        <v>4</v>
      </c>
    </row>
    <row r="5534" spans="1:5" x14ac:dyDescent="0.25">
      <c r="A5534" s="14">
        <v>2443</v>
      </c>
      <c r="B5534" s="14">
        <v>1799</v>
      </c>
      <c r="C5534" s="14">
        <v>3274</v>
      </c>
      <c r="D5534" s="14" t="str">
        <f>+_xlfn.XLOOKUP(ratings_dataset[[#This Row],[ProductID]],[1]!Prodotti[ProdottoID],[1]!Prodotti[Categoria],"Altro")</f>
        <v>Libri</v>
      </c>
      <c r="E5534" s="14">
        <v>4</v>
      </c>
    </row>
    <row r="5535" spans="1:5" x14ac:dyDescent="0.25">
      <c r="A5535" s="14">
        <v>2444</v>
      </c>
      <c r="B5535" s="14">
        <v>1891</v>
      </c>
      <c r="C5535" s="14">
        <v>2536</v>
      </c>
      <c r="D5535" s="14" t="str">
        <f>+_xlfn.XLOOKUP(ratings_dataset[[#This Row],[ProductID]],[1]!Prodotti[ProdottoID],[1]!Prodotti[Categoria],"Altro")</f>
        <v>Abbigliamento</v>
      </c>
      <c r="E5535" s="14">
        <v>4</v>
      </c>
    </row>
    <row r="5536" spans="1:5" x14ac:dyDescent="0.25">
      <c r="A5536" s="14">
        <v>2445</v>
      </c>
      <c r="B5536" s="14">
        <v>3692</v>
      </c>
      <c r="C5536" s="14">
        <v>2615</v>
      </c>
      <c r="D5536" s="14" t="str">
        <f>+_xlfn.XLOOKUP(ratings_dataset[[#This Row],[ProductID]],[1]!Prodotti[ProdottoID],[1]!Prodotti[Categoria],"Altro")</f>
        <v>Elettronica</v>
      </c>
      <c r="E5536" s="14">
        <v>4</v>
      </c>
    </row>
    <row r="5537" spans="1:5" x14ac:dyDescent="0.25">
      <c r="A5537" s="14">
        <v>2450</v>
      </c>
      <c r="B5537" s="14">
        <v>3088</v>
      </c>
      <c r="C5537" s="14">
        <v>3005</v>
      </c>
      <c r="D5537" s="14" t="str">
        <f>+_xlfn.XLOOKUP(ratings_dataset[[#This Row],[ProductID]],[1]!Prodotti[ProdottoID],[1]!Prodotti[Categoria],"Altro")</f>
        <v>Elettronica</v>
      </c>
      <c r="E5537" s="14">
        <v>4</v>
      </c>
    </row>
    <row r="5538" spans="1:5" x14ac:dyDescent="0.25">
      <c r="A5538" s="14">
        <v>2451</v>
      </c>
      <c r="B5538" s="14">
        <v>5000</v>
      </c>
      <c r="C5538" s="14">
        <v>1738</v>
      </c>
      <c r="D5538" s="14" t="str">
        <f>+_xlfn.XLOOKUP(ratings_dataset[[#This Row],[ProductID]],[1]!Prodotti[ProdottoID],[1]!Prodotti[Categoria],"Altro")</f>
        <v>Abbigliamento</v>
      </c>
      <c r="E5538" s="14">
        <v>4</v>
      </c>
    </row>
    <row r="5539" spans="1:5" x14ac:dyDescent="0.25">
      <c r="A5539" s="14">
        <v>2465</v>
      </c>
      <c r="B5539" s="14">
        <v>3215</v>
      </c>
      <c r="C5539" s="14">
        <v>1723</v>
      </c>
      <c r="D5539" s="14" t="str">
        <f>+_xlfn.XLOOKUP(ratings_dataset[[#This Row],[ProductID]],[1]!Prodotti[ProdottoID],[1]!Prodotti[Categoria],"Altro")</f>
        <v>Libri</v>
      </c>
      <c r="E5539" s="14">
        <v>4</v>
      </c>
    </row>
    <row r="5540" spans="1:5" x14ac:dyDescent="0.25">
      <c r="A5540" s="14">
        <v>2480</v>
      </c>
      <c r="B5540" s="14">
        <v>4730</v>
      </c>
      <c r="C5540" s="14">
        <v>536</v>
      </c>
      <c r="D5540" s="14" t="str">
        <f>+_xlfn.XLOOKUP(ratings_dataset[[#This Row],[ProductID]],[1]!Prodotti[ProdottoID],[1]!Prodotti[Categoria],"Altro")</f>
        <v>Elettronica</v>
      </c>
      <c r="E5540" s="14">
        <v>4</v>
      </c>
    </row>
    <row r="5541" spans="1:5" x14ac:dyDescent="0.25">
      <c r="A5541" s="14">
        <v>2488</v>
      </c>
      <c r="B5541" s="14">
        <v>888</v>
      </c>
      <c r="C5541" s="14">
        <v>504</v>
      </c>
      <c r="D5541" s="14" t="str">
        <f>+_xlfn.XLOOKUP(ratings_dataset[[#This Row],[ProductID]],[1]!Prodotti[ProdottoID],[1]!Prodotti[Categoria],"Altro")</f>
        <v>Elettronica</v>
      </c>
      <c r="E5541" s="14">
        <v>4</v>
      </c>
    </row>
    <row r="5542" spans="1:5" x14ac:dyDescent="0.25">
      <c r="A5542" s="14">
        <v>2493</v>
      </c>
      <c r="B5542" s="14">
        <v>4279</v>
      </c>
      <c r="C5542" s="14">
        <v>3631</v>
      </c>
      <c r="D5542" s="14" t="str">
        <f>+_xlfn.XLOOKUP(ratings_dataset[[#This Row],[ProductID]],[1]!Prodotti[ProdottoID],[1]!Prodotti[Categoria],"Altro")</f>
        <v>Abbigliamento</v>
      </c>
      <c r="E5542" s="14">
        <v>4</v>
      </c>
    </row>
    <row r="5543" spans="1:5" x14ac:dyDescent="0.25">
      <c r="A5543" s="14">
        <v>2505</v>
      </c>
      <c r="B5543" s="14">
        <v>4884</v>
      </c>
      <c r="C5543" s="14">
        <v>2513</v>
      </c>
      <c r="D5543" s="14" t="str">
        <f>+_xlfn.XLOOKUP(ratings_dataset[[#This Row],[ProductID]],[1]!Prodotti[ProdottoID],[1]!Prodotti[Categoria],"Altro")</f>
        <v>Libri</v>
      </c>
      <c r="E5543" s="14">
        <v>4</v>
      </c>
    </row>
    <row r="5544" spans="1:5" x14ac:dyDescent="0.25">
      <c r="A5544" s="14">
        <v>2513</v>
      </c>
      <c r="B5544" s="14">
        <v>2702</v>
      </c>
      <c r="C5544" s="14">
        <v>1146</v>
      </c>
      <c r="D5544" s="14" t="str">
        <f>+_xlfn.XLOOKUP(ratings_dataset[[#This Row],[ProductID]],[1]!Prodotti[ProdottoID],[1]!Prodotti[Categoria],"Altro")</f>
        <v>Abbigliamento</v>
      </c>
      <c r="E5544" s="14">
        <v>4</v>
      </c>
    </row>
    <row r="5545" spans="1:5" x14ac:dyDescent="0.25">
      <c r="A5545" s="14">
        <v>2519</v>
      </c>
      <c r="B5545" s="14">
        <v>3642</v>
      </c>
      <c r="C5545" s="14">
        <v>4630</v>
      </c>
      <c r="D5545" s="14" t="str">
        <f>+_xlfn.XLOOKUP(ratings_dataset[[#This Row],[ProductID]],[1]!Prodotti[ProdottoID],[1]!Prodotti[Categoria],"Altro")</f>
        <v>Libri</v>
      </c>
      <c r="E5545" s="14">
        <v>4</v>
      </c>
    </row>
    <row r="5546" spans="1:5" x14ac:dyDescent="0.25">
      <c r="A5546" s="14">
        <v>2542</v>
      </c>
      <c r="B5546" s="14">
        <v>3342</v>
      </c>
      <c r="C5546" s="14">
        <v>3947</v>
      </c>
      <c r="D5546" s="14" t="str">
        <f>+_xlfn.XLOOKUP(ratings_dataset[[#This Row],[ProductID]],[1]!Prodotti[ProdottoID],[1]!Prodotti[Categoria],"Altro")</f>
        <v>Elettronica</v>
      </c>
      <c r="E5546" s="14">
        <v>4</v>
      </c>
    </row>
    <row r="5547" spans="1:5" x14ac:dyDescent="0.25">
      <c r="A5547" s="14">
        <v>2554</v>
      </c>
      <c r="B5547" s="14">
        <v>313</v>
      </c>
      <c r="C5547" s="14">
        <v>3791</v>
      </c>
      <c r="D5547" s="14" t="str">
        <f>+_xlfn.XLOOKUP(ratings_dataset[[#This Row],[ProductID]],[1]!Prodotti[ProdottoID],[1]!Prodotti[Categoria],"Altro")</f>
        <v>Abbigliamento</v>
      </c>
      <c r="E5547" s="14">
        <v>4</v>
      </c>
    </row>
    <row r="5548" spans="1:5" x14ac:dyDescent="0.25">
      <c r="A5548" s="14">
        <v>2555</v>
      </c>
      <c r="B5548" s="14">
        <v>1507</v>
      </c>
      <c r="C5548" s="14">
        <v>3029</v>
      </c>
      <c r="D5548" s="14" t="str">
        <f>+_xlfn.XLOOKUP(ratings_dataset[[#This Row],[ProductID]],[1]!Prodotti[ProdottoID],[1]!Prodotti[Categoria],"Altro")</f>
        <v>Libri</v>
      </c>
      <c r="E5548" s="14">
        <v>4</v>
      </c>
    </row>
    <row r="5549" spans="1:5" x14ac:dyDescent="0.25">
      <c r="A5549" s="14">
        <v>2562</v>
      </c>
      <c r="B5549" s="14">
        <v>1732</v>
      </c>
      <c r="C5549" s="14">
        <v>1541</v>
      </c>
      <c r="D5549" s="14" t="str">
        <f>+_xlfn.XLOOKUP(ratings_dataset[[#This Row],[ProductID]],[1]!Prodotti[ProdottoID],[1]!Prodotti[Categoria],"Altro")</f>
        <v>Elettronica</v>
      </c>
      <c r="E5549" s="14">
        <v>4</v>
      </c>
    </row>
    <row r="5550" spans="1:5" x14ac:dyDescent="0.25">
      <c r="A5550" s="14">
        <v>2586</v>
      </c>
      <c r="B5550" s="14">
        <v>3778</v>
      </c>
      <c r="C5550" s="14">
        <v>98</v>
      </c>
      <c r="D5550" s="14" t="str">
        <f>+_xlfn.XLOOKUP(ratings_dataset[[#This Row],[ProductID]],[1]!Prodotti[ProdottoID],[1]!Prodotti[Categoria],"Altro")</f>
        <v>Altro</v>
      </c>
      <c r="E5550" s="14">
        <v>4</v>
      </c>
    </row>
    <row r="5551" spans="1:5" x14ac:dyDescent="0.25">
      <c r="A5551" s="14">
        <v>2587</v>
      </c>
      <c r="B5551" s="14">
        <v>515</v>
      </c>
      <c r="C5551" s="14">
        <v>1325</v>
      </c>
      <c r="D5551" s="14" t="str">
        <f>+_xlfn.XLOOKUP(ratings_dataset[[#This Row],[ProductID]],[1]!Prodotti[ProdottoID],[1]!Prodotti[Categoria],"Altro")</f>
        <v>Elettronica</v>
      </c>
      <c r="E5551" s="14">
        <v>4</v>
      </c>
    </row>
    <row r="5552" spans="1:5" x14ac:dyDescent="0.25">
      <c r="A5552" s="14">
        <v>2621</v>
      </c>
      <c r="B5552" s="14">
        <v>2792</v>
      </c>
      <c r="C5552" s="14">
        <v>3309</v>
      </c>
      <c r="D5552" s="14" t="str">
        <f>+_xlfn.XLOOKUP(ratings_dataset[[#This Row],[ProductID]],[1]!Prodotti[ProdottoID],[1]!Prodotti[Categoria],"Altro")</f>
        <v>Elettronica</v>
      </c>
      <c r="E5552" s="14">
        <v>4</v>
      </c>
    </row>
    <row r="5553" spans="1:5" x14ac:dyDescent="0.25">
      <c r="A5553" s="14">
        <v>2622</v>
      </c>
      <c r="B5553" s="14">
        <v>3378</v>
      </c>
      <c r="C5553" s="14">
        <v>2464</v>
      </c>
      <c r="D5553" s="14" t="str">
        <f>+_xlfn.XLOOKUP(ratings_dataset[[#This Row],[ProductID]],[1]!Prodotti[ProdottoID],[1]!Prodotti[Categoria],"Altro")</f>
        <v>Elettronica</v>
      </c>
      <c r="E5553" s="14">
        <v>4</v>
      </c>
    </row>
    <row r="5554" spans="1:5" x14ac:dyDescent="0.25">
      <c r="A5554" s="14">
        <v>2624</v>
      </c>
      <c r="B5554" s="14">
        <v>626</v>
      </c>
      <c r="C5554" s="14">
        <v>1693</v>
      </c>
      <c r="D5554" s="14" t="str">
        <f>+_xlfn.XLOOKUP(ratings_dataset[[#This Row],[ProductID]],[1]!Prodotti[ProdottoID],[1]!Prodotti[Categoria],"Altro")</f>
        <v>Elettronica</v>
      </c>
      <c r="E5554" s="14">
        <v>4</v>
      </c>
    </row>
    <row r="5555" spans="1:5" x14ac:dyDescent="0.25">
      <c r="A5555" s="14">
        <v>2630</v>
      </c>
      <c r="B5555" s="14">
        <v>3723</v>
      </c>
      <c r="C5555" s="14">
        <v>4585</v>
      </c>
      <c r="D5555" s="14" t="str">
        <f>+_xlfn.XLOOKUP(ratings_dataset[[#This Row],[ProductID]],[1]!Prodotti[ProdottoID],[1]!Prodotti[Categoria],"Altro")</f>
        <v>Abbigliamento</v>
      </c>
      <c r="E5555" s="14">
        <v>4</v>
      </c>
    </row>
    <row r="5556" spans="1:5" x14ac:dyDescent="0.25">
      <c r="A5556" s="14">
        <v>2636</v>
      </c>
      <c r="B5556" s="14">
        <v>3811</v>
      </c>
      <c r="C5556" s="14">
        <v>2818</v>
      </c>
      <c r="D5556" s="14" t="str">
        <f>+_xlfn.XLOOKUP(ratings_dataset[[#This Row],[ProductID]],[1]!Prodotti[ProdottoID],[1]!Prodotti[Categoria],"Altro")</f>
        <v>Abbigliamento</v>
      </c>
      <c r="E5556" s="14">
        <v>4</v>
      </c>
    </row>
    <row r="5557" spans="1:5" x14ac:dyDescent="0.25">
      <c r="A5557" s="14">
        <v>2638</v>
      </c>
      <c r="B5557" s="14">
        <v>952</v>
      </c>
      <c r="C5557" s="14">
        <v>2157</v>
      </c>
      <c r="D5557" s="14" t="str">
        <f>+_xlfn.XLOOKUP(ratings_dataset[[#This Row],[ProductID]],[1]!Prodotti[ProdottoID],[1]!Prodotti[Categoria],"Altro")</f>
        <v>Libri</v>
      </c>
      <c r="E5557" s="14">
        <v>4</v>
      </c>
    </row>
    <row r="5558" spans="1:5" x14ac:dyDescent="0.25">
      <c r="A5558" s="14">
        <v>2640</v>
      </c>
      <c r="B5558" s="14">
        <v>4280</v>
      </c>
      <c r="C5558" s="14">
        <v>3986</v>
      </c>
      <c r="D5558" s="14" t="str">
        <f>+_xlfn.XLOOKUP(ratings_dataset[[#This Row],[ProductID]],[1]!Prodotti[ProdottoID],[1]!Prodotti[Categoria],"Altro")</f>
        <v>Libri</v>
      </c>
      <c r="E5558" s="14">
        <v>4</v>
      </c>
    </row>
    <row r="5559" spans="1:5" x14ac:dyDescent="0.25">
      <c r="A5559" s="14">
        <v>2649</v>
      </c>
      <c r="B5559" s="14">
        <v>2609</v>
      </c>
      <c r="C5559" s="14">
        <v>44</v>
      </c>
      <c r="D5559" s="14" t="str">
        <f>+_xlfn.XLOOKUP(ratings_dataset[[#This Row],[ProductID]],[1]!Prodotti[ProdottoID],[1]!Prodotti[Categoria],"Altro")</f>
        <v>Altro</v>
      </c>
      <c r="E5559" s="14">
        <v>4</v>
      </c>
    </row>
    <row r="5560" spans="1:5" x14ac:dyDescent="0.25">
      <c r="A5560" s="14">
        <v>2651</v>
      </c>
      <c r="B5560" s="14">
        <v>3191</v>
      </c>
      <c r="C5560" s="14">
        <v>4530</v>
      </c>
      <c r="D5560" s="14" t="str">
        <f>+_xlfn.XLOOKUP(ratings_dataset[[#This Row],[ProductID]],[1]!Prodotti[ProdottoID],[1]!Prodotti[Categoria],"Altro")</f>
        <v>Elettronica</v>
      </c>
      <c r="E5560" s="14">
        <v>4</v>
      </c>
    </row>
    <row r="5561" spans="1:5" x14ac:dyDescent="0.25">
      <c r="A5561" s="14">
        <v>2655</v>
      </c>
      <c r="B5561" s="14">
        <v>1028</v>
      </c>
      <c r="C5561" s="14">
        <v>1237</v>
      </c>
      <c r="D5561" s="14" t="str">
        <f>+_xlfn.XLOOKUP(ratings_dataset[[#This Row],[ProductID]],[1]!Prodotti[ProdottoID],[1]!Prodotti[Categoria],"Altro")</f>
        <v>Libri</v>
      </c>
      <c r="E5561" s="14">
        <v>4</v>
      </c>
    </row>
    <row r="5562" spans="1:5" x14ac:dyDescent="0.25">
      <c r="A5562" s="14">
        <v>2658</v>
      </c>
      <c r="B5562" s="14">
        <v>719</v>
      </c>
      <c r="C5562" s="14">
        <v>4524</v>
      </c>
      <c r="D5562" s="14" t="str">
        <f>+_xlfn.XLOOKUP(ratings_dataset[[#This Row],[ProductID]],[1]!Prodotti[ProdottoID],[1]!Prodotti[Categoria],"Altro")</f>
        <v>Libri</v>
      </c>
      <c r="E5562" s="14">
        <v>4</v>
      </c>
    </row>
    <row r="5563" spans="1:5" x14ac:dyDescent="0.25">
      <c r="A5563" s="14">
        <v>2663</v>
      </c>
      <c r="B5563" s="14">
        <v>4058</v>
      </c>
      <c r="C5563" s="14">
        <v>3918</v>
      </c>
      <c r="D5563" s="14" t="str">
        <f>+_xlfn.XLOOKUP(ratings_dataset[[#This Row],[ProductID]],[1]!Prodotti[ProdottoID],[1]!Prodotti[Categoria],"Altro")</f>
        <v>Elettronica</v>
      </c>
      <c r="E5563" s="14">
        <v>4</v>
      </c>
    </row>
    <row r="5564" spans="1:5" x14ac:dyDescent="0.25">
      <c r="A5564" s="14">
        <v>2680</v>
      </c>
      <c r="B5564" s="14">
        <v>2161</v>
      </c>
      <c r="C5564" s="14">
        <v>607</v>
      </c>
      <c r="D5564" s="14" t="str">
        <f>+_xlfn.XLOOKUP(ratings_dataset[[#This Row],[ProductID]],[1]!Prodotti[ProdottoID],[1]!Prodotti[Categoria],"Altro")</f>
        <v>Elettronica</v>
      </c>
      <c r="E5564" s="14">
        <v>4</v>
      </c>
    </row>
    <row r="5565" spans="1:5" x14ac:dyDescent="0.25">
      <c r="A5565" s="14">
        <v>2686</v>
      </c>
      <c r="B5565" s="14">
        <v>3678</v>
      </c>
      <c r="C5565" s="14">
        <v>4443</v>
      </c>
      <c r="D5565" s="14" t="str">
        <f>+_xlfn.XLOOKUP(ratings_dataset[[#This Row],[ProductID]],[1]!Prodotti[ProdottoID],[1]!Prodotti[Categoria],"Altro")</f>
        <v>Abbigliamento</v>
      </c>
      <c r="E5565" s="14">
        <v>4</v>
      </c>
    </row>
    <row r="5566" spans="1:5" x14ac:dyDescent="0.25">
      <c r="A5566" s="14">
        <v>2692</v>
      </c>
      <c r="B5566" s="14">
        <v>4606</v>
      </c>
      <c r="C5566" s="14">
        <v>3109</v>
      </c>
      <c r="D5566" s="14" t="str">
        <f>+_xlfn.XLOOKUP(ratings_dataset[[#This Row],[ProductID]],[1]!Prodotti[ProdottoID],[1]!Prodotti[Categoria],"Altro")</f>
        <v>Libri</v>
      </c>
      <c r="E5566" s="14">
        <v>4</v>
      </c>
    </row>
    <row r="5567" spans="1:5" x14ac:dyDescent="0.25">
      <c r="A5567" s="14">
        <v>2695</v>
      </c>
      <c r="B5567" s="14">
        <v>527</v>
      </c>
      <c r="C5567" s="14">
        <v>228</v>
      </c>
      <c r="D5567" s="14" t="str">
        <f>+_xlfn.XLOOKUP(ratings_dataset[[#This Row],[ProductID]],[1]!Prodotti[ProdottoID],[1]!Prodotti[Categoria],"Altro")</f>
        <v>Elettronica</v>
      </c>
      <c r="E5567" s="14">
        <v>4</v>
      </c>
    </row>
    <row r="5568" spans="1:5" x14ac:dyDescent="0.25">
      <c r="A5568" s="14">
        <v>2698</v>
      </c>
      <c r="B5568" s="14">
        <v>966</v>
      </c>
      <c r="C5568" s="14">
        <v>4512</v>
      </c>
      <c r="D5568" s="14" t="str">
        <f>+_xlfn.XLOOKUP(ratings_dataset[[#This Row],[ProductID]],[1]!Prodotti[ProdottoID],[1]!Prodotti[Categoria],"Altro")</f>
        <v>Abbigliamento</v>
      </c>
      <c r="E5568" s="14">
        <v>4</v>
      </c>
    </row>
    <row r="5569" spans="1:5" x14ac:dyDescent="0.25">
      <c r="A5569" s="14">
        <v>2713</v>
      </c>
      <c r="B5569" s="14">
        <v>2063</v>
      </c>
      <c r="C5569" s="14">
        <v>3987</v>
      </c>
      <c r="D5569" s="14" t="str">
        <f>+_xlfn.XLOOKUP(ratings_dataset[[#This Row],[ProductID]],[1]!Prodotti[ProdottoID],[1]!Prodotti[Categoria],"Altro")</f>
        <v>Elettronica</v>
      </c>
      <c r="E5569" s="14">
        <v>4</v>
      </c>
    </row>
    <row r="5570" spans="1:5" x14ac:dyDescent="0.25">
      <c r="A5570" s="14">
        <v>2718</v>
      </c>
      <c r="B5570" s="14">
        <v>3087</v>
      </c>
      <c r="C5570" s="14">
        <v>2352</v>
      </c>
      <c r="D5570" s="14" t="str">
        <f>+_xlfn.XLOOKUP(ratings_dataset[[#This Row],[ProductID]],[1]!Prodotti[ProdottoID],[1]!Prodotti[Categoria],"Altro")</f>
        <v>Abbigliamento</v>
      </c>
      <c r="E5570" s="14">
        <v>4</v>
      </c>
    </row>
    <row r="5571" spans="1:5" x14ac:dyDescent="0.25">
      <c r="A5571" s="14">
        <v>2723</v>
      </c>
      <c r="B5571" s="14">
        <v>1288</v>
      </c>
      <c r="C5571" s="14">
        <v>1567</v>
      </c>
      <c r="D5571" s="14" t="str">
        <f>+_xlfn.XLOOKUP(ratings_dataset[[#This Row],[ProductID]],[1]!Prodotti[ProdottoID],[1]!Prodotti[Categoria],"Altro")</f>
        <v>Abbigliamento</v>
      </c>
      <c r="E5571" s="14">
        <v>4</v>
      </c>
    </row>
    <row r="5572" spans="1:5" x14ac:dyDescent="0.25">
      <c r="A5572" s="14">
        <v>2724</v>
      </c>
      <c r="B5572" s="14">
        <v>679</v>
      </c>
      <c r="C5572" s="14">
        <v>2324</v>
      </c>
      <c r="D5572" s="14" t="str">
        <f>+_xlfn.XLOOKUP(ratings_dataset[[#This Row],[ProductID]],[1]!Prodotti[ProdottoID],[1]!Prodotti[Categoria],"Altro")</f>
        <v>Abbigliamento</v>
      </c>
      <c r="E5572" s="14">
        <v>4</v>
      </c>
    </row>
    <row r="5573" spans="1:5" x14ac:dyDescent="0.25">
      <c r="A5573" s="14">
        <v>2729</v>
      </c>
      <c r="B5573" s="14">
        <v>2418</v>
      </c>
      <c r="C5573" s="14">
        <v>4727</v>
      </c>
      <c r="D5573" s="14" t="str">
        <f>+_xlfn.XLOOKUP(ratings_dataset[[#This Row],[ProductID]],[1]!Prodotti[ProdottoID],[1]!Prodotti[Categoria],"Altro")</f>
        <v>Libri</v>
      </c>
      <c r="E5573" s="14">
        <v>4</v>
      </c>
    </row>
    <row r="5574" spans="1:5" x14ac:dyDescent="0.25">
      <c r="A5574" s="14">
        <v>2737</v>
      </c>
      <c r="B5574" s="14">
        <v>659</v>
      </c>
      <c r="C5574" s="14">
        <v>3852</v>
      </c>
      <c r="D5574" s="14" t="str">
        <f>+_xlfn.XLOOKUP(ratings_dataset[[#This Row],[ProductID]],[1]!Prodotti[ProdottoID],[1]!Prodotti[Categoria],"Altro")</f>
        <v>Libri</v>
      </c>
      <c r="E5574" s="14">
        <v>4</v>
      </c>
    </row>
    <row r="5575" spans="1:5" x14ac:dyDescent="0.25">
      <c r="A5575" s="14">
        <v>2739</v>
      </c>
      <c r="B5575" s="14">
        <v>2937</v>
      </c>
      <c r="C5575" s="14">
        <v>3460</v>
      </c>
      <c r="D5575" s="14" t="str">
        <f>+_xlfn.XLOOKUP(ratings_dataset[[#This Row],[ProductID]],[1]!Prodotti[ProdottoID],[1]!Prodotti[Categoria],"Altro")</f>
        <v>Libri</v>
      </c>
      <c r="E5575" s="14">
        <v>4</v>
      </c>
    </row>
    <row r="5576" spans="1:5" x14ac:dyDescent="0.25">
      <c r="A5576" s="14">
        <v>2745</v>
      </c>
      <c r="B5576" s="14">
        <v>4033</v>
      </c>
      <c r="C5576" s="14">
        <v>2530</v>
      </c>
      <c r="D5576" s="14" t="str">
        <f>+_xlfn.XLOOKUP(ratings_dataset[[#This Row],[ProductID]],[1]!Prodotti[ProdottoID],[1]!Prodotti[Categoria],"Altro")</f>
        <v>Libri</v>
      </c>
      <c r="E5576" s="14">
        <v>4</v>
      </c>
    </row>
    <row r="5577" spans="1:5" x14ac:dyDescent="0.25">
      <c r="A5577" s="14">
        <v>2746</v>
      </c>
      <c r="B5577" s="14">
        <v>4689</v>
      </c>
      <c r="C5577" s="14">
        <v>1737</v>
      </c>
      <c r="D5577" s="14" t="str">
        <f>+_xlfn.XLOOKUP(ratings_dataset[[#This Row],[ProductID]],[1]!Prodotti[ProdottoID],[1]!Prodotti[Categoria],"Altro")</f>
        <v>Abbigliamento</v>
      </c>
      <c r="E5577" s="14">
        <v>4</v>
      </c>
    </row>
    <row r="5578" spans="1:5" x14ac:dyDescent="0.25">
      <c r="A5578" s="14">
        <v>2749</v>
      </c>
      <c r="B5578" s="14">
        <v>3395</v>
      </c>
      <c r="C5578" s="14">
        <v>4530</v>
      </c>
      <c r="D5578" s="14" t="str">
        <f>+_xlfn.XLOOKUP(ratings_dataset[[#This Row],[ProductID]],[1]!Prodotti[ProdottoID],[1]!Prodotti[Categoria],"Altro")</f>
        <v>Elettronica</v>
      </c>
      <c r="E5578" s="14">
        <v>4</v>
      </c>
    </row>
    <row r="5579" spans="1:5" x14ac:dyDescent="0.25">
      <c r="A5579" s="14">
        <v>2754</v>
      </c>
      <c r="B5579" s="14">
        <v>580</v>
      </c>
      <c r="C5579" s="14">
        <v>2095</v>
      </c>
      <c r="D5579" s="14" t="str">
        <f>+_xlfn.XLOOKUP(ratings_dataset[[#This Row],[ProductID]],[1]!Prodotti[ProdottoID],[1]!Prodotti[Categoria],"Altro")</f>
        <v>Libri</v>
      </c>
      <c r="E5579" s="14">
        <v>4</v>
      </c>
    </row>
    <row r="5580" spans="1:5" x14ac:dyDescent="0.25">
      <c r="A5580" s="14">
        <v>2761</v>
      </c>
      <c r="B5580" s="14">
        <v>3203</v>
      </c>
      <c r="C5580" s="14">
        <v>4292</v>
      </c>
      <c r="D5580" s="14" t="str">
        <f>+_xlfn.XLOOKUP(ratings_dataset[[#This Row],[ProductID]],[1]!Prodotti[ProdottoID],[1]!Prodotti[Categoria],"Altro")</f>
        <v>Libri</v>
      </c>
      <c r="E5580" s="14">
        <v>4</v>
      </c>
    </row>
    <row r="5581" spans="1:5" x14ac:dyDescent="0.25">
      <c r="A5581" s="14">
        <v>2773</v>
      </c>
      <c r="B5581" s="14">
        <v>2634</v>
      </c>
      <c r="C5581" s="14">
        <v>2155</v>
      </c>
      <c r="D5581" s="14" t="str">
        <f>+_xlfn.XLOOKUP(ratings_dataset[[#This Row],[ProductID]],[1]!Prodotti[ProdottoID],[1]!Prodotti[Categoria],"Altro")</f>
        <v>Abbigliamento</v>
      </c>
      <c r="E5581" s="14">
        <v>4</v>
      </c>
    </row>
    <row r="5582" spans="1:5" x14ac:dyDescent="0.25">
      <c r="A5582" s="14">
        <v>2776</v>
      </c>
      <c r="B5582" s="14">
        <v>1293</v>
      </c>
      <c r="C5582" s="14">
        <v>770</v>
      </c>
      <c r="D5582" s="14" t="str">
        <f>+_xlfn.XLOOKUP(ratings_dataset[[#This Row],[ProductID]],[1]!Prodotti[ProdottoID],[1]!Prodotti[Categoria],"Altro")</f>
        <v>Libri</v>
      </c>
      <c r="E5582" s="14">
        <v>4</v>
      </c>
    </row>
    <row r="5583" spans="1:5" x14ac:dyDescent="0.25">
      <c r="A5583" s="14">
        <v>2787</v>
      </c>
      <c r="B5583" s="14">
        <v>1852</v>
      </c>
      <c r="C5583" s="14">
        <v>3003</v>
      </c>
      <c r="D5583" s="14" t="str">
        <f>+_xlfn.XLOOKUP(ratings_dataset[[#This Row],[ProductID]],[1]!Prodotti[ProdottoID],[1]!Prodotti[Categoria],"Altro")</f>
        <v>Abbigliamento</v>
      </c>
      <c r="E5583" s="14">
        <v>4</v>
      </c>
    </row>
    <row r="5584" spans="1:5" x14ac:dyDescent="0.25">
      <c r="A5584" s="14">
        <v>2790</v>
      </c>
      <c r="B5584" s="14">
        <v>2522</v>
      </c>
      <c r="C5584" s="14">
        <v>665</v>
      </c>
      <c r="D5584" s="14" t="str">
        <f>+_xlfn.XLOOKUP(ratings_dataset[[#This Row],[ProductID]],[1]!Prodotti[ProdottoID],[1]!Prodotti[Categoria],"Altro")</f>
        <v>Elettronica</v>
      </c>
      <c r="E5584" s="14">
        <v>4</v>
      </c>
    </row>
    <row r="5585" spans="1:5" x14ac:dyDescent="0.25">
      <c r="A5585" s="14">
        <v>2794</v>
      </c>
      <c r="B5585" s="14">
        <v>1232</v>
      </c>
      <c r="C5585" s="14">
        <v>4321</v>
      </c>
      <c r="D5585" s="14" t="str">
        <f>+_xlfn.XLOOKUP(ratings_dataset[[#This Row],[ProductID]],[1]!Prodotti[ProdottoID],[1]!Prodotti[Categoria],"Altro")</f>
        <v>Abbigliamento</v>
      </c>
      <c r="E5585" s="14">
        <v>4</v>
      </c>
    </row>
    <row r="5586" spans="1:5" x14ac:dyDescent="0.25">
      <c r="A5586" s="14">
        <v>2798</v>
      </c>
      <c r="B5586" s="14">
        <v>4039</v>
      </c>
      <c r="C5586" s="14">
        <v>1939</v>
      </c>
      <c r="D5586" s="14" t="str">
        <f>+_xlfn.XLOOKUP(ratings_dataset[[#This Row],[ProductID]],[1]!Prodotti[ProdottoID],[1]!Prodotti[Categoria],"Altro")</f>
        <v>Elettronica</v>
      </c>
      <c r="E5586" s="14">
        <v>4</v>
      </c>
    </row>
    <row r="5587" spans="1:5" x14ac:dyDescent="0.25">
      <c r="A5587" s="14">
        <v>2811</v>
      </c>
      <c r="B5587" s="14">
        <v>2385</v>
      </c>
      <c r="C5587" s="14">
        <v>2495</v>
      </c>
      <c r="D5587" s="14" t="str">
        <f>+_xlfn.XLOOKUP(ratings_dataset[[#This Row],[ProductID]],[1]!Prodotti[ProdottoID],[1]!Prodotti[Categoria],"Altro")</f>
        <v>Libri</v>
      </c>
      <c r="E5587" s="14">
        <v>4</v>
      </c>
    </row>
    <row r="5588" spans="1:5" x14ac:dyDescent="0.25">
      <c r="A5588" s="14">
        <v>2826</v>
      </c>
      <c r="B5588" s="14">
        <v>4477</v>
      </c>
      <c r="C5588" s="14">
        <v>4844</v>
      </c>
      <c r="D5588" s="14" t="str">
        <f>+_xlfn.XLOOKUP(ratings_dataset[[#This Row],[ProductID]],[1]!Prodotti[ProdottoID],[1]!Prodotti[Categoria],"Altro")</f>
        <v>Abbigliamento</v>
      </c>
      <c r="E5588" s="14">
        <v>4</v>
      </c>
    </row>
    <row r="5589" spans="1:5" x14ac:dyDescent="0.25">
      <c r="A5589" s="14">
        <v>2828</v>
      </c>
      <c r="B5589" s="14">
        <v>4838</v>
      </c>
      <c r="C5589" s="14">
        <v>1827</v>
      </c>
      <c r="D5589" s="14" t="str">
        <f>+_xlfn.XLOOKUP(ratings_dataset[[#This Row],[ProductID]],[1]!Prodotti[ProdottoID],[1]!Prodotti[Categoria],"Altro")</f>
        <v>Elettronica</v>
      </c>
      <c r="E5589" s="14">
        <v>4</v>
      </c>
    </row>
    <row r="5590" spans="1:5" x14ac:dyDescent="0.25">
      <c r="A5590" s="14">
        <v>2836</v>
      </c>
      <c r="B5590" s="14">
        <v>583</v>
      </c>
      <c r="C5590" s="14">
        <v>4914</v>
      </c>
      <c r="D5590" s="14" t="str">
        <f>+_xlfn.XLOOKUP(ratings_dataset[[#This Row],[ProductID]],[1]!Prodotti[ProdottoID],[1]!Prodotti[Categoria],"Altro")</f>
        <v>Elettronica</v>
      </c>
      <c r="E5590" s="14">
        <v>4</v>
      </c>
    </row>
    <row r="5591" spans="1:5" x14ac:dyDescent="0.25">
      <c r="A5591" s="14">
        <v>2869</v>
      </c>
      <c r="B5591" s="14">
        <v>4863</v>
      </c>
      <c r="C5591" s="14">
        <v>1969</v>
      </c>
      <c r="D5591" s="14" t="str">
        <f>+_xlfn.XLOOKUP(ratings_dataset[[#This Row],[ProductID]],[1]!Prodotti[ProdottoID],[1]!Prodotti[Categoria],"Altro")</f>
        <v>Abbigliamento</v>
      </c>
      <c r="E5591" s="14">
        <v>4</v>
      </c>
    </row>
    <row r="5592" spans="1:5" x14ac:dyDescent="0.25">
      <c r="A5592" s="14">
        <v>2874</v>
      </c>
      <c r="B5592" s="14">
        <v>4564</v>
      </c>
      <c r="C5592" s="14">
        <v>1040</v>
      </c>
      <c r="D5592" s="14" t="str">
        <f>+_xlfn.XLOOKUP(ratings_dataset[[#This Row],[ProductID]],[1]!Prodotti[ProdottoID],[1]!Prodotti[Categoria],"Altro")</f>
        <v>Elettronica</v>
      </c>
      <c r="E5592" s="14">
        <v>4</v>
      </c>
    </row>
    <row r="5593" spans="1:5" x14ac:dyDescent="0.25">
      <c r="A5593" s="14">
        <v>2878</v>
      </c>
      <c r="B5593" s="14">
        <v>2237</v>
      </c>
      <c r="C5593" s="14">
        <v>1123</v>
      </c>
      <c r="D5593" s="14" t="str">
        <f>+_xlfn.XLOOKUP(ratings_dataset[[#This Row],[ProductID]],[1]!Prodotti[ProdottoID],[1]!Prodotti[Categoria],"Altro")</f>
        <v>Elettronica</v>
      </c>
      <c r="E5593" s="14">
        <v>4</v>
      </c>
    </row>
    <row r="5594" spans="1:5" x14ac:dyDescent="0.25">
      <c r="A5594" s="14">
        <v>2880</v>
      </c>
      <c r="B5594" s="14">
        <v>1681</v>
      </c>
      <c r="C5594" s="14">
        <v>3367</v>
      </c>
      <c r="D5594" s="14" t="str">
        <f>+_xlfn.XLOOKUP(ratings_dataset[[#This Row],[ProductID]],[1]!Prodotti[ProdottoID],[1]!Prodotti[Categoria],"Altro")</f>
        <v>Abbigliamento</v>
      </c>
      <c r="E5594" s="14">
        <v>4</v>
      </c>
    </row>
    <row r="5595" spans="1:5" x14ac:dyDescent="0.25">
      <c r="A5595" s="14">
        <v>2882</v>
      </c>
      <c r="B5595" s="14">
        <v>133</v>
      </c>
      <c r="C5595" s="14">
        <v>4452</v>
      </c>
      <c r="D5595" s="14" t="str">
        <f>+_xlfn.XLOOKUP(ratings_dataset[[#This Row],[ProductID]],[1]!Prodotti[ProdottoID],[1]!Prodotti[Categoria],"Altro")</f>
        <v>Libri</v>
      </c>
      <c r="E5595" s="14">
        <v>4</v>
      </c>
    </row>
    <row r="5596" spans="1:5" x14ac:dyDescent="0.25">
      <c r="A5596" s="14">
        <v>2883</v>
      </c>
      <c r="B5596" s="14">
        <v>1156</v>
      </c>
      <c r="C5596" s="14">
        <v>3843</v>
      </c>
      <c r="D5596" s="14" t="str">
        <f>+_xlfn.XLOOKUP(ratings_dataset[[#This Row],[ProductID]],[1]!Prodotti[ProdottoID],[1]!Prodotti[Categoria],"Altro")</f>
        <v>Libri</v>
      </c>
      <c r="E5596" s="14">
        <v>4</v>
      </c>
    </row>
    <row r="5597" spans="1:5" x14ac:dyDescent="0.25">
      <c r="A5597" s="14">
        <v>2886</v>
      </c>
      <c r="B5597" s="14">
        <v>3417</v>
      </c>
      <c r="C5597" s="14">
        <v>2717</v>
      </c>
      <c r="D5597" s="14" t="str">
        <f>+_xlfn.XLOOKUP(ratings_dataset[[#This Row],[ProductID]],[1]!Prodotti[ProdottoID],[1]!Prodotti[Categoria],"Altro")</f>
        <v>Abbigliamento</v>
      </c>
      <c r="E5597" s="14">
        <v>4</v>
      </c>
    </row>
    <row r="5598" spans="1:5" x14ac:dyDescent="0.25">
      <c r="A5598" s="14">
        <v>2889</v>
      </c>
      <c r="B5598" s="14">
        <v>2857</v>
      </c>
      <c r="C5598" s="14">
        <v>613</v>
      </c>
      <c r="D5598" s="14" t="str">
        <f>+_xlfn.XLOOKUP(ratings_dataset[[#This Row],[ProductID]],[1]!Prodotti[ProdottoID],[1]!Prodotti[Categoria],"Altro")</f>
        <v>Elettronica</v>
      </c>
      <c r="E5598" s="14">
        <v>4</v>
      </c>
    </row>
    <row r="5599" spans="1:5" x14ac:dyDescent="0.25">
      <c r="A5599" s="14">
        <v>2916</v>
      </c>
      <c r="B5599" s="14">
        <v>3443</v>
      </c>
      <c r="C5599" s="14">
        <v>3330</v>
      </c>
      <c r="D5599" s="14" t="str">
        <f>+_xlfn.XLOOKUP(ratings_dataset[[#This Row],[ProductID]],[1]!Prodotti[ProdottoID],[1]!Prodotti[Categoria],"Altro")</f>
        <v>Libri</v>
      </c>
      <c r="E5599" s="14">
        <v>4</v>
      </c>
    </row>
    <row r="5600" spans="1:5" x14ac:dyDescent="0.25">
      <c r="A5600" s="14">
        <v>2922</v>
      </c>
      <c r="B5600" s="14">
        <v>2458</v>
      </c>
      <c r="C5600" s="14">
        <v>4000</v>
      </c>
      <c r="D5600" s="14" t="str">
        <f>+_xlfn.XLOOKUP(ratings_dataset[[#This Row],[ProductID]],[1]!Prodotti[ProdottoID],[1]!Prodotti[Categoria],"Altro")</f>
        <v>Libri</v>
      </c>
      <c r="E5600" s="14">
        <v>4</v>
      </c>
    </row>
    <row r="5601" spans="1:5" x14ac:dyDescent="0.25">
      <c r="A5601" s="14">
        <v>2926</v>
      </c>
      <c r="B5601" s="14">
        <v>4203</v>
      </c>
      <c r="C5601" s="14">
        <v>1764</v>
      </c>
      <c r="D5601" s="14" t="str">
        <f>+_xlfn.XLOOKUP(ratings_dataset[[#This Row],[ProductID]],[1]!Prodotti[ProdottoID],[1]!Prodotti[Categoria],"Altro")</f>
        <v>Libri</v>
      </c>
      <c r="E5601" s="14">
        <v>4</v>
      </c>
    </row>
    <row r="5602" spans="1:5" x14ac:dyDescent="0.25">
      <c r="A5602" s="14">
        <v>2927</v>
      </c>
      <c r="B5602" s="14">
        <v>1173</v>
      </c>
      <c r="C5602" s="14">
        <v>2523</v>
      </c>
      <c r="D5602" s="14" t="str">
        <f>+_xlfn.XLOOKUP(ratings_dataset[[#This Row],[ProductID]],[1]!Prodotti[ProdottoID],[1]!Prodotti[Categoria],"Altro")</f>
        <v>Elettronica</v>
      </c>
      <c r="E5602" s="14">
        <v>4</v>
      </c>
    </row>
    <row r="5603" spans="1:5" x14ac:dyDescent="0.25">
      <c r="A5603" s="14">
        <v>2932</v>
      </c>
      <c r="B5603" s="14">
        <v>1838</v>
      </c>
      <c r="C5603" s="14">
        <v>4559</v>
      </c>
      <c r="D5603" s="14" t="str">
        <f>+_xlfn.XLOOKUP(ratings_dataset[[#This Row],[ProductID]],[1]!Prodotti[ProdottoID],[1]!Prodotti[Categoria],"Altro")</f>
        <v>Libri</v>
      </c>
      <c r="E5603" s="14">
        <v>4</v>
      </c>
    </row>
    <row r="5604" spans="1:5" x14ac:dyDescent="0.25">
      <c r="A5604" s="14">
        <v>2937</v>
      </c>
      <c r="B5604" s="14">
        <v>1799</v>
      </c>
      <c r="C5604" s="14">
        <v>2237</v>
      </c>
      <c r="D5604" s="14" t="str">
        <f>+_xlfn.XLOOKUP(ratings_dataset[[#This Row],[ProductID]],[1]!Prodotti[ProdottoID],[1]!Prodotti[Categoria],"Altro")</f>
        <v>Elettronica</v>
      </c>
      <c r="E5604" s="14">
        <v>4</v>
      </c>
    </row>
    <row r="5605" spans="1:5" x14ac:dyDescent="0.25">
      <c r="A5605" s="14">
        <v>2938</v>
      </c>
      <c r="B5605" s="14">
        <v>944</v>
      </c>
      <c r="C5605" s="14">
        <v>994</v>
      </c>
      <c r="D5605" s="14" t="str">
        <f>+_xlfn.XLOOKUP(ratings_dataset[[#This Row],[ProductID]],[1]!Prodotti[ProdottoID],[1]!Prodotti[Categoria],"Altro")</f>
        <v>Elettronica</v>
      </c>
      <c r="E5605" s="14">
        <v>4</v>
      </c>
    </row>
    <row r="5606" spans="1:5" x14ac:dyDescent="0.25">
      <c r="A5606" s="14">
        <v>2949</v>
      </c>
      <c r="B5606" s="14">
        <v>404</v>
      </c>
      <c r="C5606" s="14">
        <v>1282</v>
      </c>
      <c r="D5606" s="14" t="str">
        <f>+_xlfn.XLOOKUP(ratings_dataset[[#This Row],[ProductID]],[1]!Prodotti[ProdottoID],[1]!Prodotti[Categoria],"Altro")</f>
        <v>Libri</v>
      </c>
      <c r="E5606" s="14">
        <v>4</v>
      </c>
    </row>
    <row r="5607" spans="1:5" x14ac:dyDescent="0.25">
      <c r="A5607" s="14">
        <v>2955</v>
      </c>
      <c r="B5607" s="14">
        <v>953</v>
      </c>
      <c r="C5607" s="14">
        <v>4408</v>
      </c>
      <c r="D5607" s="14" t="str">
        <f>+_xlfn.XLOOKUP(ratings_dataset[[#This Row],[ProductID]],[1]!Prodotti[ProdottoID],[1]!Prodotti[Categoria],"Altro")</f>
        <v>Elettronica</v>
      </c>
      <c r="E5607" s="14">
        <v>4</v>
      </c>
    </row>
    <row r="5608" spans="1:5" x14ac:dyDescent="0.25">
      <c r="A5608" s="14">
        <v>2958</v>
      </c>
      <c r="B5608" s="14">
        <v>2396</v>
      </c>
      <c r="C5608" s="14">
        <v>2708</v>
      </c>
      <c r="D5608" s="14" t="str">
        <f>+_xlfn.XLOOKUP(ratings_dataset[[#This Row],[ProductID]],[1]!Prodotti[ProdottoID],[1]!Prodotti[Categoria],"Altro")</f>
        <v>Libri</v>
      </c>
      <c r="E5608" s="14">
        <v>4</v>
      </c>
    </row>
    <row r="5609" spans="1:5" x14ac:dyDescent="0.25">
      <c r="A5609" s="14">
        <v>2962</v>
      </c>
      <c r="B5609" s="14">
        <v>1118</v>
      </c>
      <c r="C5609" s="14">
        <v>4410</v>
      </c>
      <c r="D5609" s="14" t="str">
        <f>+_xlfn.XLOOKUP(ratings_dataset[[#This Row],[ProductID]],[1]!Prodotti[ProdottoID],[1]!Prodotti[Categoria],"Altro")</f>
        <v>Abbigliamento</v>
      </c>
      <c r="E5609" s="14">
        <v>4</v>
      </c>
    </row>
    <row r="5610" spans="1:5" x14ac:dyDescent="0.25">
      <c r="A5610" s="14">
        <v>2970</v>
      </c>
      <c r="B5610" s="14">
        <v>98</v>
      </c>
      <c r="C5610" s="14">
        <v>3726</v>
      </c>
      <c r="D5610" s="14" t="str">
        <f>+_xlfn.XLOOKUP(ratings_dataset[[#This Row],[ProductID]],[1]!Prodotti[ProdottoID],[1]!Prodotti[Categoria],"Altro")</f>
        <v>Libri</v>
      </c>
      <c r="E5610" s="14">
        <v>4</v>
      </c>
    </row>
    <row r="5611" spans="1:5" x14ac:dyDescent="0.25">
      <c r="A5611" s="14">
        <v>2971</v>
      </c>
      <c r="B5611" s="14">
        <v>1583</v>
      </c>
      <c r="C5611" s="14">
        <v>2453</v>
      </c>
      <c r="D5611" s="14" t="str">
        <f>+_xlfn.XLOOKUP(ratings_dataset[[#This Row],[ProductID]],[1]!Prodotti[ProdottoID],[1]!Prodotti[Categoria],"Altro")</f>
        <v>Abbigliamento</v>
      </c>
      <c r="E5611" s="14">
        <v>4</v>
      </c>
    </row>
    <row r="5612" spans="1:5" x14ac:dyDescent="0.25">
      <c r="A5612" s="14">
        <v>2975</v>
      </c>
      <c r="B5612" s="14">
        <v>4184</v>
      </c>
      <c r="C5612" s="14">
        <v>2442</v>
      </c>
      <c r="D5612" s="14" t="str">
        <f>+_xlfn.XLOOKUP(ratings_dataset[[#This Row],[ProductID]],[1]!Prodotti[ProdottoID],[1]!Prodotti[Categoria],"Altro")</f>
        <v>Elettronica</v>
      </c>
      <c r="E5612" s="14">
        <v>4</v>
      </c>
    </row>
    <row r="5613" spans="1:5" x14ac:dyDescent="0.25">
      <c r="A5613" s="14">
        <v>2981</v>
      </c>
      <c r="B5613" s="14">
        <v>4789</v>
      </c>
      <c r="C5613" s="14">
        <v>676</v>
      </c>
      <c r="D5613" s="14" t="str">
        <f>+_xlfn.XLOOKUP(ratings_dataset[[#This Row],[ProductID]],[1]!Prodotti[ProdottoID],[1]!Prodotti[Categoria],"Altro")</f>
        <v>Libri</v>
      </c>
      <c r="E5613" s="14">
        <v>4</v>
      </c>
    </row>
    <row r="5614" spans="1:5" x14ac:dyDescent="0.25">
      <c r="A5614" s="14">
        <v>2983</v>
      </c>
      <c r="B5614" s="14">
        <v>1649</v>
      </c>
      <c r="C5614" s="14">
        <v>219</v>
      </c>
      <c r="D5614" s="14" t="str">
        <f>+_xlfn.XLOOKUP(ratings_dataset[[#This Row],[ProductID]],[1]!Prodotti[ProdottoID],[1]!Prodotti[Categoria],"Altro")</f>
        <v>Elettronica</v>
      </c>
      <c r="E5614" s="14">
        <v>4</v>
      </c>
    </row>
    <row r="5615" spans="1:5" x14ac:dyDescent="0.25">
      <c r="A5615" s="14">
        <v>2991</v>
      </c>
      <c r="B5615" s="14">
        <v>4796</v>
      </c>
      <c r="C5615" s="14">
        <v>243</v>
      </c>
      <c r="D5615" s="14" t="str">
        <f>+_xlfn.XLOOKUP(ratings_dataset[[#This Row],[ProductID]],[1]!Prodotti[ProdottoID],[1]!Prodotti[Categoria],"Altro")</f>
        <v>Libri</v>
      </c>
      <c r="E5615" s="14">
        <v>4</v>
      </c>
    </row>
    <row r="5616" spans="1:5" x14ac:dyDescent="0.25">
      <c r="A5616" s="14">
        <v>2993</v>
      </c>
      <c r="B5616" s="14">
        <v>1414</v>
      </c>
      <c r="C5616" s="14">
        <v>1683</v>
      </c>
      <c r="D5616" s="14" t="str">
        <f>+_xlfn.XLOOKUP(ratings_dataset[[#This Row],[ProductID]],[1]!Prodotti[ProdottoID],[1]!Prodotti[Categoria],"Altro")</f>
        <v>Libri</v>
      </c>
      <c r="E5616" s="14">
        <v>4</v>
      </c>
    </row>
    <row r="5617" spans="1:5" x14ac:dyDescent="0.25">
      <c r="A5617" s="14">
        <v>2995</v>
      </c>
      <c r="B5617" s="14">
        <v>33</v>
      </c>
      <c r="C5617" s="14">
        <v>2037</v>
      </c>
      <c r="D5617" s="14" t="str">
        <f>+_xlfn.XLOOKUP(ratings_dataset[[#This Row],[ProductID]],[1]!Prodotti[ProdottoID],[1]!Prodotti[Categoria],"Altro")</f>
        <v>Libri</v>
      </c>
      <c r="E5617" s="14">
        <v>4</v>
      </c>
    </row>
    <row r="5618" spans="1:5" x14ac:dyDescent="0.25">
      <c r="A5618" s="14">
        <v>3009</v>
      </c>
      <c r="B5618" s="14">
        <v>1461</v>
      </c>
      <c r="C5618" s="14">
        <v>2467</v>
      </c>
      <c r="D5618" s="14" t="str">
        <f>+_xlfn.XLOOKUP(ratings_dataset[[#This Row],[ProductID]],[1]!Prodotti[ProdottoID],[1]!Prodotti[Categoria],"Altro")</f>
        <v>Libri</v>
      </c>
      <c r="E5618" s="14">
        <v>4</v>
      </c>
    </row>
    <row r="5619" spans="1:5" x14ac:dyDescent="0.25">
      <c r="A5619" s="14">
        <v>3010</v>
      </c>
      <c r="B5619" s="14">
        <v>562</v>
      </c>
      <c r="C5619" s="14">
        <v>1747</v>
      </c>
      <c r="D5619" s="14" t="str">
        <f>+_xlfn.XLOOKUP(ratings_dataset[[#This Row],[ProductID]],[1]!Prodotti[ProdottoID],[1]!Prodotti[Categoria],"Altro")</f>
        <v>Elettronica</v>
      </c>
      <c r="E5619" s="14">
        <v>4</v>
      </c>
    </row>
    <row r="5620" spans="1:5" x14ac:dyDescent="0.25">
      <c r="A5620" s="14">
        <v>3018</v>
      </c>
      <c r="B5620" s="14">
        <v>2116</v>
      </c>
      <c r="C5620" s="14">
        <v>2480</v>
      </c>
      <c r="D5620" s="14" t="str">
        <f>+_xlfn.XLOOKUP(ratings_dataset[[#This Row],[ProductID]],[1]!Prodotti[ProdottoID],[1]!Prodotti[Categoria],"Altro")</f>
        <v>Libri</v>
      </c>
      <c r="E5620" s="14">
        <v>4</v>
      </c>
    </row>
    <row r="5621" spans="1:5" x14ac:dyDescent="0.25">
      <c r="A5621" s="14">
        <v>3024</v>
      </c>
      <c r="B5621" s="14">
        <v>3964</v>
      </c>
      <c r="C5621" s="14">
        <v>140</v>
      </c>
      <c r="D5621" s="14" t="str">
        <f>+_xlfn.XLOOKUP(ratings_dataset[[#This Row],[ProductID]],[1]!Prodotti[ProdottoID],[1]!Prodotti[Categoria],"Altro")</f>
        <v>Libri</v>
      </c>
      <c r="E5621" s="14">
        <v>4</v>
      </c>
    </row>
    <row r="5622" spans="1:5" x14ac:dyDescent="0.25">
      <c r="A5622" s="14">
        <v>3027</v>
      </c>
      <c r="B5622" s="14">
        <v>3778</v>
      </c>
      <c r="C5622" s="14">
        <v>1235</v>
      </c>
      <c r="D5622" s="14" t="str">
        <f>+_xlfn.XLOOKUP(ratings_dataset[[#This Row],[ProductID]],[1]!Prodotti[ProdottoID],[1]!Prodotti[Categoria],"Altro")</f>
        <v>Libri</v>
      </c>
      <c r="E5622" s="14">
        <v>4</v>
      </c>
    </row>
    <row r="5623" spans="1:5" x14ac:dyDescent="0.25">
      <c r="A5623" s="14">
        <v>3028</v>
      </c>
      <c r="B5623" s="14">
        <v>2390</v>
      </c>
      <c r="C5623" s="14">
        <v>3339</v>
      </c>
      <c r="D5623" s="14" t="str">
        <f>+_xlfn.XLOOKUP(ratings_dataset[[#This Row],[ProductID]],[1]!Prodotti[ProdottoID],[1]!Prodotti[Categoria],"Altro")</f>
        <v>Elettronica</v>
      </c>
      <c r="E5623" s="14">
        <v>4</v>
      </c>
    </row>
    <row r="5624" spans="1:5" x14ac:dyDescent="0.25">
      <c r="A5624" s="14">
        <v>3030</v>
      </c>
      <c r="B5624" s="14">
        <v>4408</v>
      </c>
      <c r="C5624" s="14">
        <v>215</v>
      </c>
      <c r="D5624" s="14" t="str">
        <f>+_xlfn.XLOOKUP(ratings_dataset[[#This Row],[ProductID]],[1]!Prodotti[ProdottoID],[1]!Prodotti[Categoria],"Altro")</f>
        <v>Abbigliamento</v>
      </c>
      <c r="E5624" s="14">
        <v>4</v>
      </c>
    </row>
    <row r="5625" spans="1:5" x14ac:dyDescent="0.25">
      <c r="A5625" s="14">
        <v>3032</v>
      </c>
      <c r="B5625" s="14">
        <v>1400</v>
      </c>
      <c r="C5625" s="14">
        <v>1203</v>
      </c>
      <c r="D5625" s="14" t="str">
        <f>+_xlfn.XLOOKUP(ratings_dataset[[#This Row],[ProductID]],[1]!Prodotti[ProdottoID],[1]!Prodotti[Categoria],"Altro")</f>
        <v>Abbigliamento</v>
      </c>
      <c r="E5625" s="14">
        <v>4</v>
      </c>
    </row>
    <row r="5626" spans="1:5" x14ac:dyDescent="0.25">
      <c r="A5626" s="14">
        <v>3048</v>
      </c>
      <c r="B5626" s="14">
        <v>1005</v>
      </c>
      <c r="C5626" s="14">
        <v>3077</v>
      </c>
      <c r="D5626" s="14" t="str">
        <f>+_xlfn.XLOOKUP(ratings_dataset[[#This Row],[ProductID]],[1]!Prodotti[ProdottoID],[1]!Prodotti[Categoria],"Altro")</f>
        <v>Abbigliamento</v>
      </c>
      <c r="E5626" s="14">
        <v>4</v>
      </c>
    </row>
    <row r="5627" spans="1:5" x14ac:dyDescent="0.25">
      <c r="A5627" s="14">
        <v>3060</v>
      </c>
      <c r="B5627" s="14">
        <v>3856</v>
      </c>
      <c r="C5627" s="14">
        <v>4724</v>
      </c>
      <c r="D5627" s="14" t="str">
        <f>+_xlfn.XLOOKUP(ratings_dataset[[#This Row],[ProductID]],[1]!Prodotti[ProdottoID],[1]!Prodotti[Categoria],"Altro")</f>
        <v>Abbigliamento</v>
      </c>
      <c r="E5627" s="14">
        <v>4</v>
      </c>
    </row>
    <row r="5628" spans="1:5" x14ac:dyDescent="0.25">
      <c r="A5628" s="14">
        <v>3065</v>
      </c>
      <c r="B5628" s="14">
        <v>1209</v>
      </c>
      <c r="C5628" s="14">
        <v>2701</v>
      </c>
      <c r="D5628" s="14" t="str">
        <f>+_xlfn.XLOOKUP(ratings_dataset[[#This Row],[ProductID]],[1]!Prodotti[ProdottoID],[1]!Prodotti[Categoria],"Altro")</f>
        <v>Elettronica</v>
      </c>
      <c r="E5628" s="14">
        <v>4</v>
      </c>
    </row>
    <row r="5629" spans="1:5" x14ac:dyDescent="0.25">
      <c r="A5629" s="14">
        <v>3070</v>
      </c>
      <c r="B5629" s="14">
        <v>4355</v>
      </c>
      <c r="C5629" s="14">
        <v>2690</v>
      </c>
      <c r="D5629" s="14" t="str">
        <f>+_xlfn.XLOOKUP(ratings_dataset[[#This Row],[ProductID]],[1]!Prodotti[ProdottoID],[1]!Prodotti[Categoria],"Altro")</f>
        <v>Abbigliamento</v>
      </c>
      <c r="E5629" s="14">
        <v>4</v>
      </c>
    </row>
    <row r="5630" spans="1:5" x14ac:dyDescent="0.25">
      <c r="A5630" s="14">
        <v>3071</v>
      </c>
      <c r="B5630" s="14">
        <v>2276</v>
      </c>
      <c r="C5630" s="14">
        <v>2796</v>
      </c>
      <c r="D5630" s="14" t="str">
        <f>+_xlfn.XLOOKUP(ratings_dataset[[#This Row],[ProductID]],[1]!Prodotti[ProdottoID],[1]!Prodotti[Categoria],"Altro")</f>
        <v>Abbigliamento</v>
      </c>
      <c r="E5630" s="14">
        <v>4</v>
      </c>
    </row>
    <row r="5631" spans="1:5" x14ac:dyDescent="0.25">
      <c r="A5631" s="14">
        <v>3076</v>
      </c>
      <c r="B5631" s="14">
        <v>2771</v>
      </c>
      <c r="C5631" s="14">
        <v>4726</v>
      </c>
      <c r="D5631" s="14" t="str">
        <f>+_xlfn.XLOOKUP(ratings_dataset[[#This Row],[ProductID]],[1]!Prodotti[ProdottoID],[1]!Prodotti[Categoria],"Altro")</f>
        <v>Elettronica</v>
      </c>
      <c r="E5631" s="14">
        <v>4</v>
      </c>
    </row>
    <row r="5632" spans="1:5" x14ac:dyDescent="0.25">
      <c r="A5632" s="14">
        <v>3079</v>
      </c>
      <c r="B5632" s="14">
        <v>1962</v>
      </c>
      <c r="C5632" s="14">
        <v>2019</v>
      </c>
      <c r="D5632" s="14" t="str">
        <f>+_xlfn.XLOOKUP(ratings_dataset[[#This Row],[ProductID]],[1]!Prodotti[ProdottoID],[1]!Prodotti[Categoria],"Altro")</f>
        <v>Libri</v>
      </c>
      <c r="E5632" s="14">
        <v>4</v>
      </c>
    </row>
    <row r="5633" spans="1:5" x14ac:dyDescent="0.25">
      <c r="A5633" s="14">
        <v>3090</v>
      </c>
      <c r="B5633" s="14">
        <v>1502</v>
      </c>
      <c r="C5633" s="14">
        <v>1334</v>
      </c>
      <c r="D5633" s="14" t="str">
        <f>+_xlfn.XLOOKUP(ratings_dataset[[#This Row],[ProductID]],[1]!Prodotti[ProdottoID],[1]!Prodotti[Categoria],"Altro")</f>
        <v>Libri</v>
      </c>
      <c r="E5633" s="14">
        <v>4</v>
      </c>
    </row>
    <row r="5634" spans="1:5" x14ac:dyDescent="0.25">
      <c r="A5634" s="14">
        <v>3096</v>
      </c>
      <c r="B5634" s="14">
        <v>306</v>
      </c>
      <c r="C5634" s="14">
        <v>2183</v>
      </c>
      <c r="D5634" s="14" t="str">
        <f>+_xlfn.XLOOKUP(ratings_dataset[[#This Row],[ProductID]],[1]!Prodotti[ProdottoID],[1]!Prodotti[Categoria],"Altro")</f>
        <v>Abbigliamento</v>
      </c>
      <c r="E5634" s="14">
        <v>4</v>
      </c>
    </row>
    <row r="5635" spans="1:5" x14ac:dyDescent="0.25">
      <c r="A5635" s="14">
        <v>3097</v>
      </c>
      <c r="B5635" s="14">
        <v>4897</v>
      </c>
      <c r="C5635" s="14">
        <v>4009</v>
      </c>
      <c r="D5635" s="14" t="str">
        <f>+_xlfn.XLOOKUP(ratings_dataset[[#This Row],[ProductID]],[1]!Prodotti[ProdottoID],[1]!Prodotti[Categoria],"Altro")</f>
        <v>Elettronica</v>
      </c>
      <c r="E5635" s="14">
        <v>4</v>
      </c>
    </row>
    <row r="5636" spans="1:5" x14ac:dyDescent="0.25">
      <c r="A5636" s="14">
        <v>3101</v>
      </c>
      <c r="B5636" s="14">
        <v>4735</v>
      </c>
      <c r="C5636" s="14">
        <v>2622</v>
      </c>
      <c r="D5636" s="14" t="str">
        <f>+_xlfn.XLOOKUP(ratings_dataset[[#This Row],[ProductID]],[1]!Prodotti[ProdottoID],[1]!Prodotti[Categoria],"Altro")</f>
        <v>Elettronica</v>
      </c>
      <c r="E5636" s="14">
        <v>4</v>
      </c>
    </row>
    <row r="5637" spans="1:5" x14ac:dyDescent="0.25">
      <c r="A5637" s="14">
        <v>3114</v>
      </c>
      <c r="B5637" s="14">
        <v>197</v>
      </c>
      <c r="C5637" s="14">
        <v>11</v>
      </c>
      <c r="D5637" s="14" t="str">
        <f>+_xlfn.XLOOKUP(ratings_dataset[[#This Row],[ProductID]],[1]!Prodotti[ProdottoID],[1]!Prodotti[Categoria],"Altro")</f>
        <v>Altro</v>
      </c>
      <c r="E5637" s="14">
        <v>4</v>
      </c>
    </row>
    <row r="5638" spans="1:5" x14ac:dyDescent="0.25">
      <c r="A5638" s="14">
        <v>3115</v>
      </c>
      <c r="B5638" s="14">
        <v>1808</v>
      </c>
      <c r="C5638" s="14">
        <v>3958</v>
      </c>
      <c r="D5638" s="14" t="str">
        <f>+_xlfn.XLOOKUP(ratings_dataset[[#This Row],[ProductID]],[1]!Prodotti[ProdottoID],[1]!Prodotti[Categoria],"Altro")</f>
        <v>Libri</v>
      </c>
      <c r="E5638" s="14">
        <v>4</v>
      </c>
    </row>
    <row r="5639" spans="1:5" x14ac:dyDescent="0.25">
      <c r="A5639" s="14">
        <v>3120</v>
      </c>
      <c r="B5639" s="14">
        <v>4238</v>
      </c>
      <c r="C5639" s="14">
        <v>2318</v>
      </c>
      <c r="D5639" s="14" t="str">
        <f>+_xlfn.XLOOKUP(ratings_dataset[[#This Row],[ProductID]],[1]!Prodotti[ProdottoID],[1]!Prodotti[Categoria],"Altro")</f>
        <v>Libri</v>
      </c>
      <c r="E5639" s="14">
        <v>4</v>
      </c>
    </row>
    <row r="5640" spans="1:5" x14ac:dyDescent="0.25">
      <c r="A5640" s="14">
        <v>3136</v>
      </c>
      <c r="B5640" s="14">
        <v>1303</v>
      </c>
      <c r="C5640" s="14">
        <v>2434</v>
      </c>
      <c r="D5640" s="14" t="str">
        <f>+_xlfn.XLOOKUP(ratings_dataset[[#This Row],[ProductID]],[1]!Prodotti[ProdottoID],[1]!Prodotti[Categoria],"Altro")</f>
        <v>Libri</v>
      </c>
      <c r="E5640" s="14">
        <v>4</v>
      </c>
    </row>
    <row r="5641" spans="1:5" x14ac:dyDescent="0.25">
      <c r="A5641" s="14">
        <v>3138</v>
      </c>
      <c r="B5641" s="14">
        <v>56</v>
      </c>
      <c r="C5641" s="14">
        <v>3043</v>
      </c>
      <c r="D5641" s="14" t="str">
        <f>+_xlfn.XLOOKUP(ratings_dataset[[#This Row],[ProductID]],[1]!Prodotti[ProdottoID],[1]!Prodotti[Categoria],"Altro")</f>
        <v>Abbigliamento</v>
      </c>
      <c r="E5641" s="14">
        <v>4</v>
      </c>
    </row>
    <row r="5642" spans="1:5" x14ac:dyDescent="0.25">
      <c r="A5642" s="14">
        <v>3139</v>
      </c>
      <c r="B5642" s="14">
        <v>3118</v>
      </c>
      <c r="C5642" s="14">
        <v>1181</v>
      </c>
      <c r="D5642" s="14" t="str">
        <f>+_xlfn.XLOOKUP(ratings_dataset[[#This Row],[ProductID]],[1]!Prodotti[ProdottoID],[1]!Prodotti[Categoria],"Altro")</f>
        <v>Abbigliamento</v>
      </c>
      <c r="E5642" s="14">
        <v>4</v>
      </c>
    </row>
    <row r="5643" spans="1:5" x14ac:dyDescent="0.25">
      <c r="A5643" s="14">
        <v>3143</v>
      </c>
      <c r="B5643" s="14">
        <v>2065</v>
      </c>
      <c r="C5643" s="14">
        <v>4614</v>
      </c>
      <c r="D5643" s="14" t="str">
        <f>+_xlfn.XLOOKUP(ratings_dataset[[#This Row],[ProductID]],[1]!Prodotti[ProdottoID],[1]!Prodotti[Categoria],"Altro")</f>
        <v>Libri</v>
      </c>
      <c r="E5643" s="14">
        <v>4</v>
      </c>
    </row>
    <row r="5644" spans="1:5" x14ac:dyDescent="0.25">
      <c r="A5644" s="14">
        <v>3155</v>
      </c>
      <c r="B5644" s="14">
        <v>3425</v>
      </c>
      <c r="C5644" s="14">
        <v>3608</v>
      </c>
      <c r="D5644" s="14" t="str">
        <f>+_xlfn.XLOOKUP(ratings_dataset[[#This Row],[ProductID]],[1]!Prodotti[ProdottoID],[1]!Prodotti[Categoria],"Altro")</f>
        <v>Libri</v>
      </c>
      <c r="E5644" s="14">
        <v>4</v>
      </c>
    </row>
    <row r="5645" spans="1:5" x14ac:dyDescent="0.25">
      <c r="A5645" s="14">
        <v>3160</v>
      </c>
      <c r="B5645" s="14">
        <v>2912</v>
      </c>
      <c r="C5645" s="14">
        <v>3427</v>
      </c>
      <c r="D5645" s="14" t="str">
        <f>+_xlfn.XLOOKUP(ratings_dataset[[#This Row],[ProductID]],[1]!Prodotti[ProdottoID],[1]!Prodotti[Categoria],"Altro")</f>
        <v>Abbigliamento</v>
      </c>
      <c r="E5645" s="14">
        <v>4</v>
      </c>
    </row>
    <row r="5646" spans="1:5" x14ac:dyDescent="0.25">
      <c r="A5646" s="14">
        <v>3169</v>
      </c>
      <c r="B5646" s="14">
        <v>2865</v>
      </c>
      <c r="C5646" s="14">
        <v>1130</v>
      </c>
      <c r="D5646" s="14" t="str">
        <f>+_xlfn.XLOOKUP(ratings_dataset[[#This Row],[ProductID]],[1]!Prodotti[ProdottoID],[1]!Prodotti[Categoria],"Altro")</f>
        <v>Abbigliamento</v>
      </c>
      <c r="E5646" s="14">
        <v>4</v>
      </c>
    </row>
    <row r="5647" spans="1:5" x14ac:dyDescent="0.25">
      <c r="A5647" s="14">
        <v>3190</v>
      </c>
      <c r="B5647" s="14">
        <v>4008</v>
      </c>
      <c r="C5647" s="14">
        <v>2422</v>
      </c>
      <c r="D5647" s="14" t="str">
        <f>+_xlfn.XLOOKUP(ratings_dataset[[#This Row],[ProductID]],[1]!Prodotti[ProdottoID],[1]!Prodotti[Categoria],"Altro")</f>
        <v>Libri</v>
      </c>
      <c r="E5647" s="14">
        <v>4</v>
      </c>
    </row>
    <row r="5648" spans="1:5" x14ac:dyDescent="0.25">
      <c r="A5648" s="14">
        <v>3198</v>
      </c>
      <c r="B5648" s="14">
        <v>371</v>
      </c>
      <c r="C5648" s="14">
        <v>3800</v>
      </c>
      <c r="D5648" s="14" t="str">
        <f>+_xlfn.XLOOKUP(ratings_dataset[[#This Row],[ProductID]],[1]!Prodotti[ProdottoID],[1]!Prodotti[Categoria],"Altro")</f>
        <v>Libri</v>
      </c>
      <c r="E5648" s="14">
        <v>4</v>
      </c>
    </row>
    <row r="5649" spans="1:5" x14ac:dyDescent="0.25">
      <c r="A5649" s="14">
        <v>3204</v>
      </c>
      <c r="B5649" s="14">
        <v>265</v>
      </c>
      <c r="C5649" s="14">
        <v>2809</v>
      </c>
      <c r="D5649" s="14" t="str">
        <f>+_xlfn.XLOOKUP(ratings_dataset[[#This Row],[ProductID]],[1]!Prodotti[ProdottoID],[1]!Prodotti[Categoria],"Altro")</f>
        <v>Libri</v>
      </c>
      <c r="E5649" s="14">
        <v>4</v>
      </c>
    </row>
    <row r="5650" spans="1:5" x14ac:dyDescent="0.25">
      <c r="A5650" s="14">
        <v>3209</v>
      </c>
      <c r="B5650" s="14">
        <v>1234</v>
      </c>
      <c r="C5650" s="14">
        <v>3400</v>
      </c>
      <c r="D5650" s="14" t="str">
        <f>+_xlfn.XLOOKUP(ratings_dataset[[#This Row],[ProductID]],[1]!Prodotti[ProdottoID],[1]!Prodotti[Categoria],"Altro")</f>
        <v>Libri</v>
      </c>
      <c r="E5650" s="14">
        <v>4</v>
      </c>
    </row>
    <row r="5651" spans="1:5" x14ac:dyDescent="0.25">
      <c r="A5651" s="14">
        <v>3215</v>
      </c>
      <c r="B5651" s="14">
        <v>4166</v>
      </c>
      <c r="C5651" s="14">
        <v>3698</v>
      </c>
      <c r="D5651" s="14" t="str">
        <f>+_xlfn.XLOOKUP(ratings_dataset[[#This Row],[ProductID]],[1]!Prodotti[ProdottoID],[1]!Prodotti[Categoria],"Altro")</f>
        <v>Elettronica</v>
      </c>
      <c r="E5651" s="14">
        <v>4</v>
      </c>
    </row>
    <row r="5652" spans="1:5" x14ac:dyDescent="0.25">
      <c r="A5652" s="14">
        <v>3217</v>
      </c>
      <c r="B5652" s="14">
        <v>664</v>
      </c>
      <c r="C5652" s="14">
        <v>2540</v>
      </c>
      <c r="D5652" s="14" t="str">
        <f>+_xlfn.XLOOKUP(ratings_dataset[[#This Row],[ProductID]],[1]!Prodotti[ProdottoID],[1]!Prodotti[Categoria],"Altro")</f>
        <v>Elettronica</v>
      </c>
      <c r="E5652" s="14">
        <v>4</v>
      </c>
    </row>
    <row r="5653" spans="1:5" x14ac:dyDescent="0.25">
      <c r="A5653" s="14">
        <v>3225</v>
      </c>
      <c r="B5653" s="14">
        <v>600</v>
      </c>
      <c r="C5653" s="14">
        <v>2401</v>
      </c>
      <c r="D5653" s="14" t="str">
        <f>+_xlfn.XLOOKUP(ratings_dataset[[#This Row],[ProductID]],[1]!Prodotti[ProdottoID],[1]!Prodotti[Categoria],"Altro")</f>
        <v>Libri</v>
      </c>
      <c r="E5653" s="14">
        <v>4</v>
      </c>
    </row>
    <row r="5654" spans="1:5" x14ac:dyDescent="0.25">
      <c r="A5654" s="14">
        <v>3229</v>
      </c>
      <c r="B5654" s="14">
        <v>4531</v>
      </c>
      <c r="C5654" s="14">
        <v>2542</v>
      </c>
      <c r="D5654" s="14" t="str">
        <f>+_xlfn.XLOOKUP(ratings_dataset[[#This Row],[ProductID]],[1]!Prodotti[ProdottoID],[1]!Prodotti[Categoria],"Altro")</f>
        <v>Abbigliamento</v>
      </c>
      <c r="E5654" s="14">
        <v>4</v>
      </c>
    </row>
    <row r="5655" spans="1:5" x14ac:dyDescent="0.25">
      <c r="A5655" s="14">
        <v>3253</v>
      </c>
      <c r="B5655" s="14">
        <v>3363</v>
      </c>
      <c r="C5655" s="14">
        <v>1120</v>
      </c>
      <c r="D5655" s="14" t="str">
        <f>+_xlfn.XLOOKUP(ratings_dataset[[#This Row],[ProductID]],[1]!Prodotti[ProdottoID],[1]!Prodotti[Categoria],"Altro")</f>
        <v>Abbigliamento</v>
      </c>
      <c r="E5655" s="14">
        <v>4</v>
      </c>
    </row>
    <row r="5656" spans="1:5" x14ac:dyDescent="0.25">
      <c r="A5656" s="14">
        <v>3263</v>
      </c>
      <c r="B5656" s="14">
        <v>4045</v>
      </c>
      <c r="C5656" s="14">
        <v>663</v>
      </c>
      <c r="D5656" s="14" t="str">
        <f>+_xlfn.XLOOKUP(ratings_dataset[[#This Row],[ProductID]],[1]!Prodotti[ProdottoID],[1]!Prodotti[Categoria],"Altro")</f>
        <v>Elettronica</v>
      </c>
      <c r="E5656" s="14">
        <v>4</v>
      </c>
    </row>
    <row r="5657" spans="1:5" x14ac:dyDescent="0.25">
      <c r="A5657" s="14">
        <v>3265</v>
      </c>
      <c r="B5657" s="14">
        <v>3242</v>
      </c>
      <c r="C5657" s="14">
        <v>3902</v>
      </c>
      <c r="D5657" s="14" t="str">
        <f>+_xlfn.XLOOKUP(ratings_dataset[[#This Row],[ProductID]],[1]!Prodotti[ProdottoID],[1]!Prodotti[Categoria],"Altro")</f>
        <v>Abbigliamento</v>
      </c>
      <c r="E5657" s="14">
        <v>4</v>
      </c>
    </row>
    <row r="5658" spans="1:5" x14ac:dyDescent="0.25">
      <c r="A5658" s="14">
        <v>3271</v>
      </c>
      <c r="B5658" s="14">
        <v>1764</v>
      </c>
      <c r="C5658" s="14">
        <v>2466</v>
      </c>
      <c r="D5658" s="14" t="str">
        <f>+_xlfn.XLOOKUP(ratings_dataset[[#This Row],[ProductID]],[1]!Prodotti[ProdottoID],[1]!Prodotti[Categoria],"Altro")</f>
        <v>Abbigliamento</v>
      </c>
      <c r="E5658" s="14">
        <v>4</v>
      </c>
    </row>
    <row r="5659" spans="1:5" x14ac:dyDescent="0.25">
      <c r="A5659" s="14">
        <v>3276</v>
      </c>
      <c r="B5659" s="14">
        <v>113</v>
      </c>
      <c r="C5659" s="14">
        <v>4855</v>
      </c>
      <c r="D5659" s="14" t="str">
        <f>+_xlfn.XLOOKUP(ratings_dataset[[#This Row],[ProductID]],[1]!Prodotti[ProdottoID],[1]!Prodotti[Categoria],"Altro")</f>
        <v>Abbigliamento</v>
      </c>
      <c r="E5659" s="14">
        <v>4</v>
      </c>
    </row>
    <row r="5660" spans="1:5" x14ac:dyDescent="0.25">
      <c r="A5660" s="14">
        <v>3280</v>
      </c>
      <c r="B5660" s="14">
        <v>3611</v>
      </c>
      <c r="C5660" s="14">
        <v>3364</v>
      </c>
      <c r="D5660" s="14" t="str">
        <f>+_xlfn.XLOOKUP(ratings_dataset[[#This Row],[ProductID]],[1]!Prodotti[ProdottoID],[1]!Prodotti[Categoria],"Altro")</f>
        <v>Abbigliamento</v>
      </c>
      <c r="E5660" s="14">
        <v>4</v>
      </c>
    </row>
    <row r="5661" spans="1:5" x14ac:dyDescent="0.25">
      <c r="A5661" s="14">
        <v>3282</v>
      </c>
      <c r="B5661" s="14">
        <v>4926</v>
      </c>
      <c r="C5661" s="14">
        <v>2896</v>
      </c>
      <c r="D5661" s="14" t="str">
        <f>+_xlfn.XLOOKUP(ratings_dataset[[#This Row],[ProductID]],[1]!Prodotti[ProdottoID],[1]!Prodotti[Categoria],"Altro")</f>
        <v>Libri</v>
      </c>
      <c r="E5661" s="14">
        <v>4</v>
      </c>
    </row>
    <row r="5662" spans="1:5" x14ac:dyDescent="0.25">
      <c r="A5662" s="14">
        <v>3315</v>
      </c>
      <c r="B5662" s="14">
        <v>4237</v>
      </c>
      <c r="C5662" s="14">
        <v>753</v>
      </c>
      <c r="D5662" s="14" t="str">
        <f>+_xlfn.XLOOKUP(ratings_dataset[[#This Row],[ProductID]],[1]!Prodotti[ProdottoID],[1]!Prodotti[Categoria],"Altro")</f>
        <v>Libri</v>
      </c>
      <c r="E5662" s="14">
        <v>4</v>
      </c>
    </row>
    <row r="5663" spans="1:5" x14ac:dyDescent="0.25">
      <c r="A5663" s="14">
        <v>3320</v>
      </c>
      <c r="B5663" s="14">
        <v>2622</v>
      </c>
      <c r="C5663" s="14">
        <v>4983</v>
      </c>
      <c r="D5663" s="14" t="str">
        <f>+_xlfn.XLOOKUP(ratings_dataset[[#This Row],[ProductID]],[1]!Prodotti[ProdottoID],[1]!Prodotti[Categoria],"Altro")</f>
        <v>Abbigliamento</v>
      </c>
      <c r="E5663" s="14">
        <v>4</v>
      </c>
    </row>
    <row r="5664" spans="1:5" x14ac:dyDescent="0.25">
      <c r="A5664" s="14">
        <v>3322</v>
      </c>
      <c r="B5664" s="14">
        <v>2798</v>
      </c>
      <c r="C5664" s="14">
        <v>4767</v>
      </c>
      <c r="D5664" s="14" t="str">
        <f>+_xlfn.XLOOKUP(ratings_dataset[[#This Row],[ProductID]],[1]!Prodotti[ProdottoID],[1]!Prodotti[Categoria],"Altro")</f>
        <v>Abbigliamento</v>
      </c>
      <c r="E5664" s="14">
        <v>4</v>
      </c>
    </row>
    <row r="5665" spans="1:5" x14ac:dyDescent="0.25">
      <c r="A5665" s="14">
        <v>3329</v>
      </c>
      <c r="B5665" s="14">
        <v>2489</v>
      </c>
      <c r="C5665" s="14">
        <v>2773</v>
      </c>
      <c r="D5665" s="14" t="str">
        <f>+_xlfn.XLOOKUP(ratings_dataset[[#This Row],[ProductID]],[1]!Prodotti[ProdottoID],[1]!Prodotti[Categoria],"Altro")</f>
        <v>Abbigliamento</v>
      </c>
      <c r="E5665" s="14">
        <v>4</v>
      </c>
    </row>
    <row r="5666" spans="1:5" x14ac:dyDescent="0.25">
      <c r="A5666" s="14">
        <v>3340</v>
      </c>
      <c r="B5666" s="14">
        <v>520</v>
      </c>
      <c r="C5666" s="14">
        <v>2215</v>
      </c>
      <c r="D5666" s="14" t="str">
        <f>+_xlfn.XLOOKUP(ratings_dataset[[#This Row],[ProductID]],[1]!Prodotti[ProdottoID],[1]!Prodotti[Categoria],"Altro")</f>
        <v>Libri</v>
      </c>
      <c r="E5666" s="14">
        <v>4</v>
      </c>
    </row>
    <row r="5667" spans="1:5" x14ac:dyDescent="0.25">
      <c r="A5667" s="14">
        <v>3341</v>
      </c>
      <c r="B5667" s="14">
        <v>562</v>
      </c>
      <c r="C5667" s="14">
        <v>4048</v>
      </c>
      <c r="D5667" s="14" t="str">
        <f>+_xlfn.XLOOKUP(ratings_dataset[[#This Row],[ProductID]],[1]!Prodotti[ProdottoID],[1]!Prodotti[Categoria],"Altro")</f>
        <v>Elettronica</v>
      </c>
      <c r="E5667" s="14">
        <v>4</v>
      </c>
    </row>
    <row r="5668" spans="1:5" x14ac:dyDescent="0.25">
      <c r="A5668" s="14">
        <v>3342</v>
      </c>
      <c r="B5668" s="14">
        <v>1856</v>
      </c>
      <c r="C5668" s="14">
        <v>1900</v>
      </c>
      <c r="D5668" s="14" t="str">
        <f>+_xlfn.XLOOKUP(ratings_dataset[[#This Row],[ProductID]],[1]!Prodotti[ProdottoID],[1]!Prodotti[Categoria],"Altro")</f>
        <v>Elettronica</v>
      </c>
      <c r="E5668" s="14">
        <v>4</v>
      </c>
    </row>
    <row r="5669" spans="1:5" x14ac:dyDescent="0.25">
      <c r="A5669" s="14">
        <v>3346</v>
      </c>
      <c r="B5669" s="14">
        <v>3931</v>
      </c>
      <c r="C5669" s="14">
        <v>658</v>
      </c>
      <c r="D5669" s="14" t="str">
        <f>+_xlfn.XLOOKUP(ratings_dataset[[#This Row],[ProductID]],[1]!Prodotti[ProdottoID],[1]!Prodotti[Categoria],"Altro")</f>
        <v>Abbigliamento</v>
      </c>
      <c r="E5669" s="14">
        <v>4</v>
      </c>
    </row>
    <row r="5670" spans="1:5" x14ac:dyDescent="0.25">
      <c r="A5670" s="14">
        <v>3351</v>
      </c>
      <c r="B5670" s="14">
        <v>1099</v>
      </c>
      <c r="C5670" s="14">
        <v>824</v>
      </c>
      <c r="D5670" s="14" t="str">
        <f>+_xlfn.XLOOKUP(ratings_dataset[[#This Row],[ProductID]],[1]!Prodotti[ProdottoID],[1]!Prodotti[Categoria],"Altro")</f>
        <v>Abbigliamento</v>
      </c>
      <c r="E5670" s="14">
        <v>4</v>
      </c>
    </row>
    <row r="5671" spans="1:5" x14ac:dyDescent="0.25">
      <c r="A5671" s="14">
        <v>3355</v>
      </c>
      <c r="B5671" s="14">
        <v>2154</v>
      </c>
      <c r="C5671" s="14">
        <v>3683</v>
      </c>
      <c r="D5671" s="14" t="str">
        <f>+_xlfn.XLOOKUP(ratings_dataset[[#This Row],[ProductID]],[1]!Prodotti[ProdottoID],[1]!Prodotti[Categoria],"Altro")</f>
        <v>Libri</v>
      </c>
      <c r="E5671" s="14">
        <v>4</v>
      </c>
    </row>
    <row r="5672" spans="1:5" x14ac:dyDescent="0.25">
      <c r="A5672" s="14">
        <v>3356</v>
      </c>
      <c r="B5672" s="14">
        <v>1566</v>
      </c>
      <c r="C5672" s="14">
        <v>54</v>
      </c>
      <c r="D5672" s="14" t="str">
        <f>+_xlfn.XLOOKUP(ratings_dataset[[#This Row],[ProductID]],[1]!Prodotti[ProdottoID],[1]!Prodotti[Categoria],"Altro")</f>
        <v>Altro</v>
      </c>
      <c r="E5672" s="14">
        <v>4</v>
      </c>
    </row>
    <row r="5673" spans="1:5" x14ac:dyDescent="0.25">
      <c r="A5673" s="14">
        <v>3357</v>
      </c>
      <c r="B5673" s="14">
        <v>2732</v>
      </c>
      <c r="C5673" s="14">
        <v>2520</v>
      </c>
      <c r="D5673" s="14" t="str">
        <f>+_xlfn.XLOOKUP(ratings_dataset[[#This Row],[ProductID]],[1]!Prodotti[ProdottoID],[1]!Prodotti[Categoria],"Altro")</f>
        <v>Libri</v>
      </c>
      <c r="E5673" s="14">
        <v>4</v>
      </c>
    </row>
    <row r="5674" spans="1:5" x14ac:dyDescent="0.25">
      <c r="A5674" s="14">
        <v>3361</v>
      </c>
      <c r="B5674" s="14">
        <v>1695</v>
      </c>
      <c r="C5674" s="14">
        <v>1655</v>
      </c>
      <c r="D5674" s="14" t="str">
        <f>+_xlfn.XLOOKUP(ratings_dataset[[#This Row],[ProductID]],[1]!Prodotti[ProdottoID],[1]!Prodotti[Categoria],"Altro")</f>
        <v>Elettronica</v>
      </c>
      <c r="E5674" s="14">
        <v>4</v>
      </c>
    </row>
    <row r="5675" spans="1:5" x14ac:dyDescent="0.25">
      <c r="A5675" s="14">
        <v>3367</v>
      </c>
      <c r="B5675" s="14">
        <v>4424</v>
      </c>
      <c r="C5675" s="14">
        <v>3016</v>
      </c>
      <c r="D5675" s="14" t="str">
        <f>+_xlfn.XLOOKUP(ratings_dataset[[#This Row],[ProductID]],[1]!Prodotti[ProdottoID],[1]!Prodotti[Categoria],"Altro")</f>
        <v>Abbigliamento</v>
      </c>
      <c r="E5675" s="14">
        <v>4</v>
      </c>
    </row>
    <row r="5676" spans="1:5" x14ac:dyDescent="0.25">
      <c r="A5676" s="14">
        <v>3368</v>
      </c>
      <c r="B5676" s="14">
        <v>2705</v>
      </c>
      <c r="C5676" s="14">
        <v>4626</v>
      </c>
      <c r="D5676" s="14" t="str">
        <f>+_xlfn.XLOOKUP(ratings_dataset[[#This Row],[ProductID]],[1]!Prodotti[ProdottoID],[1]!Prodotti[Categoria],"Altro")</f>
        <v>Abbigliamento</v>
      </c>
      <c r="E5676" s="14">
        <v>4</v>
      </c>
    </row>
    <row r="5677" spans="1:5" x14ac:dyDescent="0.25">
      <c r="A5677" s="14">
        <v>3369</v>
      </c>
      <c r="B5677" s="14">
        <v>1288</v>
      </c>
      <c r="C5677" s="14">
        <v>4223</v>
      </c>
      <c r="D5677" s="14" t="str">
        <f>+_xlfn.XLOOKUP(ratings_dataset[[#This Row],[ProductID]],[1]!Prodotti[ProdottoID],[1]!Prodotti[Categoria],"Altro")</f>
        <v>Elettronica</v>
      </c>
      <c r="E5677" s="14">
        <v>4</v>
      </c>
    </row>
    <row r="5678" spans="1:5" x14ac:dyDescent="0.25">
      <c r="A5678" s="14">
        <v>3370</v>
      </c>
      <c r="B5678" s="14">
        <v>4996</v>
      </c>
      <c r="C5678" s="14">
        <v>206</v>
      </c>
      <c r="D5678" s="14" t="str">
        <f>+_xlfn.XLOOKUP(ratings_dataset[[#This Row],[ProductID]],[1]!Prodotti[ProdottoID],[1]!Prodotti[Categoria],"Altro")</f>
        <v>Elettronica</v>
      </c>
      <c r="E5678" s="14">
        <v>4</v>
      </c>
    </row>
    <row r="5679" spans="1:5" x14ac:dyDescent="0.25">
      <c r="A5679" s="14">
        <v>3371</v>
      </c>
      <c r="B5679" s="14">
        <v>1788</v>
      </c>
      <c r="C5679" s="14">
        <v>2911</v>
      </c>
      <c r="D5679" s="14" t="str">
        <f>+_xlfn.XLOOKUP(ratings_dataset[[#This Row],[ProductID]],[1]!Prodotti[ProdottoID],[1]!Prodotti[Categoria],"Altro")</f>
        <v>Libri</v>
      </c>
      <c r="E5679" s="14">
        <v>4</v>
      </c>
    </row>
    <row r="5680" spans="1:5" x14ac:dyDescent="0.25">
      <c r="A5680" s="14">
        <v>3374</v>
      </c>
      <c r="B5680" s="14">
        <v>241</v>
      </c>
      <c r="C5680" s="14">
        <v>3185</v>
      </c>
      <c r="D5680" s="14" t="str">
        <f>+_xlfn.XLOOKUP(ratings_dataset[[#This Row],[ProductID]],[1]!Prodotti[ProdottoID],[1]!Prodotti[Categoria],"Altro")</f>
        <v>Libri</v>
      </c>
      <c r="E5680" s="14">
        <v>4</v>
      </c>
    </row>
    <row r="5681" spans="1:5" x14ac:dyDescent="0.25">
      <c r="A5681" s="14">
        <v>3375</v>
      </c>
      <c r="B5681" s="14">
        <v>757</v>
      </c>
      <c r="C5681" s="14">
        <v>3620</v>
      </c>
      <c r="D5681" s="14" t="str">
        <f>+_xlfn.XLOOKUP(ratings_dataset[[#This Row],[ProductID]],[1]!Prodotti[ProdottoID],[1]!Prodotti[Categoria],"Altro")</f>
        <v>Libri</v>
      </c>
      <c r="E5681" s="14">
        <v>4</v>
      </c>
    </row>
    <row r="5682" spans="1:5" x14ac:dyDescent="0.25">
      <c r="A5682" s="14">
        <v>3378</v>
      </c>
      <c r="B5682" s="14">
        <v>1991</v>
      </c>
      <c r="C5682" s="14">
        <v>606</v>
      </c>
      <c r="D5682" s="14" t="str">
        <f>+_xlfn.XLOOKUP(ratings_dataset[[#This Row],[ProductID]],[1]!Prodotti[ProdottoID],[1]!Prodotti[Categoria],"Altro")</f>
        <v>Elettronica</v>
      </c>
      <c r="E5682" s="14">
        <v>4</v>
      </c>
    </row>
    <row r="5683" spans="1:5" x14ac:dyDescent="0.25">
      <c r="A5683" s="14">
        <v>3380</v>
      </c>
      <c r="B5683" s="14">
        <v>1914</v>
      </c>
      <c r="C5683" s="14">
        <v>1917</v>
      </c>
      <c r="D5683" s="14" t="str">
        <f>+_xlfn.XLOOKUP(ratings_dataset[[#This Row],[ProductID]],[1]!Prodotti[ProdottoID],[1]!Prodotti[Categoria],"Altro")</f>
        <v>Abbigliamento</v>
      </c>
      <c r="E5683" s="14">
        <v>4</v>
      </c>
    </row>
    <row r="5684" spans="1:5" x14ac:dyDescent="0.25">
      <c r="A5684" s="14">
        <v>3390</v>
      </c>
      <c r="B5684" s="14">
        <v>4309</v>
      </c>
      <c r="C5684" s="14">
        <v>3499</v>
      </c>
      <c r="D5684" s="14" t="str">
        <f>+_xlfn.XLOOKUP(ratings_dataset[[#This Row],[ProductID]],[1]!Prodotti[ProdottoID],[1]!Prodotti[Categoria],"Altro")</f>
        <v>Elettronica</v>
      </c>
      <c r="E5684" s="14">
        <v>4</v>
      </c>
    </row>
    <row r="5685" spans="1:5" x14ac:dyDescent="0.25">
      <c r="A5685" s="14">
        <v>3395</v>
      </c>
      <c r="B5685" s="14">
        <v>56</v>
      </c>
      <c r="C5685" s="14">
        <v>3371</v>
      </c>
      <c r="D5685" s="14" t="str">
        <f>+_xlfn.XLOOKUP(ratings_dataset[[#This Row],[ProductID]],[1]!Prodotti[ProdottoID],[1]!Prodotti[Categoria],"Altro")</f>
        <v>Abbigliamento</v>
      </c>
      <c r="E5685" s="14">
        <v>4</v>
      </c>
    </row>
    <row r="5686" spans="1:5" x14ac:dyDescent="0.25">
      <c r="A5686" s="14">
        <v>3405</v>
      </c>
      <c r="B5686" s="14">
        <v>2506</v>
      </c>
      <c r="C5686" s="14">
        <v>2874</v>
      </c>
      <c r="D5686" s="14" t="str">
        <f>+_xlfn.XLOOKUP(ratings_dataset[[#This Row],[ProductID]],[1]!Prodotti[ProdottoID],[1]!Prodotti[Categoria],"Altro")</f>
        <v>Libri</v>
      </c>
      <c r="E5686" s="14">
        <v>4</v>
      </c>
    </row>
    <row r="5687" spans="1:5" x14ac:dyDescent="0.25">
      <c r="A5687" s="14">
        <v>3407</v>
      </c>
      <c r="B5687" s="14">
        <v>1064</v>
      </c>
      <c r="C5687" s="14">
        <v>4792</v>
      </c>
      <c r="D5687" s="14" t="str">
        <f>+_xlfn.XLOOKUP(ratings_dataset[[#This Row],[ProductID]],[1]!Prodotti[ProdottoID],[1]!Prodotti[Categoria],"Altro")</f>
        <v>Libri</v>
      </c>
      <c r="E5687" s="14">
        <v>4</v>
      </c>
    </row>
    <row r="5688" spans="1:5" x14ac:dyDescent="0.25">
      <c r="A5688" s="14">
        <v>3408</v>
      </c>
      <c r="B5688" s="14">
        <v>1975</v>
      </c>
      <c r="C5688" s="14">
        <v>3842</v>
      </c>
      <c r="D5688" s="14" t="str">
        <f>+_xlfn.XLOOKUP(ratings_dataset[[#This Row],[ProductID]],[1]!Prodotti[ProdottoID],[1]!Prodotti[Categoria],"Altro")</f>
        <v>Abbigliamento</v>
      </c>
      <c r="E5688" s="14">
        <v>4</v>
      </c>
    </row>
    <row r="5689" spans="1:5" x14ac:dyDescent="0.25">
      <c r="A5689" s="14">
        <v>3409</v>
      </c>
      <c r="B5689" s="14">
        <v>2549</v>
      </c>
      <c r="C5689" s="14">
        <v>365</v>
      </c>
      <c r="D5689" s="14" t="str">
        <f>+_xlfn.XLOOKUP(ratings_dataset[[#This Row],[ProductID]],[1]!Prodotti[ProdottoID],[1]!Prodotti[Categoria],"Altro")</f>
        <v>Elettronica</v>
      </c>
      <c r="E5689" s="14">
        <v>4</v>
      </c>
    </row>
    <row r="5690" spans="1:5" x14ac:dyDescent="0.25">
      <c r="A5690" s="14">
        <v>3412</v>
      </c>
      <c r="B5690" s="14">
        <v>3891</v>
      </c>
      <c r="C5690" s="14">
        <v>2630</v>
      </c>
      <c r="D5690" s="14" t="str">
        <f>+_xlfn.XLOOKUP(ratings_dataset[[#This Row],[ProductID]],[1]!Prodotti[ProdottoID],[1]!Prodotti[Categoria],"Altro")</f>
        <v>Libri</v>
      </c>
      <c r="E5690" s="14">
        <v>4</v>
      </c>
    </row>
    <row r="5691" spans="1:5" x14ac:dyDescent="0.25">
      <c r="A5691" s="14">
        <v>3414</v>
      </c>
      <c r="B5691" s="14">
        <v>3577</v>
      </c>
      <c r="C5691" s="14">
        <v>3749</v>
      </c>
      <c r="D5691" s="14" t="str">
        <f>+_xlfn.XLOOKUP(ratings_dataset[[#This Row],[ProductID]],[1]!Prodotti[ProdottoID],[1]!Prodotti[Categoria],"Altro")</f>
        <v>Abbigliamento</v>
      </c>
      <c r="E5691" s="14">
        <v>4</v>
      </c>
    </row>
    <row r="5692" spans="1:5" x14ac:dyDescent="0.25">
      <c r="A5692" s="14">
        <v>3418</v>
      </c>
      <c r="B5692" s="14">
        <v>3716</v>
      </c>
      <c r="C5692" s="14">
        <v>4223</v>
      </c>
      <c r="D5692" s="14" t="str">
        <f>+_xlfn.XLOOKUP(ratings_dataset[[#This Row],[ProductID]],[1]!Prodotti[ProdottoID],[1]!Prodotti[Categoria],"Altro")</f>
        <v>Elettronica</v>
      </c>
      <c r="E5692" s="14">
        <v>4</v>
      </c>
    </row>
    <row r="5693" spans="1:5" x14ac:dyDescent="0.25">
      <c r="A5693" s="14">
        <v>3419</v>
      </c>
      <c r="B5693" s="14">
        <v>3757</v>
      </c>
      <c r="C5693" s="14">
        <v>1757</v>
      </c>
      <c r="D5693" s="14" t="str">
        <f>+_xlfn.XLOOKUP(ratings_dataset[[#This Row],[ProductID]],[1]!Prodotti[ProdottoID],[1]!Prodotti[Categoria],"Altro")</f>
        <v>Abbigliamento</v>
      </c>
      <c r="E5693" s="14">
        <v>4</v>
      </c>
    </row>
    <row r="5694" spans="1:5" x14ac:dyDescent="0.25">
      <c r="A5694" s="14">
        <v>3422</v>
      </c>
      <c r="B5694" s="14">
        <v>183</v>
      </c>
      <c r="C5694" s="14">
        <v>2694</v>
      </c>
      <c r="D5694" s="14" t="str">
        <f>+_xlfn.XLOOKUP(ratings_dataset[[#This Row],[ProductID]],[1]!Prodotti[ProdottoID],[1]!Prodotti[Categoria],"Altro")</f>
        <v>Libri</v>
      </c>
      <c r="E5694" s="14">
        <v>4</v>
      </c>
    </row>
    <row r="5695" spans="1:5" x14ac:dyDescent="0.25">
      <c r="A5695" s="14">
        <v>3440</v>
      </c>
      <c r="B5695" s="14">
        <v>3964</v>
      </c>
      <c r="C5695" s="14">
        <v>4440</v>
      </c>
      <c r="D5695" s="14" t="str">
        <f>+_xlfn.XLOOKUP(ratings_dataset[[#This Row],[ProductID]],[1]!Prodotti[ProdottoID],[1]!Prodotti[Categoria],"Altro")</f>
        <v>Libri</v>
      </c>
      <c r="E5695" s="14">
        <v>4</v>
      </c>
    </row>
    <row r="5696" spans="1:5" x14ac:dyDescent="0.25">
      <c r="A5696" s="14">
        <v>3442</v>
      </c>
      <c r="B5696" s="14">
        <v>3437</v>
      </c>
      <c r="C5696" s="14">
        <v>820</v>
      </c>
      <c r="D5696" s="14" t="str">
        <f>+_xlfn.XLOOKUP(ratings_dataset[[#This Row],[ProductID]],[1]!Prodotti[ProdottoID],[1]!Prodotti[Categoria],"Altro")</f>
        <v>Abbigliamento</v>
      </c>
      <c r="E5696" s="14">
        <v>4</v>
      </c>
    </row>
    <row r="5697" spans="1:5" x14ac:dyDescent="0.25">
      <c r="A5697" s="14">
        <v>3443</v>
      </c>
      <c r="B5697" s="14">
        <v>1728</v>
      </c>
      <c r="C5697" s="14">
        <v>510</v>
      </c>
      <c r="D5697" s="14" t="str">
        <f>+_xlfn.XLOOKUP(ratings_dataset[[#This Row],[ProductID]],[1]!Prodotti[ProdottoID],[1]!Prodotti[Categoria],"Altro")</f>
        <v>Libri</v>
      </c>
      <c r="E5697" s="14">
        <v>4</v>
      </c>
    </row>
    <row r="5698" spans="1:5" x14ac:dyDescent="0.25">
      <c r="A5698" s="14">
        <v>3449</v>
      </c>
      <c r="B5698" s="14">
        <v>4182</v>
      </c>
      <c r="C5698" s="14">
        <v>576</v>
      </c>
      <c r="D5698" s="14" t="str">
        <f>+_xlfn.XLOOKUP(ratings_dataset[[#This Row],[ProductID]],[1]!Prodotti[ProdottoID],[1]!Prodotti[Categoria],"Altro")</f>
        <v>Libri</v>
      </c>
      <c r="E5698" s="14">
        <v>4</v>
      </c>
    </row>
    <row r="5699" spans="1:5" x14ac:dyDescent="0.25">
      <c r="A5699" s="14">
        <v>3453</v>
      </c>
      <c r="B5699" s="14">
        <v>4518</v>
      </c>
      <c r="C5699" s="14">
        <v>2523</v>
      </c>
      <c r="D5699" s="14" t="str">
        <f>+_xlfn.XLOOKUP(ratings_dataset[[#This Row],[ProductID]],[1]!Prodotti[ProdottoID],[1]!Prodotti[Categoria],"Altro")</f>
        <v>Elettronica</v>
      </c>
      <c r="E5699" s="14">
        <v>4</v>
      </c>
    </row>
    <row r="5700" spans="1:5" x14ac:dyDescent="0.25">
      <c r="A5700" s="14">
        <v>3454</v>
      </c>
      <c r="B5700" s="14">
        <v>4716</v>
      </c>
      <c r="C5700" s="14">
        <v>3929</v>
      </c>
      <c r="D5700" s="14" t="str">
        <f>+_xlfn.XLOOKUP(ratings_dataset[[#This Row],[ProductID]],[1]!Prodotti[ProdottoID],[1]!Prodotti[Categoria],"Altro")</f>
        <v>Libri</v>
      </c>
      <c r="E5700" s="14">
        <v>4</v>
      </c>
    </row>
    <row r="5701" spans="1:5" x14ac:dyDescent="0.25">
      <c r="A5701" s="14">
        <v>3458</v>
      </c>
      <c r="B5701" s="14">
        <v>4612</v>
      </c>
      <c r="C5701" s="14">
        <v>1099</v>
      </c>
      <c r="D5701" s="14" t="str">
        <f>+_xlfn.XLOOKUP(ratings_dataset[[#This Row],[ProductID]],[1]!Prodotti[ProdottoID],[1]!Prodotti[Categoria],"Altro")</f>
        <v>Abbigliamento</v>
      </c>
      <c r="E5701" s="14">
        <v>4</v>
      </c>
    </row>
    <row r="5702" spans="1:5" x14ac:dyDescent="0.25">
      <c r="A5702" s="14">
        <v>3460</v>
      </c>
      <c r="B5702" s="14">
        <v>468</v>
      </c>
      <c r="C5702" s="14">
        <v>2722</v>
      </c>
      <c r="D5702" s="14" t="str">
        <f>+_xlfn.XLOOKUP(ratings_dataset[[#This Row],[ProductID]],[1]!Prodotti[ProdottoID],[1]!Prodotti[Categoria],"Altro")</f>
        <v>Abbigliamento</v>
      </c>
      <c r="E5702" s="14">
        <v>4</v>
      </c>
    </row>
    <row r="5703" spans="1:5" x14ac:dyDescent="0.25">
      <c r="A5703" s="14">
        <v>3468</v>
      </c>
      <c r="B5703" s="14">
        <v>4152</v>
      </c>
      <c r="C5703" s="14">
        <v>1682</v>
      </c>
      <c r="D5703" s="14" t="str">
        <f>+_xlfn.XLOOKUP(ratings_dataset[[#This Row],[ProductID]],[1]!Prodotti[ProdottoID],[1]!Prodotti[Categoria],"Altro")</f>
        <v>Elettronica</v>
      </c>
      <c r="E5703" s="14">
        <v>4</v>
      </c>
    </row>
    <row r="5704" spans="1:5" x14ac:dyDescent="0.25">
      <c r="A5704" s="14">
        <v>3473</v>
      </c>
      <c r="B5704" s="14">
        <v>2421</v>
      </c>
      <c r="C5704" s="14">
        <v>4420</v>
      </c>
      <c r="D5704" s="14" t="str">
        <f>+_xlfn.XLOOKUP(ratings_dataset[[#This Row],[ProductID]],[1]!Prodotti[ProdottoID],[1]!Prodotti[Categoria],"Altro")</f>
        <v>Abbigliamento</v>
      </c>
      <c r="E5704" s="14">
        <v>4</v>
      </c>
    </row>
    <row r="5705" spans="1:5" x14ac:dyDescent="0.25">
      <c r="A5705" s="14">
        <v>3474</v>
      </c>
      <c r="B5705" s="14">
        <v>2135</v>
      </c>
      <c r="C5705" s="14">
        <v>1173</v>
      </c>
      <c r="D5705" s="14" t="str">
        <f>+_xlfn.XLOOKUP(ratings_dataset[[#This Row],[ProductID]],[1]!Prodotti[ProdottoID],[1]!Prodotti[Categoria],"Altro")</f>
        <v>Libri</v>
      </c>
      <c r="E5705" s="14">
        <v>4</v>
      </c>
    </row>
    <row r="5706" spans="1:5" x14ac:dyDescent="0.25">
      <c r="A5706" s="14">
        <v>3476</v>
      </c>
      <c r="B5706" s="14">
        <v>453</v>
      </c>
      <c r="C5706" s="14">
        <v>608</v>
      </c>
      <c r="D5706" s="14" t="str">
        <f>+_xlfn.XLOOKUP(ratings_dataset[[#This Row],[ProductID]],[1]!Prodotti[ProdottoID],[1]!Prodotti[Categoria],"Altro")</f>
        <v>Libri</v>
      </c>
      <c r="E5706" s="14">
        <v>4</v>
      </c>
    </row>
    <row r="5707" spans="1:5" x14ac:dyDescent="0.25">
      <c r="A5707" s="14">
        <v>3478</v>
      </c>
      <c r="B5707" s="14">
        <v>1271</v>
      </c>
      <c r="C5707" s="14">
        <v>3401</v>
      </c>
      <c r="D5707" s="14" t="str">
        <f>+_xlfn.XLOOKUP(ratings_dataset[[#This Row],[ProductID]],[1]!Prodotti[ProdottoID],[1]!Prodotti[Categoria],"Altro")</f>
        <v>Libri</v>
      </c>
      <c r="E5707" s="14">
        <v>4</v>
      </c>
    </row>
    <row r="5708" spans="1:5" x14ac:dyDescent="0.25">
      <c r="A5708" s="14">
        <v>3484</v>
      </c>
      <c r="B5708" s="14">
        <v>4556</v>
      </c>
      <c r="C5708" s="14">
        <v>4559</v>
      </c>
      <c r="D5708" s="14" t="str">
        <f>+_xlfn.XLOOKUP(ratings_dataset[[#This Row],[ProductID]],[1]!Prodotti[ProdottoID],[1]!Prodotti[Categoria],"Altro")</f>
        <v>Libri</v>
      </c>
      <c r="E5708" s="14">
        <v>4</v>
      </c>
    </row>
    <row r="5709" spans="1:5" x14ac:dyDescent="0.25">
      <c r="A5709" s="14">
        <v>3485</v>
      </c>
      <c r="B5709" s="14">
        <v>979</v>
      </c>
      <c r="C5709" s="14">
        <v>1127</v>
      </c>
      <c r="D5709" s="14" t="str">
        <f>+_xlfn.XLOOKUP(ratings_dataset[[#This Row],[ProductID]],[1]!Prodotti[ProdottoID],[1]!Prodotti[Categoria],"Altro")</f>
        <v>Elettronica</v>
      </c>
      <c r="E5709" s="14">
        <v>4</v>
      </c>
    </row>
    <row r="5710" spans="1:5" x14ac:dyDescent="0.25">
      <c r="A5710" s="14">
        <v>3488</v>
      </c>
      <c r="B5710" s="14">
        <v>2182</v>
      </c>
      <c r="C5710" s="14">
        <v>3197</v>
      </c>
      <c r="D5710" s="14" t="str">
        <f>+_xlfn.XLOOKUP(ratings_dataset[[#This Row],[ProductID]],[1]!Prodotti[ProdottoID],[1]!Prodotti[Categoria],"Altro")</f>
        <v>Abbigliamento</v>
      </c>
      <c r="E5710" s="14">
        <v>4</v>
      </c>
    </row>
    <row r="5711" spans="1:5" x14ac:dyDescent="0.25">
      <c r="A5711" s="14">
        <v>3493</v>
      </c>
      <c r="B5711" s="14">
        <v>4411</v>
      </c>
      <c r="C5711" s="14">
        <v>980</v>
      </c>
      <c r="D5711" s="14" t="str">
        <f>+_xlfn.XLOOKUP(ratings_dataset[[#This Row],[ProductID]],[1]!Prodotti[ProdottoID],[1]!Prodotti[Categoria],"Altro")</f>
        <v>Libri</v>
      </c>
      <c r="E5711" s="14">
        <v>4</v>
      </c>
    </row>
    <row r="5712" spans="1:5" x14ac:dyDescent="0.25">
      <c r="A5712" s="14">
        <v>3495</v>
      </c>
      <c r="B5712" s="14">
        <v>2169</v>
      </c>
      <c r="C5712" s="14">
        <v>607</v>
      </c>
      <c r="D5712" s="14" t="str">
        <f>+_xlfn.XLOOKUP(ratings_dataset[[#This Row],[ProductID]],[1]!Prodotti[ProdottoID],[1]!Prodotti[Categoria],"Altro")</f>
        <v>Elettronica</v>
      </c>
      <c r="E5712" s="14">
        <v>4</v>
      </c>
    </row>
    <row r="5713" spans="1:5" x14ac:dyDescent="0.25">
      <c r="A5713" s="14">
        <v>3502</v>
      </c>
      <c r="B5713" s="14">
        <v>892</v>
      </c>
      <c r="C5713" s="14">
        <v>1899</v>
      </c>
      <c r="D5713" s="14" t="str">
        <f>+_xlfn.XLOOKUP(ratings_dataset[[#This Row],[ProductID]],[1]!Prodotti[ProdottoID],[1]!Prodotti[Categoria],"Altro")</f>
        <v>Elettronica</v>
      </c>
      <c r="E5713" s="14">
        <v>4</v>
      </c>
    </row>
    <row r="5714" spans="1:5" x14ac:dyDescent="0.25">
      <c r="A5714" s="14">
        <v>3503</v>
      </c>
      <c r="B5714" s="14">
        <v>894</v>
      </c>
      <c r="C5714" s="14">
        <v>3108</v>
      </c>
      <c r="D5714" s="14" t="str">
        <f>+_xlfn.XLOOKUP(ratings_dataset[[#This Row],[ProductID]],[1]!Prodotti[ProdottoID],[1]!Prodotti[Categoria],"Altro")</f>
        <v>Elettronica</v>
      </c>
      <c r="E5714" s="14">
        <v>4</v>
      </c>
    </row>
    <row r="5715" spans="1:5" x14ac:dyDescent="0.25">
      <c r="A5715" s="14">
        <v>3519</v>
      </c>
      <c r="B5715" s="14">
        <v>3854</v>
      </c>
      <c r="C5715" s="14">
        <v>3652</v>
      </c>
      <c r="D5715" s="14" t="str">
        <f>+_xlfn.XLOOKUP(ratings_dataset[[#This Row],[ProductID]],[1]!Prodotti[ProdottoID],[1]!Prodotti[Categoria],"Altro")</f>
        <v>Elettronica</v>
      </c>
      <c r="E5715" s="14">
        <v>4</v>
      </c>
    </row>
    <row r="5716" spans="1:5" x14ac:dyDescent="0.25">
      <c r="A5716" s="14">
        <v>3523</v>
      </c>
      <c r="B5716" s="14">
        <v>848</v>
      </c>
      <c r="C5716" s="14">
        <v>2460</v>
      </c>
      <c r="D5716" s="14" t="str">
        <f>+_xlfn.XLOOKUP(ratings_dataset[[#This Row],[ProductID]],[1]!Prodotti[ProdottoID],[1]!Prodotti[Categoria],"Altro")</f>
        <v>Elettronica</v>
      </c>
      <c r="E5716" s="14">
        <v>4</v>
      </c>
    </row>
    <row r="5717" spans="1:5" x14ac:dyDescent="0.25">
      <c r="A5717" s="14">
        <v>3526</v>
      </c>
      <c r="B5717" s="14">
        <v>1603</v>
      </c>
      <c r="C5717" s="14">
        <v>2334</v>
      </c>
      <c r="D5717" s="14" t="str">
        <f>+_xlfn.XLOOKUP(ratings_dataset[[#This Row],[ProductID]],[1]!Prodotti[ProdottoID],[1]!Prodotti[Categoria],"Altro")</f>
        <v>Elettronica</v>
      </c>
      <c r="E5717" s="14">
        <v>4</v>
      </c>
    </row>
    <row r="5718" spans="1:5" x14ac:dyDescent="0.25">
      <c r="A5718" s="14">
        <v>3528</v>
      </c>
      <c r="B5718" s="14">
        <v>2803</v>
      </c>
      <c r="C5718" s="14">
        <v>4870</v>
      </c>
      <c r="D5718" s="14" t="str">
        <f>+_xlfn.XLOOKUP(ratings_dataset[[#This Row],[ProductID]],[1]!Prodotti[ProdottoID],[1]!Prodotti[Categoria],"Altro")</f>
        <v>Elettronica</v>
      </c>
      <c r="E5718" s="14">
        <v>4</v>
      </c>
    </row>
    <row r="5719" spans="1:5" x14ac:dyDescent="0.25">
      <c r="A5719" s="14">
        <v>3531</v>
      </c>
      <c r="B5719" s="14">
        <v>3117</v>
      </c>
      <c r="C5719" s="14">
        <v>1403</v>
      </c>
      <c r="D5719" s="14" t="str">
        <f>+_xlfn.XLOOKUP(ratings_dataset[[#This Row],[ProductID]],[1]!Prodotti[ProdottoID],[1]!Prodotti[Categoria],"Altro")</f>
        <v>Libri</v>
      </c>
      <c r="E5719" s="14">
        <v>4</v>
      </c>
    </row>
    <row r="5720" spans="1:5" x14ac:dyDescent="0.25">
      <c r="A5720" s="14">
        <v>3538</v>
      </c>
      <c r="B5720" s="14">
        <v>134</v>
      </c>
      <c r="C5720" s="14">
        <v>4695</v>
      </c>
      <c r="D5720" s="14" t="str">
        <f>+_xlfn.XLOOKUP(ratings_dataset[[#This Row],[ProductID]],[1]!Prodotti[ProdottoID],[1]!Prodotti[Categoria],"Altro")</f>
        <v>Libri</v>
      </c>
      <c r="E5720" s="14">
        <v>4</v>
      </c>
    </row>
    <row r="5721" spans="1:5" x14ac:dyDescent="0.25">
      <c r="A5721" s="14">
        <v>3565</v>
      </c>
      <c r="B5721" s="14">
        <v>650</v>
      </c>
      <c r="C5721" s="14">
        <v>3610</v>
      </c>
      <c r="D5721" s="14" t="str">
        <f>+_xlfn.XLOOKUP(ratings_dataset[[#This Row],[ProductID]],[1]!Prodotti[ProdottoID],[1]!Prodotti[Categoria],"Altro")</f>
        <v>Abbigliamento</v>
      </c>
      <c r="E5721" s="14">
        <v>4</v>
      </c>
    </row>
    <row r="5722" spans="1:5" x14ac:dyDescent="0.25">
      <c r="A5722" s="14">
        <v>3568</v>
      </c>
      <c r="B5722" s="14">
        <v>289</v>
      </c>
      <c r="C5722" s="14">
        <v>1514</v>
      </c>
      <c r="D5722" s="14" t="str">
        <f>+_xlfn.XLOOKUP(ratings_dataset[[#This Row],[ProductID]],[1]!Prodotti[ProdottoID],[1]!Prodotti[Categoria],"Altro")</f>
        <v>Libri</v>
      </c>
      <c r="E5722" s="14">
        <v>4</v>
      </c>
    </row>
    <row r="5723" spans="1:5" x14ac:dyDescent="0.25">
      <c r="A5723" s="14">
        <v>3572</v>
      </c>
      <c r="B5723" s="14">
        <v>210</v>
      </c>
      <c r="C5723" s="14">
        <v>2433</v>
      </c>
      <c r="D5723" s="14" t="str">
        <f>+_xlfn.XLOOKUP(ratings_dataset[[#This Row],[ProductID]],[1]!Prodotti[ProdottoID],[1]!Prodotti[Categoria],"Altro")</f>
        <v>Libri</v>
      </c>
      <c r="E5723" s="14">
        <v>4</v>
      </c>
    </row>
    <row r="5724" spans="1:5" x14ac:dyDescent="0.25">
      <c r="A5724" s="14">
        <v>3577</v>
      </c>
      <c r="B5724" s="14">
        <v>1388</v>
      </c>
      <c r="C5724" s="14">
        <v>1363</v>
      </c>
      <c r="D5724" s="14" t="str">
        <f>+_xlfn.XLOOKUP(ratings_dataset[[#This Row],[ProductID]],[1]!Prodotti[ProdottoID],[1]!Prodotti[Categoria],"Altro")</f>
        <v>Libri</v>
      </c>
      <c r="E5724" s="14">
        <v>4</v>
      </c>
    </row>
    <row r="5725" spans="1:5" x14ac:dyDescent="0.25">
      <c r="A5725" s="14">
        <v>3581</v>
      </c>
      <c r="B5725" s="14">
        <v>2314</v>
      </c>
      <c r="C5725" s="14">
        <v>2676</v>
      </c>
      <c r="D5725" s="14" t="str">
        <f>+_xlfn.XLOOKUP(ratings_dataset[[#This Row],[ProductID]],[1]!Prodotti[ProdottoID],[1]!Prodotti[Categoria],"Altro")</f>
        <v>Libri</v>
      </c>
      <c r="E5725" s="14">
        <v>4</v>
      </c>
    </row>
    <row r="5726" spans="1:5" x14ac:dyDescent="0.25">
      <c r="A5726" s="14">
        <v>3601</v>
      </c>
      <c r="B5726" s="14">
        <v>2773</v>
      </c>
      <c r="C5726" s="14">
        <v>3441</v>
      </c>
      <c r="D5726" s="14" t="str">
        <f>+_xlfn.XLOOKUP(ratings_dataset[[#This Row],[ProductID]],[1]!Prodotti[ProdottoID],[1]!Prodotti[Categoria],"Altro")</f>
        <v>Libri</v>
      </c>
      <c r="E5726" s="14">
        <v>4</v>
      </c>
    </row>
    <row r="5727" spans="1:5" x14ac:dyDescent="0.25">
      <c r="A5727" s="14">
        <v>3607</v>
      </c>
      <c r="B5727" s="14">
        <v>2674</v>
      </c>
      <c r="C5727" s="14">
        <v>1928</v>
      </c>
      <c r="D5727" s="14" t="str">
        <f>+_xlfn.XLOOKUP(ratings_dataset[[#This Row],[ProductID]],[1]!Prodotti[ProdottoID],[1]!Prodotti[Categoria],"Altro")</f>
        <v>Abbigliamento</v>
      </c>
      <c r="E5727" s="14">
        <v>4</v>
      </c>
    </row>
    <row r="5728" spans="1:5" x14ac:dyDescent="0.25">
      <c r="A5728" s="14">
        <v>3611</v>
      </c>
      <c r="B5728" s="14">
        <v>4181</v>
      </c>
      <c r="C5728" s="14">
        <v>1034</v>
      </c>
      <c r="D5728" s="14" t="str">
        <f>+_xlfn.XLOOKUP(ratings_dataset[[#This Row],[ProductID]],[1]!Prodotti[ProdottoID],[1]!Prodotti[Categoria],"Altro")</f>
        <v>Libri</v>
      </c>
      <c r="E5728" s="14">
        <v>4</v>
      </c>
    </row>
    <row r="5729" spans="1:5" x14ac:dyDescent="0.25">
      <c r="A5729" s="14">
        <v>3613</v>
      </c>
      <c r="B5729" s="14">
        <v>4140</v>
      </c>
      <c r="C5729" s="14">
        <v>4410</v>
      </c>
      <c r="D5729" s="14" t="str">
        <f>+_xlfn.XLOOKUP(ratings_dataset[[#This Row],[ProductID]],[1]!Prodotti[ProdottoID],[1]!Prodotti[Categoria],"Altro")</f>
        <v>Abbigliamento</v>
      </c>
      <c r="E5729" s="14">
        <v>4</v>
      </c>
    </row>
    <row r="5730" spans="1:5" x14ac:dyDescent="0.25">
      <c r="A5730" s="14">
        <v>3614</v>
      </c>
      <c r="B5730" s="14">
        <v>2244</v>
      </c>
      <c r="C5730" s="14">
        <v>1337</v>
      </c>
      <c r="D5730" s="14" t="str">
        <f>+_xlfn.XLOOKUP(ratings_dataset[[#This Row],[ProductID]],[1]!Prodotti[ProdottoID],[1]!Prodotti[Categoria],"Altro")</f>
        <v>Elettronica</v>
      </c>
      <c r="E5730" s="14">
        <v>4</v>
      </c>
    </row>
    <row r="5731" spans="1:5" x14ac:dyDescent="0.25">
      <c r="A5731" s="14">
        <v>3617</v>
      </c>
      <c r="B5731" s="14">
        <v>3268</v>
      </c>
      <c r="C5731" s="14">
        <v>1065</v>
      </c>
      <c r="D5731" s="14" t="str">
        <f>+_xlfn.XLOOKUP(ratings_dataset[[#This Row],[ProductID]],[1]!Prodotti[ProdottoID],[1]!Prodotti[Categoria],"Altro")</f>
        <v>Abbigliamento</v>
      </c>
      <c r="E5731" s="14">
        <v>4</v>
      </c>
    </row>
    <row r="5732" spans="1:5" x14ac:dyDescent="0.25">
      <c r="A5732" s="14">
        <v>3619</v>
      </c>
      <c r="B5732" s="14">
        <v>1671</v>
      </c>
      <c r="C5732" s="14">
        <v>3283</v>
      </c>
      <c r="D5732" s="14" t="str">
        <f>+_xlfn.XLOOKUP(ratings_dataset[[#This Row],[ProductID]],[1]!Prodotti[ProdottoID],[1]!Prodotti[Categoria],"Altro")</f>
        <v>Elettronica</v>
      </c>
      <c r="E5732" s="14">
        <v>4</v>
      </c>
    </row>
    <row r="5733" spans="1:5" x14ac:dyDescent="0.25">
      <c r="A5733" s="14">
        <v>3628</v>
      </c>
      <c r="B5733" s="14">
        <v>3298</v>
      </c>
      <c r="C5733" s="14">
        <v>78</v>
      </c>
      <c r="D5733" s="14" t="str">
        <f>+_xlfn.XLOOKUP(ratings_dataset[[#This Row],[ProductID]],[1]!Prodotti[ProdottoID],[1]!Prodotti[Categoria],"Altro")</f>
        <v>Altro</v>
      </c>
      <c r="E5733" s="14">
        <v>4</v>
      </c>
    </row>
    <row r="5734" spans="1:5" x14ac:dyDescent="0.25">
      <c r="A5734" s="14">
        <v>3630</v>
      </c>
      <c r="B5734" s="14">
        <v>4774</v>
      </c>
      <c r="C5734" s="14">
        <v>3122</v>
      </c>
      <c r="D5734" s="14" t="str">
        <f>+_xlfn.XLOOKUP(ratings_dataset[[#This Row],[ProductID]],[1]!Prodotti[ProdottoID],[1]!Prodotti[Categoria],"Altro")</f>
        <v>Elettronica</v>
      </c>
      <c r="E5734" s="14">
        <v>4</v>
      </c>
    </row>
    <row r="5735" spans="1:5" x14ac:dyDescent="0.25">
      <c r="A5735" s="14">
        <v>3637</v>
      </c>
      <c r="B5735" s="14">
        <v>3287</v>
      </c>
      <c r="C5735" s="14">
        <v>845</v>
      </c>
      <c r="D5735" s="14" t="str">
        <f>+_xlfn.XLOOKUP(ratings_dataset[[#This Row],[ProductID]],[1]!Prodotti[ProdottoID],[1]!Prodotti[Categoria],"Altro")</f>
        <v>Elettronica</v>
      </c>
      <c r="E5735" s="14">
        <v>4</v>
      </c>
    </row>
    <row r="5736" spans="1:5" x14ac:dyDescent="0.25">
      <c r="A5736" s="14">
        <v>3640</v>
      </c>
      <c r="B5736" s="14">
        <v>4276</v>
      </c>
      <c r="C5736" s="14">
        <v>4707</v>
      </c>
      <c r="D5736" s="14" t="str">
        <f>+_xlfn.XLOOKUP(ratings_dataset[[#This Row],[ProductID]],[1]!Prodotti[ProdottoID],[1]!Prodotti[Categoria],"Altro")</f>
        <v>Abbigliamento</v>
      </c>
      <c r="E5736" s="14">
        <v>4</v>
      </c>
    </row>
    <row r="5737" spans="1:5" x14ac:dyDescent="0.25">
      <c r="A5737" s="14">
        <v>3649</v>
      </c>
      <c r="B5737" s="14">
        <v>921</v>
      </c>
      <c r="C5737" s="14">
        <v>1017</v>
      </c>
      <c r="D5737" s="14" t="str">
        <f>+_xlfn.XLOOKUP(ratings_dataset[[#This Row],[ProductID]],[1]!Prodotti[ProdottoID],[1]!Prodotti[Categoria],"Altro")</f>
        <v>Elettronica</v>
      </c>
      <c r="E5737" s="14">
        <v>4</v>
      </c>
    </row>
    <row r="5738" spans="1:5" x14ac:dyDescent="0.25">
      <c r="A5738" s="14">
        <v>3658</v>
      </c>
      <c r="B5738" s="14">
        <v>2183</v>
      </c>
      <c r="C5738" s="14">
        <v>2998</v>
      </c>
      <c r="D5738" s="14" t="str">
        <f>+_xlfn.XLOOKUP(ratings_dataset[[#This Row],[ProductID]],[1]!Prodotti[ProdottoID],[1]!Prodotti[Categoria],"Altro")</f>
        <v>Abbigliamento</v>
      </c>
      <c r="E5738" s="14">
        <v>4</v>
      </c>
    </row>
    <row r="5739" spans="1:5" x14ac:dyDescent="0.25">
      <c r="A5739" s="14">
        <v>3670</v>
      </c>
      <c r="B5739" s="14">
        <v>3858</v>
      </c>
      <c r="C5739" s="14">
        <v>3757</v>
      </c>
      <c r="D5739" s="14" t="str">
        <f>+_xlfn.XLOOKUP(ratings_dataset[[#This Row],[ProductID]],[1]!Prodotti[ProdottoID],[1]!Prodotti[Categoria],"Altro")</f>
        <v>Abbigliamento</v>
      </c>
      <c r="E5739" s="14">
        <v>4</v>
      </c>
    </row>
    <row r="5740" spans="1:5" x14ac:dyDescent="0.25">
      <c r="A5740" s="14">
        <v>3672</v>
      </c>
      <c r="B5740" s="14">
        <v>4832</v>
      </c>
      <c r="C5740" s="14">
        <v>2385</v>
      </c>
      <c r="D5740" s="14" t="str">
        <f>+_xlfn.XLOOKUP(ratings_dataset[[#This Row],[ProductID]],[1]!Prodotti[ProdottoID],[1]!Prodotti[Categoria],"Altro")</f>
        <v>Libri</v>
      </c>
      <c r="E5740" s="14">
        <v>4</v>
      </c>
    </row>
    <row r="5741" spans="1:5" x14ac:dyDescent="0.25">
      <c r="A5741" s="14">
        <v>3675</v>
      </c>
      <c r="B5741" s="14">
        <v>282</v>
      </c>
      <c r="C5741" s="14">
        <v>2145</v>
      </c>
      <c r="D5741" s="14" t="str">
        <f>+_xlfn.XLOOKUP(ratings_dataset[[#This Row],[ProductID]],[1]!Prodotti[ProdottoID],[1]!Prodotti[Categoria],"Altro")</f>
        <v>Libri</v>
      </c>
      <c r="E5741" s="14">
        <v>4</v>
      </c>
    </row>
    <row r="5742" spans="1:5" x14ac:dyDescent="0.25">
      <c r="A5742" s="14">
        <v>3687</v>
      </c>
      <c r="B5742" s="14">
        <v>796</v>
      </c>
      <c r="C5742" s="14">
        <v>3659</v>
      </c>
      <c r="D5742" s="14" t="str">
        <f>+_xlfn.XLOOKUP(ratings_dataset[[#This Row],[ProductID]],[1]!Prodotti[ProdottoID],[1]!Prodotti[Categoria],"Altro")</f>
        <v>Libri</v>
      </c>
      <c r="E5742" s="14">
        <v>4</v>
      </c>
    </row>
    <row r="5743" spans="1:5" x14ac:dyDescent="0.25">
      <c r="A5743" s="14">
        <v>3691</v>
      </c>
      <c r="B5743" s="14">
        <v>4632</v>
      </c>
      <c r="C5743" s="14">
        <v>185</v>
      </c>
      <c r="D5743" s="14" t="str">
        <f>+_xlfn.XLOOKUP(ratings_dataset[[#This Row],[ProductID]],[1]!Prodotti[ProdottoID],[1]!Prodotti[Categoria],"Altro")</f>
        <v>Elettronica</v>
      </c>
      <c r="E5743" s="14">
        <v>4</v>
      </c>
    </row>
    <row r="5744" spans="1:5" x14ac:dyDescent="0.25">
      <c r="A5744" s="14">
        <v>3694</v>
      </c>
      <c r="B5744" s="14">
        <v>457</v>
      </c>
      <c r="C5744" s="14">
        <v>643</v>
      </c>
      <c r="D5744" s="14" t="str">
        <f>+_xlfn.XLOOKUP(ratings_dataset[[#This Row],[ProductID]],[1]!Prodotti[ProdottoID],[1]!Prodotti[Categoria],"Altro")</f>
        <v>Libri</v>
      </c>
      <c r="E5744" s="14">
        <v>4</v>
      </c>
    </row>
    <row r="5745" spans="1:5" x14ac:dyDescent="0.25">
      <c r="A5745" s="14">
        <v>3696</v>
      </c>
      <c r="B5745" s="14">
        <v>4195</v>
      </c>
      <c r="C5745" s="14">
        <v>3289</v>
      </c>
      <c r="D5745" s="14" t="str">
        <f>+_xlfn.XLOOKUP(ratings_dataset[[#This Row],[ProductID]],[1]!Prodotti[ProdottoID],[1]!Prodotti[Categoria],"Altro")</f>
        <v>Elettronica</v>
      </c>
      <c r="E5745" s="14">
        <v>4</v>
      </c>
    </row>
    <row r="5746" spans="1:5" x14ac:dyDescent="0.25">
      <c r="A5746" s="14">
        <v>3698</v>
      </c>
      <c r="B5746" s="14">
        <v>936</v>
      </c>
      <c r="C5746" s="14">
        <v>3778</v>
      </c>
      <c r="D5746" s="14" t="str">
        <f>+_xlfn.XLOOKUP(ratings_dataset[[#This Row],[ProductID]],[1]!Prodotti[ProdottoID],[1]!Prodotti[Categoria],"Altro")</f>
        <v>Abbigliamento</v>
      </c>
      <c r="E5746" s="14">
        <v>4</v>
      </c>
    </row>
    <row r="5747" spans="1:5" x14ac:dyDescent="0.25">
      <c r="A5747" s="14">
        <v>3706</v>
      </c>
      <c r="B5747" s="14">
        <v>1163</v>
      </c>
      <c r="C5747" s="14">
        <v>399</v>
      </c>
      <c r="D5747" s="14" t="str">
        <f>+_xlfn.XLOOKUP(ratings_dataset[[#This Row],[ProductID]],[1]!Prodotti[ProdottoID],[1]!Prodotti[Categoria],"Altro")</f>
        <v>Abbigliamento</v>
      </c>
      <c r="E5747" s="14">
        <v>4</v>
      </c>
    </row>
    <row r="5748" spans="1:5" x14ac:dyDescent="0.25">
      <c r="A5748" s="14">
        <v>3707</v>
      </c>
      <c r="B5748" s="14">
        <v>4788</v>
      </c>
      <c r="C5748" s="14">
        <v>294</v>
      </c>
      <c r="D5748" s="14" t="str">
        <f>+_xlfn.XLOOKUP(ratings_dataset[[#This Row],[ProductID]],[1]!Prodotti[ProdottoID],[1]!Prodotti[Categoria],"Altro")</f>
        <v>Libri</v>
      </c>
      <c r="E5748" s="14">
        <v>4</v>
      </c>
    </row>
    <row r="5749" spans="1:5" x14ac:dyDescent="0.25">
      <c r="A5749" s="14">
        <v>3714</v>
      </c>
      <c r="B5749" s="14">
        <v>4904</v>
      </c>
      <c r="C5749" s="14">
        <v>4277</v>
      </c>
      <c r="D5749" s="14" t="str">
        <f>+_xlfn.XLOOKUP(ratings_dataset[[#This Row],[ProductID]],[1]!Prodotti[ProdottoID],[1]!Prodotti[Categoria],"Altro")</f>
        <v>Libri</v>
      </c>
      <c r="E5749" s="14">
        <v>4</v>
      </c>
    </row>
    <row r="5750" spans="1:5" x14ac:dyDescent="0.25">
      <c r="A5750" s="14">
        <v>3715</v>
      </c>
      <c r="B5750" s="14">
        <v>650</v>
      </c>
      <c r="C5750" s="14">
        <v>2243</v>
      </c>
      <c r="D5750" s="14" t="str">
        <f>+_xlfn.XLOOKUP(ratings_dataset[[#This Row],[ProductID]],[1]!Prodotti[ProdottoID],[1]!Prodotti[Categoria],"Altro")</f>
        <v>Abbigliamento</v>
      </c>
      <c r="E5750" s="14">
        <v>4</v>
      </c>
    </row>
    <row r="5751" spans="1:5" x14ac:dyDescent="0.25">
      <c r="A5751" s="14">
        <v>3722</v>
      </c>
      <c r="B5751" s="14">
        <v>4178</v>
      </c>
      <c r="C5751" s="14">
        <v>4590</v>
      </c>
      <c r="D5751" s="14" t="str">
        <f>+_xlfn.XLOOKUP(ratings_dataset[[#This Row],[ProductID]],[1]!Prodotti[ProdottoID],[1]!Prodotti[Categoria],"Altro")</f>
        <v>Libri</v>
      </c>
      <c r="E5751" s="14">
        <v>4</v>
      </c>
    </row>
    <row r="5752" spans="1:5" x14ac:dyDescent="0.25">
      <c r="A5752" s="14">
        <v>3731</v>
      </c>
      <c r="B5752" s="14">
        <v>3917</v>
      </c>
      <c r="C5752" s="14">
        <v>4907</v>
      </c>
      <c r="D5752" s="14" t="str">
        <f>+_xlfn.XLOOKUP(ratings_dataset[[#This Row],[ProductID]],[1]!Prodotti[ProdottoID],[1]!Prodotti[Categoria],"Altro")</f>
        <v>Elettronica</v>
      </c>
      <c r="E5752" s="14">
        <v>4</v>
      </c>
    </row>
    <row r="5753" spans="1:5" x14ac:dyDescent="0.25">
      <c r="A5753" s="14">
        <v>3732</v>
      </c>
      <c r="B5753" s="14">
        <v>803</v>
      </c>
      <c r="C5753" s="14">
        <v>155</v>
      </c>
      <c r="D5753" s="14" t="str">
        <f>+_xlfn.XLOOKUP(ratings_dataset[[#This Row],[ProductID]],[1]!Prodotti[ProdottoID],[1]!Prodotti[Categoria],"Altro")</f>
        <v>Libri</v>
      </c>
      <c r="E5753" s="14">
        <v>4</v>
      </c>
    </row>
    <row r="5754" spans="1:5" x14ac:dyDescent="0.25">
      <c r="A5754" s="14">
        <v>3740</v>
      </c>
      <c r="B5754" s="14">
        <v>2991</v>
      </c>
      <c r="C5754" s="14">
        <v>3981</v>
      </c>
      <c r="D5754" s="14" t="str">
        <f>+_xlfn.XLOOKUP(ratings_dataset[[#This Row],[ProductID]],[1]!Prodotti[ProdottoID],[1]!Prodotti[Categoria],"Altro")</f>
        <v>Libri</v>
      </c>
      <c r="E5754" s="14">
        <v>4</v>
      </c>
    </row>
    <row r="5755" spans="1:5" x14ac:dyDescent="0.25">
      <c r="A5755" s="14">
        <v>3748</v>
      </c>
      <c r="B5755" s="14">
        <v>2732</v>
      </c>
      <c r="C5755" s="14">
        <v>747</v>
      </c>
      <c r="D5755" s="14" t="str">
        <f>+_xlfn.XLOOKUP(ratings_dataset[[#This Row],[ProductID]],[1]!Prodotti[ProdottoID],[1]!Prodotti[Categoria],"Altro")</f>
        <v>Elettronica</v>
      </c>
      <c r="E5755" s="14">
        <v>4</v>
      </c>
    </row>
    <row r="5756" spans="1:5" x14ac:dyDescent="0.25">
      <c r="A5756" s="14">
        <v>3751</v>
      </c>
      <c r="B5756" s="14">
        <v>2880</v>
      </c>
      <c r="C5756" s="14">
        <v>3513</v>
      </c>
      <c r="D5756" s="14" t="str">
        <f>+_xlfn.XLOOKUP(ratings_dataset[[#This Row],[ProductID]],[1]!Prodotti[ProdottoID],[1]!Prodotti[Categoria],"Altro")</f>
        <v>Elettronica</v>
      </c>
      <c r="E5756" s="14">
        <v>4</v>
      </c>
    </row>
    <row r="5757" spans="1:5" x14ac:dyDescent="0.25">
      <c r="A5757" s="14">
        <v>3752</v>
      </c>
      <c r="B5757" s="14">
        <v>1477</v>
      </c>
      <c r="C5757" s="14">
        <v>526</v>
      </c>
      <c r="D5757" s="14" t="str">
        <f>+_xlfn.XLOOKUP(ratings_dataset[[#This Row],[ProductID]],[1]!Prodotti[ProdottoID],[1]!Prodotti[Categoria],"Altro")</f>
        <v>Elettronica</v>
      </c>
      <c r="E5757" s="14">
        <v>4</v>
      </c>
    </row>
    <row r="5758" spans="1:5" x14ac:dyDescent="0.25">
      <c r="A5758" s="14">
        <v>3753</v>
      </c>
      <c r="B5758" s="14">
        <v>2192</v>
      </c>
      <c r="C5758" s="14">
        <v>3775</v>
      </c>
      <c r="D5758" s="14" t="str">
        <f>+_xlfn.XLOOKUP(ratings_dataset[[#This Row],[ProductID]],[1]!Prodotti[ProdottoID],[1]!Prodotti[Categoria],"Altro")</f>
        <v>Elettronica</v>
      </c>
      <c r="E5758" s="14">
        <v>4</v>
      </c>
    </row>
    <row r="5759" spans="1:5" x14ac:dyDescent="0.25">
      <c r="A5759" s="14">
        <v>3760</v>
      </c>
      <c r="B5759" s="14">
        <v>280</v>
      </c>
      <c r="C5759" s="14">
        <v>4375</v>
      </c>
      <c r="D5759" s="14" t="str">
        <f>+_xlfn.XLOOKUP(ratings_dataset[[#This Row],[ProductID]],[1]!Prodotti[ProdottoID],[1]!Prodotti[Categoria],"Altro")</f>
        <v>Abbigliamento</v>
      </c>
      <c r="E5759" s="14">
        <v>4</v>
      </c>
    </row>
    <row r="5760" spans="1:5" x14ac:dyDescent="0.25">
      <c r="A5760" s="14">
        <v>3761</v>
      </c>
      <c r="B5760" s="14">
        <v>3719</v>
      </c>
      <c r="C5760" s="14">
        <v>2316</v>
      </c>
      <c r="D5760" s="14" t="str">
        <f>+_xlfn.XLOOKUP(ratings_dataset[[#This Row],[ProductID]],[1]!Prodotti[ProdottoID],[1]!Prodotti[Categoria],"Altro")</f>
        <v>Abbigliamento</v>
      </c>
      <c r="E5760" s="14">
        <v>4</v>
      </c>
    </row>
    <row r="5761" spans="1:5" x14ac:dyDescent="0.25">
      <c r="A5761" s="14">
        <v>3764</v>
      </c>
      <c r="B5761" s="14">
        <v>3531</v>
      </c>
      <c r="C5761" s="14">
        <v>2989</v>
      </c>
      <c r="D5761" s="14" t="str">
        <f>+_xlfn.XLOOKUP(ratings_dataset[[#This Row],[ProductID]],[1]!Prodotti[ProdottoID],[1]!Prodotti[Categoria],"Altro")</f>
        <v>Abbigliamento</v>
      </c>
      <c r="E5761" s="14">
        <v>4</v>
      </c>
    </row>
    <row r="5762" spans="1:5" x14ac:dyDescent="0.25">
      <c r="A5762" s="14">
        <v>3782</v>
      </c>
      <c r="B5762" s="14">
        <v>1634</v>
      </c>
      <c r="C5762" s="14">
        <v>1954</v>
      </c>
      <c r="D5762" s="14" t="str">
        <f>+_xlfn.XLOOKUP(ratings_dataset[[#This Row],[ProductID]],[1]!Prodotti[ProdottoID],[1]!Prodotti[Categoria],"Altro")</f>
        <v>Libri</v>
      </c>
      <c r="E5762" s="14">
        <v>4</v>
      </c>
    </row>
    <row r="5763" spans="1:5" x14ac:dyDescent="0.25">
      <c r="A5763" s="14">
        <v>3785</v>
      </c>
      <c r="B5763" s="14">
        <v>2191</v>
      </c>
      <c r="C5763" s="14">
        <v>1685</v>
      </c>
      <c r="D5763" s="14" t="str">
        <f>+_xlfn.XLOOKUP(ratings_dataset[[#This Row],[ProductID]],[1]!Prodotti[ProdottoID],[1]!Prodotti[Categoria],"Altro")</f>
        <v>Libri</v>
      </c>
      <c r="E5763" s="14">
        <v>4</v>
      </c>
    </row>
    <row r="5764" spans="1:5" x14ac:dyDescent="0.25">
      <c r="A5764" s="14">
        <v>3800</v>
      </c>
      <c r="B5764" s="14">
        <v>3405</v>
      </c>
      <c r="C5764" s="14">
        <v>192</v>
      </c>
      <c r="D5764" s="14" t="str">
        <f>+_xlfn.XLOOKUP(ratings_dataset[[#This Row],[ProductID]],[1]!Prodotti[ProdottoID],[1]!Prodotti[Categoria],"Altro")</f>
        <v>Libri</v>
      </c>
      <c r="E5764" s="14">
        <v>4</v>
      </c>
    </row>
    <row r="5765" spans="1:5" x14ac:dyDescent="0.25">
      <c r="A5765" s="14">
        <v>3803</v>
      </c>
      <c r="B5765" s="14">
        <v>1464</v>
      </c>
      <c r="C5765" s="14">
        <v>1831</v>
      </c>
      <c r="D5765" s="14" t="str">
        <f>+_xlfn.XLOOKUP(ratings_dataset[[#This Row],[ProductID]],[1]!Prodotti[ProdottoID],[1]!Prodotti[Categoria],"Altro")</f>
        <v>Abbigliamento</v>
      </c>
      <c r="E5765" s="14">
        <v>4</v>
      </c>
    </row>
    <row r="5766" spans="1:5" x14ac:dyDescent="0.25">
      <c r="A5766" s="14">
        <v>3804</v>
      </c>
      <c r="B5766" s="14">
        <v>4994</v>
      </c>
      <c r="C5766" s="14">
        <v>2090</v>
      </c>
      <c r="D5766" s="14" t="str">
        <f>+_xlfn.XLOOKUP(ratings_dataset[[#This Row],[ProductID]],[1]!Prodotti[ProdottoID],[1]!Prodotti[Categoria],"Altro")</f>
        <v>Elettronica</v>
      </c>
      <c r="E5766" s="14">
        <v>4</v>
      </c>
    </row>
    <row r="5767" spans="1:5" x14ac:dyDescent="0.25">
      <c r="A5767" s="14">
        <v>3805</v>
      </c>
      <c r="B5767" s="14">
        <v>2080</v>
      </c>
      <c r="C5767" s="14">
        <v>4835</v>
      </c>
      <c r="D5767" s="14" t="str">
        <f>+_xlfn.XLOOKUP(ratings_dataset[[#This Row],[ProductID]],[1]!Prodotti[ProdottoID],[1]!Prodotti[Categoria],"Altro")</f>
        <v>Elettronica</v>
      </c>
      <c r="E5767" s="14">
        <v>4</v>
      </c>
    </row>
    <row r="5768" spans="1:5" x14ac:dyDescent="0.25">
      <c r="A5768" s="14">
        <v>3810</v>
      </c>
      <c r="B5768" s="14">
        <v>4890</v>
      </c>
      <c r="C5768" s="14">
        <v>1381</v>
      </c>
      <c r="D5768" s="14" t="str">
        <f>+_xlfn.XLOOKUP(ratings_dataset[[#This Row],[ProductID]],[1]!Prodotti[ProdottoID],[1]!Prodotti[Categoria],"Altro")</f>
        <v>Libri</v>
      </c>
      <c r="E5768" s="14">
        <v>4</v>
      </c>
    </row>
    <row r="5769" spans="1:5" x14ac:dyDescent="0.25">
      <c r="A5769" s="14">
        <v>3820</v>
      </c>
      <c r="B5769" s="14">
        <v>2580</v>
      </c>
      <c r="C5769" s="14">
        <v>515</v>
      </c>
      <c r="D5769" s="14" t="str">
        <f>+_xlfn.XLOOKUP(ratings_dataset[[#This Row],[ProductID]],[1]!Prodotti[ProdottoID],[1]!Prodotti[Categoria],"Altro")</f>
        <v>Libri</v>
      </c>
      <c r="E5769" s="14">
        <v>4</v>
      </c>
    </row>
    <row r="5770" spans="1:5" x14ac:dyDescent="0.25">
      <c r="A5770" s="14">
        <v>3823</v>
      </c>
      <c r="B5770" s="14">
        <v>4087</v>
      </c>
      <c r="C5770" s="14">
        <v>859</v>
      </c>
      <c r="D5770" s="14" t="str">
        <f>+_xlfn.XLOOKUP(ratings_dataset[[#This Row],[ProductID]],[1]!Prodotti[ProdottoID],[1]!Prodotti[Categoria],"Altro")</f>
        <v>Libri</v>
      </c>
      <c r="E5770" s="14">
        <v>4</v>
      </c>
    </row>
    <row r="5771" spans="1:5" x14ac:dyDescent="0.25">
      <c r="A5771" s="14">
        <v>3831</v>
      </c>
      <c r="B5771" s="14">
        <v>2472</v>
      </c>
      <c r="C5771" s="14">
        <v>1765</v>
      </c>
      <c r="D5771" s="14" t="str">
        <f>+_xlfn.XLOOKUP(ratings_dataset[[#This Row],[ProductID]],[1]!Prodotti[ProdottoID],[1]!Prodotti[Categoria],"Altro")</f>
        <v>Libri</v>
      </c>
      <c r="E5771" s="14">
        <v>4</v>
      </c>
    </row>
    <row r="5772" spans="1:5" x14ac:dyDescent="0.25">
      <c r="A5772" s="14">
        <v>3836</v>
      </c>
      <c r="B5772" s="14">
        <v>4575</v>
      </c>
      <c r="C5772" s="14">
        <v>1859</v>
      </c>
      <c r="D5772" s="14" t="str">
        <f>+_xlfn.XLOOKUP(ratings_dataset[[#This Row],[ProductID]],[1]!Prodotti[ProdottoID],[1]!Prodotti[Categoria],"Altro")</f>
        <v>Abbigliamento</v>
      </c>
      <c r="E5772" s="14">
        <v>4</v>
      </c>
    </row>
    <row r="5773" spans="1:5" x14ac:dyDescent="0.25">
      <c r="A5773" s="14">
        <v>3849</v>
      </c>
      <c r="B5773" s="14">
        <v>3733</v>
      </c>
      <c r="C5773" s="14">
        <v>1113</v>
      </c>
      <c r="D5773" s="14" t="str">
        <f>+_xlfn.XLOOKUP(ratings_dataset[[#This Row],[ProductID]],[1]!Prodotti[ProdottoID],[1]!Prodotti[Categoria],"Altro")</f>
        <v>Abbigliamento</v>
      </c>
      <c r="E5773" s="14">
        <v>4</v>
      </c>
    </row>
    <row r="5774" spans="1:5" x14ac:dyDescent="0.25">
      <c r="A5774" s="14">
        <v>3857</v>
      </c>
      <c r="B5774" s="14">
        <v>118</v>
      </c>
      <c r="C5774" s="14">
        <v>991</v>
      </c>
      <c r="D5774" s="14" t="str">
        <f>+_xlfn.XLOOKUP(ratings_dataset[[#This Row],[ProductID]],[1]!Prodotti[ProdottoID],[1]!Prodotti[Categoria],"Altro")</f>
        <v>Elettronica</v>
      </c>
      <c r="E5774" s="14">
        <v>4</v>
      </c>
    </row>
    <row r="5775" spans="1:5" x14ac:dyDescent="0.25">
      <c r="A5775" s="14">
        <v>3858</v>
      </c>
      <c r="B5775" s="14">
        <v>1567</v>
      </c>
      <c r="C5775" s="14">
        <v>4257</v>
      </c>
      <c r="D5775" s="14" t="str">
        <f>+_xlfn.XLOOKUP(ratings_dataset[[#This Row],[ProductID]],[1]!Prodotti[ProdottoID],[1]!Prodotti[Categoria],"Altro")</f>
        <v>Elettronica</v>
      </c>
      <c r="E5775" s="14">
        <v>4</v>
      </c>
    </row>
    <row r="5776" spans="1:5" x14ac:dyDescent="0.25">
      <c r="A5776" s="14">
        <v>3863</v>
      </c>
      <c r="B5776" s="14">
        <v>539</v>
      </c>
      <c r="C5776" s="14">
        <v>4981</v>
      </c>
      <c r="D5776" s="14" t="str">
        <f>+_xlfn.XLOOKUP(ratings_dataset[[#This Row],[ProductID]],[1]!Prodotti[ProdottoID],[1]!Prodotti[Categoria],"Altro")</f>
        <v>Libri</v>
      </c>
      <c r="E5776" s="14">
        <v>4</v>
      </c>
    </row>
    <row r="5777" spans="1:5" x14ac:dyDescent="0.25">
      <c r="A5777" s="14">
        <v>3879</v>
      </c>
      <c r="B5777" s="14">
        <v>4224</v>
      </c>
      <c r="C5777" s="14">
        <v>1304</v>
      </c>
      <c r="D5777" s="14" t="str">
        <f>+_xlfn.XLOOKUP(ratings_dataset[[#This Row],[ProductID]],[1]!Prodotti[ProdottoID],[1]!Prodotti[Categoria],"Altro")</f>
        <v>Libri</v>
      </c>
      <c r="E5777" s="14">
        <v>4</v>
      </c>
    </row>
    <row r="5778" spans="1:5" x14ac:dyDescent="0.25">
      <c r="A5778" s="14">
        <v>3882</v>
      </c>
      <c r="B5778" s="14">
        <v>787</v>
      </c>
      <c r="C5778" s="14">
        <v>3717</v>
      </c>
      <c r="D5778" s="14" t="str">
        <f>+_xlfn.XLOOKUP(ratings_dataset[[#This Row],[ProductID]],[1]!Prodotti[ProdottoID],[1]!Prodotti[Categoria],"Altro")</f>
        <v>Elettronica</v>
      </c>
      <c r="E5778" s="14">
        <v>4</v>
      </c>
    </row>
    <row r="5779" spans="1:5" x14ac:dyDescent="0.25">
      <c r="A5779" s="14">
        <v>3883</v>
      </c>
      <c r="B5779" s="14">
        <v>2025</v>
      </c>
      <c r="C5779" s="14">
        <v>4178</v>
      </c>
      <c r="D5779" s="14" t="str">
        <f>+_xlfn.XLOOKUP(ratings_dataset[[#This Row],[ProductID]],[1]!Prodotti[ProdottoID],[1]!Prodotti[Categoria],"Altro")</f>
        <v>Libri</v>
      </c>
      <c r="E5779" s="14">
        <v>4</v>
      </c>
    </row>
    <row r="5780" spans="1:5" x14ac:dyDescent="0.25">
      <c r="A5780" s="14">
        <v>3884</v>
      </c>
      <c r="B5780" s="14">
        <v>655</v>
      </c>
      <c r="C5780" s="14">
        <v>3673</v>
      </c>
      <c r="D5780" s="14" t="str">
        <f>+_xlfn.XLOOKUP(ratings_dataset[[#This Row],[ProductID]],[1]!Prodotti[ProdottoID],[1]!Prodotti[Categoria],"Altro")</f>
        <v>Libri</v>
      </c>
      <c r="E5780" s="14">
        <v>4</v>
      </c>
    </row>
    <row r="5781" spans="1:5" x14ac:dyDescent="0.25">
      <c r="A5781" s="14">
        <v>3887</v>
      </c>
      <c r="B5781" s="14">
        <v>1422</v>
      </c>
      <c r="C5781" s="14">
        <v>4442</v>
      </c>
      <c r="D5781" s="14" t="str">
        <f>+_xlfn.XLOOKUP(ratings_dataset[[#This Row],[ProductID]],[1]!Prodotti[ProdottoID],[1]!Prodotti[Categoria],"Altro")</f>
        <v>Libri</v>
      </c>
      <c r="E5781" s="14">
        <v>4</v>
      </c>
    </row>
    <row r="5782" spans="1:5" x14ac:dyDescent="0.25">
      <c r="A5782" s="14">
        <v>3895</v>
      </c>
      <c r="B5782" s="14">
        <v>3043</v>
      </c>
      <c r="C5782" s="14">
        <v>3578</v>
      </c>
      <c r="D5782" s="14" t="str">
        <f>+_xlfn.XLOOKUP(ratings_dataset[[#This Row],[ProductID]],[1]!Prodotti[ProdottoID],[1]!Prodotti[Categoria],"Altro")</f>
        <v>Libri</v>
      </c>
      <c r="E5782" s="14">
        <v>4</v>
      </c>
    </row>
    <row r="5783" spans="1:5" x14ac:dyDescent="0.25">
      <c r="A5783" s="14">
        <v>3913</v>
      </c>
      <c r="B5783" s="14">
        <v>2050</v>
      </c>
      <c r="C5783" s="14">
        <v>4315</v>
      </c>
      <c r="D5783" s="14" t="str">
        <f>+_xlfn.XLOOKUP(ratings_dataset[[#This Row],[ProductID]],[1]!Prodotti[ProdottoID],[1]!Prodotti[Categoria],"Altro")</f>
        <v>Elettronica</v>
      </c>
      <c r="E5783" s="14">
        <v>4</v>
      </c>
    </row>
    <row r="5784" spans="1:5" x14ac:dyDescent="0.25">
      <c r="A5784" s="14">
        <v>3935</v>
      </c>
      <c r="B5784" s="14">
        <v>173</v>
      </c>
      <c r="C5784" s="14">
        <v>2324</v>
      </c>
      <c r="D5784" s="14" t="str">
        <f>+_xlfn.XLOOKUP(ratings_dataset[[#This Row],[ProductID]],[1]!Prodotti[ProdottoID],[1]!Prodotti[Categoria],"Altro")</f>
        <v>Abbigliamento</v>
      </c>
      <c r="E5784" s="14">
        <v>4</v>
      </c>
    </row>
    <row r="5785" spans="1:5" x14ac:dyDescent="0.25">
      <c r="A5785" s="14">
        <v>3936</v>
      </c>
      <c r="B5785" s="14">
        <v>3436</v>
      </c>
      <c r="C5785" s="14">
        <v>2872</v>
      </c>
      <c r="D5785" s="14" t="str">
        <f>+_xlfn.XLOOKUP(ratings_dataset[[#This Row],[ProductID]],[1]!Prodotti[ProdottoID],[1]!Prodotti[Categoria],"Altro")</f>
        <v>Elettronica</v>
      </c>
      <c r="E5785" s="14">
        <v>4</v>
      </c>
    </row>
    <row r="5786" spans="1:5" x14ac:dyDescent="0.25">
      <c r="A5786" s="14">
        <v>3942</v>
      </c>
      <c r="B5786" s="14">
        <v>169</v>
      </c>
      <c r="C5786" s="14">
        <v>242</v>
      </c>
      <c r="D5786" s="14" t="str">
        <f>+_xlfn.XLOOKUP(ratings_dataset[[#This Row],[ProductID]],[1]!Prodotti[ProdottoID],[1]!Prodotti[Categoria],"Altro")</f>
        <v>Abbigliamento</v>
      </c>
      <c r="E5786" s="14">
        <v>4</v>
      </c>
    </row>
    <row r="5787" spans="1:5" x14ac:dyDescent="0.25">
      <c r="A5787" s="14">
        <v>3951</v>
      </c>
      <c r="B5787" s="14">
        <v>3166</v>
      </c>
      <c r="C5787" s="14">
        <v>1556</v>
      </c>
      <c r="D5787" s="14" t="str">
        <f>+_xlfn.XLOOKUP(ratings_dataset[[#This Row],[ProductID]],[1]!Prodotti[ProdottoID],[1]!Prodotti[Categoria],"Altro")</f>
        <v>Libri</v>
      </c>
      <c r="E5787" s="14">
        <v>4</v>
      </c>
    </row>
    <row r="5788" spans="1:5" x14ac:dyDescent="0.25">
      <c r="A5788" s="14">
        <v>3977</v>
      </c>
      <c r="B5788" s="14">
        <v>3903</v>
      </c>
      <c r="C5788" s="14">
        <v>1378</v>
      </c>
      <c r="D5788" s="14" t="str">
        <f>+_xlfn.XLOOKUP(ratings_dataset[[#This Row],[ProductID]],[1]!Prodotti[ProdottoID],[1]!Prodotti[Categoria],"Altro")</f>
        <v>Libri</v>
      </c>
      <c r="E5788" s="14">
        <v>4</v>
      </c>
    </row>
    <row r="5789" spans="1:5" x14ac:dyDescent="0.25">
      <c r="A5789" s="14">
        <v>3989</v>
      </c>
      <c r="B5789" s="14">
        <v>506</v>
      </c>
      <c r="C5789" s="14">
        <v>2360</v>
      </c>
      <c r="D5789" s="14" t="str">
        <f>+_xlfn.XLOOKUP(ratings_dataset[[#This Row],[ProductID]],[1]!Prodotti[ProdottoID],[1]!Prodotti[Categoria],"Altro")</f>
        <v>Abbigliamento</v>
      </c>
      <c r="E5789" s="14">
        <v>4</v>
      </c>
    </row>
    <row r="5790" spans="1:5" x14ac:dyDescent="0.25">
      <c r="A5790" s="14">
        <v>3991</v>
      </c>
      <c r="B5790" s="14">
        <v>4986</v>
      </c>
      <c r="C5790" s="14">
        <v>2870</v>
      </c>
      <c r="D5790" s="14" t="str">
        <f>+_xlfn.XLOOKUP(ratings_dataset[[#This Row],[ProductID]],[1]!Prodotti[ProdottoID],[1]!Prodotti[Categoria],"Altro")</f>
        <v>Abbigliamento</v>
      </c>
      <c r="E5790" s="14">
        <v>4</v>
      </c>
    </row>
    <row r="5791" spans="1:5" x14ac:dyDescent="0.25">
      <c r="A5791" s="14">
        <v>3996</v>
      </c>
      <c r="B5791" s="14">
        <v>655</v>
      </c>
      <c r="C5791" s="14">
        <v>2308</v>
      </c>
      <c r="D5791" s="14" t="str">
        <f>+_xlfn.XLOOKUP(ratings_dataset[[#This Row],[ProductID]],[1]!Prodotti[ProdottoID],[1]!Prodotti[Categoria],"Altro")</f>
        <v>Abbigliamento</v>
      </c>
      <c r="E5791" s="14">
        <v>4</v>
      </c>
    </row>
    <row r="5792" spans="1:5" x14ac:dyDescent="0.25">
      <c r="A5792" s="14">
        <v>3997</v>
      </c>
      <c r="B5792" s="14">
        <v>3890</v>
      </c>
      <c r="C5792" s="14">
        <v>4861</v>
      </c>
      <c r="D5792" s="14" t="str">
        <f>+_xlfn.XLOOKUP(ratings_dataset[[#This Row],[ProductID]],[1]!Prodotti[ProdottoID],[1]!Prodotti[Categoria],"Altro")</f>
        <v>Abbigliamento</v>
      </c>
      <c r="E5792" s="14">
        <v>4</v>
      </c>
    </row>
    <row r="5793" spans="1:5" x14ac:dyDescent="0.25">
      <c r="A5793" s="14">
        <v>4002</v>
      </c>
      <c r="B5793" s="14">
        <v>216</v>
      </c>
      <c r="C5793" s="14">
        <v>4087</v>
      </c>
      <c r="D5793" s="14" t="str">
        <f>+_xlfn.XLOOKUP(ratings_dataset[[#This Row],[ProductID]],[1]!Prodotti[ProdottoID],[1]!Prodotti[Categoria],"Altro")</f>
        <v>Abbigliamento</v>
      </c>
      <c r="E5793" s="14">
        <v>4</v>
      </c>
    </row>
    <row r="5794" spans="1:5" x14ac:dyDescent="0.25">
      <c r="A5794" s="14">
        <v>4025</v>
      </c>
      <c r="B5794" s="14">
        <v>2226</v>
      </c>
      <c r="C5794" s="14">
        <v>2760</v>
      </c>
      <c r="D5794" s="14" t="str">
        <f>+_xlfn.XLOOKUP(ratings_dataset[[#This Row],[ProductID]],[1]!Prodotti[ProdottoID],[1]!Prodotti[Categoria],"Altro")</f>
        <v>Libri</v>
      </c>
      <c r="E5794" s="14">
        <v>4</v>
      </c>
    </row>
    <row r="5795" spans="1:5" x14ac:dyDescent="0.25">
      <c r="A5795" s="14">
        <v>4029</v>
      </c>
      <c r="B5795" s="14">
        <v>330</v>
      </c>
      <c r="C5795" s="14">
        <v>2802</v>
      </c>
      <c r="D5795" s="14" t="str">
        <f>+_xlfn.XLOOKUP(ratings_dataset[[#This Row],[ProductID]],[1]!Prodotti[ProdottoID],[1]!Prodotti[Categoria],"Altro")</f>
        <v>Libri</v>
      </c>
      <c r="E5795" s="14">
        <v>4</v>
      </c>
    </row>
    <row r="5796" spans="1:5" x14ac:dyDescent="0.25">
      <c r="A5796" s="14">
        <v>4045</v>
      </c>
      <c r="B5796" s="14">
        <v>3749</v>
      </c>
      <c r="C5796" s="14">
        <v>3111</v>
      </c>
      <c r="D5796" s="14" t="str">
        <f>+_xlfn.XLOOKUP(ratings_dataset[[#This Row],[ProductID]],[1]!Prodotti[ProdottoID],[1]!Prodotti[Categoria],"Altro")</f>
        <v>Abbigliamento</v>
      </c>
      <c r="E5796" s="14">
        <v>4</v>
      </c>
    </row>
    <row r="5797" spans="1:5" x14ac:dyDescent="0.25">
      <c r="A5797" s="14">
        <v>4046</v>
      </c>
      <c r="B5797" s="14">
        <v>2632</v>
      </c>
      <c r="C5797" s="14">
        <v>4191</v>
      </c>
      <c r="D5797" s="14" t="str">
        <f>+_xlfn.XLOOKUP(ratings_dataset[[#This Row],[ProductID]],[1]!Prodotti[ProdottoID],[1]!Prodotti[Categoria],"Altro")</f>
        <v>Libri</v>
      </c>
      <c r="E5797" s="14">
        <v>4</v>
      </c>
    </row>
    <row r="5798" spans="1:5" x14ac:dyDescent="0.25">
      <c r="A5798" s="14">
        <v>4047</v>
      </c>
      <c r="B5798" s="14">
        <v>667</v>
      </c>
      <c r="C5798" s="14">
        <v>4640</v>
      </c>
      <c r="D5798" s="14" t="str">
        <f>+_xlfn.XLOOKUP(ratings_dataset[[#This Row],[ProductID]],[1]!Prodotti[ProdottoID],[1]!Prodotti[Categoria],"Altro")</f>
        <v>Libri</v>
      </c>
      <c r="E5798" s="14">
        <v>4</v>
      </c>
    </row>
    <row r="5799" spans="1:5" x14ac:dyDescent="0.25">
      <c r="A5799" s="14">
        <v>4055</v>
      </c>
      <c r="B5799" s="14">
        <v>1614</v>
      </c>
      <c r="C5799" s="14">
        <v>3301</v>
      </c>
      <c r="D5799" s="14" t="str">
        <f>+_xlfn.XLOOKUP(ratings_dataset[[#This Row],[ProductID]],[1]!Prodotti[ProdottoID],[1]!Prodotti[Categoria],"Altro")</f>
        <v>Abbigliamento</v>
      </c>
      <c r="E5799" s="14">
        <v>4</v>
      </c>
    </row>
    <row r="5800" spans="1:5" x14ac:dyDescent="0.25">
      <c r="A5800" s="14">
        <v>4058</v>
      </c>
      <c r="B5800" s="14">
        <v>4066</v>
      </c>
      <c r="C5800" s="14">
        <v>491</v>
      </c>
      <c r="D5800" s="14" t="str">
        <f>+_xlfn.XLOOKUP(ratings_dataset[[#This Row],[ProductID]],[1]!Prodotti[ProdottoID],[1]!Prodotti[Categoria],"Altro")</f>
        <v>Elettronica</v>
      </c>
      <c r="E5800" s="14">
        <v>4</v>
      </c>
    </row>
    <row r="5801" spans="1:5" x14ac:dyDescent="0.25">
      <c r="A5801" s="14">
        <v>4061</v>
      </c>
      <c r="B5801" s="14">
        <v>1542</v>
      </c>
      <c r="C5801" s="14">
        <v>2228</v>
      </c>
      <c r="D5801" s="14" t="str">
        <f>+_xlfn.XLOOKUP(ratings_dataset[[#This Row],[ProductID]],[1]!Prodotti[ProdottoID],[1]!Prodotti[Categoria],"Altro")</f>
        <v>Abbigliamento</v>
      </c>
      <c r="E5801" s="14">
        <v>4</v>
      </c>
    </row>
    <row r="5802" spans="1:5" x14ac:dyDescent="0.25">
      <c r="A5802" s="14">
        <v>4062</v>
      </c>
      <c r="B5802" s="14">
        <v>234</v>
      </c>
      <c r="C5802" s="14">
        <v>652</v>
      </c>
      <c r="D5802" s="14" t="str">
        <f>+_xlfn.XLOOKUP(ratings_dataset[[#This Row],[ProductID]],[1]!Prodotti[ProdottoID],[1]!Prodotti[Categoria],"Altro")</f>
        <v>Elettronica</v>
      </c>
      <c r="E5802" s="14">
        <v>4</v>
      </c>
    </row>
    <row r="5803" spans="1:5" x14ac:dyDescent="0.25">
      <c r="A5803" s="14">
        <v>4065</v>
      </c>
      <c r="B5803" s="14">
        <v>2348</v>
      </c>
      <c r="C5803" s="14">
        <v>2062</v>
      </c>
      <c r="D5803" s="14" t="str">
        <f>+_xlfn.XLOOKUP(ratings_dataset[[#This Row],[ProductID]],[1]!Prodotti[ProdottoID],[1]!Prodotti[Categoria],"Altro")</f>
        <v>Abbigliamento</v>
      </c>
      <c r="E5803" s="14">
        <v>4</v>
      </c>
    </row>
    <row r="5804" spans="1:5" x14ac:dyDescent="0.25">
      <c r="A5804" s="14">
        <v>4066</v>
      </c>
      <c r="B5804" s="14">
        <v>4655</v>
      </c>
      <c r="C5804" s="14">
        <v>4000</v>
      </c>
      <c r="D5804" s="14" t="str">
        <f>+_xlfn.XLOOKUP(ratings_dataset[[#This Row],[ProductID]],[1]!Prodotti[ProdottoID],[1]!Prodotti[Categoria],"Altro")</f>
        <v>Libri</v>
      </c>
      <c r="E5804" s="14">
        <v>4</v>
      </c>
    </row>
    <row r="5805" spans="1:5" x14ac:dyDescent="0.25">
      <c r="A5805" s="14">
        <v>4071</v>
      </c>
      <c r="B5805" s="14">
        <v>1023</v>
      </c>
      <c r="C5805" s="14">
        <v>4861</v>
      </c>
      <c r="D5805" s="14" t="str">
        <f>+_xlfn.XLOOKUP(ratings_dataset[[#This Row],[ProductID]],[1]!Prodotti[ProdottoID],[1]!Prodotti[Categoria],"Altro")</f>
        <v>Abbigliamento</v>
      </c>
      <c r="E5805" s="14">
        <v>4</v>
      </c>
    </row>
    <row r="5806" spans="1:5" x14ac:dyDescent="0.25">
      <c r="A5806" s="14">
        <v>4077</v>
      </c>
      <c r="B5806" s="14">
        <v>1506</v>
      </c>
      <c r="C5806" s="14">
        <v>606</v>
      </c>
      <c r="D5806" s="14" t="str">
        <f>+_xlfn.XLOOKUP(ratings_dataset[[#This Row],[ProductID]],[1]!Prodotti[ProdottoID],[1]!Prodotti[Categoria],"Altro")</f>
        <v>Elettronica</v>
      </c>
      <c r="E5806" s="14">
        <v>4</v>
      </c>
    </row>
    <row r="5807" spans="1:5" x14ac:dyDescent="0.25">
      <c r="A5807" s="14">
        <v>4081</v>
      </c>
      <c r="B5807" s="14">
        <v>1164</v>
      </c>
      <c r="C5807" s="14">
        <v>4659</v>
      </c>
      <c r="D5807" s="14" t="str">
        <f>+_xlfn.XLOOKUP(ratings_dataset[[#This Row],[ProductID]],[1]!Prodotti[ProdottoID],[1]!Prodotti[Categoria],"Altro")</f>
        <v>Abbigliamento</v>
      </c>
      <c r="E5807" s="14">
        <v>4</v>
      </c>
    </row>
    <row r="5808" spans="1:5" x14ac:dyDescent="0.25">
      <c r="A5808" s="14">
        <v>4088</v>
      </c>
      <c r="B5808" s="14">
        <v>3587</v>
      </c>
      <c r="C5808" s="14">
        <v>3299</v>
      </c>
      <c r="D5808" s="14" t="str">
        <f>+_xlfn.XLOOKUP(ratings_dataset[[#This Row],[ProductID]],[1]!Prodotti[ProdottoID],[1]!Prodotti[Categoria],"Altro")</f>
        <v>Elettronica</v>
      </c>
      <c r="E5808" s="14">
        <v>4</v>
      </c>
    </row>
    <row r="5809" spans="1:5" x14ac:dyDescent="0.25">
      <c r="A5809" s="14">
        <v>4099</v>
      </c>
      <c r="B5809" s="14">
        <v>1318</v>
      </c>
      <c r="C5809" s="14">
        <v>1102</v>
      </c>
      <c r="D5809" s="14" t="str">
        <f>+_xlfn.XLOOKUP(ratings_dataset[[#This Row],[ProductID]],[1]!Prodotti[ProdottoID],[1]!Prodotti[Categoria],"Altro")</f>
        <v>Abbigliamento</v>
      </c>
      <c r="E5809" s="14">
        <v>4</v>
      </c>
    </row>
    <row r="5810" spans="1:5" x14ac:dyDescent="0.25">
      <c r="A5810" s="14">
        <v>4103</v>
      </c>
      <c r="B5810" s="14">
        <v>1752</v>
      </c>
      <c r="C5810" s="14">
        <v>3709</v>
      </c>
      <c r="D5810" s="14" t="str">
        <f>+_xlfn.XLOOKUP(ratings_dataset[[#This Row],[ProductID]],[1]!Prodotti[ProdottoID],[1]!Prodotti[Categoria],"Altro")</f>
        <v>Libri</v>
      </c>
      <c r="E5810" s="14">
        <v>4</v>
      </c>
    </row>
    <row r="5811" spans="1:5" x14ac:dyDescent="0.25">
      <c r="A5811" s="14">
        <v>4105</v>
      </c>
      <c r="B5811" s="14">
        <v>359</v>
      </c>
      <c r="C5811" s="14">
        <v>2718</v>
      </c>
      <c r="D5811" s="14" t="str">
        <f>+_xlfn.XLOOKUP(ratings_dataset[[#This Row],[ProductID]],[1]!Prodotti[ProdottoID],[1]!Prodotti[Categoria],"Altro")</f>
        <v>Abbigliamento</v>
      </c>
      <c r="E5811" s="14">
        <v>4</v>
      </c>
    </row>
    <row r="5812" spans="1:5" x14ac:dyDescent="0.25">
      <c r="A5812" s="14">
        <v>4113</v>
      </c>
      <c r="B5812" s="14">
        <v>4844</v>
      </c>
      <c r="C5812" s="14">
        <v>3375</v>
      </c>
      <c r="D5812" s="14" t="str">
        <f>+_xlfn.XLOOKUP(ratings_dataset[[#This Row],[ProductID]],[1]!Prodotti[ProdottoID],[1]!Prodotti[Categoria],"Altro")</f>
        <v>Abbigliamento</v>
      </c>
      <c r="E5812" s="14">
        <v>4</v>
      </c>
    </row>
    <row r="5813" spans="1:5" x14ac:dyDescent="0.25">
      <c r="A5813" s="14">
        <v>4115</v>
      </c>
      <c r="B5813" s="14">
        <v>1521</v>
      </c>
      <c r="C5813" s="14">
        <v>3704</v>
      </c>
      <c r="D5813" s="14" t="str">
        <f>+_xlfn.XLOOKUP(ratings_dataset[[#This Row],[ProductID]],[1]!Prodotti[ProdottoID],[1]!Prodotti[Categoria],"Altro")</f>
        <v>Abbigliamento</v>
      </c>
      <c r="E5813" s="14">
        <v>4</v>
      </c>
    </row>
    <row r="5814" spans="1:5" x14ac:dyDescent="0.25">
      <c r="A5814" s="14">
        <v>4117</v>
      </c>
      <c r="B5814" s="14">
        <v>2877</v>
      </c>
      <c r="C5814" s="14">
        <v>3839</v>
      </c>
      <c r="D5814" s="14" t="str">
        <f>+_xlfn.XLOOKUP(ratings_dataset[[#This Row],[ProductID]],[1]!Prodotti[ProdottoID],[1]!Prodotti[Categoria],"Altro")</f>
        <v>Elettronica</v>
      </c>
      <c r="E5814" s="14">
        <v>4</v>
      </c>
    </row>
    <row r="5815" spans="1:5" x14ac:dyDescent="0.25">
      <c r="A5815" s="14">
        <v>4131</v>
      </c>
      <c r="B5815" s="14">
        <v>2507</v>
      </c>
      <c r="C5815" s="14">
        <v>1771</v>
      </c>
      <c r="D5815" s="14" t="str">
        <f>+_xlfn.XLOOKUP(ratings_dataset[[#This Row],[ProductID]],[1]!Prodotti[ProdottoID],[1]!Prodotti[Categoria],"Altro")</f>
        <v>Libri</v>
      </c>
      <c r="E5815" s="14">
        <v>4</v>
      </c>
    </row>
    <row r="5816" spans="1:5" x14ac:dyDescent="0.25">
      <c r="A5816" s="14">
        <v>4134</v>
      </c>
      <c r="B5816" s="14">
        <v>3686</v>
      </c>
      <c r="C5816" s="14">
        <v>2031</v>
      </c>
      <c r="D5816" s="14" t="str">
        <f>+_xlfn.XLOOKUP(ratings_dataset[[#This Row],[ProductID]],[1]!Prodotti[ProdottoID],[1]!Prodotti[Categoria],"Altro")</f>
        <v>Libri</v>
      </c>
      <c r="E5816" s="14">
        <v>4</v>
      </c>
    </row>
    <row r="5817" spans="1:5" x14ac:dyDescent="0.25">
      <c r="A5817" s="14">
        <v>4143</v>
      </c>
      <c r="B5817" s="14">
        <v>433</v>
      </c>
      <c r="C5817" s="14">
        <v>1504</v>
      </c>
      <c r="D5817" s="14" t="str">
        <f>+_xlfn.XLOOKUP(ratings_dataset[[#This Row],[ProductID]],[1]!Prodotti[ProdottoID],[1]!Prodotti[Categoria],"Altro")</f>
        <v>Elettronica</v>
      </c>
      <c r="E5817" s="14">
        <v>4</v>
      </c>
    </row>
    <row r="5818" spans="1:5" x14ac:dyDescent="0.25">
      <c r="A5818" s="14">
        <v>4148</v>
      </c>
      <c r="B5818" s="14">
        <v>4712</v>
      </c>
      <c r="C5818" s="14">
        <v>1987</v>
      </c>
      <c r="D5818" s="14" t="str">
        <f>+_xlfn.XLOOKUP(ratings_dataset[[#This Row],[ProductID]],[1]!Prodotti[ProdottoID],[1]!Prodotti[Categoria],"Altro")</f>
        <v>Elettronica</v>
      </c>
      <c r="E5818" s="14">
        <v>4</v>
      </c>
    </row>
    <row r="5819" spans="1:5" x14ac:dyDescent="0.25">
      <c r="A5819" s="14">
        <v>4155</v>
      </c>
      <c r="B5819" s="14">
        <v>2096</v>
      </c>
      <c r="C5819" s="14">
        <v>2037</v>
      </c>
      <c r="D5819" s="14" t="str">
        <f>+_xlfn.XLOOKUP(ratings_dataset[[#This Row],[ProductID]],[1]!Prodotti[ProdottoID],[1]!Prodotti[Categoria],"Altro")</f>
        <v>Libri</v>
      </c>
      <c r="E5819" s="14">
        <v>4</v>
      </c>
    </row>
    <row r="5820" spans="1:5" x14ac:dyDescent="0.25">
      <c r="A5820" s="14">
        <v>4156</v>
      </c>
      <c r="B5820" s="14">
        <v>2698</v>
      </c>
      <c r="C5820" s="14">
        <v>4096</v>
      </c>
      <c r="D5820" s="14" t="str">
        <f>+_xlfn.XLOOKUP(ratings_dataset[[#This Row],[ProductID]],[1]!Prodotti[ProdottoID],[1]!Prodotti[Categoria],"Altro")</f>
        <v>Libri</v>
      </c>
      <c r="E5820" s="14">
        <v>4</v>
      </c>
    </row>
    <row r="5821" spans="1:5" x14ac:dyDescent="0.25">
      <c r="A5821" s="14">
        <v>4170</v>
      </c>
      <c r="B5821" s="14">
        <v>2636</v>
      </c>
      <c r="C5821" s="14">
        <v>1036</v>
      </c>
      <c r="D5821" s="14" t="str">
        <f>+_xlfn.XLOOKUP(ratings_dataset[[#This Row],[ProductID]],[1]!Prodotti[ProdottoID],[1]!Prodotti[Categoria],"Altro")</f>
        <v>Abbigliamento</v>
      </c>
      <c r="E5821" s="14">
        <v>4</v>
      </c>
    </row>
    <row r="5822" spans="1:5" x14ac:dyDescent="0.25">
      <c r="A5822" s="14">
        <v>4178</v>
      </c>
      <c r="B5822" s="14">
        <v>1875</v>
      </c>
      <c r="C5822" s="14">
        <v>2768</v>
      </c>
      <c r="D5822" s="14" t="str">
        <f>+_xlfn.XLOOKUP(ratings_dataset[[#This Row],[ProductID]],[1]!Prodotti[ProdottoID],[1]!Prodotti[Categoria],"Altro")</f>
        <v>Libri</v>
      </c>
      <c r="E5822" s="14">
        <v>4</v>
      </c>
    </row>
    <row r="5823" spans="1:5" x14ac:dyDescent="0.25">
      <c r="A5823" s="14">
        <v>4186</v>
      </c>
      <c r="B5823" s="14">
        <v>2075</v>
      </c>
      <c r="C5823" s="14">
        <v>2734</v>
      </c>
      <c r="D5823" s="14" t="str">
        <f>+_xlfn.XLOOKUP(ratings_dataset[[#This Row],[ProductID]],[1]!Prodotti[ProdottoID],[1]!Prodotti[Categoria],"Altro")</f>
        <v>Libri</v>
      </c>
      <c r="E5823" s="14">
        <v>4</v>
      </c>
    </row>
    <row r="5824" spans="1:5" x14ac:dyDescent="0.25">
      <c r="A5824" s="14">
        <v>4194</v>
      </c>
      <c r="B5824" s="14">
        <v>980</v>
      </c>
      <c r="C5824" s="14">
        <v>2808</v>
      </c>
      <c r="D5824" s="14" t="str">
        <f>+_xlfn.XLOOKUP(ratings_dataset[[#This Row],[ProductID]],[1]!Prodotti[ProdottoID],[1]!Prodotti[Categoria],"Altro")</f>
        <v>Abbigliamento</v>
      </c>
      <c r="E5824" s="14">
        <v>4</v>
      </c>
    </row>
    <row r="5825" spans="1:5" x14ac:dyDescent="0.25">
      <c r="A5825" s="14">
        <v>4203</v>
      </c>
      <c r="B5825" s="14">
        <v>3516</v>
      </c>
      <c r="C5825" s="14">
        <v>2287</v>
      </c>
      <c r="D5825" s="14" t="str">
        <f>+_xlfn.XLOOKUP(ratings_dataset[[#This Row],[ProductID]],[1]!Prodotti[ProdottoID],[1]!Prodotti[Categoria],"Altro")</f>
        <v>Elettronica</v>
      </c>
      <c r="E5825" s="14">
        <v>4</v>
      </c>
    </row>
    <row r="5826" spans="1:5" x14ac:dyDescent="0.25">
      <c r="A5826" s="14">
        <v>4204</v>
      </c>
      <c r="B5826" s="14">
        <v>4281</v>
      </c>
      <c r="C5826" s="14">
        <v>4904</v>
      </c>
      <c r="D5826" s="14" t="str">
        <f>+_xlfn.XLOOKUP(ratings_dataset[[#This Row],[ProductID]],[1]!Prodotti[ProdottoID],[1]!Prodotti[Categoria],"Altro")</f>
        <v>Abbigliamento</v>
      </c>
      <c r="E5826" s="14">
        <v>4</v>
      </c>
    </row>
    <row r="5827" spans="1:5" x14ac:dyDescent="0.25">
      <c r="A5827" s="14">
        <v>4206</v>
      </c>
      <c r="B5827" s="14">
        <v>782</v>
      </c>
      <c r="C5827" s="14">
        <v>2552</v>
      </c>
      <c r="D5827" s="14" t="str">
        <f>+_xlfn.XLOOKUP(ratings_dataset[[#This Row],[ProductID]],[1]!Prodotti[ProdottoID],[1]!Prodotti[Categoria],"Altro")</f>
        <v>Elettronica</v>
      </c>
      <c r="E5827" s="14">
        <v>4</v>
      </c>
    </row>
    <row r="5828" spans="1:5" x14ac:dyDescent="0.25">
      <c r="A5828" s="14">
        <v>4213</v>
      </c>
      <c r="B5828" s="14">
        <v>3970</v>
      </c>
      <c r="C5828" s="14">
        <v>3225</v>
      </c>
      <c r="D5828" s="14" t="str">
        <f>+_xlfn.XLOOKUP(ratings_dataset[[#This Row],[ProductID]],[1]!Prodotti[ProdottoID],[1]!Prodotti[Categoria],"Altro")</f>
        <v>Abbigliamento</v>
      </c>
      <c r="E5828" s="14">
        <v>4</v>
      </c>
    </row>
    <row r="5829" spans="1:5" x14ac:dyDescent="0.25">
      <c r="A5829" s="14">
        <v>4223</v>
      </c>
      <c r="B5829" s="14">
        <v>987</v>
      </c>
      <c r="C5829" s="14">
        <v>4841</v>
      </c>
      <c r="D5829" s="14" t="str">
        <f>+_xlfn.XLOOKUP(ratings_dataset[[#This Row],[ProductID]],[1]!Prodotti[ProdottoID],[1]!Prodotti[Categoria],"Altro")</f>
        <v>Abbigliamento</v>
      </c>
      <c r="E5829" s="14">
        <v>4</v>
      </c>
    </row>
    <row r="5830" spans="1:5" x14ac:dyDescent="0.25">
      <c r="A5830" s="14">
        <v>4225</v>
      </c>
      <c r="B5830" s="14">
        <v>3225</v>
      </c>
      <c r="C5830" s="14">
        <v>242</v>
      </c>
      <c r="D5830" s="14" t="str">
        <f>+_xlfn.XLOOKUP(ratings_dataset[[#This Row],[ProductID]],[1]!Prodotti[ProdottoID],[1]!Prodotti[Categoria],"Altro")</f>
        <v>Abbigliamento</v>
      </c>
      <c r="E5830" s="14">
        <v>4</v>
      </c>
    </row>
    <row r="5831" spans="1:5" x14ac:dyDescent="0.25">
      <c r="A5831" s="14">
        <v>4233</v>
      </c>
      <c r="B5831" s="14">
        <v>598</v>
      </c>
      <c r="C5831" s="14">
        <v>2041</v>
      </c>
      <c r="D5831" s="14" t="str">
        <f>+_xlfn.XLOOKUP(ratings_dataset[[#This Row],[ProductID]],[1]!Prodotti[ProdottoID],[1]!Prodotti[Categoria],"Altro")</f>
        <v>Libri</v>
      </c>
      <c r="E5831" s="14">
        <v>4</v>
      </c>
    </row>
    <row r="5832" spans="1:5" x14ac:dyDescent="0.25">
      <c r="A5832" s="14">
        <v>4236</v>
      </c>
      <c r="B5832" s="14">
        <v>3803</v>
      </c>
      <c r="C5832" s="14">
        <v>481</v>
      </c>
      <c r="D5832" s="14" t="str">
        <f>+_xlfn.XLOOKUP(ratings_dataset[[#This Row],[ProductID]],[1]!Prodotti[ProdottoID],[1]!Prodotti[Categoria],"Altro")</f>
        <v>Elettronica</v>
      </c>
      <c r="E5832" s="14">
        <v>4</v>
      </c>
    </row>
    <row r="5833" spans="1:5" x14ac:dyDescent="0.25">
      <c r="A5833" s="14">
        <v>4241</v>
      </c>
      <c r="B5833" s="14">
        <v>4982</v>
      </c>
      <c r="C5833" s="14">
        <v>2119</v>
      </c>
      <c r="D5833" s="14" t="str">
        <f>+_xlfn.XLOOKUP(ratings_dataset[[#This Row],[ProductID]],[1]!Prodotti[ProdottoID],[1]!Prodotti[Categoria],"Altro")</f>
        <v>Abbigliamento</v>
      </c>
      <c r="E5833" s="14">
        <v>4</v>
      </c>
    </row>
    <row r="5834" spans="1:5" x14ac:dyDescent="0.25">
      <c r="A5834" s="14">
        <v>4248</v>
      </c>
      <c r="B5834" s="14">
        <v>4856</v>
      </c>
      <c r="C5834" s="14">
        <v>632</v>
      </c>
      <c r="D5834" s="14" t="str">
        <f>+_xlfn.XLOOKUP(ratings_dataset[[#This Row],[ProductID]],[1]!Prodotti[ProdottoID],[1]!Prodotti[Categoria],"Altro")</f>
        <v>Elettronica</v>
      </c>
      <c r="E5834" s="14">
        <v>4</v>
      </c>
    </row>
    <row r="5835" spans="1:5" x14ac:dyDescent="0.25">
      <c r="A5835" s="14">
        <v>4256</v>
      </c>
      <c r="B5835" s="14">
        <v>4815</v>
      </c>
      <c r="C5835" s="14">
        <v>2780</v>
      </c>
      <c r="D5835" s="14" t="str">
        <f>+_xlfn.XLOOKUP(ratings_dataset[[#This Row],[ProductID]],[1]!Prodotti[ProdottoID],[1]!Prodotti[Categoria],"Altro")</f>
        <v>Libri</v>
      </c>
      <c r="E5835" s="14">
        <v>4</v>
      </c>
    </row>
    <row r="5836" spans="1:5" x14ac:dyDescent="0.25">
      <c r="A5836" s="14">
        <v>4257</v>
      </c>
      <c r="B5836" s="14">
        <v>2912</v>
      </c>
      <c r="C5836" s="14">
        <v>3693</v>
      </c>
      <c r="D5836" s="14" t="str">
        <f>+_xlfn.XLOOKUP(ratings_dataset[[#This Row],[ProductID]],[1]!Prodotti[ProdottoID],[1]!Prodotti[Categoria],"Altro")</f>
        <v>Libri</v>
      </c>
      <c r="E5836" s="14">
        <v>4</v>
      </c>
    </row>
    <row r="5837" spans="1:5" x14ac:dyDescent="0.25">
      <c r="A5837" s="14">
        <v>4262</v>
      </c>
      <c r="B5837" s="14">
        <v>2963</v>
      </c>
      <c r="C5837" s="14">
        <v>2655</v>
      </c>
      <c r="D5837" s="14" t="str">
        <f>+_xlfn.XLOOKUP(ratings_dataset[[#This Row],[ProductID]],[1]!Prodotti[ProdottoID],[1]!Prodotti[Categoria],"Altro")</f>
        <v>Elettronica</v>
      </c>
      <c r="E5837" s="14">
        <v>4</v>
      </c>
    </row>
    <row r="5838" spans="1:5" x14ac:dyDescent="0.25">
      <c r="A5838" s="14">
        <v>4282</v>
      </c>
      <c r="B5838" s="14">
        <v>3225</v>
      </c>
      <c r="C5838" s="14">
        <v>829</v>
      </c>
      <c r="D5838" s="14" t="str">
        <f>+_xlfn.XLOOKUP(ratings_dataset[[#This Row],[ProductID]],[1]!Prodotti[ProdottoID],[1]!Prodotti[Categoria],"Altro")</f>
        <v>Libri</v>
      </c>
      <c r="E5838" s="14">
        <v>4</v>
      </c>
    </row>
    <row r="5839" spans="1:5" x14ac:dyDescent="0.25">
      <c r="A5839" s="14">
        <v>4287</v>
      </c>
      <c r="B5839" s="14">
        <v>4834</v>
      </c>
      <c r="C5839" s="14">
        <v>247</v>
      </c>
      <c r="D5839" s="14" t="str">
        <f>+_xlfn.XLOOKUP(ratings_dataset[[#This Row],[ProductID]],[1]!Prodotti[ProdottoID],[1]!Prodotti[Categoria],"Altro")</f>
        <v>Libri</v>
      </c>
      <c r="E5839" s="14">
        <v>4</v>
      </c>
    </row>
    <row r="5840" spans="1:5" x14ac:dyDescent="0.25">
      <c r="A5840" s="14">
        <v>4289</v>
      </c>
      <c r="B5840" s="14">
        <v>1181</v>
      </c>
      <c r="C5840" s="14">
        <v>326</v>
      </c>
      <c r="D5840" s="14" t="str">
        <f>+_xlfn.XLOOKUP(ratings_dataset[[#This Row],[ProductID]],[1]!Prodotti[ProdottoID],[1]!Prodotti[Categoria],"Altro")</f>
        <v>Elettronica</v>
      </c>
      <c r="E5840" s="14">
        <v>4</v>
      </c>
    </row>
    <row r="5841" spans="1:5" x14ac:dyDescent="0.25">
      <c r="A5841" s="14">
        <v>4292</v>
      </c>
      <c r="B5841" s="14">
        <v>4750</v>
      </c>
      <c r="C5841" s="14">
        <v>4146</v>
      </c>
      <c r="D5841" s="14" t="str">
        <f>+_xlfn.XLOOKUP(ratings_dataset[[#This Row],[ProductID]],[1]!Prodotti[ProdottoID],[1]!Prodotti[Categoria],"Altro")</f>
        <v>Libri</v>
      </c>
      <c r="E5841" s="14">
        <v>4</v>
      </c>
    </row>
    <row r="5842" spans="1:5" x14ac:dyDescent="0.25">
      <c r="A5842" s="14">
        <v>4301</v>
      </c>
      <c r="B5842" s="14">
        <v>4466</v>
      </c>
      <c r="C5842" s="14">
        <v>2669</v>
      </c>
      <c r="D5842" s="14" t="str">
        <f>+_xlfn.XLOOKUP(ratings_dataset[[#This Row],[ProductID]],[1]!Prodotti[ProdottoID],[1]!Prodotti[Categoria],"Altro")</f>
        <v>Abbigliamento</v>
      </c>
      <c r="E5842" s="14">
        <v>4</v>
      </c>
    </row>
    <row r="5843" spans="1:5" x14ac:dyDescent="0.25">
      <c r="A5843" s="14">
        <v>4305</v>
      </c>
      <c r="B5843" s="14">
        <v>2480</v>
      </c>
      <c r="C5843" s="14">
        <v>644</v>
      </c>
      <c r="D5843" s="14" t="str">
        <f>+_xlfn.XLOOKUP(ratings_dataset[[#This Row],[ProductID]],[1]!Prodotti[ProdottoID],[1]!Prodotti[Categoria],"Altro")</f>
        <v>Libri</v>
      </c>
      <c r="E5843" s="14">
        <v>4</v>
      </c>
    </row>
    <row r="5844" spans="1:5" x14ac:dyDescent="0.25">
      <c r="A5844" s="14">
        <v>4313</v>
      </c>
      <c r="B5844" s="14">
        <v>1364</v>
      </c>
      <c r="C5844" s="14">
        <v>84</v>
      </c>
      <c r="D5844" s="14" t="str">
        <f>+_xlfn.XLOOKUP(ratings_dataset[[#This Row],[ProductID]],[1]!Prodotti[ProdottoID],[1]!Prodotti[Categoria],"Altro")</f>
        <v>Altro</v>
      </c>
      <c r="E5844" s="14">
        <v>4</v>
      </c>
    </row>
    <row r="5845" spans="1:5" x14ac:dyDescent="0.25">
      <c r="A5845" s="14">
        <v>4316</v>
      </c>
      <c r="B5845" s="14">
        <v>7</v>
      </c>
      <c r="C5845" s="14">
        <v>3533</v>
      </c>
      <c r="D5845" s="14" t="str">
        <f>+_xlfn.XLOOKUP(ratings_dataset[[#This Row],[ProductID]],[1]!Prodotti[ProdottoID],[1]!Prodotti[Categoria],"Altro")</f>
        <v>Abbigliamento</v>
      </c>
      <c r="E5845" s="14">
        <v>4</v>
      </c>
    </row>
    <row r="5846" spans="1:5" x14ac:dyDescent="0.25">
      <c r="A5846" s="14">
        <v>4317</v>
      </c>
      <c r="B5846" s="14">
        <v>2470</v>
      </c>
      <c r="C5846" s="14">
        <v>1785</v>
      </c>
      <c r="D5846" s="14" t="str">
        <f>+_xlfn.XLOOKUP(ratings_dataset[[#This Row],[ProductID]],[1]!Prodotti[ProdottoID],[1]!Prodotti[Categoria],"Altro")</f>
        <v>Libri</v>
      </c>
      <c r="E5846" s="14">
        <v>4</v>
      </c>
    </row>
    <row r="5847" spans="1:5" x14ac:dyDescent="0.25">
      <c r="A5847" s="14">
        <v>4324</v>
      </c>
      <c r="B5847" s="14">
        <v>3771</v>
      </c>
      <c r="C5847" s="14">
        <v>2892</v>
      </c>
      <c r="D5847" s="14" t="str">
        <f>+_xlfn.XLOOKUP(ratings_dataset[[#This Row],[ProductID]],[1]!Prodotti[ProdottoID],[1]!Prodotti[Categoria],"Altro")</f>
        <v>Elettronica</v>
      </c>
      <c r="E5847" s="14">
        <v>4</v>
      </c>
    </row>
    <row r="5848" spans="1:5" x14ac:dyDescent="0.25">
      <c r="A5848" s="14">
        <v>4328</v>
      </c>
      <c r="B5848" s="14">
        <v>2558</v>
      </c>
      <c r="C5848" s="14">
        <v>4724</v>
      </c>
      <c r="D5848" s="14" t="str">
        <f>+_xlfn.XLOOKUP(ratings_dataset[[#This Row],[ProductID]],[1]!Prodotti[ProdottoID],[1]!Prodotti[Categoria],"Altro")</f>
        <v>Abbigliamento</v>
      </c>
      <c r="E5848" s="14">
        <v>4</v>
      </c>
    </row>
    <row r="5849" spans="1:5" x14ac:dyDescent="0.25">
      <c r="A5849" s="14">
        <v>4330</v>
      </c>
      <c r="B5849" s="14">
        <v>690</v>
      </c>
      <c r="C5849" s="14">
        <v>3557</v>
      </c>
      <c r="D5849" s="14" t="str">
        <f>+_xlfn.XLOOKUP(ratings_dataset[[#This Row],[ProductID]],[1]!Prodotti[ProdottoID],[1]!Prodotti[Categoria],"Altro")</f>
        <v>Libri</v>
      </c>
      <c r="E5849" s="14">
        <v>4</v>
      </c>
    </row>
    <row r="5850" spans="1:5" x14ac:dyDescent="0.25">
      <c r="A5850" s="14">
        <v>4345</v>
      </c>
      <c r="B5850" s="14">
        <v>4493</v>
      </c>
      <c r="C5850" s="14">
        <v>515</v>
      </c>
      <c r="D5850" s="14" t="str">
        <f>+_xlfn.XLOOKUP(ratings_dataset[[#This Row],[ProductID]],[1]!Prodotti[ProdottoID],[1]!Prodotti[Categoria],"Altro")</f>
        <v>Libri</v>
      </c>
      <c r="E5850" s="14">
        <v>4</v>
      </c>
    </row>
    <row r="5851" spans="1:5" x14ac:dyDescent="0.25">
      <c r="A5851" s="14">
        <v>4352</v>
      </c>
      <c r="B5851" s="14">
        <v>1705</v>
      </c>
      <c r="C5851" s="14">
        <v>4847</v>
      </c>
      <c r="D5851" s="14" t="str">
        <f>+_xlfn.XLOOKUP(ratings_dataset[[#This Row],[ProductID]],[1]!Prodotti[ProdottoID],[1]!Prodotti[Categoria],"Altro")</f>
        <v>Elettronica</v>
      </c>
      <c r="E5851" s="14">
        <v>4</v>
      </c>
    </row>
    <row r="5852" spans="1:5" x14ac:dyDescent="0.25">
      <c r="A5852" s="14">
        <v>4353</v>
      </c>
      <c r="B5852" s="14">
        <v>2505</v>
      </c>
      <c r="C5852" s="14">
        <v>2709</v>
      </c>
      <c r="D5852" s="14" t="str">
        <f>+_xlfn.XLOOKUP(ratings_dataset[[#This Row],[ProductID]],[1]!Prodotti[ProdottoID],[1]!Prodotti[Categoria],"Altro")</f>
        <v>Abbigliamento</v>
      </c>
      <c r="E5852" s="14">
        <v>4</v>
      </c>
    </row>
    <row r="5853" spans="1:5" x14ac:dyDescent="0.25">
      <c r="A5853" s="14">
        <v>4362</v>
      </c>
      <c r="B5853" s="14">
        <v>272</v>
      </c>
      <c r="C5853" s="14">
        <v>4729</v>
      </c>
      <c r="D5853" s="14" t="str">
        <f>+_xlfn.XLOOKUP(ratings_dataset[[#This Row],[ProductID]],[1]!Prodotti[ProdottoID],[1]!Prodotti[Categoria],"Altro")</f>
        <v>Elettronica</v>
      </c>
      <c r="E5853" s="14">
        <v>4</v>
      </c>
    </row>
    <row r="5854" spans="1:5" x14ac:dyDescent="0.25">
      <c r="A5854" s="14">
        <v>4367</v>
      </c>
      <c r="B5854" s="14">
        <v>2383</v>
      </c>
      <c r="C5854" s="14">
        <v>1044</v>
      </c>
      <c r="D5854" s="14" t="str">
        <f>+_xlfn.XLOOKUP(ratings_dataset[[#This Row],[ProductID]],[1]!Prodotti[ProdottoID],[1]!Prodotti[Categoria],"Altro")</f>
        <v>Abbigliamento</v>
      </c>
      <c r="E5854" s="14">
        <v>4</v>
      </c>
    </row>
    <row r="5855" spans="1:5" x14ac:dyDescent="0.25">
      <c r="A5855" s="14">
        <v>4371</v>
      </c>
      <c r="B5855" s="14">
        <v>4994</v>
      </c>
      <c r="C5855" s="14">
        <v>1709</v>
      </c>
      <c r="D5855" s="14" t="str">
        <f>+_xlfn.XLOOKUP(ratings_dataset[[#This Row],[ProductID]],[1]!Prodotti[ProdottoID],[1]!Prodotti[Categoria],"Altro")</f>
        <v>Abbigliamento</v>
      </c>
      <c r="E5855" s="14">
        <v>4</v>
      </c>
    </row>
    <row r="5856" spans="1:5" x14ac:dyDescent="0.25">
      <c r="A5856" s="14">
        <v>4379</v>
      </c>
      <c r="B5856" s="14">
        <v>4920</v>
      </c>
      <c r="C5856" s="14">
        <v>1619</v>
      </c>
      <c r="D5856" s="14" t="str">
        <f>+_xlfn.XLOOKUP(ratings_dataset[[#This Row],[ProductID]],[1]!Prodotti[ProdottoID],[1]!Prodotti[Categoria],"Altro")</f>
        <v>Libri</v>
      </c>
      <c r="E5856" s="14">
        <v>4</v>
      </c>
    </row>
    <row r="5857" spans="1:5" x14ac:dyDescent="0.25">
      <c r="A5857" s="14">
        <v>4383</v>
      </c>
      <c r="B5857" s="14">
        <v>4082</v>
      </c>
      <c r="C5857" s="14">
        <v>153</v>
      </c>
      <c r="D5857" s="14" t="str">
        <f>+_xlfn.XLOOKUP(ratings_dataset[[#This Row],[ProductID]],[1]!Prodotti[ProdottoID],[1]!Prodotti[Categoria],"Altro")</f>
        <v>Libri</v>
      </c>
      <c r="E5857" s="14">
        <v>4</v>
      </c>
    </row>
    <row r="5858" spans="1:5" x14ac:dyDescent="0.25">
      <c r="A5858" s="14">
        <v>4384</v>
      </c>
      <c r="B5858" s="14">
        <v>1458</v>
      </c>
      <c r="C5858" s="14">
        <v>4344</v>
      </c>
      <c r="D5858" s="14" t="str">
        <f>+_xlfn.XLOOKUP(ratings_dataset[[#This Row],[ProductID]],[1]!Prodotti[ProdottoID],[1]!Prodotti[Categoria],"Altro")</f>
        <v>Libri</v>
      </c>
      <c r="E5858" s="14">
        <v>4</v>
      </c>
    </row>
    <row r="5859" spans="1:5" x14ac:dyDescent="0.25">
      <c r="A5859" s="14">
        <v>4386</v>
      </c>
      <c r="B5859" s="14">
        <v>1498</v>
      </c>
      <c r="C5859" s="14">
        <v>209</v>
      </c>
      <c r="D5859" s="14" t="str">
        <f>+_xlfn.XLOOKUP(ratings_dataset[[#This Row],[ProductID]],[1]!Prodotti[ProdottoID],[1]!Prodotti[Categoria],"Altro")</f>
        <v>Libri</v>
      </c>
      <c r="E5859" s="14">
        <v>4</v>
      </c>
    </row>
    <row r="5860" spans="1:5" x14ac:dyDescent="0.25">
      <c r="A5860" s="14">
        <v>4389</v>
      </c>
      <c r="B5860" s="14">
        <v>1415</v>
      </c>
      <c r="C5860" s="14">
        <v>4905</v>
      </c>
      <c r="D5860" s="14" t="str">
        <f>+_xlfn.XLOOKUP(ratings_dataset[[#This Row],[ProductID]],[1]!Prodotti[ProdottoID],[1]!Prodotti[Categoria],"Altro")</f>
        <v>Libri</v>
      </c>
      <c r="E5860" s="14">
        <v>4</v>
      </c>
    </row>
    <row r="5861" spans="1:5" x14ac:dyDescent="0.25">
      <c r="A5861" s="14">
        <v>4396</v>
      </c>
      <c r="B5861" s="14">
        <v>4973</v>
      </c>
      <c r="C5861" s="14">
        <v>3857</v>
      </c>
      <c r="D5861" s="14" t="str">
        <f>+_xlfn.XLOOKUP(ratings_dataset[[#This Row],[ProductID]],[1]!Prodotti[ProdottoID],[1]!Prodotti[Categoria],"Altro")</f>
        <v>Libri</v>
      </c>
      <c r="E5861" s="14">
        <v>4</v>
      </c>
    </row>
    <row r="5862" spans="1:5" x14ac:dyDescent="0.25">
      <c r="A5862" s="14">
        <v>4408</v>
      </c>
      <c r="B5862" s="14">
        <v>3460</v>
      </c>
      <c r="C5862" s="14">
        <v>4247</v>
      </c>
      <c r="D5862" s="14" t="str">
        <f>+_xlfn.XLOOKUP(ratings_dataset[[#This Row],[ProductID]],[1]!Prodotti[ProdottoID],[1]!Prodotti[Categoria],"Altro")</f>
        <v>Elettronica</v>
      </c>
      <c r="E5862" s="14">
        <v>4</v>
      </c>
    </row>
    <row r="5863" spans="1:5" x14ac:dyDescent="0.25">
      <c r="A5863" s="14">
        <v>4415</v>
      </c>
      <c r="B5863" s="14">
        <v>2355</v>
      </c>
      <c r="C5863" s="14">
        <v>1160</v>
      </c>
      <c r="D5863" s="14" t="str">
        <f>+_xlfn.XLOOKUP(ratings_dataset[[#This Row],[ProductID]],[1]!Prodotti[ProdottoID],[1]!Prodotti[Categoria],"Altro")</f>
        <v>Abbigliamento</v>
      </c>
      <c r="E5863" s="14">
        <v>4</v>
      </c>
    </row>
    <row r="5864" spans="1:5" x14ac:dyDescent="0.25">
      <c r="A5864" s="14">
        <v>4416</v>
      </c>
      <c r="B5864" s="14">
        <v>3380</v>
      </c>
      <c r="C5864" s="14">
        <v>3996</v>
      </c>
      <c r="D5864" s="14" t="str">
        <f>+_xlfn.XLOOKUP(ratings_dataset[[#This Row],[ProductID]],[1]!Prodotti[ProdottoID],[1]!Prodotti[Categoria],"Altro")</f>
        <v>Elettronica</v>
      </c>
      <c r="E5864" s="14">
        <v>4</v>
      </c>
    </row>
    <row r="5865" spans="1:5" x14ac:dyDescent="0.25">
      <c r="A5865" s="14">
        <v>4430</v>
      </c>
      <c r="B5865" s="14">
        <v>2939</v>
      </c>
      <c r="C5865" s="14">
        <v>4495</v>
      </c>
      <c r="D5865" s="14" t="str">
        <f>+_xlfn.XLOOKUP(ratings_dataset[[#This Row],[ProductID]],[1]!Prodotti[ProdottoID],[1]!Prodotti[Categoria],"Altro")</f>
        <v>Abbigliamento</v>
      </c>
      <c r="E5865" s="14">
        <v>4</v>
      </c>
    </row>
    <row r="5866" spans="1:5" x14ac:dyDescent="0.25">
      <c r="A5866" s="14">
        <v>4432</v>
      </c>
      <c r="B5866" s="14">
        <v>438</v>
      </c>
      <c r="C5866" s="14">
        <v>2184</v>
      </c>
      <c r="D5866" s="14" t="str">
        <f>+_xlfn.XLOOKUP(ratings_dataset[[#This Row],[ProductID]],[1]!Prodotti[ProdottoID],[1]!Prodotti[Categoria],"Altro")</f>
        <v>Elettronica</v>
      </c>
      <c r="E5866" s="14">
        <v>4</v>
      </c>
    </row>
    <row r="5867" spans="1:5" x14ac:dyDescent="0.25">
      <c r="A5867" s="14">
        <v>4442</v>
      </c>
      <c r="B5867" s="14">
        <v>2813</v>
      </c>
      <c r="C5867" s="14">
        <v>3468</v>
      </c>
      <c r="D5867" s="14" t="str">
        <f>+_xlfn.XLOOKUP(ratings_dataset[[#This Row],[ProductID]],[1]!Prodotti[ProdottoID],[1]!Prodotti[Categoria],"Altro")</f>
        <v>Elettronica</v>
      </c>
      <c r="E5867" s="14">
        <v>4</v>
      </c>
    </row>
    <row r="5868" spans="1:5" x14ac:dyDescent="0.25">
      <c r="A5868" s="14">
        <v>4443</v>
      </c>
      <c r="B5868" s="14">
        <v>2602</v>
      </c>
      <c r="C5868" s="14">
        <v>2840</v>
      </c>
      <c r="D5868" s="14" t="str">
        <f>+_xlfn.XLOOKUP(ratings_dataset[[#This Row],[ProductID]],[1]!Prodotti[ProdottoID],[1]!Prodotti[Categoria],"Altro")</f>
        <v>Abbigliamento</v>
      </c>
      <c r="E5868" s="14">
        <v>4</v>
      </c>
    </row>
    <row r="5869" spans="1:5" x14ac:dyDescent="0.25">
      <c r="A5869" s="14">
        <v>4446</v>
      </c>
      <c r="B5869" s="14">
        <v>1705</v>
      </c>
      <c r="C5869" s="14">
        <v>3195</v>
      </c>
      <c r="D5869" s="14" t="str">
        <f>+_xlfn.XLOOKUP(ratings_dataset[[#This Row],[ProductID]],[1]!Prodotti[ProdottoID],[1]!Prodotti[Categoria],"Altro")</f>
        <v>Abbigliamento</v>
      </c>
      <c r="E5869" s="14">
        <v>4</v>
      </c>
    </row>
    <row r="5870" spans="1:5" x14ac:dyDescent="0.25">
      <c r="A5870" s="14">
        <v>4459</v>
      </c>
      <c r="B5870" s="14">
        <v>1182</v>
      </c>
      <c r="C5870" s="14">
        <v>4972</v>
      </c>
      <c r="D5870" s="14" t="str">
        <f>+_xlfn.XLOOKUP(ratings_dataset[[#This Row],[ProductID]],[1]!Prodotti[ProdottoID],[1]!Prodotti[Categoria],"Altro")</f>
        <v>Elettronica</v>
      </c>
      <c r="E5870" s="14">
        <v>4</v>
      </c>
    </row>
    <row r="5871" spans="1:5" x14ac:dyDescent="0.25">
      <c r="A5871" s="14">
        <v>4461</v>
      </c>
      <c r="B5871" s="14">
        <v>4752</v>
      </c>
      <c r="C5871" s="14">
        <v>2012</v>
      </c>
      <c r="D5871" s="14" t="str">
        <f>+_xlfn.XLOOKUP(ratings_dataset[[#This Row],[ProductID]],[1]!Prodotti[ProdottoID],[1]!Prodotti[Categoria],"Altro")</f>
        <v>Abbigliamento</v>
      </c>
      <c r="E5871" s="14">
        <v>4</v>
      </c>
    </row>
    <row r="5872" spans="1:5" x14ac:dyDescent="0.25">
      <c r="A5872" s="14">
        <v>4467</v>
      </c>
      <c r="B5872" s="14">
        <v>1726</v>
      </c>
      <c r="C5872" s="14">
        <v>437</v>
      </c>
      <c r="D5872" s="14" t="str">
        <f>+_xlfn.XLOOKUP(ratings_dataset[[#This Row],[ProductID]],[1]!Prodotti[ProdottoID],[1]!Prodotti[Categoria],"Altro")</f>
        <v>Elettronica</v>
      </c>
      <c r="E5872" s="14">
        <v>4</v>
      </c>
    </row>
    <row r="5873" spans="1:5" x14ac:dyDescent="0.25">
      <c r="A5873" s="14">
        <v>4472</v>
      </c>
      <c r="B5873" s="14">
        <v>652</v>
      </c>
      <c r="C5873" s="14">
        <v>4388</v>
      </c>
      <c r="D5873" s="14" t="str">
        <f>+_xlfn.XLOOKUP(ratings_dataset[[#This Row],[ProductID]],[1]!Prodotti[ProdottoID],[1]!Prodotti[Categoria],"Altro")</f>
        <v>Abbigliamento</v>
      </c>
      <c r="E5873" s="14">
        <v>4</v>
      </c>
    </row>
    <row r="5874" spans="1:5" x14ac:dyDescent="0.25">
      <c r="A5874" s="14">
        <v>4474</v>
      </c>
      <c r="B5874" s="14">
        <v>1168</v>
      </c>
      <c r="C5874" s="14">
        <v>721</v>
      </c>
      <c r="D5874" s="14" t="str">
        <f>+_xlfn.XLOOKUP(ratings_dataset[[#This Row],[ProductID]],[1]!Prodotti[ProdottoID],[1]!Prodotti[Categoria],"Altro")</f>
        <v>Abbigliamento</v>
      </c>
      <c r="E5874" s="14">
        <v>4</v>
      </c>
    </row>
    <row r="5875" spans="1:5" x14ac:dyDescent="0.25">
      <c r="A5875" s="14">
        <v>4475</v>
      </c>
      <c r="B5875" s="14">
        <v>4341</v>
      </c>
      <c r="C5875" s="14">
        <v>787</v>
      </c>
      <c r="D5875" s="14" t="str">
        <f>+_xlfn.XLOOKUP(ratings_dataset[[#This Row],[ProductID]],[1]!Prodotti[ProdottoID],[1]!Prodotti[Categoria],"Altro")</f>
        <v>Abbigliamento</v>
      </c>
      <c r="E5875" s="14">
        <v>4</v>
      </c>
    </row>
    <row r="5876" spans="1:5" x14ac:dyDescent="0.25">
      <c r="A5876" s="14">
        <v>4479</v>
      </c>
      <c r="B5876" s="14">
        <v>2844</v>
      </c>
      <c r="C5876" s="14">
        <v>2587</v>
      </c>
      <c r="D5876" s="14" t="str">
        <f>+_xlfn.XLOOKUP(ratings_dataset[[#This Row],[ProductID]],[1]!Prodotti[ProdottoID],[1]!Prodotti[Categoria],"Altro")</f>
        <v>Abbigliamento</v>
      </c>
      <c r="E5876" s="14">
        <v>4</v>
      </c>
    </row>
    <row r="5877" spans="1:5" x14ac:dyDescent="0.25">
      <c r="A5877" s="14">
        <v>4487</v>
      </c>
      <c r="B5877" s="14">
        <v>3079</v>
      </c>
      <c r="C5877" s="14">
        <v>3334</v>
      </c>
      <c r="D5877" s="14" t="str">
        <f>+_xlfn.XLOOKUP(ratings_dataset[[#This Row],[ProductID]],[1]!Prodotti[ProdottoID],[1]!Prodotti[Categoria],"Altro")</f>
        <v>Elettronica</v>
      </c>
      <c r="E5877" s="14">
        <v>4</v>
      </c>
    </row>
    <row r="5878" spans="1:5" x14ac:dyDescent="0.25">
      <c r="A5878" s="14">
        <v>4491</v>
      </c>
      <c r="B5878" s="14">
        <v>650</v>
      </c>
      <c r="C5878" s="14">
        <v>847</v>
      </c>
      <c r="D5878" s="14" t="str">
        <f>+_xlfn.XLOOKUP(ratings_dataset[[#This Row],[ProductID]],[1]!Prodotti[ProdottoID],[1]!Prodotti[Categoria],"Altro")</f>
        <v>Libri</v>
      </c>
      <c r="E5878" s="14">
        <v>4</v>
      </c>
    </row>
    <row r="5879" spans="1:5" x14ac:dyDescent="0.25">
      <c r="A5879" s="14">
        <v>4494</v>
      </c>
      <c r="B5879" s="14">
        <v>1936</v>
      </c>
      <c r="C5879" s="14">
        <v>1438</v>
      </c>
      <c r="D5879" s="14" t="str">
        <f>+_xlfn.XLOOKUP(ratings_dataset[[#This Row],[ProductID]],[1]!Prodotti[ProdottoID],[1]!Prodotti[Categoria],"Altro")</f>
        <v>Libri</v>
      </c>
      <c r="E5879" s="14">
        <v>4</v>
      </c>
    </row>
    <row r="5880" spans="1:5" x14ac:dyDescent="0.25">
      <c r="A5880" s="14">
        <v>4496</v>
      </c>
      <c r="B5880" s="14">
        <v>2454</v>
      </c>
      <c r="C5880" s="14">
        <v>1890</v>
      </c>
      <c r="D5880" s="14" t="str">
        <f>+_xlfn.XLOOKUP(ratings_dataset[[#This Row],[ProductID]],[1]!Prodotti[ProdottoID],[1]!Prodotti[Categoria],"Altro")</f>
        <v>Libri</v>
      </c>
      <c r="E5880" s="14">
        <v>4</v>
      </c>
    </row>
    <row r="5881" spans="1:5" x14ac:dyDescent="0.25">
      <c r="A5881" s="14">
        <v>4498</v>
      </c>
      <c r="B5881" s="14">
        <v>3410</v>
      </c>
      <c r="C5881" s="14">
        <v>2453</v>
      </c>
      <c r="D5881" s="14" t="str">
        <f>+_xlfn.XLOOKUP(ratings_dataset[[#This Row],[ProductID]],[1]!Prodotti[ProdottoID],[1]!Prodotti[Categoria],"Altro")</f>
        <v>Abbigliamento</v>
      </c>
      <c r="E5881" s="14">
        <v>4</v>
      </c>
    </row>
    <row r="5882" spans="1:5" x14ac:dyDescent="0.25">
      <c r="A5882" s="14">
        <v>4499</v>
      </c>
      <c r="B5882" s="14">
        <v>2838</v>
      </c>
      <c r="C5882" s="14">
        <v>1413</v>
      </c>
      <c r="D5882" s="14" t="str">
        <f>+_xlfn.XLOOKUP(ratings_dataset[[#This Row],[ProductID]],[1]!Prodotti[ProdottoID],[1]!Prodotti[Categoria],"Altro")</f>
        <v>Libri</v>
      </c>
      <c r="E5882" s="14">
        <v>4</v>
      </c>
    </row>
    <row r="5883" spans="1:5" x14ac:dyDescent="0.25">
      <c r="A5883" s="14">
        <v>4504</v>
      </c>
      <c r="B5883" s="14">
        <v>1861</v>
      </c>
      <c r="C5883" s="14">
        <v>2812</v>
      </c>
      <c r="D5883" s="14" t="str">
        <f>+_xlfn.XLOOKUP(ratings_dataset[[#This Row],[ProductID]],[1]!Prodotti[ProdottoID],[1]!Prodotti[Categoria],"Altro")</f>
        <v>Abbigliamento</v>
      </c>
      <c r="E5883" s="14">
        <v>4</v>
      </c>
    </row>
    <row r="5884" spans="1:5" x14ac:dyDescent="0.25">
      <c r="A5884" s="14">
        <v>4512</v>
      </c>
      <c r="B5884" s="14">
        <v>4110</v>
      </c>
      <c r="C5884" s="14">
        <v>2415</v>
      </c>
      <c r="D5884" s="14" t="str">
        <f>+_xlfn.XLOOKUP(ratings_dataset[[#This Row],[ProductID]],[1]!Prodotti[ProdottoID],[1]!Prodotti[Categoria],"Altro")</f>
        <v>Abbigliamento</v>
      </c>
      <c r="E5884" s="14">
        <v>4</v>
      </c>
    </row>
    <row r="5885" spans="1:5" x14ac:dyDescent="0.25">
      <c r="A5885" s="14">
        <v>4524</v>
      </c>
      <c r="B5885" s="14">
        <v>2650</v>
      </c>
      <c r="C5885" s="14">
        <v>894</v>
      </c>
      <c r="D5885" s="14" t="str">
        <f>+_xlfn.XLOOKUP(ratings_dataset[[#This Row],[ProductID]],[1]!Prodotti[ProdottoID],[1]!Prodotti[Categoria],"Altro")</f>
        <v>Abbigliamento</v>
      </c>
      <c r="E5885" s="14">
        <v>4</v>
      </c>
    </row>
    <row r="5886" spans="1:5" x14ac:dyDescent="0.25">
      <c r="A5886" s="14">
        <v>4525</v>
      </c>
      <c r="B5886" s="14">
        <v>4130</v>
      </c>
      <c r="C5886" s="14">
        <v>2624</v>
      </c>
      <c r="D5886" s="14" t="str">
        <f>+_xlfn.XLOOKUP(ratings_dataset[[#This Row],[ProductID]],[1]!Prodotti[ProdottoID],[1]!Prodotti[Categoria],"Altro")</f>
        <v>Elettronica</v>
      </c>
      <c r="E5886" s="14">
        <v>4</v>
      </c>
    </row>
    <row r="5887" spans="1:5" x14ac:dyDescent="0.25">
      <c r="A5887" s="14">
        <v>4536</v>
      </c>
      <c r="B5887" s="14">
        <v>2448</v>
      </c>
      <c r="C5887" s="14">
        <v>4709</v>
      </c>
      <c r="D5887" s="14" t="str">
        <f>+_xlfn.XLOOKUP(ratings_dataset[[#This Row],[ProductID]],[1]!Prodotti[ProdottoID],[1]!Prodotti[Categoria],"Altro")</f>
        <v>Elettronica</v>
      </c>
      <c r="E5887" s="14">
        <v>4</v>
      </c>
    </row>
    <row r="5888" spans="1:5" x14ac:dyDescent="0.25">
      <c r="A5888" s="14">
        <v>4538</v>
      </c>
      <c r="B5888" s="14">
        <v>1482</v>
      </c>
      <c r="C5888" s="14">
        <v>3087</v>
      </c>
      <c r="D5888" s="14" t="str">
        <f>+_xlfn.XLOOKUP(ratings_dataset[[#This Row],[ProductID]],[1]!Prodotti[ProdottoID],[1]!Prodotti[Categoria],"Altro")</f>
        <v>Libri</v>
      </c>
      <c r="E5888" s="14">
        <v>4</v>
      </c>
    </row>
    <row r="5889" spans="1:5" x14ac:dyDescent="0.25">
      <c r="A5889" s="14">
        <v>4541</v>
      </c>
      <c r="B5889" s="14">
        <v>4858</v>
      </c>
      <c r="C5889" s="14">
        <v>3464</v>
      </c>
      <c r="D5889" s="14" t="str">
        <f>+_xlfn.XLOOKUP(ratings_dataset[[#This Row],[ProductID]],[1]!Prodotti[ProdottoID],[1]!Prodotti[Categoria],"Altro")</f>
        <v>Elettronica</v>
      </c>
      <c r="E5889" s="14">
        <v>4</v>
      </c>
    </row>
    <row r="5890" spans="1:5" x14ac:dyDescent="0.25">
      <c r="A5890" s="14">
        <v>4545</v>
      </c>
      <c r="B5890" s="14">
        <v>257</v>
      </c>
      <c r="C5890" s="14">
        <v>3281</v>
      </c>
      <c r="D5890" s="14" t="str">
        <f>+_xlfn.XLOOKUP(ratings_dataset[[#This Row],[ProductID]],[1]!Prodotti[ProdottoID],[1]!Prodotti[Categoria],"Altro")</f>
        <v>Libri</v>
      </c>
      <c r="E5890" s="14">
        <v>4</v>
      </c>
    </row>
    <row r="5891" spans="1:5" x14ac:dyDescent="0.25">
      <c r="A5891" s="14">
        <v>4560</v>
      </c>
      <c r="B5891" s="14">
        <v>1197</v>
      </c>
      <c r="C5891" s="14">
        <v>3678</v>
      </c>
      <c r="D5891" s="14" t="str">
        <f>+_xlfn.XLOOKUP(ratings_dataset[[#This Row],[ProductID]],[1]!Prodotti[ProdottoID],[1]!Prodotti[Categoria],"Altro")</f>
        <v>Abbigliamento</v>
      </c>
      <c r="E5891" s="14">
        <v>4</v>
      </c>
    </row>
    <row r="5892" spans="1:5" x14ac:dyDescent="0.25">
      <c r="A5892" s="14">
        <v>4561</v>
      </c>
      <c r="B5892" s="14">
        <v>1320</v>
      </c>
      <c r="C5892" s="14">
        <v>2861</v>
      </c>
      <c r="D5892" s="14" t="str">
        <f>+_xlfn.XLOOKUP(ratings_dataset[[#This Row],[ProductID]],[1]!Prodotti[ProdottoID],[1]!Prodotti[Categoria],"Altro")</f>
        <v>Libri</v>
      </c>
      <c r="E5892" s="14">
        <v>4</v>
      </c>
    </row>
    <row r="5893" spans="1:5" x14ac:dyDescent="0.25">
      <c r="A5893" s="14">
        <v>4569</v>
      </c>
      <c r="B5893" s="14">
        <v>68</v>
      </c>
      <c r="C5893" s="14">
        <v>80</v>
      </c>
      <c r="D5893" s="14" t="str">
        <f>+_xlfn.XLOOKUP(ratings_dataset[[#This Row],[ProductID]],[1]!Prodotti[ProdottoID],[1]!Prodotti[Categoria],"Altro")</f>
        <v>Altro</v>
      </c>
      <c r="E5893" s="14">
        <v>4</v>
      </c>
    </row>
    <row r="5894" spans="1:5" x14ac:dyDescent="0.25">
      <c r="A5894" s="14">
        <v>4578</v>
      </c>
      <c r="B5894" s="14">
        <v>2962</v>
      </c>
      <c r="C5894" s="14">
        <v>4167</v>
      </c>
      <c r="D5894" s="14" t="str">
        <f>+_xlfn.XLOOKUP(ratings_dataset[[#This Row],[ProductID]],[1]!Prodotti[ProdottoID],[1]!Prodotti[Categoria],"Altro")</f>
        <v>Elettronica</v>
      </c>
      <c r="E5894" s="14">
        <v>4</v>
      </c>
    </row>
    <row r="5895" spans="1:5" x14ac:dyDescent="0.25">
      <c r="A5895" s="14">
        <v>4581</v>
      </c>
      <c r="B5895" s="14">
        <v>653</v>
      </c>
      <c r="C5895" s="14">
        <v>4200</v>
      </c>
      <c r="D5895" s="14" t="str">
        <f>+_xlfn.XLOOKUP(ratings_dataset[[#This Row],[ProductID]],[1]!Prodotti[ProdottoID],[1]!Prodotti[Categoria],"Altro")</f>
        <v>Elettronica</v>
      </c>
      <c r="E5895" s="14">
        <v>4</v>
      </c>
    </row>
    <row r="5896" spans="1:5" x14ac:dyDescent="0.25">
      <c r="A5896" s="14">
        <v>4583</v>
      </c>
      <c r="B5896" s="14">
        <v>1805</v>
      </c>
      <c r="C5896" s="14">
        <v>3164</v>
      </c>
      <c r="D5896" s="14" t="str">
        <f>+_xlfn.XLOOKUP(ratings_dataset[[#This Row],[ProductID]],[1]!Prodotti[ProdottoID],[1]!Prodotti[Categoria],"Altro")</f>
        <v>Libri</v>
      </c>
      <c r="E5896" s="14">
        <v>4</v>
      </c>
    </row>
    <row r="5897" spans="1:5" x14ac:dyDescent="0.25">
      <c r="A5897" s="14">
        <v>4599</v>
      </c>
      <c r="B5897" s="14">
        <v>4722</v>
      </c>
      <c r="C5897" s="14">
        <v>1065</v>
      </c>
      <c r="D5897" s="14" t="str">
        <f>+_xlfn.XLOOKUP(ratings_dataset[[#This Row],[ProductID]],[1]!Prodotti[ProdottoID],[1]!Prodotti[Categoria],"Altro")</f>
        <v>Abbigliamento</v>
      </c>
      <c r="E5897" s="14">
        <v>4</v>
      </c>
    </row>
    <row r="5898" spans="1:5" x14ac:dyDescent="0.25">
      <c r="A5898" s="14">
        <v>4600</v>
      </c>
      <c r="B5898" s="14">
        <v>2676</v>
      </c>
      <c r="C5898" s="14">
        <v>3586</v>
      </c>
      <c r="D5898" s="14" t="str">
        <f>+_xlfn.XLOOKUP(ratings_dataset[[#This Row],[ProductID]],[1]!Prodotti[ProdottoID],[1]!Prodotti[Categoria],"Altro")</f>
        <v>Abbigliamento</v>
      </c>
      <c r="E5898" s="14">
        <v>4</v>
      </c>
    </row>
    <row r="5899" spans="1:5" x14ac:dyDescent="0.25">
      <c r="A5899" s="14">
        <v>4605</v>
      </c>
      <c r="B5899" s="14">
        <v>4291</v>
      </c>
      <c r="C5899" s="14">
        <v>1180</v>
      </c>
      <c r="D5899" s="14" t="str">
        <f>+_xlfn.XLOOKUP(ratings_dataset[[#This Row],[ProductID]],[1]!Prodotti[ProdottoID],[1]!Prodotti[Categoria],"Altro")</f>
        <v>Libri</v>
      </c>
      <c r="E5899" s="14">
        <v>4</v>
      </c>
    </row>
    <row r="5900" spans="1:5" x14ac:dyDescent="0.25">
      <c r="A5900" s="14">
        <v>4630</v>
      </c>
      <c r="B5900" s="14">
        <v>504</v>
      </c>
      <c r="C5900" s="14">
        <v>3731</v>
      </c>
      <c r="D5900" s="14" t="str">
        <f>+_xlfn.XLOOKUP(ratings_dataset[[#This Row],[ProductID]],[1]!Prodotti[ProdottoID],[1]!Prodotti[Categoria],"Altro")</f>
        <v>Elettronica</v>
      </c>
      <c r="E5900" s="14">
        <v>4</v>
      </c>
    </row>
    <row r="5901" spans="1:5" x14ac:dyDescent="0.25">
      <c r="A5901" s="14">
        <v>4636</v>
      </c>
      <c r="B5901" s="14">
        <v>1905</v>
      </c>
      <c r="C5901" s="14">
        <v>1714</v>
      </c>
      <c r="D5901" s="14" t="str">
        <f>+_xlfn.XLOOKUP(ratings_dataset[[#This Row],[ProductID]],[1]!Prodotti[ProdottoID],[1]!Prodotti[Categoria],"Altro")</f>
        <v>Libri</v>
      </c>
      <c r="E5901" s="14">
        <v>4</v>
      </c>
    </row>
    <row r="5902" spans="1:5" x14ac:dyDescent="0.25">
      <c r="A5902" s="14">
        <v>4638</v>
      </c>
      <c r="B5902" s="14">
        <v>1273</v>
      </c>
      <c r="C5902" s="14">
        <v>2361</v>
      </c>
      <c r="D5902" s="14" t="str">
        <f>+_xlfn.XLOOKUP(ratings_dataset[[#This Row],[ProductID]],[1]!Prodotti[ProdottoID],[1]!Prodotti[Categoria],"Altro")</f>
        <v>Elettronica</v>
      </c>
      <c r="E5902" s="14">
        <v>4</v>
      </c>
    </row>
    <row r="5903" spans="1:5" x14ac:dyDescent="0.25">
      <c r="A5903" s="14">
        <v>4640</v>
      </c>
      <c r="B5903" s="14">
        <v>1960</v>
      </c>
      <c r="C5903" s="14">
        <v>3246</v>
      </c>
      <c r="D5903" s="14" t="str">
        <f>+_xlfn.XLOOKUP(ratings_dataset[[#This Row],[ProductID]],[1]!Prodotti[ProdottoID],[1]!Prodotti[Categoria],"Altro")</f>
        <v>Elettronica</v>
      </c>
      <c r="E5903" s="14">
        <v>4</v>
      </c>
    </row>
    <row r="5904" spans="1:5" x14ac:dyDescent="0.25">
      <c r="A5904" s="14">
        <v>4662</v>
      </c>
      <c r="B5904" s="14">
        <v>4918</v>
      </c>
      <c r="C5904" s="14">
        <v>1208</v>
      </c>
      <c r="D5904" s="14" t="str">
        <f>+_xlfn.XLOOKUP(ratings_dataset[[#This Row],[ProductID]],[1]!Prodotti[ProdottoID],[1]!Prodotti[Categoria],"Altro")</f>
        <v>Abbigliamento</v>
      </c>
      <c r="E5904" s="14">
        <v>4</v>
      </c>
    </row>
    <row r="5905" spans="1:5" x14ac:dyDescent="0.25">
      <c r="A5905" s="14">
        <v>4672</v>
      </c>
      <c r="B5905" s="14">
        <v>1577</v>
      </c>
      <c r="C5905" s="14">
        <v>3263</v>
      </c>
      <c r="D5905" s="14" t="str">
        <f>+_xlfn.XLOOKUP(ratings_dataset[[#This Row],[ProductID]],[1]!Prodotti[ProdottoID],[1]!Prodotti[Categoria],"Altro")</f>
        <v>Libri</v>
      </c>
      <c r="E5905" s="14">
        <v>4</v>
      </c>
    </row>
    <row r="5906" spans="1:5" x14ac:dyDescent="0.25">
      <c r="A5906" s="14">
        <v>4673</v>
      </c>
      <c r="B5906" s="14">
        <v>2834</v>
      </c>
      <c r="C5906" s="14">
        <v>3383</v>
      </c>
      <c r="D5906" s="14" t="str">
        <f>+_xlfn.XLOOKUP(ratings_dataset[[#This Row],[ProductID]],[1]!Prodotti[ProdottoID],[1]!Prodotti[Categoria],"Altro")</f>
        <v>Abbigliamento</v>
      </c>
      <c r="E5906" s="14">
        <v>4</v>
      </c>
    </row>
    <row r="5907" spans="1:5" x14ac:dyDescent="0.25">
      <c r="A5907" s="14">
        <v>4689</v>
      </c>
      <c r="B5907" s="14">
        <v>22</v>
      </c>
      <c r="C5907" s="14">
        <v>525</v>
      </c>
      <c r="D5907" s="14" t="str">
        <f>+_xlfn.XLOOKUP(ratings_dataset[[#This Row],[ProductID]],[1]!Prodotti[ProdottoID],[1]!Prodotti[Categoria],"Altro")</f>
        <v>Abbigliamento</v>
      </c>
      <c r="E5907" s="14">
        <v>4</v>
      </c>
    </row>
    <row r="5908" spans="1:5" x14ac:dyDescent="0.25">
      <c r="A5908" s="14">
        <v>4691</v>
      </c>
      <c r="B5908" s="14">
        <v>1177</v>
      </c>
      <c r="C5908" s="14">
        <v>2358</v>
      </c>
      <c r="D5908" s="14" t="str">
        <f>+_xlfn.XLOOKUP(ratings_dataset[[#This Row],[ProductID]],[1]!Prodotti[ProdottoID],[1]!Prodotti[Categoria],"Altro")</f>
        <v>Libri</v>
      </c>
      <c r="E5908" s="14">
        <v>4</v>
      </c>
    </row>
    <row r="5909" spans="1:5" x14ac:dyDescent="0.25">
      <c r="A5909" s="14">
        <v>4693</v>
      </c>
      <c r="B5909" s="14">
        <v>4553</v>
      </c>
      <c r="C5909" s="14">
        <v>4659</v>
      </c>
      <c r="D5909" s="14" t="str">
        <f>+_xlfn.XLOOKUP(ratings_dataset[[#This Row],[ProductID]],[1]!Prodotti[ProdottoID],[1]!Prodotti[Categoria],"Altro")</f>
        <v>Abbigliamento</v>
      </c>
      <c r="E5909" s="14">
        <v>4</v>
      </c>
    </row>
    <row r="5910" spans="1:5" x14ac:dyDescent="0.25">
      <c r="A5910" s="14">
        <v>4697</v>
      </c>
      <c r="B5910" s="14">
        <v>2387</v>
      </c>
      <c r="C5910" s="14">
        <v>2474</v>
      </c>
      <c r="D5910" s="14" t="str">
        <f>+_xlfn.XLOOKUP(ratings_dataset[[#This Row],[ProductID]],[1]!Prodotti[ProdottoID],[1]!Prodotti[Categoria],"Altro")</f>
        <v>Elettronica</v>
      </c>
      <c r="E5910" s="14">
        <v>4</v>
      </c>
    </row>
    <row r="5911" spans="1:5" x14ac:dyDescent="0.25">
      <c r="A5911" s="14">
        <v>4699</v>
      </c>
      <c r="B5911" s="14">
        <v>2051</v>
      </c>
      <c r="C5911" s="14">
        <v>271</v>
      </c>
      <c r="D5911" s="14" t="str">
        <f>+_xlfn.XLOOKUP(ratings_dataset[[#This Row],[ProductID]],[1]!Prodotti[ProdottoID],[1]!Prodotti[Categoria],"Altro")</f>
        <v>Libri</v>
      </c>
      <c r="E5911" s="14">
        <v>4</v>
      </c>
    </row>
    <row r="5912" spans="1:5" x14ac:dyDescent="0.25">
      <c r="A5912" s="14">
        <v>4719</v>
      </c>
      <c r="B5912" s="14">
        <v>878</v>
      </c>
      <c r="C5912" s="14">
        <v>4657</v>
      </c>
      <c r="D5912" s="14" t="str">
        <f>+_xlfn.XLOOKUP(ratings_dataset[[#This Row],[ProductID]],[1]!Prodotti[ProdottoID],[1]!Prodotti[Categoria],"Altro")</f>
        <v>Libri</v>
      </c>
      <c r="E5912" s="14">
        <v>4</v>
      </c>
    </row>
    <row r="5913" spans="1:5" x14ac:dyDescent="0.25">
      <c r="A5913" s="14">
        <v>4729</v>
      </c>
      <c r="B5913" s="14">
        <v>2096</v>
      </c>
      <c r="C5913" s="14">
        <v>2416</v>
      </c>
      <c r="D5913" s="14" t="str">
        <f>+_xlfn.XLOOKUP(ratings_dataset[[#This Row],[ProductID]],[1]!Prodotti[ProdottoID],[1]!Prodotti[Categoria],"Altro")</f>
        <v>Abbigliamento</v>
      </c>
      <c r="E5913" s="14">
        <v>4</v>
      </c>
    </row>
    <row r="5914" spans="1:5" x14ac:dyDescent="0.25">
      <c r="A5914" s="14">
        <v>4730</v>
      </c>
      <c r="B5914" s="14">
        <v>1368</v>
      </c>
      <c r="C5914" s="14">
        <v>4942</v>
      </c>
      <c r="D5914" s="14" t="str">
        <f>+_xlfn.XLOOKUP(ratings_dataset[[#This Row],[ProductID]],[1]!Prodotti[ProdottoID],[1]!Prodotti[Categoria],"Altro")</f>
        <v>Abbigliamento</v>
      </c>
      <c r="E5914" s="14">
        <v>4</v>
      </c>
    </row>
    <row r="5915" spans="1:5" x14ac:dyDescent="0.25">
      <c r="A5915" s="14">
        <v>4741</v>
      </c>
      <c r="B5915" s="14">
        <v>329</v>
      </c>
      <c r="C5915" s="14">
        <v>2397</v>
      </c>
      <c r="D5915" s="14" t="str">
        <f>+_xlfn.XLOOKUP(ratings_dataset[[#This Row],[ProductID]],[1]!Prodotti[ProdottoID],[1]!Prodotti[Categoria],"Altro")</f>
        <v>Elettronica</v>
      </c>
      <c r="E5915" s="14">
        <v>4</v>
      </c>
    </row>
    <row r="5916" spans="1:5" x14ac:dyDescent="0.25">
      <c r="A5916" s="14">
        <v>4771</v>
      </c>
      <c r="B5916" s="14">
        <v>4326</v>
      </c>
      <c r="C5916" s="14">
        <v>3244</v>
      </c>
      <c r="D5916" s="14" t="str">
        <f>+_xlfn.XLOOKUP(ratings_dataset[[#This Row],[ProductID]],[1]!Prodotti[ProdottoID],[1]!Prodotti[Categoria],"Altro")</f>
        <v>Abbigliamento</v>
      </c>
      <c r="E5916" s="14">
        <v>4</v>
      </c>
    </row>
    <row r="5917" spans="1:5" x14ac:dyDescent="0.25">
      <c r="A5917" s="14">
        <v>4772</v>
      </c>
      <c r="B5917" s="14">
        <v>381</v>
      </c>
      <c r="C5917" s="14">
        <v>2239</v>
      </c>
      <c r="D5917" s="14" t="str">
        <f>+_xlfn.XLOOKUP(ratings_dataset[[#This Row],[ProductID]],[1]!Prodotti[ProdottoID],[1]!Prodotti[Categoria],"Altro")</f>
        <v>Libri</v>
      </c>
      <c r="E5917" s="14">
        <v>4</v>
      </c>
    </row>
    <row r="5918" spans="1:5" x14ac:dyDescent="0.25">
      <c r="A5918" s="14">
        <v>4773</v>
      </c>
      <c r="B5918" s="14">
        <v>4897</v>
      </c>
      <c r="C5918" s="14">
        <v>4112</v>
      </c>
      <c r="D5918" s="14" t="str">
        <f>+_xlfn.XLOOKUP(ratings_dataset[[#This Row],[ProductID]],[1]!Prodotti[ProdottoID],[1]!Prodotti[Categoria],"Altro")</f>
        <v>Abbigliamento</v>
      </c>
      <c r="E5918" s="14">
        <v>4</v>
      </c>
    </row>
    <row r="5919" spans="1:5" x14ac:dyDescent="0.25">
      <c r="A5919" s="14">
        <v>4804</v>
      </c>
      <c r="B5919" s="14">
        <v>1199</v>
      </c>
      <c r="C5919" s="14">
        <v>1912</v>
      </c>
      <c r="D5919" s="14" t="str">
        <f>+_xlfn.XLOOKUP(ratings_dataset[[#This Row],[ProductID]],[1]!Prodotti[ProdottoID],[1]!Prodotti[Categoria],"Altro")</f>
        <v>Libri</v>
      </c>
      <c r="E5919" s="14">
        <v>4</v>
      </c>
    </row>
    <row r="5920" spans="1:5" x14ac:dyDescent="0.25">
      <c r="A5920" s="14">
        <v>4806</v>
      </c>
      <c r="B5920" s="14">
        <v>1198</v>
      </c>
      <c r="C5920" s="14">
        <v>3567</v>
      </c>
      <c r="D5920" s="14" t="str">
        <f>+_xlfn.XLOOKUP(ratings_dataset[[#This Row],[ProductID]],[1]!Prodotti[ProdottoID],[1]!Prodotti[Categoria],"Altro")</f>
        <v>Elettronica</v>
      </c>
      <c r="E5920" s="14">
        <v>4</v>
      </c>
    </row>
    <row r="5921" spans="1:5" x14ac:dyDescent="0.25">
      <c r="A5921" s="14">
        <v>4817</v>
      </c>
      <c r="B5921" s="14">
        <v>2405</v>
      </c>
      <c r="C5921" s="14">
        <v>3831</v>
      </c>
      <c r="D5921" s="14" t="str">
        <f>+_xlfn.XLOOKUP(ratings_dataset[[#This Row],[ProductID]],[1]!Prodotti[ProdottoID],[1]!Prodotti[Categoria],"Altro")</f>
        <v>Abbigliamento</v>
      </c>
      <c r="E5921" s="14">
        <v>4</v>
      </c>
    </row>
    <row r="5922" spans="1:5" x14ac:dyDescent="0.25">
      <c r="A5922" s="14">
        <v>4818</v>
      </c>
      <c r="B5922" s="14">
        <v>3248</v>
      </c>
      <c r="C5922" s="14">
        <v>3576</v>
      </c>
      <c r="D5922" s="14" t="str">
        <f>+_xlfn.XLOOKUP(ratings_dataset[[#This Row],[ProductID]],[1]!Prodotti[ProdottoID],[1]!Prodotti[Categoria],"Altro")</f>
        <v>Libri</v>
      </c>
      <c r="E5922" s="14">
        <v>4</v>
      </c>
    </row>
    <row r="5923" spans="1:5" x14ac:dyDescent="0.25">
      <c r="A5923" s="14">
        <v>4820</v>
      </c>
      <c r="B5923" s="14">
        <v>3726</v>
      </c>
      <c r="C5923" s="14">
        <v>4134</v>
      </c>
      <c r="D5923" s="14" t="str">
        <f>+_xlfn.XLOOKUP(ratings_dataset[[#This Row],[ProductID]],[1]!Prodotti[ProdottoID],[1]!Prodotti[Categoria],"Altro")</f>
        <v>Elettronica</v>
      </c>
      <c r="E5923" s="14">
        <v>4</v>
      </c>
    </row>
    <row r="5924" spans="1:5" x14ac:dyDescent="0.25">
      <c r="A5924" s="14">
        <v>4828</v>
      </c>
      <c r="B5924" s="14">
        <v>2628</v>
      </c>
      <c r="C5924" s="14">
        <v>4133</v>
      </c>
      <c r="D5924" s="14" t="str">
        <f>+_xlfn.XLOOKUP(ratings_dataset[[#This Row],[ProductID]],[1]!Prodotti[ProdottoID],[1]!Prodotti[Categoria],"Altro")</f>
        <v>Abbigliamento</v>
      </c>
      <c r="E5924" s="14">
        <v>4</v>
      </c>
    </row>
    <row r="5925" spans="1:5" x14ac:dyDescent="0.25">
      <c r="A5925" s="14">
        <v>4830</v>
      </c>
      <c r="B5925" s="14">
        <v>1254</v>
      </c>
      <c r="C5925" s="14">
        <v>2189</v>
      </c>
      <c r="D5925" s="14" t="str">
        <f>+_xlfn.XLOOKUP(ratings_dataset[[#This Row],[ProductID]],[1]!Prodotti[ProdottoID],[1]!Prodotti[Categoria],"Altro")</f>
        <v>Abbigliamento</v>
      </c>
      <c r="E5925" s="14">
        <v>4</v>
      </c>
    </row>
    <row r="5926" spans="1:5" x14ac:dyDescent="0.25">
      <c r="A5926" s="14">
        <v>4832</v>
      </c>
      <c r="B5926" s="14">
        <v>4116</v>
      </c>
      <c r="C5926" s="14">
        <v>915</v>
      </c>
      <c r="D5926" s="14" t="str">
        <f>+_xlfn.XLOOKUP(ratings_dataset[[#This Row],[ProductID]],[1]!Prodotti[ProdottoID],[1]!Prodotti[Categoria],"Altro")</f>
        <v>Elettronica</v>
      </c>
      <c r="E5926" s="14">
        <v>4</v>
      </c>
    </row>
    <row r="5927" spans="1:5" x14ac:dyDescent="0.25">
      <c r="A5927" s="14">
        <v>4834</v>
      </c>
      <c r="B5927" s="14">
        <v>1294</v>
      </c>
      <c r="C5927" s="14">
        <v>1100</v>
      </c>
      <c r="D5927" s="14" t="str">
        <f>+_xlfn.XLOOKUP(ratings_dataset[[#This Row],[ProductID]],[1]!Prodotti[ProdottoID],[1]!Prodotti[Categoria],"Altro")</f>
        <v>Libri</v>
      </c>
      <c r="E5927" s="14">
        <v>4</v>
      </c>
    </row>
    <row r="5928" spans="1:5" x14ac:dyDescent="0.25">
      <c r="A5928" s="14">
        <v>4838</v>
      </c>
      <c r="B5928" s="14">
        <v>4077</v>
      </c>
      <c r="C5928" s="14">
        <v>3863</v>
      </c>
      <c r="D5928" s="14" t="str">
        <f>+_xlfn.XLOOKUP(ratings_dataset[[#This Row],[ProductID]],[1]!Prodotti[ProdottoID],[1]!Prodotti[Categoria],"Altro")</f>
        <v>Libri</v>
      </c>
      <c r="E5928" s="14">
        <v>4</v>
      </c>
    </row>
    <row r="5929" spans="1:5" x14ac:dyDescent="0.25">
      <c r="A5929" s="14">
        <v>4842</v>
      </c>
      <c r="B5929" s="14">
        <v>3190</v>
      </c>
      <c r="C5929" s="14">
        <v>1366</v>
      </c>
      <c r="D5929" s="14" t="str">
        <f>+_xlfn.XLOOKUP(ratings_dataset[[#This Row],[ProductID]],[1]!Prodotti[ProdottoID],[1]!Prodotti[Categoria],"Altro")</f>
        <v>Elettronica</v>
      </c>
      <c r="E5929" s="14">
        <v>4</v>
      </c>
    </row>
    <row r="5930" spans="1:5" x14ac:dyDescent="0.25">
      <c r="A5930" s="14">
        <v>4843</v>
      </c>
      <c r="B5930" s="14">
        <v>3144</v>
      </c>
      <c r="C5930" s="14">
        <v>2218</v>
      </c>
      <c r="D5930" s="14" t="str">
        <f>+_xlfn.XLOOKUP(ratings_dataset[[#This Row],[ProductID]],[1]!Prodotti[ProdottoID],[1]!Prodotti[Categoria],"Altro")</f>
        <v>Elettronica</v>
      </c>
      <c r="E5930" s="14">
        <v>4</v>
      </c>
    </row>
    <row r="5931" spans="1:5" x14ac:dyDescent="0.25">
      <c r="A5931" s="14">
        <v>4847</v>
      </c>
      <c r="B5931" s="14">
        <v>1482</v>
      </c>
      <c r="C5931" s="14">
        <v>880</v>
      </c>
      <c r="D5931" s="14" t="str">
        <f>+_xlfn.XLOOKUP(ratings_dataset[[#This Row],[ProductID]],[1]!Prodotti[ProdottoID],[1]!Prodotti[Categoria],"Altro")</f>
        <v>Elettronica</v>
      </c>
      <c r="E5931" s="14">
        <v>4</v>
      </c>
    </row>
    <row r="5932" spans="1:5" x14ac:dyDescent="0.25">
      <c r="A5932" s="14">
        <v>4853</v>
      </c>
      <c r="B5932" s="14">
        <v>4781</v>
      </c>
      <c r="C5932" s="14">
        <v>3725</v>
      </c>
      <c r="D5932" s="14" t="str">
        <f>+_xlfn.XLOOKUP(ratings_dataset[[#This Row],[ProductID]],[1]!Prodotti[ProdottoID],[1]!Prodotti[Categoria],"Altro")</f>
        <v>Elettronica</v>
      </c>
      <c r="E5932" s="14">
        <v>4</v>
      </c>
    </row>
    <row r="5933" spans="1:5" x14ac:dyDescent="0.25">
      <c r="A5933" s="14">
        <v>4859</v>
      </c>
      <c r="B5933" s="14">
        <v>1163</v>
      </c>
      <c r="C5933" s="14">
        <v>3360</v>
      </c>
      <c r="D5933" s="14" t="str">
        <f>+_xlfn.XLOOKUP(ratings_dataset[[#This Row],[ProductID]],[1]!Prodotti[ProdottoID],[1]!Prodotti[Categoria],"Altro")</f>
        <v>Elettronica</v>
      </c>
      <c r="E5933" s="14">
        <v>4</v>
      </c>
    </row>
    <row r="5934" spans="1:5" x14ac:dyDescent="0.25">
      <c r="A5934" s="14">
        <v>4861</v>
      </c>
      <c r="B5934" s="14">
        <v>4523</v>
      </c>
      <c r="C5934" s="14">
        <v>4498</v>
      </c>
      <c r="D5934" s="14" t="str">
        <f>+_xlfn.XLOOKUP(ratings_dataset[[#This Row],[ProductID]],[1]!Prodotti[ProdottoID],[1]!Prodotti[Categoria],"Altro")</f>
        <v>Libri</v>
      </c>
      <c r="E5934" s="14">
        <v>4</v>
      </c>
    </row>
    <row r="5935" spans="1:5" x14ac:dyDescent="0.25">
      <c r="A5935" s="14">
        <v>4864</v>
      </c>
      <c r="B5935" s="14">
        <v>4996</v>
      </c>
      <c r="C5935" s="14">
        <v>3073</v>
      </c>
      <c r="D5935" s="14" t="str">
        <f>+_xlfn.XLOOKUP(ratings_dataset[[#This Row],[ProductID]],[1]!Prodotti[ProdottoID],[1]!Prodotti[Categoria],"Altro")</f>
        <v>Abbigliamento</v>
      </c>
      <c r="E5935" s="14">
        <v>4</v>
      </c>
    </row>
    <row r="5936" spans="1:5" x14ac:dyDescent="0.25">
      <c r="A5936" s="14">
        <v>4870</v>
      </c>
      <c r="B5936" s="14">
        <v>2503</v>
      </c>
      <c r="C5936" s="14">
        <v>4552</v>
      </c>
      <c r="D5936" s="14" t="str">
        <f>+_xlfn.XLOOKUP(ratings_dataset[[#This Row],[ProductID]],[1]!Prodotti[ProdottoID],[1]!Prodotti[Categoria],"Altro")</f>
        <v>Libri</v>
      </c>
      <c r="E5936" s="14">
        <v>4</v>
      </c>
    </row>
    <row r="5937" spans="1:5" x14ac:dyDescent="0.25">
      <c r="A5937" s="14">
        <v>4897</v>
      </c>
      <c r="B5937" s="14">
        <v>3193</v>
      </c>
      <c r="C5937" s="14">
        <v>923</v>
      </c>
      <c r="D5937" s="14" t="str">
        <f>+_xlfn.XLOOKUP(ratings_dataset[[#This Row],[ProductID]],[1]!Prodotti[ProdottoID],[1]!Prodotti[Categoria],"Altro")</f>
        <v>Abbigliamento</v>
      </c>
      <c r="E5937" s="14">
        <v>4</v>
      </c>
    </row>
    <row r="5938" spans="1:5" x14ac:dyDescent="0.25">
      <c r="A5938" s="14">
        <v>4898</v>
      </c>
      <c r="B5938" s="14">
        <v>2153</v>
      </c>
      <c r="C5938" s="14">
        <v>2823</v>
      </c>
      <c r="D5938" s="14" t="str">
        <f>+_xlfn.XLOOKUP(ratings_dataset[[#This Row],[ProductID]],[1]!Prodotti[ProdottoID],[1]!Prodotti[Categoria],"Altro")</f>
        <v>Abbigliamento</v>
      </c>
      <c r="E5938" s="14">
        <v>4</v>
      </c>
    </row>
    <row r="5939" spans="1:5" x14ac:dyDescent="0.25">
      <c r="A5939" s="14">
        <v>4902</v>
      </c>
      <c r="B5939" s="14">
        <v>846</v>
      </c>
      <c r="C5939" s="14">
        <v>1922</v>
      </c>
      <c r="D5939" s="14" t="str">
        <f>+_xlfn.XLOOKUP(ratings_dataset[[#This Row],[ProductID]],[1]!Prodotti[ProdottoID],[1]!Prodotti[Categoria],"Altro")</f>
        <v>Abbigliamento</v>
      </c>
      <c r="E5939" s="14">
        <v>4</v>
      </c>
    </row>
    <row r="5940" spans="1:5" x14ac:dyDescent="0.25">
      <c r="A5940" s="14">
        <v>4923</v>
      </c>
      <c r="B5940" s="14">
        <v>249</v>
      </c>
      <c r="C5940" s="14">
        <v>4454</v>
      </c>
      <c r="D5940" s="14" t="str">
        <f>+_xlfn.XLOOKUP(ratings_dataset[[#This Row],[ProductID]],[1]!Prodotti[ProdottoID],[1]!Prodotti[Categoria],"Altro")</f>
        <v>Elettronica</v>
      </c>
      <c r="E5940" s="14">
        <v>4</v>
      </c>
    </row>
    <row r="5941" spans="1:5" x14ac:dyDescent="0.25">
      <c r="A5941" s="14">
        <v>4937</v>
      </c>
      <c r="B5941" s="14">
        <v>666</v>
      </c>
      <c r="C5941" s="14">
        <v>1242</v>
      </c>
      <c r="D5941" s="14" t="str">
        <f>+_xlfn.XLOOKUP(ratings_dataset[[#This Row],[ProductID]],[1]!Prodotti[ProdottoID],[1]!Prodotti[Categoria],"Altro")</f>
        <v>Elettronica</v>
      </c>
      <c r="E5941" s="14">
        <v>4</v>
      </c>
    </row>
    <row r="5942" spans="1:5" x14ac:dyDescent="0.25">
      <c r="A5942" s="14">
        <v>4938</v>
      </c>
      <c r="B5942" s="14">
        <v>1432</v>
      </c>
      <c r="C5942" s="14">
        <v>729</v>
      </c>
      <c r="D5942" s="14" t="str">
        <f>+_xlfn.XLOOKUP(ratings_dataset[[#This Row],[ProductID]],[1]!Prodotti[ProdottoID],[1]!Prodotti[Categoria],"Altro")</f>
        <v>Libri</v>
      </c>
      <c r="E5942" s="14">
        <v>4</v>
      </c>
    </row>
    <row r="5943" spans="1:5" x14ac:dyDescent="0.25">
      <c r="A5943" s="14">
        <v>4947</v>
      </c>
      <c r="B5943" s="14">
        <v>2649</v>
      </c>
      <c r="C5943" s="14">
        <v>1831</v>
      </c>
      <c r="D5943" s="14" t="str">
        <f>+_xlfn.XLOOKUP(ratings_dataset[[#This Row],[ProductID]],[1]!Prodotti[ProdottoID],[1]!Prodotti[Categoria],"Altro")</f>
        <v>Abbigliamento</v>
      </c>
      <c r="E5943" s="14">
        <v>4</v>
      </c>
    </row>
    <row r="5944" spans="1:5" x14ac:dyDescent="0.25">
      <c r="A5944" s="14">
        <v>4951</v>
      </c>
      <c r="B5944" s="14">
        <v>595</v>
      </c>
      <c r="C5944" s="14">
        <v>1875</v>
      </c>
      <c r="D5944" s="14" t="str">
        <f>+_xlfn.XLOOKUP(ratings_dataset[[#This Row],[ProductID]],[1]!Prodotti[ProdottoID],[1]!Prodotti[Categoria],"Altro")</f>
        <v>Elettronica</v>
      </c>
      <c r="E5944" s="14">
        <v>4</v>
      </c>
    </row>
    <row r="5945" spans="1:5" x14ac:dyDescent="0.25">
      <c r="A5945" s="14">
        <v>4955</v>
      </c>
      <c r="B5945" s="14">
        <v>4194</v>
      </c>
      <c r="C5945" s="14">
        <v>4737</v>
      </c>
      <c r="D5945" s="14" t="str">
        <f>+_xlfn.XLOOKUP(ratings_dataset[[#This Row],[ProductID]],[1]!Prodotti[ProdottoID],[1]!Prodotti[Categoria],"Altro")</f>
        <v>Abbigliamento</v>
      </c>
      <c r="E5945" s="14">
        <v>4</v>
      </c>
    </row>
    <row r="5946" spans="1:5" x14ac:dyDescent="0.25">
      <c r="A5946" s="14">
        <v>4957</v>
      </c>
      <c r="B5946" s="14">
        <v>3148</v>
      </c>
      <c r="C5946" s="14">
        <v>2550</v>
      </c>
      <c r="D5946" s="14" t="str">
        <f>+_xlfn.XLOOKUP(ratings_dataset[[#This Row],[ProductID]],[1]!Prodotti[ProdottoID],[1]!Prodotti[Categoria],"Altro")</f>
        <v>Elettronica</v>
      </c>
      <c r="E5946" s="14">
        <v>4</v>
      </c>
    </row>
    <row r="5947" spans="1:5" x14ac:dyDescent="0.25">
      <c r="A5947" s="14">
        <v>4958</v>
      </c>
      <c r="B5947" s="14">
        <v>3020</v>
      </c>
      <c r="C5947" s="14">
        <v>4443</v>
      </c>
      <c r="D5947" s="14" t="str">
        <f>+_xlfn.XLOOKUP(ratings_dataset[[#This Row],[ProductID]],[1]!Prodotti[ProdottoID],[1]!Prodotti[Categoria],"Altro")</f>
        <v>Abbigliamento</v>
      </c>
      <c r="E5947" s="14">
        <v>4</v>
      </c>
    </row>
    <row r="5948" spans="1:5" x14ac:dyDescent="0.25">
      <c r="A5948" s="14">
        <v>4965</v>
      </c>
      <c r="B5948" s="14">
        <v>572</v>
      </c>
      <c r="C5948" s="14">
        <v>1109</v>
      </c>
      <c r="D5948" s="14" t="str">
        <f>+_xlfn.XLOOKUP(ratings_dataset[[#This Row],[ProductID]],[1]!Prodotti[ProdottoID],[1]!Prodotti[Categoria],"Altro")</f>
        <v>Abbigliamento</v>
      </c>
      <c r="E5948" s="14">
        <v>4</v>
      </c>
    </row>
    <row r="5949" spans="1:5" x14ac:dyDescent="0.25">
      <c r="A5949" s="14">
        <v>4966</v>
      </c>
      <c r="B5949" s="14">
        <v>2798</v>
      </c>
      <c r="C5949" s="14">
        <v>2401</v>
      </c>
      <c r="D5949" s="14" t="str">
        <f>+_xlfn.XLOOKUP(ratings_dataset[[#This Row],[ProductID]],[1]!Prodotti[ProdottoID],[1]!Prodotti[Categoria],"Altro")</f>
        <v>Libri</v>
      </c>
      <c r="E5949" s="14">
        <v>4</v>
      </c>
    </row>
    <row r="5950" spans="1:5" x14ac:dyDescent="0.25">
      <c r="A5950" s="14">
        <v>4968</v>
      </c>
      <c r="B5950" s="14">
        <v>4450</v>
      </c>
      <c r="C5950" s="14">
        <v>2619</v>
      </c>
      <c r="D5950" s="14" t="str">
        <f>+_xlfn.XLOOKUP(ratings_dataset[[#This Row],[ProductID]],[1]!Prodotti[ProdottoID],[1]!Prodotti[Categoria],"Altro")</f>
        <v>Elettronica</v>
      </c>
      <c r="E5950" s="14">
        <v>4</v>
      </c>
    </row>
    <row r="5951" spans="1:5" x14ac:dyDescent="0.25">
      <c r="A5951" s="14">
        <v>4970</v>
      </c>
      <c r="B5951" s="14">
        <v>2356</v>
      </c>
      <c r="C5951" s="14">
        <v>3358</v>
      </c>
      <c r="D5951" s="14" t="str">
        <f>+_xlfn.XLOOKUP(ratings_dataset[[#This Row],[ProductID]],[1]!Prodotti[ProdottoID],[1]!Prodotti[Categoria],"Altro")</f>
        <v>Libri</v>
      </c>
      <c r="E5951" s="14">
        <v>4</v>
      </c>
    </row>
    <row r="5952" spans="1:5" x14ac:dyDescent="0.25">
      <c r="A5952" s="14">
        <v>4973</v>
      </c>
      <c r="B5952" s="14">
        <v>3146</v>
      </c>
      <c r="C5952" s="14">
        <v>4384</v>
      </c>
      <c r="D5952" s="14" t="str">
        <f>+_xlfn.XLOOKUP(ratings_dataset[[#This Row],[ProductID]],[1]!Prodotti[ProdottoID],[1]!Prodotti[Categoria],"Altro")</f>
        <v>Libri</v>
      </c>
      <c r="E5952" s="14">
        <v>4</v>
      </c>
    </row>
    <row r="5953" spans="1:5" x14ac:dyDescent="0.25">
      <c r="A5953" s="14">
        <v>4978</v>
      </c>
      <c r="B5953" s="14">
        <v>2639</v>
      </c>
      <c r="C5953" s="14">
        <v>92</v>
      </c>
      <c r="D5953" s="14" t="str">
        <f>+_xlfn.XLOOKUP(ratings_dataset[[#This Row],[ProductID]],[1]!Prodotti[ProdottoID],[1]!Prodotti[Categoria],"Altro")</f>
        <v>Altro</v>
      </c>
      <c r="E5953" s="14">
        <v>4</v>
      </c>
    </row>
    <row r="5954" spans="1:5" x14ac:dyDescent="0.25">
      <c r="A5954" s="14">
        <v>4980</v>
      </c>
      <c r="B5954" s="14">
        <v>1660</v>
      </c>
      <c r="C5954" s="14">
        <v>3294</v>
      </c>
      <c r="D5954" s="14" t="str">
        <f>+_xlfn.XLOOKUP(ratings_dataset[[#This Row],[ProductID]],[1]!Prodotti[ProdottoID],[1]!Prodotti[Categoria],"Altro")</f>
        <v>Libri</v>
      </c>
      <c r="E5954" s="14">
        <v>4</v>
      </c>
    </row>
    <row r="5955" spans="1:5" x14ac:dyDescent="0.25">
      <c r="A5955" s="14">
        <v>4990</v>
      </c>
      <c r="B5955" s="14">
        <v>3757</v>
      </c>
      <c r="C5955" s="14">
        <v>3297</v>
      </c>
      <c r="D5955" s="14" t="str">
        <f>+_xlfn.XLOOKUP(ratings_dataset[[#This Row],[ProductID]],[1]!Prodotti[ProdottoID],[1]!Prodotti[Categoria],"Altro")</f>
        <v>Abbigliamento</v>
      </c>
      <c r="E5955" s="14">
        <v>4</v>
      </c>
    </row>
    <row r="5956" spans="1:5" x14ac:dyDescent="0.25">
      <c r="A5956" s="14">
        <v>4992</v>
      </c>
      <c r="B5956" s="14">
        <v>291</v>
      </c>
      <c r="C5956" s="14">
        <v>4913</v>
      </c>
      <c r="D5956" s="14" t="str">
        <f>+_xlfn.XLOOKUP(ratings_dataset[[#This Row],[ProductID]],[1]!Prodotti[ProdottoID],[1]!Prodotti[Categoria],"Altro")</f>
        <v>Elettronica</v>
      </c>
      <c r="E5956" s="14">
        <v>4</v>
      </c>
    </row>
    <row r="5957" spans="1:5" x14ac:dyDescent="0.25">
      <c r="A5957" s="14">
        <v>4995</v>
      </c>
      <c r="B5957" s="14">
        <v>2876</v>
      </c>
      <c r="C5957" s="14">
        <v>3185</v>
      </c>
      <c r="D5957" s="14" t="str">
        <f>+_xlfn.XLOOKUP(ratings_dataset[[#This Row],[ProductID]],[1]!Prodotti[ProdottoID],[1]!Prodotti[Categoria],"Altro")</f>
        <v>Libri</v>
      </c>
      <c r="E5957" s="14">
        <v>4</v>
      </c>
    </row>
    <row r="5958" spans="1:5" x14ac:dyDescent="0.25">
      <c r="A5958" s="14">
        <v>5003</v>
      </c>
      <c r="B5958" s="14">
        <v>3010</v>
      </c>
      <c r="C5958" s="14">
        <v>1348</v>
      </c>
      <c r="D5958" s="14" t="str">
        <f>+_xlfn.XLOOKUP(ratings_dataset[[#This Row],[ProductID]],[1]!Prodotti[ProdottoID],[1]!Prodotti[Categoria],"Altro")</f>
        <v>Abbigliamento</v>
      </c>
      <c r="E5958" s="14">
        <v>4</v>
      </c>
    </row>
    <row r="5959" spans="1:5" x14ac:dyDescent="0.25">
      <c r="A5959" s="14">
        <v>5013</v>
      </c>
      <c r="B5959" s="14">
        <v>4311</v>
      </c>
      <c r="C5959" s="14">
        <v>2278</v>
      </c>
      <c r="D5959" s="14" t="str">
        <f>+_xlfn.XLOOKUP(ratings_dataset[[#This Row],[ProductID]],[1]!Prodotti[ProdottoID],[1]!Prodotti[Categoria],"Altro")</f>
        <v>Abbigliamento</v>
      </c>
      <c r="E5959" s="14">
        <v>4</v>
      </c>
    </row>
    <row r="5960" spans="1:5" x14ac:dyDescent="0.25">
      <c r="A5960" s="14">
        <v>5014</v>
      </c>
      <c r="B5960" s="14">
        <v>101</v>
      </c>
      <c r="C5960" s="14">
        <v>3920</v>
      </c>
      <c r="D5960" s="14" t="str">
        <f>+_xlfn.XLOOKUP(ratings_dataset[[#This Row],[ProductID]],[1]!Prodotti[ProdottoID],[1]!Prodotti[Categoria],"Altro")</f>
        <v>Abbigliamento</v>
      </c>
      <c r="E5960" s="14">
        <v>4</v>
      </c>
    </row>
    <row r="5961" spans="1:5" x14ac:dyDescent="0.25">
      <c r="A5961" s="14">
        <v>5017</v>
      </c>
      <c r="B5961" s="14">
        <v>622</v>
      </c>
      <c r="C5961" s="14">
        <v>2750</v>
      </c>
      <c r="D5961" s="14" t="str">
        <f>+_xlfn.XLOOKUP(ratings_dataset[[#This Row],[ProductID]],[1]!Prodotti[ProdottoID],[1]!Prodotti[Categoria],"Altro")</f>
        <v>Elettronica</v>
      </c>
      <c r="E5961" s="14">
        <v>4</v>
      </c>
    </row>
    <row r="5962" spans="1:5" x14ac:dyDescent="0.25">
      <c r="A5962" s="14">
        <v>5024</v>
      </c>
      <c r="B5962" s="14">
        <v>3246</v>
      </c>
      <c r="C5962" s="14">
        <v>2233</v>
      </c>
      <c r="D5962" s="14" t="str">
        <f>+_xlfn.XLOOKUP(ratings_dataset[[#This Row],[ProductID]],[1]!Prodotti[ProdottoID],[1]!Prodotti[Categoria],"Altro")</f>
        <v>Abbigliamento</v>
      </c>
      <c r="E5962" s="14">
        <v>4</v>
      </c>
    </row>
    <row r="5963" spans="1:5" x14ac:dyDescent="0.25">
      <c r="A5963" s="14">
        <v>5026</v>
      </c>
      <c r="B5963" s="14">
        <v>3573</v>
      </c>
      <c r="C5963" s="14">
        <v>410</v>
      </c>
      <c r="D5963" s="14" t="str">
        <f>+_xlfn.XLOOKUP(ratings_dataset[[#This Row],[ProductID]],[1]!Prodotti[ProdottoID],[1]!Prodotti[Categoria],"Altro")</f>
        <v>Elettronica</v>
      </c>
      <c r="E5963" s="14">
        <v>4</v>
      </c>
    </row>
    <row r="5964" spans="1:5" x14ac:dyDescent="0.25">
      <c r="A5964" s="14">
        <v>5029</v>
      </c>
      <c r="B5964" s="14">
        <v>703</v>
      </c>
      <c r="C5964" s="14">
        <v>1173</v>
      </c>
      <c r="D5964" s="14" t="str">
        <f>+_xlfn.XLOOKUP(ratings_dataset[[#This Row],[ProductID]],[1]!Prodotti[ProdottoID],[1]!Prodotti[Categoria],"Altro")</f>
        <v>Libri</v>
      </c>
      <c r="E5964" s="14">
        <v>4</v>
      </c>
    </row>
    <row r="5965" spans="1:5" x14ac:dyDescent="0.25">
      <c r="A5965" s="14">
        <v>5030</v>
      </c>
      <c r="B5965" s="14">
        <v>821</v>
      </c>
      <c r="C5965" s="14">
        <v>2320</v>
      </c>
      <c r="D5965" s="14" t="str">
        <f>+_xlfn.XLOOKUP(ratings_dataset[[#This Row],[ProductID]],[1]!Prodotti[ProdottoID],[1]!Prodotti[Categoria],"Altro")</f>
        <v>Libri</v>
      </c>
      <c r="E5965" s="14">
        <v>4</v>
      </c>
    </row>
    <row r="5966" spans="1:5" x14ac:dyDescent="0.25">
      <c r="A5966" s="14">
        <v>5034</v>
      </c>
      <c r="B5966" s="14">
        <v>3216</v>
      </c>
      <c r="C5966" s="14">
        <v>4359</v>
      </c>
      <c r="D5966" s="14" t="str">
        <f>+_xlfn.XLOOKUP(ratings_dataset[[#This Row],[ProductID]],[1]!Prodotti[ProdottoID],[1]!Prodotti[Categoria],"Altro")</f>
        <v>Libri</v>
      </c>
      <c r="E5966" s="14">
        <v>4</v>
      </c>
    </row>
    <row r="5967" spans="1:5" x14ac:dyDescent="0.25">
      <c r="A5967" s="14">
        <v>5036</v>
      </c>
      <c r="B5967" s="14">
        <v>522</v>
      </c>
      <c r="C5967" s="14">
        <v>3694</v>
      </c>
      <c r="D5967" s="14" t="str">
        <f>+_xlfn.XLOOKUP(ratings_dataset[[#This Row],[ProductID]],[1]!Prodotti[ProdottoID],[1]!Prodotti[Categoria],"Altro")</f>
        <v>Elettronica</v>
      </c>
      <c r="E5967" s="14">
        <v>4</v>
      </c>
    </row>
    <row r="5968" spans="1:5" x14ac:dyDescent="0.25">
      <c r="A5968" s="14">
        <v>5038</v>
      </c>
      <c r="B5968" s="14">
        <v>3034</v>
      </c>
      <c r="C5968" s="14">
        <v>4741</v>
      </c>
      <c r="D5968" s="14" t="str">
        <f>+_xlfn.XLOOKUP(ratings_dataset[[#This Row],[ProductID]],[1]!Prodotti[ProdottoID],[1]!Prodotti[Categoria],"Altro")</f>
        <v>Abbigliamento</v>
      </c>
      <c r="E5968" s="14">
        <v>4</v>
      </c>
    </row>
    <row r="5969" spans="1:5" x14ac:dyDescent="0.25">
      <c r="A5969" s="14">
        <v>5051</v>
      </c>
      <c r="B5969" s="14">
        <v>1730</v>
      </c>
      <c r="C5969" s="14">
        <v>3791</v>
      </c>
      <c r="D5969" s="14" t="str">
        <f>+_xlfn.XLOOKUP(ratings_dataset[[#This Row],[ProductID]],[1]!Prodotti[ProdottoID],[1]!Prodotti[Categoria],"Altro")</f>
        <v>Abbigliamento</v>
      </c>
      <c r="E5969" s="14">
        <v>4</v>
      </c>
    </row>
    <row r="5970" spans="1:5" x14ac:dyDescent="0.25">
      <c r="A5970" s="14">
        <v>5053</v>
      </c>
      <c r="B5970" s="14">
        <v>1203</v>
      </c>
      <c r="C5970" s="14">
        <v>2213</v>
      </c>
      <c r="D5970" s="14" t="str">
        <f>+_xlfn.XLOOKUP(ratings_dataset[[#This Row],[ProductID]],[1]!Prodotti[ProdottoID],[1]!Prodotti[Categoria],"Altro")</f>
        <v>Abbigliamento</v>
      </c>
      <c r="E5970" s="14">
        <v>4</v>
      </c>
    </row>
    <row r="5971" spans="1:5" x14ac:dyDescent="0.25">
      <c r="A5971" s="14">
        <v>5062</v>
      </c>
      <c r="B5971" s="14">
        <v>4585</v>
      </c>
      <c r="C5971" s="14">
        <v>4361</v>
      </c>
      <c r="D5971" s="14" t="str">
        <f>+_xlfn.XLOOKUP(ratings_dataset[[#This Row],[ProductID]],[1]!Prodotti[ProdottoID],[1]!Prodotti[Categoria],"Altro")</f>
        <v>Libri</v>
      </c>
      <c r="E5971" s="14">
        <v>4</v>
      </c>
    </row>
    <row r="5972" spans="1:5" x14ac:dyDescent="0.25">
      <c r="A5972" s="14">
        <v>5077</v>
      </c>
      <c r="B5972" s="14">
        <v>547</v>
      </c>
      <c r="C5972" s="14">
        <v>598</v>
      </c>
      <c r="D5972" s="14" t="str">
        <f>+_xlfn.XLOOKUP(ratings_dataset[[#This Row],[ProductID]],[1]!Prodotti[ProdottoID],[1]!Prodotti[Categoria],"Altro")</f>
        <v>Elettronica</v>
      </c>
      <c r="E5972" s="14">
        <v>4</v>
      </c>
    </row>
    <row r="5973" spans="1:5" x14ac:dyDescent="0.25">
      <c r="A5973" s="14">
        <v>5078</v>
      </c>
      <c r="B5973" s="14">
        <v>4006</v>
      </c>
      <c r="C5973" s="14">
        <v>4649</v>
      </c>
      <c r="D5973" s="14" t="str">
        <f>+_xlfn.XLOOKUP(ratings_dataset[[#This Row],[ProductID]],[1]!Prodotti[ProdottoID],[1]!Prodotti[Categoria],"Altro")</f>
        <v>Libri</v>
      </c>
      <c r="E5973" s="14">
        <v>4</v>
      </c>
    </row>
    <row r="5974" spans="1:5" x14ac:dyDescent="0.25">
      <c r="A5974" s="14">
        <v>5081</v>
      </c>
      <c r="B5974" s="14">
        <v>918</v>
      </c>
      <c r="C5974" s="14">
        <v>2064</v>
      </c>
      <c r="D5974" s="14" t="str">
        <f>+_xlfn.XLOOKUP(ratings_dataset[[#This Row],[ProductID]],[1]!Prodotti[ProdottoID],[1]!Prodotti[Categoria],"Altro")</f>
        <v>Libri</v>
      </c>
      <c r="E5974" s="14">
        <v>4</v>
      </c>
    </row>
    <row r="5975" spans="1:5" x14ac:dyDescent="0.25">
      <c r="A5975" s="14">
        <v>5082</v>
      </c>
      <c r="B5975" s="14">
        <v>2426</v>
      </c>
      <c r="C5975" s="14">
        <v>2171</v>
      </c>
      <c r="D5975" s="14" t="str">
        <f>+_xlfn.XLOOKUP(ratings_dataset[[#This Row],[ProductID]],[1]!Prodotti[ProdottoID],[1]!Prodotti[Categoria],"Altro")</f>
        <v>Abbigliamento</v>
      </c>
      <c r="E5975" s="14">
        <v>4</v>
      </c>
    </row>
    <row r="5976" spans="1:5" x14ac:dyDescent="0.25">
      <c r="A5976" s="14">
        <v>5087</v>
      </c>
      <c r="B5976" s="14">
        <v>2844</v>
      </c>
      <c r="C5976" s="14">
        <v>1107</v>
      </c>
      <c r="D5976" s="14" t="str">
        <f>+_xlfn.XLOOKUP(ratings_dataset[[#This Row],[ProductID]],[1]!Prodotti[ProdottoID],[1]!Prodotti[Categoria],"Altro")</f>
        <v>Elettronica</v>
      </c>
      <c r="E5976" s="14">
        <v>4</v>
      </c>
    </row>
    <row r="5977" spans="1:5" x14ac:dyDescent="0.25">
      <c r="A5977" s="14">
        <v>5091</v>
      </c>
      <c r="B5977" s="14">
        <v>2815</v>
      </c>
      <c r="C5977" s="14">
        <v>1013</v>
      </c>
      <c r="D5977" s="14" t="str">
        <f>+_xlfn.XLOOKUP(ratings_dataset[[#This Row],[ProductID]],[1]!Prodotti[ProdottoID],[1]!Prodotti[Categoria],"Altro")</f>
        <v>Libri</v>
      </c>
      <c r="E5977" s="14">
        <v>4</v>
      </c>
    </row>
    <row r="5978" spans="1:5" x14ac:dyDescent="0.25">
      <c r="A5978" s="14">
        <v>5096</v>
      </c>
      <c r="B5978" s="14">
        <v>3989</v>
      </c>
      <c r="C5978" s="14">
        <v>3464</v>
      </c>
      <c r="D5978" s="14" t="str">
        <f>+_xlfn.XLOOKUP(ratings_dataset[[#This Row],[ProductID]],[1]!Prodotti[ProdottoID],[1]!Prodotti[Categoria],"Altro")</f>
        <v>Elettronica</v>
      </c>
      <c r="E5978" s="14">
        <v>4</v>
      </c>
    </row>
    <row r="5979" spans="1:5" x14ac:dyDescent="0.25">
      <c r="A5979" s="14">
        <v>5102</v>
      </c>
      <c r="B5979" s="14">
        <v>4355</v>
      </c>
      <c r="C5979" s="14">
        <v>4964</v>
      </c>
      <c r="D5979" s="14" t="str">
        <f>+_xlfn.XLOOKUP(ratings_dataset[[#This Row],[ProductID]],[1]!Prodotti[ProdottoID],[1]!Prodotti[Categoria],"Altro")</f>
        <v>Libri</v>
      </c>
      <c r="E5979" s="14">
        <v>4</v>
      </c>
    </row>
    <row r="5980" spans="1:5" x14ac:dyDescent="0.25">
      <c r="A5980" s="14">
        <v>5129</v>
      </c>
      <c r="B5980" s="14">
        <v>523</v>
      </c>
      <c r="C5980" s="14">
        <v>4229</v>
      </c>
      <c r="D5980" s="14" t="str">
        <f>+_xlfn.XLOOKUP(ratings_dataset[[#This Row],[ProductID]],[1]!Prodotti[ProdottoID],[1]!Prodotti[Categoria],"Altro")</f>
        <v>Libri</v>
      </c>
      <c r="E5980" s="14">
        <v>4</v>
      </c>
    </row>
    <row r="5981" spans="1:5" x14ac:dyDescent="0.25">
      <c r="A5981" s="14">
        <v>5133</v>
      </c>
      <c r="B5981" s="14">
        <v>1498</v>
      </c>
      <c r="C5981" s="14">
        <v>211</v>
      </c>
      <c r="D5981" s="14" t="str">
        <f>+_xlfn.XLOOKUP(ratings_dataset[[#This Row],[ProductID]],[1]!Prodotti[ProdottoID],[1]!Prodotti[Categoria],"Altro")</f>
        <v>Abbigliamento</v>
      </c>
      <c r="E5981" s="14">
        <v>4</v>
      </c>
    </row>
    <row r="5982" spans="1:5" x14ac:dyDescent="0.25">
      <c r="A5982" s="14">
        <v>5135</v>
      </c>
      <c r="B5982" s="14">
        <v>437</v>
      </c>
      <c r="C5982" s="14">
        <v>3329</v>
      </c>
      <c r="D5982" s="14" t="str">
        <f>+_xlfn.XLOOKUP(ratings_dataset[[#This Row],[ProductID]],[1]!Prodotti[ProdottoID],[1]!Prodotti[Categoria],"Altro")</f>
        <v>Elettronica</v>
      </c>
      <c r="E5982" s="14">
        <v>4</v>
      </c>
    </row>
    <row r="5983" spans="1:5" x14ac:dyDescent="0.25">
      <c r="A5983" s="14">
        <v>5137</v>
      </c>
      <c r="B5983" s="14">
        <v>1398</v>
      </c>
      <c r="C5983" s="14">
        <v>252</v>
      </c>
      <c r="D5983" s="14" t="str">
        <f>+_xlfn.XLOOKUP(ratings_dataset[[#This Row],[ProductID]],[1]!Prodotti[ProdottoID],[1]!Prodotti[Categoria],"Altro")</f>
        <v>Elettronica</v>
      </c>
      <c r="E5983" s="14">
        <v>4</v>
      </c>
    </row>
    <row r="5984" spans="1:5" x14ac:dyDescent="0.25">
      <c r="A5984" s="14">
        <v>5138</v>
      </c>
      <c r="B5984" s="14">
        <v>695</v>
      </c>
      <c r="C5984" s="14">
        <v>1569</v>
      </c>
      <c r="D5984" s="14" t="str">
        <f>+_xlfn.XLOOKUP(ratings_dataset[[#This Row],[ProductID]],[1]!Prodotti[ProdottoID],[1]!Prodotti[Categoria],"Altro")</f>
        <v>Abbigliamento</v>
      </c>
      <c r="E5984" s="14">
        <v>4</v>
      </c>
    </row>
    <row r="5985" spans="1:5" x14ac:dyDescent="0.25">
      <c r="A5985" s="14">
        <v>5140</v>
      </c>
      <c r="B5985" s="14">
        <v>4087</v>
      </c>
      <c r="C5985" s="14">
        <v>4628</v>
      </c>
      <c r="D5985" s="14" t="str">
        <f>+_xlfn.XLOOKUP(ratings_dataset[[#This Row],[ProductID]],[1]!Prodotti[ProdottoID],[1]!Prodotti[Categoria],"Altro")</f>
        <v>Libri</v>
      </c>
      <c r="E5985" s="14">
        <v>4</v>
      </c>
    </row>
    <row r="5986" spans="1:5" x14ac:dyDescent="0.25">
      <c r="A5986" s="14">
        <v>5149</v>
      </c>
      <c r="B5986" s="14">
        <v>3210</v>
      </c>
      <c r="C5986" s="14">
        <v>307</v>
      </c>
      <c r="D5986" s="14" t="str">
        <f>+_xlfn.XLOOKUP(ratings_dataset[[#This Row],[ProductID]],[1]!Prodotti[ProdottoID],[1]!Prodotti[Categoria],"Altro")</f>
        <v>Abbigliamento</v>
      </c>
      <c r="E5986" s="14">
        <v>4</v>
      </c>
    </row>
    <row r="5987" spans="1:5" x14ac:dyDescent="0.25">
      <c r="A5987" s="14">
        <v>5154</v>
      </c>
      <c r="B5987" s="14">
        <v>4923</v>
      </c>
      <c r="C5987" s="14">
        <v>2766</v>
      </c>
      <c r="D5987" s="14" t="str">
        <f>+_xlfn.XLOOKUP(ratings_dataset[[#This Row],[ProductID]],[1]!Prodotti[ProdottoID],[1]!Prodotti[Categoria],"Altro")</f>
        <v>Abbigliamento</v>
      </c>
      <c r="E5987" s="14">
        <v>4</v>
      </c>
    </row>
    <row r="5988" spans="1:5" x14ac:dyDescent="0.25">
      <c r="A5988" s="14">
        <v>5155</v>
      </c>
      <c r="B5988" s="14">
        <v>2492</v>
      </c>
      <c r="C5988" s="14">
        <v>1175</v>
      </c>
      <c r="D5988" s="14" t="str">
        <f>+_xlfn.XLOOKUP(ratings_dataset[[#This Row],[ProductID]],[1]!Prodotti[ProdottoID],[1]!Prodotti[Categoria],"Altro")</f>
        <v>Libri</v>
      </c>
      <c r="E5988" s="14">
        <v>4</v>
      </c>
    </row>
    <row r="5989" spans="1:5" x14ac:dyDescent="0.25">
      <c r="A5989" s="14">
        <v>5159</v>
      </c>
      <c r="B5989" s="14">
        <v>3705</v>
      </c>
      <c r="C5989" s="14">
        <v>769</v>
      </c>
      <c r="D5989" s="14" t="str">
        <f>+_xlfn.XLOOKUP(ratings_dataset[[#This Row],[ProductID]],[1]!Prodotti[ProdottoID],[1]!Prodotti[Categoria],"Altro")</f>
        <v>Libri</v>
      </c>
      <c r="E5989" s="14">
        <v>4</v>
      </c>
    </row>
    <row r="5990" spans="1:5" x14ac:dyDescent="0.25">
      <c r="A5990" s="14">
        <v>5161</v>
      </c>
      <c r="B5990" s="14">
        <v>1154</v>
      </c>
      <c r="C5990" s="14">
        <v>3305</v>
      </c>
      <c r="D5990" s="14" t="str">
        <f>+_xlfn.XLOOKUP(ratings_dataset[[#This Row],[ProductID]],[1]!Prodotti[ProdottoID],[1]!Prodotti[Categoria],"Altro")</f>
        <v>Libri</v>
      </c>
      <c r="E5990" s="14">
        <v>4</v>
      </c>
    </row>
    <row r="5991" spans="1:5" x14ac:dyDescent="0.25">
      <c r="A5991" s="14">
        <v>5175</v>
      </c>
      <c r="B5991" s="14">
        <v>3025</v>
      </c>
      <c r="C5991" s="14">
        <v>1674</v>
      </c>
      <c r="D5991" s="14" t="str">
        <f>+_xlfn.XLOOKUP(ratings_dataset[[#This Row],[ProductID]],[1]!Prodotti[ProdottoID],[1]!Prodotti[Categoria],"Altro")</f>
        <v>Elettronica</v>
      </c>
      <c r="E5991" s="14">
        <v>4</v>
      </c>
    </row>
    <row r="5992" spans="1:5" x14ac:dyDescent="0.25">
      <c r="A5992" s="14">
        <v>5177</v>
      </c>
      <c r="B5992" s="14">
        <v>4874</v>
      </c>
      <c r="C5992" s="14">
        <v>4614</v>
      </c>
      <c r="D5992" s="14" t="str">
        <f>+_xlfn.XLOOKUP(ratings_dataset[[#This Row],[ProductID]],[1]!Prodotti[ProdottoID],[1]!Prodotti[Categoria],"Altro")</f>
        <v>Libri</v>
      </c>
      <c r="E5992" s="14">
        <v>4</v>
      </c>
    </row>
    <row r="5993" spans="1:5" x14ac:dyDescent="0.25">
      <c r="A5993" s="14">
        <v>5179</v>
      </c>
      <c r="B5993" s="14">
        <v>4256</v>
      </c>
      <c r="C5993" s="14">
        <v>1696</v>
      </c>
      <c r="D5993" s="14" t="str">
        <f>+_xlfn.XLOOKUP(ratings_dataset[[#This Row],[ProductID]],[1]!Prodotti[ProdottoID],[1]!Prodotti[Categoria],"Altro")</f>
        <v>Libri</v>
      </c>
      <c r="E5993" s="14">
        <v>4</v>
      </c>
    </row>
    <row r="5994" spans="1:5" x14ac:dyDescent="0.25">
      <c r="A5994" s="14">
        <v>5180</v>
      </c>
      <c r="B5994" s="14">
        <v>227</v>
      </c>
      <c r="C5994" s="14">
        <v>804</v>
      </c>
      <c r="D5994" s="14" t="str">
        <f>+_xlfn.XLOOKUP(ratings_dataset[[#This Row],[ProductID]],[1]!Prodotti[ProdottoID],[1]!Prodotti[Categoria],"Altro")</f>
        <v>Elettronica</v>
      </c>
      <c r="E5994" s="14">
        <v>4</v>
      </c>
    </row>
    <row r="5995" spans="1:5" x14ac:dyDescent="0.25">
      <c r="A5995" s="14">
        <v>5195</v>
      </c>
      <c r="B5995" s="14">
        <v>2982</v>
      </c>
      <c r="C5995" s="14">
        <v>1427</v>
      </c>
      <c r="D5995" s="14" t="str">
        <f>+_xlfn.XLOOKUP(ratings_dataset[[#This Row],[ProductID]],[1]!Prodotti[ProdottoID],[1]!Prodotti[Categoria],"Altro")</f>
        <v>Elettronica</v>
      </c>
      <c r="E5995" s="14">
        <v>4</v>
      </c>
    </row>
    <row r="5996" spans="1:5" x14ac:dyDescent="0.25">
      <c r="A5996" s="14">
        <v>5196</v>
      </c>
      <c r="B5996" s="14">
        <v>387</v>
      </c>
      <c r="C5996" s="14">
        <v>2432</v>
      </c>
      <c r="D5996" s="14" t="str">
        <f>+_xlfn.XLOOKUP(ratings_dataset[[#This Row],[ProductID]],[1]!Prodotti[ProdottoID],[1]!Prodotti[Categoria],"Altro")</f>
        <v>Abbigliamento</v>
      </c>
      <c r="E5996" s="14">
        <v>4</v>
      </c>
    </row>
    <row r="5997" spans="1:5" x14ac:dyDescent="0.25">
      <c r="A5997" s="14">
        <v>5210</v>
      </c>
      <c r="B5997" s="14">
        <v>258</v>
      </c>
      <c r="C5997" s="14">
        <v>1974</v>
      </c>
      <c r="D5997" s="14" t="str">
        <f>+_xlfn.XLOOKUP(ratings_dataset[[#This Row],[ProductID]],[1]!Prodotti[ProdottoID],[1]!Prodotti[Categoria],"Altro")</f>
        <v>Abbigliamento</v>
      </c>
      <c r="E5997" s="14">
        <v>4</v>
      </c>
    </row>
    <row r="5998" spans="1:5" x14ac:dyDescent="0.25">
      <c r="A5998" s="14">
        <v>5214</v>
      </c>
      <c r="B5998" s="14">
        <v>841</v>
      </c>
      <c r="C5998" s="14">
        <v>940</v>
      </c>
      <c r="D5998" s="14" t="str">
        <f>+_xlfn.XLOOKUP(ratings_dataset[[#This Row],[ProductID]],[1]!Prodotti[ProdottoID],[1]!Prodotti[Categoria],"Altro")</f>
        <v>Elettronica</v>
      </c>
      <c r="E5998" s="14">
        <v>4</v>
      </c>
    </row>
    <row r="5999" spans="1:5" x14ac:dyDescent="0.25">
      <c r="A5999" s="14">
        <v>5218</v>
      </c>
      <c r="B5999" s="14">
        <v>3773</v>
      </c>
      <c r="C5999" s="14">
        <v>2612</v>
      </c>
      <c r="D5999" s="14" t="str">
        <f>+_xlfn.XLOOKUP(ratings_dataset[[#This Row],[ProductID]],[1]!Prodotti[ProdottoID],[1]!Prodotti[Categoria],"Altro")</f>
        <v>Libri</v>
      </c>
      <c r="E5999" s="14">
        <v>4</v>
      </c>
    </row>
    <row r="6000" spans="1:5" x14ac:dyDescent="0.25">
      <c r="A6000" s="14">
        <v>5222</v>
      </c>
      <c r="B6000" s="14">
        <v>872</v>
      </c>
      <c r="C6000" s="14">
        <v>1338</v>
      </c>
      <c r="D6000" s="14" t="str">
        <f>+_xlfn.XLOOKUP(ratings_dataset[[#This Row],[ProductID]],[1]!Prodotti[ProdottoID],[1]!Prodotti[Categoria],"Altro")</f>
        <v>Abbigliamento</v>
      </c>
      <c r="E6000" s="14">
        <v>4</v>
      </c>
    </row>
    <row r="6001" spans="1:5" x14ac:dyDescent="0.25">
      <c r="A6001" s="14">
        <v>5225</v>
      </c>
      <c r="B6001" s="14">
        <v>808</v>
      </c>
      <c r="C6001" s="14">
        <v>2395</v>
      </c>
      <c r="D6001" s="14" t="str">
        <f>+_xlfn.XLOOKUP(ratings_dataset[[#This Row],[ProductID]],[1]!Prodotti[ProdottoID],[1]!Prodotti[Categoria],"Altro")</f>
        <v>Libri</v>
      </c>
      <c r="E6001" s="14">
        <v>4</v>
      </c>
    </row>
    <row r="6002" spans="1:5" x14ac:dyDescent="0.25">
      <c r="A6002" s="14">
        <v>5250</v>
      </c>
      <c r="B6002" s="14">
        <v>2212</v>
      </c>
      <c r="C6002" s="14">
        <v>2503</v>
      </c>
      <c r="D6002" s="14" t="str">
        <f>+_xlfn.XLOOKUP(ratings_dataset[[#This Row],[ProductID]],[1]!Prodotti[ProdottoID],[1]!Prodotti[Categoria],"Altro")</f>
        <v>Libri</v>
      </c>
      <c r="E6002" s="14">
        <v>4</v>
      </c>
    </row>
    <row r="6003" spans="1:5" x14ac:dyDescent="0.25">
      <c r="A6003" s="14">
        <v>5254</v>
      </c>
      <c r="B6003" s="14">
        <v>64</v>
      </c>
      <c r="C6003" s="14">
        <v>2051</v>
      </c>
      <c r="D6003" s="14" t="str">
        <f>+_xlfn.XLOOKUP(ratings_dataset[[#This Row],[ProductID]],[1]!Prodotti[ProdottoID],[1]!Prodotti[Categoria],"Altro")</f>
        <v>Elettronica</v>
      </c>
      <c r="E6003" s="14">
        <v>4</v>
      </c>
    </row>
    <row r="6004" spans="1:5" x14ac:dyDescent="0.25">
      <c r="A6004" s="14">
        <v>5255</v>
      </c>
      <c r="B6004" s="14">
        <v>1234</v>
      </c>
      <c r="C6004" s="14">
        <v>2765</v>
      </c>
      <c r="D6004" s="14" t="str">
        <f>+_xlfn.XLOOKUP(ratings_dataset[[#This Row],[ProductID]],[1]!Prodotti[ProdottoID],[1]!Prodotti[Categoria],"Altro")</f>
        <v>Abbigliamento</v>
      </c>
      <c r="E6004" s="14">
        <v>4</v>
      </c>
    </row>
    <row r="6005" spans="1:5" x14ac:dyDescent="0.25">
      <c r="A6005" s="14">
        <v>5263</v>
      </c>
      <c r="B6005" s="14">
        <v>2992</v>
      </c>
      <c r="C6005" s="14">
        <v>3789</v>
      </c>
      <c r="D6005" s="14" t="str">
        <f>+_xlfn.XLOOKUP(ratings_dataset[[#This Row],[ProductID]],[1]!Prodotti[ProdottoID],[1]!Prodotti[Categoria],"Altro")</f>
        <v>Libri</v>
      </c>
      <c r="E6005" s="14">
        <v>4</v>
      </c>
    </row>
    <row r="6006" spans="1:5" x14ac:dyDescent="0.25">
      <c r="A6006" s="14">
        <v>5267</v>
      </c>
      <c r="B6006" s="14">
        <v>3211</v>
      </c>
      <c r="C6006" s="14">
        <v>596</v>
      </c>
      <c r="D6006" s="14" t="str">
        <f>+_xlfn.XLOOKUP(ratings_dataset[[#This Row],[ProductID]],[1]!Prodotti[ProdottoID],[1]!Prodotti[Categoria],"Altro")</f>
        <v>Elettronica</v>
      </c>
      <c r="E6006" s="14">
        <v>4</v>
      </c>
    </row>
    <row r="6007" spans="1:5" x14ac:dyDescent="0.25">
      <c r="A6007" s="14">
        <v>5270</v>
      </c>
      <c r="B6007" s="14">
        <v>4067</v>
      </c>
      <c r="C6007" s="14">
        <v>1382</v>
      </c>
      <c r="D6007" s="14" t="str">
        <f>+_xlfn.XLOOKUP(ratings_dataset[[#This Row],[ProductID]],[1]!Prodotti[ProdottoID],[1]!Prodotti[Categoria],"Altro")</f>
        <v>Abbigliamento</v>
      </c>
      <c r="E6007" s="14">
        <v>4</v>
      </c>
    </row>
    <row r="6008" spans="1:5" x14ac:dyDescent="0.25">
      <c r="A6008" s="14">
        <v>5274</v>
      </c>
      <c r="B6008" s="14">
        <v>892</v>
      </c>
      <c r="C6008" s="14">
        <v>1186</v>
      </c>
      <c r="D6008" s="14" t="str">
        <f>+_xlfn.XLOOKUP(ratings_dataset[[#This Row],[ProductID]],[1]!Prodotti[ProdottoID],[1]!Prodotti[Categoria],"Altro")</f>
        <v>Libri</v>
      </c>
      <c r="E6008" s="14">
        <v>4</v>
      </c>
    </row>
    <row r="6009" spans="1:5" x14ac:dyDescent="0.25">
      <c r="A6009" s="14">
        <v>5278</v>
      </c>
      <c r="B6009" s="14">
        <v>114</v>
      </c>
      <c r="C6009" s="14">
        <v>2395</v>
      </c>
      <c r="D6009" s="14" t="str">
        <f>+_xlfn.XLOOKUP(ratings_dataset[[#This Row],[ProductID]],[1]!Prodotti[ProdottoID],[1]!Prodotti[Categoria],"Altro")</f>
        <v>Libri</v>
      </c>
      <c r="E6009" s="14">
        <v>4</v>
      </c>
    </row>
    <row r="6010" spans="1:5" x14ac:dyDescent="0.25">
      <c r="A6010" s="14">
        <v>5282</v>
      </c>
      <c r="B6010" s="14">
        <v>532</v>
      </c>
      <c r="C6010" s="14">
        <v>1093</v>
      </c>
      <c r="D6010" s="14" t="str">
        <f>+_xlfn.XLOOKUP(ratings_dataset[[#This Row],[ProductID]],[1]!Prodotti[ProdottoID],[1]!Prodotti[Categoria],"Altro")</f>
        <v>Abbigliamento</v>
      </c>
      <c r="E6010" s="14">
        <v>4</v>
      </c>
    </row>
    <row r="6011" spans="1:5" x14ac:dyDescent="0.25">
      <c r="A6011" s="14">
        <v>5284</v>
      </c>
      <c r="B6011" s="14">
        <v>4148</v>
      </c>
      <c r="C6011" s="14">
        <v>4641</v>
      </c>
      <c r="D6011" s="14" t="str">
        <f>+_xlfn.XLOOKUP(ratings_dataset[[#This Row],[ProductID]],[1]!Prodotti[ProdottoID],[1]!Prodotti[Categoria],"Altro")</f>
        <v>Abbigliamento</v>
      </c>
      <c r="E6011" s="14">
        <v>4</v>
      </c>
    </row>
    <row r="6012" spans="1:5" x14ac:dyDescent="0.25">
      <c r="A6012" s="14">
        <v>5286</v>
      </c>
      <c r="B6012" s="14">
        <v>2066</v>
      </c>
      <c r="C6012" s="14">
        <v>421</v>
      </c>
      <c r="D6012" s="14" t="str">
        <f>+_xlfn.XLOOKUP(ratings_dataset[[#This Row],[ProductID]],[1]!Prodotti[ProdottoID],[1]!Prodotti[Categoria],"Altro")</f>
        <v>Elettronica</v>
      </c>
      <c r="E6012" s="14">
        <v>4</v>
      </c>
    </row>
    <row r="6013" spans="1:5" x14ac:dyDescent="0.25">
      <c r="A6013" s="14">
        <v>5303</v>
      </c>
      <c r="B6013" s="14">
        <v>2278</v>
      </c>
      <c r="C6013" s="14">
        <v>3900</v>
      </c>
      <c r="D6013" s="14" t="str">
        <f>+_xlfn.XLOOKUP(ratings_dataset[[#This Row],[ProductID]],[1]!Prodotti[ProdottoID],[1]!Prodotti[Categoria],"Altro")</f>
        <v>Abbigliamento</v>
      </c>
      <c r="E6013" s="14">
        <v>4</v>
      </c>
    </row>
    <row r="6014" spans="1:5" x14ac:dyDescent="0.25">
      <c r="A6014" s="14">
        <v>5307</v>
      </c>
      <c r="B6014" s="14">
        <v>4168</v>
      </c>
      <c r="C6014" s="14">
        <v>3043</v>
      </c>
      <c r="D6014" s="14" t="str">
        <f>+_xlfn.XLOOKUP(ratings_dataset[[#This Row],[ProductID]],[1]!Prodotti[ProdottoID],[1]!Prodotti[Categoria],"Altro")</f>
        <v>Abbigliamento</v>
      </c>
      <c r="E6014" s="14">
        <v>4</v>
      </c>
    </row>
    <row r="6015" spans="1:5" x14ac:dyDescent="0.25">
      <c r="A6015" s="14">
        <v>5319</v>
      </c>
      <c r="B6015" s="14">
        <v>2851</v>
      </c>
      <c r="C6015" s="14">
        <v>3120</v>
      </c>
      <c r="D6015" s="14" t="str">
        <f>+_xlfn.XLOOKUP(ratings_dataset[[#This Row],[ProductID]],[1]!Prodotti[ProdottoID],[1]!Prodotti[Categoria],"Altro")</f>
        <v>Elettronica</v>
      </c>
      <c r="E6015" s="14">
        <v>4</v>
      </c>
    </row>
    <row r="6016" spans="1:5" x14ac:dyDescent="0.25">
      <c r="A6016" s="14">
        <v>5320</v>
      </c>
      <c r="B6016" s="14">
        <v>3732</v>
      </c>
      <c r="C6016" s="14">
        <v>4661</v>
      </c>
      <c r="D6016" s="14" t="str">
        <f>+_xlfn.XLOOKUP(ratings_dataset[[#This Row],[ProductID]],[1]!Prodotti[ProdottoID],[1]!Prodotti[Categoria],"Altro")</f>
        <v>Libri</v>
      </c>
      <c r="E6016" s="14">
        <v>4</v>
      </c>
    </row>
    <row r="6017" spans="1:5" x14ac:dyDescent="0.25">
      <c r="A6017" s="14">
        <v>5321</v>
      </c>
      <c r="B6017" s="14">
        <v>2578</v>
      </c>
      <c r="C6017" s="14">
        <v>4472</v>
      </c>
      <c r="D6017" s="14" t="str">
        <f>+_xlfn.XLOOKUP(ratings_dataset[[#This Row],[ProductID]],[1]!Prodotti[ProdottoID],[1]!Prodotti[Categoria],"Altro")</f>
        <v>Libri</v>
      </c>
      <c r="E6017" s="14">
        <v>4</v>
      </c>
    </row>
    <row r="6018" spans="1:5" x14ac:dyDescent="0.25">
      <c r="A6018" s="14">
        <v>5328</v>
      </c>
      <c r="B6018" s="14">
        <v>1970</v>
      </c>
      <c r="C6018" s="14">
        <v>432</v>
      </c>
      <c r="D6018" s="14" t="str">
        <f>+_xlfn.XLOOKUP(ratings_dataset[[#This Row],[ProductID]],[1]!Prodotti[ProdottoID],[1]!Prodotti[Categoria],"Altro")</f>
        <v>Libri</v>
      </c>
      <c r="E6018" s="14">
        <v>4</v>
      </c>
    </row>
    <row r="6019" spans="1:5" x14ac:dyDescent="0.25">
      <c r="A6019" s="14">
        <v>5330</v>
      </c>
      <c r="B6019" s="14">
        <v>1161</v>
      </c>
      <c r="C6019" s="14">
        <v>2763</v>
      </c>
      <c r="D6019" s="14" t="str">
        <f>+_xlfn.XLOOKUP(ratings_dataset[[#This Row],[ProductID]],[1]!Prodotti[ProdottoID],[1]!Prodotti[Categoria],"Altro")</f>
        <v>Elettronica</v>
      </c>
      <c r="E6019" s="14">
        <v>4</v>
      </c>
    </row>
    <row r="6020" spans="1:5" x14ac:dyDescent="0.25">
      <c r="A6020" s="14">
        <v>5331</v>
      </c>
      <c r="B6020" s="14">
        <v>1225</v>
      </c>
      <c r="C6020" s="14">
        <v>3447</v>
      </c>
      <c r="D6020" s="14" t="str">
        <f>+_xlfn.XLOOKUP(ratings_dataset[[#This Row],[ProductID]],[1]!Prodotti[ProdottoID],[1]!Prodotti[Categoria],"Altro")</f>
        <v>Abbigliamento</v>
      </c>
      <c r="E6020" s="14">
        <v>4</v>
      </c>
    </row>
    <row r="6021" spans="1:5" x14ac:dyDescent="0.25">
      <c r="A6021" s="14">
        <v>5343</v>
      </c>
      <c r="B6021" s="14">
        <v>4357</v>
      </c>
      <c r="C6021" s="14">
        <v>2569</v>
      </c>
      <c r="D6021" s="14" t="str">
        <f>+_xlfn.XLOOKUP(ratings_dataset[[#This Row],[ProductID]],[1]!Prodotti[ProdottoID],[1]!Prodotti[Categoria],"Altro")</f>
        <v>Libri</v>
      </c>
      <c r="E6021" s="14">
        <v>4</v>
      </c>
    </row>
    <row r="6022" spans="1:5" x14ac:dyDescent="0.25">
      <c r="A6022" s="14">
        <v>5350</v>
      </c>
      <c r="B6022" s="14">
        <v>4916</v>
      </c>
      <c r="C6022" s="14">
        <v>2142</v>
      </c>
      <c r="D6022" s="14" t="str">
        <f>+_xlfn.XLOOKUP(ratings_dataset[[#This Row],[ProductID]],[1]!Prodotti[ProdottoID],[1]!Prodotti[Categoria],"Altro")</f>
        <v>Libri</v>
      </c>
      <c r="E6022" s="14">
        <v>4</v>
      </c>
    </row>
    <row r="6023" spans="1:5" x14ac:dyDescent="0.25">
      <c r="A6023" s="14">
        <v>5361</v>
      </c>
      <c r="B6023" s="14">
        <v>3961</v>
      </c>
      <c r="C6023" s="14">
        <v>4153</v>
      </c>
      <c r="D6023" s="14" t="str">
        <f>+_xlfn.XLOOKUP(ratings_dataset[[#This Row],[ProductID]],[1]!Prodotti[ProdottoID],[1]!Prodotti[Categoria],"Altro")</f>
        <v>Elettronica</v>
      </c>
      <c r="E6023" s="14">
        <v>4</v>
      </c>
    </row>
    <row r="6024" spans="1:5" x14ac:dyDescent="0.25">
      <c r="A6024" s="14">
        <v>5372</v>
      </c>
      <c r="B6024" s="14">
        <v>4371</v>
      </c>
      <c r="C6024" s="14">
        <v>3809</v>
      </c>
      <c r="D6024" s="14" t="str">
        <f>+_xlfn.XLOOKUP(ratings_dataset[[#This Row],[ProductID]],[1]!Prodotti[ProdottoID],[1]!Prodotti[Categoria],"Altro")</f>
        <v>Abbigliamento</v>
      </c>
      <c r="E6024" s="14">
        <v>4</v>
      </c>
    </row>
    <row r="6025" spans="1:5" x14ac:dyDescent="0.25">
      <c r="A6025" s="14">
        <v>5386</v>
      </c>
      <c r="B6025" s="14">
        <v>1313</v>
      </c>
      <c r="C6025" s="14">
        <v>3378</v>
      </c>
      <c r="D6025" s="14" t="str">
        <f>+_xlfn.XLOOKUP(ratings_dataset[[#This Row],[ProductID]],[1]!Prodotti[ProdottoID],[1]!Prodotti[Categoria],"Altro")</f>
        <v>Elettronica</v>
      </c>
      <c r="E6025" s="14">
        <v>4</v>
      </c>
    </row>
    <row r="6026" spans="1:5" x14ac:dyDescent="0.25">
      <c r="A6026" s="14">
        <v>5391</v>
      </c>
      <c r="B6026" s="14">
        <v>968</v>
      </c>
      <c r="C6026" s="14">
        <v>4145</v>
      </c>
      <c r="D6026" s="14" t="str">
        <f>+_xlfn.XLOOKUP(ratings_dataset[[#This Row],[ProductID]],[1]!Prodotti[ProdottoID],[1]!Prodotti[Categoria],"Altro")</f>
        <v>Libri</v>
      </c>
      <c r="E6026" s="14">
        <v>4</v>
      </c>
    </row>
    <row r="6027" spans="1:5" x14ac:dyDescent="0.25">
      <c r="A6027" s="14">
        <v>5396</v>
      </c>
      <c r="B6027" s="14">
        <v>4430</v>
      </c>
      <c r="C6027" s="14">
        <v>1577</v>
      </c>
      <c r="D6027" s="14" t="str">
        <f>+_xlfn.XLOOKUP(ratings_dataset[[#This Row],[ProductID]],[1]!Prodotti[ProdottoID],[1]!Prodotti[Categoria],"Altro")</f>
        <v>Elettronica</v>
      </c>
      <c r="E6027" s="14">
        <v>4</v>
      </c>
    </row>
    <row r="6028" spans="1:5" x14ac:dyDescent="0.25">
      <c r="A6028" s="14">
        <v>5406</v>
      </c>
      <c r="B6028" s="14">
        <v>2833</v>
      </c>
      <c r="C6028" s="14">
        <v>4392</v>
      </c>
      <c r="D6028" s="14" t="str">
        <f>+_xlfn.XLOOKUP(ratings_dataset[[#This Row],[ProductID]],[1]!Prodotti[ProdottoID],[1]!Prodotti[Categoria],"Altro")</f>
        <v>Abbigliamento</v>
      </c>
      <c r="E6028" s="14">
        <v>4</v>
      </c>
    </row>
    <row r="6029" spans="1:5" x14ac:dyDescent="0.25">
      <c r="A6029" s="14">
        <v>5411</v>
      </c>
      <c r="B6029" s="14">
        <v>1479</v>
      </c>
      <c r="C6029" s="14">
        <v>3389</v>
      </c>
      <c r="D6029" s="14" t="str">
        <f>+_xlfn.XLOOKUP(ratings_dataset[[#This Row],[ProductID]],[1]!Prodotti[ProdottoID],[1]!Prodotti[Categoria],"Altro")</f>
        <v>Elettronica</v>
      </c>
      <c r="E6029" s="14">
        <v>4</v>
      </c>
    </row>
    <row r="6030" spans="1:5" x14ac:dyDescent="0.25">
      <c r="A6030" s="14">
        <v>5431</v>
      </c>
      <c r="B6030" s="14">
        <v>2473</v>
      </c>
      <c r="C6030" s="14">
        <v>1222</v>
      </c>
      <c r="D6030" s="14" t="str">
        <f>+_xlfn.XLOOKUP(ratings_dataset[[#This Row],[ProductID]],[1]!Prodotti[ProdottoID],[1]!Prodotti[Categoria],"Altro")</f>
        <v>Libri</v>
      </c>
      <c r="E6030" s="14">
        <v>4</v>
      </c>
    </row>
    <row r="6031" spans="1:5" x14ac:dyDescent="0.25">
      <c r="A6031" s="14">
        <v>5435</v>
      </c>
      <c r="B6031" s="14">
        <v>3674</v>
      </c>
      <c r="C6031" s="14">
        <v>1798</v>
      </c>
      <c r="D6031" s="14" t="str">
        <f>+_xlfn.XLOOKUP(ratings_dataset[[#This Row],[ProductID]],[1]!Prodotti[ProdottoID],[1]!Prodotti[Categoria],"Altro")</f>
        <v>Libri</v>
      </c>
      <c r="E6031" s="14">
        <v>4</v>
      </c>
    </row>
    <row r="6032" spans="1:5" x14ac:dyDescent="0.25">
      <c r="A6032" s="14">
        <v>5440</v>
      </c>
      <c r="B6032" s="14">
        <v>1614</v>
      </c>
      <c r="C6032" s="14">
        <v>2902</v>
      </c>
      <c r="D6032" s="14" t="str">
        <f>+_xlfn.XLOOKUP(ratings_dataset[[#This Row],[ProductID]],[1]!Prodotti[ProdottoID],[1]!Prodotti[Categoria],"Altro")</f>
        <v>Abbigliamento</v>
      </c>
      <c r="E6032" s="14">
        <v>4</v>
      </c>
    </row>
    <row r="6033" spans="1:5" x14ac:dyDescent="0.25">
      <c r="A6033" s="14">
        <v>5449</v>
      </c>
      <c r="B6033" s="14">
        <v>4734</v>
      </c>
      <c r="C6033" s="14">
        <v>3077</v>
      </c>
      <c r="D6033" s="14" t="str">
        <f>+_xlfn.XLOOKUP(ratings_dataset[[#This Row],[ProductID]],[1]!Prodotti[ProdottoID],[1]!Prodotti[Categoria],"Altro")</f>
        <v>Abbigliamento</v>
      </c>
      <c r="E6033" s="14">
        <v>4</v>
      </c>
    </row>
    <row r="6034" spans="1:5" x14ac:dyDescent="0.25">
      <c r="A6034" s="14">
        <v>5454</v>
      </c>
      <c r="B6034" s="14">
        <v>2832</v>
      </c>
      <c r="C6034" s="14">
        <v>3029</v>
      </c>
      <c r="D6034" s="14" t="str">
        <f>+_xlfn.XLOOKUP(ratings_dataset[[#This Row],[ProductID]],[1]!Prodotti[ProdottoID],[1]!Prodotti[Categoria],"Altro")</f>
        <v>Libri</v>
      </c>
      <c r="E6034" s="14">
        <v>4</v>
      </c>
    </row>
    <row r="6035" spans="1:5" x14ac:dyDescent="0.25">
      <c r="A6035" s="14">
        <v>5464</v>
      </c>
      <c r="B6035" s="14">
        <v>2205</v>
      </c>
      <c r="C6035" s="14">
        <v>3108</v>
      </c>
      <c r="D6035" s="14" t="str">
        <f>+_xlfn.XLOOKUP(ratings_dataset[[#This Row],[ProductID]],[1]!Prodotti[ProdottoID],[1]!Prodotti[Categoria],"Altro")</f>
        <v>Elettronica</v>
      </c>
      <c r="E6035" s="14">
        <v>4</v>
      </c>
    </row>
    <row r="6036" spans="1:5" x14ac:dyDescent="0.25">
      <c r="A6036" s="14">
        <v>5466</v>
      </c>
      <c r="B6036" s="14">
        <v>1683</v>
      </c>
      <c r="C6036" s="14">
        <v>3912</v>
      </c>
      <c r="D6036" s="14" t="str">
        <f>+_xlfn.XLOOKUP(ratings_dataset[[#This Row],[ProductID]],[1]!Prodotti[ProdottoID],[1]!Prodotti[Categoria],"Altro")</f>
        <v>Abbigliamento</v>
      </c>
      <c r="E6036" s="14">
        <v>4</v>
      </c>
    </row>
    <row r="6037" spans="1:5" x14ac:dyDescent="0.25">
      <c r="A6037" s="14">
        <v>5472</v>
      </c>
      <c r="B6037" s="14">
        <v>1270</v>
      </c>
      <c r="C6037" s="14">
        <v>1059</v>
      </c>
      <c r="D6037" s="14" t="str">
        <f>+_xlfn.XLOOKUP(ratings_dataset[[#This Row],[ProductID]],[1]!Prodotti[ProdottoID],[1]!Prodotti[Categoria],"Altro")</f>
        <v>Abbigliamento</v>
      </c>
      <c r="E6037" s="14">
        <v>4</v>
      </c>
    </row>
    <row r="6038" spans="1:5" x14ac:dyDescent="0.25">
      <c r="A6038" s="14">
        <v>5474</v>
      </c>
      <c r="B6038" s="14">
        <v>695</v>
      </c>
      <c r="C6038" s="14">
        <v>1849</v>
      </c>
      <c r="D6038" s="14" t="str">
        <f>+_xlfn.XLOOKUP(ratings_dataset[[#This Row],[ProductID]],[1]!Prodotti[ProdottoID],[1]!Prodotti[Categoria],"Altro")</f>
        <v>Elettronica</v>
      </c>
      <c r="E6038" s="14">
        <v>4</v>
      </c>
    </row>
    <row r="6039" spans="1:5" x14ac:dyDescent="0.25">
      <c r="A6039" s="14">
        <v>5484</v>
      </c>
      <c r="B6039" s="14">
        <v>4351</v>
      </c>
      <c r="C6039" s="14">
        <v>3616</v>
      </c>
      <c r="D6039" s="14" t="str">
        <f>+_xlfn.XLOOKUP(ratings_dataset[[#This Row],[ProductID]],[1]!Prodotti[ProdottoID],[1]!Prodotti[Categoria],"Altro")</f>
        <v>Abbigliamento</v>
      </c>
      <c r="E6039" s="14">
        <v>4</v>
      </c>
    </row>
    <row r="6040" spans="1:5" x14ac:dyDescent="0.25">
      <c r="A6040" s="14">
        <v>5488</v>
      </c>
      <c r="B6040" s="14">
        <v>4341</v>
      </c>
      <c r="C6040" s="14">
        <v>298</v>
      </c>
      <c r="D6040" s="14" t="str">
        <f>+_xlfn.XLOOKUP(ratings_dataset[[#This Row],[ProductID]],[1]!Prodotti[ProdottoID],[1]!Prodotti[Categoria],"Altro")</f>
        <v>Elettronica</v>
      </c>
      <c r="E6040" s="14">
        <v>4</v>
      </c>
    </row>
    <row r="6041" spans="1:5" x14ac:dyDescent="0.25">
      <c r="A6041" s="14">
        <v>5492</v>
      </c>
      <c r="B6041" s="14">
        <v>2460</v>
      </c>
      <c r="C6041" s="14">
        <v>928</v>
      </c>
      <c r="D6041" s="14" t="str">
        <f>+_xlfn.XLOOKUP(ratings_dataset[[#This Row],[ProductID]],[1]!Prodotti[ProdottoID],[1]!Prodotti[Categoria],"Altro")</f>
        <v>Elettronica</v>
      </c>
      <c r="E6041" s="14">
        <v>4</v>
      </c>
    </row>
    <row r="6042" spans="1:5" x14ac:dyDescent="0.25">
      <c r="A6042" s="14">
        <v>5495</v>
      </c>
      <c r="B6042" s="14">
        <v>861</v>
      </c>
      <c r="C6042" s="14">
        <v>2340</v>
      </c>
      <c r="D6042" s="14" t="str">
        <f>+_xlfn.XLOOKUP(ratings_dataset[[#This Row],[ProductID]],[1]!Prodotti[ProdottoID],[1]!Prodotti[Categoria],"Altro")</f>
        <v>Elettronica</v>
      </c>
      <c r="E6042" s="14">
        <v>4</v>
      </c>
    </row>
    <row r="6043" spans="1:5" x14ac:dyDescent="0.25">
      <c r="A6043" s="14">
        <v>5501</v>
      </c>
      <c r="B6043" s="14">
        <v>3818</v>
      </c>
      <c r="C6043" s="14">
        <v>1695</v>
      </c>
      <c r="D6043" s="14" t="str">
        <f>+_xlfn.XLOOKUP(ratings_dataset[[#This Row],[ProductID]],[1]!Prodotti[ProdottoID],[1]!Prodotti[Categoria],"Altro")</f>
        <v>Abbigliamento</v>
      </c>
      <c r="E6043" s="14">
        <v>4</v>
      </c>
    </row>
    <row r="6044" spans="1:5" x14ac:dyDescent="0.25">
      <c r="A6044" s="14">
        <v>5503</v>
      </c>
      <c r="B6044" s="14">
        <v>816</v>
      </c>
      <c r="C6044" s="14">
        <v>2574</v>
      </c>
      <c r="D6044" s="14" t="str">
        <f>+_xlfn.XLOOKUP(ratings_dataset[[#This Row],[ProductID]],[1]!Prodotti[ProdottoID],[1]!Prodotti[Categoria],"Altro")</f>
        <v>Elettronica</v>
      </c>
      <c r="E6044" s="14">
        <v>4</v>
      </c>
    </row>
    <row r="6045" spans="1:5" x14ac:dyDescent="0.25">
      <c r="A6045" s="14">
        <v>5506</v>
      </c>
      <c r="B6045" s="14">
        <v>3724</v>
      </c>
      <c r="C6045" s="14">
        <v>406</v>
      </c>
      <c r="D6045" s="14" t="str">
        <f>+_xlfn.XLOOKUP(ratings_dataset[[#This Row],[ProductID]],[1]!Prodotti[ProdottoID],[1]!Prodotti[Categoria],"Altro")</f>
        <v>Elettronica</v>
      </c>
      <c r="E6045" s="14">
        <v>4</v>
      </c>
    </row>
    <row r="6046" spans="1:5" x14ac:dyDescent="0.25">
      <c r="A6046" s="14">
        <v>5510</v>
      </c>
      <c r="B6046" s="14">
        <v>771</v>
      </c>
      <c r="C6046" s="14">
        <v>2472</v>
      </c>
      <c r="D6046" s="14" t="str">
        <f>+_xlfn.XLOOKUP(ratings_dataset[[#This Row],[ProductID]],[1]!Prodotti[ProdottoID],[1]!Prodotti[Categoria],"Altro")</f>
        <v>Elettronica</v>
      </c>
      <c r="E6046" s="14">
        <v>4</v>
      </c>
    </row>
    <row r="6047" spans="1:5" x14ac:dyDescent="0.25">
      <c r="A6047" s="14">
        <v>5524</v>
      </c>
      <c r="B6047" s="14">
        <v>49</v>
      </c>
      <c r="C6047" s="14">
        <v>355</v>
      </c>
      <c r="D6047" s="14" t="str">
        <f>+_xlfn.XLOOKUP(ratings_dataset[[#This Row],[ProductID]],[1]!Prodotti[ProdottoID],[1]!Prodotti[Categoria],"Altro")</f>
        <v>Abbigliamento</v>
      </c>
      <c r="E6047" s="14">
        <v>4</v>
      </c>
    </row>
    <row r="6048" spans="1:5" x14ac:dyDescent="0.25">
      <c r="A6048" s="14">
        <v>5526</v>
      </c>
      <c r="B6048" s="14">
        <v>574</v>
      </c>
      <c r="C6048" s="14">
        <v>1625</v>
      </c>
      <c r="D6048" s="14" t="str">
        <f>+_xlfn.XLOOKUP(ratings_dataset[[#This Row],[ProductID]],[1]!Prodotti[ProdottoID],[1]!Prodotti[Categoria],"Altro")</f>
        <v>Abbigliamento</v>
      </c>
      <c r="E6048" s="14">
        <v>4</v>
      </c>
    </row>
    <row r="6049" spans="1:5" x14ac:dyDescent="0.25">
      <c r="A6049" s="14">
        <v>5528</v>
      </c>
      <c r="B6049" s="14">
        <v>2495</v>
      </c>
      <c r="C6049" s="14">
        <v>1760</v>
      </c>
      <c r="D6049" s="14" t="str">
        <f>+_xlfn.XLOOKUP(ratings_dataset[[#This Row],[ProductID]],[1]!Prodotti[ProdottoID],[1]!Prodotti[Categoria],"Altro")</f>
        <v>Elettronica</v>
      </c>
      <c r="E6049" s="14">
        <v>4</v>
      </c>
    </row>
    <row r="6050" spans="1:5" x14ac:dyDescent="0.25">
      <c r="A6050" s="14">
        <v>5530</v>
      </c>
      <c r="B6050" s="14">
        <v>2206</v>
      </c>
      <c r="C6050" s="14">
        <v>3140</v>
      </c>
      <c r="D6050" s="14" t="str">
        <f>+_xlfn.XLOOKUP(ratings_dataset[[#This Row],[ProductID]],[1]!Prodotti[ProdottoID],[1]!Prodotti[Categoria],"Altro")</f>
        <v>Libri</v>
      </c>
      <c r="E6050" s="14">
        <v>4</v>
      </c>
    </row>
    <row r="6051" spans="1:5" x14ac:dyDescent="0.25">
      <c r="A6051" s="14">
        <v>5539</v>
      </c>
      <c r="B6051" s="14">
        <v>4150</v>
      </c>
      <c r="C6051" s="14">
        <v>2650</v>
      </c>
      <c r="D6051" s="14" t="str">
        <f>+_xlfn.XLOOKUP(ratings_dataset[[#This Row],[ProductID]],[1]!Prodotti[ProdottoID],[1]!Prodotti[Categoria],"Altro")</f>
        <v>Libri</v>
      </c>
      <c r="E6051" s="14">
        <v>4</v>
      </c>
    </row>
    <row r="6052" spans="1:5" x14ac:dyDescent="0.25">
      <c r="A6052" s="14">
        <v>5541</v>
      </c>
      <c r="B6052" s="14">
        <v>2611</v>
      </c>
      <c r="C6052" s="14">
        <v>3338</v>
      </c>
      <c r="D6052" s="14" t="str">
        <f>+_xlfn.XLOOKUP(ratings_dataset[[#This Row],[ProductID]],[1]!Prodotti[ProdottoID],[1]!Prodotti[Categoria],"Altro")</f>
        <v>Abbigliamento</v>
      </c>
      <c r="E6052" s="14">
        <v>4</v>
      </c>
    </row>
    <row r="6053" spans="1:5" x14ac:dyDescent="0.25">
      <c r="A6053" s="14">
        <v>5549</v>
      </c>
      <c r="B6053" s="14">
        <v>4217</v>
      </c>
      <c r="C6053" s="14">
        <v>491</v>
      </c>
      <c r="D6053" s="14" t="str">
        <f>+_xlfn.XLOOKUP(ratings_dataset[[#This Row],[ProductID]],[1]!Prodotti[ProdottoID],[1]!Prodotti[Categoria],"Altro")</f>
        <v>Elettronica</v>
      </c>
      <c r="E6053" s="14">
        <v>4</v>
      </c>
    </row>
    <row r="6054" spans="1:5" x14ac:dyDescent="0.25">
      <c r="A6054" s="14">
        <v>5554</v>
      </c>
      <c r="B6054" s="14">
        <v>380</v>
      </c>
      <c r="C6054" s="14">
        <v>2568</v>
      </c>
      <c r="D6054" s="14" t="str">
        <f>+_xlfn.XLOOKUP(ratings_dataset[[#This Row],[ProductID]],[1]!Prodotti[ProdottoID],[1]!Prodotti[Categoria],"Altro")</f>
        <v>Elettronica</v>
      </c>
      <c r="E6054" s="14">
        <v>4</v>
      </c>
    </row>
    <row r="6055" spans="1:5" x14ac:dyDescent="0.25">
      <c r="A6055" s="14">
        <v>5555</v>
      </c>
      <c r="B6055" s="14">
        <v>2776</v>
      </c>
      <c r="C6055" s="14">
        <v>4210</v>
      </c>
      <c r="D6055" s="14" t="str">
        <f>+_xlfn.XLOOKUP(ratings_dataset[[#This Row],[ProductID]],[1]!Prodotti[ProdottoID],[1]!Prodotti[Categoria],"Altro")</f>
        <v>Libri</v>
      </c>
      <c r="E6055" s="14">
        <v>4</v>
      </c>
    </row>
    <row r="6056" spans="1:5" x14ac:dyDescent="0.25">
      <c r="A6056" s="14">
        <v>5557</v>
      </c>
      <c r="B6056" s="14">
        <v>775</v>
      </c>
      <c r="C6056" s="14">
        <v>1597</v>
      </c>
      <c r="D6056" s="14" t="str">
        <f>+_xlfn.XLOOKUP(ratings_dataset[[#This Row],[ProductID]],[1]!Prodotti[ProdottoID],[1]!Prodotti[Categoria],"Altro")</f>
        <v>Abbigliamento</v>
      </c>
      <c r="E6056" s="14">
        <v>4</v>
      </c>
    </row>
    <row r="6057" spans="1:5" x14ac:dyDescent="0.25">
      <c r="A6057" s="14">
        <v>5568</v>
      </c>
      <c r="B6057" s="14">
        <v>4721</v>
      </c>
      <c r="C6057" s="14">
        <v>4775</v>
      </c>
      <c r="D6057" s="14" t="str">
        <f>+_xlfn.XLOOKUP(ratings_dataset[[#This Row],[ProductID]],[1]!Prodotti[ProdottoID],[1]!Prodotti[Categoria],"Altro")</f>
        <v>Abbigliamento</v>
      </c>
      <c r="E6057" s="14">
        <v>4</v>
      </c>
    </row>
    <row r="6058" spans="1:5" x14ac:dyDescent="0.25">
      <c r="A6058" s="14">
        <v>5570</v>
      </c>
      <c r="B6058" s="14">
        <v>143</v>
      </c>
      <c r="C6058" s="14">
        <v>4601</v>
      </c>
      <c r="D6058" s="14" t="str">
        <f>+_xlfn.XLOOKUP(ratings_dataset[[#This Row],[ProductID]],[1]!Prodotti[ProdottoID],[1]!Prodotti[Categoria],"Altro")</f>
        <v>Elettronica</v>
      </c>
      <c r="E6058" s="14">
        <v>4</v>
      </c>
    </row>
    <row r="6059" spans="1:5" x14ac:dyDescent="0.25">
      <c r="A6059" s="14">
        <v>5580</v>
      </c>
      <c r="B6059" s="14">
        <v>1027</v>
      </c>
      <c r="C6059" s="14">
        <v>3901</v>
      </c>
      <c r="D6059" s="14" t="str">
        <f>+_xlfn.XLOOKUP(ratings_dataset[[#This Row],[ProductID]],[1]!Prodotti[ProdottoID],[1]!Prodotti[Categoria],"Altro")</f>
        <v>Abbigliamento</v>
      </c>
      <c r="E6059" s="14">
        <v>4</v>
      </c>
    </row>
    <row r="6060" spans="1:5" x14ac:dyDescent="0.25">
      <c r="A6060" s="14">
        <v>5582</v>
      </c>
      <c r="B6060" s="14">
        <v>1344</v>
      </c>
      <c r="C6060" s="14">
        <v>1486</v>
      </c>
      <c r="D6060" s="14" t="str">
        <f>+_xlfn.XLOOKUP(ratings_dataset[[#This Row],[ProductID]],[1]!Prodotti[ProdottoID],[1]!Prodotti[Categoria],"Altro")</f>
        <v>Elettronica</v>
      </c>
      <c r="E6060" s="14">
        <v>4</v>
      </c>
    </row>
    <row r="6061" spans="1:5" x14ac:dyDescent="0.25">
      <c r="A6061" s="14">
        <v>5586</v>
      </c>
      <c r="B6061" s="14">
        <v>4072</v>
      </c>
      <c r="C6061" s="14">
        <v>2476</v>
      </c>
      <c r="D6061" s="14" t="str">
        <f>+_xlfn.XLOOKUP(ratings_dataset[[#This Row],[ProductID]],[1]!Prodotti[ProdottoID],[1]!Prodotti[Categoria],"Altro")</f>
        <v>Libri</v>
      </c>
      <c r="E6061" s="14">
        <v>4</v>
      </c>
    </row>
    <row r="6062" spans="1:5" x14ac:dyDescent="0.25">
      <c r="A6062" s="14">
        <v>5587</v>
      </c>
      <c r="B6062" s="14">
        <v>2085</v>
      </c>
      <c r="C6062" s="14">
        <v>3824</v>
      </c>
      <c r="D6062" s="14" t="str">
        <f>+_xlfn.XLOOKUP(ratings_dataset[[#This Row],[ProductID]],[1]!Prodotti[ProdottoID],[1]!Prodotti[Categoria],"Altro")</f>
        <v>Elettronica</v>
      </c>
      <c r="E6062" s="14">
        <v>4</v>
      </c>
    </row>
    <row r="6063" spans="1:5" x14ac:dyDescent="0.25">
      <c r="A6063" s="14">
        <v>5591</v>
      </c>
      <c r="B6063" s="14">
        <v>4132</v>
      </c>
      <c r="C6063" s="14">
        <v>1296</v>
      </c>
      <c r="D6063" s="14" t="str">
        <f>+_xlfn.XLOOKUP(ratings_dataset[[#This Row],[ProductID]],[1]!Prodotti[ProdottoID],[1]!Prodotti[Categoria],"Altro")</f>
        <v>Elettronica</v>
      </c>
      <c r="E6063" s="14">
        <v>4</v>
      </c>
    </row>
    <row r="6064" spans="1:5" x14ac:dyDescent="0.25">
      <c r="A6064" s="14">
        <v>5592</v>
      </c>
      <c r="B6064" s="14">
        <v>2561</v>
      </c>
      <c r="C6064" s="14">
        <v>4589</v>
      </c>
      <c r="D6064" s="14" t="str">
        <f>+_xlfn.XLOOKUP(ratings_dataset[[#This Row],[ProductID]],[1]!Prodotti[ProdottoID],[1]!Prodotti[Categoria],"Altro")</f>
        <v>Abbigliamento</v>
      </c>
      <c r="E6064" s="14">
        <v>4</v>
      </c>
    </row>
    <row r="6065" spans="1:5" x14ac:dyDescent="0.25">
      <c r="A6065" s="14">
        <v>5593</v>
      </c>
      <c r="B6065" s="14">
        <v>2607</v>
      </c>
      <c r="C6065" s="14">
        <v>1799</v>
      </c>
      <c r="D6065" s="14" t="str">
        <f>+_xlfn.XLOOKUP(ratings_dataset[[#This Row],[ProductID]],[1]!Prodotti[ProdottoID],[1]!Prodotti[Categoria],"Altro")</f>
        <v>Libri</v>
      </c>
      <c r="E6065" s="14">
        <v>4</v>
      </c>
    </row>
    <row r="6066" spans="1:5" x14ac:dyDescent="0.25">
      <c r="A6066" s="14">
        <v>5595</v>
      </c>
      <c r="B6066" s="14">
        <v>2359</v>
      </c>
      <c r="C6066" s="14">
        <v>1550</v>
      </c>
      <c r="D6066" s="14" t="str">
        <f>+_xlfn.XLOOKUP(ratings_dataset[[#This Row],[ProductID]],[1]!Prodotti[ProdottoID],[1]!Prodotti[Categoria],"Altro")</f>
        <v>Libri</v>
      </c>
      <c r="E6066" s="14">
        <v>4</v>
      </c>
    </row>
    <row r="6067" spans="1:5" x14ac:dyDescent="0.25">
      <c r="A6067" s="14">
        <v>5603</v>
      </c>
      <c r="B6067" s="14">
        <v>2465</v>
      </c>
      <c r="C6067" s="14">
        <v>4810</v>
      </c>
      <c r="D6067" s="14" t="str">
        <f>+_xlfn.XLOOKUP(ratings_dataset[[#This Row],[ProductID]],[1]!Prodotti[ProdottoID],[1]!Prodotti[Categoria],"Altro")</f>
        <v>Libri</v>
      </c>
      <c r="E6067" s="14">
        <v>4</v>
      </c>
    </row>
    <row r="6068" spans="1:5" x14ac:dyDescent="0.25">
      <c r="A6068" s="14">
        <v>5611</v>
      </c>
      <c r="B6068" s="14">
        <v>3461</v>
      </c>
      <c r="C6068" s="14">
        <v>114</v>
      </c>
      <c r="D6068" s="14" t="str">
        <f>+_xlfn.XLOOKUP(ratings_dataset[[#This Row],[ProductID]],[1]!Prodotti[ProdottoID],[1]!Prodotti[Categoria],"Altro")</f>
        <v>Libri</v>
      </c>
      <c r="E6068" s="14">
        <v>4</v>
      </c>
    </row>
    <row r="6069" spans="1:5" x14ac:dyDescent="0.25">
      <c r="A6069" s="14">
        <v>5612</v>
      </c>
      <c r="B6069" s="14">
        <v>4942</v>
      </c>
      <c r="C6069" s="14">
        <v>3827</v>
      </c>
      <c r="D6069" s="14" t="str">
        <f>+_xlfn.XLOOKUP(ratings_dataset[[#This Row],[ProductID]],[1]!Prodotti[ProdottoID],[1]!Prodotti[Categoria],"Altro")</f>
        <v>Elettronica</v>
      </c>
      <c r="E6069" s="14">
        <v>4</v>
      </c>
    </row>
    <row r="6070" spans="1:5" x14ac:dyDescent="0.25">
      <c r="A6070" s="14">
        <v>5613</v>
      </c>
      <c r="B6070" s="14">
        <v>876</v>
      </c>
      <c r="C6070" s="14">
        <v>1812</v>
      </c>
      <c r="D6070" s="14" t="str">
        <f>+_xlfn.XLOOKUP(ratings_dataset[[#This Row],[ProductID]],[1]!Prodotti[ProdottoID],[1]!Prodotti[Categoria],"Altro")</f>
        <v>Elettronica</v>
      </c>
      <c r="E6070" s="14">
        <v>4</v>
      </c>
    </row>
    <row r="6071" spans="1:5" x14ac:dyDescent="0.25">
      <c r="A6071" s="14">
        <v>5624</v>
      </c>
      <c r="B6071" s="14">
        <v>4728</v>
      </c>
      <c r="C6071" s="14">
        <v>2596</v>
      </c>
      <c r="D6071" s="14" t="str">
        <f>+_xlfn.XLOOKUP(ratings_dataset[[#This Row],[ProductID]],[1]!Prodotti[ProdottoID],[1]!Prodotti[Categoria],"Altro")</f>
        <v>Libri</v>
      </c>
      <c r="E6071" s="14">
        <v>4</v>
      </c>
    </row>
    <row r="6072" spans="1:5" x14ac:dyDescent="0.25">
      <c r="A6072" s="14">
        <v>5629</v>
      </c>
      <c r="B6072" s="14">
        <v>75</v>
      </c>
      <c r="C6072" s="14">
        <v>4233</v>
      </c>
      <c r="D6072" s="14" t="str">
        <f>+_xlfn.XLOOKUP(ratings_dataset[[#This Row],[ProductID]],[1]!Prodotti[ProdottoID],[1]!Prodotti[Categoria],"Altro")</f>
        <v>Elettronica</v>
      </c>
      <c r="E6072" s="14">
        <v>4</v>
      </c>
    </row>
    <row r="6073" spans="1:5" x14ac:dyDescent="0.25">
      <c r="A6073" s="14">
        <v>5631</v>
      </c>
      <c r="B6073" s="14">
        <v>3109</v>
      </c>
      <c r="C6073" s="14">
        <v>601</v>
      </c>
      <c r="D6073" s="14" t="str">
        <f>+_xlfn.XLOOKUP(ratings_dataset[[#This Row],[ProductID]],[1]!Prodotti[ProdottoID],[1]!Prodotti[Categoria],"Altro")</f>
        <v>Elettronica</v>
      </c>
      <c r="E6073" s="14">
        <v>4</v>
      </c>
    </row>
    <row r="6074" spans="1:5" x14ac:dyDescent="0.25">
      <c r="A6074" s="14">
        <v>5638</v>
      </c>
      <c r="B6074" s="14">
        <v>867</v>
      </c>
      <c r="C6074" s="14">
        <v>1375</v>
      </c>
      <c r="D6074" s="14" t="str">
        <f>+_xlfn.XLOOKUP(ratings_dataset[[#This Row],[ProductID]],[1]!Prodotti[ProdottoID],[1]!Prodotti[Categoria],"Altro")</f>
        <v>Elettronica</v>
      </c>
      <c r="E6074" s="14">
        <v>4</v>
      </c>
    </row>
    <row r="6075" spans="1:5" x14ac:dyDescent="0.25">
      <c r="A6075" s="14">
        <v>5639</v>
      </c>
      <c r="B6075" s="14">
        <v>4258</v>
      </c>
      <c r="C6075" s="14">
        <v>2880</v>
      </c>
      <c r="D6075" s="14" t="str">
        <f>+_xlfn.XLOOKUP(ratings_dataset[[#This Row],[ProductID]],[1]!Prodotti[ProdottoID],[1]!Prodotti[Categoria],"Altro")</f>
        <v>Abbigliamento</v>
      </c>
      <c r="E6075" s="14">
        <v>4</v>
      </c>
    </row>
    <row r="6076" spans="1:5" x14ac:dyDescent="0.25">
      <c r="A6076" s="14">
        <v>5648</v>
      </c>
      <c r="B6076" s="14">
        <v>1835</v>
      </c>
      <c r="C6076" s="14">
        <v>510</v>
      </c>
      <c r="D6076" s="14" t="str">
        <f>+_xlfn.XLOOKUP(ratings_dataset[[#This Row],[ProductID]],[1]!Prodotti[ProdottoID],[1]!Prodotti[Categoria],"Altro")</f>
        <v>Libri</v>
      </c>
      <c r="E6076" s="14">
        <v>4</v>
      </c>
    </row>
    <row r="6077" spans="1:5" x14ac:dyDescent="0.25">
      <c r="A6077" s="14">
        <v>5659</v>
      </c>
      <c r="B6077" s="14">
        <v>2912</v>
      </c>
      <c r="C6077" s="14">
        <v>4160</v>
      </c>
      <c r="D6077" s="14" t="str">
        <f>+_xlfn.XLOOKUP(ratings_dataset[[#This Row],[ProductID]],[1]!Prodotti[ProdottoID],[1]!Prodotti[Categoria],"Altro")</f>
        <v>Abbigliamento</v>
      </c>
      <c r="E6077" s="14">
        <v>4</v>
      </c>
    </row>
    <row r="6078" spans="1:5" x14ac:dyDescent="0.25">
      <c r="A6078" s="14">
        <v>5661</v>
      </c>
      <c r="B6078" s="14">
        <v>1012</v>
      </c>
      <c r="C6078" s="14">
        <v>3344</v>
      </c>
      <c r="D6078" s="14" t="str">
        <f>+_xlfn.XLOOKUP(ratings_dataset[[#This Row],[ProductID]],[1]!Prodotti[ProdottoID],[1]!Prodotti[Categoria],"Altro")</f>
        <v>Libri</v>
      </c>
      <c r="E6078" s="14">
        <v>4</v>
      </c>
    </row>
    <row r="6079" spans="1:5" x14ac:dyDescent="0.25">
      <c r="A6079" s="14">
        <v>5666</v>
      </c>
      <c r="B6079" s="14">
        <v>1865</v>
      </c>
      <c r="C6079" s="14">
        <v>2000</v>
      </c>
      <c r="D6079" s="14" t="str">
        <f>+_xlfn.XLOOKUP(ratings_dataset[[#This Row],[ProductID]],[1]!Prodotti[ProdottoID],[1]!Prodotti[Categoria],"Altro")</f>
        <v>Abbigliamento</v>
      </c>
      <c r="E6079" s="14">
        <v>4</v>
      </c>
    </row>
    <row r="6080" spans="1:5" x14ac:dyDescent="0.25">
      <c r="A6080" s="14">
        <v>5670</v>
      </c>
      <c r="B6080" s="14">
        <v>3710</v>
      </c>
      <c r="C6080" s="14">
        <v>967</v>
      </c>
      <c r="D6080" s="14" t="str">
        <f>+_xlfn.XLOOKUP(ratings_dataset[[#This Row],[ProductID]],[1]!Prodotti[ProdottoID],[1]!Prodotti[Categoria],"Altro")</f>
        <v>Elettronica</v>
      </c>
      <c r="E6080" s="14">
        <v>4</v>
      </c>
    </row>
    <row r="6081" spans="1:5" x14ac:dyDescent="0.25">
      <c r="A6081" s="14">
        <v>5671</v>
      </c>
      <c r="B6081" s="14">
        <v>512</v>
      </c>
      <c r="C6081" s="14">
        <v>4571</v>
      </c>
      <c r="D6081" s="14" t="str">
        <f>+_xlfn.XLOOKUP(ratings_dataset[[#This Row],[ProductID]],[1]!Prodotti[ProdottoID],[1]!Prodotti[Categoria],"Altro")</f>
        <v>Libri</v>
      </c>
      <c r="E6081" s="14">
        <v>4</v>
      </c>
    </row>
    <row r="6082" spans="1:5" x14ac:dyDescent="0.25">
      <c r="A6082" s="14">
        <v>5690</v>
      </c>
      <c r="B6082" s="14">
        <v>4723</v>
      </c>
      <c r="C6082" s="14">
        <v>67</v>
      </c>
      <c r="D6082" s="14" t="str">
        <f>+_xlfn.XLOOKUP(ratings_dataset[[#This Row],[ProductID]],[1]!Prodotti[ProdottoID],[1]!Prodotti[Categoria],"Altro")</f>
        <v>Altro</v>
      </c>
      <c r="E6082" s="14">
        <v>4</v>
      </c>
    </row>
    <row r="6083" spans="1:5" x14ac:dyDescent="0.25">
      <c r="A6083" s="14">
        <v>5723</v>
      </c>
      <c r="B6083" s="14">
        <v>4884</v>
      </c>
      <c r="C6083" s="14">
        <v>3662</v>
      </c>
      <c r="D6083" s="14" t="str">
        <f>+_xlfn.XLOOKUP(ratings_dataset[[#This Row],[ProductID]],[1]!Prodotti[ProdottoID],[1]!Prodotti[Categoria],"Altro")</f>
        <v>Libri</v>
      </c>
      <c r="E6083" s="14">
        <v>4</v>
      </c>
    </row>
    <row r="6084" spans="1:5" x14ac:dyDescent="0.25">
      <c r="A6084" s="14">
        <v>5725</v>
      </c>
      <c r="B6084" s="14">
        <v>3561</v>
      </c>
      <c r="C6084" s="14">
        <v>2240</v>
      </c>
      <c r="D6084" s="14" t="str">
        <f>+_xlfn.XLOOKUP(ratings_dataset[[#This Row],[ProductID]],[1]!Prodotti[ProdottoID],[1]!Prodotti[Categoria],"Altro")</f>
        <v>Elettronica</v>
      </c>
      <c r="E6084" s="14">
        <v>4</v>
      </c>
    </row>
    <row r="6085" spans="1:5" x14ac:dyDescent="0.25">
      <c r="A6085" s="14">
        <v>5727</v>
      </c>
      <c r="B6085" s="14">
        <v>276</v>
      </c>
      <c r="C6085" s="14">
        <v>3155</v>
      </c>
      <c r="D6085" s="14" t="str">
        <f>+_xlfn.XLOOKUP(ratings_dataset[[#This Row],[ProductID]],[1]!Prodotti[ProdottoID],[1]!Prodotti[Categoria],"Altro")</f>
        <v>Elettronica</v>
      </c>
      <c r="E6085" s="14">
        <v>4</v>
      </c>
    </row>
    <row r="6086" spans="1:5" x14ac:dyDescent="0.25">
      <c r="A6086" s="14">
        <v>5733</v>
      </c>
      <c r="B6086" s="14">
        <v>1464</v>
      </c>
      <c r="C6086" s="14">
        <v>1349</v>
      </c>
      <c r="D6086" s="14" t="str">
        <f>+_xlfn.XLOOKUP(ratings_dataset[[#This Row],[ProductID]],[1]!Prodotti[ProdottoID],[1]!Prodotti[Categoria],"Altro")</f>
        <v>Libri</v>
      </c>
      <c r="E6086" s="14">
        <v>4</v>
      </c>
    </row>
    <row r="6087" spans="1:5" x14ac:dyDescent="0.25">
      <c r="A6087" s="14">
        <v>5735</v>
      </c>
      <c r="B6087" s="14">
        <v>1486</v>
      </c>
      <c r="C6087" s="14">
        <v>1736</v>
      </c>
      <c r="D6087" s="14" t="str">
        <f>+_xlfn.XLOOKUP(ratings_dataset[[#This Row],[ProductID]],[1]!Prodotti[ProdottoID],[1]!Prodotti[Categoria],"Altro")</f>
        <v>Libri</v>
      </c>
      <c r="E6087" s="14">
        <v>4</v>
      </c>
    </row>
    <row r="6088" spans="1:5" x14ac:dyDescent="0.25">
      <c r="A6088" s="14">
        <v>5746</v>
      </c>
      <c r="B6088" s="14">
        <v>3326</v>
      </c>
      <c r="C6088" s="14">
        <v>2179</v>
      </c>
      <c r="D6088" s="14" t="str">
        <f>+_xlfn.XLOOKUP(ratings_dataset[[#This Row],[ProductID]],[1]!Prodotti[ProdottoID],[1]!Prodotti[Categoria],"Altro")</f>
        <v>Abbigliamento</v>
      </c>
      <c r="E6088" s="14">
        <v>4</v>
      </c>
    </row>
    <row r="6089" spans="1:5" x14ac:dyDescent="0.25">
      <c r="A6089" s="14">
        <v>5751</v>
      </c>
      <c r="B6089" s="14">
        <v>3940</v>
      </c>
      <c r="C6089" s="14">
        <v>1243</v>
      </c>
      <c r="D6089" s="14" t="str">
        <f>+_xlfn.XLOOKUP(ratings_dataset[[#This Row],[ProductID]],[1]!Prodotti[ProdottoID],[1]!Prodotti[Categoria],"Altro")</f>
        <v>Libri</v>
      </c>
      <c r="E6089" s="14">
        <v>4</v>
      </c>
    </row>
    <row r="6090" spans="1:5" x14ac:dyDescent="0.25">
      <c r="A6090" s="14">
        <v>5759</v>
      </c>
      <c r="B6090" s="14">
        <v>3314</v>
      </c>
      <c r="C6090" s="14">
        <v>4269</v>
      </c>
      <c r="D6090" s="14" t="str">
        <f>+_xlfn.XLOOKUP(ratings_dataset[[#This Row],[ProductID]],[1]!Prodotti[ProdottoID],[1]!Prodotti[Categoria],"Altro")</f>
        <v>Elettronica</v>
      </c>
      <c r="E6090" s="14">
        <v>4</v>
      </c>
    </row>
    <row r="6091" spans="1:5" x14ac:dyDescent="0.25">
      <c r="A6091" s="14">
        <v>5765</v>
      </c>
      <c r="B6091" s="14">
        <v>746</v>
      </c>
      <c r="C6091" s="14">
        <v>1662</v>
      </c>
      <c r="D6091" s="14" t="str">
        <f>+_xlfn.XLOOKUP(ratings_dataset[[#This Row],[ProductID]],[1]!Prodotti[ProdottoID],[1]!Prodotti[Categoria],"Altro")</f>
        <v>Abbigliamento</v>
      </c>
      <c r="E6091" s="14">
        <v>4</v>
      </c>
    </row>
    <row r="6092" spans="1:5" x14ac:dyDescent="0.25">
      <c r="A6092" s="14">
        <v>5771</v>
      </c>
      <c r="B6092" s="14">
        <v>1524</v>
      </c>
      <c r="C6092" s="14">
        <v>2778</v>
      </c>
      <c r="D6092" s="14" t="str">
        <f>+_xlfn.XLOOKUP(ratings_dataset[[#This Row],[ProductID]],[1]!Prodotti[ProdottoID],[1]!Prodotti[Categoria],"Altro")</f>
        <v>Elettronica</v>
      </c>
      <c r="E6092" s="14">
        <v>4</v>
      </c>
    </row>
    <row r="6093" spans="1:5" x14ac:dyDescent="0.25">
      <c r="A6093" s="14">
        <v>5795</v>
      </c>
      <c r="B6093" s="14">
        <v>3300</v>
      </c>
      <c r="C6093" s="14">
        <v>1590</v>
      </c>
      <c r="D6093" s="14" t="str">
        <f>+_xlfn.XLOOKUP(ratings_dataset[[#This Row],[ProductID]],[1]!Prodotti[ProdottoID],[1]!Prodotti[Categoria],"Altro")</f>
        <v>Libri</v>
      </c>
      <c r="E6093" s="14">
        <v>4</v>
      </c>
    </row>
    <row r="6094" spans="1:5" x14ac:dyDescent="0.25">
      <c r="A6094" s="14">
        <v>5803</v>
      </c>
      <c r="B6094" s="14">
        <v>3881</v>
      </c>
      <c r="C6094" s="14">
        <v>2271</v>
      </c>
      <c r="D6094" s="14" t="str">
        <f>+_xlfn.XLOOKUP(ratings_dataset[[#This Row],[ProductID]],[1]!Prodotti[ProdottoID],[1]!Prodotti[Categoria],"Altro")</f>
        <v>Abbigliamento</v>
      </c>
      <c r="E6094" s="14">
        <v>4</v>
      </c>
    </row>
    <row r="6095" spans="1:5" x14ac:dyDescent="0.25">
      <c r="A6095" s="14">
        <v>5804</v>
      </c>
      <c r="B6095" s="14">
        <v>4881</v>
      </c>
      <c r="C6095" s="14">
        <v>4156</v>
      </c>
      <c r="D6095" s="14" t="str">
        <f>+_xlfn.XLOOKUP(ratings_dataset[[#This Row],[ProductID]],[1]!Prodotti[ProdottoID],[1]!Prodotti[Categoria],"Altro")</f>
        <v>Abbigliamento</v>
      </c>
      <c r="E6095" s="14">
        <v>4</v>
      </c>
    </row>
    <row r="6096" spans="1:5" x14ac:dyDescent="0.25">
      <c r="A6096" s="14">
        <v>5811</v>
      </c>
      <c r="B6096" s="14">
        <v>3833</v>
      </c>
      <c r="C6096" s="14">
        <v>2734</v>
      </c>
      <c r="D6096" s="14" t="str">
        <f>+_xlfn.XLOOKUP(ratings_dataset[[#This Row],[ProductID]],[1]!Prodotti[ProdottoID],[1]!Prodotti[Categoria],"Altro")</f>
        <v>Libri</v>
      </c>
      <c r="E6096" s="14">
        <v>4</v>
      </c>
    </row>
    <row r="6097" spans="1:5" x14ac:dyDescent="0.25">
      <c r="A6097" s="14">
        <v>5812</v>
      </c>
      <c r="B6097" s="14">
        <v>2009</v>
      </c>
      <c r="C6097" s="14">
        <v>1347</v>
      </c>
      <c r="D6097" s="14" t="str">
        <f>+_xlfn.XLOOKUP(ratings_dataset[[#This Row],[ProductID]],[1]!Prodotti[ProdottoID],[1]!Prodotti[Categoria],"Altro")</f>
        <v>Elettronica</v>
      </c>
      <c r="E6097" s="14">
        <v>4</v>
      </c>
    </row>
    <row r="6098" spans="1:5" x14ac:dyDescent="0.25">
      <c r="A6098" s="14">
        <v>5814</v>
      </c>
      <c r="B6098" s="14">
        <v>3785</v>
      </c>
      <c r="C6098" s="14">
        <v>4993</v>
      </c>
      <c r="D6098" s="14" t="str">
        <f>+_xlfn.XLOOKUP(ratings_dataset[[#This Row],[ProductID]],[1]!Prodotti[ProdottoID],[1]!Prodotti[Categoria],"Altro")</f>
        <v>Libri</v>
      </c>
      <c r="E6098" s="14">
        <v>4</v>
      </c>
    </row>
    <row r="6099" spans="1:5" x14ac:dyDescent="0.25">
      <c r="A6099" s="14">
        <v>5815</v>
      </c>
      <c r="B6099" s="14">
        <v>407</v>
      </c>
      <c r="C6099" s="14">
        <v>2428</v>
      </c>
      <c r="D6099" s="14" t="str">
        <f>+_xlfn.XLOOKUP(ratings_dataset[[#This Row],[ProductID]],[1]!Prodotti[ProdottoID],[1]!Prodotti[Categoria],"Altro")</f>
        <v>Libri</v>
      </c>
      <c r="E6099" s="14">
        <v>4</v>
      </c>
    </row>
    <row r="6100" spans="1:5" x14ac:dyDescent="0.25">
      <c r="A6100" s="14">
        <v>5817</v>
      </c>
      <c r="B6100" s="14">
        <v>1809</v>
      </c>
      <c r="C6100" s="14">
        <v>4020</v>
      </c>
      <c r="D6100" s="14" t="str">
        <f>+_xlfn.XLOOKUP(ratings_dataset[[#This Row],[ProductID]],[1]!Prodotti[ProdottoID],[1]!Prodotti[Categoria],"Altro")</f>
        <v>Abbigliamento</v>
      </c>
      <c r="E6100" s="14">
        <v>4</v>
      </c>
    </row>
    <row r="6101" spans="1:5" x14ac:dyDescent="0.25">
      <c r="A6101" s="14">
        <v>5819</v>
      </c>
      <c r="B6101" s="14">
        <v>3875</v>
      </c>
      <c r="C6101" s="14">
        <v>3484</v>
      </c>
      <c r="D6101" s="14" t="str">
        <f>+_xlfn.XLOOKUP(ratings_dataset[[#This Row],[ProductID]],[1]!Prodotti[ProdottoID],[1]!Prodotti[Categoria],"Altro")</f>
        <v>Elettronica</v>
      </c>
      <c r="E6101" s="14">
        <v>4</v>
      </c>
    </row>
    <row r="6102" spans="1:5" x14ac:dyDescent="0.25">
      <c r="A6102" s="14">
        <v>5842</v>
      </c>
      <c r="B6102" s="14">
        <v>4876</v>
      </c>
      <c r="C6102" s="14">
        <v>3666</v>
      </c>
      <c r="D6102" s="14" t="str">
        <f>+_xlfn.XLOOKUP(ratings_dataset[[#This Row],[ProductID]],[1]!Prodotti[ProdottoID],[1]!Prodotti[Categoria],"Altro")</f>
        <v>Abbigliamento</v>
      </c>
      <c r="E6102" s="14">
        <v>4</v>
      </c>
    </row>
    <row r="6103" spans="1:5" x14ac:dyDescent="0.25">
      <c r="A6103" s="14">
        <v>5846</v>
      </c>
      <c r="B6103" s="14">
        <v>395</v>
      </c>
      <c r="C6103" s="14">
        <v>1978</v>
      </c>
      <c r="D6103" s="14" t="str">
        <f>+_xlfn.XLOOKUP(ratings_dataset[[#This Row],[ProductID]],[1]!Prodotti[ProdottoID],[1]!Prodotti[Categoria],"Altro")</f>
        <v>Abbigliamento</v>
      </c>
      <c r="E6103" s="14">
        <v>4</v>
      </c>
    </row>
    <row r="6104" spans="1:5" x14ac:dyDescent="0.25">
      <c r="A6104" s="14">
        <v>5849</v>
      </c>
      <c r="B6104" s="14">
        <v>4208</v>
      </c>
      <c r="C6104" s="14">
        <v>545</v>
      </c>
      <c r="D6104" s="14" t="str">
        <f>+_xlfn.XLOOKUP(ratings_dataset[[#This Row],[ProductID]],[1]!Prodotti[ProdottoID],[1]!Prodotti[Categoria],"Altro")</f>
        <v>Abbigliamento</v>
      </c>
      <c r="E6104" s="14">
        <v>4</v>
      </c>
    </row>
    <row r="6105" spans="1:5" x14ac:dyDescent="0.25">
      <c r="A6105" s="14">
        <v>5850</v>
      </c>
      <c r="B6105" s="14">
        <v>1233</v>
      </c>
      <c r="C6105" s="14">
        <v>3725</v>
      </c>
      <c r="D6105" s="14" t="str">
        <f>+_xlfn.XLOOKUP(ratings_dataset[[#This Row],[ProductID]],[1]!Prodotti[ProdottoID],[1]!Prodotti[Categoria],"Altro")</f>
        <v>Elettronica</v>
      </c>
      <c r="E6105" s="14">
        <v>4</v>
      </c>
    </row>
    <row r="6106" spans="1:5" x14ac:dyDescent="0.25">
      <c r="A6106" s="14">
        <v>5852</v>
      </c>
      <c r="B6106" s="14">
        <v>1875</v>
      </c>
      <c r="C6106" s="14">
        <v>4807</v>
      </c>
      <c r="D6106" s="14" t="str">
        <f>+_xlfn.XLOOKUP(ratings_dataset[[#This Row],[ProductID]],[1]!Prodotti[ProdottoID],[1]!Prodotti[Categoria],"Altro")</f>
        <v>Abbigliamento</v>
      </c>
      <c r="E6106" s="14">
        <v>4</v>
      </c>
    </row>
    <row r="6107" spans="1:5" x14ac:dyDescent="0.25">
      <c r="A6107" s="14">
        <v>5853</v>
      </c>
      <c r="B6107" s="14">
        <v>2553</v>
      </c>
      <c r="C6107" s="14">
        <v>4302</v>
      </c>
      <c r="D6107" s="14" t="str">
        <f>+_xlfn.XLOOKUP(ratings_dataset[[#This Row],[ProductID]],[1]!Prodotti[ProdottoID],[1]!Prodotti[Categoria],"Altro")</f>
        <v>Libri</v>
      </c>
      <c r="E6107" s="14">
        <v>4</v>
      </c>
    </row>
    <row r="6108" spans="1:5" x14ac:dyDescent="0.25">
      <c r="A6108" s="14">
        <v>5861</v>
      </c>
      <c r="B6108" s="14">
        <v>4423</v>
      </c>
      <c r="C6108" s="14">
        <v>13</v>
      </c>
      <c r="D6108" s="14" t="str">
        <f>+_xlfn.XLOOKUP(ratings_dataset[[#This Row],[ProductID]],[1]!Prodotti[ProdottoID],[1]!Prodotti[Categoria],"Altro")</f>
        <v>Altro</v>
      </c>
      <c r="E6108" s="14">
        <v>4</v>
      </c>
    </row>
    <row r="6109" spans="1:5" x14ac:dyDescent="0.25">
      <c r="A6109" s="14">
        <v>5867</v>
      </c>
      <c r="B6109" s="14">
        <v>3097</v>
      </c>
      <c r="C6109" s="14">
        <v>1308</v>
      </c>
      <c r="D6109" s="14" t="str">
        <f>+_xlfn.XLOOKUP(ratings_dataset[[#This Row],[ProductID]],[1]!Prodotti[ProdottoID],[1]!Prodotti[Categoria],"Altro")</f>
        <v>Abbigliamento</v>
      </c>
      <c r="E6109" s="14">
        <v>4</v>
      </c>
    </row>
    <row r="6110" spans="1:5" x14ac:dyDescent="0.25">
      <c r="A6110" s="14">
        <v>5875</v>
      </c>
      <c r="B6110" s="14">
        <v>9</v>
      </c>
      <c r="C6110" s="14">
        <v>4491</v>
      </c>
      <c r="D6110" s="14" t="str">
        <f>+_xlfn.XLOOKUP(ratings_dataset[[#This Row],[ProductID]],[1]!Prodotti[ProdottoID],[1]!Prodotti[Categoria],"Altro")</f>
        <v>Elettronica</v>
      </c>
      <c r="E6110" s="14">
        <v>4</v>
      </c>
    </row>
    <row r="6111" spans="1:5" x14ac:dyDescent="0.25">
      <c r="A6111" s="14">
        <v>5878</v>
      </c>
      <c r="B6111" s="14">
        <v>1302</v>
      </c>
      <c r="C6111" s="14">
        <v>1428</v>
      </c>
      <c r="D6111" s="14" t="str">
        <f>+_xlfn.XLOOKUP(ratings_dataset[[#This Row],[ProductID]],[1]!Prodotti[ProdottoID],[1]!Prodotti[Categoria],"Altro")</f>
        <v>Abbigliamento</v>
      </c>
      <c r="E6111" s="14">
        <v>4</v>
      </c>
    </row>
    <row r="6112" spans="1:5" x14ac:dyDescent="0.25">
      <c r="A6112" s="14">
        <v>5879</v>
      </c>
      <c r="B6112" s="14">
        <v>492</v>
      </c>
      <c r="C6112" s="14">
        <v>1568</v>
      </c>
      <c r="D6112" s="14" t="str">
        <f>+_xlfn.XLOOKUP(ratings_dataset[[#This Row],[ProductID]],[1]!Prodotti[ProdottoID],[1]!Prodotti[Categoria],"Altro")</f>
        <v>Elettronica</v>
      </c>
      <c r="E6112" s="14">
        <v>4</v>
      </c>
    </row>
    <row r="6113" spans="1:5" x14ac:dyDescent="0.25">
      <c r="A6113" s="14">
        <v>5893</v>
      </c>
      <c r="B6113" s="14">
        <v>4314</v>
      </c>
      <c r="C6113" s="14">
        <v>3114</v>
      </c>
      <c r="D6113" s="14" t="str">
        <f>+_xlfn.XLOOKUP(ratings_dataset[[#This Row],[ProductID]],[1]!Prodotti[ProdottoID],[1]!Prodotti[Categoria],"Altro")</f>
        <v>Abbigliamento</v>
      </c>
      <c r="E6113" s="14">
        <v>4</v>
      </c>
    </row>
    <row r="6114" spans="1:5" x14ac:dyDescent="0.25">
      <c r="A6114" s="14">
        <v>5895</v>
      </c>
      <c r="B6114" s="14">
        <v>3326</v>
      </c>
      <c r="C6114" s="14">
        <v>857</v>
      </c>
      <c r="D6114" s="14" t="str">
        <f>+_xlfn.XLOOKUP(ratings_dataset[[#This Row],[ProductID]],[1]!Prodotti[ProdottoID],[1]!Prodotti[Categoria],"Altro")</f>
        <v>Elettronica</v>
      </c>
      <c r="E6114" s="14">
        <v>4</v>
      </c>
    </row>
    <row r="6115" spans="1:5" x14ac:dyDescent="0.25">
      <c r="A6115" s="14">
        <v>5896</v>
      </c>
      <c r="B6115" s="14">
        <v>3636</v>
      </c>
      <c r="C6115" s="14">
        <v>2092</v>
      </c>
      <c r="D6115" s="14" t="str">
        <f>+_xlfn.XLOOKUP(ratings_dataset[[#This Row],[ProductID]],[1]!Prodotti[ProdottoID],[1]!Prodotti[Categoria],"Altro")</f>
        <v>Elettronica</v>
      </c>
      <c r="E6115" s="14">
        <v>4</v>
      </c>
    </row>
    <row r="6116" spans="1:5" x14ac:dyDescent="0.25">
      <c r="A6116" s="14">
        <v>5897</v>
      </c>
      <c r="B6116" s="14">
        <v>2711</v>
      </c>
      <c r="C6116" s="14">
        <v>2565</v>
      </c>
      <c r="D6116" s="14" t="str">
        <f>+_xlfn.XLOOKUP(ratings_dataset[[#This Row],[ProductID]],[1]!Prodotti[ProdottoID],[1]!Prodotti[Categoria],"Altro")</f>
        <v>Abbigliamento</v>
      </c>
      <c r="E6116" s="14">
        <v>4</v>
      </c>
    </row>
    <row r="6117" spans="1:5" x14ac:dyDescent="0.25">
      <c r="A6117" s="14">
        <v>5900</v>
      </c>
      <c r="B6117" s="14">
        <v>2604</v>
      </c>
      <c r="C6117" s="14">
        <v>2902</v>
      </c>
      <c r="D6117" s="14" t="str">
        <f>+_xlfn.XLOOKUP(ratings_dataset[[#This Row],[ProductID]],[1]!Prodotti[ProdottoID],[1]!Prodotti[Categoria],"Altro")</f>
        <v>Abbigliamento</v>
      </c>
      <c r="E6117" s="14">
        <v>4</v>
      </c>
    </row>
    <row r="6118" spans="1:5" x14ac:dyDescent="0.25">
      <c r="A6118" s="14">
        <v>5901</v>
      </c>
      <c r="B6118" s="14">
        <v>3519</v>
      </c>
      <c r="C6118" s="14">
        <v>2935</v>
      </c>
      <c r="D6118" s="14" t="str">
        <f>+_xlfn.XLOOKUP(ratings_dataset[[#This Row],[ProductID]],[1]!Prodotti[ProdottoID],[1]!Prodotti[Categoria],"Altro")</f>
        <v>Libri</v>
      </c>
      <c r="E6118" s="14">
        <v>4</v>
      </c>
    </row>
    <row r="6119" spans="1:5" x14ac:dyDescent="0.25">
      <c r="A6119" s="14">
        <v>5904</v>
      </c>
      <c r="B6119" s="14">
        <v>280</v>
      </c>
      <c r="C6119" s="14">
        <v>4751</v>
      </c>
      <c r="D6119" s="14" t="str">
        <f>+_xlfn.XLOOKUP(ratings_dataset[[#This Row],[ProductID]],[1]!Prodotti[ProdottoID],[1]!Prodotti[Categoria],"Altro")</f>
        <v>Libri</v>
      </c>
      <c r="E6119" s="14">
        <v>4</v>
      </c>
    </row>
    <row r="6120" spans="1:5" x14ac:dyDescent="0.25">
      <c r="A6120" s="14">
        <v>5908</v>
      </c>
      <c r="B6120" s="14">
        <v>3462</v>
      </c>
      <c r="C6120" s="14">
        <v>2633</v>
      </c>
      <c r="D6120" s="14" t="str">
        <f>+_xlfn.XLOOKUP(ratings_dataset[[#This Row],[ProductID]],[1]!Prodotti[ProdottoID],[1]!Prodotti[Categoria],"Altro")</f>
        <v>Libri</v>
      </c>
      <c r="E6120" s="14">
        <v>4</v>
      </c>
    </row>
    <row r="6121" spans="1:5" x14ac:dyDescent="0.25">
      <c r="A6121" s="14">
        <v>5918</v>
      </c>
      <c r="B6121" s="14">
        <v>1048</v>
      </c>
      <c r="C6121" s="14">
        <v>2566</v>
      </c>
      <c r="D6121" s="14" t="str">
        <f>+_xlfn.XLOOKUP(ratings_dataset[[#This Row],[ProductID]],[1]!Prodotti[ProdottoID],[1]!Prodotti[Categoria],"Altro")</f>
        <v>Elettronica</v>
      </c>
      <c r="E6121" s="14">
        <v>4</v>
      </c>
    </row>
    <row r="6122" spans="1:5" x14ac:dyDescent="0.25">
      <c r="A6122" s="14">
        <v>5929</v>
      </c>
      <c r="B6122" s="14">
        <v>4876</v>
      </c>
      <c r="C6122" s="14">
        <v>1802</v>
      </c>
      <c r="D6122" s="14" t="str">
        <f>+_xlfn.XLOOKUP(ratings_dataset[[#This Row],[ProductID]],[1]!Prodotti[ProdottoID],[1]!Prodotti[Categoria],"Altro")</f>
        <v>Elettronica</v>
      </c>
      <c r="E6122" s="14">
        <v>4</v>
      </c>
    </row>
    <row r="6123" spans="1:5" x14ac:dyDescent="0.25">
      <c r="A6123" s="14">
        <v>5934</v>
      </c>
      <c r="B6123" s="14">
        <v>3145</v>
      </c>
      <c r="C6123" s="14">
        <v>1662</v>
      </c>
      <c r="D6123" s="14" t="str">
        <f>+_xlfn.XLOOKUP(ratings_dataset[[#This Row],[ProductID]],[1]!Prodotti[ProdottoID],[1]!Prodotti[Categoria],"Altro")</f>
        <v>Abbigliamento</v>
      </c>
      <c r="E6123" s="14">
        <v>4</v>
      </c>
    </row>
    <row r="6124" spans="1:5" x14ac:dyDescent="0.25">
      <c r="A6124" s="14">
        <v>5941</v>
      </c>
      <c r="B6124" s="14">
        <v>2864</v>
      </c>
      <c r="C6124" s="14">
        <v>2044</v>
      </c>
      <c r="D6124" s="14" t="str">
        <f>+_xlfn.XLOOKUP(ratings_dataset[[#This Row],[ProductID]],[1]!Prodotti[ProdottoID],[1]!Prodotti[Categoria],"Altro")</f>
        <v>Libri</v>
      </c>
      <c r="E6124" s="14">
        <v>4</v>
      </c>
    </row>
    <row r="6125" spans="1:5" x14ac:dyDescent="0.25">
      <c r="A6125" s="14">
        <v>5947</v>
      </c>
      <c r="B6125" s="14">
        <v>4386</v>
      </c>
      <c r="C6125" s="14">
        <v>376</v>
      </c>
      <c r="D6125" s="14" t="str">
        <f>+_xlfn.XLOOKUP(ratings_dataset[[#This Row],[ProductID]],[1]!Prodotti[ProdottoID],[1]!Prodotti[Categoria],"Altro")</f>
        <v>Libri</v>
      </c>
      <c r="E6125" s="14">
        <v>4</v>
      </c>
    </row>
    <row r="6126" spans="1:5" x14ac:dyDescent="0.25">
      <c r="A6126" s="14">
        <v>5948</v>
      </c>
      <c r="B6126" s="14">
        <v>4025</v>
      </c>
      <c r="C6126" s="14">
        <v>4558</v>
      </c>
      <c r="D6126" s="14" t="str">
        <f>+_xlfn.XLOOKUP(ratings_dataset[[#This Row],[ProductID]],[1]!Prodotti[ProdottoID],[1]!Prodotti[Categoria],"Altro")</f>
        <v>Abbigliamento</v>
      </c>
      <c r="E6126" s="14">
        <v>4</v>
      </c>
    </row>
    <row r="6127" spans="1:5" x14ac:dyDescent="0.25">
      <c r="A6127" s="14">
        <v>5950</v>
      </c>
      <c r="B6127" s="14">
        <v>1620</v>
      </c>
      <c r="C6127" s="14">
        <v>4748</v>
      </c>
      <c r="D6127" s="14" t="str">
        <f>+_xlfn.XLOOKUP(ratings_dataset[[#This Row],[ProductID]],[1]!Prodotti[ProdottoID],[1]!Prodotti[Categoria],"Altro")</f>
        <v>Abbigliamento</v>
      </c>
      <c r="E6127" s="14">
        <v>4</v>
      </c>
    </row>
    <row r="6128" spans="1:5" x14ac:dyDescent="0.25">
      <c r="A6128" s="14">
        <v>5957</v>
      </c>
      <c r="B6128" s="14">
        <v>1225</v>
      </c>
      <c r="C6128" s="14">
        <v>681</v>
      </c>
      <c r="D6128" s="14" t="str">
        <f>+_xlfn.XLOOKUP(ratings_dataset[[#This Row],[ProductID]],[1]!Prodotti[ProdottoID],[1]!Prodotti[Categoria],"Altro")</f>
        <v>Abbigliamento</v>
      </c>
      <c r="E6128" s="14">
        <v>4</v>
      </c>
    </row>
    <row r="6129" spans="1:5" x14ac:dyDescent="0.25">
      <c r="A6129" s="14">
        <v>5971</v>
      </c>
      <c r="B6129" s="14">
        <v>3867</v>
      </c>
      <c r="C6129" s="14">
        <v>110</v>
      </c>
      <c r="D6129" s="14" t="str">
        <f>+_xlfn.XLOOKUP(ratings_dataset[[#This Row],[ProductID]],[1]!Prodotti[ProdottoID],[1]!Prodotti[Categoria],"Altro")</f>
        <v>Abbigliamento</v>
      </c>
      <c r="E6129" s="14">
        <v>4</v>
      </c>
    </row>
    <row r="6130" spans="1:5" x14ac:dyDescent="0.25">
      <c r="A6130" s="14">
        <v>5983</v>
      </c>
      <c r="B6130" s="14">
        <v>1069</v>
      </c>
      <c r="C6130" s="14">
        <v>2550</v>
      </c>
      <c r="D6130" s="14" t="str">
        <f>+_xlfn.XLOOKUP(ratings_dataset[[#This Row],[ProductID]],[1]!Prodotti[ProdottoID],[1]!Prodotti[Categoria],"Altro")</f>
        <v>Elettronica</v>
      </c>
      <c r="E6130" s="14">
        <v>4</v>
      </c>
    </row>
    <row r="6131" spans="1:5" x14ac:dyDescent="0.25">
      <c r="A6131" s="14">
        <v>6000</v>
      </c>
      <c r="B6131" s="14">
        <v>2237</v>
      </c>
      <c r="C6131" s="14">
        <v>2196</v>
      </c>
      <c r="D6131" s="14" t="str">
        <f>+_xlfn.XLOOKUP(ratings_dataset[[#This Row],[ProductID]],[1]!Prodotti[ProdottoID],[1]!Prodotti[Categoria],"Altro")</f>
        <v>Libri</v>
      </c>
      <c r="E6131" s="14">
        <v>4</v>
      </c>
    </row>
    <row r="6132" spans="1:5" x14ac:dyDescent="0.25">
      <c r="A6132" s="14">
        <v>6013</v>
      </c>
      <c r="B6132" s="14">
        <v>136</v>
      </c>
      <c r="C6132" s="14">
        <v>1676</v>
      </c>
      <c r="D6132" s="14" t="str">
        <f>+_xlfn.XLOOKUP(ratings_dataset[[#This Row],[ProductID]],[1]!Prodotti[ProdottoID],[1]!Prodotti[Categoria],"Altro")</f>
        <v>Elettronica</v>
      </c>
      <c r="E6132" s="14">
        <v>4</v>
      </c>
    </row>
    <row r="6133" spans="1:5" x14ac:dyDescent="0.25">
      <c r="A6133" s="14">
        <v>6014</v>
      </c>
      <c r="B6133" s="14">
        <v>290</v>
      </c>
      <c r="C6133" s="14">
        <v>3275</v>
      </c>
      <c r="D6133" s="14" t="str">
        <f>+_xlfn.XLOOKUP(ratings_dataset[[#This Row],[ProductID]],[1]!Prodotti[ProdottoID],[1]!Prodotti[Categoria],"Altro")</f>
        <v>Elettronica</v>
      </c>
      <c r="E6133" s="14">
        <v>4</v>
      </c>
    </row>
    <row r="6134" spans="1:5" x14ac:dyDescent="0.25">
      <c r="A6134" s="14">
        <v>6017</v>
      </c>
      <c r="B6134" s="14">
        <v>1587</v>
      </c>
      <c r="C6134" s="14">
        <v>4477</v>
      </c>
      <c r="D6134" s="14" t="str">
        <f>+_xlfn.XLOOKUP(ratings_dataset[[#This Row],[ProductID]],[1]!Prodotti[ProdottoID],[1]!Prodotti[Categoria],"Altro")</f>
        <v>Elettronica</v>
      </c>
      <c r="E6134" s="14">
        <v>4</v>
      </c>
    </row>
    <row r="6135" spans="1:5" x14ac:dyDescent="0.25">
      <c r="A6135" s="14">
        <v>6026</v>
      </c>
      <c r="B6135" s="14">
        <v>1947</v>
      </c>
      <c r="C6135" s="14">
        <v>4564</v>
      </c>
      <c r="D6135" s="14" t="str">
        <f>+_xlfn.XLOOKUP(ratings_dataset[[#This Row],[ProductID]],[1]!Prodotti[ProdottoID],[1]!Prodotti[Categoria],"Altro")</f>
        <v>Elettronica</v>
      </c>
      <c r="E6135" s="14">
        <v>4</v>
      </c>
    </row>
    <row r="6136" spans="1:5" x14ac:dyDescent="0.25">
      <c r="A6136" s="14">
        <v>6039</v>
      </c>
      <c r="B6136" s="14">
        <v>3834</v>
      </c>
      <c r="C6136" s="14">
        <v>4953</v>
      </c>
      <c r="D6136" s="14" t="str">
        <f>+_xlfn.XLOOKUP(ratings_dataset[[#This Row],[ProductID]],[1]!Prodotti[ProdottoID],[1]!Prodotti[Categoria],"Altro")</f>
        <v>Elettronica</v>
      </c>
      <c r="E6136" s="14">
        <v>4</v>
      </c>
    </row>
    <row r="6137" spans="1:5" x14ac:dyDescent="0.25">
      <c r="A6137" s="14">
        <v>6041</v>
      </c>
      <c r="B6137" s="14">
        <v>2698</v>
      </c>
      <c r="C6137" s="14">
        <v>1868</v>
      </c>
      <c r="D6137" s="14" t="str">
        <f>+_xlfn.XLOOKUP(ratings_dataset[[#This Row],[ProductID]],[1]!Prodotti[ProdottoID],[1]!Prodotti[Categoria],"Altro")</f>
        <v>Elettronica</v>
      </c>
      <c r="E6137" s="14">
        <v>4</v>
      </c>
    </row>
    <row r="6138" spans="1:5" x14ac:dyDescent="0.25">
      <c r="A6138" s="14">
        <v>6047</v>
      </c>
      <c r="B6138" s="14">
        <v>2146</v>
      </c>
      <c r="C6138" s="14">
        <v>2760</v>
      </c>
      <c r="D6138" s="14" t="str">
        <f>+_xlfn.XLOOKUP(ratings_dataset[[#This Row],[ProductID]],[1]!Prodotti[ProdottoID],[1]!Prodotti[Categoria],"Altro")</f>
        <v>Libri</v>
      </c>
      <c r="E6138" s="14">
        <v>4</v>
      </c>
    </row>
    <row r="6139" spans="1:5" x14ac:dyDescent="0.25">
      <c r="A6139" s="14">
        <v>6055</v>
      </c>
      <c r="B6139" s="14">
        <v>1092</v>
      </c>
      <c r="C6139" s="14">
        <v>2109</v>
      </c>
      <c r="D6139" s="14" t="str">
        <f>+_xlfn.XLOOKUP(ratings_dataset[[#This Row],[ProductID]],[1]!Prodotti[ProdottoID],[1]!Prodotti[Categoria],"Altro")</f>
        <v>Abbigliamento</v>
      </c>
      <c r="E6139" s="14">
        <v>4</v>
      </c>
    </row>
    <row r="6140" spans="1:5" x14ac:dyDescent="0.25">
      <c r="A6140" s="14">
        <v>6067</v>
      </c>
      <c r="B6140" s="14">
        <v>2171</v>
      </c>
      <c r="C6140" s="14">
        <v>3924</v>
      </c>
      <c r="D6140" s="14" t="str">
        <f>+_xlfn.XLOOKUP(ratings_dataset[[#This Row],[ProductID]],[1]!Prodotti[ProdottoID],[1]!Prodotti[Categoria],"Altro")</f>
        <v>Abbigliamento</v>
      </c>
      <c r="E6140" s="14">
        <v>4</v>
      </c>
    </row>
    <row r="6141" spans="1:5" x14ac:dyDescent="0.25">
      <c r="A6141" s="14">
        <v>6069</v>
      </c>
      <c r="B6141" s="14">
        <v>394</v>
      </c>
      <c r="C6141" s="14">
        <v>1542</v>
      </c>
      <c r="D6141" s="14" t="str">
        <f>+_xlfn.XLOOKUP(ratings_dataset[[#This Row],[ProductID]],[1]!Prodotti[ProdottoID],[1]!Prodotti[Categoria],"Altro")</f>
        <v>Abbigliamento</v>
      </c>
      <c r="E6141" s="14">
        <v>4</v>
      </c>
    </row>
    <row r="6142" spans="1:5" x14ac:dyDescent="0.25">
      <c r="A6142" s="14">
        <v>6071</v>
      </c>
      <c r="B6142" s="14">
        <v>1397</v>
      </c>
      <c r="C6142" s="14">
        <v>2093</v>
      </c>
      <c r="D6142" s="14" t="str">
        <f>+_xlfn.XLOOKUP(ratings_dataset[[#This Row],[ProductID]],[1]!Prodotti[ProdottoID],[1]!Prodotti[Categoria],"Altro")</f>
        <v>Abbigliamento</v>
      </c>
      <c r="E6142" s="14">
        <v>4</v>
      </c>
    </row>
    <row r="6143" spans="1:5" x14ac:dyDescent="0.25">
      <c r="A6143" s="14">
        <v>6079</v>
      </c>
      <c r="B6143" s="14">
        <v>2321</v>
      </c>
      <c r="C6143" s="14">
        <v>1701</v>
      </c>
      <c r="D6143" s="14" t="str">
        <f>+_xlfn.XLOOKUP(ratings_dataset[[#This Row],[ProductID]],[1]!Prodotti[ProdottoID],[1]!Prodotti[Categoria],"Altro")</f>
        <v>Elettronica</v>
      </c>
      <c r="E6143" s="14">
        <v>4</v>
      </c>
    </row>
    <row r="6144" spans="1:5" x14ac:dyDescent="0.25">
      <c r="A6144" s="14">
        <v>6085</v>
      </c>
      <c r="B6144" s="14">
        <v>3054</v>
      </c>
      <c r="C6144" s="14">
        <v>2920</v>
      </c>
      <c r="D6144" s="14" t="str">
        <f>+_xlfn.XLOOKUP(ratings_dataset[[#This Row],[ProductID]],[1]!Prodotti[ProdottoID],[1]!Prodotti[Categoria],"Altro")</f>
        <v>Libri</v>
      </c>
      <c r="E6144" s="14">
        <v>4</v>
      </c>
    </row>
    <row r="6145" spans="1:5" x14ac:dyDescent="0.25">
      <c r="A6145" s="14">
        <v>6089</v>
      </c>
      <c r="B6145" s="14">
        <v>184</v>
      </c>
      <c r="C6145" s="14">
        <v>4843</v>
      </c>
      <c r="D6145" s="14" t="str">
        <f>+_xlfn.XLOOKUP(ratings_dataset[[#This Row],[ProductID]],[1]!Prodotti[ProdottoID],[1]!Prodotti[Categoria],"Altro")</f>
        <v>Abbigliamento</v>
      </c>
      <c r="E6145" s="14">
        <v>4</v>
      </c>
    </row>
    <row r="6146" spans="1:5" x14ac:dyDescent="0.25">
      <c r="A6146" s="14">
        <v>6095</v>
      </c>
      <c r="B6146" s="14">
        <v>4015</v>
      </c>
      <c r="C6146" s="14">
        <v>366</v>
      </c>
      <c r="D6146" s="14" t="str">
        <f>+_xlfn.XLOOKUP(ratings_dataset[[#This Row],[ProductID]],[1]!Prodotti[ProdottoID],[1]!Prodotti[Categoria],"Altro")</f>
        <v>Libri</v>
      </c>
      <c r="E6146" s="14">
        <v>4</v>
      </c>
    </row>
    <row r="6147" spans="1:5" x14ac:dyDescent="0.25">
      <c r="A6147" s="14">
        <v>6097</v>
      </c>
      <c r="B6147" s="14">
        <v>2337</v>
      </c>
      <c r="C6147" s="14">
        <v>4543</v>
      </c>
      <c r="D6147" s="14" t="str">
        <f>+_xlfn.XLOOKUP(ratings_dataset[[#This Row],[ProductID]],[1]!Prodotti[ProdottoID],[1]!Prodotti[Categoria],"Altro")</f>
        <v>Elettronica</v>
      </c>
      <c r="E6147" s="14">
        <v>4</v>
      </c>
    </row>
    <row r="6148" spans="1:5" x14ac:dyDescent="0.25">
      <c r="A6148" s="14">
        <v>6105</v>
      </c>
      <c r="B6148" s="14">
        <v>1374</v>
      </c>
      <c r="C6148" s="14">
        <v>3832</v>
      </c>
      <c r="D6148" s="14" t="str">
        <f>+_xlfn.XLOOKUP(ratings_dataset[[#This Row],[ProductID]],[1]!Prodotti[ProdottoID],[1]!Prodotti[Categoria],"Altro")</f>
        <v>Libri</v>
      </c>
      <c r="E6148" s="14">
        <v>4</v>
      </c>
    </row>
    <row r="6149" spans="1:5" x14ac:dyDescent="0.25">
      <c r="A6149" s="14">
        <v>6107</v>
      </c>
      <c r="B6149" s="14">
        <v>464</v>
      </c>
      <c r="C6149" s="14">
        <v>1598</v>
      </c>
      <c r="D6149" s="14" t="str">
        <f>+_xlfn.XLOOKUP(ratings_dataset[[#This Row],[ProductID]],[1]!Prodotti[ProdottoID],[1]!Prodotti[Categoria],"Altro")</f>
        <v>Elettronica</v>
      </c>
      <c r="E6149" s="14">
        <v>4</v>
      </c>
    </row>
    <row r="6150" spans="1:5" x14ac:dyDescent="0.25">
      <c r="A6150" s="14">
        <v>6111</v>
      </c>
      <c r="B6150" s="14">
        <v>2452</v>
      </c>
      <c r="C6150" s="14">
        <v>3522</v>
      </c>
      <c r="D6150" s="14" t="str">
        <f>+_xlfn.XLOOKUP(ratings_dataset[[#This Row],[ProductID]],[1]!Prodotti[ProdottoID],[1]!Prodotti[Categoria],"Altro")</f>
        <v>Elettronica</v>
      </c>
      <c r="E6150" s="14">
        <v>4</v>
      </c>
    </row>
    <row r="6151" spans="1:5" x14ac:dyDescent="0.25">
      <c r="A6151" s="14">
        <v>6114</v>
      </c>
      <c r="B6151" s="14">
        <v>3902</v>
      </c>
      <c r="C6151" s="14">
        <v>4025</v>
      </c>
      <c r="D6151" s="14" t="str">
        <f>+_xlfn.XLOOKUP(ratings_dataset[[#This Row],[ProductID]],[1]!Prodotti[ProdottoID],[1]!Prodotti[Categoria],"Altro")</f>
        <v>Abbigliamento</v>
      </c>
      <c r="E6151" s="14">
        <v>4</v>
      </c>
    </row>
    <row r="6152" spans="1:5" x14ac:dyDescent="0.25">
      <c r="A6152" s="14">
        <v>6115</v>
      </c>
      <c r="B6152" s="14">
        <v>4934</v>
      </c>
      <c r="C6152" s="14">
        <v>4437</v>
      </c>
      <c r="D6152" s="14" t="str">
        <f>+_xlfn.XLOOKUP(ratings_dataset[[#This Row],[ProductID]],[1]!Prodotti[ProdottoID],[1]!Prodotti[Categoria],"Altro")</f>
        <v>Elettronica</v>
      </c>
      <c r="E6152" s="14">
        <v>4</v>
      </c>
    </row>
    <row r="6153" spans="1:5" x14ac:dyDescent="0.25">
      <c r="A6153" s="14">
        <v>6124</v>
      </c>
      <c r="B6153" s="14">
        <v>189</v>
      </c>
      <c r="C6153" s="14">
        <v>2166</v>
      </c>
      <c r="D6153" s="14" t="str">
        <f>+_xlfn.XLOOKUP(ratings_dataset[[#This Row],[ProductID]],[1]!Prodotti[ProdottoID],[1]!Prodotti[Categoria],"Altro")</f>
        <v>Abbigliamento</v>
      </c>
      <c r="E6153" s="14">
        <v>4</v>
      </c>
    </row>
    <row r="6154" spans="1:5" x14ac:dyDescent="0.25">
      <c r="A6154" s="14">
        <v>6126</v>
      </c>
      <c r="B6154" s="14">
        <v>1435</v>
      </c>
      <c r="C6154" s="14">
        <v>70</v>
      </c>
      <c r="D6154" s="14" t="str">
        <f>+_xlfn.XLOOKUP(ratings_dataset[[#This Row],[ProductID]],[1]!Prodotti[ProdottoID],[1]!Prodotti[Categoria],"Altro")</f>
        <v>Altro</v>
      </c>
      <c r="E6154" s="14">
        <v>4</v>
      </c>
    </row>
    <row r="6155" spans="1:5" x14ac:dyDescent="0.25">
      <c r="A6155" s="14">
        <v>6137</v>
      </c>
      <c r="B6155" s="14">
        <v>3262</v>
      </c>
      <c r="C6155" s="14">
        <v>2342</v>
      </c>
      <c r="D6155" s="14" t="str">
        <f>+_xlfn.XLOOKUP(ratings_dataset[[#This Row],[ProductID]],[1]!Prodotti[ProdottoID],[1]!Prodotti[Categoria],"Altro")</f>
        <v>Abbigliamento</v>
      </c>
      <c r="E6155" s="14">
        <v>4</v>
      </c>
    </row>
    <row r="6156" spans="1:5" x14ac:dyDescent="0.25">
      <c r="A6156" s="14">
        <v>6145</v>
      </c>
      <c r="B6156" s="14">
        <v>1611</v>
      </c>
      <c r="C6156" s="14">
        <v>3786</v>
      </c>
      <c r="D6156" s="14" t="str">
        <f>+_xlfn.XLOOKUP(ratings_dataset[[#This Row],[ProductID]],[1]!Prodotti[ProdottoID],[1]!Prodotti[Categoria],"Altro")</f>
        <v>Abbigliamento</v>
      </c>
      <c r="E6156" s="14">
        <v>4</v>
      </c>
    </row>
    <row r="6157" spans="1:5" x14ac:dyDescent="0.25">
      <c r="A6157" s="14">
        <v>6148</v>
      </c>
      <c r="B6157" s="14">
        <v>3658</v>
      </c>
      <c r="C6157" s="14">
        <v>135</v>
      </c>
      <c r="D6157" s="14" t="str">
        <f>+_xlfn.XLOOKUP(ratings_dataset[[#This Row],[ProductID]],[1]!Prodotti[ProdottoID],[1]!Prodotti[Categoria],"Altro")</f>
        <v>Libri</v>
      </c>
      <c r="E6157" s="14">
        <v>4</v>
      </c>
    </row>
    <row r="6158" spans="1:5" x14ac:dyDescent="0.25">
      <c r="A6158" s="14">
        <v>6152</v>
      </c>
      <c r="B6158" s="14">
        <v>1131</v>
      </c>
      <c r="C6158" s="14">
        <v>2371</v>
      </c>
      <c r="D6158" s="14" t="str">
        <f>+_xlfn.XLOOKUP(ratings_dataset[[#This Row],[ProductID]],[1]!Prodotti[ProdottoID],[1]!Prodotti[Categoria],"Altro")</f>
        <v>Elettronica</v>
      </c>
      <c r="E6158" s="14">
        <v>4</v>
      </c>
    </row>
    <row r="6159" spans="1:5" x14ac:dyDescent="0.25">
      <c r="A6159" s="14">
        <v>6161</v>
      </c>
      <c r="B6159" s="14">
        <v>4838</v>
      </c>
      <c r="C6159" s="14">
        <v>2855</v>
      </c>
      <c r="D6159" s="14" t="str">
        <f>+_xlfn.XLOOKUP(ratings_dataset[[#This Row],[ProductID]],[1]!Prodotti[ProdottoID],[1]!Prodotti[Categoria],"Altro")</f>
        <v>Elettronica</v>
      </c>
      <c r="E6159" s="14">
        <v>4</v>
      </c>
    </row>
    <row r="6160" spans="1:5" x14ac:dyDescent="0.25">
      <c r="A6160" s="14">
        <v>6167</v>
      </c>
      <c r="B6160" s="14">
        <v>132</v>
      </c>
      <c r="C6160" s="14">
        <v>664</v>
      </c>
      <c r="D6160" s="14" t="str">
        <f>+_xlfn.XLOOKUP(ratings_dataset[[#This Row],[ProductID]],[1]!Prodotti[ProdottoID],[1]!Prodotti[Categoria],"Altro")</f>
        <v>Elettronica</v>
      </c>
      <c r="E6160" s="14">
        <v>4</v>
      </c>
    </row>
    <row r="6161" spans="1:5" x14ac:dyDescent="0.25">
      <c r="A6161" s="14">
        <v>6175</v>
      </c>
      <c r="B6161" s="14">
        <v>3894</v>
      </c>
      <c r="C6161" s="14">
        <v>2703</v>
      </c>
      <c r="D6161" s="14" t="str">
        <f>+_xlfn.XLOOKUP(ratings_dataset[[#This Row],[ProductID]],[1]!Prodotti[ProdottoID],[1]!Prodotti[Categoria],"Altro")</f>
        <v>Abbigliamento</v>
      </c>
      <c r="E6161" s="14">
        <v>4</v>
      </c>
    </row>
    <row r="6162" spans="1:5" x14ac:dyDescent="0.25">
      <c r="A6162" s="14">
        <v>6187</v>
      </c>
      <c r="B6162" s="14">
        <v>131</v>
      </c>
      <c r="C6162" s="14">
        <v>4247</v>
      </c>
      <c r="D6162" s="14" t="str">
        <f>+_xlfn.XLOOKUP(ratings_dataset[[#This Row],[ProductID]],[1]!Prodotti[ProdottoID],[1]!Prodotti[Categoria],"Altro")</f>
        <v>Elettronica</v>
      </c>
      <c r="E6162" s="14">
        <v>4</v>
      </c>
    </row>
    <row r="6163" spans="1:5" x14ac:dyDescent="0.25">
      <c r="A6163" s="14">
        <v>6195</v>
      </c>
      <c r="B6163" s="14">
        <v>189</v>
      </c>
      <c r="C6163" s="14">
        <v>4598</v>
      </c>
      <c r="D6163" s="14" t="str">
        <f>+_xlfn.XLOOKUP(ratings_dataset[[#This Row],[ProductID]],[1]!Prodotti[ProdottoID],[1]!Prodotti[Categoria],"Altro")</f>
        <v>Abbigliamento</v>
      </c>
      <c r="E6163" s="14">
        <v>4</v>
      </c>
    </row>
    <row r="6164" spans="1:5" x14ac:dyDescent="0.25">
      <c r="A6164" s="14">
        <v>6197</v>
      </c>
      <c r="B6164" s="14">
        <v>413</v>
      </c>
      <c r="C6164" s="14">
        <v>3734</v>
      </c>
      <c r="D6164" s="14" t="str">
        <f>+_xlfn.XLOOKUP(ratings_dataset[[#This Row],[ProductID]],[1]!Prodotti[ProdottoID],[1]!Prodotti[Categoria],"Altro")</f>
        <v>Abbigliamento</v>
      </c>
      <c r="E6164" s="14">
        <v>4</v>
      </c>
    </row>
    <row r="6165" spans="1:5" x14ac:dyDescent="0.25">
      <c r="A6165" s="14">
        <v>6200</v>
      </c>
      <c r="B6165" s="14">
        <v>2055</v>
      </c>
      <c r="C6165" s="14">
        <v>721</v>
      </c>
      <c r="D6165" s="14" t="str">
        <f>+_xlfn.XLOOKUP(ratings_dataset[[#This Row],[ProductID]],[1]!Prodotti[ProdottoID],[1]!Prodotti[Categoria],"Altro")</f>
        <v>Abbigliamento</v>
      </c>
      <c r="E6165" s="14">
        <v>4</v>
      </c>
    </row>
    <row r="6166" spans="1:5" x14ac:dyDescent="0.25">
      <c r="A6166" s="14">
        <v>6201</v>
      </c>
      <c r="B6166" s="14">
        <v>2210</v>
      </c>
      <c r="C6166" s="14">
        <v>2297</v>
      </c>
      <c r="D6166" s="14" t="str">
        <f>+_xlfn.XLOOKUP(ratings_dataset[[#This Row],[ProductID]],[1]!Prodotti[ProdottoID],[1]!Prodotti[Categoria],"Altro")</f>
        <v>Elettronica</v>
      </c>
      <c r="E6166" s="14">
        <v>4</v>
      </c>
    </row>
    <row r="6167" spans="1:5" x14ac:dyDescent="0.25">
      <c r="A6167" s="14">
        <v>6203</v>
      </c>
      <c r="B6167" s="14">
        <v>685</v>
      </c>
      <c r="C6167" s="14">
        <v>220</v>
      </c>
      <c r="D6167" s="14" t="str">
        <f>+_xlfn.XLOOKUP(ratings_dataset[[#This Row],[ProductID]],[1]!Prodotti[ProdottoID],[1]!Prodotti[Categoria],"Altro")</f>
        <v>Libri</v>
      </c>
      <c r="E6167" s="14">
        <v>4</v>
      </c>
    </row>
    <row r="6168" spans="1:5" x14ac:dyDescent="0.25">
      <c r="A6168" s="14">
        <v>6207</v>
      </c>
      <c r="B6168" s="14">
        <v>4913</v>
      </c>
      <c r="C6168" s="14">
        <v>676</v>
      </c>
      <c r="D6168" s="14" t="str">
        <f>+_xlfn.XLOOKUP(ratings_dataset[[#This Row],[ProductID]],[1]!Prodotti[ProdottoID],[1]!Prodotti[Categoria],"Altro")</f>
        <v>Libri</v>
      </c>
      <c r="E6168" s="14">
        <v>4</v>
      </c>
    </row>
    <row r="6169" spans="1:5" x14ac:dyDescent="0.25">
      <c r="A6169" s="14">
        <v>6214</v>
      </c>
      <c r="B6169" s="14">
        <v>1619</v>
      </c>
      <c r="C6169" s="14">
        <v>4871</v>
      </c>
      <c r="D6169" s="14" t="str">
        <f>+_xlfn.XLOOKUP(ratings_dataset[[#This Row],[ProductID]],[1]!Prodotti[ProdottoID],[1]!Prodotti[Categoria],"Altro")</f>
        <v>Libri</v>
      </c>
      <c r="E6169" s="14">
        <v>4</v>
      </c>
    </row>
    <row r="6170" spans="1:5" x14ac:dyDescent="0.25">
      <c r="A6170" s="14">
        <v>6219</v>
      </c>
      <c r="B6170" s="14">
        <v>1172</v>
      </c>
      <c r="C6170" s="14">
        <v>3217</v>
      </c>
      <c r="D6170" s="14" t="str">
        <f>+_xlfn.XLOOKUP(ratings_dataset[[#This Row],[ProductID]],[1]!Prodotti[ProdottoID],[1]!Prodotti[Categoria],"Altro")</f>
        <v>Abbigliamento</v>
      </c>
      <c r="E6170" s="14">
        <v>4</v>
      </c>
    </row>
    <row r="6171" spans="1:5" x14ac:dyDescent="0.25">
      <c r="A6171" s="14">
        <v>6221</v>
      </c>
      <c r="B6171" s="14">
        <v>2616</v>
      </c>
      <c r="C6171" s="14">
        <v>4383</v>
      </c>
      <c r="D6171" s="14" t="str">
        <f>+_xlfn.XLOOKUP(ratings_dataset[[#This Row],[ProductID]],[1]!Prodotti[ProdottoID],[1]!Prodotti[Categoria],"Altro")</f>
        <v>Abbigliamento</v>
      </c>
      <c r="E6171" s="14">
        <v>4</v>
      </c>
    </row>
    <row r="6172" spans="1:5" x14ac:dyDescent="0.25">
      <c r="A6172" s="14">
        <v>6228</v>
      </c>
      <c r="B6172" s="14">
        <v>4871</v>
      </c>
      <c r="C6172" s="14">
        <v>3029</v>
      </c>
      <c r="D6172" s="14" t="str">
        <f>+_xlfn.XLOOKUP(ratings_dataset[[#This Row],[ProductID]],[1]!Prodotti[ProdottoID],[1]!Prodotti[Categoria],"Altro")</f>
        <v>Libri</v>
      </c>
      <c r="E6172" s="14">
        <v>4</v>
      </c>
    </row>
    <row r="6173" spans="1:5" x14ac:dyDescent="0.25">
      <c r="A6173" s="14">
        <v>6232</v>
      </c>
      <c r="B6173" s="14">
        <v>682</v>
      </c>
      <c r="C6173" s="14">
        <v>4031</v>
      </c>
      <c r="D6173" s="14" t="str">
        <f>+_xlfn.XLOOKUP(ratings_dataset[[#This Row],[ProductID]],[1]!Prodotti[ProdottoID],[1]!Prodotti[Categoria],"Altro")</f>
        <v>Abbigliamento</v>
      </c>
      <c r="E6173" s="14">
        <v>4</v>
      </c>
    </row>
    <row r="6174" spans="1:5" x14ac:dyDescent="0.25">
      <c r="A6174" s="14">
        <v>6240</v>
      </c>
      <c r="B6174" s="14">
        <v>841</v>
      </c>
      <c r="C6174" s="14">
        <v>935</v>
      </c>
      <c r="D6174" s="14" t="str">
        <f>+_xlfn.XLOOKUP(ratings_dataset[[#This Row],[ProductID]],[1]!Prodotti[ProdottoID],[1]!Prodotti[Categoria],"Altro")</f>
        <v>Elettronica</v>
      </c>
      <c r="E6174" s="14">
        <v>4</v>
      </c>
    </row>
    <row r="6175" spans="1:5" x14ac:dyDescent="0.25">
      <c r="A6175" s="14">
        <v>6241</v>
      </c>
      <c r="B6175" s="14">
        <v>2150</v>
      </c>
      <c r="C6175" s="14">
        <v>1937</v>
      </c>
      <c r="D6175" s="14" t="str">
        <f>+_xlfn.XLOOKUP(ratings_dataset[[#This Row],[ProductID]],[1]!Prodotti[ProdottoID],[1]!Prodotti[Categoria],"Altro")</f>
        <v>Elettronica</v>
      </c>
      <c r="E6175" s="14">
        <v>4</v>
      </c>
    </row>
    <row r="6176" spans="1:5" x14ac:dyDescent="0.25">
      <c r="A6176" s="14">
        <v>6247</v>
      </c>
      <c r="B6176" s="14">
        <v>1023</v>
      </c>
      <c r="C6176" s="14">
        <v>1651</v>
      </c>
      <c r="D6176" s="14" t="str">
        <f>+_xlfn.XLOOKUP(ratings_dataset[[#This Row],[ProductID]],[1]!Prodotti[ProdottoID],[1]!Prodotti[Categoria],"Altro")</f>
        <v>Abbigliamento</v>
      </c>
      <c r="E6176" s="14">
        <v>4</v>
      </c>
    </row>
    <row r="6177" spans="1:5" x14ac:dyDescent="0.25">
      <c r="A6177" s="14">
        <v>6248</v>
      </c>
      <c r="B6177" s="14">
        <v>1090</v>
      </c>
      <c r="C6177" s="14">
        <v>2692</v>
      </c>
      <c r="D6177" s="14" t="str">
        <f>+_xlfn.XLOOKUP(ratings_dataset[[#This Row],[ProductID]],[1]!Prodotti[ProdottoID],[1]!Prodotti[Categoria],"Altro")</f>
        <v>Abbigliamento</v>
      </c>
      <c r="E6177" s="14">
        <v>4</v>
      </c>
    </row>
    <row r="6178" spans="1:5" x14ac:dyDescent="0.25">
      <c r="A6178" s="14">
        <v>6251</v>
      </c>
      <c r="B6178" s="14">
        <v>1380</v>
      </c>
      <c r="C6178" s="14">
        <v>841</v>
      </c>
      <c r="D6178" s="14" t="str">
        <f>+_xlfn.XLOOKUP(ratings_dataset[[#This Row],[ProductID]],[1]!Prodotti[ProdottoID],[1]!Prodotti[Categoria],"Altro")</f>
        <v>Abbigliamento</v>
      </c>
      <c r="E6178" s="14">
        <v>4</v>
      </c>
    </row>
    <row r="6179" spans="1:5" x14ac:dyDescent="0.25">
      <c r="A6179" s="14">
        <v>6253</v>
      </c>
      <c r="B6179" s="14">
        <v>3733</v>
      </c>
      <c r="C6179" s="14">
        <v>2373</v>
      </c>
      <c r="D6179" s="14" t="str">
        <f>+_xlfn.XLOOKUP(ratings_dataset[[#This Row],[ProductID]],[1]!Prodotti[ProdottoID],[1]!Prodotti[Categoria],"Altro")</f>
        <v>Elettronica</v>
      </c>
      <c r="E6179" s="14">
        <v>4</v>
      </c>
    </row>
    <row r="6180" spans="1:5" x14ac:dyDescent="0.25">
      <c r="A6180" s="14">
        <v>6259</v>
      </c>
      <c r="B6180" s="14">
        <v>2248</v>
      </c>
      <c r="C6180" s="14">
        <v>1448</v>
      </c>
      <c r="D6180" s="14" t="str">
        <f>+_xlfn.XLOOKUP(ratings_dataset[[#This Row],[ProductID]],[1]!Prodotti[ProdottoID],[1]!Prodotti[Categoria],"Altro")</f>
        <v>Abbigliamento</v>
      </c>
      <c r="E6180" s="14">
        <v>4</v>
      </c>
    </row>
    <row r="6181" spans="1:5" x14ac:dyDescent="0.25">
      <c r="A6181" s="14">
        <v>6264</v>
      </c>
      <c r="B6181" s="14">
        <v>3413</v>
      </c>
      <c r="C6181" s="14">
        <v>540</v>
      </c>
      <c r="D6181" s="14" t="str">
        <f>+_xlfn.XLOOKUP(ratings_dataset[[#This Row],[ProductID]],[1]!Prodotti[ProdottoID],[1]!Prodotti[Categoria],"Altro")</f>
        <v>Elettronica</v>
      </c>
      <c r="E6181" s="14">
        <v>4</v>
      </c>
    </row>
    <row r="6182" spans="1:5" x14ac:dyDescent="0.25">
      <c r="A6182" s="14">
        <v>6267</v>
      </c>
      <c r="B6182" s="14">
        <v>3098</v>
      </c>
      <c r="C6182" s="14">
        <v>627</v>
      </c>
      <c r="D6182" s="14" t="str">
        <f>+_xlfn.XLOOKUP(ratings_dataset[[#This Row],[ProductID]],[1]!Prodotti[ProdottoID],[1]!Prodotti[Categoria],"Altro")</f>
        <v>Abbigliamento</v>
      </c>
      <c r="E6182" s="14">
        <v>4</v>
      </c>
    </row>
    <row r="6183" spans="1:5" x14ac:dyDescent="0.25">
      <c r="A6183" s="14">
        <v>6270</v>
      </c>
      <c r="B6183" s="14">
        <v>3640</v>
      </c>
      <c r="C6183" s="14">
        <v>4751</v>
      </c>
      <c r="D6183" s="14" t="str">
        <f>+_xlfn.XLOOKUP(ratings_dataset[[#This Row],[ProductID]],[1]!Prodotti[ProdottoID],[1]!Prodotti[Categoria],"Altro")</f>
        <v>Libri</v>
      </c>
      <c r="E6183" s="14">
        <v>4</v>
      </c>
    </row>
    <row r="6184" spans="1:5" x14ac:dyDescent="0.25">
      <c r="A6184" s="14">
        <v>6276</v>
      </c>
      <c r="B6184" s="14">
        <v>717</v>
      </c>
      <c r="C6184" s="14">
        <v>4973</v>
      </c>
      <c r="D6184" s="14" t="str">
        <f>+_xlfn.XLOOKUP(ratings_dataset[[#This Row],[ProductID]],[1]!Prodotti[ProdottoID],[1]!Prodotti[Categoria],"Altro")</f>
        <v>Libri</v>
      </c>
      <c r="E6184" s="14">
        <v>4</v>
      </c>
    </row>
    <row r="6185" spans="1:5" x14ac:dyDescent="0.25">
      <c r="A6185" s="14">
        <v>6287</v>
      </c>
      <c r="B6185" s="14">
        <v>1453</v>
      </c>
      <c r="C6185" s="14">
        <v>585</v>
      </c>
      <c r="D6185" s="14" t="str">
        <f>+_xlfn.XLOOKUP(ratings_dataset[[#This Row],[ProductID]],[1]!Prodotti[ProdottoID],[1]!Prodotti[Categoria],"Altro")</f>
        <v>Libri</v>
      </c>
      <c r="E6185" s="14">
        <v>4</v>
      </c>
    </row>
    <row r="6186" spans="1:5" x14ac:dyDescent="0.25">
      <c r="A6186" s="14">
        <v>6295</v>
      </c>
      <c r="B6186" s="14">
        <v>4585</v>
      </c>
      <c r="C6186" s="14">
        <v>3804</v>
      </c>
      <c r="D6186" s="14" t="str">
        <f>+_xlfn.XLOOKUP(ratings_dataset[[#This Row],[ProductID]],[1]!Prodotti[ProdottoID],[1]!Prodotti[Categoria],"Altro")</f>
        <v>Elettronica</v>
      </c>
      <c r="E6186" s="14">
        <v>4</v>
      </c>
    </row>
    <row r="6187" spans="1:5" x14ac:dyDescent="0.25">
      <c r="A6187" s="14">
        <v>6296</v>
      </c>
      <c r="B6187" s="14">
        <v>733</v>
      </c>
      <c r="C6187" s="14">
        <v>2402</v>
      </c>
      <c r="D6187" s="14" t="str">
        <f>+_xlfn.XLOOKUP(ratings_dataset[[#This Row],[ProductID]],[1]!Prodotti[ProdottoID],[1]!Prodotti[Categoria],"Altro")</f>
        <v>Libri</v>
      </c>
      <c r="E6187" s="14">
        <v>4</v>
      </c>
    </row>
    <row r="6188" spans="1:5" x14ac:dyDescent="0.25">
      <c r="A6188" s="14">
        <v>6300</v>
      </c>
      <c r="B6188" s="14">
        <v>4744</v>
      </c>
      <c r="C6188" s="14">
        <v>3827</v>
      </c>
      <c r="D6188" s="14" t="str">
        <f>+_xlfn.XLOOKUP(ratings_dataset[[#This Row],[ProductID]],[1]!Prodotti[ProdottoID],[1]!Prodotti[Categoria],"Altro")</f>
        <v>Elettronica</v>
      </c>
      <c r="E6188" s="14">
        <v>4</v>
      </c>
    </row>
    <row r="6189" spans="1:5" x14ac:dyDescent="0.25">
      <c r="A6189" s="14">
        <v>6303</v>
      </c>
      <c r="B6189" s="14">
        <v>2656</v>
      </c>
      <c r="C6189" s="14">
        <v>3453</v>
      </c>
      <c r="D6189" s="14" t="str">
        <f>+_xlfn.XLOOKUP(ratings_dataset[[#This Row],[ProductID]],[1]!Prodotti[ProdottoID],[1]!Prodotti[Categoria],"Altro")</f>
        <v>Libri</v>
      </c>
      <c r="E6189" s="14">
        <v>4</v>
      </c>
    </row>
    <row r="6190" spans="1:5" x14ac:dyDescent="0.25">
      <c r="A6190" s="14">
        <v>6323</v>
      </c>
      <c r="B6190" s="14">
        <v>3427</v>
      </c>
      <c r="C6190" s="14">
        <v>3079</v>
      </c>
      <c r="D6190" s="14" t="str">
        <f>+_xlfn.XLOOKUP(ratings_dataset[[#This Row],[ProductID]],[1]!Prodotti[ProdottoID],[1]!Prodotti[Categoria],"Altro")</f>
        <v>Libri</v>
      </c>
      <c r="E6190" s="14">
        <v>4</v>
      </c>
    </row>
    <row r="6191" spans="1:5" x14ac:dyDescent="0.25">
      <c r="A6191" s="14">
        <v>6324</v>
      </c>
      <c r="B6191" s="14">
        <v>3073</v>
      </c>
      <c r="C6191" s="14">
        <v>1098</v>
      </c>
      <c r="D6191" s="14" t="str">
        <f>+_xlfn.XLOOKUP(ratings_dataset[[#This Row],[ProductID]],[1]!Prodotti[ProdottoID],[1]!Prodotti[Categoria],"Altro")</f>
        <v>Libri</v>
      </c>
      <c r="E6191" s="14">
        <v>4</v>
      </c>
    </row>
    <row r="6192" spans="1:5" x14ac:dyDescent="0.25">
      <c r="A6192" s="14">
        <v>6330</v>
      </c>
      <c r="B6192" s="14">
        <v>192</v>
      </c>
      <c r="C6192" s="14">
        <v>3042</v>
      </c>
      <c r="D6192" s="14" t="str">
        <f>+_xlfn.XLOOKUP(ratings_dataset[[#This Row],[ProductID]],[1]!Prodotti[ProdottoID],[1]!Prodotti[Categoria],"Altro")</f>
        <v>Elettronica</v>
      </c>
      <c r="E6192" s="14">
        <v>4</v>
      </c>
    </row>
    <row r="6193" spans="1:5" x14ac:dyDescent="0.25">
      <c r="A6193" s="14">
        <v>6332</v>
      </c>
      <c r="B6193" s="14">
        <v>2114</v>
      </c>
      <c r="C6193" s="14">
        <v>4644</v>
      </c>
      <c r="D6193" s="14" t="str">
        <f>+_xlfn.XLOOKUP(ratings_dataset[[#This Row],[ProductID]],[1]!Prodotti[ProdottoID],[1]!Prodotti[Categoria],"Altro")</f>
        <v>Elettronica</v>
      </c>
      <c r="E6193" s="14">
        <v>4</v>
      </c>
    </row>
    <row r="6194" spans="1:5" x14ac:dyDescent="0.25">
      <c r="A6194" s="14">
        <v>6333</v>
      </c>
      <c r="B6194" s="14">
        <v>1451</v>
      </c>
      <c r="C6194" s="14">
        <v>285</v>
      </c>
      <c r="D6194" s="14" t="str">
        <f>+_xlfn.XLOOKUP(ratings_dataset[[#This Row],[ProductID]],[1]!Prodotti[ProdottoID],[1]!Prodotti[Categoria],"Altro")</f>
        <v>Abbigliamento</v>
      </c>
      <c r="E6194" s="14">
        <v>4</v>
      </c>
    </row>
    <row r="6195" spans="1:5" x14ac:dyDescent="0.25">
      <c r="A6195" s="14">
        <v>6350</v>
      </c>
      <c r="B6195" s="14">
        <v>1739</v>
      </c>
      <c r="C6195" s="14">
        <v>3986</v>
      </c>
      <c r="D6195" s="14" t="str">
        <f>+_xlfn.XLOOKUP(ratings_dataset[[#This Row],[ProductID]],[1]!Prodotti[ProdottoID],[1]!Prodotti[Categoria],"Altro")</f>
        <v>Libri</v>
      </c>
      <c r="E6195" s="14">
        <v>4</v>
      </c>
    </row>
    <row r="6196" spans="1:5" x14ac:dyDescent="0.25">
      <c r="A6196" s="14">
        <v>6357</v>
      </c>
      <c r="B6196" s="14">
        <v>1737</v>
      </c>
      <c r="C6196" s="14">
        <v>2214</v>
      </c>
      <c r="D6196" s="14" t="str">
        <f>+_xlfn.XLOOKUP(ratings_dataset[[#This Row],[ProductID]],[1]!Prodotti[ProdottoID],[1]!Prodotti[Categoria],"Altro")</f>
        <v>Elettronica</v>
      </c>
      <c r="E6196" s="14">
        <v>4</v>
      </c>
    </row>
    <row r="6197" spans="1:5" x14ac:dyDescent="0.25">
      <c r="A6197" s="14">
        <v>6358</v>
      </c>
      <c r="B6197" s="14">
        <v>1354</v>
      </c>
      <c r="C6197" s="14">
        <v>3102</v>
      </c>
      <c r="D6197" s="14" t="str">
        <f>+_xlfn.XLOOKUP(ratings_dataset[[#This Row],[ProductID]],[1]!Prodotti[ProdottoID],[1]!Prodotti[Categoria],"Altro")</f>
        <v>Abbigliamento</v>
      </c>
      <c r="E6197" s="14">
        <v>4</v>
      </c>
    </row>
    <row r="6198" spans="1:5" x14ac:dyDescent="0.25">
      <c r="A6198" s="14">
        <v>6381</v>
      </c>
      <c r="B6198" s="14">
        <v>925</v>
      </c>
      <c r="C6198" s="14">
        <v>4908</v>
      </c>
      <c r="D6198" s="14" t="str">
        <f>+_xlfn.XLOOKUP(ratings_dataset[[#This Row],[ProductID]],[1]!Prodotti[ProdottoID],[1]!Prodotti[Categoria],"Altro")</f>
        <v>Elettronica</v>
      </c>
      <c r="E6198" s="14">
        <v>4</v>
      </c>
    </row>
    <row r="6199" spans="1:5" x14ac:dyDescent="0.25">
      <c r="A6199" s="14">
        <v>6382</v>
      </c>
      <c r="B6199" s="14">
        <v>2746</v>
      </c>
      <c r="C6199" s="14">
        <v>2134</v>
      </c>
      <c r="D6199" s="14" t="str">
        <f>+_xlfn.XLOOKUP(ratings_dataset[[#This Row],[ProductID]],[1]!Prodotti[ProdottoID],[1]!Prodotti[Categoria],"Altro")</f>
        <v>Elettronica</v>
      </c>
      <c r="E6199" s="14">
        <v>4</v>
      </c>
    </row>
    <row r="6200" spans="1:5" x14ac:dyDescent="0.25">
      <c r="A6200" s="14">
        <v>6387</v>
      </c>
      <c r="B6200" s="14">
        <v>807</v>
      </c>
      <c r="C6200" s="14">
        <v>1406</v>
      </c>
      <c r="D6200" s="14" t="str">
        <f>+_xlfn.XLOOKUP(ratings_dataset[[#This Row],[ProductID]],[1]!Prodotti[ProdottoID],[1]!Prodotti[Categoria],"Altro")</f>
        <v>Elettronica</v>
      </c>
      <c r="E6200" s="14">
        <v>4</v>
      </c>
    </row>
    <row r="6201" spans="1:5" x14ac:dyDescent="0.25">
      <c r="A6201" s="14">
        <v>6391</v>
      </c>
      <c r="B6201" s="14">
        <v>4575</v>
      </c>
      <c r="C6201" s="14">
        <v>3077</v>
      </c>
      <c r="D6201" s="14" t="str">
        <f>+_xlfn.XLOOKUP(ratings_dataset[[#This Row],[ProductID]],[1]!Prodotti[ProdottoID],[1]!Prodotti[Categoria],"Altro")</f>
        <v>Abbigliamento</v>
      </c>
      <c r="E6201" s="14">
        <v>4</v>
      </c>
    </row>
    <row r="6202" spans="1:5" x14ac:dyDescent="0.25">
      <c r="A6202" s="14">
        <v>6394</v>
      </c>
      <c r="B6202" s="14">
        <v>449</v>
      </c>
      <c r="C6202" s="14">
        <v>2984</v>
      </c>
      <c r="D6202" s="14" t="str">
        <f>+_xlfn.XLOOKUP(ratings_dataset[[#This Row],[ProductID]],[1]!Prodotti[ProdottoID],[1]!Prodotti[Categoria],"Altro")</f>
        <v>Libri</v>
      </c>
      <c r="E6202" s="14">
        <v>4</v>
      </c>
    </row>
    <row r="6203" spans="1:5" x14ac:dyDescent="0.25">
      <c r="A6203" s="14">
        <v>6396</v>
      </c>
      <c r="B6203" s="14">
        <v>1969</v>
      </c>
      <c r="C6203" s="14">
        <v>4969</v>
      </c>
      <c r="D6203" s="14" t="str">
        <f>+_xlfn.XLOOKUP(ratings_dataset[[#This Row],[ProductID]],[1]!Prodotti[ProdottoID],[1]!Prodotti[Categoria],"Altro")</f>
        <v>Elettronica</v>
      </c>
      <c r="E6203" s="14">
        <v>4</v>
      </c>
    </row>
    <row r="6204" spans="1:5" x14ac:dyDescent="0.25">
      <c r="A6204" s="14">
        <v>6401</v>
      </c>
      <c r="B6204" s="14">
        <v>4137</v>
      </c>
      <c r="C6204" s="14">
        <v>4336</v>
      </c>
      <c r="D6204" s="14" t="str">
        <f>+_xlfn.XLOOKUP(ratings_dataset[[#This Row],[ProductID]],[1]!Prodotti[ProdottoID],[1]!Prodotti[Categoria],"Altro")</f>
        <v>Abbigliamento</v>
      </c>
      <c r="E6204" s="14">
        <v>4</v>
      </c>
    </row>
    <row r="6205" spans="1:5" x14ac:dyDescent="0.25">
      <c r="A6205" s="14">
        <v>6403</v>
      </c>
      <c r="B6205" s="14">
        <v>465</v>
      </c>
      <c r="C6205" s="14">
        <v>1075</v>
      </c>
      <c r="D6205" s="14" t="str">
        <f>+_xlfn.XLOOKUP(ratings_dataset[[#This Row],[ProductID]],[1]!Prodotti[ProdottoID],[1]!Prodotti[Categoria],"Altro")</f>
        <v>Elettronica</v>
      </c>
      <c r="E6205" s="14">
        <v>4</v>
      </c>
    </row>
    <row r="6206" spans="1:5" x14ac:dyDescent="0.25">
      <c r="A6206" s="14">
        <v>6406</v>
      </c>
      <c r="B6206" s="14">
        <v>1590</v>
      </c>
      <c r="C6206" s="14">
        <v>4114</v>
      </c>
      <c r="D6206" s="14" t="str">
        <f>+_xlfn.XLOOKUP(ratings_dataset[[#This Row],[ProductID]],[1]!Prodotti[ProdottoID],[1]!Prodotti[Categoria],"Altro")</f>
        <v>Abbigliamento</v>
      </c>
      <c r="E6206" s="14">
        <v>4</v>
      </c>
    </row>
    <row r="6207" spans="1:5" x14ac:dyDescent="0.25">
      <c r="A6207" s="14">
        <v>6407</v>
      </c>
      <c r="B6207" s="14">
        <v>2643</v>
      </c>
      <c r="C6207" s="14">
        <v>2437</v>
      </c>
      <c r="D6207" s="14" t="str">
        <f>+_xlfn.XLOOKUP(ratings_dataset[[#This Row],[ProductID]],[1]!Prodotti[ProdottoID],[1]!Prodotti[Categoria],"Altro")</f>
        <v>Abbigliamento</v>
      </c>
      <c r="E6207" s="14">
        <v>4</v>
      </c>
    </row>
    <row r="6208" spans="1:5" x14ac:dyDescent="0.25">
      <c r="A6208" s="14">
        <v>6414</v>
      </c>
      <c r="B6208" s="14">
        <v>4862</v>
      </c>
      <c r="C6208" s="14">
        <v>3416</v>
      </c>
      <c r="D6208" s="14" t="str">
        <f>+_xlfn.XLOOKUP(ratings_dataset[[#This Row],[ProductID]],[1]!Prodotti[ProdottoID],[1]!Prodotti[Categoria],"Altro")</f>
        <v>Elettronica</v>
      </c>
      <c r="E6208" s="14">
        <v>4</v>
      </c>
    </row>
    <row r="6209" spans="1:5" x14ac:dyDescent="0.25">
      <c r="A6209" s="14">
        <v>6420</v>
      </c>
      <c r="B6209" s="14">
        <v>3075</v>
      </c>
      <c r="C6209" s="14">
        <v>2</v>
      </c>
      <c r="D6209" s="14" t="str">
        <f>+_xlfn.XLOOKUP(ratings_dataset[[#This Row],[ProductID]],[1]!Prodotti[ProdottoID],[1]!Prodotti[Categoria],"Altro")</f>
        <v>Altro</v>
      </c>
      <c r="E6209" s="14">
        <v>4</v>
      </c>
    </row>
    <row r="6210" spans="1:5" x14ac:dyDescent="0.25">
      <c r="A6210" s="14">
        <v>6429</v>
      </c>
      <c r="B6210" s="14">
        <v>3708</v>
      </c>
      <c r="C6210" s="14">
        <v>4670</v>
      </c>
      <c r="D6210" s="14" t="str">
        <f>+_xlfn.XLOOKUP(ratings_dataset[[#This Row],[ProductID]],[1]!Prodotti[ProdottoID],[1]!Prodotti[Categoria],"Altro")</f>
        <v>Abbigliamento</v>
      </c>
      <c r="E6210" s="14">
        <v>4</v>
      </c>
    </row>
    <row r="6211" spans="1:5" x14ac:dyDescent="0.25">
      <c r="A6211" s="14">
        <v>6444</v>
      </c>
      <c r="B6211" s="14">
        <v>4940</v>
      </c>
      <c r="C6211" s="14">
        <v>4348</v>
      </c>
      <c r="D6211" s="14" t="str">
        <f>+_xlfn.XLOOKUP(ratings_dataset[[#This Row],[ProductID]],[1]!Prodotti[ProdottoID],[1]!Prodotti[Categoria],"Altro")</f>
        <v>Elettronica</v>
      </c>
      <c r="E6211" s="14">
        <v>4</v>
      </c>
    </row>
    <row r="6212" spans="1:5" x14ac:dyDescent="0.25">
      <c r="A6212" s="14">
        <v>6449</v>
      </c>
      <c r="B6212" s="14">
        <v>3312</v>
      </c>
      <c r="C6212" s="14">
        <v>1109</v>
      </c>
      <c r="D6212" s="14" t="str">
        <f>+_xlfn.XLOOKUP(ratings_dataset[[#This Row],[ProductID]],[1]!Prodotti[ProdottoID],[1]!Prodotti[Categoria],"Altro")</f>
        <v>Abbigliamento</v>
      </c>
      <c r="E6212" s="14">
        <v>4</v>
      </c>
    </row>
    <row r="6213" spans="1:5" x14ac:dyDescent="0.25">
      <c r="A6213" s="14">
        <v>6453</v>
      </c>
      <c r="B6213" s="14">
        <v>3520</v>
      </c>
      <c r="C6213" s="14">
        <v>2706</v>
      </c>
      <c r="D6213" s="14" t="str">
        <f>+_xlfn.XLOOKUP(ratings_dataset[[#This Row],[ProductID]],[1]!Prodotti[ProdottoID],[1]!Prodotti[Categoria],"Altro")</f>
        <v>Abbigliamento</v>
      </c>
      <c r="E6213" s="14">
        <v>4</v>
      </c>
    </row>
    <row r="6214" spans="1:5" x14ac:dyDescent="0.25">
      <c r="A6214" s="14">
        <v>6466</v>
      </c>
      <c r="B6214" s="14">
        <v>440</v>
      </c>
      <c r="C6214" s="14">
        <v>852</v>
      </c>
      <c r="D6214" s="14" t="str">
        <f>+_xlfn.XLOOKUP(ratings_dataset[[#This Row],[ProductID]],[1]!Prodotti[ProdottoID],[1]!Prodotti[Categoria],"Altro")</f>
        <v>Abbigliamento</v>
      </c>
      <c r="E6214" s="14">
        <v>4</v>
      </c>
    </row>
    <row r="6215" spans="1:5" x14ac:dyDescent="0.25">
      <c r="A6215" s="14">
        <v>6468</v>
      </c>
      <c r="B6215" s="14">
        <v>3508</v>
      </c>
      <c r="C6215" s="14">
        <v>1983</v>
      </c>
      <c r="D6215" s="14" t="str">
        <f>+_xlfn.XLOOKUP(ratings_dataset[[#This Row],[ProductID]],[1]!Prodotti[ProdottoID],[1]!Prodotti[Categoria],"Altro")</f>
        <v>Elettronica</v>
      </c>
      <c r="E6215" s="14">
        <v>4</v>
      </c>
    </row>
    <row r="6216" spans="1:5" x14ac:dyDescent="0.25">
      <c r="A6216" s="14">
        <v>6471</v>
      </c>
      <c r="B6216" s="14">
        <v>3374</v>
      </c>
      <c r="C6216" s="14">
        <v>4404</v>
      </c>
      <c r="D6216" s="14" t="str">
        <f>+_xlfn.XLOOKUP(ratings_dataset[[#This Row],[ProductID]],[1]!Prodotti[ProdottoID],[1]!Prodotti[Categoria],"Altro")</f>
        <v>Libri</v>
      </c>
      <c r="E6216" s="14">
        <v>4</v>
      </c>
    </row>
    <row r="6217" spans="1:5" x14ac:dyDescent="0.25">
      <c r="A6217" s="14">
        <v>6478</v>
      </c>
      <c r="B6217" s="14">
        <v>4160</v>
      </c>
      <c r="C6217" s="14">
        <v>3568</v>
      </c>
      <c r="D6217" s="14" t="str">
        <f>+_xlfn.XLOOKUP(ratings_dataset[[#This Row],[ProductID]],[1]!Prodotti[ProdottoID],[1]!Prodotti[Categoria],"Altro")</f>
        <v>Abbigliamento</v>
      </c>
      <c r="E6217" s="14">
        <v>4</v>
      </c>
    </row>
    <row r="6218" spans="1:5" x14ac:dyDescent="0.25">
      <c r="A6218" s="14">
        <v>6487</v>
      </c>
      <c r="B6218" s="14">
        <v>2104</v>
      </c>
      <c r="C6218" s="14">
        <v>2069</v>
      </c>
      <c r="D6218" s="14" t="str">
        <f>+_xlfn.XLOOKUP(ratings_dataset[[#This Row],[ProductID]],[1]!Prodotti[ProdottoID],[1]!Prodotti[Categoria],"Altro")</f>
        <v>Abbigliamento</v>
      </c>
      <c r="E6218" s="14">
        <v>4</v>
      </c>
    </row>
    <row r="6219" spans="1:5" x14ac:dyDescent="0.25">
      <c r="A6219" s="14">
        <v>6488</v>
      </c>
      <c r="B6219" s="14">
        <v>4779</v>
      </c>
      <c r="C6219" s="14">
        <v>3702</v>
      </c>
      <c r="D6219" s="14" t="str">
        <f>+_xlfn.XLOOKUP(ratings_dataset[[#This Row],[ProductID]],[1]!Prodotti[ProdottoID],[1]!Prodotti[Categoria],"Altro")</f>
        <v>Elettronica</v>
      </c>
      <c r="E6219" s="14">
        <v>4</v>
      </c>
    </row>
    <row r="6220" spans="1:5" x14ac:dyDescent="0.25">
      <c r="A6220" s="14">
        <v>6494</v>
      </c>
      <c r="B6220" s="14">
        <v>4168</v>
      </c>
      <c r="C6220" s="14">
        <v>3344</v>
      </c>
      <c r="D6220" s="14" t="str">
        <f>+_xlfn.XLOOKUP(ratings_dataset[[#This Row],[ProductID]],[1]!Prodotti[ProdottoID],[1]!Prodotti[Categoria],"Altro")</f>
        <v>Libri</v>
      </c>
      <c r="E6220" s="14">
        <v>4</v>
      </c>
    </row>
    <row r="6221" spans="1:5" x14ac:dyDescent="0.25">
      <c r="A6221" s="14">
        <v>6514</v>
      </c>
      <c r="B6221" s="14">
        <v>3510</v>
      </c>
      <c r="C6221" s="14">
        <v>2203</v>
      </c>
      <c r="D6221" s="14" t="str">
        <f>+_xlfn.XLOOKUP(ratings_dataset[[#This Row],[ProductID]],[1]!Prodotti[ProdottoID],[1]!Prodotti[Categoria],"Altro")</f>
        <v>Abbigliamento</v>
      </c>
      <c r="E6221" s="14">
        <v>4</v>
      </c>
    </row>
    <row r="6222" spans="1:5" x14ac:dyDescent="0.25">
      <c r="A6222" s="14">
        <v>6515</v>
      </c>
      <c r="B6222" s="14">
        <v>127</v>
      </c>
      <c r="C6222" s="14">
        <v>1582</v>
      </c>
      <c r="D6222" s="14" t="str">
        <f>+_xlfn.XLOOKUP(ratings_dataset[[#This Row],[ProductID]],[1]!Prodotti[ProdottoID],[1]!Prodotti[Categoria],"Altro")</f>
        <v>Elettronica</v>
      </c>
      <c r="E6222" s="14">
        <v>4</v>
      </c>
    </row>
    <row r="6223" spans="1:5" x14ac:dyDescent="0.25">
      <c r="A6223" s="14">
        <v>6523</v>
      </c>
      <c r="B6223" s="14">
        <v>3354</v>
      </c>
      <c r="C6223" s="14">
        <v>3933</v>
      </c>
      <c r="D6223" s="14" t="str">
        <f>+_xlfn.XLOOKUP(ratings_dataset[[#This Row],[ProductID]],[1]!Prodotti[ProdottoID],[1]!Prodotti[Categoria],"Altro")</f>
        <v>Elettronica</v>
      </c>
      <c r="E6223" s="14">
        <v>4</v>
      </c>
    </row>
    <row r="6224" spans="1:5" x14ac:dyDescent="0.25">
      <c r="A6224" s="14">
        <v>6525</v>
      </c>
      <c r="B6224" s="14">
        <v>4625</v>
      </c>
      <c r="C6224" s="14">
        <v>3532</v>
      </c>
      <c r="D6224" s="14" t="str">
        <f>+_xlfn.XLOOKUP(ratings_dataset[[#This Row],[ProductID]],[1]!Prodotti[ProdottoID],[1]!Prodotti[Categoria],"Altro")</f>
        <v>Libri</v>
      </c>
      <c r="E6224" s="14">
        <v>4</v>
      </c>
    </row>
    <row r="6225" spans="1:5" x14ac:dyDescent="0.25">
      <c r="A6225" s="14">
        <v>6527</v>
      </c>
      <c r="B6225" s="14">
        <v>3249</v>
      </c>
      <c r="C6225" s="14">
        <v>3538</v>
      </c>
      <c r="D6225" s="14" t="str">
        <f>+_xlfn.XLOOKUP(ratings_dataset[[#This Row],[ProductID]],[1]!Prodotti[ProdottoID],[1]!Prodotti[Categoria],"Altro")</f>
        <v>Elettronica</v>
      </c>
      <c r="E6225" s="14">
        <v>4</v>
      </c>
    </row>
    <row r="6226" spans="1:5" x14ac:dyDescent="0.25">
      <c r="A6226" s="14">
        <v>6531</v>
      </c>
      <c r="B6226" s="14">
        <v>3385</v>
      </c>
      <c r="C6226" s="14">
        <v>3059</v>
      </c>
      <c r="D6226" s="14" t="str">
        <f>+_xlfn.XLOOKUP(ratings_dataset[[#This Row],[ProductID]],[1]!Prodotti[ProdottoID],[1]!Prodotti[Categoria],"Altro")</f>
        <v>Libri</v>
      </c>
      <c r="E6226" s="14">
        <v>4</v>
      </c>
    </row>
    <row r="6227" spans="1:5" x14ac:dyDescent="0.25">
      <c r="A6227" s="14">
        <v>6534</v>
      </c>
      <c r="B6227" s="14">
        <v>1957</v>
      </c>
      <c r="C6227" s="14">
        <v>1502</v>
      </c>
      <c r="D6227" s="14" t="str">
        <f>+_xlfn.XLOOKUP(ratings_dataset[[#This Row],[ProductID]],[1]!Prodotti[ProdottoID],[1]!Prodotti[Categoria],"Altro")</f>
        <v>Abbigliamento</v>
      </c>
      <c r="E6227" s="14">
        <v>4</v>
      </c>
    </row>
    <row r="6228" spans="1:5" x14ac:dyDescent="0.25">
      <c r="A6228" s="14">
        <v>6540</v>
      </c>
      <c r="B6228" s="14">
        <v>3846</v>
      </c>
      <c r="C6228" s="14">
        <v>4796</v>
      </c>
      <c r="D6228" s="14" t="str">
        <f>+_xlfn.XLOOKUP(ratings_dataset[[#This Row],[ProductID]],[1]!Prodotti[ProdottoID],[1]!Prodotti[Categoria],"Altro")</f>
        <v>Elettronica</v>
      </c>
      <c r="E6228" s="14">
        <v>4</v>
      </c>
    </row>
    <row r="6229" spans="1:5" x14ac:dyDescent="0.25">
      <c r="A6229" s="14">
        <v>6543</v>
      </c>
      <c r="B6229" s="14">
        <v>3043</v>
      </c>
      <c r="C6229" s="14">
        <v>2564</v>
      </c>
      <c r="D6229" s="14" t="str">
        <f>+_xlfn.XLOOKUP(ratings_dataset[[#This Row],[ProductID]],[1]!Prodotti[ProdottoID],[1]!Prodotti[Categoria],"Altro")</f>
        <v>Elettronica</v>
      </c>
      <c r="E6229" s="14">
        <v>4</v>
      </c>
    </row>
    <row r="6230" spans="1:5" x14ac:dyDescent="0.25">
      <c r="A6230" s="14">
        <v>6552</v>
      </c>
      <c r="B6230" s="14">
        <v>324</v>
      </c>
      <c r="C6230" s="14">
        <v>4653</v>
      </c>
      <c r="D6230" s="14" t="str">
        <f>+_xlfn.XLOOKUP(ratings_dataset[[#This Row],[ProductID]],[1]!Prodotti[ProdottoID],[1]!Prodotti[Categoria],"Altro")</f>
        <v>Elettronica</v>
      </c>
      <c r="E6230" s="14">
        <v>4</v>
      </c>
    </row>
    <row r="6231" spans="1:5" x14ac:dyDescent="0.25">
      <c r="A6231" s="14">
        <v>6558</v>
      </c>
      <c r="B6231" s="14">
        <v>1599</v>
      </c>
      <c r="C6231" s="14">
        <v>1281</v>
      </c>
      <c r="D6231" s="14" t="str">
        <f>+_xlfn.XLOOKUP(ratings_dataset[[#This Row],[ProductID]],[1]!Prodotti[ProdottoID],[1]!Prodotti[Categoria],"Altro")</f>
        <v>Abbigliamento</v>
      </c>
      <c r="E6231" s="14">
        <v>4</v>
      </c>
    </row>
    <row r="6232" spans="1:5" x14ac:dyDescent="0.25">
      <c r="A6232" s="14">
        <v>6575</v>
      </c>
      <c r="B6232" s="14">
        <v>4857</v>
      </c>
      <c r="C6232" s="14">
        <v>551</v>
      </c>
      <c r="D6232" s="14" t="str">
        <f>+_xlfn.XLOOKUP(ratings_dataset[[#This Row],[ProductID]],[1]!Prodotti[ProdottoID],[1]!Prodotti[Categoria],"Altro")</f>
        <v>Elettronica</v>
      </c>
      <c r="E6232" s="14">
        <v>4</v>
      </c>
    </row>
    <row r="6233" spans="1:5" x14ac:dyDescent="0.25">
      <c r="A6233" s="14">
        <v>6581</v>
      </c>
      <c r="B6233" s="14">
        <v>2804</v>
      </c>
      <c r="C6233" s="14">
        <v>1176</v>
      </c>
      <c r="D6233" s="14" t="str">
        <f>+_xlfn.XLOOKUP(ratings_dataset[[#This Row],[ProductID]],[1]!Prodotti[ProdottoID],[1]!Prodotti[Categoria],"Altro")</f>
        <v>Elettronica</v>
      </c>
      <c r="E6233" s="14">
        <v>4</v>
      </c>
    </row>
    <row r="6234" spans="1:5" x14ac:dyDescent="0.25">
      <c r="A6234" s="14">
        <v>6586</v>
      </c>
      <c r="B6234" s="14">
        <v>2847</v>
      </c>
      <c r="C6234" s="14">
        <v>325</v>
      </c>
      <c r="D6234" s="14" t="str">
        <f>+_xlfn.XLOOKUP(ratings_dataset[[#This Row],[ProductID]],[1]!Prodotti[ProdottoID],[1]!Prodotti[Categoria],"Altro")</f>
        <v>Abbigliamento</v>
      </c>
      <c r="E6234" s="14">
        <v>4</v>
      </c>
    </row>
    <row r="6235" spans="1:5" x14ac:dyDescent="0.25">
      <c r="A6235" s="14">
        <v>6593</v>
      </c>
      <c r="B6235" s="14">
        <v>2292</v>
      </c>
      <c r="C6235" s="14">
        <v>2929</v>
      </c>
      <c r="D6235" s="14" t="str">
        <f>+_xlfn.XLOOKUP(ratings_dataset[[#This Row],[ProductID]],[1]!Prodotti[ProdottoID],[1]!Prodotti[Categoria],"Altro")</f>
        <v>Elettronica</v>
      </c>
      <c r="E6235" s="14">
        <v>4</v>
      </c>
    </row>
    <row r="6236" spans="1:5" x14ac:dyDescent="0.25">
      <c r="A6236" s="14">
        <v>6596</v>
      </c>
      <c r="B6236" s="14">
        <v>2022</v>
      </c>
      <c r="C6236" s="14">
        <v>4885</v>
      </c>
      <c r="D6236" s="14" t="str">
        <f>+_xlfn.XLOOKUP(ratings_dataset[[#This Row],[ProductID]],[1]!Prodotti[ProdottoID],[1]!Prodotti[Categoria],"Altro")</f>
        <v>Elettronica</v>
      </c>
      <c r="E6236" s="14">
        <v>4</v>
      </c>
    </row>
    <row r="6237" spans="1:5" x14ac:dyDescent="0.25">
      <c r="A6237" s="14">
        <v>6597</v>
      </c>
      <c r="B6237" s="14">
        <v>4313</v>
      </c>
      <c r="C6237" s="14">
        <v>2760</v>
      </c>
      <c r="D6237" s="14" t="str">
        <f>+_xlfn.XLOOKUP(ratings_dataset[[#This Row],[ProductID]],[1]!Prodotti[ProdottoID],[1]!Prodotti[Categoria],"Altro")</f>
        <v>Libri</v>
      </c>
      <c r="E6237" s="14">
        <v>4</v>
      </c>
    </row>
    <row r="6238" spans="1:5" x14ac:dyDescent="0.25">
      <c r="A6238" s="14">
        <v>6599</v>
      </c>
      <c r="B6238" s="14">
        <v>1139</v>
      </c>
      <c r="C6238" s="14">
        <v>562</v>
      </c>
      <c r="D6238" s="14" t="str">
        <f>+_xlfn.XLOOKUP(ratings_dataset[[#This Row],[ProductID]],[1]!Prodotti[ProdottoID],[1]!Prodotti[Categoria],"Altro")</f>
        <v>Elettronica</v>
      </c>
      <c r="E6238" s="14">
        <v>4</v>
      </c>
    </row>
    <row r="6239" spans="1:5" x14ac:dyDescent="0.25">
      <c r="A6239" s="14">
        <v>6601</v>
      </c>
      <c r="B6239" s="14">
        <v>4078</v>
      </c>
      <c r="C6239" s="14">
        <v>586</v>
      </c>
      <c r="D6239" s="14" t="str">
        <f>+_xlfn.XLOOKUP(ratings_dataset[[#This Row],[ProductID]],[1]!Prodotti[ProdottoID],[1]!Prodotti[Categoria],"Altro")</f>
        <v>Abbigliamento</v>
      </c>
      <c r="E6239" s="14">
        <v>4</v>
      </c>
    </row>
    <row r="6240" spans="1:5" x14ac:dyDescent="0.25">
      <c r="A6240" s="14">
        <v>6613</v>
      </c>
      <c r="B6240" s="14">
        <v>574</v>
      </c>
      <c r="C6240" s="14">
        <v>2197</v>
      </c>
      <c r="D6240" s="14" t="str">
        <f>+_xlfn.XLOOKUP(ratings_dataset[[#This Row],[ProductID]],[1]!Prodotti[ProdottoID],[1]!Prodotti[Categoria],"Altro")</f>
        <v>Elettronica</v>
      </c>
      <c r="E6240" s="14">
        <v>4</v>
      </c>
    </row>
    <row r="6241" spans="1:5" x14ac:dyDescent="0.25">
      <c r="A6241" s="14">
        <v>6626</v>
      </c>
      <c r="B6241" s="14">
        <v>4537</v>
      </c>
      <c r="C6241" s="14">
        <v>2843</v>
      </c>
      <c r="D6241" s="14" t="str">
        <f>+_xlfn.XLOOKUP(ratings_dataset[[#This Row],[ProductID]],[1]!Prodotti[ProdottoID],[1]!Prodotti[Categoria],"Altro")</f>
        <v>Libri</v>
      </c>
      <c r="E6241" s="14">
        <v>4</v>
      </c>
    </row>
    <row r="6242" spans="1:5" x14ac:dyDescent="0.25">
      <c r="A6242" s="14">
        <v>6630</v>
      </c>
      <c r="B6242" s="14">
        <v>1709</v>
      </c>
      <c r="C6242" s="14">
        <v>4558</v>
      </c>
      <c r="D6242" s="14" t="str">
        <f>+_xlfn.XLOOKUP(ratings_dataset[[#This Row],[ProductID]],[1]!Prodotti[ProdottoID],[1]!Prodotti[Categoria],"Altro")</f>
        <v>Abbigliamento</v>
      </c>
      <c r="E6242" s="14">
        <v>4</v>
      </c>
    </row>
    <row r="6243" spans="1:5" x14ac:dyDescent="0.25">
      <c r="A6243" s="14">
        <v>6640</v>
      </c>
      <c r="B6243" s="14">
        <v>37</v>
      </c>
      <c r="C6243" s="14">
        <v>74</v>
      </c>
      <c r="D6243" s="14" t="str">
        <f>+_xlfn.XLOOKUP(ratings_dataset[[#This Row],[ProductID]],[1]!Prodotti[ProdottoID],[1]!Prodotti[Categoria],"Altro")</f>
        <v>Altro</v>
      </c>
      <c r="E6243" s="14">
        <v>4</v>
      </c>
    </row>
    <row r="6244" spans="1:5" x14ac:dyDescent="0.25">
      <c r="A6244" s="14">
        <v>6647</v>
      </c>
      <c r="B6244" s="14">
        <v>4456</v>
      </c>
      <c r="C6244" s="14">
        <v>2878</v>
      </c>
      <c r="D6244" s="14" t="str">
        <f>+_xlfn.XLOOKUP(ratings_dataset[[#This Row],[ProductID]],[1]!Prodotti[ProdottoID],[1]!Prodotti[Categoria],"Altro")</f>
        <v>Libri</v>
      </c>
      <c r="E6244" s="14">
        <v>4</v>
      </c>
    </row>
    <row r="6245" spans="1:5" x14ac:dyDescent="0.25">
      <c r="A6245" s="14">
        <v>6654</v>
      </c>
      <c r="B6245" s="14">
        <v>2443</v>
      </c>
      <c r="C6245" s="14">
        <v>717</v>
      </c>
      <c r="D6245" s="14" t="str">
        <f>+_xlfn.XLOOKUP(ratings_dataset[[#This Row],[ProductID]],[1]!Prodotti[ProdottoID],[1]!Prodotti[Categoria],"Altro")</f>
        <v>Abbigliamento</v>
      </c>
      <c r="E6245" s="14">
        <v>4</v>
      </c>
    </row>
    <row r="6246" spans="1:5" x14ac:dyDescent="0.25">
      <c r="A6246" s="14">
        <v>6679</v>
      </c>
      <c r="B6246" s="14">
        <v>232</v>
      </c>
      <c r="C6246" s="14">
        <v>3165</v>
      </c>
      <c r="D6246" s="14" t="str">
        <f>+_xlfn.XLOOKUP(ratings_dataset[[#This Row],[ProductID]],[1]!Prodotti[ProdottoID],[1]!Prodotti[Categoria],"Altro")</f>
        <v>Elettronica</v>
      </c>
      <c r="E6246" s="14">
        <v>4</v>
      </c>
    </row>
    <row r="6247" spans="1:5" x14ac:dyDescent="0.25">
      <c r="A6247" s="14">
        <v>6692</v>
      </c>
      <c r="B6247" s="14">
        <v>4882</v>
      </c>
      <c r="C6247" s="14">
        <v>958</v>
      </c>
      <c r="D6247" s="14" t="str">
        <f>+_xlfn.XLOOKUP(ratings_dataset[[#This Row],[ProductID]],[1]!Prodotti[ProdottoID],[1]!Prodotti[Categoria],"Altro")</f>
        <v>Abbigliamento</v>
      </c>
      <c r="E6247" s="14">
        <v>4</v>
      </c>
    </row>
    <row r="6248" spans="1:5" x14ac:dyDescent="0.25">
      <c r="A6248" s="14">
        <v>6696</v>
      </c>
      <c r="B6248" s="14">
        <v>4932</v>
      </c>
      <c r="C6248" s="14">
        <v>551</v>
      </c>
      <c r="D6248" s="14" t="str">
        <f>+_xlfn.XLOOKUP(ratings_dataset[[#This Row],[ProductID]],[1]!Prodotti[ProdottoID],[1]!Prodotti[Categoria],"Altro")</f>
        <v>Elettronica</v>
      </c>
      <c r="E6248" s="14">
        <v>4</v>
      </c>
    </row>
    <row r="6249" spans="1:5" x14ac:dyDescent="0.25">
      <c r="A6249" s="14">
        <v>6698</v>
      </c>
      <c r="B6249" s="14">
        <v>3423</v>
      </c>
      <c r="C6249" s="14">
        <v>1664</v>
      </c>
      <c r="D6249" s="14" t="str">
        <f>+_xlfn.XLOOKUP(ratings_dataset[[#This Row],[ProductID]],[1]!Prodotti[ProdottoID],[1]!Prodotti[Categoria],"Altro")</f>
        <v>Elettronica</v>
      </c>
      <c r="E6249" s="14">
        <v>4</v>
      </c>
    </row>
    <row r="6250" spans="1:5" x14ac:dyDescent="0.25">
      <c r="A6250" s="14">
        <v>6700</v>
      </c>
      <c r="B6250" s="14">
        <v>150</v>
      </c>
      <c r="C6250" s="14">
        <v>2381</v>
      </c>
      <c r="D6250" s="14" t="str">
        <f>+_xlfn.XLOOKUP(ratings_dataset[[#This Row],[ProductID]],[1]!Prodotti[ProdottoID],[1]!Prodotti[Categoria],"Altro")</f>
        <v>Elettronica</v>
      </c>
      <c r="E6250" s="14">
        <v>4</v>
      </c>
    </row>
    <row r="6251" spans="1:5" x14ac:dyDescent="0.25">
      <c r="A6251" s="14">
        <v>6708</v>
      </c>
      <c r="B6251" s="14">
        <v>749</v>
      </c>
      <c r="C6251" s="14">
        <v>2327</v>
      </c>
      <c r="D6251" s="14" t="str">
        <f>+_xlfn.XLOOKUP(ratings_dataset[[#This Row],[ProductID]],[1]!Prodotti[ProdottoID],[1]!Prodotti[Categoria],"Altro")</f>
        <v>Abbigliamento</v>
      </c>
      <c r="E6251" s="14">
        <v>4</v>
      </c>
    </row>
    <row r="6252" spans="1:5" x14ac:dyDescent="0.25">
      <c r="A6252" s="14">
        <v>6716</v>
      </c>
      <c r="B6252" s="14">
        <v>4722</v>
      </c>
      <c r="C6252" s="14">
        <v>4071</v>
      </c>
      <c r="D6252" s="14" t="str">
        <f>+_xlfn.XLOOKUP(ratings_dataset[[#This Row],[ProductID]],[1]!Prodotti[ProdottoID],[1]!Prodotti[Categoria],"Altro")</f>
        <v>Elettronica</v>
      </c>
      <c r="E6252" s="14">
        <v>4</v>
      </c>
    </row>
    <row r="6253" spans="1:5" x14ac:dyDescent="0.25">
      <c r="A6253" s="14">
        <v>6720</v>
      </c>
      <c r="B6253" s="14">
        <v>1225</v>
      </c>
      <c r="C6253" s="14">
        <v>321</v>
      </c>
      <c r="D6253" s="14" t="str">
        <f>+_xlfn.XLOOKUP(ratings_dataset[[#This Row],[ProductID]],[1]!Prodotti[ProdottoID],[1]!Prodotti[Categoria],"Altro")</f>
        <v>Libri</v>
      </c>
      <c r="E6253" s="14">
        <v>4</v>
      </c>
    </row>
    <row r="6254" spans="1:5" x14ac:dyDescent="0.25">
      <c r="A6254" s="14">
        <v>6723</v>
      </c>
      <c r="B6254" s="14">
        <v>4322</v>
      </c>
      <c r="C6254" s="14">
        <v>4230</v>
      </c>
      <c r="D6254" s="14" t="str">
        <f>+_xlfn.XLOOKUP(ratings_dataset[[#This Row],[ProductID]],[1]!Prodotti[ProdottoID],[1]!Prodotti[Categoria],"Altro")</f>
        <v>Abbigliamento</v>
      </c>
      <c r="E6254" s="14">
        <v>4</v>
      </c>
    </row>
    <row r="6255" spans="1:5" x14ac:dyDescent="0.25">
      <c r="A6255" s="14">
        <v>6724</v>
      </c>
      <c r="B6255" s="14">
        <v>4241</v>
      </c>
      <c r="C6255" s="14">
        <v>2171</v>
      </c>
      <c r="D6255" s="14" t="str">
        <f>+_xlfn.XLOOKUP(ratings_dataset[[#This Row],[ProductID]],[1]!Prodotti[ProdottoID],[1]!Prodotti[Categoria],"Altro")</f>
        <v>Abbigliamento</v>
      </c>
      <c r="E6255" s="14">
        <v>4</v>
      </c>
    </row>
    <row r="6256" spans="1:5" x14ac:dyDescent="0.25">
      <c r="A6256" s="14">
        <v>6733</v>
      </c>
      <c r="B6256" s="14">
        <v>131</v>
      </c>
      <c r="C6256" s="14">
        <v>4655</v>
      </c>
      <c r="D6256" s="14" t="str">
        <f>+_xlfn.XLOOKUP(ratings_dataset[[#This Row],[ProductID]],[1]!Prodotti[ProdottoID],[1]!Prodotti[Categoria],"Altro")</f>
        <v>Abbigliamento</v>
      </c>
      <c r="E6256" s="14">
        <v>4</v>
      </c>
    </row>
    <row r="6257" spans="1:5" x14ac:dyDescent="0.25">
      <c r="A6257" s="14">
        <v>6740</v>
      </c>
      <c r="B6257" s="14">
        <v>4362</v>
      </c>
      <c r="C6257" s="14">
        <v>753</v>
      </c>
      <c r="D6257" s="14" t="str">
        <f>+_xlfn.XLOOKUP(ratings_dataset[[#This Row],[ProductID]],[1]!Prodotti[ProdottoID],[1]!Prodotti[Categoria],"Altro")</f>
        <v>Libri</v>
      </c>
      <c r="E6257" s="14">
        <v>4</v>
      </c>
    </row>
    <row r="6258" spans="1:5" x14ac:dyDescent="0.25">
      <c r="A6258" s="14">
        <v>6744</v>
      </c>
      <c r="B6258" s="14">
        <v>4506</v>
      </c>
      <c r="C6258" s="14">
        <v>4892</v>
      </c>
      <c r="D6258" s="14" t="str">
        <f>+_xlfn.XLOOKUP(ratings_dataset[[#This Row],[ProductID]],[1]!Prodotti[ProdottoID],[1]!Prodotti[Categoria],"Altro")</f>
        <v>Elettronica</v>
      </c>
      <c r="E6258" s="14">
        <v>4</v>
      </c>
    </row>
    <row r="6259" spans="1:5" x14ac:dyDescent="0.25">
      <c r="A6259" s="14">
        <v>6746</v>
      </c>
      <c r="B6259" s="14">
        <v>862</v>
      </c>
      <c r="C6259" s="14">
        <v>2877</v>
      </c>
      <c r="D6259" s="14" t="str">
        <f>+_xlfn.XLOOKUP(ratings_dataset[[#This Row],[ProductID]],[1]!Prodotti[ProdottoID],[1]!Prodotti[Categoria],"Altro")</f>
        <v>Elettronica</v>
      </c>
      <c r="E6259" s="14">
        <v>4</v>
      </c>
    </row>
    <row r="6260" spans="1:5" x14ac:dyDescent="0.25">
      <c r="A6260" s="14">
        <v>6761</v>
      </c>
      <c r="B6260" s="14">
        <v>4539</v>
      </c>
      <c r="C6260" s="14">
        <v>3653</v>
      </c>
      <c r="D6260" s="14" t="str">
        <f>+_xlfn.XLOOKUP(ratings_dataset[[#This Row],[ProductID]],[1]!Prodotti[ProdottoID],[1]!Prodotti[Categoria],"Altro")</f>
        <v>Abbigliamento</v>
      </c>
      <c r="E6260" s="14">
        <v>4</v>
      </c>
    </row>
    <row r="6261" spans="1:5" x14ac:dyDescent="0.25">
      <c r="A6261" s="14">
        <v>6790</v>
      </c>
      <c r="B6261" s="14">
        <v>4279</v>
      </c>
      <c r="C6261" s="14">
        <v>653</v>
      </c>
      <c r="D6261" s="14" t="str">
        <f>+_xlfn.XLOOKUP(ratings_dataset[[#This Row],[ProductID]],[1]!Prodotti[ProdottoID],[1]!Prodotti[Categoria],"Altro")</f>
        <v>Elettronica</v>
      </c>
      <c r="E6261" s="14">
        <v>4</v>
      </c>
    </row>
    <row r="6262" spans="1:5" x14ac:dyDescent="0.25">
      <c r="A6262" s="14">
        <v>6791</v>
      </c>
      <c r="B6262" s="14">
        <v>2538</v>
      </c>
      <c r="C6262" s="14">
        <v>3802</v>
      </c>
      <c r="D6262" s="14" t="str">
        <f>+_xlfn.XLOOKUP(ratings_dataset[[#This Row],[ProductID]],[1]!Prodotti[ProdottoID],[1]!Prodotti[Categoria],"Altro")</f>
        <v>Abbigliamento</v>
      </c>
      <c r="E6262" s="14">
        <v>4</v>
      </c>
    </row>
    <row r="6263" spans="1:5" x14ac:dyDescent="0.25">
      <c r="A6263" s="14">
        <v>6799</v>
      </c>
      <c r="B6263" s="14">
        <v>204</v>
      </c>
      <c r="C6263" s="14">
        <v>4620</v>
      </c>
      <c r="D6263" s="14" t="str">
        <f>+_xlfn.XLOOKUP(ratings_dataset[[#This Row],[ProductID]],[1]!Prodotti[ProdottoID],[1]!Prodotti[Categoria],"Altro")</f>
        <v>Elettronica</v>
      </c>
      <c r="E6263" s="14">
        <v>4</v>
      </c>
    </row>
    <row r="6264" spans="1:5" x14ac:dyDescent="0.25">
      <c r="A6264" s="14">
        <v>6810</v>
      </c>
      <c r="B6264" s="14">
        <v>707</v>
      </c>
      <c r="C6264" s="14">
        <v>4274</v>
      </c>
      <c r="D6264" s="14" t="str">
        <f>+_xlfn.XLOOKUP(ratings_dataset[[#This Row],[ProductID]],[1]!Prodotti[ProdottoID],[1]!Prodotti[Categoria],"Altro")</f>
        <v>Libri</v>
      </c>
      <c r="E6264" s="14">
        <v>4</v>
      </c>
    </row>
    <row r="6265" spans="1:5" x14ac:dyDescent="0.25">
      <c r="A6265" s="14">
        <v>6817</v>
      </c>
      <c r="B6265" s="14">
        <v>4641</v>
      </c>
      <c r="C6265" s="14">
        <v>1442</v>
      </c>
      <c r="D6265" s="14" t="str">
        <f>+_xlfn.XLOOKUP(ratings_dataset[[#This Row],[ProductID]],[1]!Prodotti[ProdottoID],[1]!Prodotti[Categoria],"Altro")</f>
        <v>Libri</v>
      </c>
      <c r="E6265" s="14">
        <v>4</v>
      </c>
    </row>
    <row r="6266" spans="1:5" x14ac:dyDescent="0.25">
      <c r="A6266" s="14">
        <v>6824</v>
      </c>
      <c r="B6266" s="14">
        <v>1749</v>
      </c>
      <c r="C6266" s="14">
        <v>4829</v>
      </c>
      <c r="D6266" s="14" t="str">
        <f>+_xlfn.XLOOKUP(ratings_dataset[[#This Row],[ProductID]],[1]!Prodotti[ProdottoID],[1]!Prodotti[Categoria],"Altro")</f>
        <v>Libri</v>
      </c>
      <c r="E6266" s="14">
        <v>4</v>
      </c>
    </row>
    <row r="6267" spans="1:5" x14ac:dyDescent="0.25">
      <c r="A6267" s="14">
        <v>6837</v>
      </c>
      <c r="B6267" s="14">
        <v>3584</v>
      </c>
      <c r="C6267" s="14">
        <v>508</v>
      </c>
      <c r="D6267" s="14" t="str">
        <f>+_xlfn.XLOOKUP(ratings_dataset[[#This Row],[ProductID]],[1]!Prodotti[ProdottoID],[1]!Prodotti[Categoria],"Altro")</f>
        <v>Abbigliamento</v>
      </c>
      <c r="E6267" s="14">
        <v>4</v>
      </c>
    </row>
    <row r="6268" spans="1:5" x14ac:dyDescent="0.25">
      <c r="A6268" s="14">
        <v>6839</v>
      </c>
      <c r="B6268" s="14">
        <v>1096</v>
      </c>
      <c r="C6268" s="14">
        <v>3836</v>
      </c>
      <c r="D6268" s="14" t="str">
        <f>+_xlfn.XLOOKUP(ratings_dataset[[#This Row],[ProductID]],[1]!Prodotti[ProdottoID],[1]!Prodotti[Categoria],"Altro")</f>
        <v>Abbigliamento</v>
      </c>
      <c r="E6268" s="14">
        <v>4</v>
      </c>
    </row>
    <row r="6269" spans="1:5" x14ac:dyDescent="0.25">
      <c r="A6269" s="14">
        <v>6842</v>
      </c>
      <c r="B6269" s="14">
        <v>3757</v>
      </c>
      <c r="C6269" s="14">
        <v>4046</v>
      </c>
      <c r="D6269" s="14" t="str">
        <f>+_xlfn.XLOOKUP(ratings_dataset[[#This Row],[ProductID]],[1]!Prodotti[ProdottoID],[1]!Prodotti[Categoria],"Altro")</f>
        <v>Elettronica</v>
      </c>
      <c r="E6269" s="14">
        <v>4</v>
      </c>
    </row>
    <row r="6270" spans="1:5" x14ac:dyDescent="0.25">
      <c r="A6270" s="14">
        <v>6854</v>
      </c>
      <c r="B6270" s="14">
        <v>1821</v>
      </c>
      <c r="C6270" s="14">
        <v>4892</v>
      </c>
      <c r="D6270" s="14" t="str">
        <f>+_xlfn.XLOOKUP(ratings_dataset[[#This Row],[ProductID]],[1]!Prodotti[ProdottoID],[1]!Prodotti[Categoria],"Altro")</f>
        <v>Elettronica</v>
      </c>
      <c r="E6270" s="14">
        <v>4</v>
      </c>
    </row>
    <row r="6271" spans="1:5" x14ac:dyDescent="0.25">
      <c r="A6271" s="14">
        <v>6857</v>
      </c>
      <c r="B6271" s="14">
        <v>1918</v>
      </c>
      <c r="C6271" s="14">
        <v>983</v>
      </c>
      <c r="D6271" s="14" t="str">
        <f>+_xlfn.XLOOKUP(ratings_dataset[[#This Row],[ProductID]],[1]!Prodotti[ProdottoID],[1]!Prodotti[Categoria],"Altro")</f>
        <v>Abbigliamento</v>
      </c>
      <c r="E6271" s="14">
        <v>4</v>
      </c>
    </row>
    <row r="6272" spans="1:5" x14ac:dyDescent="0.25">
      <c r="A6272" s="14">
        <v>6859</v>
      </c>
      <c r="B6272" s="14">
        <v>4797</v>
      </c>
      <c r="C6272" s="14">
        <v>2587</v>
      </c>
      <c r="D6272" s="14" t="str">
        <f>+_xlfn.XLOOKUP(ratings_dataset[[#This Row],[ProductID]],[1]!Prodotti[ProdottoID],[1]!Prodotti[Categoria],"Altro")</f>
        <v>Abbigliamento</v>
      </c>
      <c r="E6272" s="14">
        <v>4</v>
      </c>
    </row>
    <row r="6273" spans="1:5" x14ac:dyDescent="0.25">
      <c r="A6273" s="14">
        <v>6863</v>
      </c>
      <c r="B6273" s="14">
        <v>4547</v>
      </c>
      <c r="C6273" s="14">
        <v>665</v>
      </c>
      <c r="D6273" s="14" t="str">
        <f>+_xlfn.XLOOKUP(ratings_dataset[[#This Row],[ProductID]],[1]!Prodotti[ProdottoID],[1]!Prodotti[Categoria],"Altro")</f>
        <v>Elettronica</v>
      </c>
      <c r="E6273" s="14">
        <v>4</v>
      </c>
    </row>
    <row r="6274" spans="1:5" x14ac:dyDescent="0.25">
      <c r="A6274" s="14">
        <v>6871</v>
      </c>
      <c r="B6274" s="14">
        <v>738</v>
      </c>
      <c r="C6274" s="14">
        <v>3683</v>
      </c>
      <c r="D6274" s="14" t="str">
        <f>+_xlfn.XLOOKUP(ratings_dataset[[#This Row],[ProductID]],[1]!Prodotti[ProdottoID],[1]!Prodotti[Categoria],"Altro")</f>
        <v>Libri</v>
      </c>
      <c r="E6274" s="14">
        <v>4</v>
      </c>
    </row>
    <row r="6275" spans="1:5" x14ac:dyDescent="0.25">
      <c r="A6275" s="14">
        <v>6880</v>
      </c>
      <c r="B6275" s="14">
        <v>2657</v>
      </c>
      <c r="C6275" s="14">
        <v>2757</v>
      </c>
      <c r="D6275" s="14" t="str">
        <f>+_xlfn.XLOOKUP(ratings_dataset[[#This Row],[ProductID]],[1]!Prodotti[ProdottoID],[1]!Prodotti[Categoria],"Altro")</f>
        <v>Libri</v>
      </c>
      <c r="E6275" s="14">
        <v>4</v>
      </c>
    </row>
    <row r="6276" spans="1:5" x14ac:dyDescent="0.25">
      <c r="A6276" s="14">
        <v>6883</v>
      </c>
      <c r="B6276" s="14">
        <v>331</v>
      </c>
      <c r="C6276" s="14">
        <v>3974</v>
      </c>
      <c r="D6276" s="14" t="str">
        <f>+_xlfn.XLOOKUP(ratings_dataset[[#This Row],[ProductID]],[1]!Prodotti[ProdottoID],[1]!Prodotti[Categoria],"Altro")</f>
        <v>Libri</v>
      </c>
      <c r="E6276" s="14">
        <v>4</v>
      </c>
    </row>
    <row r="6277" spans="1:5" x14ac:dyDescent="0.25">
      <c r="A6277" s="14">
        <v>6887</v>
      </c>
      <c r="B6277" s="14">
        <v>2683</v>
      </c>
      <c r="C6277" s="14">
        <v>2417</v>
      </c>
      <c r="D6277" s="14" t="str">
        <f>+_xlfn.XLOOKUP(ratings_dataset[[#This Row],[ProductID]],[1]!Prodotti[ProdottoID],[1]!Prodotti[Categoria],"Altro")</f>
        <v>Elettronica</v>
      </c>
      <c r="E6277" s="14">
        <v>4</v>
      </c>
    </row>
    <row r="6278" spans="1:5" x14ac:dyDescent="0.25">
      <c r="A6278" s="14">
        <v>6892</v>
      </c>
      <c r="B6278" s="14">
        <v>250</v>
      </c>
      <c r="C6278" s="14">
        <v>2557</v>
      </c>
      <c r="D6278" s="14" t="str">
        <f>+_xlfn.XLOOKUP(ratings_dataset[[#This Row],[ProductID]],[1]!Prodotti[ProdottoID],[1]!Prodotti[Categoria],"Altro")</f>
        <v>Libri</v>
      </c>
      <c r="E6278" s="14">
        <v>4</v>
      </c>
    </row>
    <row r="6279" spans="1:5" x14ac:dyDescent="0.25">
      <c r="A6279" s="14">
        <v>6899</v>
      </c>
      <c r="B6279" s="14">
        <v>1363</v>
      </c>
      <c r="C6279" s="14">
        <v>4131</v>
      </c>
      <c r="D6279" s="14" t="str">
        <f>+_xlfn.XLOOKUP(ratings_dataset[[#This Row],[ProductID]],[1]!Prodotti[ProdottoID],[1]!Prodotti[Categoria],"Altro")</f>
        <v>Abbigliamento</v>
      </c>
      <c r="E6279" s="14">
        <v>4</v>
      </c>
    </row>
    <row r="6280" spans="1:5" x14ac:dyDescent="0.25">
      <c r="A6280" s="14">
        <v>6901</v>
      </c>
      <c r="B6280" s="14">
        <v>1788</v>
      </c>
      <c r="C6280" s="14">
        <v>4931</v>
      </c>
      <c r="D6280" s="14" t="str">
        <f>+_xlfn.XLOOKUP(ratings_dataset[[#This Row],[ProductID]],[1]!Prodotti[ProdottoID],[1]!Prodotti[Categoria],"Altro")</f>
        <v>Elettronica</v>
      </c>
      <c r="E6280" s="14">
        <v>4</v>
      </c>
    </row>
    <row r="6281" spans="1:5" x14ac:dyDescent="0.25">
      <c r="A6281" s="14">
        <v>6906</v>
      </c>
      <c r="B6281" s="14">
        <v>78</v>
      </c>
      <c r="C6281" s="14">
        <v>2602</v>
      </c>
      <c r="D6281" s="14" t="str">
        <f>+_xlfn.XLOOKUP(ratings_dataset[[#This Row],[ProductID]],[1]!Prodotti[ProdottoID],[1]!Prodotti[Categoria],"Altro")</f>
        <v>Abbigliamento</v>
      </c>
      <c r="E6281" s="14">
        <v>4</v>
      </c>
    </row>
    <row r="6282" spans="1:5" x14ac:dyDescent="0.25">
      <c r="A6282" s="14">
        <v>6907</v>
      </c>
      <c r="B6282" s="14">
        <v>4960</v>
      </c>
      <c r="C6282" s="14">
        <v>650</v>
      </c>
      <c r="D6282" s="14" t="str">
        <f>+_xlfn.XLOOKUP(ratings_dataset[[#This Row],[ProductID]],[1]!Prodotti[ProdottoID],[1]!Prodotti[Categoria],"Altro")</f>
        <v>Elettronica</v>
      </c>
      <c r="E6282" s="14">
        <v>4</v>
      </c>
    </row>
    <row r="6283" spans="1:5" x14ac:dyDescent="0.25">
      <c r="A6283" s="14">
        <v>6908</v>
      </c>
      <c r="B6283" s="14">
        <v>3615</v>
      </c>
      <c r="C6283" s="14">
        <v>104</v>
      </c>
      <c r="D6283" s="14" t="str">
        <f>+_xlfn.XLOOKUP(ratings_dataset[[#This Row],[ProductID]],[1]!Prodotti[ProdottoID],[1]!Prodotti[Categoria],"Altro")</f>
        <v>Abbigliamento</v>
      </c>
      <c r="E6283" s="14">
        <v>4</v>
      </c>
    </row>
    <row r="6284" spans="1:5" x14ac:dyDescent="0.25">
      <c r="A6284" s="14">
        <v>6941</v>
      </c>
      <c r="B6284" s="14">
        <v>3783</v>
      </c>
      <c r="C6284" s="14">
        <v>725</v>
      </c>
      <c r="D6284" s="14" t="str">
        <f>+_xlfn.XLOOKUP(ratings_dataset[[#This Row],[ProductID]],[1]!Prodotti[ProdottoID],[1]!Prodotti[Categoria],"Altro")</f>
        <v>Libri</v>
      </c>
      <c r="E6284" s="14">
        <v>4</v>
      </c>
    </row>
    <row r="6285" spans="1:5" x14ac:dyDescent="0.25">
      <c r="A6285" s="14">
        <v>6955</v>
      </c>
      <c r="B6285" s="14">
        <v>1930</v>
      </c>
      <c r="C6285" s="14">
        <v>3264</v>
      </c>
      <c r="D6285" s="14" t="str">
        <f>+_xlfn.XLOOKUP(ratings_dataset[[#This Row],[ProductID]],[1]!Prodotti[ProdottoID],[1]!Prodotti[Categoria],"Altro")</f>
        <v>Abbigliamento</v>
      </c>
      <c r="E6285" s="14">
        <v>4</v>
      </c>
    </row>
    <row r="6286" spans="1:5" x14ac:dyDescent="0.25">
      <c r="A6286" s="14">
        <v>6958</v>
      </c>
      <c r="B6286" s="14">
        <v>572</v>
      </c>
      <c r="C6286" s="14">
        <v>2679</v>
      </c>
      <c r="D6286" s="14" t="str">
        <f>+_xlfn.XLOOKUP(ratings_dataset[[#This Row],[ProductID]],[1]!Prodotti[ProdottoID],[1]!Prodotti[Categoria],"Altro")</f>
        <v>Libri</v>
      </c>
      <c r="E6286" s="14">
        <v>4</v>
      </c>
    </row>
    <row r="6287" spans="1:5" x14ac:dyDescent="0.25">
      <c r="A6287" s="14">
        <v>6978</v>
      </c>
      <c r="B6287" s="14">
        <v>731</v>
      </c>
      <c r="C6287" s="14">
        <v>4166</v>
      </c>
      <c r="D6287" s="14" t="str">
        <f>+_xlfn.XLOOKUP(ratings_dataset[[#This Row],[ProductID]],[1]!Prodotti[ProdottoID],[1]!Prodotti[Categoria],"Altro")</f>
        <v>Abbigliamento</v>
      </c>
      <c r="E6287" s="14">
        <v>4</v>
      </c>
    </row>
    <row r="6288" spans="1:5" x14ac:dyDescent="0.25">
      <c r="A6288" s="14">
        <v>6983</v>
      </c>
      <c r="B6288" s="14">
        <v>1126</v>
      </c>
      <c r="C6288" s="14">
        <v>1801</v>
      </c>
      <c r="D6288" s="14" t="str">
        <f>+_xlfn.XLOOKUP(ratings_dataset[[#This Row],[ProductID]],[1]!Prodotti[ProdottoID],[1]!Prodotti[Categoria],"Altro")</f>
        <v>Abbigliamento</v>
      </c>
      <c r="E6288" s="14">
        <v>4</v>
      </c>
    </row>
    <row r="6289" spans="1:5" x14ac:dyDescent="0.25">
      <c r="A6289" s="14">
        <v>6986</v>
      </c>
      <c r="B6289" s="14">
        <v>4170</v>
      </c>
      <c r="C6289" s="14">
        <v>4162</v>
      </c>
      <c r="D6289" s="14" t="str">
        <f>+_xlfn.XLOOKUP(ratings_dataset[[#This Row],[ProductID]],[1]!Prodotti[ProdottoID],[1]!Prodotti[Categoria],"Altro")</f>
        <v>Abbigliamento</v>
      </c>
      <c r="E6289" s="14">
        <v>4</v>
      </c>
    </row>
    <row r="6290" spans="1:5" x14ac:dyDescent="0.25">
      <c r="A6290" s="14">
        <v>6991</v>
      </c>
      <c r="B6290" s="14">
        <v>3833</v>
      </c>
      <c r="C6290" s="14">
        <v>4534</v>
      </c>
      <c r="D6290" s="14" t="str">
        <f>+_xlfn.XLOOKUP(ratings_dataset[[#This Row],[ProductID]],[1]!Prodotti[ProdottoID],[1]!Prodotti[Categoria],"Altro")</f>
        <v>Abbigliamento</v>
      </c>
      <c r="E6290" s="14">
        <v>4</v>
      </c>
    </row>
    <row r="6291" spans="1:5" x14ac:dyDescent="0.25">
      <c r="A6291" s="14">
        <v>6994</v>
      </c>
      <c r="B6291" s="14">
        <v>3859</v>
      </c>
      <c r="C6291" s="14">
        <v>991</v>
      </c>
      <c r="D6291" s="14" t="str">
        <f>+_xlfn.XLOOKUP(ratings_dataset[[#This Row],[ProductID]],[1]!Prodotti[ProdottoID],[1]!Prodotti[Categoria],"Altro")</f>
        <v>Elettronica</v>
      </c>
      <c r="E6291" s="14">
        <v>4</v>
      </c>
    </row>
    <row r="6292" spans="1:5" x14ac:dyDescent="0.25">
      <c r="A6292" s="14">
        <v>6995</v>
      </c>
      <c r="B6292" s="14">
        <v>4925</v>
      </c>
      <c r="C6292" s="14">
        <v>2774</v>
      </c>
      <c r="D6292" s="14" t="str">
        <f>+_xlfn.XLOOKUP(ratings_dataset[[#This Row],[ProductID]],[1]!Prodotti[ProdottoID],[1]!Prodotti[Categoria],"Altro")</f>
        <v>Abbigliamento</v>
      </c>
      <c r="E6292" s="14">
        <v>4</v>
      </c>
    </row>
    <row r="6293" spans="1:5" x14ac:dyDescent="0.25">
      <c r="A6293" s="14">
        <v>6996</v>
      </c>
      <c r="B6293" s="14">
        <v>2779</v>
      </c>
      <c r="C6293" s="14">
        <v>3834</v>
      </c>
      <c r="D6293" s="14" t="str">
        <f>+_xlfn.XLOOKUP(ratings_dataset[[#This Row],[ProductID]],[1]!Prodotti[ProdottoID],[1]!Prodotti[Categoria],"Altro")</f>
        <v>Libri</v>
      </c>
      <c r="E6293" s="14">
        <v>4</v>
      </c>
    </row>
    <row r="6294" spans="1:5" x14ac:dyDescent="0.25">
      <c r="A6294" s="14">
        <v>6998</v>
      </c>
      <c r="B6294" s="14">
        <v>2080</v>
      </c>
      <c r="C6294" s="14">
        <v>4565</v>
      </c>
      <c r="D6294" s="14" t="str">
        <f>+_xlfn.XLOOKUP(ratings_dataset[[#This Row],[ProductID]],[1]!Prodotti[ProdottoID],[1]!Prodotti[Categoria],"Altro")</f>
        <v>Elettronica</v>
      </c>
      <c r="E6294" s="14">
        <v>4</v>
      </c>
    </row>
    <row r="6295" spans="1:5" x14ac:dyDescent="0.25">
      <c r="A6295" s="14">
        <v>7015</v>
      </c>
      <c r="B6295" s="14">
        <v>672</v>
      </c>
      <c r="C6295" s="14">
        <v>4419</v>
      </c>
      <c r="D6295" s="14" t="str">
        <f>+_xlfn.XLOOKUP(ratings_dataset[[#This Row],[ProductID]],[1]!Prodotti[ProdottoID],[1]!Prodotti[Categoria],"Altro")</f>
        <v>Libri</v>
      </c>
      <c r="E6295" s="14">
        <v>4</v>
      </c>
    </row>
    <row r="6296" spans="1:5" x14ac:dyDescent="0.25">
      <c r="A6296" s="14">
        <v>7023</v>
      </c>
      <c r="B6296" s="14">
        <v>3365</v>
      </c>
      <c r="C6296" s="14">
        <v>322</v>
      </c>
      <c r="D6296" s="14" t="str">
        <f>+_xlfn.XLOOKUP(ratings_dataset[[#This Row],[ProductID]],[1]!Prodotti[ProdottoID],[1]!Prodotti[Categoria],"Altro")</f>
        <v>Abbigliamento</v>
      </c>
      <c r="E6296" s="14">
        <v>4</v>
      </c>
    </row>
    <row r="6297" spans="1:5" x14ac:dyDescent="0.25">
      <c r="A6297" s="14">
        <v>7041</v>
      </c>
      <c r="B6297" s="14">
        <v>1501</v>
      </c>
      <c r="C6297" s="14">
        <v>912</v>
      </c>
      <c r="D6297" s="14" t="str">
        <f>+_xlfn.XLOOKUP(ratings_dataset[[#This Row],[ProductID]],[1]!Prodotti[ProdottoID],[1]!Prodotti[Categoria],"Altro")</f>
        <v>Abbigliamento</v>
      </c>
      <c r="E6297" s="14">
        <v>4</v>
      </c>
    </row>
    <row r="6298" spans="1:5" x14ac:dyDescent="0.25">
      <c r="A6298" s="14">
        <v>7054</v>
      </c>
      <c r="B6298" s="14">
        <v>3897</v>
      </c>
      <c r="C6298" s="14">
        <v>1895</v>
      </c>
      <c r="D6298" s="14" t="str">
        <f>+_xlfn.XLOOKUP(ratings_dataset[[#This Row],[ProductID]],[1]!Prodotti[ProdottoID],[1]!Prodotti[Categoria],"Altro")</f>
        <v>Elettronica</v>
      </c>
      <c r="E6298" s="14">
        <v>4</v>
      </c>
    </row>
    <row r="6299" spans="1:5" x14ac:dyDescent="0.25">
      <c r="A6299" s="14">
        <v>7056</v>
      </c>
      <c r="B6299" s="14">
        <v>4686</v>
      </c>
      <c r="C6299" s="14">
        <v>2236</v>
      </c>
      <c r="D6299" s="14" t="str">
        <f>+_xlfn.XLOOKUP(ratings_dataset[[#This Row],[ProductID]],[1]!Prodotti[ProdottoID],[1]!Prodotti[Categoria],"Altro")</f>
        <v>Libri</v>
      </c>
      <c r="E6299" s="14">
        <v>4</v>
      </c>
    </row>
    <row r="6300" spans="1:5" x14ac:dyDescent="0.25">
      <c r="A6300" s="14">
        <v>7062</v>
      </c>
      <c r="B6300" s="14">
        <v>2816</v>
      </c>
      <c r="C6300" s="14">
        <v>3642</v>
      </c>
      <c r="D6300" s="14" t="str">
        <f>+_xlfn.XLOOKUP(ratings_dataset[[#This Row],[ProductID]],[1]!Prodotti[ProdottoID],[1]!Prodotti[Categoria],"Altro")</f>
        <v>Elettronica</v>
      </c>
      <c r="E6300" s="14">
        <v>4</v>
      </c>
    </row>
    <row r="6301" spans="1:5" x14ac:dyDescent="0.25">
      <c r="A6301" s="14">
        <v>7076</v>
      </c>
      <c r="B6301" s="14">
        <v>4270</v>
      </c>
      <c r="C6301" s="14">
        <v>3565</v>
      </c>
      <c r="D6301" s="14" t="str">
        <f>+_xlfn.XLOOKUP(ratings_dataset[[#This Row],[ProductID]],[1]!Prodotti[ProdottoID],[1]!Prodotti[Categoria],"Altro")</f>
        <v>Elettronica</v>
      </c>
      <c r="E6301" s="14">
        <v>4</v>
      </c>
    </row>
    <row r="6302" spans="1:5" x14ac:dyDescent="0.25">
      <c r="A6302" s="14">
        <v>7078</v>
      </c>
      <c r="B6302" s="14">
        <v>2191</v>
      </c>
      <c r="C6302" s="14">
        <v>1825</v>
      </c>
      <c r="D6302" s="14" t="str">
        <f>+_xlfn.XLOOKUP(ratings_dataset[[#This Row],[ProductID]],[1]!Prodotti[ProdottoID],[1]!Prodotti[Categoria],"Altro")</f>
        <v>Abbigliamento</v>
      </c>
      <c r="E6302" s="14">
        <v>4</v>
      </c>
    </row>
    <row r="6303" spans="1:5" x14ac:dyDescent="0.25">
      <c r="A6303" s="14">
        <v>7089</v>
      </c>
      <c r="B6303" s="14">
        <v>4744</v>
      </c>
      <c r="C6303" s="14">
        <v>4449</v>
      </c>
      <c r="D6303" s="14" t="str">
        <f>+_xlfn.XLOOKUP(ratings_dataset[[#This Row],[ProductID]],[1]!Prodotti[ProdottoID],[1]!Prodotti[Categoria],"Altro")</f>
        <v>Abbigliamento</v>
      </c>
      <c r="E6303" s="14">
        <v>4</v>
      </c>
    </row>
    <row r="6304" spans="1:5" x14ac:dyDescent="0.25">
      <c r="A6304" s="14">
        <v>7091</v>
      </c>
      <c r="B6304" s="14">
        <v>3969</v>
      </c>
      <c r="C6304" s="14">
        <v>3818</v>
      </c>
      <c r="D6304" s="14" t="str">
        <f>+_xlfn.XLOOKUP(ratings_dataset[[#This Row],[ProductID]],[1]!Prodotti[ProdottoID],[1]!Prodotti[Categoria],"Altro")</f>
        <v>Libri</v>
      </c>
      <c r="E6304" s="14">
        <v>4</v>
      </c>
    </row>
    <row r="6305" spans="1:5" x14ac:dyDescent="0.25">
      <c r="A6305" s="14">
        <v>7097</v>
      </c>
      <c r="B6305" s="14">
        <v>2429</v>
      </c>
      <c r="C6305" s="14">
        <v>3455</v>
      </c>
      <c r="D6305" s="14" t="str">
        <f>+_xlfn.XLOOKUP(ratings_dataset[[#This Row],[ProductID]],[1]!Prodotti[ProdottoID],[1]!Prodotti[Categoria],"Altro")</f>
        <v>Elettronica</v>
      </c>
      <c r="E6305" s="14">
        <v>4</v>
      </c>
    </row>
    <row r="6306" spans="1:5" x14ac:dyDescent="0.25">
      <c r="A6306" s="14">
        <v>7105</v>
      </c>
      <c r="B6306" s="14">
        <v>2269</v>
      </c>
      <c r="C6306" s="14">
        <v>3057</v>
      </c>
      <c r="D6306" s="14" t="str">
        <f>+_xlfn.XLOOKUP(ratings_dataset[[#This Row],[ProductID]],[1]!Prodotti[ProdottoID],[1]!Prodotti[Categoria],"Altro")</f>
        <v>Libri</v>
      </c>
      <c r="E6306" s="14">
        <v>4</v>
      </c>
    </row>
    <row r="6307" spans="1:5" x14ac:dyDescent="0.25">
      <c r="A6307" s="14">
        <v>7106</v>
      </c>
      <c r="B6307" s="14">
        <v>3580</v>
      </c>
      <c r="C6307" s="14">
        <v>1207</v>
      </c>
      <c r="D6307" s="14" t="str">
        <f>+_xlfn.XLOOKUP(ratings_dataset[[#This Row],[ProductID]],[1]!Prodotti[ProdottoID],[1]!Prodotti[Categoria],"Altro")</f>
        <v>Elettronica</v>
      </c>
      <c r="E6307" s="14">
        <v>4</v>
      </c>
    </row>
    <row r="6308" spans="1:5" x14ac:dyDescent="0.25">
      <c r="A6308" s="14">
        <v>7112</v>
      </c>
      <c r="B6308" s="14">
        <v>2916</v>
      </c>
      <c r="C6308" s="14">
        <v>4777</v>
      </c>
      <c r="D6308" s="14" t="str">
        <f>+_xlfn.XLOOKUP(ratings_dataset[[#This Row],[ProductID]],[1]!Prodotti[ProdottoID],[1]!Prodotti[Categoria],"Altro")</f>
        <v>Elettronica</v>
      </c>
      <c r="E6308" s="14">
        <v>4</v>
      </c>
    </row>
    <row r="6309" spans="1:5" x14ac:dyDescent="0.25">
      <c r="A6309" s="14">
        <v>7124</v>
      </c>
      <c r="B6309" s="14">
        <v>4805</v>
      </c>
      <c r="C6309" s="14">
        <v>4007</v>
      </c>
      <c r="D6309" s="14" t="str">
        <f>+_xlfn.XLOOKUP(ratings_dataset[[#This Row],[ProductID]],[1]!Prodotti[ProdottoID],[1]!Prodotti[Categoria],"Altro")</f>
        <v>Elettronica</v>
      </c>
      <c r="E6309" s="14">
        <v>4</v>
      </c>
    </row>
    <row r="6310" spans="1:5" x14ac:dyDescent="0.25">
      <c r="A6310" s="14">
        <v>7130</v>
      </c>
      <c r="B6310" s="14">
        <v>2467</v>
      </c>
      <c r="C6310" s="14">
        <v>3688</v>
      </c>
      <c r="D6310" s="14" t="str">
        <f>+_xlfn.XLOOKUP(ratings_dataset[[#This Row],[ProductID]],[1]!Prodotti[ProdottoID],[1]!Prodotti[Categoria],"Altro")</f>
        <v>Elettronica</v>
      </c>
      <c r="E6310" s="14">
        <v>4</v>
      </c>
    </row>
    <row r="6311" spans="1:5" x14ac:dyDescent="0.25">
      <c r="A6311" s="14">
        <v>7140</v>
      </c>
      <c r="B6311" s="14">
        <v>4421</v>
      </c>
      <c r="C6311" s="14">
        <v>486</v>
      </c>
      <c r="D6311" s="14" t="str">
        <f>+_xlfn.XLOOKUP(ratings_dataset[[#This Row],[ProductID]],[1]!Prodotti[ProdottoID],[1]!Prodotti[Categoria],"Altro")</f>
        <v>Abbigliamento</v>
      </c>
      <c r="E6311" s="14">
        <v>4</v>
      </c>
    </row>
    <row r="6312" spans="1:5" x14ac:dyDescent="0.25">
      <c r="A6312" s="14">
        <v>7143</v>
      </c>
      <c r="B6312" s="14">
        <v>4279</v>
      </c>
      <c r="C6312" s="14">
        <v>2009</v>
      </c>
      <c r="D6312" s="14" t="str">
        <f>+_xlfn.XLOOKUP(ratings_dataset[[#This Row],[ProductID]],[1]!Prodotti[ProdottoID],[1]!Prodotti[Categoria],"Altro")</f>
        <v>Elettronica</v>
      </c>
      <c r="E6312" s="14">
        <v>4</v>
      </c>
    </row>
    <row r="6313" spans="1:5" x14ac:dyDescent="0.25">
      <c r="A6313" s="14">
        <v>7157</v>
      </c>
      <c r="B6313" s="14">
        <v>2300</v>
      </c>
      <c r="C6313" s="14">
        <v>3093</v>
      </c>
      <c r="D6313" s="14" t="str">
        <f>+_xlfn.XLOOKUP(ratings_dataset[[#This Row],[ProductID]],[1]!Prodotti[ProdottoID],[1]!Prodotti[Categoria],"Altro")</f>
        <v>Elettronica</v>
      </c>
      <c r="E6313" s="14">
        <v>4</v>
      </c>
    </row>
    <row r="6314" spans="1:5" x14ac:dyDescent="0.25">
      <c r="A6314" s="14">
        <v>7182</v>
      </c>
      <c r="B6314" s="14">
        <v>3754</v>
      </c>
      <c r="C6314" s="14">
        <v>4551</v>
      </c>
      <c r="D6314" s="14" t="str">
        <f>+_xlfn.XLOOKUP(ratings_dataset[[#This Row],[ProductID]],[1]!Prodotti[ProdottoID],[1]!Prodotti[Categoria],"Altro")</f>
        <v>Abbigliamento</v>
      </c>
      <c r="E6314" s="14">
        <v>4</v>
      </c>
    </row>
    <row r="6315" spans="1:5" x14ac:dyDescent="0.25">
      <c r="A6315" s="14">
        <v>7183</v>
      </c>
      <c r="B6315" s="14">
        <v>1079</v>
      </c>
      <c r="C6315" s="14">
        <v>3974</v>
      </c>
      <c r="D6315" s="14" t="str">
        <f>+_xlfn.XLOOKUP(ratings_dataset[[#This Row],[ProductID]],[1]!Prodotti[ProdottoID],[1]!Prodotti[Categoria],"Altro")</f>
        <v>Libri</v>
      </c>
      <c r="E6315" s="14">
        <v>4</v>
      </c>
    </row>
    <row r="6316" spans="1:5" x14ac:dyDescent="0.25">
      <c r="A6316" s="14">
        <v>7188</v>
      </c>
      <c r="B6316" s="14">
        <v>3176</v>
      </c>
      <c r="C6316" s="14">
        <v>3</v>
      </c>
      <c r="D6316" s="14" t="str">
        <f>+_xlfn.XLOOKUP(ratings_dataset[[#This Row],[ProductID]],[1]!Prodotti[ProdottoID],[1]!Prodotti[Categoria],"Altro")</f>
        <v>Altro</v>
      </c>
      <c r="E6316" s="14">
        <v>4</v>
      </c>
    </row>
    <row r="6317" spans="1:5" x14ac:dyDescent="0.25">
      <c r="A6317" s="14">
        <v>7191</v>
      </c>
      <c r="B6317" s="14">
        <v>4611</v>
      </c>
      <c r="C6317" s="14">
        <v>3613</v>
      </c>
      <c r="D6317" s="14" t="str">
        <f>+_xlfn.XLOOKUP(ratings_dataset[[#This Row],[ProductID]],[1]!Prodotti[ProdottoID],[1]!Prodotti[Categoria],"Altro")</f>
        <v>Elettronica</v>
      </c>
      <c r="E6317" s="14">
        <v>4</v>
      </c>
    </row>
    <row r="6318" spans="1:5" x14ac:dyDescent="0.25">
      <c r="A6318" s="14">
        <v>7194</v>
      </c>
      <c r="B6318" s="14">
        <v>538</v>
      </c>
      <c r="C6318" s="14">
        <v>4266</v>
      </c>
      <c r="D6318" s="14" t="str">
        <f>+_xlfn.XLOOKUP(ratings_dataset[[#This Row],[ProductID]],[1]!Prodotti[ProdottoID],[1]!Prodotti[Categoria],"Altro")</f>
        <v>Abbigliamento</v>
      </c>
      <c r="E6318" s="14">
        <v>4</v>
      </c>
    </row>
    <row r="6319" spans="1:5" x14ac:dyDescent="0.25">
      <c r="A6319" s="14">
        <v>7198</v>
      </c>
      <c r="B6319" s="14">
        <v>4618</v>
      </c>
      <c r="C6319" s="14">
        <v>4144</v>
      </c>
      <c r="D6319" s="14" t="str">
        <f>+_xlfn.XLOOKUP(ratings_dataset[[#This Row],[ProductID]],[1]!Prodotti[ProdottoID],[1]!Prodotti[Categoria],"Altro")</f>
        <v>Elettronica</v>
      </c>
      <c r="E6319" s="14">
        <v>4</v>
      </c>
    </row>
    <row r="6320" spans="1:5" x14ac:dyDescent="0.25">
      <c r="A6320" s="14">
        <v>7203</v>
      </c>
      <c r="B6320" s="14">
        <v>3905</v>
      </c>
      <c r="C6320" s="14">
        <v>236</v>
      </c>
      <c r="D6320" s="14" t="str">
        <f>+_xlfn.XLOOKUP(ratings_dataset[[#This Row],[ProductID]],[1]!Prodotti[ProdottoID],[1]!Prodotti[Categoria],"Altro")</f>
        <v>Elettronica</v>
      </c>
      <c r="E6320" s="14">
        <v>4</v>
      </c>
    </row>
    <row r="6321" spans="1:5" x14ac:dyDescent="0.25">
      <c r="A6321" s="14">
        <v>7212</v>
      </c>
      <c r="B6321" s="14">
        <v>1408</v>
      </c>
      <c r="C6321" s="14">
        <v>4577</v>
      </c>
      <c r="D6321" s="14" t="str">
        <f>+_xlfn.XLOOKUP(ratings_dataset[[#This Row],[ProductID]],[1]!Prodotti[ProdottoID],[1]!Prodotti[Categoria],"Altro")</f>
        <v>Abbigliamento</v>
      </c>
      <c r="E6321" s="14">
        <v>4</v>
      </c>
    </row>
    <row r="6322" spans="1:5" x14ac:dyDescent="0.25">
      <c r="A6322" s="14">
        <v>7216</v>
      </c>
      <c r="B6322" s="14">
        <v>1846</v>
      </c>
      <c r="C6322" s="14">
        <v>731</v>
      </c>
      <c r="D6322" s="14" t="str">
        <f>+_xlfn.XLOOKUP(ratings_dataset[[#This Row],[ProductID]],[1]!Prodotti[ProdottoID],[1]!Prodotti[Categoria],"Altro")</f>
        <v>Elettronica</v>
      </c>
      <c r="E6322" s="14">
        <v>4</v>
      </c>
    </row>
    <row r="6323" spans="1:5" x14ac:dyDescent="0.25">
      <c r="A6323" s="14">
        <v>7230</v>
      </c>
      <c r="B6323" s="14">
        <v>2873</v>
      </c>
      <c r="C6323" s="14">
        <v>4059</v>
      </c>
      <c r="D6323" s="14" t="str">
        <f>+_xlfn.XLOOKUP(ratings_dataset[[#This Row],[ProductID]],[1]!Prodotti[ProdottoID],[1]!Prodotti[Categoria],"Altro")</f>
        <v>Elettronica</v>
      </c>
      <c r="E6323" s="14">
        <v>4</v>
      </c>
    </row>
    <row r="6324" spans="1:5" x14ac:dyDescent="0.25">
      <c r="A6324" s="14">
        <v>7233</v>
      </c>
      <c r="B6324" s="14">
        <v>4106</v>
      </c>
      <c r="C6324" s="14">
        <v>4287</v>
      </c>
      <c r="D6324" s="14" t="str">
        <f>+_xlfn.XLOOKUP(ratings_dataset[[#This Row],[ProductID]],[1]!Prodotti[ProdottoID],[1]!Prodotti[Categoria],"Altro")</f>
        <v>Elettronica</v>
      </c>
      <c r="E6324" s="14">
        <v>4</v>
      </c>
    </row>
    <row r="6325" spans="1:5" x14ac:dyDescent="0.25">
      <c r="A6325" s="14">
        <v>7241</v>
      </c>
      <c r="B6325" s="14">
        <v>3684</v>
      </c>
      <c r="C6325" s="14">
        <v>1267</v>
      </c>
      <c r="D6325" s="14" t="str">
        <f>+_xlfn.XLOOKUP(ratings_dataset[[#This Row],[ProductID]],[1]!Prodotti[ProdottoID],[1]!Prodotti[Categoria],"Altro")</f>
        <v>Elettronica</v>
      </c>
      <c r="E6325" s="14">
        <v>4</v>
      </c>
    </row>
    <row r="6326" spans="1:5" x14ac:dyDescent="0.25">
      <c r="A6326" s="14">
        <v>7255</v>
      </c>
      <c r="B6326" s="14">
        <v>1894</v>
      </c>
      <c r="C6326" s="14">
        <v>2638</v>
      </c>
      <c r="D6326" s="14" t="str">
        <f>+_xlfn.XLOOKUP(ratings_dataset[[#This Row],[ProductID]],[1]!Prodotti[ProdottoID],[1]!Prodotti[Categoria],"Altro")</f>
        <v>Libri</v>
      </c>
      <c r="E6326" s="14">
        <v>4</v>
      </c>
    </row>
    <row r="6327" spans="1:5" x14ac:dyDescent="0.25">
      <c r="A6327" s="14">
        <v>7257</v>
      </c>
      <c r="B6327" s="14">
        <v>4679</v>
      </c>
      <c r="C6327" s="14">
        <v>2975</v>
      </c>
      <c r="D6327" s="14" t="str">
        <f>+_xlfn.XLOOKUP(ratings_dataset[[#This Row],[ProductID]],[1]!Prodotti[ProdottoID],[1]!Prodotti[Categoria],"Altro")</f>
        <v>Libri</v>
      </c>
      <c r="E6327" s="14">
        <v>4</v>
      </c>
    </row>
    <row r="6328" spans="1:5" x14ac:dyDescent="0.25">
      <c r="A6328" s="14">
        <v>7274</v>
      </c>
      <c r="B6328" s="14">
        <v>1679</v>
      </c>
      <c r="C6328" s="14">
        <v>4211</v>
      </c>
      <c r="D6328" s="14" t="str">
        <f>+_xlfn.XLOOKUP(ratings_dataset[[#This Row],[ProductID]],[1]!Prodotti[ProdottoID],[1]!Prodotti[Categoria],"Altro")</f>
        <v>Abbigliamento</v>
      </c>
      <c r="E6328" s="14">
        <v>4</v>
      </c>
    </row>
    <row r="6329" spans="1:5" x14ac:dyDescent="0.25">
      <c r="A6329" s="14">
        <v>7275</v>
      </c>
      <c r="B6329" s="14">
        <v>1749</v>
      </c>
      <c r="C6329" s="14">
        <v>310</v>
      </c>
      <c r="D6329" s="14" t="str">
        <f>+_xlfn.XLOOKUP(ratings_dataset[[#This Row],[ProductID]],[1]!Prodotti[ProdottoID],[1]!Prodotti[Categoria],"Altro")</f>
        <v>Elettronica</v>
      </c>
      <c r="E6329" s="14">
        <v>4</v>
      </c>
    </row>
    <row r="6330" spans="1:5" x14ac:dyDescent="0.25">
      <c r="A6330" s="14">
        <v>7294</v>
      </c>
      <c r="B6330" s="14">
        <v>22</v>
      </c>
      <c r="C6330" s="14">
        <v>4443</v>
      </c>
      <c r="D6330" s="14" t="str">
        <f>+_xlfn.XLOOKUP(ratings_dataset[[#This Row],[ProductID]],[1]!Prodotti[ProdottoID],[1]!Prodotti[Categoria],"Altro")</f>
        <v>Abbigliamento</v>
      </c>
      <c r="E6330" s="14">
        <v>4</v>
      </c>
    </row>
    <row r="6331" spans="1:5" x14ac:dyDescent="0.25">
      <c r="A6331" s="14">
        <v>7296</v>
      </c>
      <c r="B6331" s="14">
        <v>1088</v>
      </c>
      <c r="C6331" s="14">
        <v>1747</v>
      </c>
      <c r="D6331" s="14" t="str">
        <f>+_xlfn.XLOOKUP(ratings_dataset[[#This Row],[ProductID]],[1]!Prodotti[ProdottoID],[1]!Prodotti[Categoria],"Altro")</f>
        <v>Elettronica</v>
      </c>
      <c r="E6331" s="14">
        <v>4</v>
      </c>
    </row>
    <row r="6332" spans="1:5" x14ac:dyDescent="0.25">
      <c r="A6332" s="14">
        <v>7302</v>
      </c>
      <c r="B6332" s="14">
        <v>1519</v>
      </c>
      <c r="C6332" s="14">
        <v>1544</v>
      </c>
      <c r="D6332" s="14" t="str">
        <f>+_xlfn.XLOOKUP(ratings_dataset[[#This Row],[ProductID]],[1]!Prodotti[ProdottoID],[1]!Prodotti[Categoria],"Altro")</f>
        <v>Abbigliamento</v>
      </c>
      <c r="E6332" s="14">
        <v>4</v>
      </c>
    </row>
    <row r="6333" spans="1:5" x14ac:dyDescent="0.25">
      <c r="A6333" s="14">
        <v>7309</v>
      </c>
      <c r="B6333" s="14">
        <v>3460</v>
      </c>
      <c r="C6333" s="14">
        <v>121</v>
      </c>
      <c r="D6333" s="14" t="str">
        <f>+_xlfn.XLOOKUP(ratings_dataset[[#This Row],[ProductID]],[1]!Prodotti[ProdottoID],[1]!Prodotti[Categoria],"Altro")</f>
        <v>Elettronica</v>
      </c>
      <c r="E6333" s="14">
        <v>4</v>
      </c>
    </row>
    <row r="6334" spans="1:5" x14ac:dyDescent="0.25">
      <c r="A6334" s="14">
        <v>7314</v>
      </c>
      <c r="B6334" s="14">
        <v>2749</v>
      </c>
      <c r="C6334" s="14">
        <v>3984</v>
      </c>
      <c r="D6334" s="14" t="str">
        <f>+_xlfn.XLOOKUP(ratings_dataset[[#This Row],[ProductID]],[1]!Prodotti[ProdottoID],[1]!Prodotti[Categoria],"Altro")</f>
        <v>Abbigliamento</v>
      </c>
      <c r="E6334" s="14">
        <v>4</v>
      </c>
    </row>
    <row r="6335" spans="1:5" x14ac:dyDescent="0.25">
      <c r="A6335" s="14">
        <v>7328</v>
      </c>
      <c r="B6335" s="14">
        <v>4103</v>
      </c>
      <c r="C6335" s="14">
        <v>1719</v>
      </c>
      <c r="D6335" s="14" t="str">
        <f>+_xlfn.XLOOKUP(ratings_dataset[[#This Row],[ProductID]],[1]!Prodotti[ProdottoID],[1]!Prodotti[Categoria],"Altro")</f>
        <v>Libri</v>
      </c>
      <c r="E6335" s="14">
        <v>4</v>
      </c>
    </row>
    <row r="6336" spans="1:5" x14ac:dyDescent="0.25">
      <c r="A6336" s="14">
        <v>7329</v>
      </c>
      <c r="B6336" s="14">
        <v>4462</v>
      </c>
      <c r="C6336" s="14">
        <v>1726</v>
      </c>
      <c r="D6336" s="14" t="str">
        <f>+_xlfn.XLOOKUP(ratings_dataset[[#This Row],[ProductID]],[1]!Prodotti[ProdottoID],[1]!Prodotti[Categoria],"Altro")</f>
        <v>Abbigliamento</v>
      </c>
      <c r="E6336" s="14">
        <v>4</v>
      </c>
    </row>
    <row r="6337" spans="1:5" x14ac:dyDescent="0.25">
      <c r="A6337" s="14">
        <v>7340</v>
      </c>
      <c r="B6337" s="14">
        <v>4678</v>
      </c>
      <c r="C6337" s="14">
        <v>869</v>
      </c>
      <c r="D6337" s="14" t="str">
        <f>+_xlfn.XLOOKUP(ratings_dataset[[#This Row],[ProductID]],[1]!Prodotti[ProdottoID],[1]!Prodotti[Categoria],"Altro")</f>
        <v>Abbigliamento</v>
      </c>
      <c r="E6337" s="14">
        <v>4</v>
      </c>
    </row>
    <row r="6338" spans="1:5" x14ac:dyDescent="0.25">
      <c r="A6338" s="14">
        <v>7355</v>
      </c>
      <c r="B6338" s="14">
        <v>4197</v>
      </c>
      <c r="C6338" s="14">
        <v>129</v>
      </c>
      <c r="D6338" s="14" t="str">
        <f>+_xlfn.XLOOKUP(ratings_dataset[[#This Row],[ProductID]],[1]!Prodotti[ProdottoID],[1]!Prodotti[Categoria],"Altro")</f>
        <v>Elettronica</v>
      </c>
      <c r="E6338" s="14">
        <v>4</v>
      </c>
    </row>
    <row r="6339" spans="1:5" x14ac:dyDescent="0.25">
      <c r="A6339" s="14">
        <v>7361</v>
      </c>
      <c r="B6339" s="14">
        <v>154</v>
      </c>
      <c r="C6339" s="14">
        <v>2946</v>
      </c>
      <c r="D6339" s="14" t="str">
        <f>+_xlfn.XLOOKUP(ratings_dataset[[#This Row],[ProductID]],[1]!Prodotti[ProdottoID],[1]!Prodotti[Categoria],"Altro")</f>
        <v>Libri</v>
      </c>
      <c r="E6339" s="14">
        <v>4</v>
      </c>
    </row>
    <row r="6340" spans="1:5" x14ac:dyDescent="0.25">
      <c r="A6340" s="14">
        <v>7368</v>
      </c>
      <c r="B6340" s="14">
        <v>1985</v>
      </c>
      <c r="C6340" s="14">
        <v>650</v>
      </c>
      <c r="D6340" s="14" t="str">
        <f>+_xlfn.XLOOKUP(ratings_dataset[[#This Row],[ProductID]],[1]!Prodotti[ProdottoID],[1]!Prodotti[Categoria],"Altro")</f>
        <v>Elettronica</v>
      </c>
      <c r="E6340" s="14">
        <v>4</v>
      </c>
    </row>
    <row r="6341" spans="1:5" x14ac:dyDescent="0.25">
      <c r="A6341" s="14">
        <v>7371</v>
      </c>
      <c r="B6341" s="14">
        <v>1767</v>
      </c>
      <c r="C6341" s="14">
        <v>2823</v>
      </c>
      <c r="D6341" s="14" t="str">
        <f>+_xlfn.XLOOKUP(ratings_dataset[[#This Row],[ProductID]],[1]!Prodotti[ProdottoID],[1]!Prodotti[Categoria],"Altro")</f>
        <v>Abbigliamento</v>
      </c>
      <c r="E6341" s="14">
        <v>4</v>
      </c>
    </row>
    <row r="6342" spans="1:5" x14ac:dyDescent="0.25">
      <c r="A6342" s="14">
        <v>7372</v>
      </c>
      <c r="B6342" s="14">
        <v>3728</v>
      </c>
      <c r="C6342" s="14">
        <v>4858</v>
      </c>
      <c r="D6342" s="14" t="str">
        <f>+_xlfn.XLOOKUP(ratings_dataset[[#This Row],[ProductID]],[1]!Prodotti[ProdottoID],[1]!Prodotti[Categoria],"Altro")</f>
        <v>Elettronica</v>
      </c>
      <c r="E6342" s="14">
        <v>4</v>
      </c>
    </row>
    <row r="6343" spans="1:5" x14ac:dyDescent="0.25">
      <c r="A6343" s="14">
        <v>7376</v>
      </c>
      <c r="B6343" s="14">
        <v>1540</v>
      </c>
      <c r="C6343" s="14">
        <v>1637</v>
      </c>
      <c r="D6343" s="14" t="str">
        <f>+_xlfn.XLOOKUP(ratings_dataset[[#This Row],[ProductID]],[1]!Prodotti[ProdottoID],[1]!Prodotti[Categoria],"Altro")</f>
        <v>Abbigliamento</v>
      </c>
      <c r="E6343" s="14">
        <v>4</v>
      </c>
    </row>
    <row r="6344" spans="1:5" x14ac:dyDescent="0.25">
      <c r="A6344" s="14">
        <v>7387</v>
      </c>
      <c r="B6344" s="14">
        <v>2382</v>
      </c>
      <c r="C6344" s="14">
        <v>2702</v>
      </c>
      <c r="D6344" s="14" t="str">
        <f>+_xlfn.XLOOKUP(ratings_dataset[[#This Row],[ProductID]],[1]!Prodotti[ProdottoID],[1]!Prodotti[Categoria],"Altro")</f>
        <v>Libri</v>
      </c>
      <c r="E6344" s="14">
        <v>4</v>
      </c>
    </row>
    <row r="6345" spans="1:5" x14ac:dyDescent="0.25">
      <c r="A6345" s="14">
        <v>7388</v>
      </c>
      <c r="B6345" s="14">
        <v>3686</v>
      </c>
      <c r="C6345" s="14">
        <v>2698</v>
      </c>
      <c r="D6345" s="14" t="str">
        <f>+_xlfn.XLOOKUP(ratings_dataset[[#This Row],[ProductID]],[1]!Prodotti[ProdottoID],[1]!Prodotti[Categoria],"Altro")</f>
        <v>Abbigliamento</v>
      </c>
      <c r="E6345" s="14">
        <v>4</v>
      </c>
    </row>
    <row r="6346" spans="1:5" x14ac:dyDescent="0.25">
      <c r="A6346" s="14">
        <v>7397</v>
      </c>
      <c r="B6346" s="14">
        <v>10</v>
      </c>
      <c r="C6346" s="14">
        <v>4001</v>
      </c>
      <c r="D6346" s="14" t="str">
        <f>+_xlfn.XLOOKUP(ratings_dataset[[#This Row],[ProductID]],[1]!Prodotti[ProdottoID],[1]!Prodotti[Categoria],"Altro")</f>
        <v>Elettronica</v>
      </c>
      <c r="E6346" s="14">
        <v>4</v>
      </c>
    </row>
    <row r="6347" spans="1:5" x14ac:dyDescent="0.25">
      <c r="A6347" s="14">
        <v>7401</v>
      </c>
      <c r="B6347" s="14">
        <v>4474</v>
      </c>
      <c r="C6347" s="14">
        <v>3408</v>
      </c>
      <c r="D6347" s="14" t="str">
        <f>+_xlfn.XLOOKUP(ratings_dataset[[#This Row],[ProductID]],[1]!Prodotti[ProdottoID],[1]!Prodotti[Categoria],"Altro")</f>
        <v>Abbigliamento</v>
      </c>
      <c r="E6347" s="14">
        <v>4</v>
      </c>
    </row>
    <row r="6348" spans="1:5" x14ac:dyDescent="0.25">
      <c r="A6348" s="14">
        <v>7404</v>
      </c>
      <c r="B6348" s="14">
        <v>821</v>
      </c>
      <c r="C6348" s="14">
        <v>4074</v>
      </c>
      <c r="D6348" s="14" t="str">
        <f>+_xlfn.XLOOKUP(ratings_dataset[[#This Row],[ProductID]],[1]!Prodotti[ProdottoID],[1]!Prodotti[Categoria],"Altro")</f>
        <v>Elettronica</v>
      </c>
      <c r="E6348" s="14">
        <v>4</v>
      </c>
    </row>
    <row r="6349" spans="1:5" x14ac:dyDescent="0.25">
      <c r="A6349" s="14">
        <v>7415</v>
      </c>
      <c r="B6349" s="14">
        <v>3449</v>
      </c>
      <c r="C6349" s="14">
        <v>1056</v>
      </c>
      <c r="D6349" s="14" t="str">
        <f>+_xlfn.XLOOKUP(ratings_dataset[[#This Row],[ProductID]],[1]!Prodotti[ProdottoID],[1]!Prodotti[Categoria],"Altro")</f>
        <v>Abbigliamento</v>
      </c>
      <c r="E6349" s="14">
        <v>4</v>
      </c>
    </row>
    <row r="6350" spans="1:5" x14ac:dyDescent="0.25">
      <c r="A6350" s="14">
        <v>7423</v>
      </c>
      <c r="B6350" s="14">
        <v>1412</v>
      </c>
      <c r="C6350" s="14">
        <v>882</v>
      </c>
      <c r="D6350" s="14" t="str">
        <f>+_xlfn.XLOOKUP(ratings_dataset[[#This Row],[ProductID]],[1]!Prodotti[ProdottoID],[1]!Prodotti[Categoria],"Altro")</f>
        <v>Elettronica</v>
      </c>
      <c r="E6350" s="14">
        <v>4</v>
      </c>
    </row>
    <row r="6351" spans="1:5" x14ac:dyDescent="0.25">
      <c r="A6351" s="14">
        <v>7431</v>
      </c>
      <c r="B6351" s="14">
        <v>3215</v>
      </c>
      <c r="C6351" s="14">
        <v>2519</v>
      </c>
      <c r="D6351" s="14" t="str">
        <f>+_xlfn.XLOOKUP(ratings_dataset[[#This Row],[ProductID]],[1]!Prodotti[ProdottoID],[1]!Prodotti[Categoria],"Altro")</f>
        <v>Abbigliamento</v>
      </c>
      <c r="E6351" s="14">
        <v>4</v>
      </c>
    </row>
    <row r="6352" spans="1:5" x14ac:dyDescent="0.25">
      <c r="A6352" s="14">
        <v>7434</v>
      </c>
      <c r="B6352" s="14">
        <v>57</v>
      </c>
      <c r="C6352" s="14">
        <v>3805</v>
      </c>
      <c r="D6352" s="14" t="str">
        <f>+_xlfn.XLOOKUP(ratings_dataset[[#This Row],[ProductID]],[1]!Prodotti[ProdottoID],[1]!Prodotti[Categoria],"Altro")</f>
        <v>Abbigliamento</v>
      </c>
      <c r="E6352" s="14">
        <v>4</v>
      </c>
    </row>
    <row r="6353" spans="1:5" x14ac:dyDescent="0.25">
      <c r="A6353" s="14">
        <v>7440</v>
      </c>
      <c r="B6353" s="14">
        <v>3698</v>
      </c>
      <c r="C6353" s="14">
        <v>3620</v>
      </c>
      <c r="D6353" s="14" t="str">
        <f>+_xlfn.XLOOKUP(ratings_dataset[[#This Row],[ProductID]],[1]!Prodotti[ProdottoID],[1]!Prodotti[Categoria],"Altro")</f>
        <v>Libri</v>
      </c>
      <c r="E6353" s="14">
        <v>4</v>
      </c>
    </row>
    <row r="6354" spans="1:5" x14ac:dyDescent="0.25">
      <c r="A6354" s="14">
        <v>7445</v>
      </c>
      <c r="B6354" s="14">
        <v>3241</v>
      </c>
      <c r="C6354" s="14">
        <v>4715</v>
      </c>
      <c r="D6354" s="14" t="str">
        <f>+_xlfn.XLOOKUP(ratings_dataset[[#This Row],[ProductID]],[1]!Prodotti[ProdottoID],[1]!Prodotti[Categoria],"Altro")</f>
        <v>Abbigliamento</v>
      </c>
      <c r="E6354" s="14">
        <v>4</v>
      </c>
    </row>
    <row r="6355" spans="1:5" x14ac:dyDescent="0.25">
      <c r="A6355" s="14">
        <v>7447</v>
      </c>
      <c r="B6355" s="14">
        <v>2842</v>
      </c>
      <c r="C6355" s="14">
        <v>572</v>
      </c>
      <c r="D6355" s="14" t="str">
        <f>+_xlfn.XLOOKUP(ratings_dataset[[#This Row],[ProductID]],[1]!Prodotti[ProdottoID],[1]!Prodotti[Categoria],"Altro")</f>
        <v>Elettronica</v>
      </c>
      <c r="E6355" s="14">
        <v>4</v>
      </c>
    </row>
    <row r="6356" spans="1:5" x14ac:dyDescent="0.25">
      <c r="A6356" s="14">
        <v>7448</v>
      </c>
      <c r="B6356" s="14">
        <v>2846</v>
      </c>
      <c r="C6356" s="14">
        <v>4719</v>
      </c>
      <c r="D6356" s="14" t="str">
        <f>+_xlfn.XLOOKUP(ratings_dataset[[#This Row],[ProductID]],[1]!Prodotti[ProdottoID],[1]!Prodotti[Categoria],"Altro")</f>
        <v>Libri</v>
      </c>
      <c r="E6356" s="14">
        <v>4</v>
      </c>
    </row>
    <row r="6357" spans="1:5" x14ac:dyDescent="0.25">
      <c r="A6357" s="14">
        <v>7453</v>
      </c>
      <c r="B6357" s="14">
        <v>3558</v>
      </c>
      <c r="C6357" s="14">
        <v>2173</v>
      </c>
      <c r="D6357" s="14" t="str">
        <f>+_xlfn.XLOOKUP(ratings_dataset[[#This Row],[ProductID]],[1]!Prodotti[ProdottoID],[1]!Prodotti[Categoria],"Altro")</f>
        <v>Elettronica</v>
      </c>
      <c r="E6357" s="14">
        <v>4</v>
      </c>
    </row>
    <row r="6358" spans="1:5" x14ac:dyDescent="0.25">
      <c r="A6358" s="14">
        <v>7455</v>
      </c>
      <c r="B6358" s="14">
        <v>2300</v>
      </c>
      <c r="C6358" s="14">
        <v>3054</v>
      </c>
      <c r="D6358" s="14" t="str">
        <f>+_xlfn.XLOOKUP(ratings_dataset[[#This Row],[ProductID]],[1]!Prodotti[ProdottoID],[1]!Prodotti[Categoria],"Altro")</f>
        <v>Abbigliamento</v>
      </c>
      <c r="E6358" s="14">
        <v>4</v>
      </c>
    </row>
    <row r="6359" spans="1:5" x14ac:dyDescent="0.25">
      <c r="A6359" s="14">
        <v>7456</v>
      </c>
      <c r="B6359" s="14">
        <v>1278</v>
      </c>
      <c r="C6359" s="14">
        <v>4972</v>
      </c>
      <c r="D6359" s="14" t="str">
        <f>+_xlfn.XLOOKUP(ratings_dataset[[#This Row],[ProductID]],[1]!Prodotti[ProdottoID],[1]!Prodotti[Categoria],"Altro")</f>
        <v>Elettronica</v>
      </c>
      <c r="E6359" s="14">
        <v>4</v>
      </c>
    </row>
    <row r="6360" spans="1:5" x14ac:dyDescent="0.25">
      <c r="A6360" s="14">
        <v>7464</v>
      </c>
      <c r="B6360" s="14">
        <v>2744</v>
      </c>
      <c r="C6360" s="14">
        <v>876</v>
      </c>
      <c r="D6360" s="14" t="str">
        <f>+_xlfn.XLOOKUP(ratings_dataset[[#This Row],[ProductID]],[1]!Prodotti[ProdottoID],[1]!Prodotti[Categoria],"Altro")</f>
        <v>Elettronica</v>
      </c>
      <c r="E6360" s="14">
        <v>4</v>
      </c>
    </row>
    <row r="6361" spans="1:5" x14ac:dyDescent="0.25">
      <c r="A6361" s="14">
        <v>7473</v>
      </c>
      <c r="B6361" s="14">
        <v>511</v>
      </c>
      <c r="C6361" s="14">
        <v>10</v>
      </c>
      <c r="D6361" s="14" t="str">
        <f>+_xlfn.XLOOKUP(ratings_dataset[[#This Row],[ProductID]],[1]!Prodotti[ProdottoID],[1]!Prodotti[Categoria],"Altro")</f>
        <v>Altro</v>
      </c>
      <c r="E6361" s="14">
        <v>4</v>
      </c>
    </row>
    <row r="6362" spans="1:5" x14ac:dyDescent="0.25">
      <c r="A6362" s="14">
        <v>7477</v>
      </c>
      <c r="B6362" s="14">
        <v>4734</v>
      </c>
      <c r="C6362" s="14">
        <v>4900</v>
      </c>
      <c r="D6362" s="14" t="str">
        <f>+_xlfn.XLOOKUP(ratings_dataset[[#This Row],[ProductID]],[1]!Prodotti[ProdottoID],[1]!Prodotti[Categoria],"Altro")</f>
        <v>Elettronica</v>
      </c>
      <c r="E6362" s="14">
        <v>4</v>
      </c>
    </row>
    <row r="6363" spans="1:5" x14ac:dyDescent="0.25">
      <c r="A6363" s="14">
        <v>7480</v>
      </c>
      <c r="B6363" s="14">
        <v>3231</v>
      </c>
      <c r="C6363" s="14">
        <v>1326</v>
      </c>
      <c r="D6363" s="14" t="str">
        <f>+_xlfn.XLOOKUP(ratings_dataset[[#This Row],[ProductID]],[1]!Prodotti[ProdottoID],[1]!Prodotti[Categoria],"Altro")</f>
        <v>Libri</v>
      </c>
      <c r="E6363" s="14">
        <v>4</v>
      </c>
    </row>
    <row r="6364" spans="1:5" x14ac:dyDescent="0.25">
      <c r="A6364" s="14">
        <v>7483</v>
      </c>
      <c r="B6364" s="14">
        <v>522</v>
      </c>
      <c r="C6364" s="14">
        <v>3354</v>
      </c>
      <c r="D6364" s="14" t="str">
        <f>+_xlfn.XLOOKUP(ratings_dataset[[#This Row],[ProductID]],[1]!Prodotti[ProdottoID],[1]!Prodotti[Categoria],"Altro")</f>
        <v>Libri</v>
      </c>
      <c r="E6364" s="14">
        <v>4</v>
      </c>
    </row>
    <row r="6365" spans="1:5" x14ac:dyDescent="0.25">
      <c r="A6365" s="14">
        <v>7494</v>
      </c>
      <c r="B6365" s="14">
        <v>3333</v>
      </c>
      <c r="C6365" s="14">
        <v>4377</v>
      </c>
      <c r="D6365" s="14" t="str">
        <f>+_xlfn.XLOOKUP(ratings_dataset[[#This Row],[ProductID]],[1]!Prodotti[ProdottoID],[1]!Prodotti[Categoria],"Altro")</f>
        <v>Elettronica</v>
      </c>
      <c r="E6365" s="14">
        <v>4</v>
      </c>
    </row>
    <row r="6366" spans="1:5" x14ac:dyDescent="0.25">
      <c r="A6366" s="14">
        <v>7500</v>
      </c>
      <c r="B6366" s="14">
        <v>1737</v>
      </c>
      <c r="C6366" s="14">
        <v>2209</v>
      </c>
      <c r="D6366" s="14" t="str">
        <f>+_xlfn.XLOOKUP(ratings_dataset[[#This Row],[ProductID]],[1]!Prodotti[ProdottoID],[1]!Prodotti[Categoria],"Altro")</f>
        <v>Elettronica</v>
      </c>
      <c r="E6366" s="14">
        <v>4</v>
      </c>
    </row>
    <row r="6367" spans="1:5" x14ac:dyDescent="0.25">
      <c r="A6367" s="14">
        <v>7518</v>
      </c>
      <c r="B6367" s="14">
        <v>448</v>
      </c>
      <c r="C6367" s="14">
        <v>2887</v>
      </c>
      <c r="D6367" s="14" t="str">
        <f>+_xlfn.XLOOKUP(ratings_dataset[[#This Row],[ProductID]],[1]!Prodotti[ProdottoID],[1]!Prodotti[Categoria],"Altro")</f>
        <v>Libri</v>
      </c>
      <c r="E6367" s="14">
        <v>4</v>
      </c>
    </row>
    <row r="6368" spans="1:5" x14ac:dyDescent="0.25">
      <c r="A6368" s="14">
        <v>7522</v>
      </c>
      <c r="B6368" s="14">
        <v>2408</v>
      </c>
      <c r="C6368" s="14">
        <v>2855</v>
      </c>
      <c r="D6368" s="14" t="str">
        <f>+_xlfn.XLOOKUP(ratings_dataset[[#This Row],[ProductID]],[1]!Prodotti[ProdottoID],[1]!Prodotti[Categoria],"Altro")</f>
        <v>Elettronica</v>
      </c>
      <c r="E6368" s="14">
        <v>4</v>
      </c>
    </row>
    <row r="6369" spans="1:5" x14ac:dyDescent="0.25">
      <c r="A6369" s="14">
        <v>7526</v>
      </c>
      <c r="B6369" s="14">
        <v>3010</v>
      </c>
      <c r="C6369" s="14">
        <v>3879</v>
      </c>
      <c r="D6369" s="14" t="str">
        <f>+_xlfn.XLOOKUP(ratings_dataset[[#This Row],[ProductID]],[1]!Prodotti[ProdottoID],[1]!Prodotti[Categoria],"Altro")</f>
        <v>Elettronica</v>
      </c>
      <c r="E6369" s="14">
        <v>4</v>
      </c>
    </row>
    <row r="6370" spans="1:5" x14ac:dyDescent="0.25">
      <c r="A6370" s="14">
        <v>7528</v>
      </c>
      <c r="B6370" s="14">
        <v>4543</v>
      </c>
      <c r="C6370" s="14">
        <v>976</v>
      </c>
      <c r="D6370" s="14" t="str">
        <f>+_xlfn.XLOOKUP(ratings_dataset[[#This Row],[ProductID]],[1]!Prodotti[ProdottoID],[1]!Prodotti[Categoria],"Altro")</f>
        <v>Libri</v>
      </c>
      <c r="E6370" s="14">
        <v>4</v>
      </c>
    </row>
    <row r="6371" spans="1:5" x14ac:dyDescent="0.25">
      <c r="A6371" s="14">
        <v>7533</v>
      </c>
      <c r="B6371" s="14">
        <v>4043</v>
      </c>
      <c r="C6371" s="14">
        <v>1195</v>
      </c>
      <c r="D6371" s="14" t="str">
        <f>+_xlfn.XLOOKUP(ratings_dataset[[#This Row],[ProductID]],[1]!Prodotti[ProdottoID],[1]!Prodotti[Categoria],"Altro")</f>
        <v>Libri</v>
      </c>
      <c r="E6371" s="14">
        <v>4</v>
      </c>
    </row>
    <row r="6372" spans="1:5" x14ac:dyDescent="0.25">
      <c r="A6372" s="14">
        <v>7536</v>
      </c>
      <c r="B6372" s="14">
        <v>769</v>
      </c>
      <c r="C6372" s="14">
        <v>2625</v>
      </c>
      <c r="D6372" s="14" t="str">
        <f>+_xlfn.XLOOKUP(ratings_dataset[[#This Row],[ProductID]],[1]!Prodotti[ProdottoID],[1]!Prodotti[Categoria],"Altro")</f>
        <v>Libri</v>
      </c>
      <c r="E6372" s="14">
        <v>4</v>
      </c>
    </row>
    <row r="6373" spans="1:5" x14ac:dyDescent="0.25">
      <c r="A6373" s="14">
        <v>7540</v>
      </c>
      <c r="B6373" s="14">
        <v>3815</v>
      </c>
      <c r="C6373" s="14">
        <v>4122</v>
      </c>
      <c r="D6373" s="14" t="str">
        <f>+_xlfn.XLOOKUP(ratings_dataset[[#This Row],[ProductID]],[1]!Prodotti[ProdottoID],[1]!Prodotti[Categoria],"Altro")</f>
        <v>Abbigliamento</v>
      </c>
      <c r="E6373" s="14">
        <v>4</v>
      </c>
    </row>
    <row r="6374" spans="1:5" x14ac:dyDescent="0.25">
      <c r="A6374" s="14">
        <v>7543</v>
      </c>
      <c r="B6374" s="14">
        <v>2372</v>
      </c>
      <c r="C6374" s="14">
        <v>2998</v>
      </c>
      <c r="D6374" s="14" t="str">
        <f>+_xlfn.XLOOKUP(ratings_dataset[[#This Row],[ProductID]],[1]!Prodotti[ProdottoID],[1]!Prodotti[Categoria],"Altro")</f>
        <v>Abbigliamento</v>
      </c>
      <c r="E6374" s="14">
        <v>4</v>
      </c>
    </row>
    <row r="6375" spans="1:5" x14ac:dyDescent="0.25">
      <c r="A6375" s="14">
        <v>7549</v>
      </c>
      <c r="B6375" s="14">
        <v>1674</v>
      </c>
      <c r="C6375" s="14">
        <v>1052</v>
      </c>
      <c r="D6375" s="14" t="str">
        <f>+_xlfn.XLOOKUP(ratings_dataset[[#This Row],[ProductID]],[1]!Prodotti[ProdottoID],[1]!Prodotti[Categoria],"Altro")</f>
        <v>Elettronica</v>
      </c>
      <c r="E6375" s="14">
        <v>4</v>
      </c>
    </row>
    <row r="6376" spans="1:5" x14ac:dyDescent="0.25">
      <c r="A6376" s="14">
        <v>7552</v>
      </c>
      <c r="B6376" s="14">
        <v>1842</v>
      </c>
      <c r="C6376" s="14">
        <v>4079</v>
      </c>
      <c r="D6376" s="14" t="str">
        <f>+_xlfn.XLOOKUP(ratings_dataset[[#This Row],[ProductID]],[1]!Prodotti[ProdottoID],[1]!Prodotti[Categoria],"Altro")</f>
        <v>Abbigliamento</v>
      </c>
      <c r="E6376" s="14">
        <v>4</v>
      </c>
    </row>
    <row r="6377" spans="1:5" x14ac:dyDescent="0.25">
      <c r="A6377" s="14">
        <v>7562</v>
      </c>
      <c r="B6377" s="14">
        <v>1801</v>
      </c>
      <c r="C6377" s="14">
        <v>285</v>
      </c>
      <c r="D6377" s="14" t="str">
        <f>+_xlfn.XLOOKUP(ratings_dataset[[#This Row],[ProductID]],[1]!Prodotti[ProdottoID],[1]!Prodotti[Categoria],"Altro")</f>
        <v>Abbigliamento</v>
      </c>
      <c r="E6377" s="14">
        <v>4</v>
      </c>
    </row>
    <row r="6378" spans="1:5" x14ac:dyDescent="0.25">
      <c r="A6378" s="14">
        <v>7570</v>
      </c>
      <c r="B6378" s="14">
        <v>2814</v>
      </c>
      <c r="C6378" s="14">
        <v>271</v>
      </c>
      <c r="D6378" s="14" t="str">
        <f>+_xlfn.XLOOKUP(ratings_dataset[[#This Row],[ProductID]],[1]!Prodotti[ProdottoID],[1]!Prodotti[Categoria],"Altro")</f>
        <v>Libri</v>
      </c>
      <c r="E6378" s="14">
        <v>4</v>
      </c>
    </row>
    <row r="6379" spans="1:5" x14ac:dyDescent="0.25">
      <c r="A6379" s="14">
        <v>7585</v>
      </c>
      <c r="B6379" s="14">
        <v>4183</v>
      </c>
      <c r="C6379" s="14">
        <v>2477</v>
      </c>
      <c r="D6379" s="14" t="str">
        <f>+_xlfn.XLOOKUP(ratings_dataset[[#This Row],[ProductID]],[1]!Prodotti[ProdottoID],[1]!Prodotti[Categoria],"Altro")</f>
        <v>Elettronica</v>
      </c>
      <c r="E6379" s="14">
        <v>4</v>
      </c>
    </row>
    <row r="6380" spans="1:5" x14ac:dyDescent="0.25">
      <c r="A6380" s="14">
        <v>7590</v>
      </c>
      <c r="B6380" s="14">
        <v>4935</v>
      </c>
      <c r="C6380" s="14">
        <v>65</v>
      </c>
      <c r="D6380" s="14" t="str">
        <f>+_xlfn.XLOOKUP(ratings_dataset[[#This Row],[ProductID]],[1]!Prodotti[ProdottoID],[1]!Prodotti[Categoria],"Altro")</f>
        <v>Altro</v>
      </c>
      <c r="E6380" s="14">
        <v>4</v>
      </c>
    </row>
    <row r="6381" spans="1:5" x14ac:dyDescent="0.25">
      <c r="A6381" s="14">
        <v>7593</v>
      </c>
      <c r="B6381" s="14">
        <v>1190</v>
      </c>
      <c r="C6381" s="14">
        <v>3875</v>
      </c>
      <c r="D6381" s="14" t="str">
        <f>+_xlfn.XLOOKUP(ratings_dataset[[#This Row],[ProductID]],[1]!Prodotti[ProdottoID],[1]!Prodotti[Categoria],"Altro")</f>
        <v>Abbigliamento</v>
      </c>
      <c r="E6381" s="14">
        <v>4</v>
      </c>
    </row>
    <row r="6382" spans="1:5" x14ac:dyDescent="0.25">
      <c r="A6382" s="14">
        <v>7603</v>
      </c>
      <c r="B6382" s="14">
        <v>3101</v>
      </c>
      <c r="C6382" s="14">
        <v>115</v>
      </c>
      <c r="D6382" s="14" t="str">
        <f>+_xlfn.XLOOKUP(ratings_dataset[[#This Row],[ProductID]],[1]!Prodotti[ProdottoID],[1]!Prodotti[Categoria],"Altro")</f>
        <v>Elettronica</v>
      </c>
      <c r="E6382" s="14">
        <v>4</v>
      </c>
    </row>
    <row r="6383" spans="1:5" x14ac:dyDescent="0.25">
      <c r="A6383" s="14">
        <v>7614</v>
      </c>
      <c r="B6383" s="14">
        <v>4915</v>
      </c>
      <c r="C6383" s="14">
        <v>978</v>
      </c>
      <c r="D6383" s="14" t="str">
        <f>+_xlfn.XLOOKUP(ratings_dataset[[#This Row],[ProductID]],[1]!Prodotti[ProdottoID],[1]!Prodotti[Categoria],"Altro")</f>
        <v>Elettronica</v>
      </c>
      <c r="E6383" s="14">
        <v>4</v>
      </c>
    </row>
    <row r="6384" spans="1:5" x14ac:dyDescent="0.25">
      <c r="A6384" s="14">
        <v>7615</v>
      </c>
      <c r="B6384" s="14">
        <v>2275</v>
      </c>
      <c r="C6384" s="14">
        <v>3930</v>
      </c>
      <c r="D6384" s="14" t="str">
        <f>+_xlfn.XLOOKUP(ratings_dataset[[#This Row],[ProductID]],[1]!Prodotti[ProdottoID],[1]!Prodotti[Categoria],"Altro")</f>
        <v>Libri</v>
      </c>
      <c r="E6384" s="14">
        <v>4</v>
      </c>
    </row>
    <row r="6385" spans="1:5" x14ac:dyDescent="0.25">
      <c r="A6385" s="14">
        <v>7627</v>
      </c>
      <c r="B6385" s="14">
        <v>2930</v>
      </c>
      <c r="C6385" s="14">
        <v>2328</v>
      </c>
      <c r="D6385" s="14" t="str">
        <f>+_xlfn.XLOOKUP(ratings_dataset[[#This Row],[ProductID]],[1]!Prodotti[ProdottoID],[1]!Prodotti[Categoria],"Altro")</f>
        <v>Elettronica</v>
      </c>
      <c r="E6385" s="14">
        <v>4</v>
      </c>
    </row>
    <row r="6386" spans="1:5" x14ac:dyDescent="0.25">
      <c r="A6386" s="14">
        <v>7631</v>
      </c>
      <c r="B6386" s="14">
        <v>284</v>
      </c>
      <c r="C6386" s="14">
        <v>1600</v>
      </c>
      <c r="D6386" s="14" t="str">
        <f>+_xlfn.XLOOKUP(ratings_dataset[[#This Row],[ProductID]],[1]!Prodotti[ProdottoID],[1]!Prodotti[Categoria],"Altro")</f>
        <v>Elettronica</v>
      </c>
      <c r="E6386" s="14">
        <v>4</v>
      </c>
    </row>
    <row r="6387" spans="1:5" x14ac:dyDescent="0.25">
      <c r="A6387" s="14">
        <v>7632</v>
      </c>
      <c r="B6387" s="14">
        <v>1975</v>
      </c>
      <c r="C6387" s="14">
        <v>995</v>
      </c>
      <c r="D6387" s="14" t="str">
        <f>+_xlfn.XLOOKUP(ratings_dataset[[#This Row],[ProductID]],[1]!Prodotti[ProdottoID],[1]!Prodotti[Categoria],"Altro")</f>
        <v>Elettronica</v>
      </c>
      <c r="E6387" s="14">
        <v>4</v>
      </c>
    </row>
    <row r="6388" spans="1:5" x14ac:dyDescent="0.25">
      <c r="A6388" s="14">
        <v>7634</v>
      </c>
      <c r="B6388" s="14">
        <v>4987</v>
      </c>
      <c r="C6388" s="14">
        <v>2504</v>
      </c>
      <c r="D6388" s="14" t="str">
        <f>+_xlfn.XLOOKUP(ratings_dataset[[#This Row],[ProductID]],[1]!Prodotti[ProdottoID],[1]!Prodotti[Categoria],"Altro")</f>
        <v>Elettronica</v>
      </c>
      <c r="E6388" s="14">
        <v>4</v>
      </c>
    </row>
    <row r="6389" spans="1:5" x14ac:dyDescent="0.25">
      <c r="A6389" s="14">
        <v>7654</v>
      </c>
      <c r="B6389" s="14">
        <v>1564</v>
      </c>
      <c r="C6389" s="14">
        <v>2313</v>
      </c>
      <c r="D6389" s="14" t="str">
        <f>+_xlfn.XLOOKUP(ratings_dataset[[#This Row],[ProductID]],[1]!Prodotti[ProdottoID],[1]!Prodotti[Categoria],"Altro")</f>
        <v>Libri</v>
      </c>
      <c r="E6389" s="14">
        <v>4</v>
      </c>
    </row>
    <row r="6390" spans="1:5" x14ac:dyDescent="0.25">
      <c r="A6390" s="14">
        <v>7657</v>
      </c>
      <c r="B6390" s="14">
        <v>3757</v>
      </c>
      <c r="C6390" s="14">
        <v>4976</v>
      </c>
      <c r="D6390" s="14" t="str">
        <f>+_xlfn.XLOOKUP(ratings_dataset[[#This Row],[ProductID]],[1]!Prodotti[ProdottoID],[1]!Prodotti[Categoria],"Altro")</f>
        <v>Libri</v>
      </c>
      <c r="E6390" s="14">
        <v>4</v>
      </c>
    </row>
    <row r="6391" spans="1:5" x14ac:dyDescent="0.25">
      <c r="A6391" s="14">
        <v>7659</v>
      </c>
      <c r="B6391" s="14">
        <v>2020</v>
      </c>
      <c r="C6391" s="14">
        <v>4231</v>
      </c>
      <c r="D6391" s="14" t="str">
        <f>+_xlfn.XLOOKUP(ratings_dataset[[#This Row],[ProductID]],[1]!Prodotti[ProdottoID],[1]!Prodotti[Categoria],"Altro")</f>
        <v>Elettronica</v>
      </c>
      <c r="E6391" s="14">
        <v>4</v>
      </c>
    </row>
    <row r="6392" spans="1:5" x14ac:dyDescent="0.25">
      <c r="A6392" s="14">
        <v>7668</v>
      </c>
      <c r="B6392" s="14">
        <v>2622</v>
      </c>
      <c r="C6392" s="14">
        <v>1001</v>
      </c>
      <c r="D6392" s="14" t="str">
        <f>+_xlfn.XLOOKUP(ratings_dataset[[#This Row],[ProductID]],[1]!Prodotti[ProdottoID],[1]!Prodotti[Categoria],"Altro")</f>
        <v>Libri</v>
      </c>
      <c r="E6392" s="14">
        <v>4</v>
      </c>
    </row>
    <row r="6393" spans="1:5" x14ac:dyDescent="0.25">
      <c r="A6393" s="14">
        <v>7681</v>
      </c>
      <c r="B6393" s="14">
        <v>449</v>
      </c>
      <c r="C6393" s="14">
        <v>3220</v>
      </c>
      <c r="D6393" s="14" t="str">
        <f>+_xlfn.XLOOKUP(ratings_dataset[[#This Row],[ProductID]],[1]!Prodotti[ProdottoID],[1]!Prodotti[Categoria],"Altro")</f>
        <v>Abbigliamento</v>
      </c>
      <c r="E6393" s="14">
        <v>4</v>
      </c>
    </row>
    <row r="6394" spans="1:5" x14ac:dyDescent="0.25">
      <c r="A6394" s="14">
        <v>7682</v>
      </c>
      <c r="B6394" s="14">
        <v>3418</v>
      </c>
      <c r="C6394" s="14">
        <v>4544</v>
      </c>
      <c r="D6394" s="14" t="str">
        <f>+_xlfn.XLOOKUP(ratings_dataset[[#This Row],[ProductID]],[1]!Prodotti[ProdottoID],[1]!Prodotti[Categoria],"Altro")</f>
        <v>Elettronica</v>
      </c>
      <c r="E6394" s="14">
        <v>4</v>
      </c>
    </row>
    <row r="6395" spans="1:5" x14ac:dyDescent="0.25">
      <c r="A6395" s="14">
        <v>7683</v>
      </c>
      <c r="B6395" s="14">
        <v>1056</v>
      </c>
      <c r="C6395" s="14">
        <v>244</v>
      </c>
      <c r="D6395" s="14" t="str">
        <f>+_xlfn.XLOOKUP(ratings_dataset[[#This Row],[ProductID]],[1]!Prodotti[ProdottoID],[1]!Prodotti[Categoria],"Altro")</f>
        <v>Abbigliamento</v>
      </c>
      <c r="E6395" s="14">
        <v>4</v>
      </c>
    </row>
    <row r="6396" spans="1:5" x14ac:dyDescent="0.25">
      <c r="A6396" s="14">
        <v>7686</v>
      </c>
      <c r="B6396" s="14">
        <v>1814</v>
      </c>
      <c r="C6396" s="14">
        <v>1706</v>
      </c>
      <c r="D6396" s="14" t="str">
        <f>+_xlfn.XLOOKUP(ratings_dataset[[#This Row],[ProductID]],[1]!Prodotti[ProdottoID],[1]!Prodotti[Categoria],"Altro")</f>
        <v>Libri</v>
      </c>
      <c r="E6396" s="14">
        <v>4</v>
      </c>
    </row>
    <row r="6397" spans="1:5" x14ac:dyDescent="0.25">
      <c r="A6397" s="14">
        <v>7691</v>
      </c>
      <c r="B6397" s="14">
        <v>2530</v>
      </c>
      <c r="C6397" s="14">
        <v>3129</v>
      </c>
      <c r="D6397" s="14" t="str">
        <f>+_xlfn.XLOOKUP(ratings_dataset[[#This Row],[ProductID]],[1]!Prodotti[ProdottoID],[1]!Prodotti[Categoria],"Altro")</f>
        <v>Libri</v>
      </c>
      <c r="E6397" s="14">
        <v>4</v>
      </c>
    </row>
    <row r="6398" spans="1:5" x14ac:dyDescent="0.25">
      <c r="A6398" s="14">
        <v>7693</v>
      </c>
      <c r="B6398" s="14">
        <v>1965</v>
      </c>
      <c r="C6398" s="14">
        <v>1960</v>
      </c>
      <c r="D6398" s="14" t="str">
        <f>+_xlfn.XLOOKUP(ratings_dataset[[#This Row],[ProductID]],[1]!Prodotti[ProdottoID],[1]!Prodotti[Categoria],"Altro")</f>
        <v>Abbigliamento</v>
      </c>
      <c r="E6398" s="14">
        <v>4</v>
      </c>
    </row>
    <row r="6399" spans="1:5" x14ac:dyDescent="0.25">
      <c r="A6399" s="14">
        <v>7695</v>
      </c>
      <c r="B6399" s="14">
        <v>4693</v>
      </c>
      <c r="C6399" s="14">
        <v>2941</v>
      </c>
      <c r="D6399" s="14" t="str">
        <f>+_xlfn.XLOOKUP(ratings_dataset[[#This Row],[ProductID]],[1]!Prodotti[ProdottoID],[1]!Prodotti[Categoria],"Altro")</f>
        <v>Libri</v>
      </c>
      <c r="E6399" s="14">
        <v>4</v>
      </c>
    </row>
    <row r="6400" spans="1:5" x14ac:dyDescent="0.25">
      <c r="A6400" s="14">
        <v>7713</v>
      </c>
      <c r="B6400" s="14">
        <v>1852</v>
      </c>
      <c r="C6400" s="14">
        <v>4533</v>
      </c>
      <c r="D6400" s="14" t="str">
        <f>+_xlfn.XLOOKUP(ratings_dataset[[#This Row],[ProductID]],[1]!Prodotti[ProdottoID],[1]!Prodotti[Categoria],"Altro")</f>
        <v>Abbigliamento</v>
      </c>
      <c r="E6400" s="14">
        <v>4</v>
      </c>
    </row>
    <row r="6401" spans="1:5" x14ac:dyDescent="0.25">
      <c r="A6401" s="14">
        <v>7718</v>
      </c>
      <c r="B6401" s="14">
        <v>1266</v>
      </c>
      <c r="C6401" s="14">
        <v>2746</v>
      </c>
      <c r="D6401" s="14" t="str">
        <f>+_xlfn.XLOOKUP(ratings_dataset[[#This Row],[ProductID]],[1]!Prodotti[ProdottoID],[1]!Prodotti[Categoria],"Altro")</f>
        <v>Libri</v>
      </c>
      <c r="E6401" s="14">
        <v>4</v>
      </c>
    </row>
    <row r="6402" spans="1:5" x14ac:dyDescent="0.25">
      <c r="A6402" s="14">
        <v>7721</v>
      </c>
      <c r="B6402" s="14">
        <v>2039</v>
      </c>
      <c r="C6402" s="14">
        <v>1541</v>
      </c>
      <c r="D6402" s="14" t="str">
        <f>+_xlfn.XLOOKUP(ratings_dataset[[#This Row],[ProductID]],[1]!Prodotti[ProdottoID],[1]!Prodotti[Categoria],"Altro")</f>
        <v>Elettronica</v>
      </c>
      <c r="E6402" s="14">
        <v>4</v>
      </c>
    </row>
    <row r="6403" spans="1:5" x14ac:dyDescent="0.25">
      <c r="A6403" s="14">
        <v>7731</v>
      </c>
      <c r="B6403" s="14">
        <v>27</v>
      </c>
      <c r="C6403" s="14">
        <v>179</v>
      </c>
      <c r="D6403" s="14" t="str">
        <f>+_xlfn.XLOOKUP(ratings_dataset[[#This Row],[ProductID]],[1]!Prodotti[ProdottoID],[1]!Prodotti[Categoria],"Altro")</f>
        <v>Elettronica</v>
      </c>
      <c r="E6403" s="14">
        <v>4</v>
      </c>
    </row>
    <row r="6404" spans="1:5" x14ac:dyDescent="0.25">
      <c r="A6404" s="14">
        <v>7735</v>
      </c>
      <c r="B6404" s="14">
        <v>4406</v>
      </c>
      <c r="C6404" s="14">
        <v>3559</v>
      </c>
      <c r="D6404" s="14" t="str">
        <f>+_xlfn.XLOOKUP(ratings_dataset[[#This Row],[ProductID]],[1]!Prodotti[ProdottoID],[1]!Prodotti[Categoria],"Altro")</f>
        <v>Libri</v>
      </c>
      <c r="E6404" s="14">
        <v>4</v>
      </c>
    </row>
    <row r="6405" spans="1:5" x14ac:dyDescent="0.25">
      <c r="A6405" s="14">
        <v>7739</v>
      </c>
      <c r="B6405" s="14">
        <v>906</v>
      </c>
      <c r="C6405" s="14">
        <v>168</v>
      </c>
      <c r="D6405" s="14" t="str">
        <f>+_xlfn.XLOOKUP(ratings_dataset[[#This Row],[ProductID]],[1]!Prodotti[ProdottoID],[1]!Prodotti[Categoria],"Altro")</f>
        <v>Abbigliamento</v>
      </c>
      <c r="E6405" s="14">
        <v>4</v>
      </c>
    </row>
    <row r="6406" spans="1:5" x14ac:dyDescent="0.25">
      <c r="A6406" s="14">
        <v>7747</v>
      </c>
      <c r="B6406" s="14">
        <v>4635</v>
      </c>
      <c r="C6406" s="14">
        <v>606</v>
      </c>
      <c r="D6406" s="14" t="str">
        <f>+_xlfn.XLOOKUP(ratings_dataset[[#This Row],[ProductID]],[1]!Prodotti[ProdottoID],[1]!Prodotti[Categoria],"Altro")</f>
        <v>Elettronica</v>
      </c>
      <c r="E6406" s="14">
        <v>4</v>
      </c>
    </row>
    <row r="6407" spans="1:5" x14ac:dyDescent="0.25">
      <c r="A6407" s="14">
        <v>7757</v>
      </c>
      <c r="B6407" s="14">
        <v>3253</v>
      </c>
      <c r="C6407" s="14">
        <v>2514</v>
      </c>
      <c r="D6407" s="14" t="str">
        <f>+_xlfn.XLOOKUP(ratings_dataset[[#This Row],[ProductID]],[1]!Prodotti[ProdottoID],[1]!Prodotti[Categoria],"Altro")</f>
        <v>Libri</v>
      </c>
      <c r="E6407" s="14">
        <v>4</v>
      </c>
    </row>
    <row r="6408" spans="1:5" x14ac:dyDescent="0.25">
      <c r="A6408" s="14">
        <v>7763</v>
      </c>
      <c r="B6408" s="14">
        <v>3833</v>
      </c>
      <c r="C6408" s="14">
        <v>4398</v>
      </c>
      <c r="D6408" s="14" t="str">
        <f>+_xlfn.XLOOKUP(ratings_dataset[[#This Row],[ProductID]],[1]!Prodotti[ProdottoID],[1]!Prodotti[Categoria],"Altro")</f>
        <v>Elettronica</v>
      </c>
      <c r="E6408" s="14">
        <v>4</v>
      </c>
    </row>
    <row r="6409" spans="1:5" x14ac:dyDescent="0.25">
      <c r="A6409" s="14">
        <v>7766</v>
      </c>
      <c r="B6409" s="14">
        <v>2653</v>
      </c>
      <c r="C6409" s="14">
        <v>1417</v>
      </c>
      <c r="D6409" s="14" t="str">
        <f>+_xlfn.XLOOKUP(ratings_dataset[[#This Row],[ProductID]],[1]!Prodotti[ProdottoID],[1]!Prodotti[Categoria],"Altro")</f>
        <v>Abbigliamento</v>
      </c>
      <c r="E6409" s="14">
        <v>4</v>
      </c>
    </row>
    <row r="6410" spans="1:5" x14ac:dyDescent="0.25">
      <c r="A6410" s="14">
        <v>7772</v>
      </c>
      <c r="B6410" s="14">
        <v>1301</v>
      </c>
      <c r="C6410" s="14">
        <v>3292</v>
      </c>
      <c r="D6410" s="14" t="str">
        <f>+_xlfn.XLOOKUP(ratings_dataset[[#This Row],[ProductID]],[1]!Prodotti[ProdottoID],[1]!Prodotti[Categoria],"Altro")</f>
        <v>Libri</v>
      </c>
      <c r="E6410" s="14">
        <v>4</v>
      </c>
    </row>
    <row r="6411" spans="1:5" x14ac:dyDescent="0.25">
      <c r="A6411" s="14">
        <v>7778</v>
      </c>
      <c r="B6411" s="14">
        <v>2356</v>
      </c>
      <c r="C6411" s="14">
        <v>2378</v>
      </c>
      <c r="D6411" s="14" t="str">
        <f>+_xlfn.XLOOKUP(ratings_dataset[[#This Row],[ProductID]],[1]!Prodotti[ProdottoID],[1]!Prodotti[Categoria],"Altro")</f>
        <v>Elettronica</v>
      </c>
      <c r="E6411" s="14">
        <v>4</v>
      </c>
    </row>
    <row r="6412" spans="1:5" x14ac:dyDescent="0.25">
      <c r="A6412" s="14">
        <v>7780</v>
      </c>
      <c r="B6412" s="14">
        <v>4022</v>
      </c>
      <c r="C6412" s="14">
        <v>4649</v>
      </c>
      <c r="D6412" s="14" t="str">
        <f>+_xlfn.XLOOKUP(ratings_dataset[[#This Row],[ProductID]],[1]!Prodotti[ProdottoID],[1]!Prodotti[Categoria],"Altro")</f>
        <v>Libri</v>
      </c>
      <c r="E6412" s="14">
        <v>4</v>
      </c>
    </row>
    <row r="6413" spans="1:5" x14ac:dyDescent="0.25">
      <c r="A6413" s="14">
        <v>7787</v>
      </c>
      <c r="B6413" s="14">
        <v>316</v>
      </c>
      <c r="C6413" s="14">
        <v>650</v>
      </c>
      <c r="D6413" s="14" t="str">
        <f>+_xlfn.XLOOKUP(ratings_dataset[[#This Row],[ProductID]],[1]!Prodotti[ProdottoID],[1]!Prodotti[Categoria],"Altro")</f>
        <v>Elettronica</v>
      </c>
      <c r="E6413" s="14">
        <v>4</v>
      </c>
    </row>
    <row r="6414" spans="1:5" x14ac:dyDescent="0.25">
      <c r="A6414" s="14">
        <v>7793</v>
      </c>
      <c r="B6414" s="14">
        <v>3071</v>
      </c>
      <c r="C6414" s="14">
        <v>1462</v>
      </c>
      <c r="D6414" s="14" t="str">
        <f>+_xlfn.XLOOKUP(ratings_dataset[[#This Row],[ProductID]],[1]!Prodotti[ProdottoID],[1]!Prodotti[Categoria],"Altro")</f>
        <v>Abbigliamento</v>
      </c>
      <c r="E6414" s="14">
        <v>4</v>
      </c>
    </row>
    <row r="6415" spans="1:5" x14ac:dyDescent="0.25">
      <c r="A6415" s="14">
        <v>7795</v>
      </c>
      <c r="B6415" s="14">
        <v>291</v>
      </c>
      <c r="C6415" s="14">
        <v>3572</v>
      </c>
      <c r="D6415" s="14" t="str">
        <f>+_xlfn.XLOOKUP(ratings_dataset[[#This Row],[ProductID]],[1]!Prodotti[ProdottoID],[1]!Prodotti[Categoria],"Altro")</f>
        <v>Libri</v>
      </c>
      <c r="E6415" s="14">
        <v>4</v>
      </c>
    </row>
    <row r="6416" spans="1:5" x14ac:dyDescent="0.25">
      <c r="A6416" s="14">
        <v>7798</v>
      </c>
      <c r="B6416" s="14">
        <v>2101</v>
      </c>
      <c r="C6416" s="14">
        <v>101</v>
      </c>
      <c r="D6416" s="14" t="str">
        <f>+_xlfn.XLOOKUP(ratings_dataset[[#This Row],[ProductID]],[1]!Prodotti[ProdottoID],[1]!Prodotti[Categoria],"Altro")</f>
        <v>Libri</v>
      </c>
      <c r="E6416" s="14">
        <v>4</v>
      </c>
    </row>
    <row r="6417" spans="1:5" x14ac:dyDescent="0.25">
      <c r="A6417" s="14">
        <v>7803</v>
      </c>
      <c r="B6417" s="14">
        <v>1560</v>
      </c>
      <c r="C6417" s="14">
        <v>1752</v>
      </c>
      <c r="D6417" s="14" t="str">
        <f>+_xlfn.XLOOKUP(ratings_dataset[[#This Row],[ProductID]],[1]!Prodotti[ProdottoID],[1]!Prodotti[Categoria],"Altro")</f>
        <v>Elettronica</v>
      </c>
      <c r="E6417" s="14">
        <v>4</v>
      </c>
    </row>
    <row r="6418" spans="1:5" x14ac:dyDescent="0.25">
      <c r="A6418" s="14">
        <v>7808</v>
      </c>
      <c r="B6418" s="14">
        <v>1165</v>
      </c>
      <c r="C6418" s="14">
        <v>2768</v>
      </c>
      <c r="D6418" s="14" t="str">
        <f>+_xlfn.XLOOKUP(ratings_dataset[[#This Row],[ProductID]],[1]!Prodotti[ProdottoID],[1]!Prodotti[Categoria],"Altro")</f>
        <v>Libri</v>
      </c>
      <c r="E6418" s="14">
        <v>4</v>
      </c>
    </row>
    <row r="6419" spans="1:5" x14ac:dyDescent="0.25">
      <c r="A6419" s="14">
        <v>7819</v>
      </c>
      <c r="B6419" s="14">
        <v>1346</v>
      </c>
      <c r="C6419" s="14">
        <v>2344</v>
      </c>
      <c r="D6419" s="14" t="str">
        <f>+_xlfn.XLOOKUP(ratings_dataset[[#This Row],[ProductID]],[1]!Prodotti[ProdottoID],[1]!Prodotti[Categoria],"Altro")</f>
        <v>Libri</v>
      </c>
      <c r="E6419" s="14">
        <v>4</v>
      </c>
    </row>
    <row r="6420" spans="1:5" x14ac:dyDescent="0.25">
      <c r="A6420" s="14">
        <v>7821</v>
      </c>
      <c r="B6420" s="14">
        <v>2116</v>
      </c>
      <c r="C6420" s="14">
        <v>1417</v>
      </c>
      <c r="D6420" s="14" t="str">
        <f>+_xlfn.XLOOKUP(ratings_dataset[[#This Row],[ProductID]],[1]!Prodotti[ProdottoID],[1]!Prodotti[Categoria],"Altro")</f>
        <v>Abbigliamento</v>
      </c>
      <c r="E6420" s="14">
        <v>4</v>
      </c>
    </row>
    <row r="6421" spans="1:5" x14ac:dyDescent="0.25">
      <c r="A6421" s="14">
        <v>7822</v>
      </c>
      <c r="B6421" s="14">
        <v>54</v>
      </c>
      <c r="C6421" s="14">
        <v>962</v>
      </c>
      <c r="D6421" s="14" t="str">
        <f>+_xlfn.XLOOKUP(ratings_dataset[[#This Row],[ProductID]],[1]!Prodotti[ProdottoID],[1]!Prodotti[Categoria],"Altro")</f>
        <v>Libri</v>
      </c>
      <c r="E6421" s="14">
        <v>4</v>
      </c>
    </row>
    <row r="6422" spans="1:5" x14ac:dyDescent="0.25">
      <c r="A6422" s="14">
        <v>7828</v>
      </c>
      <c r="B6422" s="14">
        <v>1914</v>
      </c>
      <c r="C6422" s="14">
        <v>3377</v>
      </c>
      <c r="D6422" s="14" t="str">
        <f>+_xlfn.XLOOKUP(ratings_dataset[[#This Row],[ProductID]],[1]!Prodotti[ProdottoID],[1]!Prodotti[Categoria],"Altro")</f>
        <v>Libri</v>
      </c>
      <c r="E6422" s="14">
        <v>4</v>
      </c>
    </row>
    <row r="6423" spans="1:5" x14ac:dyDescent="0.25">
      <c r="A6423" s="14">
        <v>7845</v>
      </c>
      <c r="B6423" s="14">
        <v>1273</v>
      </c>
      <c r="C6423" s="14">
        <v>1087</v>
      </c>
      <c r="D6423" s="14" t="str">
        <f>+_xlfn.XLOOKUP(ratings_dataset[[#This Row],[ProductID]],[1]!Prodotti[ProdottoID],[1]!Prodotti[Categoria],"Altro")</f>
        <v>Libri</v>
      </c>
      <c r="E6423" s="14">
        <v>4</v>
      </c>
    </row>
    <row r="6424" spans="1:5" x14ac:dyDescent="0.25">
      <c r="A6424" s="14">
        <v>7855</v>
      </c>
      <c r="B6424" s="14">
        <v>3799</v>
      </c>
      <c r="C6424" s="14">
        <v>141</v>
      </c>
      <c r="D6424" s="14" t="str">
        <f>+_xlfn.XLOOKUP(ratings_dataset[[#This Row],[ProductID]],[1]!Prodotti[ProdottoID],[1]!Prodotti[Categoria],"Altro")</f>
        <v>Elettronica</v>
      </c>
      <c r="E6424" s="14">
        <v>4</v>
      </c>
    </row>
    <row r="6425" spans="1:5" x14ac:dyDescent="0.25">
      <c r="A6425" s="14">
        <v>7857</v>
      </c>
      <c r="B6425" s="14">
        <v>4</v>
      </c>
      <c r="C6425" s="14">
        <v>4224</v>
      </c>
      <c r="D6425" s="14" t="str">
        <f>+_xlfn.XLOOKUP(ratings_dataset[[#This Row],[ProductID]],[1]!Prodotti[ProdottoID],[1]!Prodotti[Categoria],"Altro")</f>
        <v>Libri</v>
      </c>
      <c r="E6425" s="14">
        <v>4</v>
      </c>
    </row>
    <row r="6426" spans="1:5" x14ac:dyDescent="0.25">
      <c r="A6426" s="14">
        <v>7858</v>
      </c>
      <c r="B6426" s="14">
        <v>690</v>
      </c>
      <c r="C6426" s="14">
        <v>2615</v>
      </c>
      <c r="D6426" s="14" t="str">
        <f>+_xlfn.XLOOKUP(ratings_dataset[[#This Row],[ProductID]],[1]!Prodotti[ProdottoID],[1]!Prodotti[Categoria],"Altro")</f>
        <v>Elettronica</v>
      </c>
      <c r="E6426" s="14">
        <v>4</v>
      </c>
    </row>
    <row r="6427" spans="1:5" x14ac:dyDescent="0.25">
      <c r="A6427" s="14">
        <v>7860</v>
      </c>
      <c r="B6427" s="14">
        <v>2373</v>
      </c>
      <c r="C6427" s="14">
        <v>4563</v>
      </c>
      <c r="D6427" s="14" t="str">
        <f>+_xlfn.XLOOKUP(ratings_dataset[[#This Row],[ProductID]],[1]!Prodotti[ProdottoID],[1]!Prodotti[Categoria],"Altro")</f>
        <v>Elettronica</v>
      </c>
      <c r="E6427" s="14">
        <v>4</v>
      </c>
    </row>
    <row r="6428" spans="1:5" x14ac:dyDescent="0.25">
      <c r="A6428" s="14">
        <v>7871</v>
      </c>
      <c r="B6428" s="14">
        <v>3263</v>
      </c>
      <c r="C6428" s="14">
        <v>259</v>
      </c>
      <c r="D6428" s="14" t="str">
        <f>+_xlfn.XLOOKUP(ratings_dataset[[#This Row],[ProductID]],[1]!Prodotti[ProdottoID],[1]!Prodotti[Categoria],"Altro")</f>
        <v>Libri</v>
      </c>
      <c r="E6428" s="14">
        <v>4</v>
      </c>
    </row>
    <row r="6429" spans="1:5" x14ac:dyDescent="0.25">
      <c r="A6429" s="14">
        <v>7877</v>
      </c>
      <c r="B6429" s="14">
        <v>1832</v>
      </c>
      <c r="C6429" s="14">
        <v>4218</v>
      </c>
      <c r="D6429" s="14" t="str">
        <f>+_xlfn.XLOOKUP(ratings_dataset[[#This Row],[ProductID]],[1]!Prodotti[ProdottoID],[1]!Prodotti[Categoria],"Altro")</f>
        <v>Elettronica</v>
      </c>
      <c r="E6429" s="14">
        <v>4</v>
      </c>
    </row>
    <row r="6430" spans="1:5" x14ac:dyDescent="0.25">
      <c r="A6430" s="14">
        <v>7883</v>
      </c>
      <c r="B6430" s="14">
        <v>1118</v>
      </c>
      <c r="C6430" s="14">
        <v>2753</v>
      </c>
      <c r="D6430" s="14" t="str">
        <f>+_xlfn.XLOOKUP(ratings_dataset[[#This Row],[ProductID]],[1]!Prodotti[ProdottoID],[1]!Prodotti[Categoria],"Altro")</f>
        <v>Elettronica</v>
      </c>
      <c r="E6430" s="14">
        <v>4</v>
      </c>
    </row>
    <row r="6431" spans="1:5" x14ac:dyDescent="0.25">
      <c r="A6431" s="14">
        <v>7884</v>
      </c>
      <c r="B6431" s="14">
        <v>1348</v>
      </c>
      <c r="C6431" s="14">
        <v>2492</v>
      </c>
      <c r="D6431" s="14" t="str">
        <f>+_xlfn.XLOOKUP(ratings_dataset[[#This Row],[ProductID]],[1]!Prodotti[ProdottoID],[1]!Prodotti[Categoria],"Altro")</f>
        <v>Abbigliamento</v>
      </c>
      <c r="E6431" s="14">
        <v>4</v>
      </c>
    </row>
    <row r="6432" spans="1:5" x14ac:dyDescent="0.25">
      <c r="A6432" s="14">
        <v>7886</v>
      </c>
      <c r="B6432" s="14">
        <v>2311</v>
      </c>
      <c r="C6432" s="14">
        <v>396</v>
      </c>
      <c r="D6432" s="14" t="str">
        <f>+_xlfn.XLOOKUP(ratings_dataset[[#This Row],[ProductID]],[1]!Prodotti[ProdottoID],[1]!Prodotti[Categoria],"Altro")</f>
        <v>Elettronica</v>
      </c>
      <c r="E6432" s="14">
        <v>4</v>
      </c>
    </row>
    <row r="6433" spans="1:5" x14ac:dyDescent="0.25">
      <c r="A6433" s="14">
        <v>7893</v>
      </c>
      <c r="B6433" s="14">
        <v>731</v>
      </c>
      <c r="C6433" s="14">
        <v>4162</v>
      </c>
      <c r="D6433" s="14" t="str">
        <f>+_xlfn.XLOOKUP(ratings_dataset[[#This Row],[ProductID]],[1]!Prodotti[ProdottoID],[1]!Prodotti[Categoria],"Altro")</f>
        <v>Abbigliamento</v>
      </c>
      <c r="E6433" s="14">
        <v>4</v>
      </c>
    </row>
    <row r="6434" spans="1:5" x14ac:dyDescent="0.25">
      <c r="A6434" s="14">
        <v>7895</v>
      </c>
      <c r="B6434" s="14">
        <v>4147</v>
      </c>
      <c r="C6434" s="14">
        <v>3496</v>
      </c>
      <c r="D6434" s="14" t="str">
        <f>+_xlfn.XLOOKUP(ratings_dataset[[#This Row],[ProductID]],[1]!Prodotti[ProdottoID],[1]!Prodotti[Categoria],"Altro")</f>
        <v>Elettronica</v>
      </c>
      <c r="E6434" s="14">
        <v>4</v>
      </c>
    </row>
    <row r="6435" spans="1:5" x14ac:dyDescent="0.25">
      <c r="A6435" s="14">
        <v>7907</v>
      </c>
      <c r="B6435" s="14">
        <v>1591</v>
      </c>
      <c r="C6435" s="14">
        <v>3778</v>
      </c>
      <c r="D6435" s="14" t="str">
        <f>+_xlfn.XLOOKUP(ratings_dataset[[#This Row],[ProductID]],[1]!Prodotti[ProdottoID],[1]!Prodotti[Categoria],"Altro")</f>
        <v>Abbigliamento</v>
      </c>
      <c r="E6435" s="14">
        <v>4</v>
      </c>
    </row>
    <row r="6436" spans="1:5" x14ac:dyDescent="0.25">
      <c r="A6436" s="14">
        <v>7908</v>
      </c>
      <c r="B6436" s="14">
        <v>2051</v>
      </c>
      <c r="C6436" s="14">
        <v>2676</v>
      </c>
      <c r="D6436" s="14" t="str">
        <f>+_xlfn.XLOOKUP(ratings_dataset[[#This Row],[ProductID]],[1]!Prodotti[ProdottoID],[1]!Prodotti[Categoria],"Altro")</f>
        <v>Libri</v>
      </c>
      <c r="E6436" s="14">
        <v>4</v>
      </c>
    </row>
    <row r="6437" spans="1:5" x14ac:dyDescent="0.25">
      <c r="A6437" s="14">
        <v>7914</v>
      </c>
      <c r="B6437" s="14">
        <v>1045</v>
      </c>
      <c r="C6437" s="14">
        <v>4203</v>
      </c>
      <c r="D6437" s="14" t="str">
        <f>+_xlfn.XLOOKUP(ratings_dataset[[#This Row],[ProductID]],[1]!Prodotti[ProdottoID],[1]!Prodotti[Categoria],"Altro")</f>
        <v>Abbigliamento</v>
      </c>
      <c r="E6437" s="14">
        <v>4</v>
      </c>
    </row>
    <row r="6438" spans="1:5" x14ac:dyDescent="0.25">
      <c r="A6438" s="14">
        <v>7919</v>
      </c>
      <c r="B6438" s="14">
        <v>2087</v>
      </c>
      <c r="C6438" s="14">
        <v>1905</v>
      </c>
      <c r="D6438" s="14" t="str">
        <f>+_xlfn.XLOOKUP(ratings_dataset[[#This Row],[ProductID]],[1]!Prodotti[ProdottoID],[1]!Prodotti[Categoria],"Altro")</f>
        <v>Abbigliamento</v>
      </c>
      <c r="E6438" s="14">
        <v>4</v>
      </c>
    </row>
    <row r="6439" spans="1:5" x14ac:dyDescent="0.25">
      <c r="A6439" s="14">
        <v>7922</v>
      </c>
      <c r="B6439" s="14">
        <v>4800</v>
      </c>
      <c r="C6439" s="14">
        <v>2744</v>
      </c>
      <c r="D6439" s="14" t="str">
        <f>+_xlfn.XLOOKUP(ratings_dataset[[#This Row],[ProductID]],[1]!Prodotti[ProdottoID],[1]!Prodotti[Categoria],"Altro")</f>
        <v>Libri</v>
      </c>
      <c r="E6439" s="14">
        <v>4</v>
      </c>
    </row>
    <row r="6440" spans="1:5" x14ac:dyDescent="0.25">
      <c r="A6440" s="14">
        <v>7924</v>
      </c>
      <c r="B6440" s="14">
        <v>3227</v>
      </c>
      <c r="C6440" s="14">
        <v>1867</v>
      </c>
      <c r="D6440" s="14" t="str">
        <f>+_xlfn.XLOOKUP(ratings_dataset[[#This Row],[ProductID]],[1]!Prodotti[ProdottoID],[1]!Prodotti[Categoria],"Altro")</f>
        <v>Abbigliamento</v>
      </c>
      <c r="E6440" s="14">
        <v>4</v>
      </c>
    </row>
    <row r="6441" spans="1:5" x14ac:dyDescent="0.25">
      <c r="A6441" s="14">
        <v>7930</v>
      </c>
      <c r="B6441" s="14">
        <v>1857</v>
      </c>
      <c r="C6441" s="14">
        <v>3754</v>
      </c>
      <c r="D6441" s="14" t="str">
        <f>+_xlfn.XLOOKUP(ratings_dataset[[#This Row],[ProductID]],[1]!Prodotti[ProdottoID],[1]!Prodotti[Categoria],"Altro")</f>
        <v>Abbigliamento</v>
      </c>
      <c r="E6441" s="14">
        <v>4</v>
      </c>
    </row>
    <row r="6442" spans="1:5" x14ac:dyDescent="0.25">
      <c r="A6442" s="14">
        <v>7932</v>
      </c>
      <c r="B6442" s="14">
        <v>3094</v>
      </c>
      <c r="C6442" s="14">
        <v>1110</v>
      </c>
      <c r="D6442" s="14" t="str">
        <f>+_xlfn.XLOOKUP(ratings_dataset[[#This Row],[ProductID]],[1]!Prodotti[ProdottoID],[1]!Prodotti[Categoria],"Altro")</f>
        <v>Libri</v>
      </c>
      <c r="E6442" s="14">
        <v>4</v>
      </c>
    </row>
    <row r="6443" spans="1:5" x14ac:dyDescent="0.25">
      <c r="A6443" s="14">
        <v>7934</v>
      </c>
      <c r="B6443" s="14">
        <v>490</v>
      </c>
      <c r="C6443" s="14">
        <v>3306</v>
      </c>
      <c r="D6443" s="14" t="str">
        <f>+_xlfn.XLOOKUP(ratings_dataset[[#This Row],[ProductID]],[1]!Prodotti[ProdottoID],[1]!Prodotti[Categoria],"Altro")</f>
        <v>Libri</v>
      </c>
      <c r="E6443" s="14">
        <v>4</v>
      </c>
    </row>
    <row r="6444" spans="1:5" x14ac:dyDescent="0.25">
      <c r="A6444" s="14">
        <v>7937</v>
      </c>
      <c r="B6444" s="14">
        <v>4536</v>
      </c>
      <c r="C6444" s="14">
        <v>1051</v>
      </c>
      <c r="D6444" s="14" t="str">
        <f>+_xlfn.XLOOKUP(ratings_dataset[[#This Row],[ProductID]],[1]!Prodotti[ProdottoID],[1]!Prodotti[Categoria],"Altro")</f>
        <v>Abbigliamento</v>
      </c>
      <c r="E6444" s="14">
        <v>4</v>
      </c>
    </row>
    <row r="6445" spans="1:5" x14ac:dyDescent="0.25">
      <c r="A6445" s="14">
        <v>7945</v>
      </c>
      <c r="B6445" s="14">
        <v>521</v>
      </c>
      <c r="C6445" s="14">
        <v>1838</v>
      </c>
      <c r="D6445" s="14" t="str">
        <f>+_xlfn.XLOOKUP(ratings_dataset[[#This Row],[ProductID]],[1]!Prodotti[ProdottoID],[1]!Prodotti[Categoria],"Altro")</f>
        <v>Abbigliamento</v>
      </c>
      <c r="E6445" s="14">
        <v>4</v>
      </c>
    </row>
    <row r="6446" spans="1:5" x14ac:dyDescent="0.25">
      <c r="A6446" s="14">
        <v>7946</v>
      </c>
      <c r="B6446" s="14">
        <v>2133</v>
      </c>
      <c r="C6446" s="14">
        <v>1287</v>
      </c>
      <c r="D6446" s="14" t="str">
        <f>+_xlfn.XLOOKUP(ratings_dataset[[#This Row],[ProductID]],[1]!Prodotti[ProdottoID],[1]!Prodotti[Categoria],"Altro")</f>
        <v>Libri</v>
      </c>
      <c r="E6446" s="14">
        <v>4</v>
      </c>
    </row>
    <row r="6447" spans="1:5" x14ac:dyDescent="0.25">
      <c r="A6447" s="14">
        <v>7949</v>
      </c>
      <c r="B6447" s="14">
        <v>917</v>
      </c>
      <c r="C6447" s="14">
        <v>4095</v>
      </c>
      <c r="D6447" s="14" t="str">
        <f>+_xlfn.XLOOKUP(ratings_dataset[[#This Row],[ProductID]],[1]!Prodotti[ProdottoID],[1]!Prodotti[Categoria],"Altro")</f>
        <v>Libri</v>
      </c>
      <c r="E6447" s="14">
        <v>4</v>
      </c>
    </row>
    <row r="6448" spans="1:5" x14ac:dyDescent="0.25">
      <c r="A6448" s="14">
        <v>7952</v>
      </c>
      <c r="B6448" s="14">
        <v>2414</v>
      </c>
      <c r="C6448" s="14">
        <v>1688</v>
      </c>
      <c r="D6448" s="14" t="str">
        <f>+_xlfn.XLOOKUP(ratings_dataset[[#This Row],[ProductID]],[1]!Prodotti[ProdottoID],[1]!Prodotti[Categoria],"Altro")</f>
        <v>Abbigliamento</v>
      </c>
      <c r="E6448" s="14">
        <v>4</v>
      </c>
    </row>
    <row r="6449" spans="1:5" x14ac:dyDescent="0.25">
      <c r="A6449" s="14">
        <v>7955</v>
      </c>
      <c r="B6449" s="14">
        <v>1773</v>
      </c>
      <c r="C6449" s="14">
        <v>4434</v>
      </c>
      <c r="D6449" s="14" t="str">
        <f>+_xlfn.XLOOKUP(ratings_dataset[[#This Row],[ProductID]],[1]!Prodotti[ProdottoID],[1]!Prodotti[Categoria],"Altro")</f>
        <v>Elettronica</v>
      </c>
      <c r="E6449" s="14">
        <v>4</v>
      </c>
    </row>
    <row r="6450" spans="1:5" x14ac:dyDescent="0.25">
      <c r="A6450" s="14">
        <v>7958</v>
      </c>
      <c r="B6450" s="14">
        <v>162</v>
      </c>
      <c r="C6450" s="14">
        <v>4753</v>
      </c>
      <c r="D6450" s="14" t="str">
        <f>+_xlfn.XLOOKUP(ratings_dataset[[#This Row],[ProductID]],[1]!Prodotti[ProdottoID],[1]!Prodotti[Categoria],"Altro")</f>
        <v>Elettronica</v>
      </c>
      <c r="E6450" s="14">
        <v>4</v>
      </c>
    </row>
    <row r="6451" spans="1:5" x14ac:dyDescent="0.25">
      <c r="A6451" s="14">
        <v>7961</v>
      </c>
      <c r="B6451" s="14">
        <v>4745</v>
      </c>
      <c r="C6451" s="14">
        <v>1852</v>
      </c>
      <c r="D6451" s="14" t="str">
        <f>+_xlfn.XLOOKUP(ratings_dataset[[#This Row],[ProductID]],[1]!Prodotti[ProdottoID],[1]!Prodotti[Categoria],"Altro")</f>
        <v>Elettronica</v>
      </c>
      <c r="E6451" s="14">
        <v>4</v>
      </c>
    </row>
    <row r="6452" spans="1:5" x14ac:dyDescent="0.25">
      <c r="A6452" s="14">
        <v>7966</v>
      </c>
      <c r="B6452" s="14">
        <v>3406</v>
      </c>
      <c r="C6452" s="14">
        <v>2501</v>
      </c>
      <c r="D6452" s="14" t="str">
        <f>+_xlfn.XLOOKUP(ratings_dataset[[#This Row],[ProductID]],[1]!Prodotti[ProdottoID],[1]!Prodotti[Categoria],"Altro")</f>
        <v>Libri</v>
      </c>
      <c r="E6452" s="14">
        <v>4</v>
      </c>
    </row>
    <row r="6453" spans="1:5" x14ac:dyDescent="0.25">
      <c r="A6453" s="14">
        <v>7971</v>
      </c>
      <c r="B6453" s="14">
        <v>2639</v>
      </c>
      <c r="C6453" s="14">
        <v>3521</v>
      </c>
      <c r="D6453" s="14" t="str">
        <f>+_xlfn.XLOOKUP(ratings_dataset[[#This Row],[ProductID]],[1]!Prodotti[ProdottoID],[1]!Prodotti[Categoria],"Altro")</f>
        <v>Elettronica</v>
      </c>
      <c r="E6453" s="14">
        <v>4</v>
      </c>
    </row>
    <row r="6454" spans="1:5" x14ac:dyDescent="0.25">
      <c r="A6454" s="14">
        <v>7981</v>
      </c>
      <c r="B6454" s="14">
        <v>4339</v>
      </c>
      <c r="C6454" s="14">
        <v>4764</v>
      </c>
      <c r="D6454" s="14" t="str">
        <f>+_xlfn.XLOOKUP(ratings_dataset[[#This Row],[ProductID]],[1]!Prodotti[ProdottoID],[1]!Prodotti[Categoria],"Altro")</f>
        <v>Libri</v>
      </c>
      <c r="E6454" s="14">
        <v>4</v>
      </c>
    </row>
    <row r="6455" spans="1:5" x14ac:dyDescent="0.25">
      <c r="A6455" s="14">
        <v>7987</v>
      </c>
      <c r="B6455" s="14">
        <v>4152</v>
      </c>
      <c r="C6455" s="14">
        <v>1054</v>
      </c>
      <c r="D6455" s="14" t="str">
        <f>+_xlfn.XLOOKUP(ratings_dataset[[#This Row],[ProductID]],[1]!Prodotti[ProdottoID],[1]!Prodotti[Categoria],"Altro")</f>
        <v>Abbigliamento</v>
      </c>
      <c r="E6455" s="14">
        <v>4</v>
      </c>
    </row>
    <row r="6456" spans="1:5" x14ac:dyDescent="0.25">
      <c r="A6456" s="14">
        <v>7988</v>
      </c>
      <c r="B6456" s="14">
        <v>2888</v>
      </c>
      <c r="C6456" s="14">
        <v>4933</v>
      </c>
      <c r="D6456" s="14" t="str">
        <f>+_xlfn.XLOOKUP(ratings_dataset[[#This Row],[ProductID]],[1]!Prodotti[ProdottoID],[1]!Prodotti[Categoria],"Altro")</f>
        <v>Abbigliamento</v>
      </c>
      <c r="E6456" s="14">
        <v>4</v>
      </c>
    </row>
    <row r="6457" spans="1:5" x14ac:dyDescent="0.25">
      <c r="A6457" s="14">
        <v>7994</v>
      </c>
      <c r="B6457" s="14">
        <v>1</v>
      </c>
      <c r="C6457" s="14">
        <v>1522</v>
      </c>
      <c r="D6457" s="14" t="str">
        <f>+_xlfn.XLOOKUP(ratings_dataset[[#This Row],[ProductID]],[1]!Prodotti[ProdottoID],[1]!Prodotti[Categoria],"Altro")</f>
        <v>Libri</v>
      </c>
      <c r="E6457" s="14">
        <v>4</v>
      </c>
    </row>
    <row r="6458" spans="1:5" x14ac:dyDescent="0.25">
      <c r="A6458" s="14">
        <v>7995</v>
      </c>
      <c r="B6458" s="14">
        <v>658</v>
      </c>
      <c r="C6458" s="14">
        <v>3583</v>
      </c>
      <c r="D6458" s="14" t="str">
        <f>+_xlfn.XLOOKUP(ratings_dataset[[#This Row],[ProductID]],[1]!Prodotti[ProdottoID],[1]!Prodotti[Categoria],"Altro")</f>
        <v>Abbigliamento</v>
      </c>
      <c r="E6458" s="14">
        <v>4</v>
      </c>
    </row>
    <row r="6459" spans="1:5" x14ac:dyDescent="0.25">
      <c r="A6459" s="14">
        <v>8002</v>
      </c>
      <c r="B6459" s="14">
        <v>765</v>
      </c>
      <c r="C6459" s="14">
        <v>1554</v>
      </c>
      <c r="D6459" s="14" t="str">
        <f>+_xlfn.XLOOKUP(ratings_dataset[[#This Row],[ProductID]],[1]!Prodotti[ProdottoID],[1]!Prodotti[Categoria],"Altro")</f>
        <v>Abbigliamento</v>
      </c>
      <c r="E6459" s="14">
        <v>4</v>
      </c>
    </row>
    <row r="6460" spans="1:5" x14ac:dyDescent="0.25">
      <c r="A6460" s="14">
        <v>8008</v>
      </c>
      <c r="B6460" s="14">
        <v>4340</v>
      </c>
      <c r="C6460" s="14">
        <v>1902</v>
      </c>
      <c r="D6460" s="14" t="str">
        <f>+_xlfn.XLOOKUP(ratings_dataset[[#This Row],[ProductID]],[1]!Prodotti[ProdottoID],[1]!Prodotti[Categoria],"Altro")</f>
        <v>Libri</v>
      </c>
      <c r="E6460" s="14">
        <v>4</v>
      </c>
    </row>
    <row r="6461" spans="1:5" x14ac:dyDescent="0.25">
      <c r="A6461" s="14">
        <v>8013</v>
      </c>
      <c r="B6461" s="14">
        <v>718</v>
      </c>
      <c r="C6461" s="14">
        <v>238</v>
      </c>
      <c r="D6461" s="14" t="str">
        <f>+_xlfn.XLOOKUP(ratings_dataset[[#This Row],[ProductID]],[1]!Prodotti[ProdottoID],[1]!Prodotti[Categoria],"Altro")</f>
        <v>Elettronica</v>
      </c>
      <c r="E6461" s="14">
        <v>4</v>
      </c>
    </row>
    <row r="6462" spans="1:5" x14ac:dyDescent="0.25">
      <c r="A6462" s="14">
        <v>8015</v>
      </c>
      <c r="B6462" s="14">
        <v>2252</v>
      </c>
      <c r="C6462" s="14">
        <v>3505</v>
      </c>
      <c r="D6462" s="14" t="str">
        <f>+_xlfn.XLOOKUP(ratings_dataset[[#This Row],[ProductID]],[1]!Prodotti[ProdottoID],[1]!Prodotti[Categoria],"Altro")</f>
        <v>Libri</v>
      </c>
      <c r="E6462" s="14">
        <v>4</v>
      </c>
    </row>
    <row r="6463" spans="1:5" x14ac:dyDescent="0.25">
      <c r="A6463" s="14">
        <v>8019</v>
      </c>
      <c r="B6463" s="14">
        <v>1385</v>
      </c>
      <c r="C6463" s="14">
        <v>820</v>
      </c>
      <c r="D6463" s="14" t="str">
        <f>+_xlfn.XLOOKUP(ratings_dataset[[#This Row],[ProductID]],[1]!Prodotti[ProdottoID],[1]!Prodotti[Categoria],"Altro")</f>
        <v>Abbigliamento</v>
      </c>
      <c r="E6463" s="14">
        <v>4</v>
      </c>
    </row>
    <row r="6464" spans="1:5" x14ac:dyDescent="0.25">
      <c r="A6464" s="14">
        <v>8020</v>
      </c>
      <c r="B6464" s="14">
        <v>2060</v>
      </c>
      <c r="C6464" s="14">
        <v>3110</v>
      </c>
      <c r="D6464" s="14" t="str">
        <f>+_xlfn.XLOOKUP(ratings_dataset[[#This Row],[ProductID]],[1]!Prodotti[ProdottoID],[1]!Prodotti[Categoria],"Altro")</f>
        <v>Libri</v>
      </c>
      <c r="E6464" s="14">
        <v>4</v>
      </c>
    </row>
    <row r="6465" spans="1:5" x14ac:dyDescent="0.25">
      <c r="A6465" s="14">
        <v>8023</v>
      </c>
      <c r="B6465" s="14">
        <v>457</v>
      </c>
      <c r="C6465" s="14">
        <v>4313</v>
      </c>
      <c r="D6465" s="14" t="str">
        <f>+_xlfn.XLOOKUP(ratings_dataset[[#This Row],[ProductID]],[1]!Prodotti[ProdottoID],[1]!Prodotti[Categoria],"Altro")</f>
        <v>Libri</v>
      </c>
      <c r="E6465" s="14">
        <v>4</v>
      </c>
    </row>
    <row r="6466" spans="1:5" x14ac:dyDescent="0.25">
      <c r="A6466" s="14">
        <v>8028</v>
      </c>
      <c r="B6466" s="14">
        <v>1964</v>
      </c>
      <c r="C6466" s="14">
        <v>2078</v>
      </c>
      <c r="D6466" s="14" t="str">
        <f>+_xlfn.XLOOKUP(ratings_dataset[[#This Row],[ProductID]],[1]!Prodotti[ProdottoID],[1]!Prodotti[Categoria],"Altro")</f>
        <v>Elettronica</v>
      </c>
      <c r="E6466" s="14">
        <v>4</v>
      </c>
    </row>
    <row r="6467" spans="1:5" x14ac:dyDescent="0.25">
      <c r="A6467" s="14">
        <v>8032</v>
      </c>
      <c r="B6467" s="14">
        <v>2168</v>
      </c>
      <c r="C6467" s="14">
        <v>2005</v>
      </c>
      <c r="D6467" s="14" t="str">
        <f>+_xlfn.XLOOKUP(ratings_dataset[[#This Row],[ProductID]],[1]!Prodotti[ProdottoID],[1]!Prodotti[Categoria],"Altro")</f>
        <v>Abbigliamento</v>
      </c>
      <c r="E6467" s="14">
        <v>4</v>
      </c>
    </row>
    <row r="6468" spans="1:5" x14ac:dyDescent="0.25">
      <c r="A6468" s="14">
        <v>8041</v>
      </c>
      <c r="B6468" s="14">
        <v>1422</v>
      </c>
      <c r="C6468" s="14">
        <v>4754</v>
      </c>
      <c r="D6468" s="14" t="str">
        <f>+_xlfn.XLOOKUP(ratings_dataset[[#This Row],[ProductID]],[1]!Prodotti[ProdottoID],[1]!Prodotti[Categoria],"Altro")</f>
        <v>Elettronica</v>
      </c>
      <c r="E6468" s="14">
        <v>4</v>
      </c>
    </row>
    <row r="6469" spans="1:5" x14ac:dyDescent="0.25">
      <c r="A6469" s="14">
        <v>8046</v>
      </c>
      <c r="B6469" s="14">
        <v>430</v>
      </c>
      <c r="C6469" s="14">
        <v>1876</v>
      </c>
      <c r="D6469" s="14" t="str">
        <f>+_xlfn.XLOOKUP(ratings_dataset[[#This Row],[ProductID]],[1]!Prodotti[ProdottoID],[1]!Prodotti[Categoria],"Altro")</f>
        <v>Elettronica</v>
      </c>
      <c r="E6469" s="14">
        <v>4</v>
      </c>
    </row>
    <row r="6470" spans="1:5" x14ac:dyDescent="0.25">
      <c r="A6470" s="14">
        <v>8049</v>
      </c>
      <c r="B6470" s="14">
        <v>2549</v>
      </c>
      <c r="C6470" s="14">
        <v>3397</v>
      </c>
      <c r="D6470" s="14" t="str">
        <f>+_xlfn.XLOOKUP(ratings_dataset[[#This Row],[ProductID]],[1]!Prodotti[ProdottoID],[1]!Prodotti[Categoria],"Altro")</f>
        <v>Elettronica</v>
      </c>
      <c r="E6470" s="14">
        <v>4</v>
      </c>
    </row>
    <row r="6471" spans="1:5" x14ac:dyDescent="0.25">
      <c r="A6471" s="14">
        <v>8054</v>
      </c>
      <c r="B6471" s="14">
        <v>508</v>
      </c>
      <c r="C6471" s="14">
        <v>4928</v>
      </c>
      <c r="D6471" s="14" t="str">
        <f>+_xlfn.XLOOKUP(ratings_dataset[[#This Row],[ProductID]],[1]!Prodotti[ProdottoID],[1]!Prodotti[Categoria],"Altro")</f>
        <v>Elettronica</v>
      </c>
      <c r="E6471" s="14">
        <v>4</v>
      </c>
    </row>
    <row r="6472" spans="1:5" x14ac:dyDescent="0.25">
      <c r="A6472" s="14">
        <v>8055</v>
      </c>
      <c r="B6472" s="14">
        <v>2422</v>
      </c>
      <c r="C6472" s="14">
        <v>3933</v>
      </c>
      <c r="D6472" s="14" t="str">
        <f>+_xlfn.XLOOKUP(ratings_dataset[[#This Row],[ProductID]],[1]!Prodotti[ProdottoID],[1]!Prodotti[Categoria],"Altro")</f>
        <v>Elettronica</v>
      </c>
      <c r="E6472" s="14">
        <v>4</v>
      </c>
    </row>
    <row r="6473" spans="1:5" x14ac:dyDescent="0.25">
      <c r="A6473" s="14">
        <v>8065</v>
      </c>
      <c r="B6473" s="14">
        <v>1867</v>
      </c>
      <c r="C6473" s="14">
        <v>1103</v>
      </c>
      <c r="D6473" s="14" t="str">
        <f>+_xlfn.XLOOKUP(ratings_dataset[[#This Row],[ProductID]],[1]!Prodotti[ProdottoID],[1]!Prodotti[Categoria],"Altro")</f>
        <v>Libri</v>
      </c>
      <c r="E6473" s="14">
        <v>4</v>
      </c>
    </row>
    <row r="6474" spans="1:5" x14ac:dyDescent="0.25">
      <c r="A6474" s="14">
        <v>8071</v>
      </c>
      <c r="B6474" s="14">
        <v>4605</v>
      </c>
      <c r="C6474" s="14">
        <v>277</v>
      </c>
      <c r="D6474" s="14" t="str">
        <f>+_xlfn.XLOOKUP(ratings_dataset[[#This Row],[ProductID]],[1]!Prodotti[ProdottoID],[1]!Prodotti[Categoria],"Altro")</f>
        <v>Libri</v>
      </c>
      <c r="E6474" s="14">
        <v>4</v>
      </c>
    </row>
    <row r="6475" spans="1:5" x14ac:dyDescent="0.25">
      <c r="A6475" s="14">
        <v>8073</v>
      </c>
      <c r="B6475" s="14">
        <v>3205</v>
      </c>
      <c r="C6475" s="14">
        <v>2238</v>
      </c>
      <c r="D6475" s="14" t="str">
        <f>+_xlfn.XLOOKUP(ratings_dataset[[#This Row],[ProductID]],[1]!Prodotti[ProdottoID],[1]!Prodotti[Categoria],"Altro")</f>
        <v>Abbigliamento</v>
      </c>
      <c r="E6475" s="14">
        <v>4</v>
      </c>
    </row>
    <row r="6476" spans="1:5" x14ac:dyDescent="0.25">
      <c r="A6476" s="14">
        <v>8076</v>
      </c>
      <c r="B6476" s="14">
        <v>1519</v>
      </c>
      <c r="C6476" s="14">
        <v>3816</v>
      </c>
      <c r="D6476" s="14" t="str">
        <f>+_xlfn.XLOOKUP(ratings_dataset[[#This Row],[ProductID]],[1]!Prodotti[ProdottoID],[1]!Prodotti[Categoria],"Altro")</f>
        <v>Libri</v>
      </c>
      <c r="E6476" s="14">
        <v>4</v>
      </c>
    </row>
    <row r="6477" spans="1:5" x14ac:dyDescent="0.25">
      <c r="A6477" s="14">
        <v>8088</v>
      </c>
      <c r="B6477" s="14">
        <v>1612</v>
      </c>
      <c r="C6477" s="14">
        <v>2184</v>
      </c>
      <c r="D6477" s="14" t="str">
        <f>+_xlfn.XLOOKUP(ratings_dataset[[#This Row],[ProductID]],[1]!Prodotti[ProdottoID],[1]!Prodotti[Categoria],"Altro")</f>
        <v>Elettronica</v>
      </c>
      <c r="E6477" s="14">
        <v>4</v>
      </c>
    </row>
    <row r="6478" spans="1:5" x14ac:dyDescent="0.25">
      <c r="A6478" s="14">
        <v>8090</v>
      </c>
      <c r="B6478" s="14">
        <v>2638</v>
      </c>
      <c r="C6478" s="14">
        <v>1674</v>
      </c>
      <c r="D6478" s="14" t="str">
        <f>+_xlfn.XLOOKUP(ratings_dataset[[#This Row],[ProductID]],[1]!Prodotti[ProdottoID],[1]!Prodotti[Categoria],"Altro")</f>
        <v>Elettronica</v>
      </c>
      <c r="E6478" s="14">
        <v>4</v>
      </c>
    </row>
    <row r="6479" spans="1:5" x14ac:dyDescent="0.25">
      <c r="A6479" s="14">
        <v>8091</v>
      </c>
      <c r="B6479" s="14">
        <v>4850</v>
      </c>
      <c r="C6479" s="14">
        <v>4594</v>
      </c>
      <c r="D6479" s="14" t="str">
        <f>+_xlfn.XLOOKUP(ratings_dataset[[#This Row],[ProductID]],[1]!Prodotti[ProdottoID],[1]!Prodotti[Categoria],"Altro")</f>
        <v>Elettronica</v>
      </c>
      <c r="E6479" s="14">
        <v>4</v>
      </c>
    </row>
    <row r="6480" spans="1:5" x14ac:dyDescent="0.25">
      <c r="A6480" s="14">
        <v>8092</v>
      </c>
      <c r="B6480" s="14">
        <v>3520</v>
      </c>
      <c r="C6480" s="14">
        <v>4173</v>
      </c>
      <c r="D6480" s="14" t="str">
        <f>+_xlfn.XLOOKUP(ratings_dataset[[#This Row],[ProductID]],[1]!Prodotti[ProdottoID],[1]!Prodotti[Categoria],"Altro")</f>
        <v>Abbigliamento</v>
      </c>
      <c r="E6480" s="14">
        <v>4</v>
      </c>
    </row>
    <row r="6481" spans="1:5" x14ac:dyDescent="0.25">
      <c r="A6481" s="14">
        <v>8096</v>
      </c>
      <c r="B6481" s="14">
        <v>1243</v>
      </c>
      <c r="C6481" s="14">
        <v>2913</v>
      </c>
      <c r="D6481" s="14" t="str">
        <f>+_xlfn.XLOOKUP(ratings_dataset[[#This Row],[ProductID]],[1]!Prodotti[ProdottoID],[1]!Prodotti[Categoria],"Altro")</f>
        <v>Libri</v>
      </c>
      <c r="E6481" s="14">
        <v>4</v>
      </c>
    </row>
    <row r="6482" spans="1:5" x14ac:dyDescent="0.25">
      <c r="A6482" s="14">
        <v>8098</v>
      </c>
      <c r="B6482" s="14">
        <v>2257</v>
      </c>
      <c r="C6482" s="14">
        <v>154</v>
      </c>
      <c r="D6482" s="14" t="str">
        <f>+_xlfn.XLOOKUP(ratings_dataset[[#This Row],[ProductID]],[1]!Prodotti[ProdottoID],[1]!Prodotti[Categoria],"Altro")</f>
        <v>Libri</v>
      </c>
      <c r="E6482" s="14">
        <v>4</v>
      </c>
    </row>
    <row r="6483" spans="1:5" x14ac:dyDescent="0.25">
      <c r="A6483" s="14">
        <v>8110</v>
      </c>
      <c r="B6483" s="14">
        <v>3740</v>
      </c>
      <c r="C6483" s="14">
        <v>540</v>
      </c>
      <c r="D6483" s="14" t="str">
        <f>+_xlfn.XLOOKUP(ratings_dataset[[#This Row],[ProductID]],[1]!Prodotti[ProdottoID],[1]!Prodotti[Categoria],"Altro")</f>
        <v>Elettronica</v>
      </c>
      <c r="E6483" s="14">
        <v>4</v>
      </c>
    </row>
    <row r="6484" spans="1:5" x14ac:dyDescent="0.25">
      <c r="A6484" s="14">
        <v>8117</v>
      </c>
      <c r="B6484" s="14">
        <v>3910</v>
      </c>
      <c r="C6484" s="14">
        <v>393</v>
      </c>
      <c r="D6484" s="14" t="str">
        <f>+_xlfn.XLOOKUP(ratings_dataset[[#This Row],[ProductID]],[1]!Prodotti[ProdottoID],[1]!Prodotti[Categoria],"Altro")</f>
        <v>Elettronica</v>
      </c>
      <c r="E6484" s="14">
        <v>4</v>
      </c>
    </row>
    <row r="6485" spans="1:5" x14ac:dyDescent="0.25">
      <c r="A6485" s="14">
        <v>8118</v>
      </c>
      <c r="B6485" s="14">
        <v>2542</v>
      </c>
      <c r="C6485" s="14">
        <v>2687</v>
      </c>
      <c r="D6485" s="14" t="str">
        <f>+_xlfn.XLOOKUP(ratings_dataset[[#This Row],[ProductID]],[1]!Prodotti[ProdottoID],[1]!Prodotti[Categoria],"Altro")</f>
        <v>Abbigliamento</v>
      </c>
      <c r="E6485" s="14">
        <v>4</v>
      </c>
    </row>
    <row r="6486" spans="1:5" x14ac:dyDescent="0.25">
      <c r="A6486" s="14">
        <v>8123</v>
      </c>
      <c r="B6486" s="14">
        <v>896</v>
      </c>
      <c r="C6486" s="14">
        <v>1413</v>
      </c>
      <c r="D6486" s="14" t="str">
        <f>+_xlfn.XLOOKUP(ratings_dataset[[#This Row],[ProductID]],[1]!Prodotti[ProdottoID],[1]!Prodotti[Categoria],"Altro")</f>
        <v>Libri</v>
      </c>
      <c r="E6486" s="14">
        <v>4</v>
      </c>
    </row>
    <row r="6487" spans="1:5" x14ac:dyDescent="0.25">
      <c r="A6487" s="14">
        <v>8129</v>
      </c>
      <c r="B6487" s="14">
        <v>4274</v>
      </c>
      <c r="C6487" s="14">
        <v>261</v>
      </c>
      <c r="D6487" s="14" t="str">
        <f>+_xlfn.XLOOKUP(ratings_dataset[[#This Row],[ProductID]],[1]!Prodotti[ProdottoID],[1]!Prodotti[Categoria],"Altro")</f>
        <v>Libri</v>
      </c>
      <c r="E6487" s="14">
        <v>4</v>
      </c>
    </row>
    <row r="6488" spans="1:5" x14ac:dyDescent="0.25">
      <c r="A6488" s="14">
        <v>8133</v>
      </c>
      <c r="B6488" s="14">
        <v>1661</v>
      </c>
      <c r="C6488" s="14">
        <v>3422</v>
      </c>
      <c r="D6488" s="14" t="str">
        <f>+_xlfn.XLOOKUP(ratings_dataset[[#This Row],[ProductID]],[1]!Prodotti[ProdottoID],[1]!Prodotti[Categoria],"Altro")</f>
        <v>Elettronica</v>
      </c>
      <c r="E6488" s="14">
        <v>4</v>
      </c>
    </row>
    <row r="6489" spans="1:5" x14ac:dyDescent="0.25">
      <c r="A6489" s="14">
        <v>8137</v>
      </c>
      <c r="B6489" s="14">
        <v>176</v>
      </c>
      <c r="C6489" s="14">
        <v>439</v>
      </c>
      <c r="D6489" s="14" t="str">
        <f>+_xlfn.XLOOKUP(ratings_dataset[[#This Row],[ProductID]],[1]!Prodotti[ProdottoID],[1]!Prodotti[Categoria],"Altro")</f>
        <v>Libri</v>
      </c>
      <c r="E6489" s="14">
        <v>4</v>
      </c>
    </row>
    <row r="6490" spans="1:5" x14ac:dyDescent="0.25">
      <c r="A6490" s="14">
        <v>8140</v>
      </c>
      <c r="B6490" s="14">
        <v>378</v>
      </c>
      <c r="C6490" s="14">
        <v>4645</v>
      </c>
      <c r="D6490" s="14" t="str">
        <f>+_xlfn.XLOOKUP(ratings_dataset[[#This Row],[ProductID]],[1]!Prodotti[ProdottoID],[1]!Prodotti[Categoria],"Altro")</f>
        <v>Elettronica</v>
      </c>
      <c r="E6490" s="14">
        <v>4</v>
      </c>
    </row>
    <row r="6491" spans="1:5" x14ac:dyDescent="0.25">
      <c r="A6491" s="14">
        <v>8145</v>
      </c>
      <c r="B6491" s="14">
        <v>2815</v>
      </c>
      <c r="C6491" s="14">
        <v>1320</v>
      </c>
      <c r="D6491" s="14" t="str">
        <f>+_xlfn.XLOOKUP(ratings_dataset[[#This Row],[ProductID]],[1]!Prodotti[ProdottoID],[1]!Prodotti[Categoria],"Altro")</f>
        <v>Abbigliamento</v>
      </c>
      <c r="E6491" s="14">
        <v>4</v>
      </c>
    </row>
    <row r="6492" spans="1:5" x14ac:dyDescent="0.25">
      <c r="A6492" s="14">
        <v>8151</v>
      </c>
      <c r="B6492" s="14">
        <v>1067</v>
      </c>
      <c r="C6492" s="14">
        <v>3011</v>
      </c>
      <c r="D6492" s="14" t="str">
        <f>+_xlfn.XLOOKUP(ratings_dataset[[#This Row],[ProductID]],[1]!Prodotti[ProdottoID],[1]!Prodotti[Categoria],"Altro")</f>
        <v>Elettronica</v>
      </c>
      <c r="E6492" s="14">
        <v>4</v>
      </c>
    </row>
    <row r="6493" spans="1:5" x14ac:dyDescent="0.25">
      <c r="A6493" s="14">
        <v>8155</v>
      </c>
      <c r="B6493" s="14">
        <v>1725</v>
      </c>
      <c r="C6493" s="14">
        <v>4529</v>
      </c>
      <c r="D6493" s="14" t="str">
        <f>+_xlfn.XLOOKUP(ratings_dataset[[#This Row],[ProductID]],[1]!Prodotti[ProdottoID],[1]!Prodotti[Categoria],"Altro")</f>
        <v>Abbigliamento</v>
      </c>
      <c r="E6493" s="14">
        <v>4</v>
      </c>
    </row>
    <row r="6494" spans="1:5" x14ac:dyDescent="0.25">
      <c r="A6494" s="14">
        <v>8156</v>
      </c>
      <c r="B6494" s="14">
        <v>4263</v>
      </c>
      <c r="C6494" s="14">
        <v>3246</v>
      </c>
      <c r="D6494" s="14" t="str">
        <f>+_xlfn.XLOOKUP(ratings_dataset[[#This Row],[ProductID]],[1]!Prodotti[ProdottoID],[1]!Prodotti[Categoria],"Altro")</f>
        <v>Elettronica</v>
      </c>
      <c r="E6494" s="14">
        <v>4</v>
      </c>
    </row>
    <row r="6495" spans="1:5" x14ac:dyDescent="0.25">
      <c r="A6495" s="14">
        <v>8171</v>
      </c>
      <c r="B6495" s="14">
        <v>2231</v>
      </c>
      <c r="C6495" s="14">
        <v>2771</v>
      </c>
      <c r="D6495" s="14" t="str">
        <f>+_xlfn.XLOOKUP(ratings_dataset[[#This Row],[ProductID]],[1]!Prodotti[ProdottoID],[1]!Prodotti[Categoria],"Altro")</f>
        <v>Libri</v>
      </c>
      <c r="E6495" s="14">
        <v>4</v>
      </c>
    </row>
    <row r="6496" spans="1:5" x14ac:dyDescent="0.25">
      <c r="A6496" s="14">
        <v>8173</v>
      </c>
      <c r="B6496" s="14">
        <v>2610</v>
      </c>
      <c r="C6496" s="14">
        <v>3981</v>
      </c>
      <c r="D6496" s="14" t="str">
        <f>+_xlfn.XLOOKUP(ratings_dataset[[#This Row],[ProductID]],[1]!Prodotti[ProdottoID],[1]!Prodotti[Categoria],"Altro")</f>
        <v>Libri</v>
      </c>
      <c r="E6496" s="14">
        <v>4</v>
      </c>
    </row>
    <row r="6497" spans="1:5" x14ac:dyDescent="0.25">
      <c r="A6497" s="14">
        <v>8182</v>
      </c>
      <c r="B6497" s="14">
        <v>4067</v>
      </c>
      <c r="C6497" s="14">
        <v>2603</v>
      </c>
      <c r="D6497" s="14" t="str">
        <f>+_xlfn.XLOOKUP(ratings_dataset[[#This Row],[ProductID]],[1]!Prodotti[ProdottoID],[1]!Prodotti[Categoria],"Altro")</f>
        <v>Abbigliamento</v>
      </c>
      <c r="E6497" s="14">
        <v>4</v>
      </c>
    </row>
    <row r="6498" spans="1:5" x14ac:dyDescent="0.25">
      <c r="A6498" s="14">
        <v>8195</v>
      </c>
      <c r="B6498" s="14">
        <v>1513</v>
      </c>
      <c r="C6498" s="14">
        <v>4540</v>
      </c>
      <c r="D6498" s="14" t="str">
        <f>+_xlfn.XLOOKUP(ratings_dataset[[#This Row],[ProductID]],[1]!Prodotti[ProdottoID],[1]!Prodotti[Categoria],"Altro")</f>
        <v>Abbigliamento</v>
      </c>
      <c r="E6498" s="14">
        <v>4</v>
      </c>
    </row>
    <row r="6499" spans="1:5" x14ac:dyDescent="0.25">
      <c r="A6499" s="14">
        <v>8199</v>
      </c>
      <c r="B6499" s="14">
        <v>4196</v>
      </c>
      <c r="C6499" s="14">
        <v>1896</v>
      </c>
      <c r="D6499" s="14" t="str">
        <f>+_xlfn.XLOOKUP(ratings_dataset[[#This Row],[ProductID]],[1]!Prodotti[ProdottoID],[1]!Prodotti[Categoria],"Altro")</f>
        <v>Abbigliamento</v>
      </c>
      <c r="E6499" s="14">
        <v>4</v>
      </c>
    </row>
    <row r="6500" spans="1:5" x14ac:dyDescent="0.25">
      <c r="A6500" s="14">
        <v>8208</v>
      </c>
      <c r="B6500" s="14">
        <v>3748</v>
      </c>
      <c r="C6500" s="14">
        <v>2849</v>
      </c>
      <c r="D6500" s="14" t="str">
        <f>+_xlfn.XLOOKUP(ratings_dataset[[#This Row],[ProductID]],[1]!Prodotti[ProdottoID],[1]!Prodotti[Categoria],"Altro")</f>
        <v>Libri</v>
      </c>
      <c r="E6500" s="14">
        <v>4</v>
      </c>
    </row>
    <row r="6501" spans="1:5" x14ac:dyDescent="0.25">
      <c r="A6501" s="14">
        <v>8211</v>
      </c>
      <c r="B6501" s="14">
        <v>2711</v>
      </c>
      <c r="C6501" s="14">
        <v>1541</v>
      </c>
      <c r="D6501" s="14" t="str">
        <f>+_xlfn.XLOOKUP(ratings_dataset[[#This Row],[ProductID]],[1]!Prodotti[ProdottoID],[1]!Prodotti[Categoria],"Altro")</f>
        <v>Elettronica</v>
      </c>
      <c r="E6501" s="14">
        <v>4</v>
      </c>
    </row>
    <row r="6502" spans="1:5" x14ac:dyDescent="0.25">
      <c r="A6502" s="14">
        <v>8223</v>
      </c>
      <c r="B6502" s="14">
        <v>796</v>
      </c>
      <c r="C6502" s="14">
        <v>3777</v>
      </c>
      <c r="D6502" s="14" t="str">
        <f>+_xlfn.XLOOKUP(ratings_dataset[[#This Row],[ProductID]],[1]!Prodotti[ProdottoID],[1]!Prodotti[Categoria],"Altro")</f>
        <v>Libri</v>
      </c>
      <c r="E6502" s="14">
        <v>4</v>
      </c>
    </row>
    <row r="6503" spans="1:5" x14ac:dyDescent="0.25">
      <c r="A6503" s="14">
        <v>8224</v>
      </c>
      <c r="B6503" s="14">
        <v>1475</v>
      </c>
      <c r="C6503" s="14">
        <v>2239</v>
      </c>
      <c r="D6503" s="14" t="str">
        <f>+_xlfn.XLOOKUP(ratings_dataset[[#This Row],[ProductID]],[1]!Prodotti[ProdottoID],[1]!Prodotti[Categoria],"Altro")</f>
        <v>Libri</v>
      </c>
      <c r="E6503" s="14">
        <v>4</v>
      </c>
    </row>
    <row r="6504" spans="1:5" x14ac:dyDescent="0.25">
      <c r="A6504" s="14">
        <v>8228</v>
      </c>
      <c r="B6504" s="14">
        <v>3397</v>
      </c>
      <c r="C6504" s="14">
        <v>160</v>
      </c>
      <c r="D6504" s="14" t="str">
        <f>+_xlfn.XLOOKUP(ratings_dataset[[#This Row],[ProductID]],[1]!Prodotti[ProdottoID],[1]!Prodotti[Categoria],"Altro")</f>
        <v>Libri</v>
      </c>
      <c r="E6504" s="14">
        <v>4</v>
      </c>
    </row>
    <row r="6505" spans="1:5" x14ac:dyDescent="0.25">
      <c r="A6505" s="14">
        <v>8232</v>
      </c>
      <c r="B6505" s="14">
        <v>3297</v>
      </c>
      <c r="C6505" s="14">
        <v>1307</v>
      </c>
      <c r="D6505" s="14" t="str">
        <f>+_xlfn.XLOOKUP(ratings_dataset[[#This Row],[ProductID]],[1]!Prodotti[ProdottoID],[1]!Prodotti[Categoria],"Altro")</f>
        <v>Libri</v>
      </c>
      <c r="E6505" s="14">
        <v>4</v>
      </c>
    </row>
    <row r="6506" spans="1:5" x14ac:dyDescent="0.25">
      <c r="A6506" s="14">
        <v>8244</v>
      </c>
      <c r="B6506" s="14">
        <v>4086</v>
      </c>
      <c r="C6506" s="14">
        <v>2895</v>
      </c>
      <c r="D6506" s="14" t="str">
        <f>+_xlfn.XLOOKUP(ratings_dataset[[#This Row],[ProductID]],[1]!Prodotti[ProdottoID],[1]!Prodotti[Categoria],"Altro")</f>
        <v>Abbigliamento</v>
      </c>
      <c r="E6506" s="14">
        <v>4</v>
      </c>
    </row>
    <row r="6507" spans="1:5" x14ac:dyDescent="0.25">
      <c r="A6507" s="14">
        <v>8245</v>
      </c>
      <c r="B6507" s="14">
        <v>964</v>
      </c>
      <c r="C6507" s="14">
        <v>4451</v>
      </c>
      <c r="D6507" s="14" t="str">
        <f>+_xlfn.XLOOKUP(ratings_dataset[[#This Row],[ProductID]],[1]!Prodotti[ProdottoID],[1]!Prodotti[Categoria],"Altro")</f>
        <v>Elettronica</v>
      </c>
      <c r="E6507" s="14">
        <v>4</v>
      </c>
    </row>
    <row r="6508" spans="1:5" x14ac:dyDescent="0.25">
      <c r="A6508" s="14">
        <v>8250</v>
      </c>
      <c r="B6508" s="14">
        <v>2664</v>
      </c>
      <c r="C6508" s="14">
        <v>4742</v>
      </c>
      <c r="D6508" s="14" t="str">
        <f>+_xlfn.XLOOKUP(ratings_dataset[[#This Row],[ProductID]],[1]!Prodotti[ProdottoID],[1]!Prodotti[Categoria],"Altro")</f>
        <v>Libri</v>
      </c>
      <c r="E6508" s="14">
        <v>4</v>
      </c>
    </row>
    <row r="6509" spans="1:5" x14ac:dyDescent="0.25">
      <c r="A6509" s="14">
        <v>8251</v>
      </c>
      <c r="B6509" s="14">
        <v>4071</v>
      </c>
      <c r="C6509" s="14">
        <v>1028</v>
      </c>
      <c r="D6509" s="14" t="str">
        <f>+_xlfn.XLOOKUP(ratings_dataset[[#This Row],[ProductID]],[1]!Prodotti[ProdottoID],[1]!Prodotti[Categoria],"Altro")</f>
        <v>Elettronica</v>
      </c>
      <c r="E6509" s="14">
        <v>4</v>
      </c>
    </row>
    <row r="6510" spans="1:5" x14ac:dyDescent="0.25">
      <c r="A6510" s="14">
        <v>8260</v>
      </c>
      <c r="B6510" s="14">
        <v>2094</v>
      </c>
      <c r="C6510" s="14">
        <v>1918</v>
      </c>
      <c r="D6510" s="14" t="str">
        <f>+_xlfn.XLOOKUP(ratings_dataset[[#This Row],[ProductID]],[1]!Prodotti[ProdottoID],[1]!Prodotti[Categoria],"Altro")</f>
        <v>Libri</v>
      </c>
      <c r="E6510" s="14">
        <v>4</v>
      </c>
    </row>
    <row r="6511" spans="1:5" x14ac:dyDescent="0.25">
      <c r="A6511" s="14">
        <v>8266</v>
      </c>
      <c r="B6511" s="14">
        <v>2930</v>
      </c>
      <c r="C6511" s="14">
        <v>2437</v>
      </c>
      <c r="D6511" s="14" t="str">
        <f>+_xlfn.XLOOKUP(ratings_dataset[[#This Row],[ProductID]],[1]!Prodotti[ProdottoID],[1]!Prodotti[Categoria],"Altro")</f>
        <v>Abbigliamento</v>
      </c>
      <c r="E6511" s="14">
        <v>4</v>
      </c>
    </row>
    <row r="6512" spans="1:5" x14ac:dyDescent="0.25">
      <c r="A6512" s="14">
        <v>8268</v>
      </c>
      <c r="B6512" s="14">
        <v>931</v>
      </c>
      <c r="C6512" s="14">
        <v>1092</v>
      </c>
      <c r="D6512" s="14" t="str">
        <f>+_xlfn.XLOOKUP(ratings_dataset[[#This Row],[ProductID]],[1]!Prodotti[ProdottoID],[1]!Prodotti[Categoria],"Altro")</f>
        <v>Elettronica</v>
      </c>
      <c r="E6512" s="14">
        <v>4</v>
      </c>
    </row>
    <row r="6513" spans="1:5" x14ac:dyDescent="0.25">
      <c r="A6513" s="14">
        <v>8274</v>
      </c>
      <c r="B6513" s="14">
        <v>4987</v>
      </c>
      <c r="C6513" s="14">
        <v>4773</v>
      </c>
      <c r="D6513" s="14" t="str">
        <f>+_xlfn.XLOOKUP(ratings_dataset[[#This Row],[ProductID]],[1]!Prodotti[ProdottoID],[1]!Prodotti[Categoria],"Altro")</f>
        <v>Libri</v>
      </c>
      <c r="E6513" s="14">
        <v>4</v>
      </c>
    </row>
    <row r="6514" spans="1:5" x14ac:dyDescent="0.25">
      <c r="A6514" s="14">
        <v>8275</v>
      </c>
      <c r="B6514" s="14">
        <v>3420</v>
      </c>
      <c r="C6514" s="14">
        <v>3861</v>
      </c>
      <c r="D6514" s="14" t="str">
        <f>+_xlfn.XLOOKUP(ratings_dataset[[#This Row],[ProductID]],[1]!Prodotti[ProdottoID],[1]!Prodotti[Categoria],"Altro")</f>
        <v>Elettronica</v>
      </c>
      <c r="E6514" s="14">
        <v>4</v>
      </c>
    </row>
    <row r="6515" spans="1:5" x14ac:dyDescent="0.25">
      <c r="A6515" s="14">
        <v>8278</v>
      </c>
      <c r="B6515" s="14">
        <v>4790</v>
      </c>
      <c r="C6515" s="14">
        <v>3129</v>
      </c>
      <c r="D6515" s="14" t="str">
        <f>+_xlfn.XLOOKUP(ratings_dataset[[#This Row],[ProductID]],[1]!Prodotti[ProdottoID],[1]!Prodotti[Categoria],"Altro")</f>
        <v>Libri</v>
      </c>
      <c r="E6515" s="14">
        <v>4</v>
      </c>
    </row>
    <row r="6516" spans="1:5" x14ac:dyDescent="0.25">
      <c r="A6516" s="14">
        <v>8279</v>
      </c>
      <c r="B6516" s="14">
        <v>215</v>
      </c>
      <c r="C6516" s="14">
        <v>4480</v>
      </c>
      <c r="D6516" s="14" t="str">
        <f>+_xlfn.XLOOKUP(ratings_dataset[[#This Row],[ProductID]],[1]!Prodotti[ProdottoID],[1]!Prodotti[Categoria],"Altro")</f>
        <v>Abbigliamento</v>
      </c>
      <c r="E6516" s="14">
        <v>4</v>
      </c>
    </row>
    <row r="6517" spans="1:5" x14ac:dyDescent="0.25">
      <c r="A6517" s="14">
        <v>8282</v>
      </c>
      <c r="B6517" s="14">
        <v>4179</v>
      </c>
      <c r="C6517" s="14">
        <v>2637</v>
      </c>
      <c r="D6517" s="14" t="str">
        <f>+_xlfn.XLOOKUP(ratings_dataset[[#This Row],[ProductID]],[1]!Prodotti[ProdottoID],[1]!Prodotti[Categoria],"Altro")</f>
        <v>Abbigliamento</v>
      </c>
      <c r="E6517" s="14">
        <v>4</v>
      </c>
    </row>
    <row r="6518" spans="1:5" x14ac:dyDescent="0.25">
      <c r="A6518" s="14">
        <v>8289</v>
      </c>
      <c r="B6518" s="14">
        <v>2720</v>
      </c>
      <c r="C6518" s="14">
        <v>4896</v>
      </c>
      <c r="D6518" s="14" t="str">
        <f>+_xlfn.XLOOKUP(ratings_dataset[[#This Row],[ProductID]],[1]!Prodotti[ProdottoID],[1]!Prodotti[Categoria],"Altro")</f>
        <v>Abbigliamento</v>
      </c>
      <c r="E6518" s="14">
        <v>4</v>
      </c>
    </row>
    <row r="6519" spans="1:5" x14ac:dyDescent="0.25">
      <c r="A6519" s="14">
        <v>8292</v>
      </c>
      <c r="B6519" s="14">
        <v>2954</v>
      </c>
      <c r="C6519" s="14">
        <v>1626</v>
      </c>
      <c r="D6519" s="14" t="str">
        <f>+_xlfn.XLOOKUP(ratings_dataset[[#This Row],[ProductID]],[1]!Prodotti[ProdottoID],[1]!Prodotti[Categoria],"Altro")</f>
        <v>Elettronica</v>
      </c>
      <c r="E6519" s="14">
        <v>4</v>
      </c>
    </row>
    <row r="6520" spans="1:5" x14ac:dyDescent="0.25">
      <c r="A6520" s="14">
        <v>8299</v>
      </c>
      <c r="B6520" s="14">
        <v>2457</v>
      </c>
      <c r="C6520" s="14">
        <v>1137</v>
      </c>
      <c r="D6520" s="14" t="str">
        <f>+_xlfn.XLOOKUP(ratings_dataset[[#This Row],[ProductID]],[1]!Prodotti[ProdottoID],[1]!Prodotti[Categoria],"Altro")</f>
        <v>Elettronica</v>
      </c>
      <c r="E6520" s="14">
        <v>4</v>
      </c>
    </row>
    <row r="6521" spans="1:5" x14ac:dyDescent="0.25">
      <c r="A6521" s="14">
        <v>8300</v>
      </c>
      <c r="B6521" s="14">
        <v>1155</v>
      </c>
      <c r="C6521" s="14">
        <v>4569</v>
      </c>
      <c r="D6521" s="14" t="str">
        <f>+_xlfn.XLOOKUP(ratings_dataset[[#This Row],[ProductID]],[1]!Prodotti[ProdottoID],[1]!Prodotti[Categoria],"Altro")</f>
        <v>Abbigliamento</v>
      </c>
      <c r="E6521" s="14">
        <v>4</v>
      </c>
    </row>
    <row r="6522" spans="1:5" x14ac:dyDescent="0.25">
      <c r="A6522" s="14">
        <v>8317</v>
      </c>
      <c r="B6522" s="14">
        <v>4932</v>
      </c>
      <c r="C6522" s="14">
        <v>2310</v>
      </c>
      <c r="D6522" s="14" t="str">
        <f>+_xlfn.XLOOKUP(ratings_dataset[[#This Row],[ProductID]],[1]!Prodotti[ProdottoID],[1]!Prodotti[Categoria],"Altro")</f>
        <v>Elettronica</v>
      </c>
      <c r="E6522" s="14">
        <v>4</v>
      </c>
    </row>
    <row r="6523" spans="1:5" x14ac:dyDescent="0.25">
      <c r="A6523" s="14">
        <v>8319</v>
      </c>
      <c r="B6523" s="14">
        <v>865</v>
      </c>
      <c r="C6523" s="14">
        <v>3137</v>
      </c>
      <c r="D6523" s="14" t="str">
        <f>+_xlfn.XLOOKUP(ratings_dataset[[#This Row],[ProductID]],[1]!Prodotti[ProdottoID],[1]!Prodotti[Categoria],"Altro")</f>
        <v>Elettronica</v>
      </c>
      <c r="E6523" s="14">
        <v>4</v>
      </c>
    </row>
    <row r="6524" spans="1:5" x14ac:dyDescent="0.25">
      <c r="A6524" s="14">
        <v>8321</v>
      </c>
      <c r="B6524" s="14">
        <v>4753</v>
      </c>
      <c r="C6524" s="14">
        <v>1439</v>
      </c>
      <c r="D6524" s="14" t="str">
        <f>+_xlfn.XLOOKUP(ratings_dataset[[#This Row],[ProductID]],[1]!Prodotti[ProdottoID],[1]!Prodotti[Categoria],"Altro")</f>
        <v>Libri</v>
      </c>
      <c r="E6524" s="14">
        <v>4</v>
      </c>
    </row>
    <row r="6525" spans="1:5" x14ac:dyDescent="0.25">
      <c r="A6525" s="14">
        <v>8333</v>
      </c>
      <c r="B6525" s="14">
        <v>3845</v>
      </c>
      <c r="C6525" s="14">
        <v>980</v>
      </c>
      <c r="D6525" s="14" t="str">
        <f>+_xlfn.XLOOKUP(ratings_dataset[[#This Row],[ProductID]],[1]!Prodotti[ProdottoID],[1]!Prodotti[Categoria],"Altro")</f>
        <v>Libri</v>
      </c>
      <c r="E6525" s="14">
        <v>4</v>
      </c>
    </row>
    <row r="6526" spans="1:5" x14ac:dyDescent="0.25">
      <c r="A6526" s="14">
        <v>8335</v>
      </c>
      <c r="B6526" s="14">
        <v>74</v>
      </c>
      <c r="C6526" s="14">
        <v>668</v>
      </c>
      <c r="D6526" s="14" t="str">
        <f>+_xlfn.XLOOKUP(ratings_dataset[[#This Row],[ProductID]],[1]!Prodotti[ProdottoID],[1]!Prodotti[Categoria],"Altro")</f>
        <v>Abbigliamento</v>
      </c>
      <c r="E6526" s="14">
        <v>4</v>
      </c>
    </row>
    <row r="6527" spans="1:5" x14ac:dyDescent="0.25">
      <c r="A6527" s="14">
        <v>8338</v>
      </c>
      <c r="B6527" s="14">
        <v>1308</v>
      </c>
      <c r="C6527" s="14">
        <v>1273</v>
      </c>
      <c r="D6527" s="14" t="str">
        <f>+_xlfn.XLOOKUP(ratings_dataset[[#This Row],[ProductID]],[1]!Prodotti[ProdottoID],[1]!Prodotti[Categoria],"Altro")</f>
        <v>Libri</v>
      </c>
      <c r="E6527" s="14">
        <v>4</v>
      </c>
    </row>
    <row r="6528" spans="1:5" x14ac:dyDescent="0.25">
      <c r="A6528" s="14">
        <v>8369</v>
      </c>
      <c r="B6528" s="14">
        <v>1036</v>
      </c>
      <c r="C6528" s="14">
        <v>1310</v>
      </c>
      <c r="D6528" s="14" t="str">
        <f>+_xlfn.XLOOKUP(ratings_dataset[[#This Row],[ProductID]],[1]!Prodotti[ProdottoID],[1]!Prodotti[Categoria],"Altro")</f>
        <v>Libri</v>
      </c>
      <c r="E6528" s="14">
        <v>4</v>
      </c>
    </row>
    <row r="6529" spans="1:5" x14ac:dyDescent="0.25">
      <c r="A6529" s="14">
        <v>8377</v>
      </c>
      <c r="B6529" s="14">
        <v>4001</v>
      </c>
      <c r="C6529" s="14">
        <v>3605</v>
      </c>
      <c r="D6529" s="14" t="str">
        <f>+_xlfn.XLOOKUP(ratings_dataset[[#This Row],[ProductID]],[1]!Prodotti[ProdottoID],[1]!Prodotti[Categoria],"Altro")</f>
        <v>Elettronica</v>
      </c>
      <c r="E6529" s="14">
        <v>4</v>
      </c>
    </row>
    <row r="6530" spans="1:5" x14ac:dyDescent="0.25">
      <c r="A6530" s="14">
        <v>8378</v>
      </c>
      <c r="B6530" s="14">
        <v>3233</v>
      </c>
      <c r="C6530" s="14">
        <v>3161</v>
      </c>
      <c r="D6530" s="14" t="str">
        <f>+_xlfn.XLOOKUP(ratings_dataset[[#This Row],[ProductID]],[1]!Prodotti[ProdottoID],[1]!Prodotti[Categoria],"Altro")</f>
        <v>Libri</v>
      </c>
      <c r="E6530" s="14">
        <v>4</v>
      </c>
    </row>
    <row r="6531" spans="1:5" x14ac:dyDescent="0.25">
      <c r="A6531" s="14">
        <v>8382</v>
      </c>
      <c r="B6531" s="14">
        <v>2592</v>
      </c>
      <c r="C6531" s="14">
        <v>4559</v>
      </c>
      <c r="D6531" s="14" t="str">
        <f>+_xlfn.XLOOKUP(ratings_dataset[[#This Row],[ProductID]],[1]!Prodotti[ProdottoID],[1]!Prodotti[Categoria],"Altro")</f>
        <v>Libri</v>
      </c>
      <c r="E6531" s="14">
        <v>4</v>
      </c>
    </row>
    <row r="6532" spans="1:5" x14ac:dyDescent="0.25">
      <c r="A6532" s="14">
        <v>8388</v>
      </c>
      <c r="B6532" s="14">
        <v>1029</v>
      </c>
      <c r="C6532" s="14">
        <v>528</v>
      </c>
      <c r="D6532" s="14" t="str">
        <f>+_xlfn.XLOOKUP(ratings_dataset[[#This Row],[ProductID]],[1]!Prodotti[ProdottoID],[1]!Prodotti[Categoria],"Altro")</f>
        <v>Libri</v>
      </c>
      <c r="E6532" s="14">
        <v>4</v>
      </c>
    </row>
    <row r="6533" spans="1:5" x14ac:dyDescent="0.25">
      <c r="A6533" s="14">
        <v>8389</v>
      </c>
      <c r="B6533" s="14">
        <v>738</v>
      </c>
      <c r="C6533" s="14">
        <v>3415</v>
      </c>
      <c r="D6533" s="14" t="str">
        <f>+_xlfn.XLOOKUP(ratings_dataset[[#This Row],[ProductID]],[1]!Prodotti[ProdottoID],[1]!Prodotti[Categoria],"Altro")</f>
        <v>Libri</v>
      </c>
      <c r="E6533" s="14">
        <v>4</v>
      </c>
    </row>
    <row r="6534" spans="1:5" x14ac:dyDescent="0.25">
      <c r="A6534" s="14">
        <v>8402</v>
      </c>
      <c r="B6534" s="14">
        <v>4769</v>
      </c>
      <c r="C6534" s="14">
        <v>4946</v>
      </c>
      <c r="D6534" s="14" t="str">
        <f>+_xlfn.XLOOKUP(ratings_dataset[[#This Row],[ProductID]],[1]!Prodotti[ProdottoID],[1]!Prodotti[Categoria],"Altro")</f>
        <v>Libri</v>
      </c>
      <c r="E6534" s="14">
        <v>4</v>
      </c>
    </row>
    <row r="6535" spans="1:5" x14ac:dyDescent="0.25">
      <c r="A6535" s="14">
        <v>8406</v>
      </c>
      <c r="B6535" s="14">
        <v>1707</v>
      </c>
      <c r="C6535" s="14">
        <v>1995</v>
      </c>
      <c r="D6535" s="14" t="str">
        <f>+_xlfn.XLOOKUP(ratings_dataset[[#This Row],[ProductID]],[1]!Prodotti[ProdottoID],[1]!Prodotti[Categoria],"Altro")</f>
        <v>Elettronica</v>
      </c>
      <c r="E6535" s="14">
        <v>4</v>
      </c>
    </row>
    <row r="6536" spans="1:5" x14ac:dyDescent="0.25">
      <c r="A6536" s="14">
        <v>8407</v>
      </c>
      <c r="B6536" s="14">
        <v>3839</v>
      </c>
      <c r="C6536" s="14">
        <v>1261</v>
      </c>
      <c r="D6536" s="14" t="str">
        <f>+_xlfn.XLOOKUP(ratings_dataset[[#This Row],[ProductID]],[1]!Prodotti[ProdottoID],[1]!Prodotti[Categoria],"Altro")</f>
        <v>Abbigliamento</v>
      </c>
      <c r="E6536" s="14">
        <v>4</v>
      </c>
    </row>
    <row r="6537" spans="1:5" x14ac:dyDescent="0.25">
      <c r="A6537" s="14">
        <v>8412</v>
      </c>
      <c r="B6537" s="14">
        <v>4974</v>
      </c>
      <c r="C6537" s="14">
        <v>2581</v>
      </c>
      <c r="D6537" s="14" t="str">
        <f>+_xlfn.XLOOKUP(ratings_dataset[[#This Row],[ProductID]],[1]!Prodotti[ProdottoID],[1]!Prodotti[Categoria],"Altro")</f>
        <v>Elettronica</v>
      </c>
      <c r="E6537" s="14">
        <v>4</v>
      </c>
    </row>
    <row r="6538" spans="1:5" x14ac:dyDescent="0.25">
      <c r="A6538" s="14">
        <v>8416</v>
      </c>
      <c r="B6538" s="14">
        <v>4883</v>
      </c>
      <c r="C6538" s="14">
        <v>4484</v>
      </c>
      <c r="D6538" s="14" t="str">
        <f>+_xlfn.XLOOKUP(ratings_dataset[[#This Row],[ProductID]],[1]!Prodotti[ProdottoID],[1]!Prodotti[Categoria],"Altro")</f>
        <v>Elettronica</v>
      </c>
      <c r="E6538" s="14">
        <v>4</v>
      </c>
    </row>
    <row r="6539" spans="1:5" x14ac:dyDescent="0.25">
      <c r="A6539" s="14">
        <v>8417</v>
      </c>
      <c r="B6539" s="14">
        <v>610</v>
      </c>
      <c r="C6539" s="14">
        <v>3422</v>
      </c>
      <c r="D6539" s="14" t="str">
        <f>+_xlfn.XLOOKUP(ratings_dataset[[#This Row],[ProductID]],[1]!Prodotti[ProdottoID],[1]!Prodotti[Categoria],"Altro")</f>
        <v>Elettronica</v>
      </c>
      <c r="E6539" s="14">
        <v>4</v>
      </c>
    </row>
    <row r="6540" spans="1:5" x14ac:dyDescent="0.25">
      <c r="A6540" s="14">
        <v>8430</v>
      </c>
      <c r="B6540" s="14">
        <v>4962</v>
      </c>
      <c r="C6540" s="14">
        <v>1690</v>
      </c>
      <c r="D6540" s="14" t="str">
        <f>+_xlfn.XLOOKUP(ratings_dataset[[#This Row],[ProductID]],[1]!Prodotti[ProdottoID],[1]!Prodotti[Categoria],"Altro")</f>
        <v>Libri</v>
      </c>
      <c r="E6540" s="14">
        <v>4</v>
      </c>
    </row>
    <row r="6541" spans="1:5" x14ac:dyDescent="0.25">
      <c r="A6541" s="14">
        <v>8440</v>
      </c>
      <c r="B6541" s="14">
        <v>85</v>
      </c>
      <c r="C6541" s="14">
        <v>2752</v>
      </c>
      <c r="D6541" s="14" t="str">
        <f>+_xlfn.XLOOKUP(ratings_dataset[[#This Row],[ProductID]],[1]!Prodotti[ProdottoID],[1]!Prodotti[Categoria],"Altro")</f>
        <v>Abbigliamento</v>
      </c>
      <c r="E6541" s="14">
        <v>4</v>
      </c>
    </row>
    <row r="6542" spans="1:5" x14ac:dyDescent="0.25">
      <c r="A6542" s="14">
        <v>8441</v>
      </c>
      <c r="B6542" s="14">
        <v>3537</v>
      </c>
      <c r="C6542" s="14">
        <v>4726</v>
      </c>
      <c r="D6542" s="14" t="str">
        <f>+_xlfn.XLOOKUP(ratings_dataset[[#This Row],[ProductID]],[1]!Prodotti[ProdottoID],[1]!Prodotti[Categoria],"Altro")</f>
        <v>Elettronica</v>
      </c>
      <c r="E6542" s="14">
        <v>4</v>
      </c>
    </row>
    <row r="6543" spans="1:5" x14ac:dyDescent="0.25">
      <c r="A6543" s="14">
        <v>8456</v>
      </c>
      <c r="B6543" s="14">
        <v>3170</v>
      </c>
      <c r="C6543" s="14">
        <v>390</v>
      </c>
      <c r="D6543" s="14" t="str">
        <f>+_xlfn.XLOOKUP(ratings_dataset[[#This Row],[ProductID]],[1]!Prodotti[ProdottoID],[1]!Prodotti[Categoria],"Altro")</f>
        <v>Abbigliamento</v>
      </c>
      <c r="E6543" s="14">
        <v>4</v>
      </c>
    </row>
    <row r="6544" spans="1:5" x14ac:dyDescent="0.25">
      <c r="A6544" s="14">
        <v>8473</v>
      </c>
      <c r="B6544" s="14">
        <v>4815</v>
      </c>
      <c r="C6544" s="14">
        <v>2142</v>
      </c>
      <c r="D6544" s="14" t="str">
        <f>+_xlfn.XLOOKUP(ratings_dataset[[#This Row],[ProductID]],[1]!Prodotti[ProdottoID],[1]!Prodotti[Categoria],"Altro")</f>
        <v>Libri</v>
      </c>
      <c r="E6544" s="14">
        <v>4</v>
      </c>
    </row>
    <row r="6545" spans="1:5" x14ac:dyDescent="0.25">
      <c r="A6545" s="14">
        <v>8484</v>
      </c>
      <c r="B6545" s="14">
        <v>1548</v>
      </c>
      <c r="C6545" s="14">
        <v>3343</v>
      </c>
      <c r="D6545" s="14" t="str">
        <f>+_xlfn.XLOOKUP(ratings_dataset[[#This Row],[ProductID]],[1]!Prodotti[ProdottoID],[1]!Prodotti[Categoria],"Altro")</f>
        <v>Abbigliamento</v>
      </c>
      <c r="E6545" s="14">
        <v>4</v>
      </c>
    </row>
    <row r="6546" spans="1:5" x14ac:dyDescent="0.25">
      <c r="A6546" s="14">
        <v>8497</v>
      </c>
      <c r="B6546" s="14">
        <v>195</v>
      </c>
      <c r="C6546" s="14">
        <v>2592</v>
      </c>
      <c r="D6546" s="14" t="str">
        <f>+_xlfn.XLOOKUP(ratings_dataset[[#This Row],[ProductID]],[1]!Prodotti[ProdottoID],[1]!Prodotti[Categoria],"Altro")</f>
        <v>Libri</v>
      </c>
      <c r="E6546" s="14">
        <v>4</v>
      </c>
    </row>
    <row r="6547" spans="1:5" x14ac:dyDescent="0.25">
      <c r="A6547" s="14">
        <v>8499</v>
      </c>
      <c r="B6547" s="14">
        <v>3326</v>
      </c>
      <c r="C6547" s="14">
        <v>4452</v>
      </c>
      <c r="D6547" s="14" t="str">
        <f>+_xlfn.XLOOKUP(ratings_dataset[[#This Row],[ProductID]],[1]!Prodotti[ProdottoID],[1]!Prodotti[Categoria],"Altro")</f>
        <v>Libri</v>
      </c>
      <c r="E6547" s="14">
        <v>4</v>
      </c>
    </row>
    <row r="6548" spans="1:5" x14ac:dyDescent="0.25">
      <c r="A6548" s="14">
        <v>8508</v>
      </c>
      <c r="B6548" s="14">
        <v>3912</v>
      </c>
      <c r="C6548" s="14">
        <v>4519</v>
      </c>
      <c r="D6548" s="14" t="str">
        <f>+_xlfn.XLOOKUP(ratings_dataset[[#This Row],[ProductID]],[1]!Prodotti[ProdottoID],[1]!Prodotti[Categoria],"Altro")</f>
        <v>Abbigliamento</v>
      </c>
      <c r="E6548" s="14">
        <v>4</v>
      </c>
    </row>
    <row r="6549" spans="1:5" x14ac:dyDescent="0.25">
      <c r="A6549" s="14">
        <v>8512</v>
      </c>
      <c r="B6549" s="14">
        <v>4852</v>
      </c>
      <c r="C6549" s="14">
        <v>1315</v>
      </c>
      <c r="D6549" s="14" t="str">
        <f>+_xlfn.XLOOKUP(ratings_dataset[[#This Row],[ProductID]],[1]!Prodotti[ProdottoID],[1]!Prodotti[Categoria],"Altro")</f>
        <v>Libri</v>
      </c>
      <c r="E6549" s="14">
        <v>4</v>
      </c>
    </row>
    <row r="6550" spans="1:5" x14ac:dyDescent="0.25">
      <c r="A6550" s="14">
        <v>8524</v>
      </c>
      <c r="B6550" s="14">
        <v>900</v>
      </c>
      <c r="C6550" s="14">
        <v>1596</v>
      </c>
      <c r="D6550" s="14" t="str">
        <f>+_xlfn.XLOOKUP(ratings_dataset[[#This Row],[ProductID]],[1]!Prodotti[ProdottoID],[1]!Prodotti[Categoria],"Altro")</f>
        <v>Libri</v>
      </c>
      <c r="E6550" s="14">
        <v>4</v>
      </c>
    </row>
    <row r="6551" spans="1:5" x14ac:dyDescent="0.25">
      <c r="A6551" s="14">
        <v>8534</v>
      </c>
      <c r="B6551" s="14">
        <v>3472</v>
      </c>
      <c r="C6551" s="14">
        <v>353</v>
      </c>
      <c r="D6551" s="14" t="str">
        <f>+_xlfn.XLOOKUP(ratings_dataset[[#This Row],[ProductID]],[1]!Prodotti[ProdottoID],[1]!Prodotti[Categoria],"Altro")</f>
        <v>Libri</v>
      </c>
      <c r="E6551" s="14">
        <v>4</v>
      </c>
    </row>
    <row r="6552" spans="1:5" x14ac:dyDescent="0.25">
      <c r="A6552" s="14">
        <v>8542</v>
      </c>
      <c r="B6552" s="14">
        <v>1194</v>
      </c>
      <c r="C6552" s="14">
        <v>4067</v>
      </c>
      <c r="D6552" s="14" t="str">
        <f>+_xlfn.XLOOKUP(ratings_dataset[[#This Row],[ProductID]],[1]!Prodotti[ProdottoID],[1]!Prodotti[Categoria],"Altro")</f>
        <v>Abbigliamento</v>
      </c>
      <c r="E6552" s="14">
        <v>4</v>
      </c>
    </row>
    <row r="6553" spans="1:5" x14ac:dyDescent="0.25">
      <c r="A6553" s="14">
        <v>8547</v>
      </c>
      <c r="B6553" s="14">
        <v>999</v>
      </c>
      <c r="C6553" s="14">
        <v>4606</v>
      </c>
      <c r="D6553" s="14" t="str">
        <f>+_xlfn.XLOOKUP(ratings_dataset[[#This Row],[ProductID]],[1]!Prodotti[ProdottoID],[1]!Prodotti[Categoria],"Altro")</f>
        <v>Abbigliamento</v>
      </c>
      <c r="E6553" s="14">
        <v>4</v>
      </c>
    </row>
    <row r="6554" spans="1:5" x14ac:dyDescent="0.25">
      <c r="A6554" s="14">
        <v>8548</v>
      </c>
      <c r="B6554" s="14">
        <v>1353</v>
      </c>
      <c r="C6554" s="14">
        <v>2127</v>
      </c>
      <c r="D6554" s="14" t="str">
        <f>+_xlfn.XLOOKUP(ratings_dataset[[#This Row],[ProductID]],[1]!Prodotti[ProdottoID],[1]!Prodotti[Categoria],"Altro")</f>
        <v>Elettronica</v>
      </c>
      <c r="E6554" s="14">
        <v>4</v>
      </c>
    </row>
    <row r="6555" spans="1:5" x14ac:dyDescent="0.25">
      <c r="A6555" s="14">
        <v>8558</v>
      </c>
      <c r="B6555" s="14">
        <v>4075</v>
      </c>
      <c r="C6555" s="14">
        <v>3140</v>
      </c>
      <c r="D6555" s="14" t="str">
        <f>+_xlfn.XLOOKUP(ratings_dataset[[#This Row],[ProductID]],[1]!Prodotti[ProdottoID],[1]!Prodotti[Categoria],"Altro")</f>
        <v>Libri</v>
      </c>
      <c r="E6555" s="14">
        <v>4</v>
      </c>
    </row>
    <row r="6556" spans="1:5" x14ac:dyDescent="0.25">
      <c r="A6556" s="14">
        <v>8566</v>
      </c>
      <c r="B6556" s="14">
        <v>1158</v>
      </c>
      <c r="C6556" s="14">
        <v>2704</v>
      </c>
      <c r="D6556" s="14" t="str">
        <f>+_xlfn.XLOOKUP(ratings_dataset[[#This Row],[ProductID]],[1]!Prodotti[ProdottoID],[1]!Prodotti[Categoria],"Altro")</f>
        <v>Abbigliamento</v>
      </c>
      <c r="E6556" s="14">
        <v>4</v>
      </c>
    </row>
    <row r="6557" spans="1:5" x14ac:dyDescent="0.25">
      <c r="A6557" s="14">
        <v>8586</v>
      </c>
      <c r="B6557" s="14">
        <v>2458</v>
      </c>
      <c r="C6557" s="14">
        <v>2811</v>
      </c>
      <c r="D6557" s="14" t="str">
        <f>+_xlfn.XLOOKUP(ratings_dataset[[#This Row],[ProductID]],[1]!Prodotti[ProdottoID],[1]!Prodotti[Categoria],"Altro")</f>
        <v>Abbigliamento</v>
      </c>
      <c r="E6557" s="14">
        <v>4</v>
      </c>
    </row>
    <row r="6558" spans="1:5" x14ac:dyDescent="0.25">
      <c r="A6558" s="14">
        <v>8597</v>
      </c>
      <c r="B6558" s="14">
        <v>509</v>
      </c>
      <c r="C6558" s="14">
        <v>56</v>
      </c>
      <c r="D6558" s="14" t="str">
        <f>+_xlfn.XLOOKUP(ratings_dataset[[#This Row],[ProductID]],[1]!Prodotti[ProdottoID],[1]!Prodotti[Categoria],"Altro")</f>
        <v>Altro</v>
      </c>
      <c r="E6558" s="14">
        <v>4</v>
      </c>
    </row>
    <row r="6559" spans="1:5" x14ac:dyDescent="0.25">
      <c r="A6559" s="14">
        <v>8609</v>
      </c>
      <c r="B6559" s="14">
        <v>4992</v>
      </c>
      <c r="C6559" s="14">
        <v>4151</v>
      </c>
      <c r="D6559" s="14" t="str">
        <f>+_xlfn.XLOOKUP(ratings_dataset[[#This Row],[ProductID]],[1]!Prodotti[ProdottoID],[1]!Prodotti[Categoria],"Altro")</f>
        <v>Abbigliamento</v>
      </c>
      <c r="E6559" s="14">
        <v>4</v>
      </c>
    </row>
    <row r="6560" spans="1:5" x14ac:dyDescent="0.25">
      <c r="A6560" s="14">
        <v>8615</v>
      </c>
      <c r="B6560" s="14">
        <v>382</v>
      </c>
      <c r="C6560" s="14">
        <v>247</v>
      </c>
      <c r="D6560" s="14" t="str">
        <f>+_xlfn.XLOOKUP(ratings_dataset[[#This Row],[ProductID]],[1]!Prodotti[ProdottoID],[1]!Prodotti[Categoria],"Altro")</f>
        <v>Libri</v>
      </c>
      <c r="E6560" s="14">
        <v>4</v>
      </c>
    </row>
    <row r="6561" spans="1:5" x14ac:dyDescent="0.25">
      <c r="A6561" s="14">
        <v>8617</v>
      </c>
      <c r="B6561" s="14">
        <v>2106</v>
      </c>
      <c r="C6561" s="14">
        <v>4393</v>
      </c>
      <c r="D6561" s="14" t="str">
        <f>+_xlfn.XLOOKUP(ratings_dataset[[#This Row],[ProductID]],[1]!Prodotti[ProdottoID],[1]!Prodotti[Categoria],"Altro")</f>
        <v>Libri</v>
      </c>
      <c r="E6561" s="14">
        <v>4</v>
      </c>
    </row>
    <row r="6562" spans="1:5" x14ac:dyDescent="0.25">
      <c r="A6562" s="14">
        <v>8621</v>
      </c>
      <c r="B6562" s="14">
        <v>4358</v>
      </c>
      <c r="C6562" s="14">
        <v>3558</v>
      </c>
      <c r="D6562" s="14" t="str">
        <f>+_xlfn.XLOOKUP(ratings_dataset[[#This Row],[ProductID]],[1]!Prodotti[ProdottoID],[1]!Prodotti[Categoria],"Altro")</f>
        <v>Elettronica</v>
      </c>
      <c r="E6562" s="14">
        <v>4</v>
      </c>
    </row>
    <row r="6563" spans="1:5" x14ac:dyDescent="0.25">
      <c r="A6563" s="14">
        <v>8630</v>
      </c>
      <c r="B6563" s="14">
        <v>2865</v>
      </c>
      <c r="C6563" s="14">
        <v>3629</v>
      </c>
      <c r="D6563" s="14" t="str">
        <f>+_xlfn.XLOOKUP(ratings_dataset[[#This Row],[ProductID]],[1]!Prodotti[ProdottoID],[1]!Prodotti[Categoria],"Altro")</f>
        <v>Abbigliamento</v>
      </c>
      <c r="E6563" s="14">
        <v>4</v>
      </c>
    </row>
    <row r="6564" spans="1:5" x14ac:dyDescent="0.25">
      <c r="A6564" s="14">
        <v>8639</v>
      </c>
      <c r="B6564" s="14">
        <v>961</v>
      </c>
      <c r="C6564" s="14">
        <v>536</v>
      </c>
      <c r="D6564" s="14" t="str">
        <f>+_xlfn.XLOOKUP(ratings_dataset[[#This Row],[ProductID]],[1]!Prodotti[ProdottoID],[1]!Prodotti[Categoria],"Altro")</f>
        <v>Elettronica</v>
      </c>
      <c r="E6564" s="14">
        <v>4</v>
      </c>
    </row>
    <row r="6565" spans="1:5" x14ac:dyDescent="0.25">
      <c r="A6565" s="14">
        <v>8642</v>
      </c>
      <c r="B6565" s="14">
        <v>536</v>
      </c>
      <c r="C6565" s="14">
        <v>1823</v>
      </c>
      <c r="D6565" s="14" t="str">
        <f>+_xlfn.XLOOKUP(ratings_dataset[[#This Row],[ProductID]],[1]!Prodotti[ProdottoID],[1]!Prodotti[Categoria],"Altro")</f>
        <v>Elettronica</v>
      </c>
      <c r="E6565" s="14">
        <v>4</v>
      </c>
    </row>
    <row r="6566" spans="1:5" x14ac:dyDescent="0.25">
      <c r="A6566" s="14">
        <v>8643</v>
      </c>
      <c r="B6566" s="14">
        <v>1267</v>
      </c>
      <c r="C6566" s="14">
        <v>2384</v>
      </c>
      <c r="D6566" s="14" t="str">
        <f>+_xlfn.XLOOKUP(ratings_dataset[[#This Row],[ProductID]],[1]!Prodotti[ProdottoID],[1]!Prodotti[Categoria],"Altro")</f>
        <v>Libri</v>
      </c>
      <c r="E6566" s="14">
        <v>4</v>
      </c>
    </row>
    <row r="6567" spans="1:5" x14ac:dyDescent="0.25">
      <c r="A6567" s="14">
        <v>8652</v>
      </c>
      <c r="B6567" s="14">
        <v>1560</v>
      </c>
      <c r="C6567" s="14">
        <v>3834</v>
      </c>
      <c r="D6567" s="14" t="str">
        <f>+_xlfn.XLOOKUP(ratings_dataset[[#This Row],[ProductID]],[1]!Prodotti[ProdottoID],[1]!Prodotti[Categoria],"Altro")</f>
        <v>Libri</v>
      </c>
      <c r="E6567" s="14">
        <v>4</v>
      </c>
    </row>
    <row r="6568" spans="1:5" x14ac:dyDescent="0.25">
      <c r="A6568" s="14">
        <v>8660</v>
      </c>
      <c r="B6568" s="14">
        <v>1716</v>
      </c>
      <c r="C6568" s="14">
        <v>2635</v>
      </c>
      <c r="D6568" s="14" t="str">
        <f>+_xlfn.XLOOKUP(ratings_dataset[[#This Row],[ProductID]],[1]!Prodotti[ProdottoID],[1]!Prodotti[Categoria],"Altro")</f>
        <v>Elettronica</v>
      </c>
      <c r="E6568" s="14">
        <v>4</v>
      </c>
    </row>
    <row r="6569" spans="1:5" x14ac:dyDescent="0.25">
      <c r="A6569" s="14">
        <v>8661</v>
      </c>
      <c r="B6569" s="14">
        <v>3148</v>
      </c>
      <c r="C6569" s="14">
        <v>1728</v>
      </c>
      <c r="D6569" s="14" t="str">
        <f>+_xlfn.XLOOKUP(ratings_dataset[[#This Row],[ProductID]],[1]!Prodotti[ProdottoID],[1]!Prodotti[Categoria],"Altro")</f>
        <v>Abbigliamento</v>
      </c>
      <c r="E6569" s="14">
        <v>4</v>
      </c>
    </row>
    <row r="6570" spans="1:5" x14ac:dyDescent="0.25">
      <c r="A6570" s="14">
        <v>8676</v>
      </c>
      <c r="B6570" s="14">
        <v>874</v>
      </c>
      <c r="C6570" s="14">
        <v>3033</v>
      </c>
      <c r="D6570" s="14" t="str">
        <f>+_xlfn.XLOOKUP(ratings_dataset[[#This Row],[ProductID]],[1]!Prodotti[ProdottoID],[1]!Prodotti[Categoria],"Altro")</f>
        <v>Libri</v>
      </c>
      <c r="E6570" s="14">
        <v>4</v>
      </c>
    </row>
    <row r="6571" spans="1:5" x14ac:dyDescent="0.25">
      <c r="A6571" s="14">
        <v>8679</v>
      </c>
      <c r="B6571" s="14">
        <v>4375</v>
      </c>
      <c r="C6571" s="14">
        <v>2204</v>
      </c>
      <c r="D6571" s="14" t="str">
        <f>+_xlfn.XLOOKUP(ratings_dataset[[#This Row],[ProductID]],[1]!Prodotti[ProdottoID],[1]!Prodotti[Categoria],"Altro")</f>
        <v>Elettronica</v>
      </c>
      <c r="E6571" s="14">
        <v>4</v>
      </c>
    </row>
    <row r="6572" spans="1:5" x14ac:dyDescent="0.25">
      <c r="A6572" s="14">
        <v>8685</v>
      </c>
      <c r="B6572" s="14">
        <v>296</v>
      </c>
      <c r="C6572" s="14">
        <v>1614</v>
      </c>
      <c r="D6572" s="14" t="str">
        <f>+_xlfn.XLOOKUP(ratings_dataset[[#This Row],[ProductID]],[1]!Prodotti[ProdottoID],[1]!Prodotti[Categoria],"Altro")</f>
        <v>Elettronica</v>
      </c>
      <c r="E6572" s="14">
        <v>4</v>
      </c>
    </row>
    <row r="6573" spans="1:5" x14ac:dyDescent="0.25">
      <c r="A6573" s="14">
        <v>8687</v>
      </c>
      <c r="B6573" s="14">
        <v>2123</v>
      </c>
      <c r="C6573" s="14">
        <v>1834</v>
      </c>
      <c r="D6573" s="14" t="str">
        <f>+_xlfn.XLOOKUP(ratings_dataset[[#This Row],[ProductID]],[1]!Prodotti[ProdottoID],[1]!Prodotti[Categoria],"Altro")</f>
        <v>Abbigliamento</v>
      </c>
      <c r="E6573" s="14">
        <v>4</v>
      </c>
    </row>
    <row r="6574" spans="1:5" x14ac:dyDescent="0.25">
      <c r="A6574" s="14">
        <v>8710</v>
      </c>
      <c r="B6574" s="14">
        <v>4893</v>
      </c>
      <c r="C6574" s="14">
        <v>1618</v>
      </c>
      <c r="D6574" s="14" t="str">
        <f>+_xlfn.XLOOKUP(ratings_dataset[[#This Row],[ProductID]],[1]!Prodotti[ProdottoID],[1]!Prodotti[Categoria],"Altro")</f>
        <v>Elettronica</v>
      </c>
      <c r="E6574" s="14">
        <v>4</v>
      </c>
    </row>
    <row r="6575" spans="1:5" x14ac:dyDescent="0.25">
      <c r="A6575" s="14">
        <v>8712</v>
      </c>
      <c r="B6575" s="14">
        <v>3096</v>
      </c>
      <c r="C6575" s="14">
        <v>873</v>
      </c>
      <c r="D6575" s="14" t="str">
        <f>+_xlfn.XLOOKUP(ratings_dataset[[#This Row],[ProductID]],[1]!Prodotti[ProdottoID],[1]!Prodotti[Categoria],"Altro")</f>
        <v>Elettronica</v>
      </c>
      <c r="E6575" s="14">
        <v>4</v>
      </c>
    </row>
    <row r="6576" spans="1:5" x14ac:dyDescent="0.25">
      <c r="A6576" s="14">
        <v>8713</v>
      </c>
      <c r="B6576" s="14">
        <v>4540</v>
      </c>
      <c r="C6576" s="14">
        <v>1701</v>
      </c>
      <c r="D6576" s="14" t="str">
        <f>+_xlfn.XLOOKUP(ratings_dataset[[#This Row],[ProductID]],[1]!Prodotti[ProdottoID],[1]!Prodotti[Categoria],"Altro")</f>
        <v>Elettronica</v>
      </c>
      <c r="E6576" s="14">
        <v>4</v>
      </c>
    </row>
    <row r="6577" spans="1:5" x14ac:dyDescent="0.25">
      <c r="A6577" s="14">
        <v>8715</v>
      </c>
      <c r="B6577" s="14">
        <v>2429</v>
      </c>
      <c r="C6577" s="14">
        <v>21</v>
      </c>
      <c r="D6577" s="14" t="str">
        <f>+_xlfn.XLOOKUP(ratings_dataset[[#This Row],[ProductID]],[1]!Prodotti[ProdottoID],[1]!Prodotti[Categoria],"Altro")</f>
        <v>Altro</v>
      </c>
      <c r="E6577" s="14">
        <v>4</v>
      </c>
    </row>
    <row r="6578" spans="1:5" x14ac:dyDescent="0.25">
      <c r="A6578" s="14">
        <v>8719</v>
      </c>
      <c r="B6578" s="14">
        <v>591</v>
      </c>
      <c r="C6578" s="14">
        <v>1970</v>
      </c>
      <c r="D6578" s="14" t="str">
        <f>+_xlfn.XLOOKUP(ratings_dataset[[#This Row],[ProductID]],[1]!Prodotti[ProdottoID],[1]!Prodotti[Categoria],"Altro")</f>
        <v>Abbigliamento</v>
      </c>
      <c r="E6578" s="14">
        <v>4</v>
      </c>
    </row>
    <row r="6579" spans="1:5" x14ac:dyDescent="0.25">
      <c r="A6579" s="14">
        <v>8721</v>
      </c>
      <c r="B6579" s="14">
        <v>4006</v>
      </c>
      <c r="C6579" s="14">
        <v>1864</v>
      </c>
      <c r="D6579" s="14" t="str">
        <f>+_xlfn.XLOOKUP(ratings_dataset[[#This Row],[ProductID]],[1]!Prodotti[ProdottoID],[1]!Prodotti[Categoria],"Altro")</f>
        <v>Libri</v>
      </c>
      <c r="E6579" s="14">
        <v>4</v>
      </c>
    </row>
    <row r="6580" spans="1:5" x14ac:dyDescent="0.25">
      <c r="A6580" s="14">
        <v>8727</v>
      </c>
      <c r="B6580" s="14">
        <v>3143</v>
      </c>
      <c r="C6580" s="14">
        <v>971</v>
      </c>
      <c r="D6580" s="14" t="str">
        <f>+_xlfn.XLOOKUP(ratings_dataset[[#This Row],[ProductID]],[1]!Prodotti[ProdottoID],[1]!Prodotti[Categoria],"Altro")</f>
        <v>Abbigliamento</v>
      </c>
      <c r="E6580" s="14">
        <v>4</v>
      </c>
    </row>
    <row r="6581" spans="1:5" x14ac:dyDescent="0.25">
      <c r="A6581" s="14">
        <v>8735</v>
      </c>
      <c r="B6581" s="14">
        <v>1016</v>
      </c>
      <c r="C6581" s="14">
        <v>964</v>
      </c>
      <c r="D6581" s="14" t="str">
        <f>+_xlfn.XLOOKUP(ratings_dataset[[#This Row],[ProductID]],[1]!Prodotti[ProdottoID],[1]!Prodotti[Categoria],"Altro")</f>
        <v>Abbigliamento</v>
      </c>
      <c r="E6581" s="14">
        <v>4</v>
      </c>
    </row>
    <row r="6582" spans="1:5" x14ac:dyDescent="0.25">
      <c r="A6582" s="14">
        <v>8736</v>
      </c>
      <c r="B6582" s="14">
        <v>3209</v>
      </c>
      <c r="C6582" s="14">
        <v>540</v>
      </c>
      <c r="D6582" s="14" t="str">
        <f>+_xlfn.XLOOKUP(ratings_dataset[[#This Row],[ProductID]],[1]!Prodotti[ProdottoID],[1]!Prodotti[Categoria],"Altro")</f>
        <v>Elettronica</v>
      </c>
      <c r="E6582" s="14">
        <v>4</v>
      </c>
    </row>
    <row r="6583" spans="1:5" x14ac:dyDescent="0.25">
      <c r="A6583" s="14">
        <v>8745</v>
      </c>
      <c r="B6583" s="14">
        <v>1314</v>
      </c>
      <c r="C6583" s="14">
        <v>1486</v>
      </c>
      <c r="D6583" s="14" t="str">
        <f>+_xlfn.XLOOKUP(ratings_dataset[[#This Row],[ProductID]],[1]!Prodotti[ProdottoID],[1]!Prodotti[Categoria],"Altro")</f>
        <v>Elettronica</v>
      </c>
      <c r="E6583" s="14">
        <v>4</v>
      </c>
    </row>
    <row r="6584" spans="1:5" x14ac:dyDescent="0.25">
      <c r="A6584" s="14">
        <v>8747</v>
      </c>
      <c r="B6584" s="14">
        <v>761</v>
      </c>
      <c r="C6584" s="14">
        <v>3994</v>
      </c>
      <c r="D6584" s="14" t="str">
        <f>+_xlfn.XLOOKUP(ratings_dataset[[#This Row],[ProductID]],[1]!Prodotti[ProdottoID],[1]!Prodotti[Categoria],"Altro")</f>
        <v>Elettronica</v>
      </c>
      <c r="E6584" s="14">
        <v>4</v>
      </c>
    </row>
    <row r="6585" spans="1:5" x14ac:dyDescent="0.25">
      <c r="A6585" s="14">
        <v>8752</v>
      </c>
      <c r="B6585" s="14">
        <v>3853</v>
      </c>
      <c r="C6585" s="14">
        <v>3912</v>
      </c>
      <c r="D6585" s="14" t="str">
        <f>+_xlfn.XLOOKUP(ratings_dataset[[#This Row],[ProductID]],[1]!Prodotti[ProdottoID],[1]!Prodotti[Categoria],"Altro")</f>
        <v>Abbigliamento</v>
      </c>
      <c r="E6585" s="14">
        <v>4</v>
      </c>
    </row>
    <row r="6586" spans="1:5" x14ac:dyDescent="0.25">
      <c r="A6586" s="14">
        <v>8767</v>
      </c>
      <c r="B6586" s="14">
        <v>2518</v>
      </c>
      <c r="C6586" s="14">
        <v>3166</v>
      </c>
      <c r="D6586" s="14" t="str">
        <f>+_xlfn.XLOOKUP(ratings_dataset[[#This Row],[ProductID]],[1]!Prodotti[ProdottoID],[1]!Prodotti[Categoria],"Altro")</f>
        <v>Libri</v>
      </c>
      <c r="E6586" s="14">
        <v>4</v>
      </c>
    </row>
    <row r="6587" spans="1:5" x14ac:dyDescent="0.25">
      <c r="A6587" s="14">
        <v>8769</v>
      </c>
      <c r="B6587" s="14">
        <v>4080</v>
      </c>
      <c r="C6587" s="14">
        <v>2054</v>
      </c>
      <c r="D6587" s="14" t="str">
        <f>+_xlfn.XLOOKUP(ratings_dataset[[#This Row],[ProductID]],[1]!Prodotti[ProdottoID],[1]!Prodotti[Categoria],"Altro")</f>
        <v>Libri</v>
      </c>
      <c r="E6587" s="14">
        <v>4</v>
      </c>
    </row>
    <row r="6588" spans="1:5" x14ac:dyDescent="0.25">
      <c r="A6588" s="14">
        <v>8775</v>
      </c>
      <c r="B6588" s="14">
        <v>1411</v>
      </c>
      <c r="C6588" s="14">
        <v>4671</v>
      </c>
      <c r="D6588" s="14" t="str">
        <f>+_xlfn.XLOOKUP(ratings_dataset[[#This Row],[ProductID]],[1]!Prodotti[ProdottoID],[1]!Prodotti[Categoria],"Altro")</f>
        <v>Abbigliamento</v>
      </c>
      <c r="E6588" s="14">
        <v>4</v>
      </c>
    </row>
    <row r="6589" spans="1:5" x14ac:dyDescent="0.25">
      <c r="A6589" s="14">
        <v>8776</v>
      </c>
      <c r="B6589" s="14">
        <v>3514</v>
      </c>
      <c r="C6589" s="14">
        <v>4822</v>
      </c>
      <c r="D6589" s="14" t="str">
        <f>+_xlfn.XLOOKUP(ratings_dataset[[#This Row],[ProductID]],[1]!Prodotti[ProdottoID],[1]!Prodotti[Categoria],"Altro")</f>
        <v>Abbigliamento</v>
      </c>
      <c r="E6589" s="14">
        <v>4</v>
      </c>
    </row>
    <row r="6590" spans="1:5" x14ac:dyDescent="0.25">
      <c r="A6590" s="14">
        <v>8779</v>
      </c>
      <c r="B6590" s="14">
        <v>4871</v>
      </c>
      <c r="C6590" s="14">
        <v>2747</v>
      </c>
      <c r="D6590" s="14" t="str">
        <f>+_xlfn.XLOOKUP(ratings_dataset[[#This Row],[ProductID]],[1]!Prodotti[ProdottoID],[1]!Prodotti[Categoria],"Altro")</f>
        <v>Elettronica</v>
      </c>
      <c r="E6590" s="14">
        <v>4</v>
      </c>
    </row>
    <row r="6591" spans="1:5" x14ac:dyDescent="0.25">
      <c r="A6591" s="14">
        <v>8782</v>
      </c>
      <c r="B6591" s="14">
        <v>3173</v>
      </c>
      <c r="C6591" s="14">
        <v>651</v>
      </c>
      <c r="D6591" s="14" t="str">
        <f>+_xlfn.XLOOKUP(ratings_dataset[[#This Row],[ProductID]],[1]!Prodotti[ProdottoID],[1]!Prodotti[Categoria],"Altro")</f>
        <v>Elettronica</v>
      </c>
      <c r="E6591" s="14">
        <v>4</v>
      </c>
    </row>
    <row r="6592" spans="1:5" x14ac:dyDescent="0.25">
      <c r="A6592" s="14">
        <v>8799</v>
      </c>
      <c r="B6592" s="14">
        <v>2804</v>
      </c>
      <c r="C6592" s="14">
        <v>2235</v>
      </c>
      <c r="D6592" s="14" t="str">
        <f>+_xlfn.XLOOKUP(ratings_dataset[[#This Row],[ProductID]],[1]!Prodotti[ProdottoID],[1]!Prodotti[Categoria],"Altro")</f>
        <v>Elettronica</v>
      </c>
      <c r="E6592" s="14">
        <v>4</v>
      </c>
    </row>
    <row r="6593" spans="1:5" x14ac:dyDescent="0.25">
      <c r="A6593" s="14">
        <v>8803</v>
      </c>
      <c r="B6593" s="14">
        <v>3678</v>
      </c>
      <c r="C6593" s="14">
        <v>1602</v>
      </c>
      <c r="D6593" s="14" t="str">
        <f>+_xlfn.XLOOKUP(ratings_dataset[[#This Row],[ProductID]],[1]!Prodotti[ProdottoID],[1]!Prodotti[Categoria],"Altro")</f>
        <v>Abbigliamento</v>
      </c>
      <c r="E6593" s="14">
        <v>4</v>
      </c>
    </row>
    <row r="6594" spans="1:5" x14ac:dyDescent="0.25">
      <c r="A6594" s="14">
        <v>8805</v>
      </c>
      <c r="B6594" s="14">
        <v>4234</v>
      </c>
      <c r="C6594" s="14">
        <v>4576</v>
      </c>
      <c r="D6594" s="14" t="str">
        <f>+_xlfn.XLOOKUP(ratings_dataset[[#This Row],[ProductID]],[1]!Prodotti[ProdottoID],[1]!Prodotti[Categoria],"Altro")</f>
        <v>Elettronica</v>
      </c>
      <c r="E6594" s="14">
        <v>4</v>
      </c>
    </row>
    <row r="6595" spans="1:5" x14ac:dyDescent="0.25">
      <c r="A6595" s="14">
        <v>8818</v>
      </c>
      <c r="B6595" s="14">
        <v>4268</v>
      </c>
      <c r="C6595" s="14">
        <v>4400</v>
      </c>
      <c r="D6595" s="14" t="str">
        <f>+_xlfn.XLOOKUP(ratings_dataset[[#This Row],[ProductID]],[1]!Prodotti[ProdottoID],[1]!Prodotti[Categoria],"Altro")</f>
        <v>Libri</v>
      </c>
      <c r="E6595" s="14">
        <v>4</v>
      </c>
    </row>
    <row r="6596" spans="1:5" x14ac:dyDescent="0.25">
      <c r="A6596" s="14">
        <v>8821</v>
      </c>
      <c r="B6596" s="14">
        <v>55</v>
      </c>
      <c r="C6596" s="14">
        <v>2306</v>
      </c>
      <c r="D6596" s="14" t="str">
        <f>+_xlfn.XLOOKUP(ratings_dataset[[#This Row],[ProductID]],[1]!Prodotti[ProdottoID],[1]!Prodotti[Categoria],"Altro")</f>
        <v>Abbigliamento</v>
      </c>
      <c r="E6596" s="14">
        <v>4</v>
      </c>
    </row>
    <row r="6597" spans="1:5" x14ac:dyDescent="0.25">
      <c r="A6597" s="14">
        <v>8827</v>
      </c>
      <c r="B6597" s="14">
        <v>1617</v>
      </c>
      <c r="C6597" s="14">
        <v>616</v>
      </c>
      <c r="D6597" s="14" t="str">
        <f>+_xlfn.XLOOKUP(ratings_dataset[[#This Row],[ProductID]],[1]!Prodotti[ProdottoID],[1]!Prodotti[Categoria],"Altro")</f>
        <v>Elettronica</v>
      </c>
      <c r="E6597" s="14">
        <v>4</v>
      </c>
    </row>
    <row r="6598" spans="1:5" x14ac:dyDescent="0.25">
      <c r="A6598" s="14">
        <v>8828</v>
      </c>
      <c r="B6598" s="14">
        <v>4566</v>
      </c>
      <c r="C6598" s="14">
        <v>1023</v>
      </c>
      <c r="D6598" s="14" t="str">
        <f>+_xlfn.XLOOKUP(ratings_dataset[[#This Row],[ProductID]],[1]!Prodotti[ProdottoID],[1]!Prodotti[Categoria],"Altro")</f>
        <v>Abbigliamento</v>
      </c>
      <c r="E6598" s="14">
        <v>4</v>
      </c>
    </row>
    <row r="6599" spans="1:5" x14ac:dyDescent="0.25">
      <c r="A6599" s="14">
        <v>8837</v>
      </c>
      <c r="B6599" s="14">
        <v>3642</v>
      </c>
      <c r="C6599" s="14">
        <v>701</v>
      </c>
      <c r="D6599" s="14" t="str">
        <f>+_xlfn.XLOOKUP(ratings_dataset[[#This Row],[ProductID]],[1]!Prodotti[ProdottoID],[1]!Prodotti[Categoria],"Altro")</f>
        <v>Libri</v>
      </c>
      <c r="E6599" s="14">
        <v>4</v>
      </c>
    </row>
    <row r="6600" spans="1:5" x14ac:dyDescent="0.25">
      <c r="A6600" s="14">
        <v>8846</v>
      </c>
      <c r="B6600" s="14">
        <v>3192</v>
      </c>
      <c r="C6600" s="14">
        <v>1649</v>
      </c>
      <c r="D6600" s="14" t="str">
        <f>+_xlfn.XLOOKUP(ratings_dataset[[#This Row],[ProductID]],[1]!Prodotti[ProdottoID],[1]!Prodotti[Categoria],"Altro")</f>
        <v>Elettronica</v>
      </c>
      <c r="E6600" s="14">
        <v>4</v>
      </c>
    </row>
    <row r="6601" spans="1:5" x14ac:dyDescent="0.25">
      <c r="A6601" s="14">
        <v>8858</v>
      </c>
      <c r="B6601" s="14">
        <v>3615</v>
      </c>
      <c r="C6601" s="14">
        <v>3851</v>
      </c>
      <c r="D6601" s="14" t="str">
        <f>+_xlfn.XLOOKUP(ratings_dataset[[#This Row],[ProductID]],[1]!Prodotti[ProdottoID],[1]!Prodotti[Categoria],"Altro")</f>
        <v>Abbigliamento</v>
      </c>
      <c r="E6601" s="14">
        <v>4</v>
      </c>
    </row>
    <row r="6602" spans="1:5" x14ac:dyDescent="0.25">
      <c r="A6602" s="14">
        <v>8860</v>
      </c>
      <c r="B6602" s="14">
        <v>654</v>
      </c>
      <c r="C6602" s="14">
        <v>4868</v>
      </c>
      <c r="D6602" s="14" t="str">
        <f>+_xlfn.XLOOKUP(ratings_dataset[[#This Row],[ProductID]],[1]!Prodotti[ProdottoID],[1]!Prodotti[Categoria],"Altro")</f>
        <v>Elettronica</v>
      </c>
      <c r="E6602" s="14">
        <v>4</v>
      </c>
    </row>
    <row r="6603" spans="1:5" x14ac:dyDescent="0.25">
      <c r="A6603" s="14">
        <v>8872</v>
      </c>
      <c r="B6603" s="14">
        <v>721</v>
      </c>
      <c r="C6603" s="14">
        <v>3952</v>
      </c>
      <c r="D6603" s="14" t="str">
        <f>+_xlfn.XLOOKUP(ratings_dataset[[#This Row],[ProductID]],[1]!Prodotti[ProdottoID],[1]!Prodotti[Categoria],"Altro")</f>
        <v>Libri</v>
      </c>
      <c r="E6603" s="14">
        <v>4</v>
      </c>
    </row>
    <row r="6604" spans="1:5" x14ac:dyDescent="0.25">
      <c r="A6604" s="14">
        <v>8874</v>
      </c>
      <c r="B6604" s="14">
        <v>3262</v>
      </c>
      <c r="C6604" s="14">
        <v>3977</v>
      </c>
      <c r="D6604" s="14" t="str">
        <f>+_xlfn.XLOOKUP(ratings_dataset[[#This Row],[ProductID]],[1]!Prodotti[ProdottoID],[1]!Prodotti[Categoria],"Altro")</f>
        <v>Abbigliamento</v>
      </c>
      <c r="E6604" s="14">
        <v>4</v>
      </c>
    </row>
    <row r="6605" spans="1:5" x14ac:dyDescent="0.25">
      <c r="A6605" s="14">
        <v>8876</v>
      </c>
      <c r="B6605" s="14">
        <v>1528</v>
      </c>
      <c r="C6605" s="14">
        <v>635</v>
      </c>
      <c r="D6605" s="14" t="str">
        <f>+_xlfn.XLOOKUP(ratings_dataset[[#This Row],[ProductID]],[1]!Prodotti[ProdottoID],[1]!Prodotti[Categoria],"Altro")</f>
        <v>Libri</v>
      </c>
      <c r="E6605" s="14">
        <v>4</v>
      </c>
    </row>
    <row r="6606" spans="1:5" x14ac:dyDescent="0.25">
      <c r="A6606" s="14">
        <v>8886</v>
      </c>
      <c r="B6606" s="14">
        <v>246</v>
      </c>
      <c r="C6606" s="14">
        <v>2661</v>
      </c>
      <c r="D6606" s="14" t="str">
        <f>+_xlfn.XLOOKUP(ratings_dataset[[#This Row],[ProductID]],[1]!Prodotti[ProdottoID],[1]!Prodotti[Categoria],"Altro")</f>
        <v>Libri</v>
      </c>
      <c r="E6606" s="14">
        <v>4</v>
      </c>
    </row>
    <row r="6607" spans="1:5" x14ac:dyDescent="0.25">
      <c r="A6607" s="14">
        <v>8898</v>
      </c>
      <c r="B6607" s="14">
        <v>1921</v>
      </c>
      <c r="C6607" s="14">
        <v>1148</v>
      </c>
      <c r="D6607" s="14" t="str">
        <f>+_xlfn.XLOOKUP(ratings_dataset[[#This Row],[ProductID]],[1]!Prodotti[ProdottoID],[1]!Prodotti[Categoria],"Altro")</f>
        <v>Abbigliamento</v>
      </c>
      <c r="E6607" s="14">
        <v>4</v>
      </c>
    </row>
    <row r="6608" spans="1:5" x14ac:dyDescent="0.25">
      <c r="A6608" s="14">
        <v>8901</v>
      </c>
      <c r="B6608" s="14">
        <v>2983</v>
      </c>
      <c r="C6608" s="14">
        <v>1257</v>
      </c>
      <c r="D6608" s="14" t="str">
        <f>+_xlfn.XLOOKUP(ratings_dataset[[#This Row],[ProductID]],[1]!Prodotti[ProdottoID],[1]!Prodotti[Categoria],"Altro")</f>
        <v>Elettronica</v>
      </c>
      <c r="E6608" s="14">
        <v>4</v>
      </c>
    </row>
    <row r="6609" spans="1:5" x14ac:dyDescent="0.25">
      <c r="A6609" s="14">
        <v>8910</v>
      </c>
      <c r="B6609" s="14">
        <v>2137</v>
      </c>
      <c r="C6609" s="14">
        <v>1261</v>
      </c>
      <c r="D6609" s="14" t="str">
        <f>+_xlfn.XLOOKUP(ratings_dataset[[#This Row],[ProductID]],[1]!Prodotti[ProdottoID],[1]!Prodotti[Categoria],"Altro")</f>
        <v>Abbigliamento</v>
      </c>
      <c r="E6609" s="14">
        <v>4</v>
      </c>
    </row>
    <row r="6610" spans="1:5" x14ac:dyDescent="0.25">
      <c r="A6610" s="14">
        <v>8917</v>
      </c>
      <c r="B6610" s="14">
        <v>909</v>
      </c>
      <c r="C6610" s="14">
        <v>1371</v>
      </c>
      <c r="D6610" s="14" t="str">
        <f>+_xlfn.XLOOKUP(ratings_dataset[[#This Row],[ProductID]],[1]!Prodotti[ProdottoID],[1]!Prodotti[Categoria],"Altro")</f>
        <v>Elettronica</v>
      </c>
      <c r="E6610" s="14">
        <v>4</v>
      </c>
    </row>
    <row r="6611" spans="1:5" x14ac:dyDescent="0.25">
      <c r="A6611" s="14">
        <v>8920</v>
      </c>
      <c r="B6611" s="14">
        <v>2435</v>
      </c>
      <c r="C6611" s="14">
        <v>1242</v>
      </c>
      <c r="D6611" s="14" t="str">
        <f>+_xlfn.XLOOKUP(ratings_dataset[[#This Row],[ProductID]],[1]!Prodotti[ProdottoID],[1]!Prodotti[Categoria],"Altro")</f>
        <v>Elettronica</v>
      </c>
      <c r="E6611" s="14">
        <v>4</v>
      </c>
    </row>
    <row r="6612" spans="1:5" x14ac:dyDescent="0.25">
      <c r="A6612" s="14">
        <v>8925</v>
      </c>
      <c r="B6612" s="14">
        <v>1183</v>
      </c>
      <c r="C6612" s="14">
        <v>56</v>
      </c>
      <c r="D6612" s="14" t="str">
        <f>+_xlfn.XLOOKUP(ratings_dataset[[#This Row],[ProductID]],[1]!Prodotti[ProdottoID],[1]!Prodotti[Categoria],"Altro")</f>
        <v>Altro</v>
      </c>
      <c r="E6612" s="14">
        <v>4</v>
      </c>
    </row>
    <row r="6613" spans="1:5" x14ac:dyDescent="0.25">
      <c r="A6613" s="14">
        <v>8940</v>
      </c>
      <c r="B6613" s="14">
        <v>4125</v>
      </c>
      <c r="C6613" s="14">
        <v>1974</v>
      </c>
      <c r="D6613" s="14" t="str">
        <f>+_xlfn.XLOOKUP(ratings_dataset[[#This Row],[ProductID]],[1]!Prodotti[ProdottoID],[1]!Prodotti[Categoria],"Altro")</f>
        <v>Abbigliamento</v>
      </c>
      <c r="E6613" s="14">
        <v>4</v>
      </c>
    </row>
    <row r="6614" spans="1:5" x14ac:dyDescent="0.25">
      <c r="A6614" s="14">
        <v>8950</v>
      </c>
      <c r="B6614" s="14">
        <v>3155</v>
      </c>
      <c r="C6614" s="14">
        <v>1104</v>
      </c>
      <c r="D6614" s="14" t="str">
        <f>+_xlfn.XLOOKUP(ratings_dataset[[#This Row],[ProductID]],[1]!Prodotti[ProdottoID],[1]!Prodotti[Categoria],"Altro")</f>
        <v>Abbigliamento</v>
      </c>
      <c r="E6614" s="14">
        <v>4</v>
      </c>
    </row>
    <row r="6615" spans="1:5" x14ac:dyDescent="0.25">
      <c r="A6615" s="14">
        <v>8959</v>
      </c>
      <c r="B6615" s="14">
        <v>135</v>
      </c>
      <c r="C6615" s="14">
        <v>4812</v>
      </c>
      <c r="D6615" s="14" t="str">
        <f>+_xlfn.XLOOKUP(ratings_dataset[[#This Row],[ProductID]],[1]!Prodotti[ProdottoID],[1]!Prodotti[Categoria],"Altro")</f>
        <v>Abbigliamento</v>
      </c>
      <c r="E6615" s="14">
        <v>4</v>
      </c>
    </row>
    <row r="6616" spans="1:5" x14ac:dyDescent="0.25">
      <c r="A6616" s="14">
        <v>8970</v>
      </c>
      <c r="B6616" s="14">
        <v>3457</v>
      </c>
      <c r="C6616" s="14">
        <v>2403</v>
      </c>
      <c r="D6616" s="14" t="str">
        <f>+_xlfn.XLOOKUP(ratings_dataset[[#This Row],[ProductID]],[1]!Prodotti[ProdottoID],[1]!Prodotti[Categoria],"Altro")</f>
        <v>Abbigliamento</v>
      </c>
      <c r="E6616" s="14">
        <v>4</v>
      </c>
    </row>
    <row r="6617" spans="1:5" x14ac:dyDescent="0.25">
      <c r="A6617" s="14">
        <v>8975</v>
      </c>
      <c r="B6617" s="14">
        <v>4282</v>
      </c>
      <c r="C6617" s="14">
        <v>1394</v>
      </c>
      <c r="D6617" s="14" t="str">
        <f>+_xlfn.XLOOKUP(ratings_dataset[[#This Row],[ProductID]],[1]!Prodotti[ProdottoID],[1]!Prodotti[Categoria],"Altro")</f>
        <v>Libri</v>
      </c>
      <c r="E6617" s="14">
        <v>4</v>
      </c>
    </row>
    <row r="6618" spans="1:5" x14ac:dyDescent="0.25">
      <c r="A6618" s="14">
        <v>8979</v>
      </c>
      <c r="B6618" s="14">
        <v>2387</v>
      </c>
      <c r="C6618" s="14">
        <v>3424</v>
      </c>
      <c r="D6618" s="14" t="str">
        <f>+_xlfn.XLOOKUP(ratings_dataset[[#This Row],[ProductID]],[1]!Prodotti[ProdottoID],[1]!Prodotti[Categoria],"Altro")</f>
        <v>Abbigliamento</v>
      </c>
      <c r="E6618" s="14">
        <v>4</v>
      </c>
    </row>
    <row r="6619" spans="1:5" x14ac:dyDescent="0.25">
      <c r="A6619" s="14">
        <v>8986</v>
      </c>
      <c r="B6619" s="14">
        <v>4945</v>
      </c>
      <c r="C6619" s="14">
        <v>3420</v>
      </c>
      <c r="D6619" s="14" t="str">
        <f>+_xlfn.XLOOKUP(ratings_dataset[[#This Row],[ProductID]],[1]!Prodotti[ProdottoID],[1]!Prodotti[Categoria],"Altro")</f>
        <v>Elettronica</v>
      </c>
      <c r="E6619" s="14">
        <v>4</v>
      </c>
    </row>
    <row r="6620" spans="1:5" x14ac:dyDescent="0.25">
      <c r="A6620" s="14">
        <v>8994</v>
      </c>
      <c r="B6620" s="14">
        <v>1994</v>
      </c>
      <c r="C6620" s="14">
        <v>1438</v>
      </c>
      <c r="D6620" s="14" t="str">
        <f>+_xlfn.XLOOKUP(ratings_dataset[[#This Row],[ProductID]],[1]!Prodotti[ProdottoID],[1]!Prodotti[Categoria],"Altro")</f>
        <v>Libri</v>
      </c>
      <c r="E6620" s="14">
        <v>4</v>
      </c>
    </row>
    <row r="6621" spans="1:5" x14ac:dyDescent="0.25">
      <c r="A6621" s="14">
        <v>8995</v>
      </c>
      <c r="B6621" s="14">
        <v>2944</v>
      </c>
      <c r="C6621" s="14">
        <v>563</v>
      </c>
      <c r="D6621" s="14" t="str">
        <f>+_xlfn.XLOOKUP(ratings_dataset[[#This Row],[ProductID]],[1]!Prodotti[ProdottoID],[1]!Prodotti[Categoria],"Altro")</f>
        <v>Abbigliamento</v>
      </c>
      <c r="E6621" s="14">
        <v>4</v>
      </c>
    </row>
    <row r="6622" spans="1:5" x14ac:dyDescent="0.25">
      <c r="A6622" s="14">
        <v>9002</v>
      </c>
      <c r="B6622" s="14">
        <v>3226</v>
      </c>
      <c r="C6622" s="14">
        <v>2416</v>
      </c>
      <c r="D6622" s="14" t="str">
        <f>+_xlfn.XLOOKUP(ratings_dataset[[#This Row],[ProductID]],[1]!Prodotti[ProdottoID],[1]!Prodotti[Categoria],"Altro")</f>
        <v>Abbigliamento</v>
      </c>
      <c r="E6622" s="14">
        <v>4</v>
      </c>
    </row>
    <row r="6623" spans="1:5" x14ac:dyDescent="0.25">
      <c r="A6623" s="14">
        <v>9004</v>
      </c>
      <c r="B6623" s="14">
        <v>3101</v>
      </c>
      <c r="C6623" s="14">
        <v>2998</v>
      </c>
      <c r="D6623" s="14" t="str">
        <f>+_xlfn.XLOOKUP(ratings_dataset[[#This Row],[ProductID]],[1]!Prodotti[ProdottoID],[1]!Prodotti[Categoria],"Altro")</f>
        <v>Abbigliamento</v>
      </c>
      <c r="E6623" s="14">
        <v>4</v>
      </c>
    </row>
    <row r="6624" spans="1:5" x14ac:dyDescent="0.25">
      <c r="A6624" s="14">
        <v>9017</v>
      </c>
      <c r="B6624" s="14">
        <v>3878</v>
      </c>
      <c r="C6624" s="14">
        <v>4034</v>
      </c>
      <c r="D6624" s="14" t="str">
        <f>+_xlfn.XLOOKUP(ratings_dataset[[#This Row],[ProductID]],[1]!Prodotti[ProdottoID],[1]!Prodotti[Categoria],"Altro")</f>
        <v>Libri</v>
      </c>
      <c r="E6624" s="14">
        <v>4</v>
      </c>
    </row>
    <row r="6625" spans="1:5" x14ac:dyDescent="0.25">
      <c r="A6625" s="14">
        <v>9023</v>
      </c>
      <c r="B6625" s="14">
        <v>3254</v>
      </c>
      <c r="C6625" s="14">
        <v>1476</v>
      </c>
      <c r="D6625" s="14" t="str">
        <f>+_xlfn.XLOOKUP(ratings_dataset[[#This Row],[ProductID]],[1]!Prodotti[ProdottoID],[1]!Prodotti[Categoria],"Altro")</f>
        <v>Abbigliamento</v>
      </c>
      <c r="E6625" s="14">
        <v>4</v>
      </c>
    </row>
    <row r="6626" spans="1:5" x14ac:dyDescent="0.25">
      <c r="A6626" s="14">
        <v>9024</v>
      </c>
      <c r="B6626" s="14">
        <v>4067</v>
      </c>
      <c r="C6626" s="14">
        <v>3805</v>
      </c>
      <c r="D6626" s="14" t="str">
        <f>+_xlfn.XLOOKUP(ratings_dataset[[#This Row],[ProductID]],[1]!Prodotti[ProdottoID],[1]!Prodotti[Categoria],"Altro")</f>
        <v>Abbigliamento</v>
      </c>
      <c r="E6626" s="14">
        <v>4</v>
      </c>
    </row>
    <row r="6627" spans="1:5" x14ac:dyDescent="0.25">
      <c r="A6627" s="14">
        <v>9028</v>
      </c>
      <c r="B6627" s="14">
        <v>3816</v>
      </c>
      <c r="C6627" s="14">
        <v>1879</v>
      </c>
      <c r="D6627" s="14" t="str">
        <f>+_xlfn.XLOOKUP(ratings_dataset[[#This Row],[ProductID]],[1]!Prodotti[ProdottoID],[1]!Prodotti[Categoria],"Altro")</f>
        <v>Libri</v>
      </c>
      <c r="E6627" s="14">
        <v>4</v>
      </c>
    </row>
    <row r="6628" spans="1:5" x14ac:dyDescent="0.25">
      <c r="A6628" s="14">
        <v>9039</v>
      </c>
      <c r="B6628" s="14">
        <v>1254</v>
      </c>
      <c r="C6628" s="14">
        <v>51</v>
      </c>
      <c r="D6628" s="14" t="str">
        <f>+_xlfn.XLOOKUP(ratings_dataset[[#This Row],[ProductID]],[1]!Prodotti[ProdottoID],[1]!Prodotti[Categoria],"Altro")</f>
        <v>Altro</v>
      </c>
      <c r="E6628" s="14">
        <v>4</v>
      </c>
    </row>
    <row r="6629" spans="1:5" x14ac:dyDescent="0.25">
      <c r="A6629" s="14">
        <v>9040</v>
      </c>
      <c r="B6629" s="14">
        <v>3718</v>
      </c>
      <c r="C6629" s="14">
        <v>69</v>
      </c>
      <c r="D6629" s="14" t="str">
        <f>+_xlfn.XLOOKUP(ratings_dataset[[#This Row],[ProductID]],[1]!Prodotti[ProdottoID],[1]!Prodotti[Categoria],"Altro")</f>
        <v>Altro</v>
      </c>
      <c r="E6629" s="14">
        <v>4</v>
      </c>
    </row>
    <row r="6630" spans="1:5" x14ac:dyDescent="0.25">
      <c r="A6630" s="14">
        <v>9049</v>
      </c>
      <c r="B6630" s="14">
        <v>3827</v>
      </c>
      <c r="C6630" s="14">
        <v>3292</v>
      </c>
      <c r="D6630" s="14" t="str">
        <f>+_xlfn.XLOOKUP(ratings_dataset[[#This Row],[ProductID]],[1]!Prodotti[ProdottoID],[1]!Prodotti[Categoria],"Altro")</f>
        <v>Libri</v>
      </c>
      <c r="E6630" s="14">
        <v>4</v>
      </c>
    </row>
    <row r="6631" spans="1:5" x14ac:dyDescent="0.25">
      <c r="A6631" s="14">
        <v>9056</v>
      </c>
      <c r="B6631" s="14">
        <v>4746</v>
      </c>
      <c r="C6631" s="14">
        <v>1876</v>
      </c>
      <c r="D6631" s="14" t="str">
        <f>+_xlfn.XLOOKUP(ratings_dataset[[#This Row],[ProductID]],[1]!Prodotti[ProdottoID],[1]!Prodotti[Categoria],"Altro")</f>
        <v>Elettronica</v>
      </c>
      <c r="E6631" s="14">
        <v>4</v>
      </c>
    </row>
    <row r="6632" spans="1:5" x14ac:dyDescent="0.25">
      <c r="A6632" s="14">
        <v>9070</v>
      </c>
      <c r="B6632" s="14">
        <v>1393</v>
      </c>
      <c r="C6632" s="14">
        <v>4041</v>
      </c>
      <c r="D6632" s="14" t="str">
        <f>+_xlfn.XLOOKUP(ratings_dataset[[#This Row],[ProductID]],[1]!Prodotti[ProdottoID],[1]!Prodotti[Categoria],"Altro")</f>
        <v>Libri</v>
      </c>
      <c r="E6632" s="14">
        <v>4</v>
      </c>
    </row>
    <row r="6633" spans="1:5" x14ac:dyDescent="0.25">
      <c r="A6633" s="14">
        <v>9072</v>
      </c>
      <c r="B6633" s="14">
        <v>1921</v>
      </c>
      <c r="C6633" s="14">
        <v>1913</v>
      </c>
      <c r="D6633" s="14" t="str">
        <f>+_xlfn.XLOOKUP(ratings_dataset[[#This Row],[ProductID]],[1]!Prodotti[ProdottoID],[1]!Prodotti[Categoria],"Altro")</f>
        <v>Elettronica</v>
      </c>
      <c r="E6633" s="14">
        <v>4</v>
      </c>
    </row>
    <row r="6634" spans="1:5" x14ac:dyDescent="0.25">
      <c r="A6634" s="14">
        <v>9085</v>
      </c>
      <c r="B6634" s="14">
        <v>4030</v>
      </c>
      <c r="C6634" s="14">
        <v>1572</v>
      </c>
      <c r="D6634" s="14" t="str">
        <f>+_xlfn.XLOOKUP(ratings_dataset[[#This Row],[ProductID]],[1]!Prodotti[ProdottoID],[1]!Prodotti[Categoria],"Altro")</f>
        <v>Abbigliamento</v>
      </c>
      <c r="E6634" s="14">
        <v>4</v>
      </c>
    </row>
    <row r="6635" spans="1:5" x14ac:dyDescent="0.25">
      <c r="A6635" s="14">
        <v>9089</v>
      </c>
      <c r="B6635" s="14">
        <v>2133</v>
      </c>
      <c r="C6635" s="14">
        <v>3738</v>
      </c>
      <c r="D6635" s="14" t="str">
        <f>+_xlfn.XLOOKUP(ratings_dataset[[#This Row],[ProductID]],[1]!Prodotti[ProdottoID],[1]!Prodotti[Categoria],"Altro")</f>
        <v>Libri</v>
      </c>
      <c r="E6635" s="14">
        <v>4</v>
      </c>
    </row>
    <row r="6636" spans="1:5" x14ac:dyDescent="0.25">
      <c r="A6636" s="14">
        <v>9096</v>
      </c>
      <c r="B6636" s="14">
        <v>2536</v>
      </c>
      <c r="C6636" s="14">
        <v>950</v>
      </c>
      <c r="D6636" s="14" t="str">
        <f>+_xlfn.XLOOKUP(ratings_dataset[[#This Row],[ProductID]],[1]!Prodotti[ProdottoID],[1]!Prodotti[Categoria],"Altro")</f>
        <v>Elettronica</v>
      </c>
      <c r="E6636" s="14">
        <v>4</v>
      </c>
    </row>
    <row r="6637" spans="1:5" x14ac:dyDescent="0.25">
      <c r="A6637" s="14">
        <v>9104</v>
      </c>
      <c r="B6637" s="14">
        <v>113</v>
      </c>
      <c r="C6637" s="14">
        <v>3184</v>
      </c>
      <c r="D6637" s="14" t="str">
        <f>+_xlfn.XLOOKUP(ratings_dataset[[#This Row],[ProductID]],[1]!Prodotti[ProdottoID],[1]!Prodotti[Categoria],"Altro")</f>
        <v>Abbigliamento</v>
      </c>
      <c r="E6637" s="14">
        <v>4</v>
      </c>
    </row>
    <row r="6638" spans="1:5" x14ac:dyDescent="0.25">
      <c r="A6638" s="14">
        <v>9114</v>
      </c>
      <c r="B6638" s="14">
        <v>1352</v>
      </c>
      <c r="C6638" s="14">
        <v>4129</v>
      </c>
      <c r="D6638" s="14" t="str">
        <f>+_xlfn.XLOOKUP(ratings_dataset[[#This Row],[ProductID]],[1]!Prodotti[ProdottoID],[1]!Prodotti[Categoria],"Altro")</f>
        <v>Abbigliamento</v>
      </c>
      <c r="E6638" s="14">
        <v>4</v>
      </c>
    </row>
    <row r="6639" spans="1:5" x14ac:dyDescent="0.25">
      <c r="A6639" s="14">
        <v>9123</v>
      </c>
      <c r="B6639" s="14">
        <v>1906</v>
      </c>
      <c r="C6639" s="14">
        <v>1194</v>
      </c>
      <c r="D6639" s="14" t="str">
        <f>+_xlfn.XLOOKUP(ratings_dataset[[#This Row],[ProductID]],[1]!Prodotti[ProdottoID],[1]!Prodotti[Categoria],"Altro")</f>
        <v>Elettronica</v>
      </c>
      <c r="E6639" s="14">
        <v>4</v>
      </c>
    </row>
    <row r="6640" spans="1:5" x14ac:dyDescent="0.25">
      <c r="A6640" s="14">
        <v>9124</v>
      </c>
      <c r="B6640" s="14">
        <v>3201</v>
      </c>
      <c r="C6640" s="14">
        <v>410</v>
      </c>
      <c r="D6640" s="14" t="str">
        <f>+_xlfn.XLOOKUP(ratings_dataset[[#This Row],[ProductID]],[1]!Prodotti[ProdottoID],[1]!Prodotti[Categoria],"Altro")</f>
        <v>Elettronica</v>
      </c>
      <c r="E6640" s="14">
        <v>4</v>
      </c>
    </row>
    <row r="6641" spans="1:5" x14ac:dyDescent="0.25">
      <c r="A6641" s="14">
        <v>9139</v>
      </c>
      <c r="B6641" s="14">
        <v>2070</v>
      </c>
      <c r="C6641" s="14">
        <v>2494</v>
      </c>
      <c r="D6641" s="14" t="str">
        <f>+_xlfn.XLOOKUP(ratings_dataset[[#This Row],[ProductID]],[1]!Prodotti[ProdottoID],[1]!Prodotti[Categoria],"Altro")</f>
        <v>Abbigliamento</v>
      </c>
      <c r="E6641" s="14">
        <v>4</v>
      </c>
    </row>
    <row r="6642" spans="1:5" x14ac:dyDescent="0.25">
      <c r="A6642" s="14">
        <v>9145</v>
      </c>
      <c r="B6642" s="14">
        <v>3877</v>
      </c>
      <c r="C6642" s="14">
        <v>4636</v>
      </c>
      <c r="D6642" s="14" t="str">
        <f>+_xlfn.XLOOKUP(ratings_dataset[[#This Row],[ProductID]],[1]!Prodotti[ProdottoID],[1]!Prodotti[Categoria],"Altro")</f>
        <v>Elettronica</v>
      </c>
      <c r="E6642" s="14">
        <v>4</v>
      </c>
    </row>
    <row r="6643" spans="1:5" x14ac:dyDescent="0.25">
      <c r="A6643" s="14">
        <v>9151</v>
      </c>
      <c r="B6643" s="14">
        <v>3805</v>
      </c>
      <c r="C6643" s="14">
        <v>809</v>
      </c>
      <c r="D6643" s="14" t="str">
        <f>+_xlfn.XLOOKUP(ratings_dataset[[#This Row],[ProductID]],[1]!Prodotti[ProdottoID],[1]!Prodotti[Categoria],"Altro")</f>
        <v>Abbigliamento</v>
      </c>
      <c r="E6643" s="14">
        <v>4</v>
      </c>
    </row>
    <row r="6644" spans="1:5" x14ac:dyDescent="0.25">
      <c r="A6644" s="14">
        <v>9156</v>
      </c>
      <c r="B6644" s="14">
        <v>604</v>
      </c>
      <c r="C6644" s="14">
        <v>2672</v>
      </c>
      <c r="D6644" s="14" t="str">
        <f>+_xlfn.XLOOKUP(ratings_dataset[[#This Row],[ProductID]],[1]!Prodotti[ProdottoID],[1]!Prodotti[Categoria],"Altro")</f>
        <v>Elettronica</v>
      </c>
      <c r="E6644" s="14">
        <v>4</v>
      </c>
    </row>
    <row r="6645" spans="1:5" x14ac:dyDescent="0.25">
      <c r="A6645" s="14">
        <v>9163</v>
      </c>
      <c r="B6645" s="14">
        <v>4949</v>
      </c>
      <c r="C6645" s="14">
        <v>8</v>
      </c>
      <c r="D6645" s="14" t="str">
        <f>+_xlfn.XLOOKUP(ratings_dataset[[#This Row],[ProductID]],[1]!Prodotti[ProdottoID],[1]!Prodotti[Categoria],"Altro")</f>
        <v>Altro</v>
      </c>
      <c r="E6645" s="14">
        <v>4</v>
      </c>
    </row>
    <row r="6646" spans="1:5" x14ac:dyDescent="0.25">
      <c r="A6646" s="14">
        <v>9167</v>
      </c>
      <c r="B6646" s="14">
        <v>1616</v>
      </c>
      <c r="C6646" s="14">
        <v>4319</v>
      </c>
      <c r="D6646" s="14" t="str">
        <f>+_xlfn.XLOOKUP(ratings_dataset[[#This Row],[ProductID]],[1]!Prodotti[ProdottoID],[1]!Prodotti[Categoria],"Altro")</f>
        <v>Libri</v>
      </c>
      <c r="E6646" s="14">
        <v>4</v>
      </c>
    </row>
    <row r="6647" spans="1:5" x14ac:dyDescent="0.25">
      <c r="A6647" s="14">
        <v>9171</v>
      </c>
      <c r="B6647" s="14">
        <v>2402</v>
      </c>
      <c r="C6647" s="14">
        <v>1274</v>
      </c>
      <c r="D6647" s="14" t="str">
        <f>+_xlfn.XLOOKUP(ratings_dataset[[#This Row],[ProductID]],[1]!Prodotti[ProdottoID],[1]!Prodotti[Categoria],"Altro")</f>
        <v>Elettronica</v>
      </c>
      <c r="E6647" s="14">
        <v>4</v>
      </c>
    </row>
    <row r="6648" spans="1:5" x14ac:dyDescent="0.25">
      <c r="A6648" s="14">
        <v>9178</v>
      </c>
      <c r="B6648" s="14">
        <v>1070</v>
      </c>
      <c r="C6648" s="14">
        <v>1204</v>
      </c>
      <c r="D6648" s="14" t="str">
        <f>+_xlfn.XLOOKUP(ratings_dataset[[#This Row],[ProductID]],[1]!Prodotti[ProdottoID],[1]!Prodotti[Categoria],"Altro")</f>
        <v>Elettronica</v>
      </c>
      <c r="E6648" s="14">
        <v>4</v>
      </c>
    </row>
    <row r="6649" spans="1:5" x14ac:dyDescent="0.25">
      <c r="A6649" s="14">
        <v>9182</v>
      </c>
      <c r="B6649" s="14">
        <v>1509</v>
      </c>
      <c r="C6649" s="14">
        <v>967</v>
      </c>
      <c r="D6649" s="14" t="str">
        <f>+_xlfn.XLOOKUP(ratings_dataset[[#This Row],[ProductID]],[1]!Prodotti[ProdottoID],[1]!Prodotti[Categoria],"Altro")</f>
        <v>Elettronica</v>
      </c>
      <c r="E6649" s="14">
        <v>4</v>
      </c>
    </row>
    <row r="6650" spans="1:5" x14ac:dyDescent="0.25">
      <c r="A6650" s="14">
        <v>9189</v>
      </c>
      <c r="B6650" s="14">
        <v>1524</v>
      </c>
      <c r="C6650" s="14">
        <v>4983</v>
      </c>
      <c r="D6650" s="14" t="str">
        <f>+_xlfn.XLOOKUP(ratings_dataset[[#This Row],[ProductID]],[1]!Prodotti[ProdottoID],[1]!Prodotti[Categoria],"Altro")</f>
        <v>Abbigliamento</v>
      </c>
      <c r="E6650" s="14">
        <v>4</v>
      </c>
    </row>
    <row r="6651" spans="1:5" x14ac:dyDescent="0.25">
      <c r="A6651" s="14">
        <v>9192</v>
      </c>
      <c r="B6651" s="14">
        <v>1428</v>
      </c>
      <c r="C6651" s="14">
        <v>1937</v>
      </c>
      <c r="D6651" s="14" t="str">
        <f>+_xlfn.XLOOKUP(ratings_dataset[[#This Row],[ProductID]],[1]!Prodotti[ProdottoID],[1]!Prodotti[Categoria],"Altro")</f>
        <v>Elettronica</v>
      </c>
      <c r="E6651" s="14">
        <v>4</v>
      </c>
    </row>
    <row r="6652" spans="1:5" x14ac:dyDescent="0.25">
      <c r="A6652" s="14">
        <v>9206</v>
      </c>
      <c r="B6652" s="14">
        <v>41</v>
      </c>
      <c r="C6652" s="14">
        <v>1067</v>
      </c>
      <c r="D6652" s="14" t="str">
        <f>+_xlfn.XLOOKUP(ratings_dataset[[#This Row],[ProductID]],[1]!Prodotti[ProdottoID],[1]!Prodotti[Categoria],"Altro")</f>
        <v>Abbigliamento</v>
      </c>
      <c r="E6652" s="14">
        <v>4</v>
      </c>
    </row>
    <row r="6653" spans="1:5" x14ac:dyDescent="0.25">
      <c r="A6653" s="14">
        <v>9207</v>
      </c>
      <c r="B6653" s="14">
        <v>1957</v>
      </c>
      <c r="C6653" s="14">
        <v>3521</v>
      </c>
      <c r="D6653" s="14" t="str">
        <f>+_xlfn.XLOOKUP(ratings_dataset[[#This Row],[ProductID]],[1]!Prodotti[ProdottoID],[1]!Prodotti[Categoria],"Altro")</f>
        <v>Elettronica</v>
      </c>
      <c r="E6653" s="14">
        <v>4</v>
      </c>
    </row>
    <row r="6654" spans="1:5" x14ac:dyDescent="0.25">
      <c r="A6654" s="14">
        <v>9209</v>
      </c>
      <c r="B6654" s="14">
        <v>4010</v>
      </c>
      <c r="C6654" s="14">
        <v>4929</v>
      </c>
      <c r="D6654" s="14" t="str">
        <f>+_xlfn.XLOOKUP(ratings_dataset[[#This Row],[ProductID]],[1]!Prodotti[ProdottoID],[1]!Prodotti[Categoria],"Altro")</f>
        <v>Abbigliamento</v>
      </c>
      <c r="E6654" s="14">
        <v>4</v>
      </c>
    </row>
    <row r="6655" spans="1:5" x14ac:dyDescent="0.25">
      <c r="A6655" s="14">
        <v>9212</v>
      </c>
      <c r="B6655" s="14">
        <v>3549</v>
      </c>
      <c r="C6655" s="14">
        <v>4816</v>
      </c>
      <c r="D6655" s="14" t="str">
        <f>+_xlfn.XLOOKUP(ratings_dataset[[#This Row],[ProductID]],[1]!Prodotti[ProdottoID],[1]!Prodotti[Categoria],"Altro")</f>
        <v>Elettronica</v>
      </c>
      <c r="E6655" s="14">
        <v>4</v>
      </c>
    </row>
    <row r="6656" spans="1:5" x14ac:dyDescent="0.25">
      <c r="A6656" s="14">
        <v>9213</v>
      </c>
      <c r="B6656" s="14">
        <v>98</v>
      </c>
      <c r="C6656" s="14">
        <v>4020</v>
      </c>
      <c r="D6656" s="14" t="str">
        <f>+_xlfn.XLOOKUP(ratings_dataset[[#This Row],[ProductID]],[1]!Prodotti[ProdottoID],[1]!Prodotti[Categoria],"Altro")</f>
        <v>Abbigliamento</v>
      </c>
      <c r="E6656" s="14">
        <v>4</v>
      </c>
    </row>
    <row r="6657" spans="1:5" x14ac:dyDescent="0.25">
      <c r="A6657" s="14">
        <v>9218</v>
      </c>
      <c r="B6657" s="14">
        <v>545</v>
      </c>
      <c r="C6657" s="14">
        <v>2547</v>
      </c>
      <c r="D6657" s="14" t="str">
        <f>+_xlfn.XLOOKUP(ratings_dataset[[#This Row],[ProductID]],[1]!Prodotti[ProdottoID],[1]!Prodotti[Categoria],"Altro")</f>
        <v>Elettronica</v>
      </c>
      <c r="E6657" s="14">
        <v>4</v>
      </c>
    </row>
    <row r="6658" spans="1:5" x14ac:dyDescent="0.25">
      <c r="A6658" s="14">
        <v>9220</v>
      </c>
      <c r="B6658" s="14">
        <v>314</v>
      </c>
      <c r="C6658" s="14">
        <v>3770</v>
      </c>
      <c r="D6658" s="14" t="str">
        <f>+_xlfn.XLOOKUP(ratings_dataset[[#This Row],[ProductID]],[1]!Prodotti[ProdottoID],[1]!Prodotti[Categoria],"Altro")</f>
        <v>Elettronica</v>
      </c>
      <c r="E6658" s="14">
        <v>4</v>
      </c>
    </row>
    <row r="6659" spans="1:5" x14ac:dyDescent="0.25">
      <c r="A6659" s="14">
        <v>9227</v>
      </c>
      <c r="B6659" s="14">
        <v>4669</v>
      </c>
      <c r="C6659" s="14">
        <v>78</v>
      </c>
      <c r="D6659" s="14" t="str">
        <f>+_xlfn.XLOOKUP(ratings_dataset[[#This Row],[ProductID]],[1]!Prodotti[ProdottoID],[1]!Prodotti[Categoria],"Altro")</f>
        <v>Altro</v>
      </c>
      <c r="E6659" s="14">
        <v>4</v>
      </c>
    </row>
    <row r="6660" spans="1:5" x14ac:dyDescent="0.25">
      <c r="A6660" s="14">
        <v>9231</v>
      </c>
      <c r="B6660" s="14">
        <v>1789</v>
      </c>
      <c r="C6660" s="14">
        <v>4347</v>
      </c>
      <c r="D6660" s="14" t="str">
        <f>+_xlfn.XLOOKUP(ratings_dataset[[#This Row],[ProductID]],[1]!Prodotti[ProdottoID],[1]!Prodotti[Categoria],"Altro")</f>
        <v>Abbigliamento</v>
      </c>
      <c r="E6660" s="14">
        <v>4</v>
      </c>
    </row>
    <row r="6661" spans="1:5" x14ac:dyDescent="0.25">
      <c r="A6661" s="14">
        <v>9232</v>
      </c>
      <c r="B6661" s="14">
        <v>1161</v>
      </c>
      <c r="C6661" s="14">
        <v>2244</v>
      </c>
      <c r="D6661" s="14" t="str">
        <f>+_xlfn.XLOOKUP(ratings_dataset[[#This Row],[ProductID]],[1]!Prodotti[ProdottoID],[1]!Prodotti[Categoria],"Altro")</f>
        <v>Abbigliamento</v>
      </c>
      <c r="E6661" s="14">
        <v>4</v>
      </c>
    </row>
    <row r="6662" spans="1:5" x14ac:dyDescent="0.25">
      <c r="A6662" s="14">
        <v>9233</v>
      </c>
      <c r="B6662" s="14">
        <v>2219</v>
      </c>
      <c r="C6662" s="14">
        <v>2612</v>
      </c>
      <c r="D6662" s="14" t="str">
        <f>+_xlfn.XLOOKUP(ratings_dataset[[#This Row],[ProductID]],[1]!Prodotti[ProdottoID],[1]!Prodotti[Categoria],"Altro")</f>
        <v>Libri</v>
      </c>
      <c r="E6662" s="14">
        <v>4</v>
      </c>
    </row>
    <row r="6663" spans="1:5" x14ac:dyDescent="0.25">
      <c r="A6663" s="14">
        <v>9240</v>
      </c>
      <c r="B6663" s="14">
        <v>3877</v>
      </c>
      <c r="C6663" s="14">
        <v>2818</v>
      </c>
      <c r="D6663" s="14" t="str">
        <f>+_xlfn.XLOOKUP(ratings_dataset[[#This Row],[ProductID]],[1]!Prodotti[ProdottoID],[1]!Prodotti[Categoria],"Altro")</f>
        <v>Abbigliamento</v>
      </c>
      <c r="E6663" s="14">
        <v>4</v>
      </c>
    </row>
    <row r="6664" spans="1:5" x14ac:dyDescent="0.25">
      <c r="A6664" s="14">
        <v>9256</v>
      </c>
      <c r="B6664" s="14">
        <v>3044</v>
      </c>
      <c r="C6664" s="14">
        <v>1678</v>
      </c>
      <c r="D6664" s="14" t="str">
        <f>+_xlfn.XLOOKUP(ratings_dataset[[#This Row],[ProductID]],[1]!Prodotti[ProdottoID],[1]!Prodotti[Categoria],"Altro")</f>
        <v>Abbigliamento</v>
      </c>
      <c r="E6664" s="14">
        <v>4</v>
      </c>
    </row>
    <row r="6665" spans="1:5" x14ac:dyDescent="0.25">
      <c r="A6665" s="14">
        <v>9257</v>
      </c>
      <c r="B6665" s="14">
        <v>464</v>
      </c>
      <c r="C6665" s="14">
        <v>2580</v>
      </c>
      <c r="D6665" s="14" t="str">
        <f>+_xlfn.XLOOKUP(ratings_dataset[[#This Row],[ProductID]],[1]!Prodotti[ProdottoID],[1]!Prodotti[Categoria],"Altro")</f>
        <v>Elettronica</v>
      </c>
      <c r="E6665" s="14">
        <v>4</v>
      </c>
    </row>
    <row r="6666" spans="1:5" x14ac:dyDescent="0.25">
      <c r="A6666" s="14">
        <v>9268</v>
      </c>
      <c r="B6666" s="14">
        <v>707</v>
      </c>
      <c r="C6666" s="14">
        <v>4086</v>
      </c>
      <c r="D6666" s="14" t="str">
        <f>+_xlfn.XLOOKUP(ratings_dataset[[#This Row],[ProductID]],[1]!Prodotti[ProdottoID],[1]!Prodotti[Categoria],"Altro")</f>
        <v>Elettronica</v>
      </c>
      <c r="E6666" s="14">
        <v>4</v>
      </c>
    </row>
    <row r="6667" spans="1:5" x14ac:dyDescent="0.25">
      <c r="A6667" s="14">
        <v>9273</v>
      </c>
      <c r="B6667" s="14">
        <v>3723</v>
      </c>
      <c r="C6667" s="14">
        <v>1318</v>
      </c>
      <c r="D6667" s="14" t="str">
        <f>+_xlfn.XLOOKUP(ratings_dataset[[#This Row],[ProductID]],[1]!Prodotti[ProdottoID],[1]!Prodotti[Categoria],"Altro")</f>
        <v>Abbigliamento</v>
      </c>
      <c r="E6667" s="14">
        <v>4</v>
      </c>
    </row>
    <row r="6668" spans="1:5" x14ac:dyDescent="0.25">
      <c r="A6668" s="14">
        <v>9284</v>
      </c>
      <c r="B6668" s="14">
        <v>2178</v>
      </c>
      <c r="C6668" s="14">
        <v>1367</v>
      </c>
      <c r="D6668" s="14" t="str">
        <f>+_xlfn.XLOOKUP(ratings_dataset[[#This Row],[ProductID]],[1]!Prodotti[ProdottoID],[1]!Prodotti[Categoria],"Altro")</f>
        <v>Elettronica</v>
      </c>
      <c r="E6668" s="14">
        <v>4</v>
      </c>
    </row>
    <row r="6669" spans="1:5" x14ac:dyDescent="0.25">
      <c r="A6669" s="14">
        <v>9287</v>
      </c>
      <c r="B6669" s="14">
        <v>784</v>
      </c>
      <c r="C6669" s="14">
        <v>1832</v>
      </c>
      <c r="D6669" s="14" t="str">
        <f>+_xlfn.XLOOKUP(ratings_dataset[[#This Row],[ProductID]],[1]!Prodotti[ProdottoID],[1]!Prodotti[Categoria],"Altro")</f>
        <v>Abbigliamento</v>
      </c>
      <c r="E6669" s="14">
        <v>4</v>
      </c>
    </row>
    <row r="6670" spans="1:5" x14ac:dyDescent="0.25">
      <c r="A6670" s="14">
        <v>9299</v>
      </c>
      <c r="B6670" s="14">
        <v>267</v>
      </c>
      <c r="C6670" s="14">
        <v>2085</v>
      </c>
      <c r="D6670" s="14" t="str">
        <f>+_xlfn.XLOOKUP(ratings_dataset[[#This Row],[ProductID]],[1]!Prodotti[ProdottoID],[1]!Prodotti[Categoria],"Altro")</f>
        <v>Elettronica</v>
      </c>
      <c r="E6670" s="14">
        <v>4</v>
      </c>
    </row>
    <row r="6671" spans="1:5" x14ac:dyDescent="0.25">
      <c r="A6671" s="14">
        <v>9326</v>
      </c>
      <c r="B6671" s="14">
        <v>1488</v>
      </c>
      <c r="C6671" s="14">
        <v>1287</v>
      </c>
      <c r="D6671" s="14" t="str">
        <f>+_xlfn.XLOOKUP(ratings_dataset[[#This Row],[ProductID]],[1]!Prodotti[ProdottoID],[1]!Prodotti[Categoria],"Altro")</f>
        <v>Libri</v>
      </c>
      <c r="E6671" s="14">
        <v>4</v>
      </c>
    </row>
    <row r="6672" spans="1:5" x14ac:dyDescent="0.25">
      <c r="A6672" s="14">
        <v>9334</v>
      </c>
      <c r="B6672" s="14">
        <v>416</v>
      </c>
      <c r="C6672" s="14">
        <v>263</v>
      </c>
      <c r="D6672" s="14" t="str">
        <f>+_xlfn.XLOOKUP(ratings_dataset[[#This Row],[ProductID]],[1]!Prodotti[ProdottoID],[1]!Prodotti[Categoria],"Altro")</f>
        <v>Libri</v>
      </c>
      <c r="E6672" s="14">
        <v>4</v>
      </c>
    </row>
    <row r="6673" spans="1:5" x14ac:dyDescent="0.25">
      <c r="A6673" s="14">
        <v>9335</v>
      </c>
      <c r="B6673" s="14">
        <v>1546</v>
      </c>
      <c r="C6673" s="14">
        <v>699</v>
      </c>
      <c r="D6673" s="14" t="str">
        <f>+_xlfn.XLOOKUP(ratings_dataset[[#This Row],[ProductID]],[1]!Prodotti[ProdottoID],[1]!Prodotti[Categoria],"Altro")</f>
        <v>Abbigliamento</v>
      </c>
      <c r="E6673" s="14">
        <v>4</v>
      </c>
    </row>
    <row r="6674" spans="1:5" x14ac:dyDescent="0.25">
      <c r="A6674" s="14">
        <v>9337</v>
      </c>
      <c r="B6674" s="14">
        <v>4982</v>
      </c>
      <c r="C6674" s="14">
        <v>1024</v>
      </c>
      <c r="D6674" s="14" t="str">
        <f>+_xlfn.XLOOKUP(ratings_dataset[[#This Row],[ProductID]],[1]!Prodotti[ProdottoID],[1]!Prodotti[Categoria],"Altro")</f>
        <v>Abbigliamento</v>
      </c>
      <c r="E6674" s="14">
        <v>4</v>
      </c>
    </row>
    <row r="6675" spans="1:5" x14ac:dyDescent="0.25">
      <c r="A6675" s="14">
        <v>9338</v>
      </c>
      <c r="B6675" s="14">
        <v>2484</v>
      </c>
      <c r="C6675" s="14">
        <v>2692</v>
      </c>
      <c r="D6675" s="14" t="str">
        <f>+_xlfn.XLOOKUP(ratings_dataset[[#This Row],[ProductID]],[1]!Prodotti[ProdottoID],[1]!Prodotti[Categoria],"Altro")</f>
        <v>Abbigliamento</v>
      </c>
      <c r="E6675" s="14">
        <v>4</v>
      </c>
    </row>
    <row r="6676" spans="1:5" x14ac:dyDescent="0.25">
      <c r="A6676" s="14">
        <v>9341</v>
      </c>
      <c r="B6676" s="14">
        <v>2942</v>
      </c>
      <c r="C6676" s="14">
        <v>2645</v>
      </c>
      <c r="D6676" s="14" t="str">
        <f>+_xlfn.XLOOKUP(ratings_dataset[[#This Row],[ProductID]],[1]!Prodotti[ProdottoID],[1]!Prodotti[Categoria],"Altro")</f>
        <v>Abbigliamento</v>
      </c>
      <c r="E6676" s="14">
        <v>4</v>
      </c>
    </row>
    <row r="6677" spans="1:5" x14ac:dyDescent="0.25">
      <c r="A6677" s="14">
        <v>9342</v>
      </c>
      <c r="B6677" s="14">
        <v>571</v>
      </c>
      <c r="C6677" s="14">
        <v>2740</v>
      </c>
      <c r="D6677" s="14" t="str">
        <f>+_xlfn.XLOOKUP(ratings_dataset[[#This Row],[ProductID]],[1]!Prodotti[ProdottoID],[1]!Prodotti[Categoria],"Altro")</f>
        <v>Libri</v>
      </c>
      <c r="E6677" s="14">
        <v>4</v>
      </c>
    </row>
    <row r="6678" spans="1:5" x14ac:dyDescent="0.25">
      <c r="A6678" s="14">
        <v>9344</v>
      </c>
      <c r="B6678" s="14">
        <v>1390</v>
      </c>
      <c r="C6678" s="14">
        <v>4382</v>
      </c>
      <c r="D6678" s="14" t="str">
        <f>+_xlfn.XLOOKUP(ratings_dataset[[#This Row],[ProductID]],[1]!Prodotti[ProdottoID],[1]!Prodotti[Categoria],"Altro")</f>
        <v>Libri</v>
      </c>
      <c r="E6678" s="14">
        <v>4</v>
      </c>
    </row>
    <row r="6679" spans="1:5" x14ac:dyDescent="0.25">
      <c r="A6679" s="14">
        <v>9348</v>
      </c>
      <c r="B6679" s="14">
        <v>3294</v>
      </c>
      <c r="C6679" s="14">
        <v>804</v>
      </c>
      <c r="D6679" s="14" t="str">
        <f>+_xlfn.XLOOKUP(ratings_dataset[[#This Row],[ProductID]],[1]!Prodotti[ProdottoID],[1]!Prodotti[Categoria],"Altro")</f>
        <v>Elettronica</v>
      </c>
      <c r="E6679" s="14">
        <v>4</v>
      </c>
    </row>
    <row r="6680" spans="1:5" x14ac:dyDescent="0.25">
      <c r="A6680" s="14">
        <v>9352</v>
      </c>
      <c r="B6680" s="14">
        <v>4726</v>
      </c>
      <c r="C6680" s="14">
        <v>2184</v>
      </c>
      <c r="D6680" s="14" t="str">
        <f>+_xlfn.XLOOKUP(ratings_dataset[[#This Row],[ProductID]],[1]!Prodotti[ProdottoID],[1]!Prodotti[Categoria],"Altro")</f>
        <v>Elettronica</v>
      </c>
      <c r="E6680" s="14">
        <v>4</v>
      </c>
    </row>
    <row r="6681" spans="1:5" x14ac:dyDescent="0.25">
      <c r="A6681" s="14">
        <v>9355</v>
      </c>
      <c r="B6681" s="14">
        <v>2704</v>
      </c>
      <c r="C6681" s="14">
        <v>3957</v>
      </c>
      <c r="D6681" s="14" t="str">
        <f>+_xlfn.XLOOKUP(ratings_dataset[[#This Row],[ProductID]],[1]!Prodotti[ProdottoID],[1]!Prodotti[Categoria],"Altro")</f>
        <v>Elettronica</v>
      </c>
      <c r="E6681" s="14">
        <v>4</v>
      </c>
    </row>
    <row r="6682" spans="1:5" x14ac:dyDescent="0.25">
      <c r="A6682" s="14">
        <v>9364</v>
      </c>
      <c r="B6682" s="14">
        <v>2420</v>
      </c>
      <c r="C6682" s="14">
        <v>4756</v>
      </c>
      <c r="D6682" s="14" t="str">
        <f>+_xlfn.XLOOKUP(ratings_dataset[[#This Row],[ProductID]],[1]!Prodotti[ProdottoID],[1]!Prodotti[Categoria],"Altro")</f>
        <v>Abbigliamento</v>
      </c>
      <c r="E6682" s="14">
        <v>4</v>
      </c>
    </row>
    <row r="6683" spans="1:5" x14ac:dyDescent="0.25">
      <c r="A6683" s="14">
        <v>9367</v>
      </c>
      <c r="B6683" s="14">
        <v>2274</v>
      </c>
      <c r="C6683" s="14">
        <v>1038</v>
      </c>
      <c r="D6683" s="14" t="str">
        <f>+_xlfn.XLOOKUP(ratings_dataset[[#This Row],[ProductID]],[1]!Prodotti[ProdottoID],[1]!Prodotti[Categoria],"Altro")</f>
        <v>Abbigliamento</v>
      </c>
      <c r="E6683" s="14">
        <v>4</v>
      </c>
    </row>
    <row r="6684" spans="1:5" x14ac:dyDescent="0.25">
      <c r="A6684" s="14">
        <v>9385</v>
      </c>
      <c r="B6684" s="14">
        <v>3883</v>
      </c>
      <c r="C6684" s="14">
        <v>4065</v>
      </c>
      <c r="D6684" s="14" t="str">
        <f>+_xlfn.XLOOKUP(ratings_dataset[[#This Row],[ProductID]],[1]!Prodotti[ProdottoID],[1]!Prodotti[Categoria],"Altro")</f>
        <v>Abbigliamento</v>
      </c>
      <c r="E6684" s="14">
        <v>4</v>
      </c>
    </row>
    <row r="6685" spans="1:5" x14ac:dyDescent="0.25">
      <c r="A6685" s="14">
        <v>9393</v>
      </c>
      <c r="B6685" s="14">
        <v>4895</v>
      </c>
      <c r="C6685" s="14">
        <v>4008</v>
      </c>
      <c r="D6685" s="14" t="str">
        <f>+_xlfn.XLOOKUP(ratings_dataset[[#This Row],[ProductID]],[1]!Prodotti[ProdottoID],[1]!Prodotti[Categoria],"Altro")</f>
        <v>Abbigliamento</v>
      </c>
      <c r="E6685" s="14">
        <v>4</v>
      </c>
    </row>
    <row r="6686" spans="1:5" x14ac:dyDescent="0.25">
      <c r="A6686" s="14">
        <v>9397</v>
      </c>
      <c r="B6686" s="14">
        <v>432</v>
      </c>
      <c r="C6686" s="14">
        <v>4875</v>
      </c>
      <c r="D6686" s="14" t="str">
        <f>+_xlfn.XLOOKUP(ratings_dataset[[#This Row],[ProductID]],[1]!Prodotti[ProdottoID],[1]!Prodotti[Categoria],"Altro")</f>
        <v>Libri</v>
      </c>
      <c r="E6686" s="14">
        <v>4</v>
      </c>
    </row>
    <row r="6687" spans="1:5" x14ac:dyDescent="0.25">
      <c r="A6687" s="14">
        <v>9402</v>
      </c>
      <c r="B6687" s="14">
        <v>1420</v>
      </c>
      <c r="C6687" s="14">
        <v>4008</v>
      </c>
      <c r="D6687" s="14" t="str">
        <f>+_xlfn.XLOOKUP(ratings_dataset[[#This Row],[ProductID]],[1]!Prodotti[ProdottoID],[1]!Prodotti[Categoria],"Altro")</f>
        <v>Abbigliamento</v>
      </c>
      <c r="E6687" s="14">
        <v>4</v>
      </c>
    </row>
    <row r="6688" spans="1:5" x14ac:dyDescent="0.25">
      <c r="A6688" s="14">
        <v>9403</v>
      </c>
      <c r="B6688" s="14">
        <v>2470</v>
      </c>
      <c r="C6688" s="14">
        <v>2179</v>
      </c>
      <c r="D6688" s="14" t="str">
        <f>+_xlfn.XLOOKUP(ratings_dataset[[#This Row],[ProductID]],[1]!Prodotti[ProdottoID],[1]!Prodotti[Categoria],"Altro")</f>
        <v>Abbigliamento</v>
      </c>
      <c r="E6688" s="14">
        <v>4</v>
      </c>
    </row>
    <row r="6689" spans="1:5" x14ac:dyDescent="0.25">
      <c r="A6689" s="14">
        <v>9406</v>
      </c>
      <c r="B6689" s="14">
        <v>1993</v>
      </c>
      <c r="C6689" s="14">
        <v>33</v>
      </c>
      <c r="D6689" s="14" t="str">
        <f>+_xlfn.XLOOKUP(ratings_dataset[[#This Row],[ProductID]],[1]!Prodotti[ProdottoID],[1]!Prodotti[Categoria],"Altro")</f>
        <v>Altro</v>
      </c>
      <c r="E6689" s="14">
        <v>4</v>
      </c>
    </row>
    <row r="6690" spans="1:5" x14ac:dyDescent="0.25">
      <c r="A6690" s="14">
        <v>9413</v>
      </c>
      <c r="B6690" s="14">
        <v>4884</v>
      </c>
      <c r="C6690" s="14">
        <v>4621</v>
      </c>
      <c r="D6690" s="14" t="str">
        <f>+_xlfn.XLOOKUP(ratings_dataset[[#This Row],[ProductID]],[1]!Prodotti[ProdottoID],[1]!Prodotti[Categoria],"Altro")</f>
        <v>Abbigliamento</v>
      </c>
      <c r="E6690" s="14">
        <v>4</v>
      </c>
    </row>
    <row r="6691" spans="1:5" x14ac:dyDescent="0.25">
      <c r="A6691" s="14">
        <v>9422</v>
      </c>
      <c r="B6691" s="14">
        <v>3106</v>
      </c>
      <c r="C6691" s="14">
        <v>1004</v>
      </c>
      <c r="D6691" s="14" t="str">
        <f>+_xlfn.XLOOKUP(ratings_dataset[[#This Row],[ProductID]],[1]!Prodotti[ProdottoID],[1]!Prodotti[Categoria],"Altro")</f>
        <v>Elettronica</v>
      </c>
      <c r="E6691" s="14">
        <v>4</v>
      </c>
    </row>
    <row r="6692" spans="1:5" x14ac:dyDescent="0.25">
      <c r="A6692" s="14">
        <v>9432</v>
      </c>
      <c r="B6692" s="14">
        <v>1051</v>
      </c>
      <c r="C6692" s="14">
        <v>1104</v>
      </c>
      <c r="D6692" s="14" t="str">
        <f>+_xlfn.XLOOKUP(ratings_dataset[[#This Row],[ProductID]],[1]!Prodotti[ProdottoID],[1]!Prodotti[Categoria],"Altro")</f>
        <v>Abbigliamento</v>
      </c>
      <c r="E6692" s="14">
        <v>4</v>
      </c>
    </row>
    <row r="6693" spans="1:5" x14ac:dyDescent="0.25">
      <c r="A6693" s="14">
        <v>9443</v>
      </c>
      <c r="B6693" s="14">
        <v>4747</v>
      </c>
      <c r="C6693" s="14">
        <v>4675</v>
      </c>
      <c r="D6693" s="14" t="str">
        <f>+_xlfn.XLOOKUP(ratings_dataset[[#This Row],[ProductID]],[1]!Prodotti[ProdottoID],[1]!Prodotti[Categoria],"Altro")</f>
        <v>Abbigliamento</v>
      </c>
      <c r="E6693" s="14">
        <v>4</v>
      </c>
    </row>
    <row r="6694" spans="1:5" x14ac:dyDescent="0.25">
      <c r="A6694" s="14">
        <v>9447</v>
      </c>
      <c r="B6694" s="14">
        <v>1180</v>
      </c>
      <c r="C6694" s="14">
        <v>2138</v>
      </c>
      <c r="D6694" s="14" t="str">
        <f>+_xlfn.XLOOKUP(ratings_dataset[[#This Row],[ProductID]],[1]!Prodotti[ProdottoID],[1]!Prodotti[Categoria],"Altro")</f>
        <v>Libri</v>
      </c>
      <c r="E6694" s="14">
        <v>4</v>
      </c>
    </row>
    <row r="6695" spans="1:5" x14ac:dyDescent="0.25">
      <c r="A6695" s="14">
        <v>9450</v>
      </c>
      <c r="B6695" s="14">
        <v>3097</v>
      </c>
      <c r="C6695" s="14">
        <v>4949</v>
      </c>
      <c r="D6695" s="14" t="str">
        <f>+_xlfn.XLOOKUP(ratings_dataset[[#This Row],[ProductID]],[1]!Prodotti[ProdottoID],[1]!Prodotti[Categoria],"Altro")</f>
        <v>Libri</v>
      </c>
      <c r="E6695" s="14">
        <v>4</v>
      </c>
    </row>
    <row r="6696" spans="1:5" x14ac:dyDescent="0.25">
      <c r="A6696" s="14">
        <v>9452</v>
      </c>
      <c r="B6696" s="14">
        <v>3957</v>
      </c>
      <c r="C6696" s="14">
        <v>1768</v>
      </c>
      <c r="D6696" s="14" t="str">
        <f>+_xlfn.XLOOKUP(ratings_dataset[[#This Row],[ProductID]],[1]!Prodotti[ProdottoID],[1]!Prodotti[Categoria],"Altro")</f>
        <v>Libri</v>
      </c>
      <c r="E6696" s="14">
        <v>4</v>
      </c>
    </row>
    <row r="6697" spans="1:5" x14ac:dyDescent="0.25">
      <c r="A6697" s="14">
        <v>9458</v>
      </c>
      <c r="B6697" s="14">
        <v>2655</v>
      </c>
      <c r="C6697" s="14">
        <v>1744</v>
      </c>
      <c r="D6697" s="14" t="str">
        <f>+_xlfn.XLOOKUP(ratings_dataset[[#This Row],[ProductID]],[1]!Prodotti[ProdottoID],[1]!Prodotti[Categoria],"Altro")</f>
        <v>Libri</v>
      </c>
      <c r="E6697" s="14">
        <v>4</v>
      </c>
    </row>
    <row r="6698" spans="1:5" x14ac:dyDescent="0.25">
      <c r="A6698" s="14">
        <v>9461</v>
      </c>
      <c r="B6698" s="14">
        <v>194</v>
      </c>
      <c r="C6698" s="14">
        <v>586</v>
      </c>
      <c r="D6698" s="14" t="str">
        <f>+_xlfn.XLOOKUP(ratings_dataset[[#This Row],[ProductID]],[1]!Prodotti[ProdottoID],[1]!Prodotti[Categoria],"Altro")</f>
        <v>Abbigliamento</v>
      </c>
      <c r="E6698" s="14">
        <v>4</v>
      </c>
    </row>
    <row r="6699" spans="1:5" x14ac:dyDescent="0.25">
      <c r="A6699" s="14">
        <v>9465</v>
      </c>
      <c r="B6699" s="14">
        <v>787</v>
      </c>
      <c r="C6699" s="14">
        <v>19</v>
      </c>
      <c r="D6699" s="14" t="str">
        <f>+_xlfn.XLOOKUP(ratings_dataset[[#This Row],[ProductID]],[1]!Prodotti[ProdottoID],[1]!Prodotti[Categoria],"Altro")</f>
        <v>Altro</v>
      </c>
      <c r="E6699" s="14">
        <v>4</v>
      </c>
    </row>
    <row r="6700" spans="1:5" x14ac:dyDescent="0.25">
      <c r="A6700" s="14">
        <v>9466</v>
      </c>
      <c r="B6700" s="14">
        <v>4134</v>
      </c>
      <c r="C6700" s="14">
        <v>797</v>
      </c>
      <c r="D6700" s="14" t="str">
        <f>+_xlfn.XLOOKUP(ratings_dataset[[#This Row],[ProductID]],[1]!Prodotti[ProdottoID],[1]!Prodotti[Categoria],"Altro")</f>
        <v>Elettronica</v>
      </c>
      <c r="E6700" s="14">
        <v>4</v>
      </c>
    </row>
    <row r="6701" spans="1:5" x14ac:dyDescent="0.25">
      <c r="A6701" s="14">
        <v>9471</v>
      </c>
      <c r="B6701" s="14">
        <v>783</v>
      </c>
      <c r="C6701" s="14">
        <v>2210</v>
      </c>
      <c r="D6701" s="14" t="str">
        <f>+_xlfn.XLOOKUP(ratings_dataset[[#This Row],[ProductID]],[1]!Prodotti[ProdottoID],[1]!Prodotti[Categoria],"Altro")</f>
        <v>Elettronica</v>
      </c>
      <c r="E6701" s="14">
        <v>4</v>
      </c>
    </row>
    <row r="6702" spans="1:5" x14ac:dyDescent="0.25">
      <c r="A6702" s="14">
        <v>9488</v>
      </c>
      <c r="B6702" s="14">
        <v>2226</v>
      </c>
      <c r="C6702" s="14">
        <v>4646</v>
      </c>
      <c r="D6702" s="14" t="str">
        <f>+_xlfn.XLOOKUP(ratings_dataset[[#This Row],[ProductID]],[1]!Prodotti[ProdottoID],[1]!Prodotti[Categoria],"Altro")</f>
        <v>Libri</v>
      </c>
      <c r="E6702" s="14">
        <v>4</v>
      </c>
    </row>
    <row r="6703" spans="1:5" x14ac:dyDescent="0.25">
      <c r="A6703" s="14">
        <v>9493</v>
      </c>
      <c r="B6703" s="14">
        <v>2263</v>
      </c>
      <c r="C6703" s="14">
        <v>4755</v>
      </c>
      <c r="D6703" s="14" t="str">
        <f>+_xlfn.XLOOKUP(ratings_dataset[[#This Row],[ProductID]],[1]!Prodotti[ProdottoID],[1]!Prodotti[Categoria],"Altro")</f>
        <v>Abbigliamento</v>
      </c>
      <c r="E6703" s="14">
        <v>4</v>
      </c>
    </row>
    <row r="6704" spans="1:5" x14ac:dyDescent="0.25">
      <c r="A6704" s="14">
        <v>9495</v>
      </c>
      <c r="B6704" s="14">
        <v>2650</v>
      </c>
      <c r="C6704" s="14">
        <v>4498</v>
      </c>
      <c r="D6704" s="14" t="str">
        <f>+_xlfn.XLOOKUP(ratings_dataset[[#This Row],[ProductID]],[1]!Prodotti[ProdottoID],[1]!Prodotti[Categoria],"Altro")</f>
        <v>Libri</v>
      </c>
      <c r="E6704" s="14">
        <v>4</v>
      </c>
    </row>
    <row r="6705" spans="1:5" x14ac:dyDescent="0.25">
      <c r="A6705" s="14">
        <v>9498</v>
      </c>
      <c r="B6705" s="14">
        <v>2569</v>
      </c>
      <c r="C6705" s="14">
        <v>4724</v>
      </c>
      <c r="D6705" s="14" t="str">
        <f>+_xlfn.XLOOKUP(ratings_dataset[[#This Row],[ProductID]],[1]!Prodotti[ProdottoID],[1]!Prodotti[Categoria],"Altro")</f>
        <v>Abbigliamento</v>
      </c>
      <c r="E6705" s="14">
        <v>4</v>
      </c>
    </row>
    <row r="6706" spans="1:5" x14ac:dyDescent="0.25">
      <c r="A6706" s="14">
        <v>9504</v>
      </c>
      <c r="B6706" s="14">
        <v>1795</v>
      </c>
      <c r="C6706" s="14">
        <v>4153</v>
      </c>
      <c r="D6706" s="14" t="str">
        <f>+_xlfn.XLOOKUP(ratings_dataset[[#This Row],[ProductID]],[1]!Prodotti[ProdottoID],[1]!Prodotti[Categoria],"Altro")</f>
        <v>Elettronica</v>
      </c>
      <c r="E6706" s="14">
        <v>4</v>
      </c>
    </row>
    <row r="6707" spans="1:5" x14ac:dyDescent="0.25">
      <c r="A6707" s="14">
        <v>9514</v>
      </c>
      <c r="B6707" s="14">
        <v>1462</v>
      </c>
      <c r="C6707" s="14">
        <v>4569</v>
      </c>
      <c r="D6707" s="14" t="str">
        <f>+_xlfn.XLOOKUP(ratings_dataset[[#This Row],[ProductID]],[1]!Prodotti[ProdottoID],[1]!Prodotti[Categoria],"Altro")</f>
        <v>Abbigliamento</v>
      </c>
      <c r="E6707" s="14">
        <v>4</v>
      </c>
    </row>
    <row r="6708" spans="1:5" x14ac:dyDescent="0.25">
      <c r="A6708" s="14">
        <v>9516</v>
      </c>
      <c r="B6708" s="14">
        <v>1295</v>
      </c>
      <c r="C6708" s="14">
        <v>2317</v>
      </c>
      <c r="D6708" s="14" t="str">
        <f>+_xlfn.XLOOKUP(ratings_dataset[[#This Row],[ProductID]],[1]!Prodotti[ProdottoID],[1]!Prodotti[Categoria],"Altro")</f>
        <v>Libri</v>
      </c>
      <c r="E6708" s="14">
        <v>4</v>
      </c>
    </row>
    <row r="6709" spans="1:5" x14ac:dyDescent="0.25">
      <c r="A6709" s="14">
        <v>9546</v>
      </c>
      <c r="B6709" s="14">
        <v>601</v>
      </c>
      <c r="C6709" s="14">
        <v>1665</v>
      </c>
      <c r="D6709" s="14" t="str">
        <f>+_xlfn.XLOOKUP(ratings_dataset[[#This Row],[ProductID]],[1]!Prodotti[ProdottoID],[1]!Prodotti[Categoria],"Altro")</f>
        <v>Abbigliamento</v>
      </c>
      <c r="E6709" s="14">
        <v>4</v>
      </c>
    </row>
    <row r="6710" spans="1:5" x14ac:dyDescent="0.25">
      <c r="A6710" s="14">
        <v>9547</v>
      </c>
      <c r="B6710" s="14">
        <v>990</v>
      </c>
      <c r="C6710" s="14">
        <v>325</v>
      </c>
      <c r="D6710" s="14" t="str">
        <f>+_xlfn.XLOOKUP(ratings_dataset[[#This Row],[ProductID]],[1]!Prodotti[ProdottoID],[1]!Prodotti[Categoria],"Altro")</f>
        <v>Abbigliamento</v>
      </c>
      <c r="E6710" s="14">
        <v>4</v>
      </c>
    </row>
    <row r="6711" spans="1:5" x14ac:dyDescent="0.25">
      <c r="A6711" s="14">
        <v>9552</v>
      </c>
      <c r="B6711" s="14">
        <v>2488</v>
      </c>
      <c r="C6711" s="14">
        <v>2964</v>
      </c>
      <c r="D6711" s="14" t="str">
        <f>+_xlfn.XLOOKUP(ratings_dataset[[#This Row],[ProductID]],[1]!Prodotti[ProdottoID],[1]!Prodotti[Categoria],"Altro")</f>
        <v>Libri</v>
      </c>
      <c r="E6711" s="14">
        <v>4</v>
      </c>
    </row>
    <row r="6712" spans="1:5" x14ac:dyDescent="0.25">
      <c r="A6712" s="14">
        <v>9561</v>
      </c>
      <c r="B6712" s="14">
        <v>4242</v>
      </c>
      <c r="C6712" s="14">
        <v>3558</v>
      </c>
      <c r="D6712" s="14" t="str">
        <f>+_xlfn.XLOOKUP(ratings_dataset[[#This Row],[ProductID]],[1]!Prodotti[ProdottoID],[1]!Prodotti[Categoria],"Altro")</f>
        <v>Elettronica</v>
      </c>
      <c r="E6712" s="14">
        <v>4</v>
      </c>
    </row>
    <row r="6713" spans="1:5" x14ac:dyDescent="0.25">
      <c r="A6713" s="14">
        <v>9562</v>
      </c>
      <c r="B6713" s="14">
        <v>2771</v>
      </c>
      <c r="C6713" s="14">
        <v>2151</v>
      </c>
      <c r="D6713" s="14" t="str">
        <f>+_xlfn.XLOOKUP(ratings_dataset[[#This Row],[ProductID]],[1]!Prodotti[ProdottoID],[1]!Prodotti[Categoria],"Altro")</f>
        <v>Elettronica</v>
      </c>
      <c r="E6713" s="14">
        <v>4</v>
      </c>
    </row>
    <row r="6714" spans="1:5" x14ac:dyDescent="0.25">
      <c r="A6714" s="14">
        <v>9565</v>
      </c>
      <c r="B6714" s="14">
        <v>2011</v>
      </c>
      <c r="C6714" s="14">
        <v>1926</v>
      </c>
      <c r="D6714" s="14" t="str">
        <f>+_xlfn.XLOOKUP(ratings_dataset[[#This Row],[ProductID]],[1]!Prodotti[ProdottoID],[1]!Prodotti[Categoria],"Altro")</f>
        <v>Libri</v>
      </c>
      <c r="E6714" s="14">
        <v>4</v>
      </c>
    </row>
    <row r="6715" spans="1:5" x14ac:dyDescent="0.25">
      <c r="A6715" s="14">
        <v>9571</v>
      </c>
      <c r="B6715" s="14">
        <v>4271</v>
      </c>
      <c r="C6715" s="14">
        <v>2942</v>
      </c>
      <c r="D6715" s="14" t="str">
        <f>+_xlfn.XLOOKUP(ratings_dataset[[#This Row],[ProductID]],[1]!Prodotti[ProdottoID],[1]!Prodotti[Categoria],"Altro")</f>
        <v>Abbigliamento</v>
      </c>
      <c r="E6715" s="14">
        <v>4</v>
      </c>
    </row>
    <row r="6716" spans="1:5" x14ac:dyDescent="0.25">
      <c r="A6716" s="14">
        <v>9573</v>
      </c>
      <c r="B6716" s="14">
        <v>4069</v>
      </c>
      <c r="C6716" s="14">
        <v>131</v>
      </c>
      <c r="D6716" s="14" t="str">
        <f>+_xlfn.XLOOKUP(ratings_dataset[[#This Row],[ProductID]],[1]!Prodotti[ProdottoID],[1]!Prodotti[Categoria],"Altro")</f>
        <v>Abbigliamento</v>
      </c>
      <c r="E6716" s="14">
        <v>4</v>
      </c>
    </row>
    <row r="6717" spans="1:5" x14ac:dyDescent="0.25">
      <c r="A6717" s="14">
        <v>9582</v>
      </c>
      <c r="B6717" s="14">
        <v>4299</v>
      </c>
      <c r="C6717" s="14">
        <v>3276</v>
      </c>
      <c r="D6717" s="14" t="str">
        <f>+_xlfn.XLOOKUP(ratings_dataset[[#This Row],[ProductID]],[1]!Prodotti[ProdottoID],[1]!Prodotti[Categoria],"Altro")</f>
        <v>Abbigliamento</v>
      </c>
      <c r="E6717" s="14">
        <v>4</v>
      </c>
    </row>
    <row r="6718" spans="1:5" x14ac:dyDescent="0.25">
      <c r="A6718" s="14">
        <v>9585</v>
      </c>
      <c r="B6718" s="14">
        <v>1427</v>
      </c>
      <c r="C6718" s="14">
        <v>580</v>
      </c>
      <c r="D6718" s="14" t="str">
        <f>+_xlfn.XLOOKUP(ratings_dataset[[#This Row],[ProductID]],[1]!Prodotti[ProdottoID],[1]!Prodotti[Categoria],"Altro")</f>
        <v>Elettronica</v>
      </c>
      <c r="E6718" s="14">
        <v>4</v>
      </c>
    </row>
    <row r="6719" spans="1:5" x14ac:dyDescent="0.25">
      <c r="A6719" s="14">
        <v>9590</v>
      </c>
      <c r="B6719" s="14">
        <v>582</v>
      </c>
      <c r="C6719" s="14">
        <v>3632</v>
      </c>
      <c r="D6719" s="14" t="str">
        <f>+_xlfn.XLOOKUP(ratings_dataset[[#This Row],[ProductID]],[1]!Prodotti[ProdottoID],[1]!Prodotti[Categoria],"Altro")</f>
        <v>Elettronica</v>
      </c>
      <c r="E6719" s="14">
        <v>4</v>
      </c>
    </row>
    <row r="6720" spans="1:5" x14ac:dyDescent="0.25">
      <c r="A6720" s="14">
        <v>9591</v>
      </c>
      <c r="B6720" s="14">
        <v>4506</v>
      </c>
      <c r="C6720" s="14">
        <v>3168</v>
      </c>
      <c r="D6720" s="14" t="str">
        <f>+_xlfn.XLOOKUP(ratings_dataset[[#This Row],[ProductID]],[1]!Prodotti[ProdottoID],[1]!Prodotti[Categoria],"Altro")</f>
        <v>Elettronica</v>
      </c>
      <c r="E6720" s="14">
        <v>4</v>
      </c>
    </row>
    <row r="6721" spans="1:5" x14ac:dyDescent="0.25">
      <c r="A6721" s="14">
        <v>9594</v>
      </c>
      <c r="B6721" s="14">
        <v>4272</v>
      </c>
      <c r="C6721" s="14">
        <v>3461</v>
      </c>
      <c r="D6721" s="14" t="str">
        <f>+_xlfn.XLOOKUP(ratings_dataset[[#This Row],[ProductID]],[1]!Prodotti[ProdottoID],[1]!Prodotti[Categoria],"Altro")</f>
        <v>Elettronica</v>
      </c>
      <c r="E6721" s="14">
        <v>4</v>
      </c>
    </row>
    <row r="6722" spans="1:5" x14ac:dyDescent="0.25">
      <c r="A6722" s="14">
        <v>9602</v>
      </c>
      <c r="B6722" s="14">
        <v>1652</v>
      </c>
      <c r="C6722" s="14">
        <v>3465</v>
      </c>
      <c r="D6722" s="14" t="str">
        <f>+_xlfn.XLOOKUP(ratings_dataset[[#This Row],[ProductID]],[1]!Prodotti[ProdottoID],[1]!Prodotti[Categoria],"Altro")</f>
        <v>Elettronica</v>
      </c>
      <c r="E6722" s="14">
        <v>4</v>
      </c>
    </row>
    <row r="6723" spans="1:5" x14ac:dyDescent="0.25">
      <c r="A6723" s="14">
        <v>9603</v>
      </c>
      <c r="B6723" s="14">
        <v>3218</v>
      </c>
      <c r="C6723" s="14">
        <v>4168</v>
      </c>
      <c r="D6723" s="14" t="str">
        <f>+_xlfn.XLOOKUP(ratings_dataset[[#This Row],[ProductID]],[1]!Prodotti[ProdottoID],[1]!Prodotti[Categoria],"Altro")</f>
        <v>Libri</v>
      </c>
      <c r="E6723" s="14">
        <v>4</v>
      </c>
    </row>
    <row r="6724" spans="1:5" x14ac:dyDescent="0.25">
      <c r="A6724" s="14">
        <v>9605</v>
      </c>
      <c r="B6724" s="14">
        <v>3181</v>
      </c>
      <c r="C6724" s="14">
        <v>2844</v>
      </c>
      <c r="D6724" s="14" t="str">
        <f>+_xlfn.XLOOKUP(ratings_dataset[[#This Row],[ProductID]],[1]!Prodotti[ProdottoID],[1]!Prodotti[Categoria],"Altro")</f>
        <v>Abbigliamento</v>
      </c>
      <c r="E6724" s="14">
        <v>4</v>
      </c>
    </row>
    <row r="6725" spans="1:5" x14ac:dyDescent="0.25">
      <c r="A6725" s="14">
        <v>9606</v>
      </c>
      <c r="B6725" s="14">
        <v>3340</v>
      </c>
      <c r="C6725" s="14">
        <v>1284</v>
      </c>
      <c r="D6725" s="14" t="str">
        <f>+_xlfn.XLOOKUP(ratings_dataset[[#This Row],[ProductID]],[1]!Prodotti[ProdottoID],[1]!Prodotti[Categoria],"Altro")</f>
        <v>Abbigliamento</v>
      </c>
      <c r="E6725" s="14">
        <v>4</v>
      </c>
    </row>
    <row r="6726" spans="1:5" x14ac:dyDescent="0.25">
      <c r="A6726" s="14">
        <v>9617</v>
      </c>
      <c r="B6726" s="14">
        <v>3139</v>
      </c>
      <c r="C6726" s="14">
        <v>1503</v>
      </c>
      <c r="D6726" s="14" t="str">
        <f>+_xlfn.XLOOKUP(ratings_dataset[[#This Row],[ProductID]],[1]!Prodotti[ProdottoID],[1]!Prodotti[Categoria],"Altro")</f>
        <v>Abbigliamento</v>
      </c>
      <c r="E6726" s="14">
        <v>4</v>
      </c>
    </row>
    <row r="6727" spans="1:5" x14ac:dyDescent="0.25">
      <c r="A6727" s="14">
        <v>9620</v>
      </c>
      <c r="B6727" s="14">
        <v>3096</v>
      </c>
      <c r="C6727" s="14">
        <v>2768</v>
      </c>
      <c r="D6727" s="14" t="str">
        <f>+_xlfn.XLOOKUP(ratings_dataset[[#This Row],[ProductID]],[1]!Prodotti[ProdottoID],[1]!Prodotti[Categoria],"Altro")</f>
        <v>Libri</v>
      </c>
      <c r="E6727" s="14">
        <v>4</v>
      </c>
    </row>
    <row r="6728" spans="1:5" x14ac:dyDescent="0.25">
      <c r="A6728" s="14">
        <v>9622</v>
      </c>
      <c r="B6728" s="14">
        <v>4518</v>
      </c>
      <c r="C6728" s="14">
        <v>1985</v>
      </c>
      <c r="D6728" s="14" t="str">
        <f>+_xlfn.XLOOKUP(ratings_dataset[[#This Row],[ProductID]],[1]!Prodotti[ProdottoID],[1]!Prodotti[Categoria],"Altro")</f>
        <v>Libri</v>
      </c>
      <c r="E6728" s="14">
        <v>4</v>
      </c>
    </row>
    <row r="6729" spans="1:5" x14ac:dyDescent="0.25">
      <c r="A6729" s="14">
        <v>9627</v>
      </c>
      <c r="B6729" s="14">
        <v>2206</v>
      </c>
      <c r="C6729" s="14">
        <v>4883</v>
      </c>
      <c r="D6729" s="14" t="str">
        <f>+_xlfn.XLOOKUP(ratings_dataset[[#This Row],[ProductID]],[1]!Prodotti[ProdottoID],[1]!Prodotti[Categoria],"Altro")</f>
        <v>Elettronica</v>
      </c>
      <c r="E6729" s="14">
        <v>4</v>
      </c>
    </row>
    <row r="6730" spans="1:5" x14ac:dyDescent="0.25">
      <c r="A6730" s="14">
        <v>9635</v>
      </c>
      <c r="B6730" s="14">
        <v>2719</v>
      </c>
      <c r="C6730" s="14">
        <v>119</v>
      </c>
      <c r="D6730" s="14" t="str">
        <f>+_xlfn.XLOOKUP(ratings_dataset[[#This Row],[ProductID]],[1]!Prodotti[ProdottoID],[1]!Prodotti[Categoria],"Altro")</f>
        <v>Abbigliamento</v>
      </c>
      <c r="E6730" s="14">
        <v>4</v>
      </c>
    </row>
    <row r="6731" spans="1:5" x14ac:dyDescent="0.25">
      <c r="A6731" s="14">
        <v>9647</v>
      </c>
      <c r="B6731" s="14">
        <v>4066</v>
      </c>
      <c r="C6731" s="14">
        <v>218</v>
      </c>
      <c r="D6731" s="14" t="str">
        <f>+_xlfn.XLOOKUP(ratings_dataset[[#This Row],[ProductID]],[1]!Prodotti[ProdottoID],[1]!Prodotti[Categoria],"Altro")</f>
        <v>Elettronica</v>
      </c>
      <c r="E6731" s="14">
        <v>4</v>
      </c>
    </row>
    <row r="6732" spans="1:5" x14ac:dyDescent="0.25">
      <c r="A6732" s="14">
        <v>9648</v>
      </c>
      <c r="B6732" s="14">
        <v>1011</v>
      </c>
      <c r="C6732" s="14">
        <v>1982</v>
      </c>
      <c r="D6732" s="14" t="str">
        <f>+_xlfn.XLOOKUP(ratings_dataset[[#This Row],[ProductID]],[1]!Prodotti[ProdottoID],[1]!Prodotti[Categoria],"Altro")</f>
        <v>Elettronica</v>
      </c>
      <c r="E6732" s="14">
        <v>4</v>
      </c>
    </row>
    <row r="6733" spans="1:5" x14ac:dyDescent="0.25">
      <c r="A6733" s="14">
        <v>9653</v>
      </c>
      <c r="B6733" s="14">
        <v>4546</v>
      </c>
      <c r="C6733" s="14">
        <v>3735</v>
      </c>
      <c r="D6733" s="14" t="str">
        <f>+_xlfn.XLOOKUP(ratings_dataset[[#This Row],[ProductID]],[1]!Prodotti[ProdottoID],[1]!Prodotti[Categoria],"Altro")</f>
        <v>Elettronica</v>
      </c>
      <c r="E6733" s="14">
        <v>4</v>
      </c>
    </row>
    <row r="6734" spans="1:5" x14ac:dyDescent="0.25">
      <c r="A6734" s="14">
        <v>9672</v>
      </c>
      <c r="B6734" s="14">
        <v>4942</v>
      </c>
      <c r="C6734" s="14">
        <v>3017</v>
      </c>
      <c r="D6734" s="14" t="str">
        <f>+_xlfn.XLOOKUP(ratings_dataset[[#This Row],[ProductID]],[1]!Prodotti[ProdottoID],[1]!Prodotti[Categoria],"Altro")</f>
        <v>Elettronica</v>
      </c>
      <c r="E6734" s="14">
        <v>4</v>
      </c>
    </row>
    <row r="6735" spans="1:5" x14ac:dyDescent="0.25">
      <c r="A6735" s="14">
        <v>9682</v>
      </c>
      <c r="B6735" s="14">
        <v>3561</v>
      </c>
      <c r="C6735" s="14">
        <v>83</v>
      </c>
      <c r="D6735" s="14" t="str">
        <f>+_xlfn.XLOOKUP(ratings_dataset[[#This Row],[ProductID]],[1]!Prodotti[ProdottoID],[1]!Prodotti[Categoria],"Altro")</f>
        <v>Altro</v>
      </c>
      <c r="E6735" s="14">
        <v>4</v>
      </c>
    </row>
    <row r="6736" spans="1:5" x14ac:dyDescent="0.25">
      <c r="A6736" s="14">
        <v>9684</v>
      </c>
      <c r="B6736" s="14">
        <v>1835</v>
      </c>
      <c r="C6736" s="14">
        <v>2096</v>
      </c>
      <c r="D6736" s="14" t="str">
        <f>+_xlfn.XLOOKUP(ratings_dataset[[#This Row],[ProductID]],[1]!Prodotti[ProdottoID],[1]!Prodotti[Categoria],"Altro")</f>
        <v>Abbigliamento</v>
      </c>
      <c r="E6736" s="14">
        <v>4</v>
      </c>
    </row>
    <row r="6737" spans="1:5" x14ac:dyDescent="0.25">
      <c r="A6737" s="14">
        <v>9690</v>
      </c>
      <c r="B6737" s="14">
        <v>70</v>
      </c>
      <c r="C6737" s="14">
        <v>4952</v>
      </c>
      <c r="D6737" s="14" t="str">
        <f>+_xlfn.XLOOKUP(ratings_dataset[[#This Row],[ProductID]],[1]!Prodotti[ProdottoID],[1]!Prodotti[Categoria],"Altro")</f>
        <v>Elettronica</v>
      </c>
      <c r="E6737" s="14">
        <v>4</v>
      </c>
    </row>
    <row r="6738" spans="1:5" x14ac:dyDescent="0.25">
      <c r="A6738" s="14">
        <v>9697</v>
      </c>
      <c r="B6738" s="14">
        <v>1464</v>
      </c>
      <c r="C6738" s="14">
        <v>3774</v>
      </c>
      <c r="D6738" s="14" t="str">
        <f>+_xlfn.XLOOKUP(ratings_dataset[[#This Row],[ProductID]],[1]!Prodotti[ProdottoID],[1]!Prodotti[Categoria],"Altro")</f>
        <v>Libri</v>
      </c>
      <c r="E6738" s="14">
        <v>4</v>
      </c>
    </row>
    <row r="6739" spans="1:5" x14ac:dyDescent="0.25">
      <c r="A6739" s="14">
        <v>9704</v>
      </c>
      <c r="B6739" s="14">
        <v>3369</v>
      </c>
      <c r="C6739" s="14">
        <v>492</v>
      </c>
      <c r="D6739" s="14" t="str">
        <f>+_xlfn.XLOOKUP(ratings_dataset[[#This Row],[ProductID]],[1]!Prodotti[ProdottoID],[1]!Prodotti[Categoria],"Altro")</f>
        <v>Elettronica</v>
      </c>
      <c r="E6739" s="14">
        <v>4</v>
      </c>
    </row>
    <row r="6740" spans="1:5" x14ac:dyDescent="0.25">
      <c r="A6740" s="14">
        <v>9711</v>
      </c>
      <c r="B6740" s="14">
        <v>4557</v>
      </c>
      <c r="C6740" s="14">
        <v>3528</v>
      </c>
      <c r="D6740" s="14" t="str">
        <f>+_xlfn.XLOOKUP(ratings_dataset[[#This Row],[ProductID]],[1]!Prodotti[ProdottoID],[1]!Prodotti[Categoria],"Altro")</f>
        <v>Elettronica</v>
      </c>
      <c r="E6740" s="14">
        <v>4</v>
      </c>
    </row>
    <row r="6741" spans="1:5" x14ac:dyDescent="0.25">
      <c r="A6741" s="14">
        <v>9720</v>
      </c>
      <c r="B6741" s="14">
        <v>3068</v>
      </c>
      <c r="C6741" s="14">
        <v>4145</v>
      </c>
      <c r="D6741" s="14" t="str">
        <f>+_xlfn.XLOOKUP(ratings_dataset[[#This Row],[ProductID]],[1]!Prodotti[ProdottoID],[1]!Prodotti[Categoria],"Altro")</f>
        <v>Libri</v>
      </c>
      <c r="E6741" s="14">
        <v>4</v>
      </c>
    </row>
    <row r="6742" spans="1:5" x14ac:dyDescent="0.25">
      <c r="A6742" s="14">
        <v>9727</v>
      </c>
      <c r="B6742" s="14">
        <v>4656</v>
      </c>
      <c r="C6742" s="14">
        <v>1599</v>
      </c>
      <c r="D6742" s="14" t="str">
        <f>+_xlfn.XLOOKUP(ratings_dataset[[#This Row],[ProductID]],[1]!Prodotti[ProdottoID],[1]!Prodotti[Categoria],"Altro")</f>
        <v>Abbigliamento</v>
      </c>
      <c r="E6742" s="14">
        <v>4</v>
      </c>
    </row>
    <row r="6743" spans="1:5" x14ac:dyDescent="0.25">
      <c r="A6743" s="14">
        <v>9728</v>
      </c>
      <c r="B6743" s="14">
        <v>1524</v>
      </c>
      <c r="C6743" s="14">
        <v>744</v>
      </c>
      <c r="D6743" s="14" t="str">
        <f>+_xlfn.XLOOKUP(ratings_dataset[[#This Row],[ProductID]],[1]!Prodotti[ProdottoID],[1]!Prodotti[Categoria],"Altro")</f>
        <v>Elettronica</v>
      </c>
      <c r="E6743" s="14">
        <v>4</v>
      </c>
    </row>
    <row r="6744" spans="1:5" x14ac:dyDescent="0.25">
      <c r="A6744" s="14">
        <v>9735</v>
      </c>
      <c r="B6744" s="14">
        <v>3573</v>
      </c>
      <c r="C6744" s="14">
        <v>432</v>
      </c>
      <c r="D6744" s="14" t="str">
        <f>+_xlfn.XLOOKUP(ratings_dataset[[#This Row],[ProductID]],[1]!Prodotti[ProdottoID],[1]!Prodotti[Categoria],"Altro")</f>
        <v>Libri</v>
      </c>
      <c r="E6744" s="14">
        <v>4</v>
      </c>
    </row>
    <row r="6745" spans="1:5" x14ac:dyDescent="0.25">
      <c r="A6745" s="14">
        <v>9739</v>
      </c>
      <c r="B6745" s="14">
        <v>2773</v>
      </c>
      <c r="C6745" s="14">
        <v>4083</v>
      </c>
      <c r="D6745" s="14" t="str">
        <f>+_xlfn.XLOOKUP(ratings_dataset[[#This Row],[ProductID]],[1]!Prodotti[ProdottoID],[1]!Prodotti[Categoria],"Altro")</f>
        <v>Abbigliamento</v>
      </c>
      <c r="E6745" s="14">
        <v>4</v>
      </c>
    </row>
    <row r="6746" spans="1:5" x14ac:dyDescent="0.25">
      <c r="A6746" s="14">
        <v>9752</v>
      </c>
      <c r="B6746" s="14">
        <v>4596</v>
      </c>
      <c r="C6746" s="14">
        <v>828</v>
      </c>
      <c r="D6746" s="14" t="str">
        <f>+_xlfn.XLOOKUP(ratings_dataset[[#This Row],[ProductID]],[1]!Prodotti[ProdottoID],[1]!Prodotti[Categoria],"Altro")</f>
        <v>Elettronica</v>
      </c>
      <c r="E6746" s="14">
        <v>4</v>
      </c>
    </row>
    <row r="6747" spans="1:5" x14ac:dyDescent="0.25">
      <c r="A6747" s="14">
        <v>9754</v>
      </c>
      <c r="B6747" s="14">
        <v>1731</v>
      </c>
      <c r="C6747" s="14">
        <v>3264</v>
      </c>
      <c r="D6747" s="14" t="str">
        <f>+_xlfn.XLOOKUP(ratings_dataset[[#This Row],[ProductID]],[1]!Prodotti[ProdottoID],[1]!Prodotti[Categoria],"Altro")</f>
        <v>Abbigliamento</v>
      </c>
      <c r="E6747" s="14">
        <v>4</v>
      </c>
    </row>
    <row r="6748" spans="1:5" x14ac:dyDescent="0.25">
      <c r="A6748" s="14">
        <v>9758</v>
      </c>
      <c r="B6748" s="14">
        <v>2343</v>
      </c>
      <c r="C6748" s="14">
        <v>3531</v>
      </c>
      <c r="D6748" s="14" t="str">
        <f>+_xlfn.XLOOKUP(ratings_dataset[[#This Row],[ProductID]],[1]!Prodotti[ProdottoID],[1]!Prodotti[Categoria],"Altro")</f>
        <v>Libri</v>
      </c>
      <c r="E6748" s="14">
        <v>4</v>
      </c>
    </row>
    <row r="6749" spans="1:5" x14ac:dyDescent="0.25">
      <c r="A6749" s="14">
        <v>9776</v>
      </c>
      <c r="B6749" s="14">
        <v>1581</v>
      </c>
      <c r="C6749" s="14">
        <v>1034</v>
      </c>
      <c r="D6749" s="14" t="str">
        <f>+_xlfn.XLOOKUP(ratings_dataset[[#This Row],[ProductID]],[1]!Prodotti[ProdottoID],[1]!Prodotti[Categoria],"Altro")</f>
        <v>Libri</v>
      </c>
      <c r="E6749" s="14">
        <v>4</v>
      </c>
    </row>
    <row r="6750" spans="1:5" x14ac:dyDescent="0.25">
      <c r="A6750" s="14">
        <v>9778</v>
      </c>
      <c r="B6750" s="14">
        <v>1698</v>
      </c>
      <c r="C6750" s="14">
        <v>762</v>
      </c>
      <c r="D6750" s="14" t="str">
        <f>+_xlfn.XLOOKUP(ratings_dataset[[#This Row],[ProductID]],[1]!Prodotti[ProdottoID],[1]!Prodotti[Categoria],"Altro")</f>
        <v>Libri</v>
      </c>
      <c r="E6750" s="14">
        <v>4</v>
      </c>
    </row>
    <row r="6751" spans="1:5" x14ac:dyDescent="0.25">
      <c r="A6751" s="14">
        <v>9788</v>
      </c>
      <c r="B6751" s="14">
        <v>739</v>
      </c>
      <c r="C6751" s="14">
        <v>3177</v>
      </c>
      <c r="D6751" s="14" t="str">
        <f>+_xlfn.XLOOKUP(ratings_dataset[[#This Row],[ProductID]],[1]!Prodotti[ProdottoID],[1]!Prodotti[Categoria],"Altro")</f>
        <v>Abbigliamento</v>
      </c>
      <c r="E6751" s="14">
        <v>4</v>
      </c>
    </row>
    <row r="6752" spans="1:5" x14ac:dyDescent="0.25">
      <c r="A6752" s="14">
        <v>9795</v>
      </c>
      <c r="B6752" s="14">
        <v>1932</v>
      </c>
      <c r="C6752" s="14">
        <v>4212</v>
      </c>
      <c r="D6752" s="14" t="str">
        <f>+_xlfn.XLOOKUP(ratings_dataset[[#This Row],[ProductID]],[1]!Prodotti[ProdottoID],[1]!Prodotti[Categoria],"Altro")</f>
        <v>Abbigliamento</v>
      </c>
      <c r="E6752" s="14">
        <v>4</v>
      </c>
    </row>
    <row r="6753" spans="1:5" x14ac:dyDescent="0.25">
      <c r="A6753" s="14">
        <v>9799</v>
      </c>
      <c r="B6753" s="14">
        <v>1087</v>
      </c>
      <c r="C6753" s="14">
        <v>4788</v>
      </c>
      <c r="D6753" s="14" t="str">
        <f>+_xlfn.XLOOKUP(ratings_dataset[[#This Row],[ProductID]],[1]!Prodotti[ProdottoID],[1]!Prodotti[Categoria],"Altro")</f>
        <v>Libri</v>
      </c>
      <c r="E6753" s="14">
        <v>4</v>
      </c>
    </row>
    <row r="6754" spans="1:5" x14ac:dyDescent="0.25">
      <c r="A6754" s="14">
        <v>9800</v>
      </c>
      <c r="B6754" s="14">
        <v>1589</v>
      </c>
      <c r="C6754" s="14">
        <v>1031</v>
      </c>
      <c r="D6754" s="14" t="str">
        <f>+_xlfn.XLOOKUP(ratings_dataset[[#This Row],[ProductID]],[1]!Prodotti[ProdottoID],[1]!Prodotti[Categoria],"Altro")</f>
        <v>Abbigliamento</v>
      </c>
      <c r="E6754" s="14">
        <v>4</v>
      </c>
    </row>
    <row r="6755" spans="1:5" x14ac:dyDescent="0.25">
      <c r="A6755" s="14">
        <v>9809</v>
      </c>
      <c r="B6755" s="14">
        <v>3333</v>
      </c>
      <c r="C6755" s="14">
        <v>4034</v>
      </c>
      <c r="D6755" s="14" t="str">
        <f>+_xlfn.XLOOKUP(ratings_dataset[[#This Row],[ProductID]],[1]!Prodotti[ProdottoID],[1]!Prodotti[Categoria],"Altro")</f>
        <v>Libri</v>
      </c>
      <c r="E6755" s="14">
        <v>4</v>
      </c>
    </row>
    <row r="6756" spans="1:5" x14ac:dyDescent="0.25">
      <c r="A6756" s="14">
        <v>9830</v>
      </c>
      <c r="B6756" s="14">
        <v>596</v>
      </c>
      <c r="C6756" s="14">
        <v>3848</v>
      </c>
      <c r="D6756" s="14" t="str">
        <f>+_xlfn.XLOOKUP(ratings_dataset[[#This Row],[ProductID]],[1]!Prodotti[ProdottoID],[1]!Prodotti[Categoria],"Altro")</f>
        <v>Elettronica</v>
      </c>
      <c r="E6756" s="14">
        <v>4</v>
      </c>
    </row>
    <row r="6757" spans="1:5" x14ac:dyDescent="0.25">
      <c r="A6757" s="14">
        <v>9834</v>
      </c>
      <c r="B6757" s="14">
        <v>4503</v>
      </c>
      <c r="C6757" s="14">
        <v>2374</v>
      </c>
      <c r="D6757" s="14" t="str">
        <f>+_xlfn.XLOOKUP(ratings_dataset[[#This Row],[ProductID]],[1]!Prodotti[ProdottoID],[1]!Prodotti[Categoria],"Altro")</f>
        <v>Abbigliamento</v>
      </c>
      <c r="E6757" s="14">
        <v>4</v>
      </c>
    </row>
    <row r="6758" spans="1:5" x14ac:dyDescent="0.25">
      <c r="A6758" s="14">
        <v>9836</v>
      </c>
      <c r="B6758" s="14">
        <v>1013</v>
      </c>
      <c r="C6758" s="14">
        <v>844</v>
      </c>
      <c r="D6758" s="14" t="str">
        <f>+_xlfn.XLOOKUP(ratings_dataset[[#This Row],[ProductID]],[1]!Prodotti[ProdottoID],[1]!Prodotti[Categoria],"Altro")</f>
        <v>Elettronica</v>
      </c>
      <c r="E6758" s="14">
        <v>4</v>
      </c>
    </row>
    <row r="6759" spans="1:5" x14ac:dyDescent="0.25">
      <c r="A6759" s="14">
        <v>9843</v>
      </c>
      <c r="B6759" s="14">
        <v>1033</v>
      </c>
      <c r="C6759" s="14">
        <v>2977</v>
      </c>
      <c r="D6759" s="14" t="str">
        <f>+_xlfn.XLOOKUP(ratings_dataset[[#This Row],[ProductID]],[1]!Prodotti[ProdottoID],[1]!Prodotti[Categoria],"Altro")</f>
        <v>Abbigliamento</v>
      </c>
      <c r="E6759" s="14">
        <v>4</v>
      </c>
    </row>
    <row r="6760" spans="1:5" x14ac:dyDescent="0.25">
      <c r="A6760" s="14">
        <v>9855</v>
      </c>
      <c r="B6760" s="14">
        <v>2616</v>
      </c>
      <c r="C6760" s="14">
        <v>1270</v>
      </c>
      <c r="D6760" s="14" t="str">
        <f>+_xlfn.XLOOKUP(ratings_dataset[[#This Row],[ProductID]],[1]!Prodotti[ProdottoID],[1]!Prodotti[Categoria],"Altro")</f>
        <v>Libri</v>
      </c>
      <c r="E6760" s="14">
        <v>4</v>
      </c>
    </row>
    <row r="6761" spans="1:5" x14ac:dyDescent="0.25">
      <c r="A6761" s="14">
        <v>9858</v>
      </c>
      <c r="B6761" s="14">
        <v>1400</v>
      </c>
      <c r="C6761" s="14">
        <v>4322</v>
      </c>
      <c r="D6761" s="14" t="str">
        <f>+_xlfn.XLOOKUP(ratings_dataset[[#This Row],[ProductID]],[1]!Prodotti[ProdottoID],[1]!Prodotti[Categoria],"Altro")</f>
        <v>Abbigliamento</v>
      </c>
      <c r="E6761" s="14">
        <v>4</v>
      </c>
    </row>
    <row r="6762" spans="1:5" x14ac:dyDescent="0.25">
      <c r="A6762" s="14">
        <v>9862</v>
      </c>
      <c r="B6762" s="14">
        <v>2458</v>
      </c>
      <c r="C6762" s="14">
        <v>1705</v>
      </c>
      <c r="D6762" s="14" t="str">
        <f>+_xlfn.XLOOKUP(ratings_dataset[[#This Row],[ProductID]],[1]!Prodotti[ProdottoID],[1]!Prodotti[Categoria],"Altro")</f>
        <v>Libri</v>
      </c>
      <c r="E6762" s="14">
        <v>4</v>
      </c>
    </row>
    <row r="6763" spans="1:5" x14ac:dyDescent="0.25">
      <c r="A6763" s="14">
        <v>9865</v>
      </c>
      <c r="B6763" s="14">
        <v>3570</v>
      </c>
      <c r="C6763" s="14">
        <v>4651</v>
      </c>
      <c r="D6763" s="14" t="str">
        <f>+_xlfn.XLOOKUP(ratings_dataset[[#This Row],[ProductID]],[1]!Prodotti[ProdottoID],[1]!Prodotti[Categoria],"Altro")</f>
        <v>Libri</v>
      </c>
      <c r="E6763" s="14">
        <v>4</v>
      </c>
    </row>
    <row r="6764" spans="1:5" x14ac:dyDescent="0.25">
      <c r="A6764" s="14">
        <v>9874</v>
      </c>
      <c r="B6764" s="14">
        <v>3267</v>
      </c>
      <c r="C6764" s="14">
        <v>237</v>
      </c>
      <c r="D6764" s="14" t="str">
        <f>+_xlfn.XLOOKUP(ratings_dataset[[#This Row],[ProductID]],[1]!Prodotti[ProdottoID],[1]!Prodotti[Categoria],"Altro")</f>
        <v>Abbigliamento</v>
      </c>
      <c r="E6764" s="14">
        <v>4</v>
      </c>
    </row>
    <row r="6765" spans="1:5" x14ac:dyDescent="0.25">
      <c r="A6765" s="14">
        <v>9876</v>
      </c>
      <c r="B6765" s="14">
        <v>206</v>
      </c>
      <c r="C6765" s="14">
        <v>3560</v>
      </c>
      <c r="D6765" s="14" t="str">
        <f>+_xlfn.XLOOKUP(ratings_dataset[[#This Row],[ProductID]],[1]!Prodotti[ProdottoID],[1]!Prodotti[Categoria],"Altro")</f>
        <v>Abbigliamento</v>
      </c>
      <c r="E6765" s="14">
        <v>4</v>
      </c>
    </row>
    <row r="6766" spans="1:5" x14ac:dyDescent="0.25">
      <c r="A6766" s="14">
        <v>9893</v>
      </c>
      <c r="B6766" s="14">
        <v>627</v>
      </c>
      <c r="C6766" s="14">
        <v>3045</v>
      </c>
      <c r="D6766" s="14" t="str">
        <f>+_xlfn.XLOOKUP(ratings_dataset[[#This Row],[ProductID]],[1]!Prodotti[ProdottoID],[1]!Prodotti[Categoria],"Altro")</f>
        <v>Elettronica</v>
      </c>
      <c r="E6766" s="14">
        <v>4</v>
      </c>
    </row>
    <row r="6767" spans="1:5" x14ac:dyDescent="0.25">
      <c r="A6767" s="14">
        <v>9895</v>
      </c>
      <c r="B6767" s="14">
        <v>4723</v>
      </c>
      <c r="C6767" s="14">
        <v>4432</v>
      </c>
      <c r="D6767" s="14" t="str">
        <f>+_xlfn.XLOOKUP(ratings_dataset[[#This Row],[ProductID]],[1]!Prodotti[ProdottoID],[1]!Prodotti[Categoria],"Altro")</f>
        <v>Libri</v>
      </c>
      <c r="E6767" s="14">
        <v>4</v>
      </c>
    </row>
    <row r="6768" spans="1:5" x14ac:dyDescent="0.25">
      <c r="A6768" s="14">
        <v>9916</v>
      </c>
      <c r="B6768" s="14">
        <v>3303</v>
      </c>
      <c r="C6768" s="14">
        <v>900</v>
      </c>
      <c r="D6768" s="14" t="str">
        <f>+_xlfn.XLOOKUP(ratings_dataset[[#This Row],[ProductID]],[1]!Prodotti[ProdottoID],[1]!Prodotti[Categoria],"Altro")</f>
        <v>Abbigliamento</v>
      </c>
      <c r="E6768" s="14">
        <v>4</v>
      </c>
    </row>
    <row r="6769" spans="1:5" x14ac:dyDescent="0.25">
      <c r="A6769" s="14">
        <v>9917</v>
      </c>
      <c r="B6769" s="14">
        <v>4688</v>
      </c>
      <c r="C6769" s="14">
        <v>4311</v>
      </c>
      <c r="D6769" s="14" t="str">
        <f>+_xlfn.XLOOKUP(ratings_dataset[[#This Row],[ProductID]],[1]!Prodotti[ProdottoID],[1]!Prodotti[Categoria],"Altro")</f>
        <v>Elettronica</v>
      </c>
      <c r="E6769" s="14">
        <v>4</v>
      </c>
    </row>
    <row r="6770" spans="1:5" x14ac:dyDescent="0.25">
      <c r="A6770" s="14">
        <v>9923</v>
      </c>
      <c r="B6770" s="14">
        <v>728</v>
      </c>
      <c r="C6770" s="14">
        <v>4735</v>
      </c>
      <c r="D6770" s="14" t="str">
        <f>+_xlfn.XLOOKUP(ratings_dataset[[#This Row],[ProductID]],[1]!Prodotti[ProdottoID],[1]!Prodotti[Categoria],"Altro")</f>
        <v>Elettronica</v>
      </c>
      <c r="E6770" s="14">
        <v>4</v>
      </c>
    </row>
    <row r="6771" spans="1:5" x14ac:dyDescent="0.25">
      <c r="A6771" s="14">
        <v>9924</v>
      </c>
      <c r="B6771" s="14">
        <v>4136</v>
      </c>
      <c r="C6771" s="14">
        <v>1569</v>
      </c>
      <c r="D6771" s="14" t="str">
        <f>+_xlfn.XLOOKUP(ratings_dataset[[#This Row],[ProductID]],[1]!Prodotti[ProdottoID],[1]!Prodotti[Categoria],"Altro")</f>
        <v>Abbigliamento</v>
      </c>
      <c r="E6771" s="14">
        <v>4</v>
      </c>
    </row>
    <row r="6772" spans="1:5" x14ac:dyDescent="0.25">
      <c r="A6772" s="14">
        <v>9931</v>
      </c>
      <c r="B6772" s="14">
        <v>102</v>
      </c>
      <c r="C6772" s="14">
        <v>4840</v>
      </c>
      <c r="D6772" s="14" t="str">
        <f>+_xlfn.XLOOKUP(ratings_dataset[[#This Row],[ProductID]],[1]!Prodotti[ProdottoID],[1]!Prodotti[Categoria],"Altro")</f>
        <v>Abbigliamento</v>
      </c>
      <c r="E6772" s="14">
        <v>4</v>
      </c>
    </row>
    <row r="6773" spans="1:5" x14ac:dyDescent="0.25">
      <c r="A6773" s="14">
        <v>9953</v>
      </c>
      <c r="B6773" s="14">
        <v>1405</v>
      </c>
      <c r="C6773" s="14">
        <v>4439</v>
      </c>
      <c r="D6773" s="14" t="str">
        <f>+_xlfn.XLOOKUP(ratings_dataset[[#This Row],[ProductID]],[1]!Prodotti[ProdottoID],[1]!Prodotti[Categoria],"Altro")</f>
        <v>Abbigliamento</v>
      </c>
      <c r="E6773" s="14">
        <v>4</v>
      </c>
    </row>
    <row r="6774" spans="1:5" x14ac:dyDescent="0.25">
      <c r="A6774" s="14">
        <v>9963</v>
      </c>
      <c r="B6774" s="14">
        <v>2691</v>
      </c>
      <c r="C6774" s="14">
        <v>3218</v>
      </c>
      <c r="D6774" s="14" t="str">
        <f>+_xlfn.XLOOKUP(ratings_dataset[[#This Row],[ProductID]],[1]!Prodotti[ProdottoID],[1]!Prodotti[Categoria],"Altro")</f>
        <v>Abbigliamento</v>
      </c>
      <c r="E6774" s="14">
        <v>4</v>
      </c>
    </row>
    <row r="6775" spans="1:5" x14ac:dyDescent="0.25">
      <c r="A6775" s="14">
        <v>9983</v>
      </c>
      <c r="B6775" s="14">
        <v>732</v>
      </c>
      <c r="C6775" s="14">
        <v>1296</v>
      </c>
      <c r="D6775" s="14" t="str">
        <f>+_xlfn.XLOOKUP(ratings_dataset[[#This Row],[ProductID]],[1]!Prodotti[ProdottoID],[1]!Prodotti[Categoria],"Altro")</f>
        <v>Elettronica</v>
      </c>
      <c r="E6775" s="14">
        <v>4</v>
      </c>
    </row>
    <row r="6776" spans="1:5" x14ac:dyDescent="0.25">
      <c r="A6776" s="14">
        <v>9987</v>
      </c>
      <c r="B6776" s="14">
        <v>2681</v>
      </c>
      <c r="C6776" s="14">
        <v>4180</v>
      </c>
      <c r="D6776" s="14" t="str">
        <f>+_xlfn.XLOOKUP(ratings_dataset[[#This Row],[ProductID]],[1]!Prodotti[ProdottoID],[1]!Prodotti[Categoria],"Altro")</f>
        <v>Libri</v>
      </c>
      <c r="E6776" s="14">
        <v>4</v>
      </c>
    </row>
    <row r="6777" spans="1:5" x14ac:dyDescent="0.25">
      <c r="A6777" s="14">
        <v>9997</v>
      </c>
      <c r="B6777" s="14">
        <v>3136</v>
      </c>
      <c r="C6777" s="14">
        <v>3049</v>
      </c>
      <c r="D6777" s="14" t="str">
        <f>+_xlfn.XLOOKUP(ratings_dataset[[#This Row],[ProductID]],[1]!Prodotti[ProdottoID],[1]!Prodotti[Categoria],"Altro")</f>
        <v>Abbigliamento</v>
      </c>
      <c r="E6777" s="14">
        <v>4</v>
      </c>
    </row>
    <row r="6778" spans="1:5" x14ac:dyDescent="0.25">
      <c r="A6778" s="14">
        <v>3</v>
      </c>
      <c r="B6778" s="14">
        <v>442</v>
      </c>
      <c r="C6778" s="14">
        <v>730</v>
      </c>
      <c r="D6778" s="14" t="str">
        <f>+_xlfn.XLOOKUP(ratings_dataset[[#This Row],[ProductID]],[1]!Prodotti[ProdottoID],[1]!Prodotti[Categoria],"Altro")</f>
        <v>Abbigliamento</v>
      </c>
      <c r="E6778" s="14">
        <v>5</v>
      </c>
    </row>
    <row r="6779" spans="1:5" x14ac:dyDescent="0.25">
      <c r="A6779" s="14">
        <v>6</v>
      </c>
      <c r="B6779" s="14">
        <v>4092</v>
      </c>
      <c r="C6779" s="14">
        <v>195</v>
      </c>
      <c r="D6779" s="14" t="str">
        <f>+_xlfn.XLOOKUP(ratings_dataset[[#This Row],[ProductID]],[1]!Prodotti[ProdottoID],[1]!Prodotti[Categoria],"Altro")</f>
        <v>Elettronica</v>
      </c>
      <c r="E6779" s="14">
        <v>5</v>
      </c>
    </row>
    <row r="6780" spans="1:5" x14ac:dyDescent="0.25">
      <c r="A6780" s="14">
        <v>22</v>
      </c>
      <c r="B6780" s="14">
        <v>3358</v>
      </c>
      <c r="C6780" s="14">
        <v>4253</v>
      </c>
      <c r="D6780" s="14" t="str">
        <f>+_xlfn.XLOOKUP(ratings_dataset[[#This Row],[ProductID]],[1]!Prodotti[ProdottoID],[1]!Prodotti[Categoria],"Altro")</f>
        <v>Abbigliamento</v>
      </c>
      <c r="E6780" s="14">
        <v>5</v>
      </c>
    </row>
    <row r="6781" spans="1:5" x14ac:dyDescent="0.25">
      <c r="A6781" s="14">
        <v>24</v>
      </c>
      <c r="B6781" s="14">
        <v>3803</v>
      </c>
      <c r="C6781" s="14">
        <v>2533</v>
      </c>
      <c r="D6781" s="14" t="str">
        <f>+_xlfn.XLOOKUP(ratings_dataset[[#This Row],[ProductID]],[1]!Prodotti[ProdottoID],[1]!Prodotti[Categoria],"Altro")</f>
        <v>Abbigliamento</v>
      </c>
      <c r="E6781" s="14">
        <v>5</v>
      </c>
    </row>
    <row r="6782" spans="1:5" x14ac:dyDescent="0.25">
      <c r="A6782" s="14">
        <v>26</v>
      </c>
      <c r="B6782" s="14">
        <v>1857</v>
      </c>
      <c r="C6782" s="14">
        <v>3808</v>
      </c>
      <c r="D6782" s="14" t="str">
        <f>+_xlfn.XLOOKUP(ratings_dataset[[#This Row],[ProductID]],[1]!Prodotti[ProdottoID],[1]!Prodotti[Categoria],"Altro")</f>
        <v>Elettronica</v>
      </c>
      <c r="E6782" s="14">
        <v>5</v>
      </c>
    </row>
    <row r="6783" spans="1:5" x14ac:dyDescent="0.25">
      <c r="A6783" s="14">
        <v>30</v>
      </c>
      <c r="B6783" s="14">
        <v>4064</v>
      </c>
      <c r="C6783" s="14">
        <v>1275</v>
      </c>
      <c r="D6783" s="14" t="str">
        <f>+_xlfn.XLOOKUP(ratings_dataset[[#This Row],[ProductID]],[1]!Prodotti[ProdottoID],[1]!Prodotti[Categoria],"Altro")</f>
        <v>Abbigliamento</v>
      </c>
      <c r="E6783" s="14">
        <v>5</v>
      </c>
    </row>
    <row r="6784" spans="1:5" x14ac:dyDescent="0.25">
      <c r="A6784" s="14">
        <v>33</v>
      </c>
      <c r="B6784" s="14">
        <v>278</v>
      </c>
      <c r="C6784" s="14">
        <v>3123</v>
      </c>
      <c r="D6784" s="14" t="str">
        <f>+_xlfn.XLOOKUP(ratings_dataset[[#This Row],[ProductID]],[1]!Prodotti[ProdottoID],[1]!Prodotti[Categoria],"Altro")</f>
        <v>Abbigliamento</v>
      </c>
      <c r="E6784" s="14">
        <v>5</v>
      </c>
    </row>
    <row r="6785" spans="1:5" x14ac:dyDescent="0.25">
      <c r="A6785" s="14">
        <v>35</v>
      </c>
      <c r="B6785" s="14">
        <v>4110</v>
      </c>
      <c r="C6785" s="14">
        <v>148</v>
      </c>
      <c r="D6785" s="14" t="str">
        <f>+_xlfn.XLOOKUP(ratings_dataset[[#This Row],[ProductID]],[1]!Prodotti[ProdottoID],[1]!Prodotti[Categoria],"Altro")</f>
        <v>Abbigliamento</v>
      </c>
      <c r="E6785" s="14">
        <v>5</v>
      </c>
    </row>
    <row r="6786" spans="1:5" x14ac:dyDescent="0.25">
      <c r="A6786" s="14">
        <v>37</v>
      </c>
      <c r="B6786" s="14">
        <v>3394</v>
      </c>
      <c r="C6786" s="14">
        <v>2620</v>
      </c>
      <c r="D6786" s="14" t="str">
        <f>+_xlfn.XLOOKUP(ratings_dataset[[#This Row],[ProductID]],[1]!Prodotti[ProdottoID],[1]!Prodotti[Categoria],"Altro")</f>
        <v>Abbigliamento</v>
      </c>
      <c r="E6786" s="14">
        <v>5</v>
      </c>
    </row>
    <row r="6787" spans="1:5" x14ac:dyDescent="0.25">
      <c r="A6787" s="14">
        <v>58</v>
      </c>
      <c r="B6787" s="14">
        <v>300</v>
      </c>
      <c r="C6787" s="14">
        <v>4003</v>
      </c>
      <c r="D6787" s="14" t="str">
        <f>+_xlfn.XLOOKUP(ratings_dataset[[#This Row],[ProductID]],[1]!Prodotti[ProdottoID],[1]!Prodotti[Categoria],"Altro")</f>
        <v>Elettronica</v>
      </c>
      <c r="E6787" s="14">
        <v>5</v>
      </c>
    </row>
    <row r="6788" spans="1:5" x14ac:dyDescent="0.25">
      <c r="A6788" s="14">
        <v>61</v>
      </c>
      <c r="B6788" s="14">
        <v>3826</v>
      </c>
      <c r="C6788" s="14">
        <v>1995</v>
      </c>
      <c r="D6788" s="14" t="str">
        <f>+_xlfn.XLOOKUP(ratings_dataset[[#This Row],[ProductID]],[1]!Prodotti[ProdottoID],[1]!Prodotti[Categoria],"Altro")</f>
        <v>Elettronica</v>
      </c>
      <c r="E6788" s="14">
        <v>5</v>
      </c>
    </row>
    <row r="6789" spans="1:5" x14ac:dyDescent="0.25">
      <c r="A6789" s="14">
        <v>67</v>
      </c>
      <c r="B6789" s="14">
        <v>4877</v>
      </c>
      <c r="C6789" s="14">
        <v>4015</v>
      </c>
      <c r="D6789" s="14" t="str">
        <f>+_xlfn.XLOOKUP(ratings_dataset[[#This Row],[ProductID]],[1]!Prodotti[ProdottoID],[1]!Prodotti[Categoria],"Altro")</f>
        <v>Elettronica</v>
      </c>
      <c r="E6789" s="14">
        <v>5</v>
      </c>
    </row>
    <row r="6790" spans="1:5" x14ac:dyDescent="0.25">
      <c r="A6790" s="14">
        <v>73</v>
      </c>
      <c r="B6790" s="14">
        <v>1169</v>
      </c>
      <c r="C6790" s="14">
        <v>3439</v>
      </c>
      <c r="D6790" s="14" t="str">
        <f>+_xlfn.XLOOKUP(ratings_dataset[[#This Row],[ProductID]],[1]!Prodotti[ProdottoID],[1]!Prodotti[Categoria],"Altro")</f>
        <v>Abbigliamento</v>
      </c>
      <c r="E6790" s="14">
        <v>5</v>
      </c>
    </row>
    <row r="6791" spans="1:5" x14ac:dyDescent="0.25">
      <c r="A6791" s="14">
        <v>74</v>
      </c>
      <c r="B6791" s="14">
        <v>2681</v>
      </c>
      <c r="C6791" s="14">
        <v>4618</v>
      </c>
      <c r="D6791" s="14" t="str">
        <f>+_xlfn.XLOOKUP(ratings_dataset[[#This Row],[ProductID]],[1]!Prodotti[ProdottoID],[1]!Prodotti[Categoria],"Altro")</f>
        <v>Elettronica</v>
      </c>
      <c r="E6791" s="14">
        <v>5</v>
      </c>
    </row>
    <row r="6792" spans="1:5" x14ac:dyDescent="0.25">
      <c r="A6792" s="14">
        <v>81</v>
      </c>
      <c r="B6792" s="14">
        <v>644</v>
      </c>
      <c r="C6792" s="14">
        <v>3152</v>
      </c>
      <c r="D6792" s="14" t="str">
        <f>+_xlfn.XLOOKUP(ratings_dataset[[#This Row],[ProductID]],[1]!Prodotti[ProdottoID],[1]!Prodotti[Categoria],"Altro")</f>
        <v>Elettronica</v>
      </c>
      <c r="E6792" s="14">
        <v>5</v>
      </c>
    </row>
    <row r="6793" spans="1:5" x14ac:dyDescent="0.25">
      <c r="A6793" s="14">
        <v>91</v>
      </c>
      <c r="B6793" s="14">
        <v>3242</v>
      </c>
      <c r="C6793" s="14">
        <v>3263</v>
      </c>
      <c r="D6793" s="14" t="str">
        <f>+_xlfn.XLOOKUP(ratings_dataset[[#This Row],[ProductID]],[1]!Prodotti[ProdottoID],[1]!Prodotti[Categoria],"Altro")</f>
        <v>Libri</v>
      </c>
      <c r="E6793" s="14">
        <v>5</v>
      </c>
    </row>
    <row r="6794" spans="1:5" x14ac:dyDescent="0.25">
      <c r="A6794" s="14">
        <v>94</v>
      </c>
      <c r="B6794" s="14">
        <v>1646</v>
      </c>
      <c r="C6794" s="14">
        <v>84</v>
      </c>
      <c r="D6794" s="14" t="str">
        <f>+_xlfn.XLOOKUP(ratings_dataset[[#This Row],[ProductID]],[1]!Prodotti[ProdottoID],[1]!Prodotti[Categoria],"Altro")</f>
        <v>Altro</v>
      </c>
      <c r="E6794" s="14">
        <v>5</v>
      </c>
    </row>
    <row r="6795" spans="1:5" x14ac:dyDescent="0.25">
      <c r="A6795" s="14">
        <v>95</v>
      </c>
      <c r="B6795" s="14">
        <v>4694</v>
      </c>
      <c r="C6795" s="14">
        <v>2570</v>
      </c>
      <c r="D6795" s="14" t="str">
        <f>+_xlfn.XLOOKUP(ratings_dataset[[#This Row],[ProductID]],[1]!Prodotti[ProdottoID],[1]!Prodotti[Categoria],"Altro")</f>
        <v>Abbigliamento</v>
      </c>
      <c r="E6795" s="14">
        <v>5</v>
      </c>
    </row>
    <row r="6796" spans="1:5" x14ac:dyDescent="0.25">
      <c r="A6796" s="14">
        <v>99</v>
      </c>
      <c r="B6796" s="14">
        <v>2329</v>
      </c>
      <c r="C6796" s="14">
        <v>798</v>
      </c>
      <c r="D6796" s="14" t="str">
        <f>+_xlfn.XLOOKUP(ratings_dataset[[#This Row],[ProductID]],[1]!Prodotti[ProdottoID],[1]!Prodotti[Categoria],"Altro")</f>
        <v>Libri</v>
      </c>
      <c r="E6796" s="14">
        <v>5</v>
      </c>
    </row>
    <row r="6797" spans="1:5" x14ac:dyDescent="0.25">
      <c r="A6797" s="14">
        <v>100</v>
      </c>
      <c r="B6797" s="14">
        <v>903</v>
      </c>
      <c r="C6797" s="14">
        <v>1455</v>
      </c>
      <c r="D6797" s="14" t="str">
        <f>+_xlfn.XLOOKUP(ratings_dataset[[#This Row],[ProductID]],[1]!Prodotti[ProdottoID],[1]!Prodotti[Categoria],"Altro")</f>
        <v>Abbigliamento</v>
      </c>
      <c r="E6797" s="14">
        <v>5</v>
      </c>
    </row>
    <row r="6798" spans="1:5" x14ac:dyDescent="0.25">
      <c r="A6798" s="14">
        <v>101</v>
      </c>
      <c r="B6798" s="14">
        <v>4139</v>
      </c>
      <c r="C6798" s="14">
        <v>1174</v>
      </c>
      <c r="D6798" s="14" t="str">
        <f>+_xlfn.XLOOKUP(ratings_dataset[[#This Row],[ProductID]],[1]!Prodotti[ProdottoID],[1]!Prodotti[Categoria],"Altro")</f>
        <v>Elettronica</v>
      </c>
      <c r="E6798" s="14">
        <v>5</v>
      </c>
    </row>
    <row r="6799" spans="1:5" x14ac:dyDescent="0.25">
      <c r="A6799" s="14">
        <v>107</v>
      </c>
      <c r="B6799" s="14">
        <v>2058</v>
      </c>
      <c r="C6799" s="14">
        <v>4634</v>
      </c>
      <c r="D6799" s="14" t="str">
        <f>+_xlfn.XLOOKUP(ratings_dataset[[#This Row],[ProductID]],[1]!Prodotti[ProdottoID],[1]!Prodotti[Categoria],"Altro")</f>
        <v>Abbigliamento</v>
      </c>
      <c r="E6799" s="14">
        <v>5</v>
      </c>
    </row>
    <row r="6800" spans="1:5" x14ac:dyDescent="0.25">
      <c r="A6800" s="14">
        <v>113</v>
      </c>
      <c r="B6800" s="14">
        <v>1661</v>
      </c>
      <c r="C6800" s="14">
        <v>3688</v>
      </c>
      <c r="D6800" s="14" t="str">
        <f>+_xlfn.XLOOKUP(ratings_dataset[[#This Row],[ProductID]],[1]!Prodotti[ProdottoID],[1]!Prodotti[Categoria],"Altro")</f>
        <v>Elettronica</v>
      </c>
      <c r="E6800" s="14">
        <v>5</v>
      </c>
    </row>
    <row r="6801" spans="1:5" x14ac:dyDescent="0.25">
      <c r="A6801" s="14">
        <v>117</v>
      </c>
      <c r="B6801" s="14">
        <v>934</v>
      </c>
      <c r="C6801" s="14">
        <v>2326</v>
      </c>
      <c r="D6801" s="14" t="str">
        <f>+_xlfn.XLOOKUP(ratings_dataset[[#This Row],[ProductID]],[1]!Prodotti[ProdottoID],[1]!Prodotti[Categoria],"Altro")</f>
        <v>Elettronica</v>
      </c>
      <c r="E6801" s="14">
        <v>5</v>
      </c>
    </row>
    <row r="6802" spans="1:5" x14ac:dyDescent="0.25">
      <c r="A6802" s="14">
        <v>138</v>
      </c>
      <c r="B6802" s="14">
        <v>2265</v>
      </c>
      <c r="C6802" s="14">
        <v>994</v>
      </c>
      <c r="D6802" s="14" t="str">
        <f>+_xlfn.XLOOKUP(ratings_dataset[[#This Row],[ProductID]],[1]!Prodotti[ProdottoID],[1]!Prodotti[Categoria],"Altro")</f>
        <v>Elettronica</v>
      </c>
      <c r="E6802" s="14">
        <v>5</v>
      </c>
    </row>
    <row r="6803" spans="1:5" x14ac:dyDescent="0.25">
      <c r="A6803" s="14">
        <v>145</v>
      </c>
      <c r="B6803" s="14">
        <v>1621</v>
      </c>
      <c r="C6803" s="14">
        <v>3254</v>
      </c>
      <c r="D6803" s="14" t="str">
        <f>+_xlfn.XLOOKUP(ratings_dataset[[#This Row],[ProductID]],[1]!Prodotti[ProdottoID],[1]!Prodotti[Categoria],"Altro")</f>
        <v>Elettronica</v>
      </c>
      <c r="E6803" s="14">
        <v>5</v>
      </c>
    </row>
    <row r="6804" spans="1:5" x14ac:dyDescent="0.25">
      <c r="A6804" s="14">
        <v>152</v>
      </c>
      <c r="B6804" s="14">
        <v>2332</v>
      </c>
      <c r="C6804" s="14">
        <v>4877</v>
      </c>
      <c r="D6804" s="14" t="str">
        <f>+_xlfn.XLOOKUP(ratings_dataset[[#This Row],[ProductID]],[1]!Prodotti[ProdottoID],[1]!Prodotti[Categoria],"Altro")</f>
        <v>Abbigliamento</v>
      </c>
      <c r="E6804" s="14">
        <v>5</v>
      </c>
    </row>
    <row r="6805" spans="1:5" x14ac:dyDescent="0.25">
      <c r="A6805" s="14">
        <v>172</v>
      </c>
      <c r="B6805" s="14">
        <v>4686</v>
      </c>
      <c r="C6805" s="14">
        <v>4788</v>
      </c>
      <c r="D6805" s="14" t="str">
        <f>+_xlfn.XLOOKUP(ratings_dataset[[#This Row],[ProductID]],[1]!Prodotti[ProdottoID],[1]!Prodotti[Categoria],"Altro")</f>
        <v>Libri</v>
      </c>
      <c r="E6805" s="14">
        <v>5</v>
      </c>
    </row>
    <row r="6806" spans="1:5" x14ac:dyDescent="0.25">
      <c r="A6806" s="14">
        <v>175</v>
      </c>
      <c r="B6806" s="14">
        <v>528</v>
      </c>
      <c r="C6806" s="14">
        <v>1409</v>
      </c>
      <c r="D6806" s="14" t="str">
        <f>+_xlfn.XLOOKUP(ratings_dataset[[#This Row],[ProductID]],[1]!Prodotti[ProdottoID],[1]!Prodotti[Categoria],"Altro")</f>
        <v>Abbigliamento</v>
      </c>
      <c r="E6806" s="14">
        <v>5</v>
      </c>
    </row>
    <row r="6807" spans="1:5" x14ac:dyDescent="0.25">
      <c r="A6807" s="14">
        <v>177</v>
      </c>
      <c r="B6807" s="14">
        <v>3522</v>
      </c>
      <c r="C6807" s="14">
        <v>61</v>
      </c>
      <c r="D6807" s="14" t="str">
        <f>+_xlfn.XLOOKUP(ratings_dataset[[#This Row],[ProductID]],[1]!Prodotti[ProdottoID],[1]!Prodotti[Categoria],"Altro")</f>
        <v>Altro</v>
      </c>
      <c r="E6807" s="14">
        <v>5</v>
      </c>
    </row>
    <row r="6808" spans="1:5" x14ac:dyDescent="0.25">
      <c r="A6808" s="14">
        <v>179</v>
      </c>
      <c r="B6808" s="14">
        <v>2121</v>
      </c>
      <c r="C6808" s="14">
        <v>224</v>
      </c>
      <c r="D6808" s="14" t="str">
        <f>+_xlfn.XLOOKUP(ratings_dataset[[#This Row],[ProductID]],[1]!Prodotti[ProdottoID],[1]!Prodotti[Categoria],"Altro")</f>
        <v>Libri</v>
      </c>
      <c r="E6808" s="14">
        <v>5</v>
      </c>
    </row>
    <row r="6809" spans="1:5" x14ac:dyDescent="0.25">
      <c r="A6809" s="14">
        <v>195</v>
      </c>
      <c r="B6809" s="14">
        <v>3952</v>
      </c>
      <c r="C6809" s="14">
        <v>3103</v>
      </c>
      <c r="D6809" s="14" t="str">
        <f>+_xlfn.XLOOKUP(ratings_dataset[[#This Row],[ProductID]],[1]!Prodotti[ProdottoID],[1]!Prodotti[Categoria],"Altro")</f>
        <v>Elettronica</v>
      </c>
      <c r="E6809" s="14">
        <v>5</v>
      </c>
    </row>
    <row r="6810" spans="1:5" x14ac:dyDescent="0.25">
      <c r="A6810" s="14">
        <v>197</v>
      </c>
      <c r="B6810" s="14">
        <v>2025</v>
      </c>
      <c r="C6810" s="14">
        <v>3371</v>
      </c>
      <c r="D6810" s="14" t="str">
        <f>+_xlfn.XLOOKUP(ratings_dataset[[#This Row],[ProductID]],[1]!Prodotti[ProdottoID],[1]!Prodotti[Categoria],"Altro")</f>
        <v>Abbigliamento</v>
      </c>
      <c r="E6810" s="14">
        <v>5</v>
      </c>
    </row>
    <row r="6811" spans="1:5" x14ac:dyDescent="0.25">
      <c r="A6811" s="14">
        <v>227</v>
      </c>
      <c r="B6811" s="14">
        <v>1637</v>
      </c>
      <c r="C6811" s="14">
        <v>1620</v>
      </c>
      <c r="D6811" s="14" t="str">
        <f>+_xlfn.XLOOKUP(ratings_dataset[[#This Row],[ProductID]],[1]!Prodotti[ProdottoID],[1]!Prodotti[Categoria],"Altro")</f>
        <v>Abbigliamento</v>
      </c>
      <c r="E6811" s="14">
        <v>5</v>
      </c>
    </row>
    <row r="6812" spans="1:5" x14ac:dyDescent="0.25">
      <c r="A6812" s="14">
        <v>229</v>
      </c>
      <c r="B6812" s="14">
        <v>324</v>
      </c>
      <c r="C6812" s="14">
        <v>635</v>
      </c>
      <c r="D6812" s="14" t="str">
        <f>+_xlfn.XLOOKUP(ratings_dataset[[#This Row],[ProductID]],[1]!Prodotti[ProdottoID],[1]!Prodotti[Categoria],"Altro")</f>
        <v>Libri</v>
      </c>
      <c r="E6812" s="14">
        <v>5</v>
      </c>
    </row>
    <row r="6813" spans="1:5" x14ac:dyDescent="0.25">
      <c r="A6813" s="14">
        <v>235</v>
      </c>
      <c r="B6813" s="14">
        <v>958</v>
      </c>
      <c r="C6813" s="14">
        <v>837</v>
      </c>
      <c r="D6813" s="14" t="str">
        <f>+_xlfn.XLOOKUP(ratings_dataset[[#This Row],[ProductID]],[1]!Prodotti[ProdottoID],[1]!Prodotti[Categoria],"Altro")</f>
        <v>Elettronica</v>
      </c>
      <c r="E6813" s="14">
        <v>5</v>
      </c>
    </row>
    <row r="6814" spans="1:5" x14ac:dyDescent="0.25">
      <c r="A6814" s="14">
        <v>239</v>
      </c>
      <c r="B6814" s="14">
        <v>3552</v>
      </c>
      <c r="C6814" s="14">
        <v>616</v>
      </c>
      <c r="D6814" s="14" t="str">
        <f>+_xlfn.XLOOKUP(ratings_dataset[[#This Row],[ProductID]],[1]!Prodotti[ProdottoID],[1]!Prodotti[Categoria],"Altro")</f>
        <v>Elettronica</v>
      </c>
      <c r="E6814" s="14">
        <v>5</v>
      </c>
    </row>
    <row r="6815" spans="1:5" x14ac:dyDescent="0.25">
      <c r="A6815" s="14">
        <v>240</v>
      </c>
      <c r="B6815" s="14">
        <v>1719</v>
      </c>
      <c r="C6815" s="14">
        <v>3158</v>
      </c>
      <c r="D6815" s="14" t="str">
        <f>+_xlfn.XLOOKUP(ratings_dataset[[#This Row],[ProductID]],[1]!Prodotti[ProdottoID],[1]!Prodotti[Categoria],"Altro")</f>
        <v>Abbigliamento</v>
      </c>
      <c r="E6815" s="14">
        <v>5</v>
      </c>
    </row>
    <row r="6816" spans="1:5" x14ac:dyDescent="0.25">
      <c r="A6816" s="14">
        <v>247</v>
      </c>
      <c r="B6816" s="14">
        <v>3002</v>
      </c>
      <c r="C6816" s="14">
        <v>2076</v>
      </c>
      <c r="D6816" s="14" t="str">
        <f>+_xlfn.XLOOKUP(ratings_dataset[[#This Row],[ProductID]],[1]!Prodotti[ProdottoID],[1]!Prodotti[Categoria],"Altro")</f>
        <v>Abbigliamento</v>
      </c>
      <c r="E6816" s="14">
        <v>5</v>
      </c>
    </row>
    <row r="6817" spans="1:5" x14ac:dyDescent="0.25">
      <c r="A6817" s="14">
        <v>248</v>
      </c>
      <c r="B6817" s="14">
        <v>2443</v>
      </c>
      <c r="C6817" s="14">
        <v>4285</v>
      </c>
      <c r="D6817" s="14" t="str">
        <f>+_xlfn.XLOOKUP(ratings_dataset[[#This Row],[ProductID]],[1]!Prodotti[ProdottoID],[1]!Prodotti[Categoria],"Altro")</f>
        <v>Abbigliamento</v>
      </c>
      <c r="E6817" s="14">
        <v>5</v>
      </c>
    </row>
    <row r="6818" spans="1:5" x14ac:dyDescent="0.25">
      <c r="A6818" s="14">
        <v>254</v>
      </c>
      <c r="B6818" s="14">
        <v>4809</v>
      </c>
      <c r="C6818" s="14">
        <v>4654</v>
      </c>
      <c r="D6818" s="14" t="str">
        <f>+_xlfn.XLOOKUP(ratings_dataset[[#This Row],[ProductID]],[1]!Prodotti[ProdottoID],[1]!Prodotti[Categoria],"Altro")</f>
        <v>Abbigliamento</v>
      </c>
      <c r="E6818" s="14">
        <v>5</v>
      </c>
    </row>
    <row r="6819" spans="1:5" x14ac:dyDescent="0.25">
      <c r="A6819" s="14">
        <v>259</v>
      </c>
      <c r="B6819" s="14">
        <v>3320</v>
      </c>
      <c r="C6819" s="14">
        <v>381</v>
      </c>
      <c r="D6819" s="14" t="str">
        <f>+_xlfn.XLOOKUP(ratings_dataset[[#This Row],[ProductID]],[1]!Prodotti[ProdottoID],[1]!Prodotti[Categoria],"Altro")</f>
        <v>Elettronica</v>
      </c>
      <c r="E6819" s="14">
        <v>5</v>
      </c>
    </row>
    <row r="6820" spans="1:5" x14ac:dyDescent="0.25">
      <c r="A6820" s="14">
        <v>263</v>
      </c>
      <c r="B6820" s="14">
        <v>2231</v>
      </c>
      <c r="C6820" s="14">
        <v>3255</v>
      </c>
      <c r="D6820" s="14" t="str">
        <f>+_xlfn.XLOOKUP(ratings_dataset[[#This Row],[ProductID]],[1]!Prodotti[ProdottoID],[1]!Prodotti[Categoria],"Altro")</f>
        <v>Libri</v>
      </c>
      <c r="E6820" s="14">
        <v>5</v>
      </c>
    </row>
    <row r="6821" spans="1:5" x14ac:dyDescent="0.25">
      <c r="A6821" s="14">
        <v>266</v>
      </c>
      <c r="B6821" s="14">
        <v>3580</v>
      </c>
      <c r="C6821" s="14">
        <v>3551</v>
      </c>
      <c r="D6821" s="14" t="str">
        <f>+_xlfn.XLOOKUP(ratings_dataset[[#This Row],[ProductID]],[1]!Prodotti[ProdottoID],[1]!Prodotti[Categoria],"Altro")</f>
        <v>Elettronica</v>
      </c>
      <c r="E6821" s="14">
        <v>5</v>
      </c>
    </row>
    <row r="6822" spans="1:5" x14ac:dyDescent="0.25">
      <c r="A6822" s="14">
        <v>269</v>
      </c>
      <c r="B6822" s="14">
        <v>4287</v>
      </c>
      <c r="C6822" s="14">
        <v>4536</v>
      </c>
      <c r="D6822" s="14" t="str">
        <f>+_xlfn.XLOOKUP(ratings_dataset[[#This Row],[ProductID]],[1]!Prodotti[ProdottoID],[1]!Prodotti[Categoria],"Altro")</f>
        <v>Abbigliamento</v>
      </c>
      <c r="E6822" s="14">
        <v>5</v>
      </c>
    </row>
    <row r="6823" spans="1:5" x14ac:dyDescent="0.25">
      <c r="A6823" s="14">
        <v>273</v>
      </c>
      <c r="B6823" s="14">
        <v>3297</v>
      </c>
      <c r="C6823" s="14">
        <v>2046</v>
      </c>
      <c r="D6823" s="14" t="str">
        <f>+_xlfn.XLOOKUP(ratings_dataset[[#This Row],[ProductID]],[1]!Prodotti[ProdottoID],[1]!Prodotti[Categoria],"Altro")</f>
        <v>Abbigliamento</v>
      </c>
      <c r="E6823" s="14">
        <v>5</v>
      </c>
    </row>
    <row r="6824" spans="1:5" x14ac:dyDescent="0.25">
      <c r="A6824" s="14">
        <v>277</v>
      </c>
      <c r="B6824" s="14">
        <v>1880</v>
      </c>
      <c r="C6824" s="14">
        <v>3016</v>
      </c>
      <c r="D6824" s="14" t="str">
        <f>+_xlfn.XLOOKUP(ratings_dataset[[#This Row],[ProductID]],[1]!Prodotti[ProdottoID],[1]!Prodotti[Categoria],"Altro")</f>
        <v>Abbigliamento</v>
      </c>
      <c r="E6824" s="14">
        <v>5</v>
      </c>
    </row>
    <row r="6825" spans="1:5" x14ac:dyDescent="0.25">
      <c r="A6825" s="14">
        <v>304</v>
      </c>
      <c r="B6825" s="14">
        <v>4566</v>
      </c>
      <c r="C6825" s="14">
        <v>3827</v>
      </c>
      <c r="D6825" s="14" t="str">
        <f>+_xlfn.XLOOKUP(ratings_dataset[[#This Row],[ProductID]],[1]!Prodotti[ProdottoID],[1]!Prodotti[Categoria],"Altro")</f>
        <v>Elettronica</v>
      </c>
      <c r="E6825" s="14">
        <v>5</v>
      </c>
    </row>
    <row r="6826" spans="1:5" x14ac:dyDescent="0.25">
      <c r="A6826" s="14">
        <v>305</v>
      </c>
      <c r="B6826" s="14">
        <v>3709</v>
      </c>
      <c r="C6826" s="14">
        <v>2130</v>
      </c>
      <c r="D6826" s="14" t="str">
        <f>+_xlfn.XLOOKUP(ratings_dataset[[#This Row],[ProductID]],[1]!Prodotti[ProdottoID],[1]!Prodotti[Categoria],"Altro")</f>
        <v>Abbigliamento</v>
      </c>
      <c r="E6826" s="14">
        <v>5</v>
      </c>
    </row>
    <row r="6827" spans="1:5" x14ac:dyDescent="0.25">
      <c r="A6827" s="14">
        <v>306</v>
      </c>
      <c r="B6827" s="14">
        <v>328</v>
      </c>
      <c r="C6827" s="14">
        <v>155</v>
      </c>
      <c r="D6827" s="14" t="str">
        <f>+_xlfn.XLOOKUP(ratings_dataset[[#This Row],[ProductID]],[1]!Prodotti[ProdottoID],[1]!Prodotti[Categoria],"Altro")</f>
        <v>Libri</v>
      </c>
      <c r="E6827" s="14">
        <v>5</v>
      </c>
    </row>
    <row r="6828" spans="1:5" x14ac:dyDescent="0.25">
      <c r="A6828" s="14">
        <v>332</v>
      </c>
      <c r="B6828" s="14">
        <v>1841</v>
      </c>
      <c r="C6828" s="14">
        <v>1395</v>
      </c>
      <c r="D6828" s="14" t="str">
        <f>+_xlfn.XLOOKUP(ratings_dataset[[#This Row],[ProductID]],[1]!Prodotti[ProdottoID],[1]!Prodotti[Categoria],"Altro")</f>
        <v>Libri</v>
      </c>
      <c r="E6828" s="14">
        <v>5</v>
      </c>
    </row>
    <row r="6829" spans="1:5" x14ac:dyDescent="0.25">
      <c r="A6829" s="14">
        <v>338</v>
      </c>
      <c r="B6829" s="14">
        <v>3627</v>
      </c>
      <c r="C6829" s="14">
        <v>4159</v>
      </c>
      <c r="D6829" s="14" t="str">
        <f>+_xlfn.XLOOKUP(ratings_dataset[[#This Row],[ProductID]],[1]!Prodotti[ProdottoID],[1]!Prodotti[Categoria],"Altro")</f>
        <v>Abbigliamento</v>
      </c>
      <c r="E6829" s="14">
        <v>5</v>
      </c>
    </row>
    <row r="6830" spans="1:5" x14ac:dyDescent="0.25">
      <c r="A6830" s="14">
        <v>339</v>
      </c>
      <c r="B6830" s="14">
        <v>1148</v>
      </c>
      <c r="C6830" s="14">
        <v>4187</v>
      </c>
      <c r="D6830" s="14" t="str">
        <f>+_xlfn.XLOOKUP(ratings_dataset[[#This Row],[ProductID]],[1]!Prodotti[ProdottoID],[1]!Prodotti[Categoria],"Altro")</f>
        <v>Abbigliamento</v>
      </c>
      <c r="E6830" s="14">
        <v>5</v>
      </c>
    </row>
    <row r="6831" spans="1:5" x14ac:dyDescent="0.25">
      <c r="A6831" s="14">
        <v>344</v>
      </c>
      <c r="B6831" s="14">
        <v>2830</v>
      </c>
      <c r="C6831" s="14">
        <v>1302</v>
      </c>
      <c r="D6831" s="14" t="str">
        <f>+_xlfn.XLOOKUP(ratings_dataset[[#This Row],[ProductID]],[1]!Prodotti[ProdottoID],[1]!Prodotti[Categoria],"Altro")</f>
        <v>Elettronica</v>
      </c>
      <c r="E6831" s="14">
        <v>5</v>
      </c>
    </row>
    <row r="6832" spans="1:5" x14ac:dyDescent="0.25">
      <c r="A6832" s="14">
        <v>347</v>
      </c>
      <c r="B6832" s="14">
        <v>1910</v>
      </c>
      <c r="C6832" s="14">
        <v>1997</v>
      </c>
      <c r="D6832" s="14" t="str">
        <f>+_xlfn.XLOOKUP(ratings_dataset[[#This Row],[ProductID]],[1]!Prodotti[ProdottoID],[1]!Prodotti[Categoria],"Altro")</f>
        <v>Libri</v>
      </c>
      <c r="E6832" s="14">
        <v>5</v>
      </c>
    </row>
    <row r="6833" spans="1:5" x14ac:dyDescent="0.25">
      <c r="A6833" s="14">
        <v>354</v>
      </c>
      <c r="B6833" s="14">
        <v>50</v>
      </c>
      <c r="C6833" s="14">
        <v>2789</v>
      </c>
      <c r="D6833" s="14" t="str">
        <f>+_xlfn.XLOOKUP(ratings_dataset[[#This Row],[ProductID]],[1]!Prodotti[ProdottoID],[1]!Prodotti[Categoria],"Altro")</f>
        <v>Elettronica</v>
      </c>
      <c r="E6833" s="14">
        <v>5</v>
      </c>
    </row>
    <row r="6834" spans="1:5" x14ac:dyDescent="0.25">
      <c r="A6834" s="14">
        <v>360</v>
      </c>
      <c r="B6834" s="14">
        <v>3081</v>
      </c>
      <c r="C6834" s="14">
        <v>1010</v>
      </c>
      <c r="D6834" s="14" t="str">
        <f>+_xlfn.XLOOKUP(ratings_dataset[[#This Row],[ProductID]],[1]!Prodotti[ProdottoID],[1]!Prodotti[Categoria],"Altro")</f>
        <v>Abbigliamento</v>
      </c>
      <c r="E6834" s="14">
        <v>5</v>
      </c>
    </row>
    <row r="6835" spans="1:5" x14ac:dyDescent="0.25">
      <c r="A6835" s="14">
        <v>362</v>
      </c>
      <c r="B6835" s="14">
        <v>1569</v>
      </c>
      <c r="C6835" s="14">
        <v>2058</v>
      </c>
      <c r="D6835" s="14" t="str">
        <f>+_xlfn.XLOOKUP(ratings_dataset[[#This Row],[ProductID]],[1]!Prodotti[ProdottoID],[1]!Prodotti[Categoria],"Altro")</f>
        <v>Libri</v>
      </c>
      <c r="E6835" s="14">
        <v>5</v>
      </c>
    </row>
    <row r="6836" spans="1:5" x14ac:dyDescent="0.25">
      <c r="A6836" s="14">
        <v>380</v>
      </c>
      <c r="B6836" s="14">
        <v>2478</v>
      </c>
      <c r="C6836" s="14">
        <v>4866</v>
      </c>
      <c r="D6836" s="14" t="str">
        <f>+_xlfn.XLOOKUP(ratings_dataset[[#This Row],[ProductID]],[1]!Prodotti[ProdottoID],[1]!Prodotti[Categoria],"Altro")</f>
        <v>Abbigliamento</v>
      </c>
      <c r="E6836" s="14">
        <v>5</v>
      </c>
    </row>
    <row r="6837" spans="1:5" x14ac:dyDescent="0.25">
      <c r="A6837" s="14">
        <v>403</v>
      </c>
      <c r="B6837" s="14">
        <v>3085</v>
      </c>
      <c r="C6837" s="14">
        <v>1393</v>
      </c>
      <c r="D6837" s="14" t="str">
        <f>+_xlfn.XLOOKUP(ratings_dataset[[#This Row],[ProductID]],[1]!Prodotti[ProdottoID],[1]!Prodotti[Categoria],"Altro")</f>
        <v>Libri</v>
      </c>
      <c r="E6837" s="14">
        <v>5</v>
      </c>
    </row>
    <row r="6838" spans="1:5" x14ac:dyDescent="0.25">
      <c r="A6838" s="14">
        <v>418</v>
      </c>
      <c r="B6838" s="14">
        <v>1812</v>
      </c>
      <c r="C6838" s="14">
        <v>4073</v>
      </c>
      <c r="D6838" s="14" t="str">
        <f>+_xlfn.XLOOKUP(ratings_dataset[[#This Row],[ProductID]],[1]!Prodotti[ProdottoID],[1]!Prodotti[Categoria],"Altro")</f>
        <v>Libri</v>
      </c>
      <c r="E6838" s="14">
        <v>5</v>
      </c>
    </row>
    <row r="6839" spans="1:5" x14ac:dyDescent="0.25">
      <c r="A6839" s="14">
        <v>421</v>
      </c>
      <c r="B6839" s="14">
        <v>4680</v>
      </c>
      <c r="C6839" s="14">
        <v>3958</v>
      </c>
      <c r="D6839" s="14" t="str">
        <f>+_xlfn.XLOOKUP(ratings_dataset[[#This Row],[ProductID]],[1]!Prodotti[ProdottoID],[1]!Prodotti[Categoria],"Altro")</f>
        <v>Libri</v>
      </c>
      <c r="E6839" s="14">
        <v>5</v>
      </c>
    </row>
    <row r="6840" spans="1:5" x14ac:dyDescent="0.25">
      <c r="A6840" s="14">
        <v>423</v>
      </c>
      <c r="B6840" s="14">
        <v>4308</v>
      </c>
      <c r="C6840" s="14">
        <v>2000</v>
      </c>
      <c r="D6840" s="14" t="str">
        <f>+_xlfn.XLOOKUP(ratings_dataset[[#This Row],[ProductID]],[1]!Prodotti[ProdottoID],[1]!Prodotti[Categoria],"Altro")</f>
        <v>Abbigliamento</v>
      </c>
      <c r="E6840" s="14">
        <v>5</v>
      </c>
    </row>
    <row r="6841" spans="1:5" x14ac:dyDescent="0.25">
      <c r="A6841" s="14">
        <v>448</v>
      </c>
      <c r="B6841" s="14">
        <v>1238</v>
      </c>
      <c r="C6841" s="14">
        <v>2829</v>
      </c>
      <c r="D6841" s="14" t="str">
        <f>+_xlfn.XLOOKUP(ratings_dataset[[#This Row],[ProductID]],[1]!Prodotti[ProdottoID],[1]!Prodotti[Categoria],"Altro")</f>
        <v>Libri</v>
      </c>
      <c r="E6841" s="14">
        <v>5</v>
      </c>
    </row>
    <row r="6842" spans="1:5" x14ac:dyDescent="0.25">
      <c r="A6842" s="14">
        <v>450</v>
      </c>
      <c r="B6842" s="14">
        <v>3505</v>
      </c>
      <c r="C6842" s="14">
        <v>790</v>
      </c>
      <c r="D6842" s="14" t="str">
        <f>+_xlfn.XLOOKUP(ratings_dataset[[#This Row],[ProductID]],[1]!Prodotti[ProdottoID],[1]!Prodotti[Categoria],"Altro")</f>
        <v>Libri</v>
      </c>
      <c r="E6842" s="14">
        <v>5</v>
      </c>
    </row>
    <row r="6843" spans="1:5" x14ac:dyDescent="0.25">
      <c r="A6843" s="14">
        <v>451</v>
      </c>
      <c r="B6843" s="14">
        <v>4726</v>
      </c>
      <c r="C6843" s="14">
        <v>480</v>
      </c>
      <c r="D6843" s="14" t="str">
        <f>+_xlfn.XLOOKUP(ratings_dataset[[#This Row],[ProductID]],[1]!Prodotti[ProdottoID],[1]!Prodotti[Categoria],"Altro")</f>
        <v>Abbigliamento</v>
      </c>
      <c r="E6843" s="14">
        <v>5</v>
      </c>
    </row>
    <row r="6844" spans="1:5" x14ac:dyDescent="0.25">
      <c r="A6844" s="14">
        <v>452</v>
      </c>
      <c r="B6844" s="14">
        <v>4430</v>
      </c>
      <c r="C6844" s="14">
        <v>3678</v>
      </c>
      <c r="D6844" s="14" t="str">
        <f>+_xlfn.XLOOKUP(ratings_dataset[[#This Row],[ProductID]],[1]!Prodotti[ProdottoID],[1]!Prodotti[Categoria],"Altro")</f>
        <v>Abbigliamento</v>
      </c>
      <c r="E6844" s="14">
        <v>5</v>
      </c>
    </row>
    <row r="6845" spans="1:5" x14ac:dyDescent="0.25">
      <c r="A6845" s="14">
        <v>466</v>
      </c>
      <c r="B6845" s="14">
        <v>1334</v>
      </c>
      <c r="C6845" s="14">
        <v>2832</v>
      </c>
      <c r="D6845" s="14" t="str">
        <f>+_xlfn.XLOOKUP(ratings_dataset[[#This Row],[ProductID]],[1]!Prodotti[ProdottoID],[1]!Prodotti[Categoria],"Altro")</f>
        <v>Elettronica</v>
      </c>
      <c r="E6845" s="14">
        <v>5</v>
      </c>
    </row>
    <row r="6846" spans="1:5" x14ac:dyDescent="0.25">
      <c r="A6846" s="14">
        <v>467</v>
      </c>
      <c r="B6846" s="14">
        <v>371</v>
      </c>
      <c r="C6846" s="14">
        <v>941</v>
      </c>
      <c r="D6846" s="14" t="str">
        <f>+_xlfn.XLOOKUP(ratings_dataset[[#This Row],[ProductID]],[1]!Prodotti[ProdottoID],[1]!Prodotti[Categoria],"Altro")</f>
        <v>Elettronica</v>
      </c>
      <c r="E6846" s="14">
        <v>5</v>
      </c>
    </row>
    <row r="6847" spans="1:5" x14ac:dyDescent="0.25">
      <c r="A6847" s="14">
        <v>473</v>
      </c>
      <c r="B6847" s="14">
        <v>1660</v>
      </c>
      <c r="C6847" s="14">
        <v>942</v>
      </c>
      <c r="D6847" s="14" t="str">
        <f>+_xlfn.XLOOKUP(ratings_dataset[[#This Row],[ProductID]],[1]!Prodotti[ProdottoID],[1]!Prodotti[Categoria],"Altro")</f>
        <v>Abbigliamento</v>
      </c>
      <c r="E6847" s="14">
        <v>5</v>
      </c>
    </row>
    <row r="6848" spans="1:5" x14ac:dyDescent="0.25">
      <c r="A6848" s="14">
        <v>478</v>
      </c>
      <c r="B6848" s="14">
        <v>2734</v>
      </c>
      <c r="C6848" s="14">
        <v>1319</v>
      </c>
      <c r="D6848" s="14" t="str">
        <f>+_xlfn.XLOOKUP(ratings_dataset[[#This Row],[ProductID]],[1]!Prodotti[ProdottoID],[1]!Prodotti[Categoria],"Altro")</f>
        <v>Elettronica</v>
      </c>
      <c r="E6848" s="14">
        <v>5</v>
      </c>
    </row>
    <row r="6849" spans="1:5" x14ac:dyDescent="0.25">
      <c r="A6849" s="14">
        <v>495</v>
      </c>
      <c r="B6849" s="14">
        <v>3676</v>
      </c>
      <c r="C6849" s="14">
        <v>694</v>
      </c>
      <c r="D6849" s="14" t="str">
        <f>+_xlfn.XLOOKUP(ratings_dataset[[#This Row],[ProductID]],[1]!Prodotti[ProdottoID],[1]!Prodotti[Categoria],"Altro")</f>
        <v>Libri</v>
      </c>
      <c r="E6849" s="14">
        <v>5</v>
      </c>
    </row>
    <row r="6850" spans="1:5" x14ac:dyDescent="0.25">
      <c r="A6850" s="14">
        <v>496</v>
      </c>
      <c r="B6850" s="14">
        <v>3212</v>
      </c>
      <c r="C6850" s="14">
        <v>2850</v>
      </c>
      <c r="D6850" s="14" t="str">
        <f>+_xlfn.XLOOKUP(ratings_dataset[[#This Row],[ProductID]],[1]!Prodotti[ProdottoID],[1]!Prodotti[Categoria],"Altro")</f>
        <v>Libri</v>
      </c>
      <c r="E6850" s="14">
        <v>5</v>
      </c>
    </row>
    <row r="6851" spans="1:5" x14ac:dyDescent="0.25">
      <c r="A6851" s="14">
        <v>499</v>
      </c>
      <c r="B6851" s="14">
        <v>4965</v>
      </c>
      <c r="C6851" s="14">
        <v>1742</v>
      </c>
      <c r="D6851" s="14" t="str">
        <f>+_xlfn.XLOOKUP(ratings_dataset[[#This Row],[ProductID]],[1]!Prodotti[ProdottoID],[1]!Prodotti[Categoria],"Altro")</f>
        <v>Abbigliamento</v>
      </c>
      <c r="E6851" s="14">
        <v>5</v>
      </c>
    </row>
    <row r="6852" spans="1:5" x14ac:dyDescent="0.25">
      <c r="A6852" s="14">
        <v>508</v>
      </c>
      <c r="B6852" s="14">
        <v>3696</v>
      </c>
      <c r="C6852" s="14">
        <v>129</v>
      </c>
      <c r="D6852" s="14" t="str">
        <f>+_xlfn.XLOOKUP(ratings_dataset[[#This Row],[ProductID]],[1]!Prodotti[ProdottoID],[1]!Prodotti[Categoria],"Altro")</f>
        <v>Elettronica</v>
      </c>
      <c r="E6852" s="14">
        <v>5</v>
      </c>
    </row>
    <row r="6853" spans="1:5" x14ac:dyDescent="0.25">
      <c r="A6853" s="14">
        <v>521</v>
      </c>
      <c r="B6853" s="14">
        <v>3562</v>
      </c>
      <c r="C6853" s="14">
        <v>1984</v>
      </c>
      <c r="D6853" s="14" t="str">
        <f>+_xlfn.XLOOKUP(ratings_dataset[[#This Row],[ProductID]],[1]!Prodotti[ProdottoID],[1]!Prodotti[Categoria],"Altro")</f>
        <v>Abbigliamento</v>
      </c>
      <c r="E6853" s="14">
        <v>5</v>
      </c>
    </row>
    <row r="6854" spans="1:5" x14ac:dyDescent="0.25">
      <c r="A6854" s="14">
        <v>522</v>
      </c>
      <c r="B6854" s="14">
        <v>2248</v>
      </c>
      <c r="C6854" s="14">
        <v>3125</v>
      </c>
      <c r="D6854" s="14" t="str">
        <f>+_xlfn.XLOOKUP(ratings_dataset[[#This Row],[ProductID]],[1]!Prodotti[ProdottoID],[1]!Prodotti[Categoria],"Altro")</f>
        <v>Elettronica</v>
      </c>
      <c r="E6854" s="14">
        <v>5</v>
      </c>
    </row>
    <row r="6855" spans="1:5" x14ac:dyDescent="0.25">
      <c r="A6855" s="14">
        <v>526</v>
      </c>
      <c r="B6855" s="14">
        <v>664</v>
      </c>
      <c r="C6855" s="14">
        <v>3843</v>
      </c>
      <c r="D6855" s="14" t="str">
        <f>+_xlfn.XLOOKUP(ratings_dataset[[#This Row],[ProductID]],[1]!Prodotti[ProdottoID],[1]!Prodotti[Categoria],"Altro")</f>
        <v>Libri</v>
      </c>
      <c r="E6855" s="14">
        <v>5</v>
      </c>
    </row>
    <row r="6856" spans="1:5" x14ac:dyDescent="0.25">
      <c r="A6856" s="14">
        <v>531</v>
      </c>
      <c r="B6856" s="14">
        <v>4297</v>
      </c>
      <c r="C6856" s="14">
        <v>4781</v>
      </c>
      <c r="D6856" s="14" t="str">
        <f>+_xlfn.XLOOKUP(ratings_dataset[[#This Row],[ProductID]],[1]!Prodotti[ProdottoID],[1]!Prodotti[Categoria],"Altro")</f>
        <v>Libri</v>
      </c>
      <c r="E6856" s="14">
        <v>5</v>
      </c>
    </row>
    <row r="6857" spans="1:5" x14ac:dyDescent="0.25">
      <c r="A6857" s="14">
        <v>532</v>
      </c>
      <c r="B6857" s="14">
        <v>2699</v>
      </c>
      <c r="C6857" s="14">
        <v>2004</v>
      </c>
      <c r="D6857" s="14" t="str">
        <f>+_xlfn.XLOOKUP(ratings_dataset[[#This Row],[ProductID]],[1]!Prodotti[ProdottoID],[1]!Prodotti[Categoria],"Altro")</f>
        <v>Elettronica</v>
      </c>
      <c r="E6857" s="14">
        <v>5</v>
      </c>
    </row>
    <row r="6858" spans="1:5" x14ac:dyDescent="0.25">
      <c r="A6858" s="14">
        <v>533</v>
      </c>
      <c r="B6858" s="14">
        <v>444</v>
      </c>
      <c r="C6858" s="14">
        <v>84</v>
      </c>
      <c r="D6858" s="14" t="str">
        <f>+_xlfn.XLOOKUP(ratings_dataset[[#This Row],[ProductID]],[1]!Prodotti[ProdottoID],[1]!Prodotti[Categoria],"Altro")</f>
        <v>Altro</v>
      </c>
      <c r="E6858" s="14">
        <v>5</v>
      </c>
    </row>
    <row r="6859" spans="1:5" x14ac:dyDescent="0.25">
      <c r="A6859" s="14">
        <v>536</v>
      </c>
      <c r="B6859" s="14">
        <v>1415</v>
      </c>
      <c r="C6859" s="14">
        <v>4658</v>
      </c>
      <c r="D6859" s="14" t="str">
        <f>+_xlfn.XLOOKUP(ratings_dataset[[#This Row],[ProductID]],[1]!Prodotti[ProdottoID],[1]!Prodotti[Categoria],"Altro")</f>
        <v>Abbigliamento</v>
      </c>
      <c r="E6859" s="14">
        <v>5</v>
      </c>
    </row>
    <row r="6860" spans="1:5" x14ac:dyDescent="0.25">
      <c r="A6860" s="14">
        <v>543</v>
      </c>
      <c r="B6860" s="14">
        <v>1733</v>
      </c>
      <c r="C6860" s="14">
        <v>1935</v>
      </c>
      <c r="D6860" s="14" t="str">
        <f>+_xlfn.XLOOKUP(ratings_dataset[[#This Row],[ProductID]],[1]!Prodotti[ProdottoID],[1]!Prodotti[Categoria],"Altro")</f>
        <v>Abbigliamento</v>
      </c>
      <c r="E6860" s="14">
        <v>5</v>
      </c>
    </row>
    <row r="6861" spans="1:5" x14ac:dyDescent="0.25">
      <c r="A6861" s="14">
        <v>545</v>
      </c>
      <c r="B6861" s="14">
        <v>4604</v>
      </c>
      <c r="C6861" s="14">
        <v>3649</v>
      </c>
      <c r="D6861" s="14" t="str">
        <f>+_xlfn.XLOOKUP(ratings_dataset[[#This Row],[ProductID]],[1]!Prodotti[ProdottoID],[1]!Prodotti[Categoria],"Altro")</f>
        <v>Libri</v>
      </c>
      <c r="E6861" s="14">
        <v>5</v>
      </c>
    </row>
    <row r="6862" spans="1:5" x14ac:dyDescent="0.25">
      <c r="A6862" s="14">
        <v>557</v>
      </c>
      <c r="B6862" s="14">
        <v>1376</v>
      </c>
      <c r="C6862" s="14">
        <v>4360</v>
      </c>
      <c r="D6862" s="14" t="str">
        <f>+_xlfn.XLOOKUP(ratings_dataset[[#This Row],[ProductID]],[1]!Prodotti[ProdottoID],[1]!Prodotti[Categoria],"Altro")</f>
        <v>Libri</v>
      </c>
      <c r="E6862" s="14">
        <v>5</v>
      </c>
    </row>
    <row r="6863" spans="1:5" x14ac:dyDescent="0.25">
      <c r="A6863" s="14">
        <v>568</v>
      </c>
      <c r="B6863" s="14">
        <v>1830</v>
      </c>
      <c r="C6863" s="14">
        <v>3636</v>
      </c>
      <c r="D6863" s="14" t="str">
        <f>+_xlfn.XLOOKUP(ratings_dataset[[#This Row],[ProductID]],[1]!Prodotti[ProdottoID],[1]!Prodotti[Categoria],"Altro")</f>
        <v>Abbigliamento</v>
      </c>
      <c r="E6863" s="14">
        <v>5</v>
      </c>
    </row>
    <row r="6864" spans="1:5" x14ac:dyDescent="0.25">
      <c r="A6864" s="14">
        <v>570</v>
      </c>
      <c r="B6864" s="14">
        <v>3889</v>
      </c>
      <c r="C6864" s="14">
        <v>504</v>
      </c>
      <c r="D6864" s="14" t="str">
        <f>+_xlfn.XLOOKUP(ratings_dataset[[#This Row],[ProductID]],[1]!Prodotti[ProdottoID],[1]!Prodotti[Categoria],"Altro")</f>
        <v>Elettronica</v>
      </c>
      <c r="E6864" s="14">
        <v>5</v>
      </c>
    </row>
    <row r="6865" spans="1:5" x14ac:dyDescent="0.25">
      <c r="A6865" s="14">
        <v>571</v>
      </c>
      <c r="B6865" s="14">
        <v>4213</v>
      </c>
      <c r="C6865" s="14">
        <v>4473</v>
      </c>
      <c r="D6865" s="14" t="str">
        <f>+_xlfn.XLOOKUP(ratings_dataset[[#This Row],[ProductID]],[1]!Prodotti[ProdottoID],[1]!Prodotti[Categoria],"Altro")</f>
        <v>Libri</v>
      </c>
      <c r="E6865" s="14">
        <v>5</v>
      </c>
    </row>
    <row r="6866" spans="1:5" x14ac:dyDescent="0.25">
      <c r="A6866" s="14">
        <v>579</v>
      </c>
      <c r="B6866" s="14">
        <v>1546</v>
      </c>
      <c r="C6866" s="14">
        <v>170</v>
      </c>
      <c r="D6866" s="14" t="str">
        <f>+_xlfn.XLOOKUP(ratings_dataset[[#This Row],[ProductID]],[1]!Prodotti[ProdottoID],[1]!Prodotti[Categoria],"Altro")</f>
        <v>Libri</v>
      </c>
      <c r="E6866" s="14">
        <v>5</v>
      </c>
    </row>
    <row r="6867" spans="1:5" x14ac:dyDescent="0.25">
      <c r="A6867" s="14">
        <v>580</v>
      </c>
      <c r="B6867" s="14">
        <v>799</v>
      </c>
      <c r="C6867" s="14">
        <v>3707</v>
      </c>
      <c r="D6867" s="14" t="str">
        <f>+_xlfn.XLOOKUP(ratings_dataset[[#This Row],[ProductID]],[1]!Prodotti[ProdottoID],[1]!Prodotti[Categoria],"Altro")</f>
        <v>Abbigliamento</v>
      </c>
      <c r="E6867" s="14">
        <v>5</v>
      </c>
    </row>
    <row r="6868" spans="1:5" x14ac:dyDescent="0.25">
      <c r="A6868" s="14">
        <v>591</v>
      </c>
      <c r="B6868" s="14">
        <v>615</v>
      </c>
      <c r="C6868" s="14">
        <v>1365</v>
      </c>
      <c r="D6868" s="14" t="str">
        <f>+_xlfn.XLOOKUP(ratings_dataset[[#This Row],[ProductID]],[1]!Prodotti[ProdottoID],[1]!Prodotti[Categoria],"Altro")</f>
        <v>Elettronica</v>
      </c>
      <c r="E6868" s="14">
        <v>5</v>
      </c>
    </row>
    <row r="6869" spans="1:5" x14ac:dyDescent="0.25">
      <c r="A6869" s="14">
        <v>595</v>
      </c>
      <c r="B6869" s="14">
        <v>1390</v>
      </c>
      <c r="C6869" s="14">
        <v>4124</v>
      </c>
      <c r="D6869" s="14" t="str">
        <f>+_xlfn.XLOOKUP(ratings_dataset[[#This Row],[ProductID]],[1]!Prodotti[ProdottoID],[1]!Prodotti[Categoria],"Altro")</f>
        <v>Libri</v>
      </c>
      <c r="E6869" s="14">
        <v>5</v>
      </c>
    </row>
    <row r="6870" spans="1:5" x14ac:dyDescent="0.25">
      <c r="A6870" s="14">
        <v>611</v>
      </c>
      <c r="B6870" s="14">
        <v>3657</v>
      </c>
      <c r="C6870" s="14">
        <v>928</v>
      </c>
      <c r="D6870" s="14" t="str">
        <f>+_xlfn.XLOOKUP(ratings_dataset[[#This Row],[ProductID]],[1]!Prodotti[ProdottoID],[1]!Prodotti[Categoria],"Altro")</f>
        <v>Elettronica</v>
      </c>
      <c r="E6870" s="14">
        <v>5</v>
      </c>
    </row>
    <row r="6871" spans="1:5" x14ac:dyDescent="0.25">
      <c r="A6871" s="14">
        <v>618</v>
      </c>
      <c r="B6871" s="14">
        <v>886</v>
      </c>
      <c r="C6871" s="14">
        <v>3271</v>
      </c>
      <c r="D6871" s="14" t="str">
        <f>+_xlfn.XLOOKUP(ratings_dataset[[#This Row],[ProductID]],[1]!Prodotti[ProdottoID],[1]!Prodotti[Categoria],"Altro")</f>
        <v>Abbigliamento</v>
      </c>
      <c r="E6871" s="14">
        <v>5</v>
      </c>
    </row>
    <row r="6872" spans="1:5" x14ac:dyDescent="0.25">
      <c r="A6872" s="14">
        <v>619</v>
      </c>
      <c r="B6872" s="14">
        <v>1576</v>
      </c>
      <c r="C6872" s="14">
        <v>1264</v>
      </c>
      <c r="D6872" s="14" t="str">
        <f>+_xlfn.XLOOKUP(ratings_dataset[[#This Row],[ProductID]],[1]!Prodotti[ProdottoID],[1]!Prodotti[Categoria],"Altro")</f>
        <v>Elettronica</v>
      </c>
      <c r="E6872" s="14">
        <v>5</v>
      </c>
    </row>
    <row r="6873" spans="1:5" x14ac:dyDescent="0.25">
      <c r="A6873" s="14">
        <v>620</v>
      </c>
      <c r="B6873" s="14">
        <v>4566</v>
      </c>
      <c r="C6873" s="14">
        <v>1075</v>
      </c>
      <c r="D6873" s="14" t="str">
        <f>+_xlfn.XLOOKUP(ratings_dataset[[#This Row],[ProductID]],[1]!Prodotti[ProdottoID],[1]!Prodotti[Categoria],"Altro")</f>
        <v>Elettronica</v>
      </c>
      <c r="E6873" s="14">
        <v>5</v>
      </c>
    </row>
    <row r="6874" spans="1:5" x14ac:dyDescent="0.25">
      <c r="A6874" s="14">
        <v>630</v>
      </c>
      <c r="B6874" s="14">
        <v>1062</v>
      </c>
      <c r="C6874" s="14">
        <v>2006</v>
      </c>
      <c r="D6874" s="14" t="str">
        <f>+_xlfn.XLOOKUP(ratings_dataset[[#This Row],[ProductID]],[1]!Prodotti[ProdottoID],[1]!Prodotti[Categoria],"Altro")</f>
        <v>Libri</v>
      </c>
      <c r="E6874" s="14">
        <v>5</v>
      </c>
    </row>
    <row r="6875" spans="1:5" x14ac:dyDescent="0.25">
      <c r="A6875" s="14">
        <v>632</v>
      </c>
      <c r="B6875" s="14">
        <v>1865</v>
      </c>
      <c r="C6875" s="14">
        <v>193</v>
      </c>
      <c r="D6875" s="14" t="str">
        <f>+_xlfn.XLOOKUP(ratings_dataset[[#This Row],[ProductID]],[1]!Prodotti[ProdottoID],[1]!Prodotti[Categoria],"Altro")</f>
        <v>Libri</v>
      </c>
      <c r="E6875" s="14">
        <v>5</v>
      </c>
    </row>
    <row r="6876" spans="1:5" x14ac:dyDescent="0.25">
      <c r="A6876" s="14">
        <v>641</v>
      </c>
      <c r="B6876" s="14">
        <v>1696</v>
      </c>
      <c r="C6876" s="14">
        <v>1901</v>
      </c>
      <c r="D6876" s="14" t="str">
        <f>+_xlfn.XLOOKUP(ratings_dataset[[#This Row],[ProductID]],[1]!Prodotti[ProdottoID],[1]!Prodotti[Categoria],"Altro")</f>
        <v>Libri</v>
      </c>
      <c r="E6876" s="14">
        <v>5</v>
      </c>
    </row>
    <row r="6877" spans="1:5" x14ac:dyDescent="0.25">
      <c r="A6877" s="14">
        <v>644</v>
      </c>
      <c r="B6877" s="14">
        <v>3153</v>
      </c>
      <c r="C6877" s="14">
        <v>1851</v>
      </c>
      <c r="D6877" s="14" t="str">
        <f>+_xlfn.XLOOKUP(ratings_dataset[[#This Row],[ProductID]],[1]!Prodotti[ProdottoID],[1]!Prodotti[Categoria],"Altro")</f>
        <v>Elettronica</v>
      </c>
      <c r="E6877" s="14">
        <v>5</v>
      </c>
    </row>
    <row r="6878" spans="1:5" x14ac:dyDescent="0.25">
      <c r="A6878" s="14">
        <v>648</v>
      </c>
      <c r="B6878" s="14">
        <v>1375</v>
      </c>
      <c r="C6878" s="14">
        <v>3955</v>
      </c>
      <c r="D6878" s="14" t="str">
        <f>+_xlfn.XLOOKUP(ratings_dataset[[#This Row],[ProductID]],[1]!Prodotti[ProdottoID],[1]!Prodotti[Categoria],"Altro")</f>
        <v>Abbigliamento</v>
      </c>
      <c r="E6878" s="14">
        <v>5</v>
      </c>
    </row>
    <row r="6879" spans="1:5" x14ac:dyDescent="0.25">
      <c r="A6879" s="14">
        <v>650</v>
      </c>
      <c r="B6879" s="14">
        <v>4790</v>
      </c>
      <c r="C6879" s="14">
        <v>3609</v>
      </c>
      <c r="D6879" s="14" t="str">
        <f>+_xlfn.XLOOKUP(ratings_dataset[[#This Row],[ProductID]],[1]!Prodotti[ProdottoID],[1]!Prodotti[Categoria],"Altro")</f>
        <v>Libri</v>
      </c>
      <c r="E6879" s="14">
        <v>5</v>
      </c>
    </row>
    <row r="6880" spans="1:5" x14ac:dyDescent="0.25">
      <c r="A6880" s="14">
        <v>653</v>
      </c>
      <c r="B6880" s="14">
        <v>2026</v>
      </c>
      <c r="C6880" s="14">
        <v>4055</v>
      </c>
      <c r="D6880" s="14" t="str">
        <f>+_xlfn.XLOOKUP(ratings_dataset[[#This Row],[ProductID]],[1]!Prodotti[ProdottoID],[1]!Prodotti[Categoria],"Altro")</f>
        <v>Libri</v>
      </c>
      <c r="E6880" s="14">
        <v>5</v>
      </c>
    </row>
    <row r="6881" spans="1:5" x14ac:dyDescent="0.25">
      <c r="A6881" s="14">
        <v>654</v>
      </c>
      <c r="B6881" s="14">
        <v>2734</v>
      </c>
      <c r="C6881" s="14">
        <v>2460</v>
      </c>
      <c r="D6881" s="14" t="str">
        <f>+_xlfn.XLOOKUP(ratings_dataset[[#This Row],[ProductID]],[1]!Prodotti[ProdottoID],[1]!Prodotti[Categoria],"Altro")</f>
        <v>Elettronica</v>
      </c>
      <c r="E6881" s="14">
        <v>5</v>
      </c>
    </row>
    <row r="6882" spans="1:5" x14ac:dyDescent="0.25">
      <c r="A6882" s="14">
        <v>657</v>
      </c>
      <c r="B6882" s="14">
        <v>2512</v>
      </c>
      <c r="C6882" s="14">
        <v>2465</v>
      </c>
      <c r="D6882" s="14" t="str">
        <f>+_xlfn.XLOOKUP(ratings_dataset[[#This Row],[ProductID]],[1]!Prodotti[ProdottoID],[1]!Prodotti[Categoria],"Altro")</f>
        <v>Libri</v>
      </c>
      <c r="E6882" s="14">
        <v>5</v>
      </c>
    </row>
    <row r="6883" spans="1:5" x14ac:dyDescent="0.25">
      <c r="A6883" s="14">
        <v>659</v>
      </c>
      <c r="B6883" s="14">
        <v>3539</v>
      </c>
      <c r="C6883" s="14">
        <v>1841</v>
      </c>
      <c r="D6883" s="14" t="str">
        <f>+_xlfn.XLOOKUP(ratings_dataset[[#This Row],[ProductID]],[1]!Prodotti[ProdottoID],[1]!Prodotti[Categoria],"Altro")</f>
        <v>Abbigliamento</v>
      </c>
      <c r="E6883" s="14">
        <v>5</v>
      </c>
    </row>
    <row r="6884" spans="1:5" x14ac:dyDescent="0.25">
      <c r="A6884" s="14">
        <v>662</v>
      </c>
      <c r="B6884" s="14">
        <v>851</v>
      </c>
      <c r="C6884" s="14">
        <v>4884</v>
      </c>
      <c r="D6884" s="14" t="str">
        <f>+_xlfn.XLOOKUP(ratings_dataset[[#This Row],[ProductID]],[1]!Prodotti[ProdottoID],[1]!Prodotti[Categoria],"Altro")</f>
        <v>Abbigliamento</v>
      </c>
      <c r="E6884" s="14">
        <v>5</v>
      </c>
    </row>
    <row r="6885" spans="1:5" x14ac:dyDescent="0.25">
      <c r="A6885" s="14">
        <v>668</v>
      </c>
      <c r="B6885" s="14">
        <v>1508</v>
      </c>
      <c r="C6885" s="14">
        <v>1794</v>
      </c>
      <c r="D6885" s="14" t="str">
        <f>+_xlfn.XLOOKUP(ratings_dataset[[#This Row],[ProductID]],[1]!Prodotti[ProdottoID],[1]!Prodotti[Categoria],"Altro")</f>
        <v>Elettronica</v>
      </c>
      <c r="E6885" s="14">
        <v>5</v>
      </c>
    </row>
    <row r="6886" spans="1:5" x14ac:dyDescent="0.25">
      <c r="A6886" s="14">
        <v>673</v>
      </c>
      <c r="B6886" s="14">
        <v>794</v>
      </c>
      <c r="C6886" s="14">
        <v>118</v>
      </c>
      <c r="D6886" s="14" t="str">
        <f>+_xlfn.XLOOKUP(ratings_dataset[[#This Row],[ProductID]],[1]!Prodotti[ProdottoID],[1]!Prodotti[Categoria],"Altro")</f>
        <v>Libri</v>
      </c>
      <c r="E6886" s="14">
        <v>5</v>
      </c>
    </row>
    <row r="6887" spans="1:5" x14ac:dyDescent="0.25">
      <c r="A6887" s="14">
        <v>674</v>
      </c>
      <c r="B6887" s="14">
        <v>3519</v>
      </c>
      <c r="C6887" s="14">
        <v>2886</v>
      </c>
      <c r="D6887" s="14" t="str">
        <f>+_xlfn.XLOOKUP(ratings_dataset[[#This Row],[ProductID]],[1]!Prodotti[ProdottoID],[1]!Prodotti[Categoria],"Altro")</f>
        <v>Abbigliamento</v>
      </c>
      <c r="E6887" s="14">
        <v>5</v>
      </c>
    </row>
    <row r="6888" spans="1:5" x14ac:dyDescent="0.25">
      <c r="A6888" s="14">
        <v>680</v>
      </c>
      <c r="B6888" s="14">
        <v>1007</v>
      </c>
      <c r="C6888" s="14">
        <v>2700</v>
      </c>
      <c r="D6888" s="14" t="str">
        <f>+_xlfn.XLOOKUP(ratings_dataset[[#This Row],[ProductID]],[1]!Prodotti[ProdottoID],[1]!Prodotti[Categoria],"Altro")</f>
        <v>Abbigliamento</v>
      </c>
      <c r="E6888" s="14">
        <v>5</v>
      </c>
    </row>
    <row r="6889" spans="1:5" x14ac:dyDescent="0.25">
      <c r="A6889" s="14">
        <v>681</v>
      </c>
      <c r="B6889" s="14">
        <v>6</v>
      </c>
      <c r="C6889" s="14">
        <v>1447</v>
      </c>
      <c r="D6889" s="14" t="str">
        <f>+_xlfn.XLOOKUP(ratings_dataset[[#This Row],[ProductID]],[1]!Prodotti[ProdottoID],[1]!Prodotti[Categoria],"Altro")</f>
        <v>Libri</v>
      </c>
      <c r="E6889" s="14">
        <v>5</v>
      </c>
    </row>
    <row r="6890" spans="1:5" x14ac:dyDescent="0.25">
      <c r="A6890" s="14">
        <v>694</v>
      </c>
      <c r="B6890" s="14">
        <v>2230</v>
      </c>
      <c r="C6890" s="14">
        <v>1163</v>
      </c>
      <c r="D6890" s="14" t="str">
        <f>+_xlfn.XLOOKUP(ratings_dataset[[#This Row],[ProductID]],[1]!Prodotti[ProdottoID],[1]!Prodotti[Categoria],"Altro")</f>
        <v>Libri</v>
      </c>
      <c r="E6890" s="14">
        <v>5</v>
      </c>
    </row>
    <row r="6891" spans="1:5" x14ac:dyDescent="0.25">
      <c r="A6891" s="14">
        <v>699</v>
      </c>
      <c r="B6891" s="14">
        <v>1571</v>
      </c>
      <c r="C6891" s="14">
        <v>3334</v>
      </c>
      <c r="D6891" s="14" t="str">
        <f>+_xlfn.XLOOKUP(ratings_dataset[[#This Row],[ProductID]],[1]!Prodotti[ProdottoID],[1]!Prodotti[Categoria],"Altro")</f>
        <v>Elettronica</v>
      </c>
      <c r="E6891" s="14">
        <v>5</v>
      </c>
    </row>
    <row r="6892" spans="1:5" x14ac:dyDescent="0.25">
      <c r="A6892" s="14">
        <v>711</v>
      </c>
      <c r="B6892" s="14">
        <v>755</v>
      </c>
      <c r="C6892" s="14">
        <v>3298</v>
      </c>
      <c r="D6892" s="14" t="str">
        <f>+_xlfn.XLOOKUP(ratings_dataset[[#This Row],[ProductID]],[1]!Prodotti[ProdottoID],[1]!Prodotti[Categoria],"Altro")</f>
        <v>Elettronica</v>
      </c>
      <c r="E6892" s="14">
        <v>5</v>
      </c>
    </row>
    <row r="6893" spans="1:5" x14ac:dyDescent="0.25">
      <c r="A6893" s="14">
        <v>713</v>
      </c>
      <c r="B6893" s="14">
        <v>1412</v>
      </c>
      <c r="C6893" s="14">
        <v>1899</v>
      </c>
      <c r="D6893" s="14" t="str">
        <f>+_xlfn.XLOOKUP(ratings_dataset[[#This Row],[ProductID]],[1]!Prodotti[ProdottoID],[1]!Prodotti[Categoria],"Altro")</f>
        <v>Elettronica</v>
      </c>
      <c r="E6893" s="14">
        <v>5</v>
      </c>
    </row>
    <row r="6894" spans="1:5" x14ac:dyDescent="0.25">
      <c r="A6894" s="14">
        <v>717</v>
      </c>
      <c r="B6894" s="14">
        <v>4484</v>
      </c>
      <c r="C6894" s="14">
        <v>666</v>
      </c>
      <c r="D6894" s="14" t="str">
        <f>+_xlfn.XLOOKUP(ratings_dataset[[#This Row],[ProductID]],[1]!Prodotti[ProdottoID],[1]!Prodotti[Categoria],"Altro")</f>
        <v>Libri</v>
      </c>
      <c r="E6894" s="14">
        <v>5</v>
      </c>
    </row>
    <row r="6895" spans="1:5" x14ac:dyDescent="0.25">
      <c r="A6895" s="14">
        <v>726</v>
      </c>
      <c r="B6895" s="14">
        <v>1138</v>
      </c>
      <c r="C6895" s="14">
        <v>3233</v>
      </c>
      <c r="D6895" s="14" t="str">
        <f>+_xlfn.XLOOKUP(ratings_dataset[[#This Row],[ProductID]],[1]!Prodotti[ProdottoID],[1]!Prodotti[Categoria],"Altro")</f>
        <v>Abbigliamento</v>
      </c>
      <c r="E6895" s="14">
        <v>5</v>
      </c>
    </row>
    <row r="6896" spans="1:5" x14ac:dyDescent="0.25">
      <c r="A6896" s="14">
        <v>728</v>
      </c>
      <c r="B6896" s="14">
        <v>1950</v>
      </c>
      <c r="C6896" s="14">
        <v>2545</v>
      </c>
      <c r="D6896" s="14" t="str">
        <f>+_xlfn.XLOOKUP(ratings_dataset[[#This Row],[ProductID]],[1]!Prodotti[ProdottoID],[1]!Prodotti[Categoria],"Altro")</f>
        <v>Abbigliamento</v>
      </c>
      <c r="E6896" s="14">
        <v>5</v>
      </c>
    </row>
    <row r="6897" spans="1:5" x14ac:dyDescent="0.25">
      <c r="A6897" s="14">
        <v>733</v>
      </c>
      <c r="B6897" s="14">
        <v>3225</v>
      </c>
      <c r="C6897" s="14">
        <v>2051</v>
      </c>
      <c r="D6897" s="14" t="str">
        <f>+_xlfn.XLOOKUP(ratings_dataset[[#This Row],[ProductID]],[1]!Prodotti[ProdottoID],[1]!Prodotti[Categoria],"Altro")</f>
        <v>Elettronica</v>
      </c>
      <c r="E6897" s="14">
        <v>5</v>
      </c>
    </row>
    <row r="6898" spans="1:5" x14ac:dyDescent="0.25">
      <c r="A6898" s="14">
        <v>737</v>
      </c>
      <c r="B6898" s="14">
        <v>2347</v>
      </c>
      <c r="C6898" s="14">
        <v>646</v>
      </c>
      <c r="D6898" s="14" t="str">
        <f>+_xlfn.XLOOKUP(ratings_dataset[[#This Row],[ProductID]],[1]!Prodotti[ProdottoID],[1]!Prodotti[Categoria],"Altro")</f>
        <v>Libri</v>
      </c>
      <c r="E6898" s="14">
        <v>5</v>
      </c>
    </row>
    <row r="6899" spans="1:5" x14ac:dyDescent="0.25">
      <c r="A6899" s="14">
        <v>742</v>
      </c>
      <c r="B6899" s="14">
        <v>86</v>
      </c>
      <c r="C6899" s="14">
        <v>3752</v>
      </c>
      <c r="D6899" s="14" t="str">
        <f>+_xlfn.XLOOKUP(ratings_dataset[[#This Row],[ProductID]],[1]!Prodotti[ProdottoID],[1]!Prodotti[Categoria],"Altro")</f>
        <v>Elettronica</v>
      </c>
      <c r="E6899" s="14">
        <v>5</v>
      </c>
    </row>
    <row r="6900" spans="1:5" x14ac:dyDescent="0.25">
      <c r="A6900" s="14">
        <v>744</v>
      </c>
      <c r="B6900" s="14">
        <v>4726</v>
      </c>
      <c r="C6900" s="14">
        <v>2214</v>
      </c>
      <c r="D6900" s="14" t="str">
        <f>+_xlfn.XLOOKUP(ratings_dataset[[#This Row],[ProductID]],[1]!Prodotti[ProdottoID],[1]!Prodotti[Categoria],"Altro")</f>
        <v>Elettronica</v>
      </c>
      <c r="E6900" s="14">
        <v>5</v>
      </c>
    </row>
    <row r="6901" spans="1:5" x14ac:dyDescent="0.25">
      <c r="A6901" s="14">
        <v>745</v>
      </c>
      <c r="B6901" s="14">
        <v>4677</v>
      </c>
      <c r="C6901" s="14">
        <v>1469</v>
      </c>
      <c r="D6901" s="14" t="str">
        <f>+_xlfn.XLOOKUP(ratings_dataset[[#This Row],[ProductID]],[1]!Prodotti[ProdottoID],[1]!Prodotti[Categoria],"Altro")</f>
        <v>Abbigliamento</v>
      </c>
      <c r="E6901" s="14">
        <v>5</v>
      </c>
    </row>
    <row r="6902" spans="1:5" x14ac:dyDescent="0.25">
      <c r="A6902" s="14">
        <v>756</v>
      </c>
      <c r="B6902" s="14">
        <v>1101</v>
      </c>
      <c r="C6902" s="14">
        <v>4615</v>
      </c>
      <c r="D6902" s="14" t="str">
        <f>+_xlfn.XLOOKUP(ratings_dataset[[#This Row],[ProductID]],[1]!Prodotti[ProdottoID],[1]!Prodotti[Categoria],"Altro")</f>
        <v>Libri</v>
      </c>
      <c r="E6902" s="14">
        <v>5</v>
      </c>
    </row>
    <row r="6903" spans="1:5" x14ac:dyDescent="0.25">
      <c r="A6903" s="14">
        <v>768</v>
      </c>
      <c r="B6903" s="14">
        <v>1213</v>
      </c>
      <c r="C6903" s="14">
        <v>1590</v>
      </c>
      <c r="D6903" s="14" t="str">
        <f>+_xlfn.XLOOKUP(ratings_dataset[[#This Row],[ProductID]],[1]!Prodotti[ProdottoID],[1]!Prodotti[Categoria],"Altro")</f>
        <v>Libri</v>
      </c>
      <c r="E6903" s="14">
        <v>5</v>
      </c>
    </row>
    <row r="6904" spans="1:5" x14ac:dyDescent="0.25">
      <c r="A6904" s="14">
        <v>770</v>
      </c>
      <c r="B6904" s="14">
        <v>4602</v>
      </c>
      <c r="C6904" s="14">
        <v>2558</v>
      </c>
      <c r="D6904" s="14" t="str">
        <f>+_xlfn.XLOOKUP(ratings_dataset[[#This Row],[ProductID]],[1]!Prodotti[ProdottoID],[1]!Prodotti[Categoria],"Altro")</f>
        <v>Elettronica</v>
      </c>
      <c r="E6904" s="14">
        <v>5</v>
      </c>
    </row>
    <row r="6905" spans="1:5" x14ac:dyDescent="0.25">
      <c r="A6905" s="14">
        <v>775</v>
      </c>
      <c r="B6905" s="14">
        <v>1091</v>
      </c>
      <c r="C6905" s="14">
        <v>4912</v>
      </c>
      <c r="D6905" s="14" t="str">
        <f>+_xlfn.XLOOKUP(ratings_dataset[[#This Row],[ProductID]],[1]!Prodotti[ProdottoID],[1]!Prodotti[Categoria],"Altro")</f>
        <v>Abbigliamento</v>
      </c>
      <c r="E6905" s="14">
        <v>5</v>
      </c>
    </row>
    <row r="6906" spans="1:5" x14ac:dyDescent="0.25">
      <c r="A6906" s="14">
        <v>778</v>
      </c>
      <c r="B6906" s="14">
        <v>2438</v>
      </c>
      <c r="C6906" s="14">
        <v>1051</v>
      </c>
      <c r="D6906" s="14" t="str">
        <f>+_xlfn.XLOOKUP(ratings_dataset[[#This Row],[ProductID]],[1]!Prodotti[ProdottoID],[1]!Prodotti[Categoria],"Altro")</f>
        <v>Abbigliamento</v>
      </c>
      <c r="E6906" s="14">
        <v>5</v>
      </c>
    </row>
    <row r="6907" spans="1:5" x14ac:dyDescent="0.25">
      <c r="A6907" s="14">
        <v>799</v>
      </c>
      <c r="B6907" s="14">
        <v>601</v>
      </c>
      <c r="C6907" s="14">
        <v>2624</v>
      </c>
      <c r="D6907" s="14" t="str">
        <f>+_xlfn.XLOOKUP(ratings_dataset[[#This Row],[ProductID]],[1]!Prodotti[ProdottoID],[1]!Prodotti[Categoria],"Altro")</f>
        <v>Elettronica</v>
      </c>
      <c r="E6907" s="14">
        <v>5</v>
      </c>
    </row>
    <row r="6908" spans="1:5" x14ac:dyDescent="0.25">
      <c r="A6908" s="14">
        <v>803</v>
      </c>
      <c r="B6908" s="14">
        <v>3304</v>
      </c>
      <c r="C6908" s="14">
        <v>1356</v>
      </c>
      <c r="D6908" s="14" t="str">
        <f>+_xlfn.XLOOKUP(ratings_dataset[[#This Row],[ProductID]],[1]!Prodotti[ProdottoID],[1]!Prodotti[Categoria],"Altro")</f>
        <v>Elettronica</v>
      </c>
      <c r="E6908" s="14">
        <v>5</v>
      </c>
    </row>
    <row r="6909" spans="1:5" x14ac:dyDescent="0.25">
      <c r="A6909" s="14">
        <v>805</v>
      </c>
      <c r="B6909" s="14">
        <v>2511</v>
      </c>
      <c r="C6909" s="14">
        <v>1560</v>
      </c>
      <c r="D6909" s="14" t="str">
        <f>+_xlfn.XLOOKUP(ratings_dataset[[#This Row],[ProductID]],[1]!Prodotti[ProdottoID],[1]!Prodotti[Categoria],"Altro")</f>
        <v>Libri</v>
      </c>
      <c r="E6909" s="14">
        <v>5</v>
      </c>
    </row>
    <row r="6910" spans="1:5" x14ac:dyDescent="0.25">
      <c r="A6910" s="14">
        <v>829</v>
      </c>
      <c r="B6910" s="14">
        <v>4190</v>
      </c>
      <c r="C6910" s="14">
        <v>1772</v>
      </c>
      <c r="D6910" s="14" t="str">
        <f>+_xlfn.XLOOKUP(ratings_dataset[[#This Row],[ProductID]],[1]!Prodotti[ProdottoID],[1]!Prodotti[Categoria],"Altro")</f>
        <v>Libri</v>
      </c>
      <c r="E6910" s="14">
        <v>5</v>
      </c>
    </row>
    <row r="6911" spans="1:5" x14ac:dyDescent="0.25">
      <c r="A6911" s="14">
        <v>831</v>
      </c>
      <c r="B6911" s="14">
        <v>1283</v>
      </c>
      <c r="C6911" s="14">
        <v>1322</v>
      </c>
      <c r="D6911" s="14" t="str">
        <f>+_xlfn.XLOOKUP(ratings_dataset[[#This Row],[ProductID]],[1]!Prodotti[ProdottoID],[1]!Prodotti[Categoria],"Altro")</f>
        <v>Elettronica</v>
      </c>
      <c r="E6911" s="14">
        <v>5</v>
      </c>
    </row>
    <row r="6912" spans="1:5" x14ac:dyDescent="0.25">
      <c r="A6912" s="14">
        <v>834</v>
      </c>
      <c r="B6912" s="14">
        <v>3277</v>
      </c>
      <c r="C6912" s="14">
        <v>4161</v>
      </c>
      <c r="D6912" s="14" t="str">
        <f>+_xlfn.XLOOKUP(ratings_dataset[[#This Row],[ProductID]],[1]!Prodotti[ProdottoID],[1]!Prodotti[Categoria],"Altro")</f>
        <v>Libri</v>
      </c>
      <c r="E6912" s="14">
        <v>5</v>
      </c>
    </row>
    <row r="6913" spans="1:5" x14ac:dyDescent="0.25">
      <c r="A6913" s="14">
        <v>835</v>
      </c>
      <c r="B6913" s="14">
        <v>4660</v>
      </c>
      <c r="C6913" s="14">
        <v>1615</v>
      </c>
      <c r="D6913" s="14" t="str">
        <f>+_xlfn.XLOOKUP(ratings_dataset[[#This Row],[ProductID]],[1]!Prodotti[ProdottoID],[1]!Prodotti[Categoria],"Altro")</f>
        <v>Abbigliamento</v>
      </c>
      <c r="E6913" s="14">
        <v>5</v>
      </c>
    </row>
    <row r="6914" spans="1:5" x14ac:dyDescent="0.25">
      <c r="A6914" s="14">
        <v>866</v>
      </c>
      <c r="B6914" s="14">
        <v>4119</v>
      </c>
      <c r="C6914" s="14">
        <v>2085</v>
      </c>
      <c r="D6914" s="14" t="str">
        <f>+_xlfn.XLOOKUP(ratings_dataset[[#This Row],[ProductID]],[1]!Prodotti[ProdottoID],[1]!Prodotti[Categoria],"Altro")</f>
        <v>Elettronica</v>
      </c>
      <c r="E6914" s="14">
        <v>5</v>
      </c>
    </row>
    <row r="6915" spans="1:5" x14ac:dyDescent="0.25">
      <c r="A6915" s="14">
        <v>867</v>
      </c>
      <c r="B6915" s="14">
        <v>185</v>
      </c>
      <c r="C6915" s="14">
        <v>553</v>
      </c>
      <c r="D6915" s="14" t="str">
        <f>+_xlfn.XLOOKUP(ratings_dataset[[#This Row],[ProductID]],[1]!Prodotti[ProdottoID],[1]!Prodotti[Categoria],"Altro")</f>
        <v>Abbigliamento</v>
      </c>
      <c r="E6915" s="14">
        <v>5</v>
      </c>
    </row>
    <row r="6916" spans="1:5" x14ac:dyDescent="0.25">
      <c r="A6916" s="14">
        <v>869</v>
      </c>
      <c r="B6916" s="14">
        <v>4121</v>
      </c>
      <c r="C6916" s="14">
        <v>4463</v>
      </c>
      <c r="D6916" s="14" t="str">
        <f>+_xlfn.XLOOKUP(ratings_dataset[[#This Row],[ProductID]],[1]!Prodotti[ProdottoID],[1]!Prodotti[Categoria],"Altro")</f>
        <v>Elettronica</v>
      </c>
      <c r="E6916" s="14">
        <v>5</v>
      </c>
    </row>
    <row r="6917" spans="1:5" x14ac:dyDescent="0.25">
      <c r="A6917" s="14">
        <v>870</v>
      </c>
      <c r="B6917" s="14">
        <v>1858</v>
      </c>
      <c r="C6917" s="14">
        <v>2131</v>
      </c>
      <c r="D6917" s="14" t="str">
        <f>+_xlfn.XLOOKUP(ratings_dataset[[#This Row],[ProductID]],[1]!Prodotti[ProdottoID],[1]!Prodotti[Categoria],"Altro")</f>
        <v>Elettronica</v>
      </c>
      <c r="E6917" s="14">
        <v>5</v>
      </c>
    </row>
    <row r="6918" spans="1:5" x14ac:dyDescent="0.25">
      <c r="A6918" s="14">
        <v>871</v>
      </c>
      <c r="B6918" s="14">
        <v>4106</v>
      </c>
      <c r="C6918" s="14">
        <v>4559</v>
      </c>
      <c r="D6918" s="14" t="str">
        <f>+_xlfn.XLOOKUP(ratings_dataset[[#This Row],[ProductID]],[1]!Prodotti[ProdottoID],[1]!Prodotti[Categoria],"Altro")</f>
        <v>Libri</v>
      </c>
      <c r="E6918" s="14">
        <v>5</v>
      </c>
    </row>
    <row r="6919" spans="1:5" x14ac:dyDescent="0.25">
      <c r="A6919" s="14">
        <v>878</v>
      </c>
      <c r="B6919" s="14">
        <v>3043</v>
      </c>
      <c r="C6919" s="14">
        <v>2362</v>
      </c>
      <c r="D6919" s="14" t="str">
        <f>+_xlfn.XLOOKUP(ratings_dataset[[#This Row],[ProductID]],[1]!Prodotti[ProdottoID],[1]!Prodotti[Categoria],"Altro")</f>
        <v>Elettronica</v>
      </c>
      <c r="E6919" s="14">
        <v>5</v>
      </c>
    </row>
    <row r="6920" spans="1:5" x14ac:dyDescent="0.25">
      <c r="A6920" s="14">
        <v>880</v>
      </c>
      <c r="B6920" s="14">
        <v>1199</v>
      </c>
      <c r="C6920" s="14">
        <v>1065</v>
      </c>
      <c r="D6920" s="14" t="str">
        <f>+_xlfn.XLOOKUP(ratings_dataset[[#This Row],[ProductID]],[1]!Prodotti[ProdottoID],[1]!Prodotti[Categoria],"Altro")</f>
        <v>Abbigliamento</v>
      </c>
      <c r="E6920" s="14">
        <v>5</v>
      </c>
    </row>
    <row r="6921" spans="1:5" x14ac:dyDescent="0.25">
      <c r="A6921" s="14">
        <v>881</v>
      </c>
      <c r="B6921" s="14">
        <v>2449</v>
      </c>
      <c r="C6921" s="14">
        <v>4352</v>
      </c>
      <c r="D6921" s="14" t="str">
        <f>+_xlfn.XLOOKUP(ratings_dataset[[#This Row],[ProductID]],[1]!Prodotti[ProdottoID],[1]!Prodotti[Categoria],"Altro")</f>
        <v>Abbigliamento</v>
      </c>
      <c r="E6921" s="14">
        <v>5</v>
      </c>
    </row>
    <row r="6922" spans="1:5" x14ac:dyDescent="0.25">
      <c r="A6922" s="14">
        <v>896</v>
      </c>
      <c r="B6922" s="14">
        <v>3984</v>
      </c>
      <c r="C6922" s="14">
        <v>919</v>
      </c>
      <c r="D6922" s="14" t="str">
        <f>+_xlfn.XLOOKUP(ratings_dataset[[#This Row],[ProductID]],[1]!Prodotti[ProdottoID],[1]!Prodotti[Categoria],"Altro")</f>
        <v>Abbigliamento</v>
      </c>
      <c r="E6922" s="14">
        <v>5</v>
      </c>
    </row>
    <row r="6923" spans="1:5" x14ac:dyDescent="0.25">
      <c r="A6923" s="14">
        <v>926</v>
      </c>
      <c r="B6923" s="14">
        <v>3560</v>
      </c>
      <c r="C6923" s="14">
        <v>2531</v>
      </c>
      <c r="D6923" s="14" t="str">
        <f>+_xlfn.XLOOKUP(ratings_dataset[[#This Row],[ProductID]],[1]!Prodotti[ProdottoID],[1]!Prodotti[Categoria],"Altro")</f>
        <v>Abbigliamento</v>
      </c>
      <c r="E6923" s="14">
        <v>5</v>
      </c>
    </row>
    <row r="6924" spans="1:5" x14ac:dyDescent="0.25">
      <c r="A6924" s="14">
        <v>931</v>
      </c>
      <c r="B6924" s="14">
        <v>2444</v>
      </c>
      <c r="C6924" s="14">
        <v>4227</v>
      </c>
      <c r="D6924" s="14" t="str">
        <f>+_xlfn.XLOOKUP(ratings_dataset[[#This Row],[ProductID]],[1]!Prodotti[ProdottoID],[1]!Prodotti[Categoria],"Altro")</f>
        <v>Abbigliamento</v>
      </c>
      <c r="E6924" s="14">
        <v>5</v>
      </c>
    </row>
    <row r="6925" spans="1:5" x14ac:dyDescent="0.25">
      <c r="A6925" s="14">
        <v>934</v>
      </c>
      <c r="B6925" s="14">
        <v>3598</v>
      </c>
      <c r="C6925" s="14">
        <v>544</v>
      </c>
      <c r="D6925" s="14" t="str">
        <f>+_xlfn.XLOOKUP(ratings_dataset[[#This Row],[ProductID]],[1]!Prodotti[ProdottoID],[1]!Prodotti[Categoria],"Altro")</f>
        <v>Elettronica</v>
      </c>
      <c r="E6925" s="14">
        <v>5</v>
      </c>
    </row>
    <row r="6926" spans="1:5" x14ac:dyDescent="0.25">
      <c r="A6926" s="14">
        <v>948</v>
      </c>
      <c r="B6926" s="14">
        <v>1031</v>
      </c>
      <c r="C6926" s="14">
        <v>2269</v>
      </c>
      <c r="D6926" s="14" t="str">
        <f>+_xlfn.XLOOKUP(ratings_dataset[[#This Row],[ProductID]],[1]!Prodotti[ProdottoID],[1]!Prodotti[Categoria],"Altro")</f>
        <v>Elettronica</v>
      </c>
      <c r="E6926" s="14">
        <v>5</v>
      </c>
    </row>
    <row r="6927" spans="1:5" x14ac:dyDescent="0.25">
      <c r="A6927" s="14">
        <v>949</v>
      </c>
      <c r="B6927" s="14">
        <v>4065</v>
      </c>
      <c r="C6927" s="14">
        <v>762</v>
      </c>
      <c r="D6927" s="14" t="str">
        <f>+_xlfn.XLOOKUP(ratings_dataset[[#This Row],[ProductID]],[1]!Prodotti[ProdottoID],[1]!Prodotti[Categoria],"Altro")</f>
        <v>Libri</v>
      </c>
      <c r="E6927" s="14">
        <v>5</v>
      </c>
    </row>
    <row r="6928" spans="1:5" x14ac:dyDescent="0.25">
      <c r="A6928" s="14">
        <v>951</v>
      </c>
      <c r="B6928" s="14">
        <v>3282</v>
      </c>
      <c r="C6928" s="14">
        <v>2078</v>
      </c>
      <c r="D6928" s="14" t="str">
        <f>+_xlfn.XLOOKUP(ratings_dataset[[#This Row],[ProductID]],[1]!Prodotti[ProdottoID],[1]!Prodotti[Categoria],"Altro")</f>
        <v>Elettronica</v>
      </c>
      <c r="E6928" s="14">
        <v>5</v>
      </c>
    </row>
    <row r="6929" spans="1:5" x14ac:dyDescent="0.25">
      <c r="A6929" s="14">
        <v>952</v>
      </c>
      <c r="B6929" s="14">
        <v>4272</v>
      </c>
      <c r="C6929" s="14">
        <v>2605</v>
      </c>
      <c r="D6929" s="14" t="str">
        <f>+_xlfn.XLOOKUP(ratings_dataset[[#This Row],[ProductID]],[1]!Prodotti[ProdottoID],[1]!Prodotti[Categoria],"Altro")</f>
        <v>Elettronica</v>
      </c>
      <c r="E6929" s="14">
        <v>5</v>
      </c>
    </row>
    <row r="6930" spans="1:5" x14ac:dyDescent="0.25">
      <c r="A6930" s="14">
        <v>954</v>
      </c>
      <c r="B6930" s="14">
        <v>1174</v>
      </c>
      <c r="C6930" s="14">
        <v>4319</v>
      </c>
      <c r="D6930" s="14" t="str">
        <f>+_xlfn.XLOOKUP(ratings_dataset[[#This Row],[ProductID]],[1]!Prodotti[ProdottoID],[1]!Prodotti[Categoria],"Altro")</f>
        <v>Libri</v>
      </c>
      <c r="E6930" s="14">
        <v>5</v>
      </c>
    </row>
    <row r="6931" spans="1:5" x14ac:dyDescent="0.25">
      <c r="A6931" s="14">
        <v>975</v>
      </c>
      <c r="B6931" s="14">
        <v>191</v>
      </c>
      <c r="C6931" s="14">
        <v>3171</v>
      </c>
      <c r="D6931" s="14" t="str">
        <f>+_xlfn.XLOOKUP(ratings_dataset[[#This Row],[ProductID]],[1]!Prodotti[ProdottoID],[1]!Prodotti[Categoria],"Altro")</f>
        <v>Libri</v>
      </c>
      <c r="E6931" s="14">
        <v>5</v>
      </c>
    </row>
    <row r="6932" spans="1:5" x14ac:dyDescent="0.25">
      <c r="A6932" s="14">
        <v>987</v>
      </c>
      <c r="B6932" s="14">
        <v>3970</v>
      </c>
      <c r="C6932" s="14">
        <v>875</v>
      </c>
      <c r="D6932" s="14" t="str">
        <f>+_xlfn.XLOOKUP(ratings_dataset[[#This Row],[ProductID]],[1]!Prodotti[ProdottoID],[1]!Prodotti[Categoria],"Altro")</f>
        <v>Libri</v>
      </c>
      <c r="E6932" s="14">
        <v>5</v>
      </c>
    </row>
    <row r="6933" spans="1:5" x14ac:dyDescent="0.25">
      <c r="A6933" s="14">
        <v>995</v>
      </c>
      <c r="B6933" s="14">
        <v>1216</v>
      </c>
      <c r="C6933" s="14">
        <v>1492</v>
      </c>
      <c r="D6933" s="14" t="str">
        <f>+_xlfn.XLOOKUP(ratings_dataset[[#This Row],[ProductID]],[1]!Prodotti[ProdottoID],[1]!Prodotti[Categoria],"Altro")</f>
        <v>Elettronica</v>
      </c>
      <c r="E6933" s="14">
        <v>5</v>
      </c>
    </row>
    <row r="6934" spans="1:5" x14ac:dyDescent="0.25">
      <c r="A6934" s="14">
        <v>999</v>
      </c>
      <c r="B6934" s="14">
        <v>2141</v>
      </c>
      <c r="C6934" s="14">
        <v>3312</v>
      </c>
      <c r="D6934" s="14" t="str">
        <f>+_xlfn.XLOOKUP(ratings_dataset[[#This Row],[ProductID]],[1]!Prodotti[ProdottoID],[1]!Prodotti[Categoria],"Altro")</f>
        <v>Libri</v>
      </c>
      <c r="E6934" s="14">
        <v>5</v>
      </c>
    </row>
    <row r="6935" spans="1:5" x14ac:dyDescent="0.25">
      <c r="A6935" s="14">
        <v>1001</v>
      </c>
      <c r="B6935" s="14">
        <v>3910</v>
      </c>
      <c r="C6935" s="14">
        <v>3536</v>
      </c>
      <c r="D6935" s="14" t="str">
        <f>+_xlfn.XLOOKUP(ratings_dataset[[#This Row],[ProductID]],[1]!Prodotti[ProdottoID],[1]!Prodotti[Categoria],"Altro")</f>
        <v>Libri</v>
      </c>
      <c r="E6935" s="14">
        <v>5</v>
      </c>
    </row>
    <row r="6936" spans="1:5" x14ac:dyDescent="0.25">
      <c r="A6936" s="14">
        <v>1010</v>
      </c>
      <c r="B6936" s="14">
        <v>4098</v>
      </c>
      <c r="C6936" s="14">
        <v>2912</v>
      </c>
      <c r="D6936" s="14" t="str">
        <f>+_xlfn.XLOOKUP(ratings_dataset[[#This Row],[ProductID]],[1]!Prodotti[ProdottoID],[1]!Prodotti[Categoria],"Altro")</f>
        <v>Abbigliamento</v>
      </c>
      <c r="E6936" s="14">
        <v>5</v>
      </c>
    </row>
    <row r="6937" spans="1:5" x14ac:dyDescent="0.25">
      <c r="A6937" s="14">
        <v>1011</v>
      </c>
      <c r="B6937" s="14">
        <v>3557</v>
      </c>
      <c r="C6937" s="14">
        <v>3722</v>
      </c>
      <c r="D6937" s="14" t="str">
        <f>+_xlfn.XLOOKUP(ratings_dataset[[#This Row],[ProductID]],[1]!Prodotti[ProdottoID],[1]!Prodotti[Categoria],"Altro")</f>
        <v>Abbigliamento</v>
      </c>
      <c r="E6937" s="14">
        <v>5</v>
      </c>
    </row>
    <row r="6938" spans="1:5" x14ac:dyDescent="0.25">
      <c r="A6938" s="14">
        <v>1013</v>
      </c>
      <c r="B6938" s="14">
        <v>3065</v>
      </c>
      <c r="C6938" s="14">
        <v>1081</v>
      </c>
      <c r="D6938" s="14" t="str">
        <f>+_xlfn.XLOOKUP(ratings_dataset[[#This Row],[ProductID]],[1]!Prodotti[ProdottoID],[1]!Prodotti[Categoria],"Altro")</f>
        <v>Libri</v>
      </c>
      <c r="E6938" s="14">
        <v>5</v>
      </c>
    </row>
    <row r="6939" spans="1:5" x14ac:dyDescent="0.25">
      <c r="A6939" s="14">
        <v>1017</v>
      </c>
      <c r="B6939" s="14">
        <v>4763</v>
      </c>
      <c r="C6939" s="14">
        <v>4839</v>
      </c>
      <c r="D6939" s="14" t="str">
        <f>+_xlfn.XLOOKUP(ratings_dataset[[#This Row],[ProductID]],[1]!Prodotti[ProdottoID],[1]!Prodotti[Categoria],"Altro")</f>
        <v>Libri</v>
      </c>
      <c r="E6939" s="14">
        <v>5</v>
      </c>
    </row>
    <row r="6940" spans="1:5" x14ac:dyDescent="0.25">
      <c r="A6940" s="14">
        <v>1019</v>
      </c>
      <c r="B6940" s="14">
        <v>2575</v>
      </c>
      <c r="C6940" s="14">
        <v>4894</v>
      </c>
      <c r="D6940" s="14" t="str">
        <f>+_xlfn.XLOOKUP(ratings_dataset[[#This Row],[ProductID]],[1]!Prodotti[ProdottoID],[1]!Prodotti[Categoria],"Altro")</f>
        <v>Elettronica</v>
      </c>
      <c r="E6940" s="14">
        <v>5</v>
      </c>
    </row>
    <row r="6941" spans="1:5" x14ac:dyDescent="0.25">
      <c r="A6941" s="14">
        <v>1020</v>
      </c>
      <c r="B6941" s="14">
        <v>3610</v>
      </c>
      <c r="C6941" s="14">
        <v>2664</v>
      </c>
      <c r="D6941" s="14" t="str">
        <f>+_xlfn.XLOOKUP(ratings_dataset[[#This Row],[ProductID]],[1]!Prodotti[ProdottoID],[1]!Prodotti[Categoria],"Altro")</f>
        <v>Libri</v>
      </c>
      <c r="E6941" s="14">
        <v>5</v>
      </c>
    </row>
    <row r="6942" spans="1:5" x14ac:dyDescent="0.25">
      <c r="A6942" s="14">
        <v>1021</v>
      </c>
      <c r="B6942" s="14">
        <v>1092</v>
      </c>
      <c r="C6942" s="14">
        <v>107</v>
      </c>
      <c r="D6942" s="14" t="str">
        <f>+_xlfn.XLOOKUP(ratings_dataset[[#This Row],[ProductID]],[1]!Prodotti[ProdottoID],[1]!Prodotti[Categoria],"Altro")</f>
        <v>Abbigliamento</v>
      </c>
      <c r="E6942" s="14">
        <v>5</v>
      </c>
    </row>
    <row r="6943" spans="1:5" x14ac:dyDescent="0.25">
      <c r="A6943" s="14">
        <v>1023</v>
      </c>
      <c r="B6943" s="14">
        <v>3168</v>
      </c>
      <c r="C6943" s="14">
        <v>760</v>
      </c>
      <c r="D6943" s="14" t="str">
        <f>+_xlfn.XLOOKUP(ratings_dataset[[#This Row],[ProductID]],[1]!Prodotti[ProdottoID],[1]!Prodotti[Categoria],"Altro")</f>
        <v>Abbigliamento</v>
      </c>
      <c r="E6943" s="14">
        <v>5</v>
      </c>
    </row>
    <row r="6944" spans="1:5" x14ac:dyDescent="0.25">
      <c r="A6944" s="14">
        <v>1024</v>
      </c>
      <c r="B6944" s="14">
        <v>1760</v>
      </c>
      <c r="C6944" s="14">
        <v>2560</v>
      </c>
      <c r="D6944" s="14" t="str">
        <f>+_xlfn.XLOOKUP(ratings_dataset[[#This Row],[ProductID]],[1]!Prodotti[ProdottoID],[1]!Prodotti[Categoria],"Altro")</f>
        <v>Elettronica</v>
      </c>
      <c r="E6944" s="14">
        <v>5</v>
      </c>
    </row>
    <row r="6945" spans="1:5" x14ac:dyDescent="0.25">
      <c r="A6945" s="14">
        <v>1030</v>
      </c>
      <c r="B6945" s="14">
        <v>3529</v>
      </c>
      <c r="C6945" s="14">
        <v>2031</v>
      </c>
      <c r="D6945" s="14" t="str">
        <f>+_xlfn.XLOOKUP(ratings_dataset[[#This Row],[ProductID]],[1]!Prodotti[ProdottoID],[1]!Prodotti[Categoria],"Altro")</f>
        <v>Libri</v>
      </c>
      <c r="E6945" s="14">
        <v>5</v>
      </c>
    </row>
    <row r="6946" spans="1:5" x14ac:dyDescent="0.25">
      <c r="A6946" s="14">
        <v>1036</v>
      </c>
      <c r="B6946" s="14">
        <v>4802</v>
      </c>
      <c r="C6946" s="14">
        <v>4705</v>
      </c>
      <c r="D6946" s="14" t="str">
        <f>+_xlfn.XLOOKUP(ratings_dataset[[#This Row],[ProductID]],[1]!Prodotti[ProdottoID],[1]!Prodotti[Categoria],"Altro")</f>
        <v>Abbigliamento</v>
      </c>
      <c r="E6946" s="14">
        <v>5</v>
      </c>
    </row>
    <row r="6947" spans="1:5" x14ac:dyDescent="0.25">
      <c r="A6947" s="14">
        <v>1040</v>
      </c>
      <c r="B6947" s="14">
        <v>1869</v>
      </c>
      <c r="C6947" s="14">
        <v>3103</v>
      </c>
      <c r="D6947" s="14" t="str">
        <f>+_xlfn.XLOOKUP(ratings_dataset[[#This Row],[ProductID]],[1]!Prodotti[ProdottoID],[1]!Prodotti[Categoria],"Altro")</f>
        <v>Elettronica</v>
      </c>
      <c r="E6947" s="14">
        <v>5</v>
      </c>
    </row>
    <row r="6948" spans="1:5" x14ac:dyDescent="0.25">
      <c r="A6948" s="14">
        <v>1043</v>
      </c>
      <c r="B6948" s="14">
        <v>3526</v>
      </c>
      <c r="C6948" s="14">
        <v>2951</v>
      </c>
      <c r="D6948" s="14" t="str">
        <f>+_xlfn.XLOOKUP(ratings_dataset[[#This Row],[ProductID]],[1]!Prodotti[ProdottoID],[1]!Prodotti[Categoria],"Altro")</f>
        <v>Libri</v>
      </c>
      <c r="E6948" s="14">
        <v>5</v>
      </c>
    </row>
    <row r="6949" spans="1:5" x14ac:dyDescent="0.25">
      <c r="A6949" s="14">
        <v>1046</v>
      </c>
      <c r="B6949" s="14">
        <v>2412</v>
      </c>
      <c r="C6949" s="14">
        <v>3957</v>
      </c>
      <c r="D6949" s="14" t="str">
        <f>+_xlfn.XLOOKUP(ratings_dataset[[#This Row],[ProductID]],[1]!Prodotti[ProdottoID],[1]!Prodotti[Categoria],"Altro")</f>
        <v>Elettronica</v>
      </c>
      <c r="E6949" s="14">
        <v>5</v>
      </c>
    </row>
    <row r="6950" spans="1:5" x14ac:dyDescent="0.25">
      <c r="A6950" s="14">
        <v>1049</v>
      </c>
      <c r="B6950" s="14">
        <v>1048</v>
      </c>
      <c r="C6950" s="14">
        <v>2507</v>
      </c>
      <c r="D6950" s="14" t="str">
        <f>+_xlfn.XLOOKUP(ratings_dataset[[#This Row],[ProductID]],[1]!Prodotti[ProdottoID],[1]!Prodotti[Categoria],"Altro")</f>
        <v>Abbigliamento</v>
      </c>
      <c r="E6950" s="14">
        <v>5</v>
      </c>
    </row>
    <row r="6951" spans="1:5" x14ac:dyDescent="0.25">
      <c r="A6951" s="14">
        <v>1051</v>
      </c>
      <c r="B6951" s="14">
        <v>3242</v>
      </c>
      <c r="C6951" s="14">
        <v>4062</v>
      </c>
      <c r="D6951" s="14" t="str">
        <f>+_xlfn.XLOOKUP(ratings_dataset[[#This Row],[ProductID]],[1]!Prodotti[ProdottoID],[1]!Prodotti[Categoria],"Altro")</f>
        <v>Libri</v>
      </c>
      <c r="E6951" s="14">
        <v>5</v>
      </c>
    </row>
    <row r="6952" spans="1:5" x14ac:dyDescent="0.25">
      <c r="A6952" s="14">
        <v>1056</v>
      </c>
      <c r="B6952" s="14">
        <v>4500</v>
      </c>
      <c r="C6952" s="14">
        <v>1431</v>
      </c>
      <c r="D6952" s="14" t="str">
        <f>+_xlfn.XLOOKUP(ratings_dataset[[#This Row],[ProductID]],[1]!Prodotti[ProdottoID],[1]!Prodotti[Categoria],"Altro")</f>
        <v>Libri</v>
      </c>
      <c r="E6952" s="14">
        <v>5</v>
      </c>
    </row>
    <row r="6953" spans="1:5" x14ac:dyDescent="0.25">
      <c r="A6953" s="14">
        <v>1061</v>
      </c>
      <c r="B6953" s="14">
        <v>1079</v>
      </c>
      <c r="C6953" s="14">
        <v>1360</v>
      </c>
      <c r="D6953" s="14" t="str">
        <f>+_xlfn.XLOOKUP(ratings_dataset[[#This Row],[ProductID]],[1]!Prodotti[ProdottoID],[1]!Prodotti[Categoria],"Altro")</f>
        <v>Elettronica</v>
      </c>
      <c r="E6953" s="14">
        <v>5</v>
      </c>
    </row>
    <row r="6954" spans="1:5" x14ac:dyDescent="0.25">
      <c r="A6954" s="14">
        <v>1062</v>
      </c>
      <c r="B6954" s="14">
        <v>1401</v>
      </c>
      <c r="C6954" s="14">
        <v>2692</v>
      </c>
      <c r="D6954" s="14" t="str">
        <f>+_xlfn.XLOOKUP(ratings_dataset[[#This Row],[ProductID]],[1]!Prodotti[ProdottoID],[1]!Prodotti[Categoria],"Altro")</f>
        <v>Abbigliamento</v>
      </c>
      <c r="E6954" s="14">
        <v>5</v>
      </c>
    </row>
    <row r="6955" spans="1:5" x14ac:dyDescent="0.25">
      <c r="A6955" s="14">
        <v>1066</v>
      </c>
      <c r="B6955" s="14">
        <v>3220</v>
      </c>
      <c r="C6955" s="14">
        <v>851</v>
      </c>
      <c r="D6955" s="14" t="str">
        <f>+_xlfn.XLOOKUP(ratings_dataset[[#This Row],[ProductID]],[1]!Prodotti[ProdottoID],[1]!Prodotti[Categoria],"Altro")</f>
        <v>Elettronica</v>
      </c>
      <c r="E6955" s="14">
        <v>5</v>
      </c>
    </row>
    <row r="6956" spans="1:5" x14ac:dyDescent="0.25">
      <c r="A6956" s="14">
        <v>1069</v>
      </c>
      <c r="B6956" s="14">
        <v>3869</v>
      </c>
      <c r="C6956" s="14">
        <v>1609</v>
      </c>
      <c r="D6956" s="14" t="str">
        <f>+_xlfn.XLOOKUP(ratings_dataset[[#This Row],[ProductID]],[1]!Prodotti[ProdottoID],[1]!Prodotti[Categoria],"Altro")</f>
        <v>Libri</v>
      </c>
      <c r="E6956" s="14">
        <v>5</v>
      </c>
    </row>
    <row r="6957" spans="1:5" x14ac:dyDescent="0.25">
      <c r="A6957" s="14">
        <v>1072</v>
      </c>
      <c r="B6957" s="14">
        <v>5</v>
      </c>
      <c r="C6957" s="14">
        <v>2388</v>
      </c>
      <c r="D6957" s="14" t="str">
        <f>+_xlfn.XLOOKUP(ratings_dataset[[#This Row],[ProductID]],[1]!Prodotti[ProdottoID],[1]!Prodotti[Categoria],"Altro")</f>
        <v>Libri</v>
      </c>
      <c r="E6957" s="14">
        <v>5</v>
      </c>
    </row>
    <row r="6958" spans="1:5" x14ac:dyDescent="0.25">
      <c r="A6958" s="14">
        <v>1074</v>
      </c>
      <c r="B6958" s="14">
        <v>1198</v>
      </c>
      <c r="C6958" s="14">
        <v>1826</v>
      </c>
      <c r="D6958" s="14" t="str">
        <f>+_xlfn.XLOOKUP(ratings_dataset[[#This Row],[ProductID]],[1]!Prodotti[ProdottoID],[1]!Prodotti[Categoria],"Altro")</f>
        <v>Abbigliamento</v>
      </c>
      <c r="E6958" s="14">
        <v>5</v>
      </c>
    </row>
    <row r="6959" spans="1:5" x14ac:dyDescent="0.25">
      <c r="A6959" s="14">
        <v>1083</v>
      </c>
      <c r="B6959" s="14">
        <v>1044</v>
      </c>
      <c r="C6959" s="14">
        <v>480</v>
      </c>
      <c r="D6959" s="14" t="str">
        <f>+_xlfn.XLOOKUP(ratings_dataset[[#This Row],[ProductID]],[1]!Prodotti[ProdottoID],[1]!Prodotti[Categoria],"Altro")</f>
        <v>Abbigliamento</v>
      </c>
      <c r="E6959" s="14">
        <v>5</v>
      </c>
    </row>
    <row r="6960" spans="1:5" x14ac:dyDescent="0.25">
      <c r="A6960" s="14">
        <v>1088</v>
      </c>
      <c r="B6960" s="14">
        <v>1106</v>
      </c>
      <c r="C6960" s="14">
        <v>4785</v>
      </c>
      <c r="D6960" s="14" t="str">
        <f>+_xlfn.XLOOKUP(ratings_dataset[[#This Row],[ProductID]],[1]!Prodotti[ProdottoID],[1]!Prodotti[Categoria],"Altro")</f>
        <v>Abbigliamento</v>
      </c>
      <c r="E6960" s="14">
        <v>5</v>
      </c>
    </row>
    <row r="6961" spans="1:5" x14ac:dyDescent="0.25">
      <c r="A6961" s="14">
        <v>1091</v>
      </c>
      <c r="B6961" s="14">
        <v>693</v>
      </c>
      <c r="C6961" s="14">
        <v>3835</v>
      </c>
      <c r="D6961" s="14" t="str">
        <f>+_xlfn.XLOOKUP(ratings_dataset[[#This Row],[ProductID]],[1]!Prodotti[ProdottoID],[1]!Prodotti[Categoria],"Altro")</f>
        <v>Libri</v>
      </c>
      <c r="E6961" s="14">
        <v>5</v>
      </c>
    </row>
    <row r="6962" spans="1:5" x14ac:dyDescent="0.25">
      <c r="A6962" s="14">
        <v>1092</v>
      </c>
      <c r="B6962" s="14">
        <v>4459</v>
      </c>
      <c r="C6962" s="14">
        <v>4167</v>
      </c>
      <c r="D6962" s="14" t="str">
        <f>+_xlfn.XLOOKUP(ratings_dataset[[#This Row],[ProductID]],[1]!Prodotti[ProdottoID],[1]!Prodotti[Categoria],"Altro")</f>
        <v>Elettronica</v>
      </c>
      <c r="E6962" s="14">
        <v>5</v>
      </c>
    </row>
    <row r="6963" spans="1:5" x14ac:dyDescent="0.25">
      <c r="A6963" s="14">
        <v>1096</v>
      </c>
      <c r="B6963" s="14">
        <v>1542</v>
      </c>
      <c r="C6963" s="14">
        <v>2790</v>
      </c>
      <c r="D6963" s="14" t="str">
        <f>+_xlfn.XLOOKUP(ratings_dataset[[#This Row],[ProductID]],[1]!Prodotti[ProdottoID],[1]!Prodotti[Categoria],"Altro")</f>
        <v>Libri</v>
      </c>
      <c r="E6963" s="14">
        <v>5</v>
      </c>
    </row>
    <row r="6964" spans="1:5" x14ac:dyDescent="0.25">
      <c r="A6964" s="14">
        <v>1101</v>
      </c>
      <c r="B6964" s="14">
        <v>3394</v>
      </c>
      <c r="C6964" s="14">
        <v>2979</v>
      </c>
      <c r="D6964" s="14" t="str">
        <f>+_xlfn.XLOOKUP(ratings_dataset[[#This Row],[ProductID]],[1]!Prodotti[ProdottoID],[1]!Prodotti[Categoria],"Altro")</f>
        <v>Libri</v>
      </c>
      <c r="E6964" s="14">
        <v>5</v>
      </c>
    </row>
    <row r="6965" spans="1:5" x14ac:dyDescent="0.25">
      <c r="A6965" s="14">
        <v>1103</v>
      </c>
      <c r="B6965" s="14">
        <v>795</v>
      </c>
      <c r="C6965" s="14">
        <v>4367</v>
      </c>
      <c r="D6965" s="14" t="str">
        <f>+_xlfn.XLOOKUP(ratings_dataset[[#This Row],[ProductID]],[1]!Prodotti[ProdottoID],[1]!Prodotti[Categoria],"Altro")</f>
        <v>Libri</v>
      </c>
      <c r="E6965" s="14">
        <v>5</v>
      </c>
    </row>
    <row r="6966" spans="1:5" x14ac:dyDescent="0.25">
      <c r="A6966" s="14">
        <v>1116</v>
      </c>
      <c r="B6966" s="14">
        <v>4206</v>
      </c>
      <c r="C6966" s="14">
        <v>3278</v>
      </c>
      <c r="D6966" s="14" t="str">
        <f>+_xlfn.XLOOKUP(ratings_dataset[[#This Row],[ProductID]],[1]!Prodotti[ProdottoID],[1]!Prodotti[Categoria],"Altro")</f>
        <v>Libri</v>
      </c>
      <c r="E6966" s="14">
        <v>5</v>
      </c>
    </row>
    <row r="6967" spans="1:5" x14ac:dyDescent="0.25">
      <c r="A6967" s="14">
        <v>1123</v>
      </c>
      <c r="B6967" s="14">
        <v>1450</v>
      </c>
      <c r="C6967" s="14">
        <v>340</v>
      </c>
      <c r="D6967" s="14" t="str">
        <f>+_xlfn.XLOOKUP(ratings_dataset[[#This Row],[ProductID]],[1]!Prodotti[ProdottoID],[1]!Prodotti[Categoria],"Altro")</f>
        <v>Libri</v>
      </c>
      <c r="E6967" s="14">
        <v>5</v>
      </c>
    </row>
    <row r="6968" spans="1:5" x14ac:dyDescent="0.25">
      <c r="A6968" s="14">
        <v>1126</v>
      </c>
      <c r="B6968" s="14">
        <v>1511</v>
      </c>
      <c r="C6968" s="14">
        <v>1282</v>
      </c>
      <c r="D6968" s="14" t="str">
        <f>+_xlfn.XLOOKUP(ratings_dataset[[#This Row],[ProductID]],[1]!Prodotti[ProdottoID],[1]!Prodotti[Categoria],"Altro")</f>
        <v>Libri</v>
      </c>
      <c r="E6968" s="14">
        <v>5</v>
      </c>
    </row>
    <row r="6969" spans="1:5" x14ac:dyDescent="0.25">
      <c r="A6969" s="14">
        <v>1133</v>
      </c>
      <c r="B6969" s="14">
        <v>624</v>
      </c>
      <c r="C6969" s="14">
        <v>2002</v>
      </c>
      <c r="D6969" s="14" t="str">
        <f>+_xlfn.XLOOKUP(ratings_dataset[[#This Row],[ProductID]],[1]!Prodotti[ProdottoID],[1]!Prodotti[Categoria],"Altro")</f>
        <v>Libri</v>
      </c>
      <c r="E6969" s="14">
        <v>5</v>
      </c>
    </row>
    <row r="6970" spans="1:5" x14ac:dyDescent="0.25">
      <c r="A6970" s="14">
        <v>1136</v>
      </c>
      <c r="B6970" s="14">
        <v>434</v>
      </c>
      <c r="C6970" s="14">
        <v>3666</v>
      </c>
      <c r="D6970" s="14" t="str">
        <f>+_xlfn.XLOOKUP(ratings_dataset[[#This Row],[ProductID]],[1]!Prodotti[ProdottoID],[1]!Prodotti[Categoria],"Altro")</f>
        <v>Abbigliamento</v>
      </c>
      <c r="E6970" s="14">
        <v>5</v>
      </c>
    </row>
    <row r="6971" spans="1:5" x14ac:dyDescent="0.25">
      <c r="A6971" s="14">
        <v>1163</v>
      </c>
      <c r="B6971" s="14">
        <v>2215</v>
      </c>
      <c r="C6971" s="14">
        <v>266</v>
      </c>
      <c r="D6971" s="14" t="str">
        <f>+_xlfn.XLOOKUP(ratings_dataset[[#This Row],[ProductID]],[1]!Prodotti[ProdottoID],[1]!Prodotti[Categoria],"Altro")</f>
        <v>Elettronica</v>
      </c>
      <c r="E6971" s="14">
        <v>5</v>
      </c>
    </row>
    <row r="6972" spans="1:5" x14ac:dyDescent="0.25">
      <c r="A6972" s="14">
        <v>1171</v>
      </c>
      <c r="B6972" s="14">
        <v>1931</v>
      </c>
      <c r="C6972" s="14">
        <v>120</v>
      </c>
      <c r="D6972" s="14" t="str">
        <f>+_xlfn.XLOOKUP(ratings_dataset[[#This Row],[ProductID]],[1]!Prodotti[ProdottoID],[1]!Prodotti[Categoria],"Altro")</f>
        <v>Libri</v>
      </c>
      <c r="E6972" s="14">
        <v>5</v>
      </c>
    </row>
    <row r="6973" spans="1:5" x14ac:dyDescent="0.25">
      <c r="A6973" s="14">
        <v>1178</v>
      </c>
      <c r="B6973" s="14">
        <v>305</v>
      </c>
      <c r="C6973" s="14">
        <v>1847</v>
      </c>
      <c r="D6973" s="14" t="str">
        <f>+_xlfn.XLOOKUP(ratings_dataset[[#This Row],[ProductID]],[1]!Prodotti[ProdottoID],[1]!Prodotti[Categoria],"Altro")</f>
        <v>Elettronica</v>
      </c>
      <c r="E6973" s="14">
        <v>5</v>
      </c>
    </row>
    <row r="6974" spans="1:5" x14ac:dyDescent="0.25">
      <c r="A6974" s="14">
        <v>1183</v>
      </c>
      <c r="B6974" s="14">
        <v>2680</v>
      </c>
      <c r="C6974" s="14">
        <v>2932</v>
      </c>
      <c r="D6974" s="14" t="str">
        <f>+_xlfn.XLOOKUP(ratings_dataset[[#This Row],[ProductID]],[1]!Prodotti[ProdottoID],[1]!Prodotti[Categoria],"Altro")</f>
        <v>Abbigliamento</v>
      </c>
      <c r="E6974" s="14">
        <v>5</v>
      </c>
    </row>
    <row r="6975" spans="1:5" x14ac:dyDescent="0.25">
      <c r="A6975" s="14">
        <v>1185</v>
      </c>
      <c r="B6975" s="14">
        <v>1699</v>
      </c>
      <c r="C6975" s="14">
        <v>2030</v>
      </c>
      <c r="D6975" s="14" t="str">
        <f>+_xlfn.XLOOKUP(ratings_dataset[[#This Row],[ProductID]],[1]!Prodotti[ProdottoID],[1]!Prodotti[Categoria],"Altro")</f>
        <v>Libri</v>
      </c>
      <c r="E6975" s="14">
        <v>5</v>
      </c>
    </row>
    <row r="6976" spans="1:5" x14ac:dyDescent="0.25">
      <c r="A6976" s="14">
        <v>1189</v>
      </c>
      <c r="B6976" s="14">
        <v>2466</v>
      </c>
      <c r="C6976" s="14">
        <v>2555</v>
      </c>
      <c r="D6976" s="14" t="str">
        <f>+_xlfn.XLOOKUP(ratings_dataset[[#This Row],[ProductID]],[1]!Prodotti[ProdottoID],[1]!Prodotti[Categoria],"Altro")</f>
        <v>Elettronica</v>
      </c>
      <c r="E6976" s="14">
        <v>5</v>
      </c>
    </row>
    <row r="6977" spans="1:5" x14ac:dyDescent="0.25">
      <c r="A6977" s="14">
        <v>1194</v>
      </c>
      <c r="B6977" s="14">
        <v>2692</v>
      </c>
      <c r="C6977" s="14">
        <v>3414</v>
      </c>
      <c r="D6977" s="14" t="str">
        <f>+_xlfn.XLOOKUP(ratings_dataset[[#This Row],[ProductID]],[1]!Prodotti[ProdottoID],[1]!Prodotti[Categoria],"Altro")</f>
        <v>Abbigliamento</v>
      </c>
      <c r="E6977" s="14">
        <v>5</v>
      </c>
    </row>
    <row r="6978" spans="1:5" x14ac:dyDescent="0.25">
      <c r="A6978" s="14">
        <v>1196</v>
      </c>
      <c r="B6978" s="14">
        <v>3680</v>
      </c>
      <c r="C6978" s="14">
        <v>2847</v>
      </c>
      <c r="D6978" s="14" t="str">
        <f>+_xlfn.XLOOKUP(ratings_dataset[[#This Row],[ProductID]],[1]!Prodotti[ProdottoID],[1]!Prodotti[Categoria],"Altro")</f>
        <v>Elettronica</v>
      </c>
      <c r="E6978" s="14">
        <v>5</v>
      </c>
    </row>
    <row r="6979" spans="1:5" x14ac:dyDescent="0.25">
      <c r="A6979" s="14">
        <v>1198</v>
      </c>
      <c r="B6979" s="14">
        <v>2277</v>
      </c>
      <c r="C6979" s="14">
        <v>80</v>
      </c>
      <c r="D6979" s="14" t="str">
        <f>+_xlfn.XLOOKUP(ratings_dataset[[#This Row],[ProductID]],[1]!Prodotti[ProdottoID],[1]!Prodotti[Categoria],"Altro")</f>
        <v>Altro</v>
      </c>
      <c r="E6979" s="14">
        <v>5</v>
      </c>
    </row>
    <row r="6980" spans="1:5" x14ac:dyDescent="0.25">
      <c r="A6980" s="14">
        <v>1218</v>
      </c>
      <c r="B6980" s="14">
        <v>4636</v>
      </c>
      <c r="C6980" s="14">
        <v>1376</v>
      </c>
      <c r="D6980" s="14" t="str">
        <f>+_xlfn.XLOOKUP(ratings_dataset[[#This Row],[ProductID]],[1]!Prodotti[ProdottoID],[1]!Prodotti[Categoria],"Altro")</f>
        <v>Abbigliamento</v>
      </c>
      <c r="E6980" s="14">
        <v>5</v>
      </c>
    </row>
    <row r="6981" spans="1:5" x14ac:dyDescent="0.25">
      <c r="A6981" s="14">
        <v>1220</v>
      </c>
      <c r="B6981" s="14">
        <v>4123</v>
      </c>
      <c r="C6981" s="14">
        <v>3378</v>
      </c>
      <c r="D6981" s="14" t="str">
        <f>+_xlfn.XLOOKUP(ratings_dataset[[#This Row],[ProductID]],[1]!Prodotti[ProdottoID],[1]!Prodotti[Categoria],"Altro")</f>
        <v>Elettronica</v>
      </c>
      <c r="E6981" s="14">
        <v>5</v>
      </c>
    </row>
    <row r="6982" spans="1:5" x14ac:dyDescent="0.25">
      <c r="A6982" s="14">
        <v>1221</v>
      </c>
      <c r="B6982" s="14">
        <v>3094</v>
      </c>
      <c r="C6982" s="14">
        <v>4644</v>
      </c>
      <c r="D6982" s="14" t="str">
        <f>+_xlfn.XLOOKUP(ratings_dataset[[#This Row],[ProductID]],[1]!Prodotti[ProdottoID],[1]!Prodotti[Categoria],"Altro")</f>
        <v>Elettronica</v>
      </c>
      <c r="E6982" s="14">
        <v>5</v>
      </c>
    </row>
    <row r="6983" spans="1:5" x14ac:dyDescent="0.25">
      <c r="A6983" s="14">
        <v>1225</v>
      </c>
      <c r="B6983" s="14">
        <v>4243</v>
      </c>
      <c r="C6983" s="14">
        <v>715</v>
      </c>
      <c r="D6983" s="14" t="str">
        <f>+_xlfn.XLOOKUP(ratings_dataset[[#This Row],[ProductID]],[1]!Prodotti[ProdottoID],[1]!Prodotti[Categoria],"Altro")</f>
        <v>Elettronica</v>
      </c>
      <c r="E6983" s="14">
        <v>5</v>
      </c>
    </row>
    <row r="6984" spans="1:5" x14ac:dyDescent="0.25">
      <c r="A6984" s="14">
        <v>1229</v>
      </c>
      <c r="B6984" s="14">
        <v>1112</v>
      </c>
      <c r="C6984" s="14">
        <v>4149</v>
      </c>
      <c r="D6984" s="14" t="str">
        <f>+_xlfn.XLOOKUP(ratings_dataset[[#This Row],[ProductID]],[1]!Prodotti[ProdottoID],[1]!Prodotti[Categoria],"Altro")</f>
        <v>Elettronica</v>
      </c>
      <c r="E6984" s="14">
        <v>5</v>
      </c>
    </row>
    <row r="6985" spans="1:5" x14ac:dyDescent="0.25">
      <c r="A6985" s="14">
        <v>1234</v>
      </c>
      <c r="B6985" s="14">
        <v>4433</v>
      </c>
      <c r="C6985" s="14">
        <v>4852</v>
      </c>
      <c r="D6985" s="14" t="str">
        <f>+_xlfn.XLOOKUP(ratings_dataset[[#This Row],[ProductID]],[1]!Prodotti[ProdottoID],[1]!Prodotti[Categoria],"Altro")</f>
        <v>Elettronica</v>
      </c>
      <c r="E6985" s="14">
        <v>5</v>
      </c>
    </row>
    <row r="6986" spans="1:5" x14ac:dyDescent="0.25">
      <c r="A6986" s="14">
        <v>1239</v>
      </c>
      <c r="B6986" s="14">
        <v>1950</v>
      </c>
      <c r="C6986" s="14">
        <v>4114</v>
      </c>
      <c r="D6986" s="14" t="str">
        <f>+_xlfn.XLOOKUP(ratings_dataset[[#This Row],[ProductID]],[1]!Prodotti[ProdottoID],[1]!Prodotti[Categoria],"Altro")</f>
        <v>Abbigliamento</v>
      </c>
      <c r="E6986" s="14">
        <v>5</v>
      </c>
    </row>
    <row r="6987" spans="1:5" x14ac:dyDescent="0.25">
      <c r="A6987" s="14">
        <v>1248</v>
      </c>
      <c r="B6987" s="14">
        <v>3817</v>
      </c>
      <c r="C6987" s="14">
        <v>2199</v>
      </c>
      <c r="D6987" s="14" t="str">
        <f>+_xlfn.XLOOKUP(ratings_dataset[[#This Row],[ProductID]],[1]!Prodotti[ProdottoID],[1]!Prodotti[Categoria],"Altro")</f>
        <v>Abbigliamento</v>
      </c>
      <c r="E6987" s="14">
        <v>5</v>
      </c>
    </row>
    <row r="6988" spans="1:5" x14ac:dyDescent="0.25">
      <c r="A6988" s="14">
        <v>1255</v>
      </c>
      <c r="B6988" s="14">
        <v>2553</v>
      </c>
      <c r="C6988" s="14">
        <v>4261</v>
      </c>
      <c r="D6988" s="14" t="str">
        <f>+_xlfn.XLOOKUP(ratings_dataset[[#This Row],[ProductID]],[1]!Prodotti[ProdottoID],[1]!Prodotti[Categoria],"Altro")</f>
        <v>Abbigliamento</v>
      </c>
      <c r="E6988" s="14">
        <v>5</v>
      </c>
    </row>
    <row r="6989" spans="1:5" x14ac:dyDescent="0.25">
      <c r="A6989" s="14">
        <v>1258</v>
      </c>
      <c r="B6989" s="14">
        <v>1199</v>
      </c>
      <c r="C6989" s="14">
        <v>3705</v>
      </c>
      <c r="D6989" s="14" t="str">
        <f>+_xlfn.XLOOKUP(ratings_dataset[[#This Row],[ProductID]],[1]!Prodotti[ProdottoID],[1]!Prodotti[Categoria],"Altro")</f>
        <v>Elettronica</v>
      </c>
      <c r="E6989" s="14">
        <v>5</v>
      </c>
    </row>
    <row r="6990" spans="1:5" x14ac:dyDescent="0.25">
      <c r="A6990" s="14">
        <v>1273</v>
      </c>
      <c r="B6990" s="14">
        <v>1166</v>
      </c>
      <c r="C6990" s="14">
        <v>413</v>
      </c>
      <c r="D6990" s="14" t="str">
        <f>+_xlfn.XLOOKUP(ratings_dataset[[#This Row],[ProductID]],[1]!Prodotti[ProdottoID],[1]!Prodotti[Categoria],"Altro")</f>
        <v>Elettronica</v>
      </c>
      <c r="E6990" s="14">
        <v>5</v>
      </c>
    </row>
    <row r="6991" spans="1:5" x14ac:dyDescent="0.25">
      <c r="A6991" s="14">
        <v>1281</v>
      </c>
      <c r="B6991" s="14">
        <v>3186</v>
      </c>
      <c r="C6991" s="14">
        <v>1849</v>
      </c>
      <c r="D6991" s="14" t="str">
        <f>+_xlfn.XLOOKUP(ratings_dataset[[#This Row],[ProductID]],[1]!Prodotti[ProdottoID],[1]!Prodotti[Categoria],"Altro")</f>
        <v>Elettronica</v>
      </c>
      <c r="E6991" s="14">
        <v>5</v>
      </c>
    </row>
    <row r="6992" spans="1:5" x14ac:dyDescent="0.25">
      <c r="A6992" s="14">
        <v>1293</v>
      </c>
      <c r="B6992" s="14">
        <v>192</v>
      </c>
      <c r="C6992" s="14">
        <v>2596</v>
      </c>
      <c r="D6992" s="14" t="str">
        <f>+_xlfn.XLOOKUP(ratings_dataset[[#This Row],[ProductID]],[1]!Prodotti[ProdottoID],[1]!Prodotti[Categoria],"Altro")</f>
        <v>Libri</v>
      </c>
      <c r="E6992" s="14">
        <v>5</v>
      </c>
    </row>
    <row r="6993" spans="1:5" x14ac:dyDescent="0.25">
      <c r="A6993" s="14">
        <v>1298</v>
      </c>
      <c r="B6993" s="14">
        <v>1472</v>
      </c>
      <c r="C6993" s="14">
        <v>4253</v>
      </c>
      <c r="D6993" s="14" t="str">
        <f>+_xlfn.XLOOKUP(ratings_dataset[[#This Row],[ProductID]],[1]!Prodotti[ProdottoID],[1]!Prodotti[Categoria],"Altro")</f>
        <v>Abbigliamento</v>
      </c>
      <c r="E6993" s="14">
        <v>5</v>
      </c>
    </row>
    <row r="6994" spans="1:5" x14ac:dyDescent="0.25">
      <c r="A6994" s="14">
        <v>1299</v>
      </c>
      <c r="B6994" s="14">
        <v>3598</v>
      </c>
      <c r="C6994" s="14">
        <v>4607</v>
      </c>
      <c r="D6994" s="14" t="str">
        <f>+_xlfn.XLOOKUP(ratings_dataset[[#This Row],[ProductID]],[1]!Prodotti[ProdottoID],[1]!Prodotti[Categoria],"Altro")</f>
        <v>Libri</v>
      </c>
      <c r="E6994" s="14">
        <v>5</v>
      </c>
    </row>
    <row r="6995" spans="1:5" x14ac:dyDescent="0.25">
      <c r="A6995" s="14">
        <v>1301</v>
      </c>
      <c r="B6995" s="14">
        <v>2209</v>
      </c>
      <c r="C6995" s="14">
        <v>4458</v>
      </c>
      <c r="D6995" s="14" t="str">
        <f>+_xlfn.XLOOKUP(ratings_dataset[[#This Row],[ProductID]],[1]!Prodotti[ProdottoID],[1]!Prodotti[Categoria],"Altro")</f>
        <v>Libri</v>
      </c>
      <c r="E6995" s="14">
        <v>5</v>
      </c>
    </row>
    <row r="6996" spans="1:5" x14ac:dyDescent="0.25">
      <c r="A6996" s="14">
        <v>1306</v>
      </c>
      <c r="B6996" s="14">
        <v>4393</v>
      </c>
      <c r="C6996" s="14">
        <v>603</v>
      </c>
      <c r="D6996" s="14" t="str">
        <f>+_xlfn.XLOOKUP(ratings_dataset[[#This Row],[ProductID]],[1]!Prodotti[ProdottoID],[1]!Prodotti[Categoria],"Altro")</f>
        <v>Abbigliamento</v>
      </c>
      <c r="E6996" s="14">
        <v>5</v>
      </c>
    </row>
    <row r="6997" spans="1:5" x14ac:dyDescent="0.25">
      <c r="A6997" s="14">
        <v>1308</v>
      </c>
      <c r="B6997" s="14">
        <v>1795</v>
      </c>
      <c r="C6997" s="14">
        <v>3875</v>
      </c>
      <c r="D6997" s="14" t="str">
        <f>+_xlfn.XLOOKUP(ratings_dataset[[#This Row],[ProductID]],[1]!Prodotti[ProdottoID],[1]!Prodotti[Categoria],"Altro")</f>
        <v>Abbigliamento</v>
      </c>
      <c r="E6997" s="14">
        <v>5</v>
      </c>
    </row>
    <row r="6998" spans="1:5" x14ac:dyDescent="0.25">
      <c r="A6998" s="14">
        <v>1322</v>
      </c>
      <c r="B6998" s="14">
        <v>3745</v>
      </c>
      <c r="C6998" s="14">
        <v>1944</v>
      </c>
      <c r="D6998" s="14" t="str">
        <f>+_xlfn.XLOOKUP(ratings_dataset[[#This Row],[ProductID]],[1]!Prodotti[ProdottoID],[1]!Prodotti[Categoria],"Altro")</f>
        <v>Abbigliamento</v>
      </c>
      <c r="E6998" s="14">
        <v>5</v>
      </c>
    </row>
    <row r="6999" spans="1:5" x14ac:dyDescent="0.25">
      <c r="A6999" s="14">
        <v>1325</v>
      </c>
      <c r="B6999" s="14">
        <v>288</v>
      </c>
      <c r="C6999" s="14">
        <v>1074</v>
      </c>
      <c r="D6999" s="14" t="str">
        <f>+_xlfn.XLOOKUP(ratings_dataset[[#This Row],[ProductID]],[1]!Prodotti[ProdottoID],[1]!Prodotti[Categoria],"Altro")</f>
        <v>Libri</v>
      </c>
      <c r="E6999" s="14">
        <v>5</v>
      </c>
    </row>
    <row r="7000" spans="1:5" x14ac:dyDescent="0.25">
      <c r="A7000" s="14">
        <v>1331</v>
      </c>
      <c r="B7000" s="14">
        <v>4105</v>
      </c>
      <c r="C7000" s="14">
        <v>4666</v>
      </c>
      <c r="D7000" s="14" t="str">
        <f>+_xlfn.XLOOKUP(ratings_dataset[[#This Row],[ProductID]],[1]!Prodotti[ProdottoID],[1]!Prodotti[Categoria],"Altro")</f>
        <v>Elettronica</v>
      </c>
      <c r="E7000" s="14">
        <v>5</v>
      </c>
    </row>
    <row r="7001" spans="1:5" x14ac:dyDescent="0.25">
      <c r="A7001" s="14">
        <v>1334</v>
      </c>
      <c r="B7001" s="14">
        <v>1641</v>
      </c>
      <c r="C7001" s="14">
        <v>1325</v>
      </c>
      <c r="D7001" s="14" t="str">
        <f>+_xlfn.XLOOKUP(ratings_dataset[[#This Row],[ProductID]],[1]!Prodotti[ProdottoID],[1]!Prodotti[Categoria],"Altro")</f>
        <v>Elettronica</v>
      </c>
      <c r="E7001" s="14">
        <v>5</v>
      </c>
    </row>
    <row r="7002" spans="1:5" x14ac:dyDescent="0.25">
      <c r="A7002" s="14">
        <v>1337</v>
      </c>
      <c r="B7002" s="14">
        <v>2137</v>
      </c>
      <c r="C7002" s="14">
        <v>3984</v>
      </c>
      <c r="D7002" s="14" t="str">
        <f>+_xlfn.XLOOKUP(ratings_dataset[[#This Row],[ProductID]],[1]!Prodotti[ProdottoID],[1]!Prodotti[Categoria],"Altro")</f>
        <v>Abbigliamento</v>
      </c>
      <c r="E7002" s="14">
        <v>5</v>
      </c>
    </row>
    <row r="7003" spans="1:5" x14ac:dyDescent="0.25">
      <c r="A7003" s="14">
        <v>1342</v>
      </c>
      <c r="B7003" s="14">
        <v>2526</v>
      </c>
      <c r="C7003" s="14">
        <v>4251</v>
      </c>
      <c r="D7003" s="14" t="str">
        <f>+_xlfn.XLOOKUP(ratings_dataset[[#This Row],[ProductID]],[1]!Prodotti[ProdottoID],[1]!Prodotti[Categoria],"Altro")</f>
        <v>Libri</v>
      </c>
      <c r="E7003" s="14">
        <v>5</v>
      </c>
    </row>
    <row r="7004" spans="1:5" x14ac:dyDescent="0.25">
      <c r="A7004" s="14">
        <v>1343</v>
      </c>
      <c r="B7004" s="14">
        <v>4121</v>
      </c>
      <c r="C7004" s="14">
        <v>2898</v>
      </c>
      <c r="D7004" s="14" t="str">
        <f>+_xlfn.XLOOKUP(ratings_dataset[[#This Row],[ProductID]],[1]!Prodotti[ProdottoID],[1]!Prodotti[Categoria],"Altro")</f>
        <v>Elettronica</v>
      </c>
      <c r="E7004" s="14">
        <v>5</v>
      </c>
    </row>
    <row r="7005" spans="1:5" x14ac:dyDescent="0.25">
      <c r="A7005" s="14">
        <v>1348</v>
      </c>
      <c r="B7005" s="14">
        <v>4762</v>
      </c>
      <c r="C7005" s="14">
        <v>2774</v>
      </c>
      <c r="D7005" s="14" t="str">
        <f>+_xlfn.XLOOKUP(ratings_dataset[[#This Row],[ProductID]],[1]!Prodotti[ProdottoID],[1]!Prodotti[Categoria],"Altro")</f>
        <v>Abbigliamento</v>
      </c>
      <c r="E7005" s="14">
        <v>5</v>
      </c>
    </row>
    <row r="7006" spans="1:5" x14ac:dyDescent="0.25">
      <c r="A7006" s="14">
        <v>1361</v>
      </c>
      <c r="B7006" s="14">
        <v>3760</v>
      </c>
      <c r="C7006" s="14">
        <v>3312</v>
      </c>
      <c r="D7006" s="14" t="str">
        <f>+_xlfn.XLOOKUP(ratings_dataset[[#This Row],[ProductID]],[1]!Prodotti[ProdottoID],[1]!Prodotti[Categoria],"Altro")</f>
        <v>Libri</v>
      </c>
      <c r="E7006" s="14">
        <v>5</v>
      </c>
    </row>
    <row r="7007" spans="1:5" x14ac:dyDescent="0.25">
      <c r="A7007" s="14">
        <v>1363</v>
      </c>
      <c r="B7007" s="14">
        <v>4523</v>
      </c>
      <c r="C7007" s="14">
        <v>4762</v>
      </c>
      <c r="D7007" s="14" t="str">
        <f>+_xlfn.XLOOKUP(ratings_dataset[[#This Row],[ProductID]],[1]!Prodotti[ProdottoID],[1]!Prodotti[Categoria],"Altro")</f>
        <v>Libri</v>
      </c>
      <c r="E7007" s="14">
        <v>5</v>
      </c>
    </row>
    <row r="7008" spans="1:5" x14ac:dyDescent="0.25">
      <c r="A7008" s="14">
        <v>1376</v>
      </c>
      <c r="B7008" s="14">
        <v>2115</v>
      </c>
      <c r="C7008" s="14">
        <v>662</v>
      </c>
      <c r="D7008" s="14" t="str">
        <f>+_xlfn.XLOOKUP(ratings_dataset[[#This Row],[ProductID]],[1]!Prodotti[ProdottoID],[1]!Prodotti[Categoria],"Altro")</f>
        <v>Libri</v>
      </c>
      <c r="E7008" s="14">
        <v>5</v>
      </c>
    </row>
    <row r="7009" spans="1:5" x14ac:dyDescent="0.25">
      <c r="A7009" s="14">
        <v>1378</v>
      </c>
      <c r="B7009" s="14">
        <v>3349</v>
      </c>
      <c r="C7009" s="14">
        <v>1807</v>
      </c>
      <c r="D7009" s="14" t="str">
        <f>+_xlfn.XLOOKUP(ratings_dataset[[#This Row],[ProductID]],[1]!Prodotti[ProdottoID],[1]!Prodotti[Categoria],"Altro")</f>
        <v>Abbigliamento</v>
      </c>
      <c r="E7009" s="14">
        <v>5</v>
      </c>
    </row>
    <row r="7010" spans="1:5" x14ac:dyDescent="0.25">
      <c r="A7010" s="14">
        <v>1381</v>
      </c>
      <c r="B7010" s="14">
        <v>4446</v>
      </c>
      <c r="C7010" s="14">
        <v>3904</v>
      </c>
      <c r="D7010" s="14" t="str">
        <f>+_xlfn.XLOOKUP(ratings_dataset[[#This Row],[ProductID]],[1]!Prodotti[ProdottoID],[1]!Prodotti[Categoria],"Altro")</f>
        <v>Elettronica</v>
      </c>
      <c r="E7010" s="14">
        <v>5</v>
      </c>
    </row>
    <row r="7011" spans="1:5" x14ac:dyDescent="0.25">
      <c r="A7011" s="14">
        <v>1385</v>
      </c>
      <c r="B7011" s="14">
        <v>947</v>
      </c>
      <c r="C7011" s="14">
        <v>4188</v>
      </c>
      <c r="D7011" s="14" t="str">
        <f>+_xlfn.XLOOKUP(ratings_dataset[[#This Row],[ProductID]],[1]!Prodotti[ProdottoID],[1]!Prodotti[Categoria],"Altro")</f>
        <v>Libri</v>
      </c>
      <c r="E7011" s="14">
        <v>5</v>
      </c>
    </row>
    <row r="7012" spans="1:5" x14ac:dyDescent="0.25">
      <c r="A7012" s="14">
        <v>1388</v>
      </c>
      <c r="B7012" s="14">
        <v>1093</v>
      </c>
      <c r="C7012" s="14">
        <v>3203</v>
      </c>
      <c r="D7012" s="14" t="str">
        <f>+_xlfn.XLOOKUP(ratings_dataset[[#This Row],[ProductID]],[1]!Prodotti[ProdottoID],[1]!Prodotti[Categoria],"Altro")</f>
        <v>Elettronica</v>
      </c>
      <c r="E7012" s="14">
        <v>5</v>
      </c>
    </row>
    <row r="7013" spans="1:5" x14ac:dyDescent="0.25">
      <c r="A7013" s="14">
        <v>1389</v>
      </c>
      <c r="B7013" s="14">
        <v>4607</v>
      </c>
      <c r="C7013" s="14">
        <v>1875</v>
      </c>
      <c r="D7013" s="14" t="str">
        <f>+_xlfn.XLOOKUP(ratings_dataset[[#This Row],[ProductID]],[1]!Prodotti[ProdottoID],[1]!Prodotti[Categoria],"Altro")</f>
        <v>Elettronica</v>
      </c>
      <c r="E7013" s="14">
        <v>5</v>
      </c>
    </row>
    <row r="7014" spans="1:5" x14ac:dyDescent="0.25">
      <c r="A7014" s="14">
        <v>1394</v>
      </c>
      <c r="B7014" s="14">
        <v>4966</v>
      </c>
      <c r="C7014" s="14">
        <v>2520</v>
      </c>
      <c r="D7014" s="14" t="str">
        <f>+_xlfn.XLOOKUP(ratings_dataset[[#This Row],[ProductID]],[1]!Prodotti[ProdottoID],[1]!Prodotti[Categoria],"Altro")</f>
        <v>Libri</v>
      </c>
      <c r="E7014" s="14">
        <v>5</v>
      </c>
    </row>
    <row r="7015" spans="1:5" x14ac:dyDescent="0.25">
      <c r="A7015" s="14">
        <v>1396</v>
      </c>
      <c r="B7015" s="14">
        <v>1897</v>
      </c>
      <c r="C7015" s="14">
        <v>3384</v>
      </c>
      <c r="D7015" s="14" t="str">
        <f>+_xlfn.XLOOKUP(ratings_dataset[[#This Row],[ProductID]],[1]!Prodotti[ProdottoID],[1]!Prodotti[Categoria],"Altro")</f>
        <v>Elettronica</v>
      </c>
      <c r="E7015" s="14">
        <v>5</v>
      </c>
    </row>
    <row r="7016" spans="1:5" x14ac:dyDescent="0.25">
      <c r="A7016" s="14">
        <v>1400</v>
      </c>
      <c r="B7016" s="14">
        <v>3005</v>
      </c>
      <c r="C7016" s="14">
        <v>3436</v>
      </c>
      <c r="D7016" s="14" t="str">
        <f>+_xlfn.XLOOKUP(ratings_dataset[[#This Row],[ProductID]],[1]!Prodotti[ProdottoID],[1]!Prodotti[Categoria],"Altro")</f>
        <v>Libri</v>
      </c>
      <c r="E7016" s="14">
        <v>5</v>
      </c>
    </row>
    <row r="7017" spans="1:5" x14ac:dyDescent="0.25">
      <c r="A7017" s="14">
        <v>1402</v>
      </c>
      <c r="B7017" s="14">
        <v>960</v>
      </c>
      <c r="C7017" s="14">
        <v>4637</v>
      </c>
      <c r="D7017" s="14" t="str">
        <f>+_xlfn.XLOOKUP(ratings_dataset[[#This Row],[ProductID]],[1]!Prodotti[ProdottoID],[1]!Prodotti[Categoria],"Altro")</f>
        <v>Abbigliamento</v>
      </c>
      <c r="E7017" s="14">
        <v>5</v>
      </c>
    </row>
    <row r="7018" spans="1:5" x14ac:dyDescent="0.25">
      <c r="A7018" s="14">
        <v>1406</v>
      </c>
      <c r="B7018" s="14">
        <v>2008</v>
      </c>
      <c r="C7018" s="14">
        <v>2508</v>
      </c>
      <c r="D7018" s="14" t="str">
        <f>+_xlfn.XLOOKUP(ratings_dataset[[#This Row],[ProductID]],[1]!Prodotti[ProdottoID],[1]!Prodotti[Categoria],"Altro")</f>
        <v>Libri</v>
      </c>
      <c r="E7018" s="14">
        <v>5</v>
      </c>
    </row>
    <row r="7019" spans="1:5" x14ac:dyDescent="0.25">
      <c r="A7019" s="14">
        <v>1407</v>
      </c>
      <c r="B7019" s="14">
        <v>1995</v>
      </c>
      <c r="C7019" s="14">
        <v>3611</v>
      </c>
      <c r="D7019" s="14" t="str">
        <f>+_xlfn.XLOOKUP(ratings_dataset[[#This Row],[ProductID]],[1]!Prodotti[ProdottoID],[1]!Prodotti[Categoria],"Altro")</f>
        <v>Elettronica</v>
      </c>
      <c r="E7019" s="14">
        <v>5</v>
      </c>
    </row>
    <row r="7020" spans="1:5" x14ac:dyDescent="0.25">
      <c r="A7020" s="14">
        <v>1417</v>
      </c>
      <c r="B7020" s="14">
        <v>1399</v>
      </c>
      <c r="C7020" s="14">
        <v>1769</v>
      </c>
      <c r="D7020" s="14" t="str">
        <f>+_xlfn.XLOOKUP(ratings_dataset[[#This Row],[ProductID]],[1]!Prodotti[ProdottoID],[1]!Prodotti[Categoria],"Altro")</f>
        <v>Libri</v>
      </c>
      <c r="E7020" s="14">
        <v>5</v>
      </c>
    </row>
    <row r="7021" spans="1:5" x14ac:dyDescent="0.25">
      <c r="A7021" s="14">
        <v>1420</v>
      </c>
      <c r="B7021" s="14">
        <v>3523</v>
      </c>
      <c r="C7021" s="14">
        <v>4180</v>
      </c>
      <c r="D7021" s="14" t="str">
        <f>+_xlfn.XLOOKUP(ratings_dataset[[#This Row],[ProductID]],[1]!Prodotti[ProdottoID],[1]!Prodotti[Categoria],"Altro")</f>
        <v>Libri</v>
      </c>
      <c r="E7021" s="14">
        <v>5</v>
      </c>
    </row>
    <row r="7022" spans="1:5" x14ac:dyDescent="0.25">
      <c r="A7022" s="14">
        <v>1426</v>
      </c>
      <c r="B7022" s="14">
        <v>1738</v>
      </c>
      <c r="C7022" s="14">
        <v>2642</v>
      </c>
      <c r="D7022" s="14" t="str">
        <f>+_xlfn.XLOOKUP(ratings_dataset[[#This Row],[ProductID]],[1]!Prodotti[ProdottoID],[1]!Prodotti[Categoria],"Altro")</f>
        <v>Abbigliamento</v>
      </c>
      <c r="E7022" s="14">
        <v>5</v>
      </c>
    </row>
    <row r="7023" spans="1:5" x14ac:dyDescent="0.25">
      <c r="A7023" s="14">
        <v>1427</v>
      </c>
      <c r="B7023" s="14">
        <v>3660</v>
      </c>
      <c r="C7023" s="14">
        <v>4102</v>
      </c>
      <c r="D7023" s="14" t="str">
        <f>+_xlfn.XLOOKUP(ratings_dataset[[#This Row],[ProductID]],[1]!Prodotti[ProdottoID],[1]!Prodotti[Categoria],"Altro")</f>
        <v>Libri</v>
      </c>
      <c r="E7023" s="14">
        <v>5</v>
      </c>
    </row>
    <row r="7024" spans="1:5" x14ac:dyDescent="0.25">
      <c r="A7024" s="14">
        <v>1429</v>
      </c>
      <c r="B7024" s="14">
        <v>2503</v>
      </c>
      <c r="C7024" s="14">
        <v>3468</v>
      </c>
      <c r="D7024" s="14" t="str">
        <f>+_xlfn.XLOOKUP(ratings_dataset[[#This Row],[ProductID]],[1]!Prodotti[ProdottoID],[1]!Prodotti[Categoria],"Altro")</f>
        <v>Elettronica</v>
      </c>
      <c r="E7024" s="14">
        <v>5</v>
      </c>
    </row>
    <row r="7025" spans="1:5" x14ac:dyDescent="0.25">
      <c r="A7025" s="14">
        <v>1430</v>
      </c>
      <c r="B7025" s="14">
        <v>4011</v>
      </c>
      <c r="C7025" s="14">
        <v>1812</v>
      </c>
      <c r="D7025" s="14" t="str">
        <f>+_xlfn.XLOOKUP(ratings_dataset[[#This Row],[ProductID]],[1]!Prodotti[ProdottoID],[1]!Prodotti[Categoria],"Altro")</f>
        <v>Elettronica</v>
      </c>
      <c r="E7025" s="14">
        <v>5</v>
      </c>
    </row>
    <row r="7026" spans="1:5" x14ac:dyDescent="0.25">
      <c r="A7026" s="14">
        <v>1431</v>
      </c>
      <c r="B7026" s="14">
        <v>2700</v>
      </c>
      <c r="C7026" s="14">
        <v>2620</v>
      </c>
      <c r="D7026" s="14" t="str">
        <f>+_xlfn.XLOOKUP(ratings_dataset[[#This Row],[ProductID]],[1]!Prodotti[ProdottoID],[1]!Prodotti[Categoria],"Altro")</f>
        <v>Abbigliamento</v>
      </c>
      <c r="E7026" s="14">
        <v>5</v>
      </c>
    </row>
    <row r="7027" spans="1:5" x14ac:dyDescent="0.25">
      <c r="A7027" s="14">
        <v>1432</v>
      </c>
      <c r="B7027" s="14">
        <v>120</v>
      </c>
      <c r="C7027" s="14">
        <v>1194</v>
      </c>
      <c r="D7027" s="14" t="str">
        <f>+_xlfn.XLOOKUP(ratings_dataset[[#This Row],[ProductID]],[1]!Prodotti[ProdottoID],[1]!Prodotti[Categoria],"Altro")</f>
        <v>Elettronica</v>
      </c>
      <c r="E7027" s="14">
        <v>5</v>
      </c>
    </row>
    <row r="7028" spans="1:5" x14ac:dyDescent="0.25">
      <c r="A7028" s="14">
        <v>1444</v>
      </c>
      <c r="B7028" s="14">
        <v>3830</v>
      </c>
      <c r="C7028" s="14">
        <v>4754</v>
      </c>
      <c r="D7028" s="14" t="str">
        <f>+_xlfn.XLOOKUP(ratings_dataset[[#This Row],[ProductID]],[1]!Prodotti[ProdottoID],[1]!Prodotti[Categoria],"Altro")</f>
        <v>Elettronica</v>
      </c>
      <c r="E7028" s="14">
        <v>5</v>
      </c>
    </row>
    <row r="7029" spans="1:5" x14ac:dyDescent="0.25">
      <c r="A7029" s="14">
        <v>1448</v>
      </c>
      <c r="B7029" s="14">
        <v>2872</v>
      </c>
      <c r="C7029" s="14">
        <v>453</v>
      </c>
      <c r="D7029" s="14" t="str">
        <f>+_xlfn.XLOOKUP(ratings_dataset[[#This Row],[ProductID]],[1]!Prodotti[ProdottoID],[1]!Prodotti[Categoria],"Altro")</f>
        <v>Abbigliamento</v>
      </c>
      <c r="E7029" s="14">
        <v>5</v>
      </c>
    </row>
    <row r="7030" spans="1:5" x14ac:dyDescent="0.25">
      <c r="A7030" s="14">
        <v>1450</v>
      </c>
      <c r="B7030" s="14">
        <v>1911</v>
      </c>
      <c r="C7030" s="14">
        <v>1584</v>
      </c>
      <c r="D7030" s="14" t="str">
        <f>+_xlfn.XLOOKUP(ratings_dataset[[#This Row],[ProductID]],[1]!Prodotti[ProdottoID],[1]!Prodotti[Categoria],"Altro")</f>
        <v>Abbigliamento</v>
      </c>
      <c r="E7030" s="14">
        <v>5</v>
      </c>
    </row>
    <row r="7031" spans="1:5" x14ac:dyDescent="0.25">
      <c r="A7031" s="14">
        <v>1451</v>
      </c>
      <c r="B7031" s="14">
        <v>2460</v>
      </c>
      <c r="C7031" s="14">
        <v>2499</v>
      </c>
      <c r="D7031" s="14" t="str">
        <f>+_xlfn.XLOOKUP(ratings_dataset[[#This Row],[ProductID]],[1]!Prodotti[ProdottoID],[1]!Prodotti[Categoria],"Altro")</f>
        <v>Abbigliamento</v>
      </c>
      <c r="E7031" s="14">
        <v>5</v>
      </c>
    </row>
    <row r="7032" spans="1:5" x14ac:dyDescent="0.25">
      <c r="A7032" s="14">
        <v>1462</v>
      </c>
      <c r="B7032" s="14">
        <v>1756</v>
      </c>
      <c r="C7032" s="14">
        <v>197</v>
      </c>
      <c r="D7032" s="14" t="str">
        <f>+_xlfn.XLOOKUP(ratings_dataset[[#This Row],[ProductID]],[1]!Prodotti[ProdottoID],[1]!Prodotti[Categoria],"Altro")</f>
        <v>Abbigliamento</v>
      </c>
      <c r="E7032" s="14">
        <v>5</v>
      </c>
    </row>
    <row r="7033" spans="1:5" x14ac:dyDescent="0.25">
      <c r="A7033" s="14">
        <v>1467</v>
      </c>
      <c r="B7033" s="14">
        <v>1009</v>
      </c>
      <c r="C7033" s="14">
        <v>4734</v>
      </c>
      <c r="D7033" s="14" t="str">
        <f>+_xlfn.XLOOKUP(ratings_dataset[[#This Row],[ProductID]],[1]!Prodotti[ProdottoID],[1]!Prodotti[Categoria],"Altro")</f>
        <v>Elettronica</v>
      </c>
      <c r="E7033" s="14">
        <v>5</v>
      </c>
    </row>
    <row r="7034" spans="1:5" x14ac:dyDescent="0.25">
      <c r="A7034" s="14">
        <v>1468</v>
      </c>
      <c r="B7034" s="14">
        <v>3182</v>
      </c>
      <c r="C7034" s="14">
        <v>4510</v>
      </c>
      <c r="D7034" s="14" t="str">
        <f>+_xlfn.XLOOKUP(ratings_dataset[[#This Row],[ProductID]],[1]!Prodotti[ProdottoID],[1]!Prodotti[Categoria],"Altro")</f>
        <v>Libri</v>
      </c>
      <c r="E7034" s="14">
        <v>5</v>
      </c>
    </row>
    <row r="7035" spans="1:5" x14ac:dyDescent="0.25">
      <c r="A7035" s="14">
        <v>1470</v>
      </c>
      <c r="B7035" s="14">
        <v>2158</v>
      </c>
      <c r="C7035" s="14">
        <v>2757</v>
      </c>
      <c r="D7035" s="14" t="str">
        <f>+_xlfn.XLOOKUP(ratings_dataset[[#This Row],[ProductID]],[1]!Prodotti[ProdottoID],[1]!Prodotti[Categoria],"Altro")</f>
        <v>Libri</v>
      </c>
      <c r="E7035" s="14">
        <v>5</v>
      </c>
    </row>
    <row r="7036" spans="1:5" x14ac:dyDescent="0.25">
      <c r="A7036" s="14">
        <v>1473</v>
      </c>
      <c r="B7036" s="14">
        <v>4528</v>
      </c>
      <c r="C7036" s="14">
        <v>3273</v>
      </c>
      <c r="D7036" s="14" t="str">
        <f>+_xlfn.XLOOKUP(ratings_dataset[[#This Row],[ProductID]],[1]!Prodotti[ProdottoID],[1]!Prodotti[Categoria],"Altro")</f>
        <v>Abbigliamento</v>
      </c>
      <c r="E7036" s="14">
        <v>5</v>
      </c>
    </row>
    <row r="7037" spans="1:5" x14ac:dyDescent="0.25">
      <c r="A7037" s="14">
        <v>1492</v>
      </c>
      <c r="B7037" s="14">
        <v>15</v>
      </c>
      <c r="C7037" s="14">
        <v>2982</v>
      </c>
      <c r="D7037" s="14" t="str">
        <f>+_xlfn.XLOOKUP(ratings_dataset[[#This Row],[ProductID]],[1]!Prodotti[ProdottoID],[1]!Prodotti[Categoria],"Altro")</f>
        <v>Abbigliamento</v>
      </c>
      <c r="E7037" s="14">
        <v>5</v>
      </c>
    </row>
    <row r="7038" spans="1:5" x14ac:dyDescent="0.25">
      <c r="A7038" s="14">
        <v>1496</v>
      </c>
      <c r="B7038" s="14">
        <v>2246</v>
      </c>
      <c r="C7038" s="14">
        <v>3406</v>
      </c>
      <c r="D7038" s="14" t="str">
        <f>+_xlfn.XLOOKUP(ratings_dataset[[#This Row],[ProductID]],[1]!Prodotti[ProdottoID],[1]!Prodotti[Categoria],"Altro")</f>
        <v>Libri</v>
      </c>
      <c r="E7038" s="14">
        <v>5</v>
      </c>
    </row>
    <row r="7039" spans="1:5" x14ac:dyDescent="0.25">
      <c r="A7039" s="14">
        <v>1497</v>
      </c>
      <c r="B7039" s="14">
        <v>3165</v>
      </c>
      <c r="C7039" s="14">
        <v>1602</v>
      </c>
      <c r="D7039" s="14" t="str">
        <f>+_xlfn.XLOOKUP(ratings_dataset[[#This Row],[ProductID]],[1]!Prodotti[ProdottoID],[1]!Prodotti[Categoria],"Altro")</f>
        <v>Abbigliamento</v>
      </c>
      <c r="E7039" s="14">
        <v>5</v>
      </c>
    </row>
    <row r="7040" spans="1:5" x14ac:dyDescent="0.25">
      <c r="A7040" s="14">
        <v>1501</v>
      </c>
      <c r="B7040" s="14">
        <v>1081</v>
      </c>
      <c r="C7040" s="14">
        <v>458</v>
      </c>
      <c r="D7040" s="14" t="str">
        <f>+_xlfn.XLOOKUP(ratings_dataset[[#This Row],[ProductID]],[1]!Prodotti[ProdottoID],[1]!Prodotti[Categoria],"Altro")</f>
        <v>Elettronica</v>
      </c>
      <c r="E7040" s="14">
        <v>5</v>
      </c>
    </row>
    <row r="7041" spans="1:5" x14ac:dyDescent="0.25">
      <c r="A7041" s="14">
        <v>1510</v>
      </c>
      <c r="B7041" s="14">
        <v>525</v>
      </c>
      <c r="C7041" s="14">
        <v>3024</v>
      </c>
      <c r="D7041" s="14" t="str">
        <f>+_xlfn.XLOOKUP(ratings_dataset[[#This Row],[ProductID]],[1]!Prodotti[ProdottoID],[1]!Prodotti[Categoria],"Altro")</f>
        <v>Abbigliamento</v>
      </c>
      <c r="E7041" s="14">
        <v>5</v>
      </c>
    </row>
    <row r="7042" spans="1:5" x14ac:dyDescent="0.25">
      <c r="A7042" s="14">
        <v>1518</v>
      </c>
      <c r="B7042" s="14">
        <v>3400</v>
      </c>
      <c r="C7042" s="14">
        <v>803</v>
      </c>
      <c r="D7042" s="14" t="str">
        <f>+_xlfn.XLOOKUP(ratings_dataset[[#This Row],[ProductID]],[1]!Prodotti[ProdottoID],[1]!Prodotti[Categoria],"Altro")</f>
        <v>Elettronica</v>
      </c>
      <c r="E7042" s="14">
        <v>5</v>
      </c>
    </row>
    <row r="7043" spans="1:5" x14ac:dyDescent="0.25">
      <c r="A7043" s="14">
        <v>1519</v>
      </c>
      <c r="B7043" s="14">
        <v>1097</v>
      </c>
      <c r="C7043" s="14">
        <v>4211</v>
      </c>
      <c r="D7043" s="14" t="str">
        <f>+_xlfn.XLOOKUP(ratings_dataset[[#This Row],[ProductID]],[1]!Prodotti[ProdottoID],[1]!Prodotti[Categoria],"Altro")</f>
        <v>Abbigliamento</v>
      </c>
      <c r="E7043" s="14">
        <v>5</v>
      </c>
    </row>
    <row r="7044" spans="1:5" x14ac:dyDescent="0.25">
      <c r="A7044" s="14">
        <v>1528</v>
      </c>
      <c r="B7044" s="14">
        <v>1345</v>
      </c>
      <c r="C7044" s="14">
        <v>554</v>
      </c>
      <c r="D7044" s="14" t="str">
        <f>+_xlfn.XLOOKUP(ratings_dataset[[#This Row],[ProductID]],[1]!Prodotti[ProdottoID],[1]!Prodotti[Categoria],"Altro")</f>
        <v>Abbigliamento</v>
      </c>
      <c r="E7044" s="14">
        <v>5</v>
      </c>
    </row>
    <row r="7045" spans="1:5" x14ac:dyDescent="0.25">
      <c r="A7045" s="14">
        <v>1542</v>
      </c>
      <c r="B7045" s="14">
        <v>4512</v>
      </c>
      <c r="C7045" s="14">
        <v>360</v>
      </c>
      <c r="D7045" s="14" t="str">
        <f>+_xlfn.XLOOKUP(ratings_dataset[[#This Row],[ProductID]],[1]!Prodotti[ProdottoID],[1]!Prodotti[Categoria],"Altro")</f>
        <v>Elettronica</v>
      </c>
      <c r="E7045" s="14">
        <v>5</v>
      </c>
    </row>
    <row r="7046" spans="1:5" x14ac:dyDescent="0.25">
      <c r="A7046" s="14">
        <v>1545</v>
      </c>
      <c r="B7046" s="14">
        <v>3098</v>
      </c>
      <c r="C7046" s="14">
        <v>3055</v>
      </c>
      <c r="D7046" s="14" t="str">
        <f>+_xlfn.XLOOKUP(ratings_dataset[[#This Row],[ProductID]],[1]!Prodotti[ProdottoID],[1]!Prodotti[Categoria],"Altro")</f>
        <v>Elettronica</v>
      </c>
      <c r="E7046" s="14">
        <v>5</v>
      </c>
    </row>
    <row r="7047" spans="1:5" x14ac:dyDescent="0.25">
      <c r="A7047" s="14">
        <v>1548</v>
      </c>
      <c r="B7047" s="14">
        <v>4898</v>
      </c>
      <c r="C7047" s="14">
        <v>2632</v>
      </c>
      <c r="D7047" s="14" t="str">
        <f>+_xlfn.XLOOKUP(ratings_dataset[[#This Row],[ProductID]],[1]!Prodotti[ProdottoID],[1]!Prodotti[Categoria],"Altro")</f>
        <v>Elettronica</v>
      </c>
      <c r="E7047" s="14">
        <v>5</v>
      </c>
    </row>
    <row r="7048" spans="1:5" x14ac:dyDescent="0.25">
      <c r="A7048" s="14">
        <v>1550</v>
      </c>
      <c r="B7048" s="14">
        <v>3553</v>
      </c>
      <c r="C7048" s="14">
        <v>4971</v>
      </c>
      <c r="D7048" s="14" t="str">
        <f>+_xlfn.XLOOKUP(ratings_dataset[[#This Row],[ProductID]],[1]!Prodotti[ProdottoID],[1]!Prodotti[Categoria],"Altro")</f>
        <v>Libri</v>
      </c>
      <c r="E7048" s="14">
        <v>5</v>
      </c>
    </row>
    <row r="7049" spans="1:5" x14ac:dyDescent="0.25">
      <c r="A7049" s="14">
        <v>1554</v>
      </c>
      <c r="B7049" s="14">
        <v>2691</v>
      </c>
      <c r="C7049" s="14">
        <v>4692</v>
      </c>
      <c r="D7049" s="14" t="str">
        <f>+_xlfn.XLOOKUP(ratings_dataset[[#This Row],[ProductID]],[1]!Prodotti[ProdottoID],[1]!Prodotti[Categoria],"Altro")</f>
        <v>Abbigliamento</v>
      </c>
      <c r="E7049" s="14">
        <v>5</v>
      </c>
    </row>
    <row r="7050" spans="1:5" x14ac:dyDescent="0.25">
      <c r="A7050" s="14">
        <v>1555</v>
      </c>
      <c r="B7050" s="14">
        <v>1729</v>
      </c>
      <c r="C7050" s="14">
        <v>4979</v>
      </c>
      <c r="D7050" s="14" t="str">
        <f>+_xlfn.XLOOKUP(ratings_dataset[[#This Row],[ProductID]],[1]!Prodotti[ProdottoID],[1]!Prodotti[Categoria],"Altro")</f>
        <v>Libri</v>
      </c>
      <c r="E7050" s="14">
        <v>5</v>
      </c>
    </row>
    <row r="7051" spans="1:5" x14ac:dyDescent="0.25">
      <c r="A7051" s="14">
        <v>1565</v>
      </c>
      <c r="B7051" s="14">
        <v>4992</v>
      </c>
      <c r="C7051" s="14">
        <v>706</v>
      </c>
      <c r="D7051" s="14" t="str">
        <f>+_xlfn.XLOOKUP(ratings_dataset[[#This Row],[ProductID]],[1]!Prodotti[ProdottoID],[1]!Prodotti[Categoria],"Altro")</f>
        <v>Libri</v>
      </c>
      <c r="E7051" s="14">
        <v>5</v>
      </c>
    </row>
    <row r="7052" spans="1:5" x14ac:dyDescent="0.25">
      <c r="A7052" s="14">
        <v>1576</v>
      </c>
      <c r="B7052" s="14">
        <v>4277</v>
      </c>
      <c r="C7052" s="14">
        <v>1707</v>
      </c>
      <c r="D7052" s="14" t="str">
        <f>+_xlfn.XLOOKUP(ratings_dataset[[#This Row],[ProductID]],[1]!Prodotti[ProdottoID],[1]!Prodotti[Categoria],"Altro")</f>
        <v>Elettronica</v>
      </c>
      <c r="E7052" s="14">
        <v>5</v>
      </c>
    </row>
    <row r="7053" spans="1:5" x14ac:dyDescent="0.25">
      <c r="A7053" s="14">
        <v>1579</v>
      </c>
      <c r="B7053" s="14">
        <v>2018</v>
      </c>
      <c r="C7053" s="14">
        <v>620</v>
      </c>
      <c r="D7053" s="14" t="str">
        <f>+_xlfn.XLOOKUP(ratings_dataset[[#This Row],[ProductID]],[1]!Prodotti[ProdottoID],[1]!Prodotti[Categoria],"Altro")</f>
        <v>Abbigliamento</v>
      </c>
      <c r="E7053" s="14">
        <v>5</v>
      </c>
    </row>
    <row r="7054" spans="1:5" x14ac:dyDescent="0.25">
      <c r="A7054" s="14">
        <v>1582</v>
      </c>
      <c r="B7054" s="14">
        <v>2473</v>
      </c>
      <c r="C7054" s="14">
        <v>3379</v>
      </c>
      <c r="D7054" s="14" t="str">
        <f>+_xlfn.XLOOKUP(ratings_dataset[[#This Row],[ProductID]],[1]!Prodotti[ProdottoID],[1]!Prodotti[Categoria],"Altro")</f>
        <v>Elettronica</v>
      </c>
      <c r="E7054" s="14">
        <v>5</v>
      </c>
    </row>
    <row r="7055" spans="1:5" x14ac:dyDescent="0.25">
      <c r="A7055" s="14">
        <v>1583</v>
      </c>
      <c r="B7055" s="14">
        <v>3480</v>
      </c>
      <c r="C7055" s="14">
        <v>3541</v>
      </c>
      <c r="D7055" s="14" t="str">
        <f>+_xlfn.XLOOKUP(ratings_dataset[[#This Row],[ProductID]],[1]!Prodotti[ProdottoID],[1]!Prodotti[Categoria],"Altro")</f>
        <v>Abbigliamento</v>
      </c>
      <c r="E7055" s="14">
        <v>5</v>
      </c>
    </row>
    <row r="7056" spans="1:5" x14ac:dyDescent="0.25">
      <c r="A7056" s="14">
        <v>1589</v>
      </c>
      <c r="B7056" s="14">
        <v>1118</v>
      </c>
      <c r="C7056" s="14">
        <v>1702</v>
      </c>
      <c r="D7056" s="14" t="str">
        <f>+_xlfn.XLOOKUP(ratings_dataset[[#This Row],[ProductID]],[1]!Prodotti[ProdottoID],[1]!Prodotti[Categoria],"Altro")</f>
        <v>Libri</v>
      </c>
      <c r="E7056" s="14">
        <v>5</v>
      </c>
    </row>
    <row r="7057" spans="1:5" x14ac:dyDescent="0.25">
      <c r="A7057" s="14">
        <v>1592</v>
      </c>
      <c r="B7057" s="14">
        <v>2284</v>
      </c>
      <c r="C7057" s="14">
        <v>1593</v>
      </c>
      <c r="D7057" s="14" t="str">
        <f>+_xlfn.XLOOKUP(ratings_dataset[[#This Row],[ProductID]],[1]!Prodotti[ProdottoID],[1]!Prodotti[Categoria],"Altro")</f>
        <v>Elettronica</v>
      </c>
      <c r="E7057" s="14">
        <v>5</v>
      </c>
    </row>
    <row r="7058" spans="1:5" x14ac:dyDescent="0.25">
      <c r="A7058" s="14">
        <v>1610</v>
      </c>
      <c r="B7058" s="14">
        <v>3459</v>
      </c>
      <c r="C7058" s="14">
        <v>3610</v>
      </c>
      <c r="D7058" s="14" t="str">
        <f>+_xlfn.XLOOKUP(ratings_dataset[[#This Row],[ProductID]],[1]!Prodotti[ProdottoID],[1]!Prodotti[Categoria],"Altro")</f>
        <v>Abbigliamento</v>
      </c>
      <c r="E7058" s="14">
        <v>5</v>
      </c>
    </row>
    <row r="7059" spans="1:5" x14ac:dyDescent="0.25">
      <c r="A7059" s="14">
        <v>1626</v>
      </c>
      <c r="B7059" s="14">
        <v>1185</v>
      </c>
      <c r="C7059" s="14">
        <v>1000</v>
      </c>
      <c r="D7059" s="14" t="str">
        <f>+_xlfn.XLOOKUP(ratings_dataset[[#This Row],[ProductID]],[1]!Prodotti[ProdottoID],[1]!Prodotti[Categoria],"Altro")</f>
        <v>Libri</v>
      </c>
      <c r="E7059" s="14">
        <v>5</v>
      </c>
    </row>
    <row r="7060" spans="1:5" x14ac:dyDescent="0.25">
      <c r="A7060" s="14">
        <v>1628</v>
      </c>
      <c r="B7060" s="14">
        <v>451</v>
      </c>
      <c r="C7060" s="14">
        <v>3900</v>
      </c>
      <c r="D7060" s="14" t="str">
        <f>+_xlfn.XLOOKUP(ratings_dataset[[#This Row],[ProductID]],[1]!Prodotti[ProdottoID],[1]!Prodotti[Categoria],"Altro")</f>
        <v>Abbigliamento</v>
      </c>
      <c r="E7060" s="14">
        <v>5</v>
      </c>
    </row>
    <row r="7061" spans="1:5" x14ac:dyDescent="0.25">
      <c r="A7061" s="14">
        <v>1633</v>
      </c>
      <c r="B7061" s="14">
        <v>290</v>
      </c>
      <c r="C7061" s="14">
        <v>135</v>
      </c>
      <c r="D7061" s="14" t="str">
        <f>+_xlfn.XLOOKUP(ratings_dataset[[#This Row],[ProductID]],[1]!Prodotti[ProdottoID],[1]!Prodotti[Categoria],"Altro")</f>
        <v>Libri</v>
      </c>
      <c r="E7061" s="14">
        <v>5</v>
      </c>
    </row>
    <row r="7062" spans="1:5" x14ac:dyDescent="0.25">
      <c r="A7062" s="14">
        <v>1643</v>
      </c>
      <c r="B7062" s="14">
        <v>131</v>
      </c>
      <c r="C7062" s="14">
        <v>1380</v>
      </c>
      <c r="D7062" s="14" t="str">
        <f>+_xlfn.XLOOKUP(ratings_dataset[[#This Row],[ProductID]],[1]!Prodotti[ProdottoID],[1]!Prodotti[Categoria],"Altro")</f>
        <v>Elettronica</v>
      </c>
      <c r="E7062" s="14">
        <v>5</v>
      </c>
    </row>
    <row r="7063" spans="1:5" x14ac:dyDescent="0.25">
      <c r="A7063" s="14">
        <v>1645</v>
      </c>
      <c r="B7063" s="14">
        <v>1496</v>
      </c>
      <c r="C7063" s="14">
        <v>3253</v>
      </c>
      <c r="D7063" s="14" t="str">
        <f>+_xlfn.XLOOKUP(ratings_dataset[[#This Row],[ProductID]],[1]!Prodotti[ProdottoID],[1]!Prodotti[Categoria],"Altro")</f>
        <v>Libri</v>
      </c>
      <c r="E7063" s="14">
        <v>5</v>
      </c>
    </row>
    <row r="7064" spans="1:5" x14ac:dyDescent="0.25">
      <c r="A7064" s="14">
        <v>1646</v>
      </c>
      <c r="B7064" s="14">
        <v>3747</v>
      </c>
      <c r="C7064" s="14">
        <v>4909</v>
      </c>
      <c r="D7064" s="14" t="str">
        <f>+_xlfn.XLOOKUP(ratings_dataset[[#This Row],[ProductID]],[1]!Prodotti[ProdottoID],[1]!Prodotti[Categoria],"Altro")</f>
        <v>Abbigliamento</v>
      </c>
      <c r="E7064" s="14">
        <v>5</v>
      </c>
    </row>
    <row r="7065" spans="1:5" x14ac:dyDescent="0.25">
      <c r="A7065" s="14">
        <v>1650</v>
      </c>
      <c r="B7065" s="14">
        <v>1013</v>
      </c>
      <c r="C7065" s="14">
        <v>3430</v>
      </c>
      <c r="D7065" s="14" t="str">
        <f>+_xlfn.XLOOKUP(ratings_dataset[[#This Row],[ProductID]],[1]!Prodotti[ProdottoID],[1]!Prodotti[Categoria],"Altro")</f>
        <v>Elettronica</v>
      </c>
      <c r="E7065" s="14">
        <v>5</v>
      </c>
    </row>
    <row r="7066" spans="1:5" x14ac:dyDescent="0.25">
      <c r="A7066" s="14">
        <v>1658</v>
      </c>
      <c r="B7066" s="14">
        <v>2946</v>
      </c>
      <c r="C7066" s="14">
        <v>2986</v>
      </c>
      <c r="D7066" s="14" t="str">
        <f>+_xlfn.XLOOKUP(ratings_dataset[[#This Row],[ProductID]],[1]!Prodotti[ProdottoID],[1]!Prodotti[Categoria],"Altro")</f>
        <v>Abbigliamento</v>
      </c>
      <c r="E7066" s="14">
        <v>5</v>
      </c>
    </row>
    <row r="7067" spans="1:5" x14ac:dyDescent="0.25">
      <c r="A7067" s="14">
        <v>1663</v>
      </c>
      <c r="B7067" s="14">
        <v>3789</v>
      </c>
      <c r="C7067" s="14">
        <v>906</v>
      </c>
      <c r="D7067" s="14" t="str">
        <f>+_xlfn.XLOOKUP(ratings_dataset[[#This Row],[ProductID]],[1]!Prodotti[ProdottoID],[1]!Prodotti[Categoria],"Altro")</f>
        <v>Abbigliamento</v>
      </c>
      <c r="E7067" s="14">
        <v>5</v>
      </c>
    </row>
    <row r="7068" spans="1:5" x14ac:dyDescent="0.25">
      <c r="A7068" s="14">
        <v>1666</v>
      </c>
      <c r="B7068" s="14">
        <v>3644</v>
      </c>
      <c r="C7068" s="14">
        <v>4618</v>
      </c>
      <c r="D7068" s="14" t="str">
        <f>+_xlfn.XLOOKUP(ratings_dataset[[#This Row],[ProductID]],[1]!Prodotti[ProdottoID],[1]!Prodotti[Categoria],"Altro")</f>
        <v>Elettronica</v>
      </c>
      <c r="E7068" s="14">
        <v>5</v>
      </c>
    </row>
    <row r="7069" spans="1:5" x14ac:dyDescent="0.25">
      <c r="A7069" s="14">
        <v>1668</v>
      </c>
      <c r="B7069" s="14">
        <v>3472</v>
      </c>
      <c r="C7069" s="14">
        <v>2896</v>
      </c>
      <c r="D7069" s="14" t="str">
        <f>+_xlfn.XLOOKUP(ratings_dataset[[#This Row],[ProductID]],[1]!Prodotti[ProdottoID],[1]!Prodotti[Categoria],"Altro")</f>
        <v>Libri</v>
      </c>
      <c r="E7069" s="14">
        <v>5</v>
      </c>
    </row>
    <row r="7070" spans="1:5" x14ac:dyDescent="0.25">
      <c r="A7070" s="14">
        <v>1673</v>
      </c>
      <c r="B7070" s="14">
        <v>3347</v>
      </c>
      <c r="C7070" s="14">
        <v>4439</v>
      </c>
      <c r="D7070" s="14" t="str">
        <f>+_xlfn.XLOOKUP(ratings_dataset[[#This Row],[ProductID]],[1]!Prodotti[ProdottoID],[1]!Prodotti[Categoria],"Altro")</f>
        <v>Abbigliamento</v>
      </c>
      <c r="E7070" s="14">
        <v>5</v>
      </c>
    </row>
    <row r="7071" spans="1:5" x14ac:dyDescent="0.25">
      <c r="A7071" s="14">
        <v>1675</v>
      </c>
      <c r="B7071" s="14">
        <v>1208</v>
      </c>
      <c r="C7071" s="14">
        <v>2937</v>
      </c>
      <c r="D7071" s="14" t="str">
        <f>+_xlfn.XLOOKUP(ratings_dataset[[#This Row],[ProductID]],[1]!Prodotti[ProdottoID],[1]!Prodotti[Categoria],"Altro")</f>
        <v>Abbigliamento</v>
      </c>
      <c r="E7071" s="14">
        <v>5</v>
      </c>
    </row>
    <row r="7072" spans="1:5" x14ac:dyDescent="0.25">
      <c r="A7072" s="14">
        <v>1676</v>
      </c>
      <c r="B7072" s="14">
        <v>2509</v>
      </c>
      <c r="C7072" s="14">
        <v>307</v>
      </c>
      <c r="D7072" s="14" t="str">
        <f>+_xlfn.XLOOKUP(ratings_dataset[[#This Row],[ProductID]],[1]!Prodotti[ProdottoID],[1]!Prodotti[Categoria],"Altro")</f>
        <v>Abbigliamento</v>
      </c>
      <c r="E7072" s="14">
        <v>5</v>
      </c>
    </row>
    <row r="7073" spans="1:5" x14ac:dyDescent="0.25">
      <c r="A7073" s="14">
        <v>1677</v>
      </c>
      <c r="B7073" s="14">
        <v>3224</v>
      </c>
      <c r="C7073" s="14">
        <v>492</v>
      </c>
      <c r="D7073" s="14" t="str">
        <f>+_xlfn.XLOOKUP(ratings_dataset[[#This Row],[ProductID]],[1]!Prodotti[ProdottoID],[1]!Prodotti[Categoria],"Altro")</f>
        <v>Elettronica</v>
      </c>
      <c r="E7073" s="14">
        <v>5</v>
      </c>
    </row>
    <row r="7074" spans="1:5" x14ac:dyDescent="0.25">
      <c r="A7074" s="14">
        <v>1685</v>
      </c>
      <c r="B7074" s="14">
        <v>2064</v>
      </c>
      <c r="C7074" s="14">
        <v>3411</v>
      </c>
      <c r="D7074" s="14" t="str">
        <f>+_xlfn.XLOOKUP(ratings_dataset[[#This Row],[ProductID]],[1]!Prodotti[ProdottoID],[1]!Prodotti[Categoria],"Altro")</f>
        <v>Abbigliamento</v>
      </c>
      <c r="E7074" s="14">
        <v>5</v>
      </c>
    </row>
    <row r="7075" spans="1:5" x14ac:dyDescent="0.25">
      <c r="A7075" s="14">
        <v>1686</v>
      </c>
      <c r="B7075" s="14">
        <v>4882</v>
      </c>
      <c r="C7075" s="14">
        <v>2422</v>
      </c>
      <c r="D7075" s="14" t="str">
        <f>+_xlfn.XLOOKUP(ratings_dataset[[#This Row],[ProductID]],[1]!Prodotti[ProdottoID],[1]!Prodotti[Categoria],"Altro")</f>
        <v>Libri</v>
      </c>
      <c r="E7075" s="14">
        <v>5</v>
      </c>
    </row>
    <row r="7076" spans="1:5" x14ac:dyDescent="0.25">
      <c r="A7076" s="14">
        <v>1695</v>
      </c>
      <c r="B7076" s="14">
        <v>2677</v>
      </c>
      <c r="C7076" s="14">
        <v>3597</v>
      </c>
      <c r="D7076" s="14" t="str">
        <f>+_xlfn.XLOOKUP(ratings_dataset[[#This Row],[ProductID]],[1]!Prodotti[ProdottoID],[1]!Prodotti[Categoria],"Altro")</f>
        <v>Libri</v>
      </c>
      <c r="E7076" s="14">
        <v>5</v>
      </c>
    </row>
    <row r="7077" spans="1:5" x14ac:dyDescent="0.25">
      <c r="A7077" s="14">
        <v>1697</v>
      </c>
      <c r="B7077" s="14">
        <v>1114</v>
      </c>
      <c r="C7077" s="14">
        <v>3659</v>
      </c>
      <c r="D7077" s="14" t="str">
        <f>+_xlfn.XLOOKUP(ratings_dataset[[#This Row],[ProductID]],[1]!Prodotti[ProdottoID],[1]!Prodotti[Categoria],"Altro")</f>
        <v>Libri</v>
      </c>
      <c r="E7077" s="14">
        <v>5</v>
      </c>
    </row>
    <row r="7078" spans="1:5" x14ac:dyDescent="0.25">
      <c r="A7078" s="14">
        <v>1704</v>
      </c>
      <c r="B7078" s="14">
        <v>2093</v>
      </c>
      <c r="C7078" s="14">
        <v>1727</v>
      </c>
      <c r="D7078" s="14" t="str">
        <f>+_xlfn.XLOOKUP(ratings_dataset[[#This Row],[ProductID]],[1]!Prodotti[ProdottoID],[1]!Prodotti[Categoria],"Altro")</f>
        <v>Elettronica</v>
      </c>
      <c r="E7078" s="14">
        <v>5</v>
      </c>
    </row>
    <row r="7079" spans="1:5" x14ac:dyDescent="0.25">
      <c r="A7079" s="14">
        <v>1709</v>
      </c>
      <c r="B7079" s="14">
        <v>4468</v>
      </c>
      <c r="C7079" s="14">
        <v>678</v>
      </c>
      <c r="D7079" s="14" t="str">
        <f>+_xlfn.XLOOKUP(ratings_dataset[[#This Row],[ProductID]],[1]!Prodotti[ProdottoID],[1]!Prodotti[Categoria],"Altro")</f>
        <v>Elettronica</v>
      </c>
      <c r="E7079" s="14">
        <v>5</v>
      </c>
    </row>
    <row r="7080" spans="1:5" x14ac:dyDescent="0.25">
      <c r="A7080" s="14">
        <v>1714</v>
      </c>
      <c r="B7080" s="14">
        <v>571</v>
      </c>
      <c r="C7080" s="14">
        <v>3421</v>
      </c>
      <c r="D7080" s="14" t="str">
        <f>+_xlfn.XLOOKUP(ratings_dataset[[#This Row],[ProductID]],[1]!Prodotti[ProdottoID],[1]!Prodotti[Categoria],"Altro")</f>
        <v>Abbigliamento</v>
      </c>
      <c r="E7080" s="14">
        <v>5</v>
      </c>
    </row>
    <row r="7081" spans="1:5" x14ac:dyDescent="0.25">
      <c r="A7081" s="14">
        <v>1721</v>
      </c>
      <c r="B7081" s="14">
        <v>1273</v>
      </c>
      <c r="C7081" s="14">
        <v>373</v>
      </c>
      <c r="D7081" s="14" t="str">
        <f>+_xlfn.XLOOKUP(ratings_dataset[[#This Row],[ProductID]],[1]!Prodotti[ProdottoID],[1]!Prodotti[Categoria],"Altro")</f>
        <v>Abbigliamento</v>
      </c>
      <c r="E7081" s="14">
        <v>5</v>
      </c>
    </row>
    <row r="7082" spans="1:5" x14ac:dyDescent="0.25">
      <c r="A7082" s="14">
        <v>1726</v>
      </c>
      <c r="B7082" s="14">
        <v>3628</v>
      </c>
      <c r="C7082" s="14">
        <v>3614</v>
      </c>
      <c r="D7082" s="14" t="str">
        <f>+_xlfn.XLOOKUP(ratings_dataset[[#This Row],[ProductID]],[1]!Prodotti[ProdottoID],[1]!Prodotti[Categoria],"Altro")</f>
        <v>Elettronica</v>
      </c>
      <c r="E7082" s="14">
        <v>5</v>
      </c>
    </row>
    <row r="7083" spans="1:5" x14ac:dyDescent="0.25">
      <c r="A7083" s="14">
        <v>1729</v>
      </c>
      <c r="B7083" s="14">
        <v>1631</v>
      </c>
      <c r="C7083" s="14">
        <v>3293</v>
      </c>
      <c r="D7083" s="14" t="str">
        <f>+_xlfn.XLOOKUP(ratings_dataset[[#This Row],[ProductID]],[1]!Prodotti[ProdottoID],[1]!Prodotti[Categoria],"Altro")</f>
        <v>Elettronica</v>
      </c>
      <c r="E7083" s="14">
        <v>5</v>
      </c>
    </row>
    <row r="7084" spans="1:5" x14ac:dyDescent="0.25">
      <c r="A7084" s="14">
        <v>1742</v>
      </c>
      <c r="B7084" s="14">
        <v>1156</v>
      </c>
      <c r="C7084" s="14">
        <v>3412</v>
      </c>
      <c r="D7084" s="14" t="str">
        <f>+_xlfn.XLOOKUP(ratings_dataset[[#This Row],[ProductID]],[1]!Prodotti[ProdottoID],[1]!Prodotti[Categoria],"Altro")</f>
        <v>Libri</v>
      </c>
      <c r="E7084" s="14">
        <v>5</v>
      </c>
    </row>
    <row r="7085" spans="1:5" x14ac:dyDescent="0.25">
      <c r="A7085" s="14">
        <v>1746</v>
      </c>
      <c r="B7085" s="14">
        <v>4982</v>
      </c>
      <c r="C7085" s="14">
        <v>2102</v>
      </c>
      <c r="D7085" s="14" t="str">
        <f>+_xlfn.XLOOKUP(ratings_dataset[[#This Row],[ProductID]],[1]!Prodotti[ProdottoID],[1]!Prodotti[Categoria],"Altro")</f>
        <v>Libri</v>
      </c>
      <c r="E7085" s="14">
        <v>5</v>
      </c>
    </row>
    <row r="7086" spans="1:5" x14ac:dyDescent="0.25">
      <c r="A7086" s="14">
        <v>1760</v>
      </c>
      <c r="B7086" s="14">
        <v>3885</v>
      </c>
      <c r="C7086" s="14">
        <v>1816</v>
      </c>
      <c r="D7086" s="14" t="str">
        <f>+_xlfn.XLOOKUP(ratings_dataset[[#This Row],[ProductID]],[1]!Prodotti[ProdottoID],[1]!Prodotti[Categoria],"Altro")</f>
        <v>Abbigliamento</v>
      </c>
      <c r="E7086" s="14">
        <v>5</v>
      </c>
    </row>
    <row r="7087" spans="1:5" x14ac:dyDescent="0.25">
      <c r="A7087" s="14">
        <v>1804</v>
      </c>
      <c r="B7087" s="14">
        <v>1856</v>
      </c>
      <c r="C7087" s="14">
        <v>4461</v>
      </c>
      <c r="D7087" s="14" t="str">
        <f>+_xlfn.XLOOKUP(ratings_dataset[[#This Row],[ProductID]],[1]!Prodotti[ProdottoID],[1]!Prodotti[Categoria],"Altro")</f>
        <v>Elettronica</v>
      </c>
      <c r="E7087" s="14">
        <v>5</v>
      </c>
    </row>
    <row r="7088" spans="1:5" x14ac:dyDescent="0.25">
      <c r="A7088" s="14">
        <v>1805</v>
      </c>
      <c r="B7088" s="14">
        <v>3069</v>
      </c>
      <c r="C7088" s="14">
        <v>4035</v>
      </c>
      <c r="D7088" s="14" t="str">
        <f>+_xlfn.XLOOKUP(ratings_dataset[[#This Row],[ProductID]],[1]!Prodotti[ProdottoID],[1]!Prodotti[Categoria],"Altro")</f>
        <v>Abbigliamento</v>
      </c>
      <c r="E7088" s="14">
        <v>5</v>
      </c>
    </row>
    <row r="7089" spans="1:5" x14ac:dyDescent="0.25">
      <c r="A7089" s="14">
        <v>1812</v>
      </c>
      <c r="B7089" s="14">
        <v>1916</v>
      </c>
      <c r="C7089" s="14">
        <v>4843</v>
      </c>
      <c r="D7089" s="14" t="str">
        <f>+_xlfn.XLOOKUP(ratings_dataset[[#This Row],[ProductID]],[1]!Prodotti[ProdottoID],[1]!Prodotti[Categoria],"Altro")</f>
        <v>Abbigliamento</v>
      </c>
      <c r="E7089" s="14">
        <v>5</v>
      </c>
    </row>
    <row r="7090" spans="1:5" x14ac:dyDescent="0.25">
      <c r="A7090" s="14">
        <v>1814</v>
      </c>
      <c r="B7090" s="14">
        <v>1471</v>
      </c>
      <c r="C7090" s="14">
        <v>2147</v>
      </c>
      <c r="D7090" s="14" t="str">
        <f>+_xlfn.XLOOKUP(ratings_dataset[[#This Row],[ProductID]],[1]!Prodotti[ProdottoID],[1]!Prodotti[Categoria],"Altro")</f>
        <v>Libri</v>
      </c>
      <c r="E7090" s="14">
        <v>5</v>
      </c>
    </row>
    <row r="7091" spans="1:5" x14ac:dyDescent="0.25">
      <c r="A7091" s="14">
        <v>1815</v>
      </c>
      <c r="B7091" s="14">
        <v>63</v>
      </c>
      <c r="C7091" s="14">
        <v>3210</v>
      </c>
      <c r="D7091" s="14" t="str">
        <f>+_xlfn.XLOOKUP(ratings_dataset[[#This Row],[ProductID]],[1]!Prodotti[ProdottoID],[1]!Prodotti[Categoria],"Altro")</f>
        <v>Abbigliamento</v>
      </c>
      <c r="E7091" s="14">
        <v>5</v>
      </c>
    </row>
    <row r="7092" spans="1:5" x14ac:dyDescent="0.25">
      <c r="A7092" s="14">
        <v>1818</v>
      </c>
      <c r="B7092" s="14">
        <v>3895</v>
      </c>
      <c r="C7092" s="14">
        <v>3624</v>
      </c>
      <c r="D7092" s="14" t="str">
        <f>+_xlfn.XLOOKUP(ratings_dataset[[#This Row],[ProductID]],[1]!Prodotti[ProdottoID],[1]!Prodotti[Categoria],"Altro")</f>
        <v>Libri</v>
      </c>
      <c r="E7092" s="14">
        <v>5</v>
      </c>
    </row>
    <row r="7093" spans="1:5" x14ac:dyDescent="0.25">
      <c r="A7093" s="14">
        <v>1825</v>
      </c>
      <c r="B7093" s="14">
        <v>4997</v>
      </c>
      <c r="C7093" s="14">
        <v>1884</v>
      </c>
      <c r="D7093" s="14" t="str">
        <f>+_xlfn.XLOOKUP(ratings_dataset[[#This Row],[ProductID]],[1]!Prodotti[ProdottoID],[1]!Prodotti[Categoria],"Altro")</f>
        <v>Libri</v>
      </c>
      <c r="E7093" s="14">
        <v>5</v>
      </c>
    </row>
    <row r="7094" spans="1:5" x14ac:dyDescent="0.25">
      <c r="A7094" s="14">
        <v>1834</v>
      </c>
      <c r="B7094" s="14">
        <v>1082</v>
      </c>
      <c r="C7094" s="14">
        <v>816</v>
      </c>
      <c r="D7094" s="14" t="str">
        <f>+_xlfn.XLOOKUP(ratings_dataset[[#This Row],[ProductID]],[1]!Prodotti[ProdottoID],[1]!Prodotti[Categoria],"Altro")</f>
        <v>Libri</v>
      </c>
      <c r="E7094" s="14">
        <v>5</v>
      </c>
    </row>
    <row r="7095" spans="1:5" x14ac:dyDescent="0.25">
      <c r="A7095" s="14">
        <v>1836</v>
      </c>
      <c r="B7095" s="14">
        <v>2177</v>
      </c>
      <c r="C7095" s="14">
        <v>32</v>
      </c>
      <c r="D7095" s="14" t="str">
        <f>+_xlfn.XLOOKUP(ratings_dataset[[#This Row],[ProductID]],[1]!Prodotti[ProdottoID],[1]!Prodotti[Categoria],"Altro")</f>
        <v>Altro</v>
      </c>
      <c r="E7095" s="14">
        <v>5</v>
      </c>
    </row>
    <row r="7096" spans="1:5" x14ac:dyDescent="0.25">
      <c r="A7096" s="14">
        <v>1843</v>
      </c>
      <c r="B7096" s="14">
        <v>373</v>
      </c>
      <c r="C7096" s="14">
        <v>494</v>
      </c>
      <c r="D7096" s="14" t="str">
        <f>+_xlfn.XLOOKUP(ratings_dataset[[#This Row],[ProductID]],[1]!Prodotti[ProdottoID],[1]!Prodotti[Categoria],"Altro")</f>
        <v>Libri</v>
      </c>
      <c r="E7096" s="14">
        <v>5</v>
      </c>
    </row>
    <row r="7097" spans="1:5" x14ac:dyDescent="0.25">
      <c r="A7097" s="14">
        <v>1846</v>
      </c>
      <c r="B7097" s="14">
        <v>592</v>
      </c>
      <c r="C7097" s="14">
        <v>4365</v>
      </c>
      <c r="D7097" s="14" t="str">
        <f>+_xlfn.XLOOKUP(ratings_dataset[[#This Row],[ProductID]],[1]!Prodotti[ProdottoID],[1]!Prodotti[Categoria],"Altro")</f>
        <v>Libri</v>
      </c>
      <c r="E7097" s="14">
        <v>5</v>
      </c>
    </row>
    <row r="7098" spans="1:5" x14ac:dyDescent="0.25">
      <c r="A7098" s="14">
        <v>1852</v>
      </c>
      <c r="B7098" s="14">
        <v>4701</v>
      </c>
      <c r="C7098" s="14">
        <v>3266</v>
      </c>
      <c r="D7098" s="14" t="str">
        <f>+_xlfn.XLOOKUP(ratings_dataset[[#This Row],[ProductID]],[1]!Prodotti[ProdottoID],[1]!Prodotti[Categoria],"Altro")</f>
        <v>Abbigliamento</v>
      </c>
      <c r="E7098" s="14">
        <v>5</v>
      </c>
    </row>
    <row r="7099" spans="1:5" x14ac:dyDescent="0.25">
      <c r="A7099" s="14">
        <v>1856</v>
      </c>
      <c r="B7099" s="14">
        <v>1347</v>
      </c>
      <c r="C7099" s="14">
        <v>4389</v>
      </c>
      <c r="D7099" s="14" t="str">
        <f>+_xlfn.XLOOKUP(ratings_dataset[[#This Row],[ProductID]],[1]!Prodotti[ProdottoID],[1]!Prodotti[Categoria],"Altro")</f>
        <v>Elettronica</v>
      </c>
      <c r="E7099" s="14">
        <v>5</v>
      </c>
    </row>
    <row r="7100" spans="1:5" x14ac:dyDescent="0.25">
      <c r="A7100" s="14">
        <v>1857</v>
      </c>
      <c r="B7100" s="14">
        <v>2996</v>
      </c>
      <c r="C7100" s="14">
        <v>2913</v>
      </c>
      <c r="D7100" s="14" t="str">
        <f>+_xlfn.XLOOKUP(ratings_dataset[[#This Row],[ProductID]],[1]!Prodotti[ProdottoID],[1]!Prodotti[Categoria],"Altro")</f>
        <v>Libri</v>
      </c>
      <c r="E7100" s="14">
        <v>5</v>
      </c>
    </row>
    <row r="7101" spans="1:5" x14ac:dyDescent="0.25">
      <c r="A7101" s="14">
        <v>1859</v>
      </c>
      <c r="B7101" s="14">
        <v>1988</v>
      </c>
      <c r="C7101" s="14">
        <v>3317</v>
      </c>
      <c r="D7101" s="14" t="str">
        <f>+_xlfn.XLOOKUP(ratings_dataset[[#This Row],[ProductID]],[1]!Prodotti[ProdottoID],[1]!Prodotti[Categoria],"Altro")</f>
        <v>Libri</v>
      </c>
      <c r="E7101" s="14">
        <v>5</v>
      </c>
    </row>
    <row r="7102" spans="1:5" x14ac:dyDescent="0.25">
      <c r="A7102" s="14">
        <v>1860</v>
      </c>
      <c r="B7102" s="14">
        <v>4392</v>
      </c>
      <c r="C7102" s="14">
        <v>2135</v>
      </c>
      <c r="D7102" s="14" t="str">
        <f>+_xlfn.XLOOKUP(ratings_dataset[[#This Row],[ProductID]],[1]!Prodotti[ProdottoID],[1]!Prodotti[Categoria],"Altro")</f>
        <v>Abbigliamento</v>
      </c>
      <c r="E7102" s="14">
        <v>5</v>
      </c>
    </row>
    <row r="7103" spans="1:5" x14ac:dyDescent="0.25">
      <c r="A7103" s="14">
        <v>1870</v>
      </c>
      <c r="B7103" s="14">
        <v>40</v>
      </c>
      <c r="C7103" s="14">
        <v>1439</v>
      </c>
      <c r="D7103" s="14" t="str">
        <f>+_xlfn.XLOOKUP(ratings_dataset[[#This Row],[ProductID]],[1]!Prodotti[ProdottoID],[1]!Prodotti[Categoria],"Altro")</f>
        <v>Libri</v>
      </c>
      <c r="E7103" s="14">
        <v>5</v>
      </c>
    </row>
    <row r="7104" spans="1:5" x14ac:dyDescent="0.25">
      <c r="A7104" s="14">
        <v>1873</v>
      </c>
      <c r="B7104" s="14">
        <v>1278</v>
      </c>
      <c r="C7104" s="14">
        <v>2080</v>
      </c>
      <c r="D7104" s="14" t="str">
        <f>+_xlfn.XLOOKUP(ratings_dataset[[#This Row],[ProductID]],[1]!Prodotti[ProdottoID],[1]!Prodotti[Categoria],"Altro")</f>
        <v>Abbigliamento</v>
      </c>
      <c r="E7104" s="14">
        <v>5</v>
      </c>
    </row>
    <row r="7105" spans="1:5" x14ac:dyDescent="0.25">
      <c r="A7105" s="14">
        <v>1878</v>
      </c>
      <c r="B7105" s="14">
        <v>3862</v>
      </c>
      <c r="C7105" s="14">
        <v>4118</v>
      </c>
      <c r="D7105" s="14" t="str">
        <f>+_xlfn.XLOOKUP(ratings_dataset[[#This Row],[ProductID]],[1]!Prodotti[ProdottoID],[1]!Prodotti[Categoria],"Altro")</f>
        <v>Abbigliamento</v>
      </c>
      <c r="E7105" s="14">
        <v>5</v>
      </c>
    </row>
    <row r="7106" spans="1:5" x14ac:dyDescent="0.25">
      <c r="A7106" s="14">
        <v>1894</v>
      </c>
      <c r="B7106" s="14">
        <v>4931</v>
      </c>
      <c r="C7106" s="14">
        <v>763</v>
      </c>
      <c r="D7106" s="14" t="str">
        <f>+_xlfn.XLOOKUP(ratings_dataset[[#This Row],[ProductID]],[1]!Prodotti[ProdottoID],[1]!Prodotti[Categoria],"Altro")</f>
        <v>Libri</v>
      </c>
      <c r="E7106" s="14">
        <v>5</v>
      </c>
    </row>
    <row r="7107" spans="1:5" x14ac:dyDescent="0.25">
      <c r="A7107" s="14">
        <v>1899</v>
      </c>
      <c r="B7107" s="14">
        <v>2731</v>
      </c>
      <c r="C7107" s="14">
        <v>3742</v>
      </c>
      <c r="D7107" s="14" t="str">
        <f>+_xlfn.XLOOKUP(ratings_dataset[[#This Row],[ProductID]],[1]!Prodotti[ProdottoID],[1]!Prodotti[Categoria],"Altro")</f>
        <v>Elettronica</v>
      </c>
      <c r="E7107" s="14">
        <v>5</v>
      </c>
    </row>
    <row r="7108" spans="1:5" x14ac:dyDescent="0.25">
      <c r="A7108" s="14">
        <v>1906</v>
      </c>
      <c r="B7108" s="14">
        <v>3816</v>
      </c>
      <c r="C7108" s="14">
        <v>3421</v>
      </c>
      <c r="D7108" s="14" t="str">
        <f>+_xlfn.XLOOKUP(ratings_dataset[[#This Row],[ProductID]],[1]!Prodotti[ProdottoID],[1]!Prodotti[Categoria],"Altro")</f>
        <v>Abbigliamento</v>
      </c>
      <c r="E7108" s="14">
        <v>5</v>
      </c>
    </row>
    <row r="7109" spans="1:5" x14ac:dyDescent="0.25">
      <c r="A7109" s="14">
        <v>1908</v>
      </c>
      <c r="B7109" s="14">
        <v>1411</v>
      </c>
      <c r="C7109" s="14">
        <v>2406</v>
      </c>
      <c r="D7109" s="14" t="str">
        <f>+_xlfn.XLOOKUP(ratings_dataset[[#This Row],[ProductID]],[1]!Prodotti[ProdottoID],[1]!Prodotti[Categoria],"Altro")</f>
        <v>Abbigliamento</v>
      </c>
      <c r="E7109" s="14">
        <v>5</v>
      </c>
    </row>
    <row r="7110" spans="1:5" x14ac:dyDescent="0.25">
      <c r="A7110" s="14">
        <v>1928</v>
      </c>
      <c r="B7110" s="14">
        <v>1670</v>
      </c>
      <c r="C7110" s="14">
        <v>1535</v>
      </c>
      <c r="D7110" s="14" t="str">
        <f>+_xlfn.XLOOKUP(ratings_dataset[[#This Row],[ProductID]],[1]!Prodotti[ProdottoID],[1]!Prodotti[Categoria],"Altro")</f>
        <v>Elettronica</v>
      </c>
      <c r="E7110" s="14">
        <v>5</v>
      </c>
    </row>
    <row r="7111" spans="1:5" x14ac:dyDescent="0.25">
      <c r="A7111" s="14">
        <v>1948</v>
      </c>
      <c r="B7111" s="14">
        <v>632</v>
      </c>
      <c r="C7111" s="14">
        <v>326</v>
      </c>
      <c r="D7111" s="14" t="str">
        <f>+_xlfn.XLOOKUP(ratings_dataset[[#This Row],[ProductID]],[1]!Prodotti[ProdottoID],[1]!Prodotti[Categoria],"Altro")</f>
        <v>Elettronica</v>
      </c>
      <c r="E7111" s="14">
        <v>5</v>
      </c>
    </row>
    <row r="7112" spans="1:5" x14ac:dyDescent="0.25">
      <c r="A7112" s="14">
        <v>1951</v>
      </c>
      <c r="B7112" s="14">
        <v>4982</v>
      </c>
      <c r="C7112" s="14">
        <v>3303</v>
      </c>
      <c r="D7112" s="14" t="str">
        <f>+_xlfn.XLOOKUP(ratings_dataset[[#This Row],[ProductID]],[1]!Prodotti[ProdottoID],[1]!Prodotti[Categoria],"Altro")</f>
        <v>Abbigliamento</v>
      </c>
      <c r="E7112" s="14">
        <v>5</v>
      </c>
    </row>
    <row r="7113" spans="1:5" x14ac:dyDescent="0.25">
      <c r="A7113" s="14">
        <v>1952</v>
      </c>
      <c r="B7113" s="14">
        <v>1823</v>
      </c>
      <c r="C7113" s="14">
        <v>2638</v>
      </c>
      <c r="D7113" s="14" t="str">
        <f>+_xlfn.XLOOKUP(ratings_dataset[[#This Row],[ProductID]],[1]!Prodotti[ProdottoID],[1]!Prodotti[Categoria],"Altro")</f>
        <v>Libri</v>
      </c>
      <c r="E7113" s="14">
        <v>5</v>
      </c>
    </row>
    <row r="7114" spans="1:5" x14ac:dyDescent="0.25">
      <c r="A7114" s="14">
        <v>1961</v>
      </c>
      <c r="B7114" s="14">
        <v>1332</v>
      </c>
      <c r="C7114" s="14">
        <v>3664</v>
      </c>
      <c r="D7114" s="14" t="str">
        <f>+_xlfn.XLOOKUP(ratings_dataset[[#This Row],[ProductID]],[1]!Prodotti[ProdottoID],[1]!Prodotti[Categoria],"Altro")</f>
        <v>Elettronica</v>
      </c>
      <c r="E7114" s="14">
        <v>5</v>
      </c>
    </row>
    <row r="7115" spans="1:5" x14ac:dyDescent="0.25">
      <c r="A7115" s="14">
        <v>1967</v>
      </c>
      <c r="B7115" s="14">
        <v>2954</v>
      </c>
      <c r="C7115" s="14">
        <v>4450</v>
      </c>
      <c r="D7115" s="14" t="str">
        <f>+_xlfn.XLOOKUP(ratings_dataset[[#This Row],[ProductID]],[1]!Prodotti[ProdottoID],[1]!Prodotti[Categoria],"Altro")</f>
        <v>Abbigliamento</v>
      </c>
      <c r="E7115" s="14">
        <v>5</v>
      </c>
    </row>
    <row r="7116" spans="1:5" x14ac:dyDescent="0.25">
      <c r="A7116" s="14">
        <v>1971</v>
      </c>
      <c r="B7116" s="14">
        <v>345</v>
      </c>
      <c r="C7116" s="14">
        <v>1572</v>
      </c>
      <c r="D7116" s="14" t="str">
        <f>+_xlfn.XLOOKUP(ratings_dataset[[#This Row],[ProductID]],[1]!Prodotti[ProdottoID],[1]!Prodotti[Categoria],"Altro")</f>
        <v>Abbigliamento</v>
      </c>
      <c r="E7116" s="14">
        <v>5</v>
      </c>
    </row>
    <row r="7117" spans="1:5" x14ac:dyDescent="0.25">
      <c r="A7117" s="14">
        <v>1972</v>
      </c>
      <c r="B7117" s="14">
        <v>4168</v>
      </c>
      <c r="C7117" s="14">
        <v>2785</v>
      </c>
      <c r="D7117" s="14" t="str">
        <f>+_xlfn.XLOOKUP(ratings_dataset[[#This Row],[ProductID]],[1]!Prodotti[ProdottoID],[1]!Prodotti[Categoria],"Altro")</f>
        <v>Elettronica</v>
      </c>
      <c r="E7117" s="14">
        <v>5</v>
      </c>
    </row>
    <row r="7118" spans="1:5" x14ac:dyDescent="0.25">
      <c r="A7118" s="14">
        <v>1981</v>
      </c>
      <c r="B7118" s="14">
        <v>2530</v>
      </c>
      <c r="C7118" s="14">
        <v>600</v>
      </c>
      <c r="D7118" s="14" t="str">
        <f>+_xlfn.XLOOKUP(ratings_dataset[[#This Row],[ProductID]],[1]!Prodotti[ProdottoID],[1]!Prodotti[Categoria],"Altro")</f>
        <v>Abbigliamento</v>
      </c>
      <c r="E7118" s="14">
        <v>5</v>
      </c>
    </row>
    <row r="7119" spans="1:5" x14ac:dyDescent="0.25">
      <c r="A7119" s="14">
        <v>1985</v>
      </c>
      <c r="B7119" s="14">
        <v>2609</v>
      </c>
      <c r="C7119" s="14">
        <v>2938</v>
      </c>
      <c r="D7119" s="14" t="str">
        <f>+_xlfn.XLOOKUP(ratings_dataset[[#This Row],[ProductID]],[1]!Prodotti[ProdottoID],[1]!Prodotti[Categoria],"Altro")</f>
        <v>Elettronica</v>
      </c>
      <c r="E7119" s="14">
        <v>5</v>
      </c>
    </row>
    <row r="7120" spans="1:5" x14ac:dyDescent="0.25">
      <c r="A7120" s="14">
        <v>1988</v>
      </c>
      <c r="B7120" s="14">
        <v>1285</v>
      </c>
      <c r="C7120" s="14">
        <v>3081</v>
      </c>
      <c r="D7120" s="14" t="str">
        <f>+_xlfn.XLOOKUP(ratings_dataset[[#This Row],[ProductID]],[1]!Prodotti[ProdottoID],[1]!Prodotti[Categoria],"Altro")</f>
        <v>Elettronica</v>
      </c>
      <c r="E7120" s="14">
        <v>5</v>
      </c>
    </row>
    <row r="7121" spans="1:5" x14ac:dyDescent="0.25">
      <c r="A7121" s="14">
        <v>1993</v>
      </c>
      <c r="B7121" s="14">
        <v>4652</v>
      </c>
      <c r="C7121" s="14">
        <v>920</v>
      </c>
      <c r="D7121" s="14" t="str">
        <f>+_xlfn.XLOOKUP(ratings_dataset[[#This Row],[ProductID]],[1]!Prodotti[ProdottoID],[1]!Prodotti[Categoria],"Altro")</f>
        <v>Elettronica</v>
      </c>
      <c r="E7121" s="14">
        <v>5</v>
      </c>
    </row>
    <row r="7122" spans="1:5" x14ac:dyDescent="0.25">
      <c r="A7122" s="14">
        <v>2006</v>
      </c>
      <c r="B7122" s="14">
        <v>4916</v>
      </c>
      <c r="C7122" s="14">
        <v>2290</v>
      </c>
      <c r="D7122" s="14" t="str">
        <f>+_xlfn.XLOOKUP(ratings_dataset[[#This Row],[ProductID]],[1]!Prodotti[ProdottoID],[1]!Prodotti[Categoria],"Altro")</f>
        <v>Libri</v>
      </c>
      <c r="E7122" s="14">
        <v>5</v>
      </c>
    </row>
    <row r="7123" spans="1:5" x14ac:dyDescent="0.25">
      <c r="A7123" s="14">
        <v>2021</v>
      </c>
      <c r="B7123" s="14">
        <v>1323</v>
      </c>
      <c r="C7123" s="14">
        <v>2866</v>
      </c>
      <c r="D7123" s="14" t="str">
        <f>+_xlfn.XLOOKUP(ratings_dataset[[#This Row],[ProductID]],[1]!Prodotti[ProdottoID],[1]!Prodotti[Categoria],"Altro")</f>
        <v>Libri</v>
      </c>
      <c r="E7123" s="14">
        <v>5</v>
      </c>
    </row>
    <row r="7124" spans="1:5" x14ac:dyDescent="0.25">
      <c r="A7124" s="14">
        <v>2023</v>
      </c>
      <c r="B7124" s="14">
        <v>908</v>
      </c>
      <c r="C7124" s="14">
        <v>2540</v>
      </c>
      <c r="D7124" s="14" t="str">
        <f>+_xlfn.XLOOKUP(ratings_dataset[[#This Row],[ProductID]],[1]!Prodotti[ProdottoID],[1]!Prodotti[Categoria],"Altro")</f>
        <v>Elettronica</v>
      </c>
      <c r="E7124" s="14">
        <v>5</v>
      </c>
    </row>
    <row r="7125" spans="1:5" x14ac:dyDescent="0.25">
      <c r="A7125" s="14">
        <v>2028</v>
      </c>
      <c r="B7125" s="14">
        <v>2423</v>
      </c>
      <c r="C7125" s="14">
        <v>2631</v>
      </c>
      <c r="D7125" s="14" t="str">
        <f>+_xlfn.XLOOKUP(ratings_dataset[[#This Row],[ProductID]],[1]!Prodotti[ProdottoID],[1]!Prodotti[Categoria],"Altro")</f>
        <v>Abbigliamento</v>
      </c>
      <c r="E7125" s="14">
        <v>5</v>
      </c>
    </row>
    <row r="7126" spans="1:5" x14ac:dyDescent="0.25">
      <c r="A7126" s="14">
        <v>2037</v>
      </c>
      <c r="B7126" s="14">
        <v>387</v>
      </c>
      <c r="C7126" s="14">
        <v>1393</v>
      </c>
      <c r="D7126" s="14" t="str">
        <f>+_xlfn.XLOOKUP(ratings_dataset[[#This Row],[ProductID]],[1]!Prodotti[ProdottoID],[1]!Prodotti[Categoria],"Altro")</f>
        <v>Libri</v>
      </c>
      <c r="E7126" s="14">
        <v>5</v>
      </c>
    </row>
    <row r="7127" spans="1:5" x14ac:dyDescent="0.25">
      <c r="A7127" s="14">
        <v>2039</v>
      </c>
      <c r="B7127" s="14">
        <v>2749</v>
      </c>
      <c r="C7127" s="14">
        <v>1270</v>
      </c>
      <c r="D7127" s="14" t="str">
        <f>+_xlfn.XLOOKUP(ratings_dataset[[#This Row],[ProductID]],[1]!Prodotti[ProdottoID],[1]!Prodotti[Categoria],"Altro")</f>
        <v>Libri</v>
      </c>
      <c r="E7127" s="14">
        <v>5</v>
      </c>
    </row>
    <row r="7128" spans="1:5" x14ac:dyDescent="0.25">
      <c r="A7128" s="14">
        <v>2050</v>
      </c>
      <c r="B7128" s="14">
        <v>378</v>
      </c>
      <c r="C7128" s="14">
        <v>1751</v>
      </c>
      <c r="D7128" s="14" t="str">
        <f>+_xlfn.XLOOKUP(ratings_dataset[[#This Row],[ProductID]],[1]!Prodotti[ProdottoID],[1]!Prodotti[Categoria],"Altro")</f>
        <v>Abbigliamento</v>
      </c>
      <c r="E7128" s="14">
        <v>5</v>
      </c>
    </row>
    <row r="7129" spans="1:5" x14ac:dyDescent="0.25">
      <c r="A7129" s="14">
        <v>2051</v>
      </c>
      <c r="B7129" s="14">
        <v>3493</v>
      </c>
      <c r="C7129" s="14">
        <v>4328</v>
      </c>
      <c r="D7129" s="14" t="str">
        <f>+_xlfn.XLOOKUP(ratings_dataset[[#This Row],[ProductID]],[1]!Prodotti[ProdottoID],[1]!Prodotti[Categoria],"Altro")</f>
        <v>Libri</v>
      </c>
      <c r="E7129" s="14">
        <v>5</v>
      </c>
    </row>
    <row r="7130" spans="1:5" x14ac:dyDescent="0.25">
      <c r="A7130" s="14">
        <v>2052</v>
      </c>
      <c r="B7130" s="14">
        <v>765</v>
      </c>
      <c r="C7130" s="14">
        <v>1350</v>
      </c>
      <c r="D7130" s="14" t="str">
        <f>+_xlfn.XLOOKUP(ratings_dataset[[#This Row],[ProductID]],[1]!Prodotti[ProdottoID],[1]!Prodotti[Categoria],"Altro")</f>
        <v>Elettronica</v>
      </c>
      <c r="E7130" s="14">
        <v>5</v>
      </c>
    </row>
    <row r="7131" spans="1:5" x14ac:dyDescent="0.25">
      <c r="A7131" s="14">
        <v>2060</v>
      </c>
      <c r="B7131" s="14">
        <v>2922</v>
      </c>
      <c r="C7131" s="14">
        <v>1968</v>
      </c>
      <c r="D7131" s="14" t="str">
        <f>+_xlfn.XLOOKUP(ratings_dataset[[#This Row],[ProductID]],[1]!Prodotti[ProdottoID],[1]!Prodotti[Categoria],"Altro")</f>
        <v>Libri</v>
      </c>
      <c r="E7131" s="14">
        <v>5</v>
      </c>
    </row>
    <row r="7132" spans="1:5" x14ac:dyDescent="0.25">
      <c r="A7132" s="14">
        <v>2065</v>
      </c>
      <c r="B7132" s="14">
        <v>1299</v>
      </c>
      <c r="C7132" s="14">
        <v>2386</v>
      </c>
      <c r="D7132" s="14" t="str">
        <f>+_xlfn.XLOOKUP(ratings_dataset[[#This Row],[ProductID]],[1]!Prodotti[ProdottoID],[1]!Prodotti[Categoria],"Altro")</f>
        <v>Abbigliamento</v>
      </c>
      <c r="E7132" s="14">
        <v>5</v>
      </c>
    </row>
    <row r="7133" spans="1:5" x14ac:dyDescent="0.25">
      <c r="A7133" s="14">
        <v>2071</v>
      </c>
      <c r="B7133" s="14">
        <v>2559</v>
      </c>
      <c r="C7133" s="14">
        <v>371</v>
      </c>
      <c r="D7133" s="14" t="str">
        <f>+_xlfn.XLOOKUP(ratings_dataset[[#This Row],[ProductID]],[1]!Prodotti[ProdottoID],[1]!Prodotti[Categoria],"Altro")</f>
        <v>Abbigliamento</v>
      </c>
      <c r="E7133" s="14">
        <v>5</v>
      </c>
    </row>
    <row r="7134" spans="1:5" x14ac:dyDescent="0.25">
      <c r="A7134" s="14">
        <v>2072</v>
      </c>
      <c r="B7134" s="14">
        <v>2140</v>
      </c>
      <c r="C7134" s="14">
        <v>931</v>
      </c>
      <c r="D7134" s="14" t="str">
        <f>+_xlfn.XLOOKUP(ratings_dataset[[#This Row],[ProductID]],[1]!Prodotti[ProdottoID],[1]!Prodotti[Categoria],"Altro")</f>
        <v>Libri</v>
      </c>
      <c r="E7134" s="14">
        <v>5</v>
      </c>
    </row>
    <row r="7135" spans="1:5" x14ac:dyDescent="0.25">
      <c r="A7135" s="14">
        <v>2075</v>
      </c>
      <c r="B7135" s="14">
        <v>1425</v>
      </c>
      <c r="C7135" s="14">
        <v>3982</v>
      </c>
      <c r="D7135" s="14" t="str">
        <f>+_xlfn.XLOOKUP(ratings_dataset[[#This Row],[ProductID]],[1]!Prodotti[ProdottoID],[1]!Prodotti[Categoria],"Altro")</f>
        <v>Abbigliamento</v>
      </c>
      <c r="E7135" s="14">
        <v>5</v>
      </c>
    </row>
    <row r="7136" spans="1:5" x14ac:dyDescent="0.25">
      <c r="A7136" s="14">
        <v>2076</v>
      </c>
      <c r="B7136" s="14">
        <v>915</v>
      </c>
      <c r="C7136" s="14">
        <v>3245</v>
      </c>
      <c r="D7136" s="14" t="str">
        <f>+_xlfn.XLOOKUP(ratings_dataset[[#This Row],[ProductID]],[1]!Prodotti[ProdottoID],[1]!Prodotti[Categoria],"Altro")</f>
        <v>Abbigliamento</v>
      </c>
      <c r="E7136" s="14">
        <v>5</v>
      </c>
    </row>
    <row r="7137" spans="1:5" x14ac:dyDescent="0.25">
      <c r="A7137" s="14">
        <v>2093</v>
      </c>
      <c r="B7137" s="14">
        <v>888</v>
      </c>
      <c r="C7137" s="14">
        <v>653</v>
      </c>
      <c r="D7137" s="14" t="str">
        <f>+_xlfn.XLOOKUP(ratings_dataset[[#This Row],[ProductID]],[1]!Prodotti[ProdottoID],[1]!Prodotti[Categoria],"Altro")</f>
        <v>Elettronica</v>
      </c>
      <c r="E7137" s="14">
        <v>5</v>
      </c>
    </row>
    <row r="7138" spans="1:5" x14ac:dyDescent="0.25">
      <c r="A7138" s="14">
        <v>2094</v>
      </c>
      <c r="B7138" s="14">
        <v>2345</v>
      </c>
      <c r="C7138" s="14">
        <v>4884</v>
      </c>
      <c r="D7138" s="14" t="str">
        <f>+_xlfn.XLOOKUP(ratings_dataset[[#This Row],[ProductID]],[1]!Prodotti[ProdottoID],[1]!Prodotti[Categoria],"Altro")</f>
        <v>Abbigliamento</v>
      </c>
      <c r="E7138" s="14">
        <v>5</v>
      </c>
    </row>
    <row r="7139" spans="1:5" x14ac:dyDescent="0.25">
      <c r="A7139" s="14">
        <v>2100</v>
      </c>
      <c r="B7139" s="14">
        <v>3524</v>
      </c>
      <c r="C7139" s="14">
        <v>2285</v>
      </c>
      <c r="D7139" s="14" t="str">
        <f>+_xlfn.XLOOKUP(ratings_dataset[[#This Row],[ProductID]],[1]!Prodotti[ProdottoID],[1]!Prodotti[Categoria],"Altro")</f>
        <v>Libri</v>
      </c>
      <c r="E7139" s="14">
        <v>5</v>
      </c>
    </row>
    <row r="7140" spans="1:5" x14ac:dyDescent="0.25">
      <c r="A7140" s="14">
        <v>2101</v>
      </c>
      <c r="B7140" s="14">
        <v>3052</v>
      </c>
      <c r="C7140" s="14">
        <v>4449</v>
      </c>
      <c r="D7140" s="14" t="str">
        <f>+_xlfn.XLOOKUP(ratings_dataset[[#This Row],[ProductID]],[1]!Prodotti[ProdottoID],[1]!Prodotti[Categoria],"Altro")</f>
        <v>Abbigliamento</v>
      </c>
      <c r="E7140" s="14">
        <v>5</v>
      </c>
    </row>
    <row r="7141" spans="1:5" x14ac:dyDescent="0.25">
      <c r="A7141" s="14">
        <v>2110</v>
      </c>
      <c r="B7141" s="14">
        <v>1182</v>
      </c>
      <c r="C7141" s="14">
        <v>2697</v>
      </c>
      <c r="D7141" s="14" t="str">
        <f>+_xlfn.XLOOKUP(ratings_dataset[[#This Row],[ProductID]],[1]!Prodotti[ProdottoID],[1]!Prodotti[Categoria],"Altro")</f>
        <v>Libri</v>
      </c>
      <c r="E7141" s="14">
        <v>5</v>
      </c>
    </row>
    <row r="7142" spans="1:5" x14ac:dyDescent="0.25">
      <c r="A7142" s="14">
        <v>2111</v>
      </c>
      <c r="B7142" s="14">
        <v>560</v>
      </c>
      <c r="C7142" s="14">
        <v>4515</v>
      </c>
      <c r="D7142" s="14" t="str">
        <f>+_xlfn.XLOOKUP(ratings_dataset[[#This Row],[ProductID]],[1]!Prodotti[ProdottoID],[1]!Prodotti[Categoria],"Altro")</f>
        <v>Libri</v>
      </c>
      <c r="E7142" s="14">
        <v>5</v>
      </c>
    </row>
    <row r="7143" spans="1:5" x14ac:dyDescent="0.25">
      <c r="A7143" s="14">
        <v>2114</v>
      </c>
      <c r="B7143" s="14">
        <v>4346</v>
      </c>
      <c r="C7143" s="14">
        <v>4031</v>
      </c>
      <c r="D7143" s="14" t="str">
        <f>+_xlfn.XLOOKUP(ratings_dataset[[#This Row],[ProductID]],[1]!Prodotti[ProdottoID],[1]!Prodotti[Categoria],"Altro")</f>
        <v>Abbigliamento</v>
      </c>
      <c r="E7143" s="14">
        <v>5</v>
      </c>
    </row>
    <row r="7144" spans="1:5" x14ac:dyDescent="0.25">
      <c r="A7144" s="14">
        <v>2127</v>
      </c>
      <c r="B7144" s="14">
        <v>1320</v>
      </c>
      <c r="C7144" s="14">
        <v>706</v>
      </c>
      <c r="D7144" s="14" t="str">
        <f>+_xlfn.XLOOKUP(ratings_dataset[[#This Row],[ProductID]],[1]!Prodotti[ProdottoID],[1]!Prodotti[Categoria],"Altro")</f>
        <v>Libri</v>
      </c>
      <c r="E7144" s="14">
        <v>5</v>
      </c>
    </row>
    <row r="7145" spans="1:5" x14ac:dyDescent="0.25">
      <c r="A7145" s="14">
        <v>2133</v>
      </c>
      <c r="B7145" s="14">
        <v>686</v>
      </c>
      <c r="C7145" s="14">
        <v>2870</v>
      </c>
      <c r="D7145" s="14" t="str">
        <f>+_xlfn.XLOOKUP(ratings_dataset[[#This Row],[ProductID]],[1]!Prodotti[ProdottoID],[1]!Prodotti[Categoria],"Altro")</f>
        <v>Abbigliamento</v>
      </c>
      <c r="E7145" s="14">
        <v>5</v>
      </c>
    </row>
    <row r="7146" spans="1:5" x14ac:dyDescent="0.25">
      <c r="A7146" s="14">
        <v>2144</v>
      </c>
      <c r="B7146" s="14">
        <v>4669</v>
      </c>
      <c r="C7146" s="14">
        <v>1850</v>
      </c>
      <c r="D7146" s="14" t="str">
        <f>+_xlfn.XLOOKUP(ratings_dataset[[#This Row],[ProductID]],[1]!Prodotti[ProdottoID],[1]!Prodotti[Categoria],"Altro")</f>
        <v>Elettronica</v>
      </c>
      <c r="E7146" s="14">
        <v>5</v>
      </c>
    </row>
    <row r="7147" spans="1:5" x14ac:dyDescent="0.25">
      <c r="A7147" s="14">
        <v>2145</v>
      </c>
      <c r="B7147" s="14">
        <v>1592</v>
      </c>
      <c r="C7147" s="14">
        <v>3912</v>
      </c>
      <c r="D7147" s="14" t="str">
        <f>+_xlfn.XLOOKUP(ratings_dataset[[#This Row],[ProductID]],[1]!Prodotti[ProdottoID],[1]!Prodotti[Categoria],"Altro")</f>
        <v>Abbigliamento</v>
      </c>
      <c r="E7147" s="14">
        <v>5</v>
      </c>
    </row>
    <row r="7148" spans="1:5" x14ac:dyDescent="0.25">
      <c r="A7148" s="14">
        <v>2151</v>
      </c>
      <c r="B7148" s="14">
        <v>362</v>
      </c>
      <c r="C7148" s="14">
        <v>4155</v>
      </c>
      <c r="D7148" s="14" t="str">
        <f>+_xlfn.XLOOKUP(ratings_dataset[[#This Row],[ProductID]],[1]!Prodotti[ProdottoID],[1]!Prodotti[Categoria],"Altro")</f>
        <v>Libri</v>
      </c>
      <c r="E7148" s="14">
        <v>5</v>
      </c>
    </row>
    <row r="7149" spans="1:5" x14ac:dyDescent="0.25">
      <c r="A7149" s="14">
        <v>2163</v>
      </c>
      <c r="B7149" s="14">
        <v>4169</v>
      </c>
      <c r="C7149" s="14">
        <v>542</v>
      </c>
      <c r="D7149" s="14" t="str">
        <f>+_xlfn.XLOOKUP(ratings_dataset[[#This Row],[ProductID]],[1]!Prodotti[ProdottoID],[1]!Prodotti[Categoria],"Altro")</f>
        <v>Libri</v>
      </c>
      <c r="E7149" s="14">
        <v>5</v>
      </c>
    </row>
    <row r="7150" spans="1:5" x14ac:dyDescent="0.25">
      <c r="A7150" s="14">
        <v>2166</v>
      </c>
      <c r="B7150" s="14">
        <v>502</v>
      </c>
      <c r="C7150" s="14">
        <v>4550</v>
      </c>
      <c r="D7150" s="14" t="str">
        <f>+_xlfn.XLOOKUP(ratings_dataset[[#This Row],[ProductID]],[1]!Prodotti[ProdottoID],[1]!Prodotti[Categoria],"Altro")</f>
        <v>Abbigliamento</v>
      </c>
      <c r="E7150" s="14">
        <v>5</v>
      </c>
    </row>
    <row r="7151" spans="1:5" x14ac:dyDescent="0.25">
      <c r="A7151" s="14">
        <v>2169</v>
      </c>
      <c r="B7151" s="14">
        <v>3992</v>
      </c>
      <c r="C7151" s="14">
        <v>4373</v>
      </c>
      <c r="D7151" s="14" t="str">
        <f>+_xlfn.XLOOKUP(ratings_dataset[[#This Row],[ProductID]],[1]!Prodotti[ProdottoID],[1]!Prodotti[Categoria],"Altro")</f>
        <v>Abbigliamento</v>
      </c>
      <c r="E7151" s="14">
        <v>5</v>
      </c>
    </row>
    <row r="7152" spans="1:5" x14ac:dyDescent="0.25">
      <c r="A7152" s="14">
        <v>2172</v>
      </c>
      <c r="B7152" s="14">
        <v>4328</v>
      </c>
      <c r="C7152" s="14">
        <v>2698</v>
      </c>
      <c r="D7152" s="14" t="str">
        <f>+_xlfn.XLOOKUP(ratings_dataset[[#This Row],[ProductID]],[1]!Prodotti[ProdottoID],[1]!Prodotti[Categoria],"Altro")</f>
        <v>Abbigliamento</v>
      </c>
      <c r="E7152" s="14">
        <v>5</v>
      </c>
    </row>
    <row r="7153" spans="1:5" x14ac:dyDescent="0.25">
      <c r="A7153" s="14">
        <v>2174</v>
      </c>
      <c r="B7153" s="14">
        <v>2875</v>
      </c>
      <c r="C7153" s="14">
        <v>4408</v>
      </c>
      <c r="D7153" s="14" t="str">
        <f>+_xlfn.XLOOKUP(ratings_dataset[[#This Row],[ProductID]],[1]!Prodotti[ProdottoID],[1]!Prodotti[Categoria],"Altro")</f>
        <v>Elettronica</v>
      </c>
      <c r="E7153" s="14">
        <v>5</v>
      </c>
    </row>
    <row r="7154" spans="1:5" x14ac:dyDescent="0.25">
      <c r="A7154" s="14">
        <v>2180</v>
      </c>
      <c r="B7154" s="14">
        <v>1978</v>
      </c>
      <c r="C7154" s="14">
        <v>24</v>
      </c>
      <c r="D7154" s="14" t="str">
        <f>+_xlfn.XLOOKUP(ratings_dataset[[#This Row],[ProductID]],[1]!Prodotti[ProdottoID],[1]!Prodotti[Categoria],"Altro")</f>
        <v>Altro</v>
      </c>
      <c r="E7154" s="14">
        <v>5</v>
      </c>
    </row>
    <row r="7155" spans="1:5" x14ac:dyDescent="0.25">
      <c r="A7155" s="14">
        <v>2182</v>
      </c>
      <c r="B7155" s="14">
        <v>876</v>
      </c>
      <c r="C7155" s="14">
        <v>3891</v>
      </c>
      <c r="D7155" s="14" t="str">
        <f>+_xlfn.XLOOKUP(ratings_dataset[[#This Row],[ProductID]],[1]!Prodotti[ProdottoID],[1]!Prodotti[Categoria],"Altro")</f>
        <v>Libri</v>
      </c>
      <c r="E7155" s="14">
        <v>5</v>
      </c>
    </row>
    <row r="7156" spans="1:5" x14ac:dyDescent="0.25">
      <c r="A7156" s="14">
        <v>2187</v>
      </c>
      <c r="B7156" s="14">
        <v>2661</v>
      </c>
      <c r="C7156" s="14">
        <v>4560</v>
      </c>
      <c r="D7156" s="14" t="str">
        <f>+_xlfn.XLOOKUP(ratings_dataset[[#This Row],[ProductID]],[1]!Prodotti[ProdottoID],[1]!Prodotti[Categoria],"Altro")</f>
        <v>Elettronica</v>
      </c>
      <c r="E7156" s="14">
        <v>5</v>
      </c>
    </row>
    <row r="7157" spans="1:5" x14ac:dyDescent="0.25">
      <c r="A7157" s="14">
        <v>2188</v>
      </c>
      <c r="B7157" s="14">
        <v>3573</v>
      </c>
      <c r="C7157" s="14">
        <v>2473</v>
      </c>
      <c r="D7157" s="14" t="str">
        <f>+_xlfn.XLOOKUP(ratings_dataset[[#This Row],[ProductID]],[1]!Prodotti[ProdottoID],[1]!Prodotti[Categoria],"Altro")</f>
        <v>Elettronica</v>
      </c>
      <c r="E7157" s="14">
        <v>5</v>
      </c>
    </row>
    <row r="7158" spans="1:5" x14ac:dyDescent="0.25">
      <c r="A7158" s="14">
        <v>2189</v>
      </c>
      <c r="B7158" s="14">
        <v>3511</v>
      </c>
      <c r="C7158" s="14">
        <v>4664</v>
      </c>
      <c r="D7158" s="14" t="str">
        <f>+_xlfn.XLOOKUP(ratings_dataset[[#This Row],[ProductID]],[1]!Prodotti[ProdottoID],[1]!Prodotti[Categoria],"Altro")</f>
        <v>Abbigliamento</v>
      </c>
      <c r="E7158" s="14">
        <v>5</v>
      </c>
    </row>
    <row r="7159" spans="1:5" x14ac:dyDescent="0.25">
      <c r="A7159" s="14">
        <v>2198</v>
      </c>
      <c r="B7159" s="14">
        <v>2893</v>
      </c>
      <c r="C7159" s="14">
        <v>706</v>
      </c>
      <c r="D7159" s="14" t="str">
        <f>+_xlfn.XLOOKUP(ratings_dataset[[#This Row],[ProductID]],[1]!Prodotti[ProdottoID],[1]!Prodotti[Categoria],"Altro")</f>
        <v>Libri</v>
      </c>
      <c r="E7159" s="14">
        <v>5</v>
      </c>
    </row>
    <row r="7160" spans="1:5" x14ac:dyDescent="0.25">
      <c r="A7160" s="14">
        <v>2201</v>
      </c>
      <c r="B7160" s="14">
        <v>367</v>
      </c>
      <c r="C7160" s="14">
        <v>4214</v>
      </c>
      <c r="D7160" s="14" t="str">
        <f>+_xlfn.XLOOKUP(ratings_dataset[[#This Row],[ProductID]],[1]!Prodotti[ProdottoID],[1]!Prodotti[Categoria],"Altro")</f>
        <v>Elettronica</v>
      </c>
      <c r="E7160" s="14">
        <v>5</v>
      </c>
    </row>
    <row r="7161" spans="1:5" x14ac:dyDescent="0.25">
      <c r="A7161" s="14">
        <v>2204</v>
      </c>
      <c r="B7161" s="14">
        <v>2874</v>
      </c>
      <c r="C7161" s="14">
        <v>3509</v>
      </c>
      <c r="D7161" s="14" t="str">
        <f>+_xlfn.XLOOKUP(ratings_dataset[[#This Row],[ProductID]],[1]!Prodotti[ProdottoID],[1]!Prodotti[Categoria],"Altro")</f>
        <v>Abbigliamento</v>
      </c>
      <c r="E7161" s="14">
        <v>5</v>
      </c>
    </row>
    <row r="7162" spans="1:5" x14ac:dyDescent="0.25">
      <c r="A7162" s="14">
        <v>2210</v>
      </c>
      <c r="B7162" s="14">
        <v>4353</v>
      </c>
      <c r="C7162" s="14">
        <v>1919</v>
      </c>
      <c r="D7162" s="14" t="str">
        <f>+_xlfn.XLOOKUP(ratings_dataset[[#This Row],[ProductID]],[1]!Prodotti[ProdottoID],[1]!Prodotti[Categoria],"Altro")</f>
        <v>Libri</v>
      </c>
      <c r="E7162" s="14">
        <v>5</v>
      </c>
    </row>
    <row r="7163" spans="1:5" x14ac:dyDescent="0.25">
      <c r="A7163" s="14">
        <v>2214</v>
      </c>
      <c r="B7163" s="14">
        <v>1635</v>
      </c>
      <c r="C7163" s="14">
        <v>4364</v>
      </c>
      <c r="D7163" s="14" t="str">
        <f>+_xlfn.XLOOKUP(ratings_dataset[[#This Row],[ProductID]],[1]!Prodotti[ProdottoID],[1]!Prodotti[Categoria],"Altro")</f>
        <v>Elettronica</v>
      </c>
      <c r="E7163" s="14">
        <v>5</v>
      </c>
    </row>
    <row r="7164" spans="1:5" x14ac:dyDescent="0.25">
      <c r="A7164" s="14">
        <v>2223</v>
      </c>
      <c r="B7164" s="14">
        <v>3137</v>
      </c>
      <c r="C7164" s="14">
        <v>3643</v>
      </c>
      <c r="D7164" s="14" t="str">
        <f>+_xlfn.XLOOKUP(ratings_dataset[[#This Row],[ProductID]],[1]!Prodotti[ProdottoID],[1]!Prodotti[Categoria],"Altro")</f>
        <v>Libri</v>
      </c>
      <c r="E7164" s="14">
        <v>5</v>
      </c>
    </row>
    <row r="7165" spans="1:5" x14ac:dyDescent="0.25">
      <c r="A7165" s="14">
        <v>2235</v>
      </c>
      <c r="B7165" s="14">
        <v>4329</v>
      </c>
      <c r="C7165" s="14">
        <v>2718</v>
      </c>
      <c r="D7165" s="14" t="str">
        <f>+_xlfn.XLOOKUP(ratings_dataset[[#This Row],[ProductID]],[1]!Prodotti[ProdottoID],[1]!Prodotti[Categoria],"Altro")</f>
        <v>Abbigliamento</v>
      </c>
      <c r="E7165" s="14">
        <v>5</v>
      </c>
    </row>
    <row r="7166" spans="1:5" x14ac:dyDescent="0.25">
      <c r="A7166" s="14">
        <v>2240</v>
      </c>
      <c r="B7166" s="14">
        <v>1467</v>
      </c>
      <c r="C7166" s="14">
        <v>2203</v>
      </c>
      <c r="D7166" s="14" t="str">
        <f>+_xlfn.XLOOKUP(ratings_dataset[[#This Row],[ProductID]],[1]!Prodotti[ProdottoID],[1]!Prodotti[Categoria],"Altro")</f>
        <v>Abbigliamento</v>
      </c>
      <c r="E7166" s="14">
        <v>5</v>
      </c>
    </row>
    <row r="7167" spans="1:5" x14ac:dyDescent="0.25">
      <c r="A7167" s="14">
        <v>2244</v>
      </c>
      <c r="B7167" s="14">
        <v>4045</v>
      </c>
      <c r="C7167" s="14">
        <v>3531</v>
      </c>
      <c r="D7167" s="14" t="str">
        <f>+_xlfn.XLOOKUP(ratings_dataset[[#This Row],[ProductID]],[1]!Prodotti[ProdottoID],[1]!Prodotti[Categoria],"Altro")</f>
        <v>Libri</v>
      </c>
      <c r="E7167" s="14">
        <v>5</v>
      </c>
    </row>
    <row r="7168" spans="1:5" x14ac:dyDescent="0.25">
      <c r="A7168" s="14">
        <v>2249</v>
      </c>
      <c r="B7168" s="14">
        <v>2944</v>
      </c>
      <c r="C7168" s="14">
        <v>29</v>
      </c>
      <c r="D7168" s="14" t="str">
        <f>+_xlfn.XLOOKUP(ratings_dataset[[#This Row],[ProductID]],[1]!Prodotti[ProdottoID],[1]!Prodotti[Categoria],"Altro")</f>
        <v>Altro</v>
      </c>
      <c r="E7168" s="14">
        <v>5</v>
      </c>
    </row>
    <row r="7169" spans="1:5" x14ac:dyDescent="0.25">
      <c r="A7169" s="14">
        <v>2265</v>
      </c>
      <c r="B7169" s="14">
        <v>3105</v>
      </c>
      <c r="C7169" s="14">
        <v>515</v>
      </c>
      <c r="D7169" s="14" t="str">
        <f>+_xlfn.XLOOKUP(ratings_dataset[[#This Row],[ProductID]],[1]!Prodotti[ProdottoID],[1]!Prodotti[Categoria],"Altro")</f>
        <v>Libri</v>
      </c>
      <c r="E7169" s="14">
        <v>5</v>
      </c>
    </row>
    <row r="7170" spans="1:5" x14ac:dyDescent="0.25">
      <c r="A7170" s="14">
        <v>2268</v>
      </c>
      <c r="B7170" s="14">
        <v>3311</v>
      </c>
      <c r="C7170" s="14">
        <v>2403</v>
      </c>
      <c r="D7170" s="14" t="str">
        <f>+_xlfn.XLOOKUP(ratings_dataset[[#This Row],[ProductID]],[1]!Prodotti[ProdottoID],[1]!Prodotti[Categoria],"Altro")</f>
        <v>Abbigliamento</v>
      </c>
      <c r="E7170" s="14">
        <v>5</v>
      </c>
    </row>
    <row r="7171" spans="1:5" x14ac:dyDescent="0.25">
      <c r="A7171" s="14">
        <v>2278</v>
      </c>
      <c r="B7171" s="14">
        <v>1511</v>
      </c>
      <c r="C7171" s="14">
        <v>779</v>
      </c>
      <c r="D7171" s="14" t="str">
        <f>+_xlfn.XLOOKUP(ratings_dataset[[#This Row],[ProductID]],[1]!Prodotti[ProdottoID],[1]!Prodotti[Categoria],"Altro")</f>
        <v>Elettronica</v>
      </c>
      <c r="E7171" s="14">
        <v>5</v>
      </c>
    </row>
    <row r="7172" spans="1:5" x14ac:dyDescent="0.25">
      <c r="A7172" s="14">
        <v>2284</v>
      </c>
      <c r="B7172" s="14">
        <v>1427</v>
      </c>
      <c r="C7172" s="14">
        <v>4662</v>
      </c>
      <c r="D7172" s="14" t="str">
        <f>+_xlfn.XLOOKUP(ratings_dataset[[#This Row],[ProductID]],[1]!Prodotti[ProdottoID],[1]!Prodotti[Categoria],"Altro")</f>
        <v>Elettronica</v>
      </c>
      <c r="E7172" s="14">
        <v>5</v>
      </c>
    </row>
    <row r="7173" spans="1:5" x14ac:dyDescent="0.25">
      <c r="A7173" s="14">
        <v>2298</v>
      </c>
      <c r="B7173" s="14">
        <v>277</v>
      </c>
      <c r="C7173" s="14">
        <v>4733</v>
      </c>
      <c r="D7173" s="14" t="str">
        <f>+_xlfn.XLOOKUP(ratings_dataset[[#This Row],[ProductID]],[1]!Prodotti[ProdottoID],[1]!Prodotti[Categoria],"Altro")</f>
        <v>Elettronica</v>
      </c>
      <c r="E7173" s="14">
        <v>5</v>
      </c>
    </row>
    <row r="7174" spans="1:5" x14ac:dyDescent="0.25">
      <c r="A7174" s="14">
        <v>2307</v>
      </c>
      <c r="B7174" s="14">
        <v>1316</v>
      </c>
      <c r="C7174" s="14">
        <v>2200</v>
      </c>
      <c r="D7174" s="14" t="str">
        <f>+_xlfn.XLOOKUP(ratings_dataset[[#This Row],[ProductID]],[1]!Prodotti[ProdottoID],[1]!Prodotti[Categoria],"Altro")</f>
        <v>Elettronica</v>
      </c>
      <c r="E7174" s="14">
        <v>5</v>
      </c>
    </row>
    <row r="7175" spans="1:5" x14ac:dyDescent="0.25">
      <c r="A7175" s="14">
        <v>2308</v>
      </c>
      <c r="B7175" s="14">
        <v>3647</v>
      </c>
      <c r="C7175" s="14">
        <v>4033</v>
      </c>
      <c r="D7175" s="14" t="str">
        <f>+_xlfn.XLOOKUP(ratings_dataset[[#This Row],[ProductID]],[1]!Prodotti[ProdottoID],[1]!Prodotti[Categoria],"Altro")</f>
        <v>Abbigliamento</v>
      </c>
      <c r="E7175" s="14">
        <v>5</v>
      </c>
    </row>
    <row r="7176" spans="1:5" x14ac:dyDescent="0.25">
      <c r="A7176" s="14">
        <v>2315</v>
      </c>
      <c r="B7176" s="14">
        <v>4855</v>
      </c>
      <c r="C7176" s="14">
        <v>1152</v>
      </c>
      <c r="D7176" s="14" t="str">
        <f>+_xlfn.XLOOKUP(ratings_dataset[[#This Row],[ProductID]],[1]!Prodotti[ProdottoID],[1]!Prodotti[Categoria],"Altro")</f>
        <v>Libri</v>
      </c>
      <c r="E7176" s="14">
        <v>5</v>
      </c>
    </row>
    <row r="7177" spans="1:5" x14ac:dyDescent="0.25">
      <c r="A7177" s="14">
        <v>2316</v>
      </c>
      <c r="B7177" s="14">
        <v>3675</v>
      </c>
      <c r="C7177" s="14">
        <v>337</v>
      </c>
      <c r="D7177" s="14" t="str">
        <f>+_xlfn.XLOOKUP(ratings_dataset[[#This Row],[ProductID]],[1]!Prodotti[ProdottoID],[1]!Prodotti[Categoria],"Altro")</f>
        <v>Abbigliamento</v>
      </c>
      <c r="E7177" s="14">
        <v>5</v>
      </c>
    </row>
    <row r="7178" spans="1:5" x14ac:dyDescent="0.25">
      <c r="A7178" s="14">
        <v>2319</v>
      </c>
      <c r="B7178" s="14">
        <v>917</v>
      </c>
      <c r="C7178" s="14">
        <v>2133</v>
      </c>
      <c r="D7178" s="14" t="str">
        <f>+_xlfn.XLOOKUP(ratings_dataset[[#This Row],[ProductID]],[1]!Prodotti[ProdottoID],[1]!Prodotti[Categoria],"Altro")</f>
        <v>Elettronica</v>
      </c>
      <c r="E7178" s="14">
        <v>5</v>
      </c>
    </row>
    <row r="7179" spans="1:5" x14ac:dyDescent="0.25">
      <c r="A7179" s="14">
        <v>2343</v>
      </c>
      <c r="B7179" s="14">
        <v>2522</v>
      </c>
      <c r="C7179" s="14">
        <v>39</v>
      </c>
      <c r="D7179" s="14" t="str">
        <f>+_xlfn.XLOOKUP(ratings_dataset[[#This Row],[ProductID]],[1]!Prodotti[ProdottoID],[1]!Prodotti[Categoria],"Altro")</f>
        <v>Altro</v>
      </c>
      <c r="E7179" s="14">
        <v>5</v>
      </c>
    </row>
    <row r="7180" spans="1:5" x14ac:dyDescent="0.25">
      <c r="A7180" s="14">
        <v>2345</v>
      </c>
      <c r="B7180" s="14">
        <v>3545</v>
      </c>
      <c r="C7180" s="14">
        <v>4846</v>
      </c>
      <c r="D7180" s="14" t="str">
        <f>+_xlfn.XLOOKUP(ratings_dataset[[#This Row],[ProductID]],[1]!Prodotti[ProdottoID],[1]!Prodotti[Categoria],"Altro")</f>
        <v>Elettronica</v>
      </c>
      <c r="E7180" s="14">
        <v>5</v>
      </c>
    </row>
    <row r="7181" spans="1:5" x14ac:dyDescent="0.25">
      <c r="A7181" s="14">
        <v>2349</v>
      </c>
      <c r="B7181" s="14">
        <v>4745</v>
      </c>
      <c r="C7181" s="14">
        <v>1127</v>
      </c>
      <c r="D7181" s="14" t="str">
        <f>+_xlfn.XLOOKUP(ratings_dataset[[#This Row],[ProductID]],[1]!Prodotti[ProdottoID],[1]!Prodotti[Categoria],"Altro")</f>
        <v>Elettronica</v>
      </c>
      <c r="E7181" s="14">
        <v>5</v>
      </c>
    </row>
    <row r="7182" spans="1:5" x14ac:dyDescent="0.25">
      <c r="A7182" s="14">
        <v>2359</v>
      </c>
      <c r="B7182" s="14">
        <v>3870</v>
      </c>
      <c r="C7182" s="14">
        <v>3193</v>
      </c>
      <c r="D7182" s="14" t="str">
        <f>+_xlfn.XLOOKUP(ratings_dataset[[#This Row],[ProductID]],[1]!Prodotti[ProdottoID],[1]!Prodotti[Categoria],"Altro")</f>
        <v>Elettronica</v>
      </c>
      <c r="E7182" s="14">
        <v>5</v>
      </c>
    </row>
    <row r="7183" spans="1:5" x14ac:dyDescent="0.25">
      <c r="A7183" s="14">
        <v>2396</v>
      </c>
      <c r="B7183" s="14">
        <v>3071</v>
      </c>
      <c r="C7183" s="14">
        <v>3301</v>
      </c>
      <c r="D7183" s="14" t="str">
        <f>+_xlfn.XLOOKUP(ratings_dataset[[#This Row],[ProductID]],[1]!Prodotti[ProdottoID],[1]!Prodotti[Categoria],"Altro")</f>
        <v>Abbigliamento</v>
      </c>
      <c r="E7183" s="14">
        <v>5</v>
      </c>
    </row>
    <row r="7184" spans="1:5" x14ac:dyDescent="0.25">
      <c r="A7184" s="14">
        <v>2398</v>
      </c>
      <c r="B7184" s="14">
        <v>4537</v>
      </c>
      <c r="C7184" s="14">
        <v>1941</v>
      </c>
      <c r="D7184" s="14" t="str">
        <f>+_xlfn.XLOOKUP(ratings_dataset[[#This Row],[ProductID]],[1]!Prodotti[ProdottoID],[1]!Prodotti[Categoria],"Altro")</f>
        <v>Abbigliamento</v>
      </c>
      <c r="E7184" s="14">
        <v>5</v>
      </c>
    </row>
    <row r="7185" spans="1:5" x14ac:dyDescent="0.25">
      <c r="A7185" s="14">
        <v>2410</v>
      </c>
      <c r="B7185" s="14">
        <v>3771</v>
      </c>
      <c r="C7185" s="14">
        <v>4332</v>
      </c>
      <c r="D7185" s="14" t="str">
        <f>+_xlfn.XLOOKUP(ratings_dataset[[#This Row],[ProductID]],[1]!Prodotti[ProdottoID],[1]!Prodotti[Categoria],"Altro")</f>
        <v>Abbigliamento</v>
      </c>
      <c r="E7185" s="14">
        <v>5</v>
      </c>
    </row>
    <row r="7186" spans="1:5" x14ac:dyDescent="0.25">
      <c r="A7186" s="14">
        <v>2412</v>
      </c>
      <c r="B7186" s="14">
        <v>46</v>
      </c>
      <c r="C7186" s="14">
        <v>2139</v>
      </c>
      <c r="D7186" s="14" t="str">
        <f>+_xlfn.XLOOKUP(ratings_dataset[[#This Row],[ProductID]],[1]!Prodotti[ProdottoID],[1]!Prodotti[Categoria],"Altro")</f>
        <v>Libri</v>
      </c>
      <c r="E7186" s="14">
        <v>5</v>
      </c>
    </row>
    <row r="7187" spans="1:5" x14ac:dyDescent="0.25">
      <c r="A7187" s="14">
        <v>2430</v>
      </c>
      <c r="B7187" s="14">
        <v>112</v>
      </c>
      <c r="C7187" s="14">
        <v>2781</v>
      </c>
      <c r="D7187" s="14" t="str">
        <f>+_xlfn.XLOOKUP(ratings_dataset[[#This Row],[ProductID]],[1]!Prodotti[ProdottoID],[1]!Prodotti[Categoria],"Altro")</f>
        <v>Abbigliamento</v>
      </c>
      <c r="E7187" s="14">
        <v>5</v>
      </c>
    </row>
    <row r="7188" spans="1:5" x14ac:dyDescent="0.25">
      <c r="A7188" s="14">
        <v>2438</v>
      </c>
      <c r="B7188" s="14">
        <v>2791</v>
      </c>
      <c r="C7188" s="14">
        <v>3551</v>
      </c>
      <c r="D7188" s="14" t="str">
        <f>+_xlfn.XLOOKUP(ratings_dataset[[#This Row],[ProductID]],[1]!Prodotti[ProdottoID],[1]!Prodotti[Categoria],"Altro")</f>
        <v>Elettronica</v>
      </c>
      <c r="E7188" s="14">
        <v>5</v>
      </c>
    </row>
    <row r="7189" spans="1:5" x14ac:dyDescent="0.25">
      <c r="A7189" s="14">
        <v>2449</v>
      </c>
      <c r="B7189" s="14">
        <v>201</v>
      </c>
      <c r="C7189" s="14">
        <v>4098</v>
      </c>
      <c r="D7189" s="14" t="str">
        <f>+_xlfn.XLOOKUP(ratings_dataset[[#This Row],[ProductID]],[1]!Prodotti[ProdottoID],[1]!Prodotti[Categoria],"Altro")</f>
        <v>Abbigliamento</v>
      </c>
      <c r="E7189" s="14">
        <v>5</v>
      </c>
    </row>
    <row r="7190" spans="1:5" x14ac:dyDescent="0.25">
      <c r="A7190" s="14">
        <v>2452</v>
      </c>
      <c r="B7190" s="14">
        <v>1200</v>
      </c>
      <c r="C7190" s="14">
        <v>967</v>
      </c>
      <c r="D7190" s="14" t="str">
        <f>+_xlfn.XLOOKUP(ratings_dataset[[#This Row],[ProductID]],[1]!Prodotti[ProdottoID],[1]!Prodotti[Categoria],"Altro")</f>
        <v>Elettronica</v>
      </c>
      <c r="E7190" s="14">
        <v>5</v>
      </c>
    </row>
    <row r="7191" spans="1:5" x14ac:dyDescent="0.25">
      <c r="A7191" s="14">
        <v>2453</v>
      </c>
      <c r="B7191" s="14">
        <v>1557</v>
      </c>
      <c r="C7191" s="14">
        <v>1144</v>
      </c>
      <c r="D7191" s="14" t="str">
        <f>+_xlfn.XLOOKUP(ratings_dataset[[#This Row],[ProductID]],[1]!Prodotti[ProdottoID],[1]!Prodotti[Categoria],"Altro")</f>
        <v>Elettronica</v>
      </c>
      <c r="E7191" s="14">
        <v>5</v>
      </c>
    </row>
    <row r="7192" spans="1:5" x14ac:dyDescent="0.25">
      <c r="A7192" s="14">
        <v>2461</v>
      </c>
      <c r="B7192" s="14">
        <v>1799</v>
      </c>
      <c r="C7192" s="14">
        <v>4923</v>
      </c>
      <c r="D7192" s="14" t="str">
        <f>+_xlfn.XLOOKUP(ratings_dataset[[#This Row],[ProductID]],[1]!Prodotti[ProdottoID],[1]!Prodotti[Categoria],"Altro")</f>
        <v>Libri</v>
      </c>
      <c r="E7192" s="14">
        <v>5</v>
      </c>
    </row>
    <row r="7193" spans="1:5" x14ac:dyDescent="0.25">
      <c r="A7193" s="14">
        <v>2462</v>
      </c>
      <c r="B7193" s="14">
        <v>4305</v>
      </c>
      <c r="C7193" s="14">
        <v>4200</v>
      </c>
      <c r="D7193" s="14" t="str">
        <f>+_xlfn.XLOOKUP(ratings_dataset[[#This Row],[ProductID]],[1]!Prodotti[ProdottoID],[1]!Prodotti[Categoria],"Altro")</f>
        <v>Elettronica</v>
      </c>
      <c r="E7193" s="14">
        <v>5</v>
      </c>
    </row>
    <row r="7194" spans="1:5" x14ac:dyDescent="0.25">
      <c r="A7194" s="14">
        <v>2463</v>
      </c>
      <c r="B7194" s="14">
        <v>1209</v>
      </c>
      <c r="C7194" s="14">
        <v>1293</v>
      </c>
      <c r="D7194" s="14" t="str">
        <f>+_xlfn.XLOOKUP(ratings_dataset[[#This Row],[ProductID]],[1]!Prodotti[ProdottoID],[1]!Prodotti[Categoria],"Altro")</f>
        <v>Libri</v>
      </c>
      <c r="E7194" s="14">
        <v>5</v>
      </c>
    </row>
    <row r="7195" spans="1:5" x14ac:dyDescent="0.25">
      <c r="A7195" s="14">
        <v>2473</v>
      </c>
      <c r="B7195" s="14">
        <v>255</v>
      </c>
      <c r="C7195" s="14">
        <v>228</v>
      </c>
      <c r="D7195" s="14" t="str">
        <f>+_xlfn.XLOOKUP(ratings_dataset[[#This Row],[ProductID]],[1]!Prodotti[ProdottoID],[1]!Prodotti[Categoria],"Altro")</f>
        <v>Elettronica</v>
      </c>
      <c r="E7195" s="14">
        <v>5</v>
      </c>
    </row>
    <row r="7196" spans="1:5" x14ac:dyDescent="0.25">
      <c r="A7196" s="14">
        <v>2477</v>
      </c>
      <c r="B7196" s="14">
        <v>728</v>
      </c>
      <c r="C7196" s="14">
        <v>1009</v>
      </c>
      <c r="D7196" s="14" t="str">
        <f>+_xlfn.XLOOKUP(ratings_dataset[[#This Row],[ProductID]],[1]!Prodotti[ProdottoID],[1]!Prodotti[Categoria],"Altro")</f>
        <v>Libri</v>
      </c>
      <c r="E7196" s="14">
        <v>5</v>
      </c>
    </row>
    <row r="7197" spans="1:5" x14ac:dyDescent="0.25">
      <c r="A7197" s="14">
        <v>2479</v>
      </c>
      <c r="B7197" s="14">
        <v>2644</v>
      </c>
      <c r="C7197" s="14">
        <v>2246</v>
      </c>
      <c r="D7197" s="14" t="str">
        <f>+_xlfn.XLOOKUP(ratings_dataset[[#This Row],[ProductID]],[1]!Prodotti[ProdottoID],[1]!Prodotti[Categoria],"Altro")</f>
        <v>Elettronica</v>
      </c>
      <c r="E7197" s="14">
        <v>5</v>
      </c>
    </row>
    <row r="7198" spans="1:5" x14ac:dyDescent="0.25">
      <c r="A7198" s="14">
        <v>2481</v>
      </c>
      <c r="B7198" s="14">
        <v>3639</v>
      </c>
      <c r="C7198" s="14">
        <v>4991</v>
      </c>
      <c r="D7198" s="14" t="str">
        <f>+_xlfn.XLOOKUP(ratings_dataset[[#This Row],[ProductID]],[1]!Prodotti[ProdottoID],[1]!Prodotti[Categoria],"Altro")</f>
        <v>Libri</v>
      </c>
      <c r="E7198" s="14">
        <v>5</v>
      </c>
    </row>
    <row r="7199" spans="1:5" x14ac:dyDescent="0.25">
      <c r="A7199" s="14">
        <v>2490</v>
      </c>
      <c r="B7199" s="14">
        <v>4895</v>
      </c>
      <c r="C7199" s="14">
        <v>1422</v>
      </c>
      <c r="D7199" s="14" t="str">
        <f>+_xlfn.XLOOKUP(ratings_dataset[[#This Row],[ProductID]],[1]!Prodotti[ProdottoID],[1]!Prodotti[Categoria],"Altro")</f>
        <v>Libri</v>
      </c>
      <c r="E7199" s="14">
        <v>5</v>
      </c>
    </row>
    <row r="7200" spans="1:5" x14ac:dyDescent="0.25">
      <c r="A7200" s="14">
        <v>2506</v>
      </c>
      <c r="B7200" s="14">
        <v>4211</v>
      </c>
      <c r="C7200" s="14">
        <v>2648</v>
      </c>
      <c r="D7200" s="14" t="str">
        <f>+_xlfn.XLOOKUP(ratings_dataset[[#This Row],[ProductID]],[1]!Prodotti[ProdottoID],[1]!Prodotti[Categoria],"Altro")</f>
        <v>Elettronica</v>
      </c>
      <c r="E7200" s="14">
        <v>5</v>
      </c>
    </row>
    <row r="7201" spans="1:5" x14ac:dyDescent="0.25">
      <c r="A7201" s="14">
        <v>2516</v>
      </c>
      <c r="B7201" s="14">
        <v>2120</v>
      </c>
      <c r="C7201" s="14">
        <v>1774</v>
      </c>
      <c r="D7201" s="14" t="str">
        <f>+_xlfn.XLOOKUP(ratings_dataset[[#This Row],[ProductID]],[1]!Prodotti[ProdottoID],[1]!Prodotti[Categoria],"Altro")</f>
        <v>Abbigliamento</v>
      </c>
      <c r="E7201" s="14">
        <v>5</v>
      </c>
    </row>
    <row r="7202" spans="1:5" x14ac:dyDescent="0.25">
      <c r="A7202" s="14">
        <v>2518</v>
      </c>
      <c r="B7202" s="14">
        <v>3479</v>
      </c>
      <c r="C7202" s="14">
        <v>2853</v>
      </c>
      <c r="D7202" s="14" t="str">
        <f>+_xlfn.XLOOKUP(ratings_dataset[[#This Row],[ProductID]],[1]!Prodotti[ProdottoID],[1]!Prodotti[Categoria],"Altro")</f>
        <v>Abbigliamento</v>
      </c>
      <c r="E7202" s="14">
        <v>5</v>
      </c>
    </row>
    <row r="7203" spans="1:5" x14ac:dyDescent="0.25">
      <c r="A7203" s="14">
        <v>2520</v>
      </c>
      <c r="B7203" s="14">
        <v>3209</v>
      </c>
      <c r="C7203" s="14">
        <v>979</v>
      </c>
      <c r="D7203" s="14" t="str">
        <f>+_xlfn.XLOOKUP(ratings_dataset[[#This Row],[ProductID]],[1]!Prodotti[ProdottoID],[1]!Prodotti[Categoria],"Altro")</f>
        <v>Elettronica</v>
      </c>
      <c r="E7203" s="14">
        <v>5</v>
      </c>
    </row>
    <row r="7204" spans="1:5" x14ac:dyDescent="0.25">
      <c r="A7204" s="14">
        <v>2522</v>
      </c>
      <c r="B7204" s="14">
        <v>3378</v>
      </c>
      <c r="C7204" s="14">
        <v>1616</v>
      </c>
      <c r="D7204" s="14" t="str">
        <f>+_xlfn.XLOOKUP(ratings_dataset[[#This Row],[ProductID]],[1]!Prodotti[ProdottoID],[1]!Prodotti[Categoria],"Altro")</f>
        <v>Elettronica</v>
      </c>
      <c r="E7204" s="14">
        <v>5</v>
      </c>
    </row>
    <row r="7205" spans="1:5" x14ac:dyDescent="0.25">
      <c r="A7205" s="14">
        <v>2523</v>
      </c>
      <c r="B7205" s="14">
        <v>4460</v>
      </c>
      <c r="C7205" s="14">
        <v>2713</v>
      </c>
      <c r="D7205" s="14" t="str">
        <f>+_xlfn.XLOOKUP(ratings_dataset[[#This Row],[ProductID]],[1]!Prodotti[ProdottoID],[1]!Prodotti[Categoria],"Altro")</f>
        <v>Libri</v>
      </c>
      <c r="E7205" s="14">
        <v>5</v>
      </c>
    </row>
    <row r="7206" spans="1:5" x14ac:dyDescent="0.25">
      <c r="A7206" s="14">
        <v>2525</v>
      </c>
      <c r="B7206" s="14">
        <v>2365</v>
      </c>
      <c r="C7206" s="14">
        <v>1278</v>
      </c>
      <c r="D7206" s="14" t="str">
        <f>+_xlfn.XLOOKUP(ratings_dataset[[#This Row],[ProductID]],[1]!Prodotti[ProdottoID],[1]!Prodotti[Categoria],"Altro")</f>
        <v>Abbigliamento</v>
      </c>
      <c r="E7206" s="14">
        <v>5</v>
      </c>
    </row>
    <row r="7207" spans="1:5" x14ac:dyDescent="0.25">
      <c r="A7207" s="14">
        <v>2530</v>
      </c>
      <c r="B7207" s="14">
        <v>3587</v>
      </c>
      <c r="C7207" s="14">
        <v>1186</v>
      </c>
      <c r="D7207" s="14" t="str">
        <f>+_xlfn.XLOOKUP(ratings_dataset[[#This Row],[ProductID]],[1]!Prodotti[ProdottoID],[1]!Prodotti[Categoria],"Altro")</f>
        <v>Libri</v>
      </c>
      <c r="E7207" s="14">
        <v>5</v>
      </c>
    </row>
    <row r="7208" spans="1:5" x14ac:dyDescent="0.25">
      <c r="A7208" s="14">
        <v>2538</v>
      </c>
      <c r="B7208" s="14">
        <v>1839</v>
      </c>
      <c r="C7208" s="14">
        <v>288</v>
      </c>
      <c r="D7208" s="14" t="str">
        <f>+_xlfn.XLOOKUP(ratings_dataset[[#This Row],[ProductID]],[1]!Prodotti[ProdottoID],[1]!Prodotti[Categoria],"Altro")</f>
        <v>Elettronica</v>
      </c>
      <c r="E7208" s="14">
        <v>5</v>
      </c>
    </row>
    <row r="7209" spans="1:5" x14ac:dyDescent="0.25">
      <c r="A7209" s="14">
        <v>2543</v>
      </c>
      <c r="B7209" s="14">
        <v>2448</v>
      </c>
      <c r="C7209" s="14">
        <v>3371</v>
      </c>
      <c r="D7209" s="14" t="str">
        <f>+_xlfn.XLOOKUP(ratings_dataset[[#This Row],[ProductID]],[1]!Prodotti[ProdottoID],[1]!Prodotti[Categoria],"Altro")</f>
        <v>Abbigliamento</v>
      </c>
      <c r="E7209" s="14">
        <v>5</v>
      </c>
    </row>
    <row r="7210" spans="1:5" x14ac:dyDescent="0.25">
      <c r="A7210" s="14">
        <v>2557</v>
      </c>
      <c r="B7210" s="14">
        <v>2203</v>
      </c>
      <c r="C7210" s="14">
        <v>4700</v>
      </c>
      <c r="D7210" s="14" t="str">
        <f>+_xlfn.XLOOKUP(ratings_dataset[[#This Row],[ProductID]],[1]!Prodotti[ProdottoID],[1]!Prodotti[Categoria],"Altro")</f>
        <v>Elettronica</v>
      </c>
      <c r="E7210" s="14">
        <v>5</v>
      </c>
    </row>
    <row r="7211" spans="1:5" x14ac:dyDescent="0.25">
      <c r="A7211" s="14">
        <v>2565</v>
      </c>
      <c r="B7211" s="14">
        <v>2619</v>
      </c>
      <c r="C7211" s="14">
        <v>3024</v>
      </c>
      <c r="D7211" s="14" t="str">
        <f>+_xlfn.XLOOKUP(ratings_dataset[[#This Row],[ProductID]],[1]!Prodotti[ProdottoID],[1]!Prodotti[Categoria],"Altro")</f>
        <v>Abbigliamento</v>
      </c>
      <c r="E7211" s="14">
        <v>5</v>
      </c>
    </row>
    <row r="7212" spans="1:5" x14ac:dyDescent="0.25">
      <c r="A7212" s="14">
        <v>2566</v>
      </c>
      <c r="B7212" s="14">
        <v>3356</v>
      </c>
      <c r="C7212" s="14">
        <v>4600</v>
      </c>
      <c r="D7212" s="14" t="str">
        <f>+_xlfn.XLOOKUP(ratings_dataset[[#This Row],[ProductID]],[1]!Prodotti[ProdottoID],[1]!Prodotti[Categoria],"Altro")</f>
        <v>Elettronica</v>
      </c>
      <c r="E7212" s="14">
        <v>5</v>
      </c>
    </row>
    <row r="7213" spans="1:5" x14ac:dyDescent="0.25">
      <c r="A7213" s="14">
        <v>2568</v>
      </c>
      <c r="B7213" s="14">
        <v>886</v>
      </c>
      <c r="C7213" s="14">
        <v>773</v>
      </c>
      <c r="D7213" s="14" t="str">
        <f>+_xlfn.XLOOKUP(ratings_dataset[[#This Row],[ProductID]],[1]!Prodotti[ProdottoID],[1]!Prodotti[Categoria],"Altro")</f>
        <v>Abbigliamento</v>
      </c>
      <c r="E7213" s="14">
        <v>5</v>
      </c>
    </row>
    <row r="7214" spans="1:5" x14ac:dyDescent="0.25">
      <c r="A7214" s="14">
        <v>2569</v>
      </c>
      <c r="B7214" s="14">
        <v>4875</v>
      </c>
      <c r="C7214" s="14">
        <v>188</v>
      </c>
      <c r="D7214" s="14" t="str">
        <f>+_xlfn.XLOOKUP(ratings_dataset[[#This Row],[ProductID]],[1]!Prodotti[ProdottoID],[1]!Prodotti[Categoria],"Altro")</f>
        <v>Elettronica</v>
      </c>
      <c r="E7214" s="14">
        <v>5</v>
      </c>
    </row>
    <row r="7215" spans="1:5" x14ac:dyDescent="0.25">
      <c r="A7215" s="14">
        <v>2579</v>
      </c>
      <c r="B7215" s="14">
        <v>3974</v>
      </c>
      <c r="C7215" s="14">
        <v>1962</v>
      </c>
      <c r="D7215" s="14" t="str">
        <f>+_xlfn.XLOOKUP(ratings_dataset[[#This Row],[ProductID]],[1]!Prodotti[ProdottoID],[1]!Prodotti[Categoria],"Altro")</f>
        <v>Elettronica</v>
      </c>
      <c r="E7215" s="14">
        <v>5</v>
      </c>
    </row>
    <row r="7216" spans="1:5" x14ac:dyDescent="0.25">
      <c r="A7216" s="14">
        <v>2580</v>
      </c>
      <c r="B7216" s="14">
        <v>2700</v>
      </c>
      <c r="C7216" s="14">
        <v>1448</v>
      </c>
      <c r="D7216" s="14" t="str">
        <f>+_xlfn.XLOOKUP(ratings_dataset[[#This Row],[ProductID]],[1]!Prodotti[ProdottoID],[1]!Prodotti[Categoria],"Altro")</f>
        <v>Abbigliamento</v>
      </c>
      <c r="E7216" s="14">
        <v>5</v>
      </c>
    </row>
    <row r="7217" spans="1:5" x14ac:dyDescent="0.25">
      <c r="A7217" s="14">
        <v>2582</v>
      </c>
      <c r="B7217" s="14">
        <v>24</v>
      </c>
      <c r="C7217" s="14">
        <v>1347</v>
      </c>
      <c r="D7217" s="14" t="str">
        <f>+_xlfn.XLOOKUP(ratings_dataset[[#This Row],[ProductID]],[1]!Prodotti[ProdottoID],[1]!Prodotti[Categoria],"Altro")</f>
        <v>Elettronica</v>
      </c>
      <c r="E7217" s="14">
        <v>5</v>
      </c>
    </row>
    <row r="7218" spans="1:5" x14ac:dyDescent="0.25">
      <c r="A7218" s="14">
        <v>2596</v>
      </c>
      <c r="B7218" s="14">
        <v>1031</v>
      </c>
      <c r="C7218" s="14">
        <v>3805</v>
      </c>
      <c r="D7218" s="14" t="str">
        <f>+_xlfn.XLOOKUP(ratings_dataset[[#This Row],[ProductID]],[1]!Prodotti[ProdottoID],[1]!Prodotti[Categoria],"Altro")</f>
        <v>Abbigliamento</v>
      </c>
      <c r="E7218" s="14">
        <v>5</v>
      </c>
    </row>
    <row r="7219" spans="1:5" x14ac:dyDescent="0.25">
      <c r="A7219" s="14">
        <v>2597</v>
      </c>
      <c r="B7219" s="14">
        <v>4433</v>
      </c>
      <c r="C7219" s="14">
        <v>4024</v>
      </c>
      <c r="D7219" s="14" t="str">
        <f>+_xlfn.XLOOKUP(ratings_dataset[[#This Row],[ProductID]],[1]!Prodotti[ProdottoID],[1]!Prodotti[Categoria],"Altro")</f>
        <v>Libri</v>
      </c>
      <c r="E7219" s="14">
        <v>5</v>
      </c>
    </row>
    <row r="7220" spans="1:5" x14ac:dyDescent="0.25">
      <c r="A7220" s="14">
        <v>2599</v>
      </c>
      <c r="B7220" s="14">
        <v>688</v>
      </c>
      <c r="C7220" s="14">
        <v>386</v>
      </c>
      <c r="D7220" s="14" t="str">
        <f>+_xlfn.XLOOKUP(ratings_dataset[[#This Row],[ProductID]],[1]!Prodotti[ProdottoID],[1]!Prodotti[Categoria],"Altro")</f>
        <v>Libri</v>
      </c>
      <c r="E7220" s="14">
        <v>5</v>
      </c>
    </row>
    <row r="7221" spans="1:5" x14ac:dyDescent="0.25">
      <c r="A7221" s="14">
        <v>2606</v>
      </c>
      <c r="B7221" s="14">
        <v>4828</v>
      </c>
      <c r="C7221" s="14">
        <v>3791</v>
      </c>
      <c r="D7221" s="14" t="str">
        <f>+_xlfn.XLOOKUP(ratings_dataset[[#This Row],[ProductID]],[1]!Prodotti[ProdottoID],[1]!Prodotti[Categoria],"Altro")</f>
        <v>Abbigliamento</v>
      </c>
      <c r="E7221" s="14">
        <v>5</v>
      </c>
    </row>
    <row r="7222" spans="1:5" x14ac:dyDescent="0.25">
      <c r="A7222" s="14">
        <v>2611</v>
      </c>
      <c r="B7222" s="14">
        <v>3108</v>
      </c>
      <c r="C7222" s="14">
        <v>4797</v>
      </c>
      <c r="D7222" s="14" t="str">
        <f>+_xlfn.XLOOKUP(ratings_dataset[[#This Row],[ProductID]],[1]!Prodotti[ProdottoID],[1]!Prodotti[Categoria],"Altro")</f>
        <v>Libri</v>
      </c>
      <c r="E7222" s="14">
        <v>5</v>
      </c>
    </row>
    <row r="7223" spans="1:5" x14ac:dyDescent="0.25">
      <c r="A7223" s="14">
        <v>2615</v>
      </c>
      <c r="B7223" s="14">
        <v>2245</v>
      </c>
      <c r="C7223" s="14">
        <v>4402</v>
      </c>
      <c r="D7223" s="14" t="str">
        <f>+_xlfn.XLOOKUP(ratings_dataset[[#This Row],[ProductID]],[1]!Prodotti[ProdottoID],[1]!Prodotti[Categoria],"Altro")</f>
        <v>Libri</v>
      </c>
      <c r="E7223" s="14">
        <v>5</v>
      </c>
    </row>
    <row r="7224" spans="1:5" x14ac:dyDescent="0.25">
      <c r="A7224" s="14">
        <v>2618</v>
      </c>
      <c r="B7224" s="14">
        <v>443</v>
      </c>
      <c r="C7224" s="14">
        <v>3601</v>
      </c>
      <c r="D7224" s="14" t="str">
        <f>+_xlfn.XLOOKUP(ratings_dataset[[#This Row],[ProductID]],[1]!Prodotti[ProdottoID],[1]!Prodotti[Categoria],"Altro")</f>
        <v>Elettronica</v>
      </c>
      <c r="E7224" s="14">
        <v>5</v>
      </c>
    </row>
    <row r="7225" spans="1:5" x14ac:dyDescent="0.25">
      <c r="A7225" s="14">
        <v>2619</v>
      </c>
      <c r="B7225" s="14">
        <v>3567</v>
      </c>
      <c r="C7225" s="14">
        <v>2458</v>
      </c>
      <c r="D7225" s="14" t="str">
        <f>+_xlfn.XLOOKUP(ratings_dataset[[#This Row],[ProductID]],[1]!Prodotti[ProdottoID],[1]!Prodotti[Categoria],"Altro")</f>
        <v>Abbigliamento</v>
      </c>
      <c r="E7225" s="14">
        <v>5</v>
      </c>
    </row>
    <row r="7226" spans="1:5" x14ac:dyDescent="0.25">
      <c r="A7226" s="14">
        <v>2625</v>
      </c>
      <c r="B7226" s="14">
        <v>2421</v>
      </c>
      <c r="C7226" s="14">
        <v>1313</v>
      </c>
      <c r="D7226" s="14" t="str">
        <f>+_xlfn.XLOOKUP(ratings_dataset[[#This Row],[ProductID]],[1]!Prodotti[ProdottoID],[1]!Prodotti[Categoria],"Altro")</f>
        <v>Abbigliamento</v>
      </c>
      <c r="E7226" s="14">
        <v>5</v>
      </c>
    </row>
    <row r="7227" spans="1:5" x14ac:dyDescent="0.25">
      <c r="A7227" s="14">
        <v>2646</v>
      </c>
      <c r="B7227" s="14">
        <v>4741</v>
      </c>
      <c r="C7227" s="14">
        <v>22</v>
      </c>
      <c r="D7227" s="14" t="str">
        <f>+_xlfn.XLOOKUP(ratings_dataset[[#This Row],[ProductID]],[1]!Prodotti[ProdottoID],[1]!Prodotti[Categoria],"Altro")</f>
        <v>Altro</v>
      </c>
      <c r="E7227" s="14">
        <v>5</v>
      </c>
    </row>
    <row r="7228" spans="1:5" x14ac:dyDescent="0.25">
      <c r="A7228" s="14">
        <v>2652</v>
      </c>
      <c r="B7228" s="14">
        <v>902</v>
      </c>
      <c r="C7228" s="14">
        <v>2119</v>
      </c>
      <c r="D7228" s="14" t="str">
        <f>+_xlfn.XLOOKUP(ratings_dataset[[#This Row],[ProductID]],[1]!Prodotti[ProdottoID],[1]!Prodotti[Categoria],"Altro")</f>
        <v>Abbigliamento</v>
      </c>
      <c r="E7228" s="14">
        <v>5</v>
      </c>
    </row>
    <row r="7229" spans="1:5" x14ac:dyDescent="0.25">
      <c r="A7229" s="14">
        <v>2653</v>
      </c>
      <c r="B7229" s="14">
        <v>3913</v>
      </c>
      <c r="C7229" s="14">
        <v>4644</v>
      </c>
      <c r="D7229" s="14" t="str">
        <f>+_xlfn.XLOOKUP(ratings_dataset[[#This Row],[ProductID]],[1]!Prodotti[ProdottoID],[1]!Prodotti[Categoria],"Altro")</f>
        <v>Elettronica</v>
      </c>
      <c r="E7229" s="14">
        <v>5</v>
      </c>
    </row>
    <row r="7230" spans="1:5" x14ac:dyDescent="0.25">
      <c r="A7230" s="14">
        <v>2668</v>
      </c>
      <c r="B7230" s="14">
        <v>1886</v>
      </c>
      <c r="C7230" s="14">
        <v>524</v>
      </c>
      <c r="D7230" s="14" t="str">
        <f>+_xlfn.XLOOKUP(ratings_dataset[[#This Row],[ProductID]],[1]!Prodotti[ProdottoID],[1]!Prodotti[Categoria],"Altro")</f>
        <v>Abbigliamento</v>
      </c>
      <c r="E7230" s="14">
        <v>5</v>
      </c>
    </row>
    <row r="7231" spans="1:5" x14ac:dyDescent="0.25">
      <c r="A7231" s="14">
        <v>2670</v>
      </c>
      <c r="B7231" s="14">
        <v>2357</v>
      </c>
      <c r="C7231" s="14">
        <v>4584</v>
      </c>
      <c r="D7231" s="14" t="str">
        <f>+_xlfn.XLOOKUP(ratings_dataset[[#This Row],[ProductID]],[1]!Prodotti[ProdottoID],[1]!Prodotti[Categoria],"Altro")</f>
        <v>Elettronica</v>
      </c>
      <c r="E7231" s="14">
        <v>5</v>
      </c>
    </row>
    <row r="7232" spans="1:5" x14ac:dyDescent="0.25">
      <c r="A7232" s="14">
        <v>2671</v>
      </c>
      <c r="B7232" s="14">
        <v>3471</v>
      </c>
      <c r="C7232" s="14">
        <v>4862</v>
      </c>
      <c r="D7232" s="14" t="str">
        <f>+_xlfn.XLOOKUP(ratings_dataset[[#This Row],[ProductID]],[1]!Prodotti[ProdottoID],[1]!Prodotti[Categoria],"Altro")</f>
        <v>Abbigliamento</v>
      </c>
      <c r="E7232" s="14">
        <v>5</v>
      </c>
    </row>
    <row r="7233" spans="1:5" x14ac:dyDescent="0.25">
      <c r="A7233" s="14">
        <v>2676</v>
      </c>
      <c r="B7233" s="14">
        <v>1811</v>
      </c>
      <c r="C7233" s="14">
        <v>2810</v>
      </c>
      <c r="D7233" s="14" t="str">
        <f>+_xlfn.XLOOKUP(ratings_dataset[[#This Row],[ProductID]],[1]!Prodotti[ProdottoID],[1]!Prodotti[Categoria],"Altro")</f>
        <v>Elettronica</v>
      </c>
      <c r="E7233" s="14">
        <v>5</v>
      </c>
    </row>
    <row r="7234" spans="1:5" x14ac:dyDescent="0.25">
      <c r="A7234" s="14">
        <v>2678</v>
      </c>
      <c r="B7234" s="14">
        <v>2008</v>
      </c>
      <c r="C7234" s="14">
        <v>849</v>
      </c>
      <c r="D7234" s="14" t="str">
        <f>+_xlfn.XLOOKUP(ratings_dataset[[#This Row],[ProductID]],[1]!Prodotti[ProdottoID],[1]!Prodotti[Categoria],"Altro")</f>
        <v>Elettronica</v>
      </c>
      <c r="E7234" s="14">
        <v>5</v>
      </c>
    </row>
    <row r="7235" spans="1:5" x14ac:dyDescent="0.25">
      <c r="A7235" s="14">
        <v>2691</v>
      </c>
      <c r="B7235" s="14">
        <v>3659</v>
      </c>
      <c r="C7235" s="14">
        <v>2339</v>
      </c>
      <c r="D7235" s="14" t="str">
        <f>+_xlfn.XLOOKUP(ratings_dataset[[#This Row],[ProductID]],[1]!Prodotti[ProdottoID],[1]!Prodotti[Categoria],"Altro")</f>
        <v>Abbigliamento</v>
      </c>
      <c r="E7235" s="14">
        <v>5</v>
      </c>
    </row>
    <row r="7236" spans="1:5" x14ac:dyDescent="0.25">
      <c r="A7236" s="14">
        <v>2697</v>
      </c>
      <c r="B7236" s="14">
        <v>2706</v>
      </c>
      <c r="C7236" s="14">
        <v>1767</v>
      </c>
      <c r="D7236" s="14" t="str">
        <f>+_xlfn.XLOOKUP(ratings_dataset[[#This Row],[ProductID]],[1]!Prodotti[ProdottoID],[1]!Prodotti[Categoria],"Altro")</f>
        <v>Abbigliamento</v>
      </c>
      <c r="E7236" s="14">
        <v>5</v>
      </c>
    </row>
    <row r="7237" spans="1:5" x14ac:dyDescent="0.25">
      <c r="A7237" s="14">
        <v>2720</v>
      </c>
      <c r="B7237" s="14">
        <v>2132</v>
      </c>
      <c r="C7237" s="14">
        <v>3972</v>
      </c>
      <c r="D7237" s="14" t="str">
        <f>+_xlfn.XLOOKUP(ratings_dataset[[#This Row],[ProductID]],[1]!Prodotti[ProdottoID],[1]!Prodotti[Categoria],"Altro")</f>
        <v>Abbigliamento</v>
      </c>
      <c r="E7237" s="14">
        <v>5</v>
      </c>
    </row>
    <row r="7238" spans="1:5" x14ac:dyDescent="0.25">
      <c r="A7238" s="14">
        <v>2725</v>
      </c>
      <c r="B7238" s="14">
        <v>3275</v>
      </c>
      <c r="C7238" s="14">
        <v>1426</v>
      </c>
      <c r="D7238" s="14" t="str">
        <f>+_xlfn.XLOOKUP(ratings_dataset[[#This Row],[ProductID]],[1]!Prodotti[ProdottoID],[1]!Prodotti[Categoria],"Altro")</f>
        <v>Libri</v>
      </c>
      <c r="E7238" s="14">
        <v>5</v>
      </c>
    </row>
    <row r="7239" spans="1:5" x14ac:dyDescent="0.25">
      <c r="A7239" s="14">
        <v>2728</v>
      </c>
      <c r="B7239" s="14">
        <v>3169</v>
      </c>
      <c r="C7239" s="14">
        <v>374</v>
      </c>
      <c r="D7239" s="14" t="str">
        <f>+_xlfn.XLOOKUP(ratings_dataset[[#This Row],[ProductID]],[1]!Prodotti[ProdottoID],[1]!Prodotti[Categoria],"Altro")</f>
        <v>Libri</v>
      </c>
      <c r="E7239" s="14">
        <v>5</v>
      </c>
    </row>
    <row r="7240" spans="1:5" x14ac:dyDescent="0.25">
      <c r="A7240" s="14">
        <v>2733</v>
      </c>
      <c r="B7240" s="14">
        <v>1830</v>
      </c>
      <c r="C7240" s="14">
        <v>3180</v>
      </c>
      <c r="D7240" s="14" t="str">
        <f>+_xlfn.XLOOKUP(ratings_dataset[[#This Row],[ProductID]],[1]!Prodotti[ProdottoID],[1]!Prodotti[Categoria],"Altro")</f>
        <v>Abbigliamento</v>
      </c>
      <c r="E7240" s="14">
        <v>5</v>
      </c>
    </row>
    <row r="7241" spans="1:5" x14ac:dyDescent="0.25">
      <c r="A7241" s="14">
        <v>2734</v>
      </c>
      <c r="B7241" s="14">
        <v>313</v>
      </c>
      <c r="C7241" s="14">
        <v>3143</v>
      </c>
      <c r="D7241" s="14" t="str">
        <f>+_xlfn.XLOOKUP(ratings_dataset[[#This Row],[ProductID]],[1]!Prodotti[ProdottoID],[1]!Prodotti[Categoria],"Altro")</f>
        <v>Elettronica</v>
      </c>
      <c r="E7241" s="14">
        <v>5</v>
      </c>
    </row>
    <row r="7242" spans="1:5" x14ac:dyDescent="0.25">
      <c r="A7242" s="14">
        <v>2735</v>
      </c>
      <c r="B7242" s="14">
        <v>3240</v>
      </c>
      <c r="C7242" s="14">
        <v>369</v>
      </c>
      <c r="D7242" s="14" t="str">
        <f>+_xlfn.XLOOKUP(ratings_dataset[[#This Row],[ProductID]],[1]!Prodotti[ProdottoID],[1]!Prodotti[Categoria],"Altro")</f>
        <v>Abbigliamento</v>
      </c>
      <c r="E7242" s="14">
        <v>5</v>
      </c>
    </row>
    <row r="7243" spans="1:5" x14ac:dyDescent="0.25">
      <c r="A7243" s="14">
        <v>2771</v>
      </c>
      <c r="B7243" s="14">
        <v>375</v>
      </c>
      <c r="C7243" s="14">
        <v>1007</v>
      </c>
      <c r="D7243" s="14" t="str">
        <f>+_xlfn.XLOOKUP(ratings_dataset[[#This Row],[ProductID]],[1]!Prodotti[ProdottoID],[1]!Prodotti[Categoria],"Altro")</f>
        <v>Elettronica</v>
      </c>
      <c r="E7243" s="14">
        <v>5</v>
      </c>
    </row>
    <row r="7244" spans="1:5" x14ac:dyDescent="0.25">
      <c r="A7244" s="14">
        <v>2777</v>
      </c>
      <c r="B7244" s="14">
        <v>3895</v>
      </c>
      <c r="C7244" s="14">
        <v>2153</v>
      </c>
      <c r="D7244" s="14" t="str">
        <f>+_xlfn.XLOOKUP(ratings_dataset[[#This Row],[ProductID]],[1]!Prodotti[ProdottoID],[1]!Prodotti[Categoria],"Altro")</f>
        <v>Elettronica</v>
      </c>
      <c r="E7244" s="14">
        <v>5</v>
      </c>
    </row>
    <row r="7245" spans="1:5" x14ac:dyDescent="0.25">
      <c r="A7245" s="14">
        <v>2782</v>
      </c>
      <c r="B7245" s="14">
        <v>3140</v>
      </c>
      <c r="C7245" s="14">
        <v>3306</v>
      </c>
      <c r="D7245" s="14" t="str">
        <f>+_xlfn.XLOOKUP(ratings_dataset[[#This Row],[ProductID]],[1]!Prodotti[ProdottoID],[1]!Prodotti[Categoria],"Altro")</f>
        <v>Libri</v>
      </c>
      <c r="E7245" s="14">
        <v>5</v>
      </c>
    </row>
    <row r="7246" spans="1:5" x14ac:dyDescent="0.25">
      <c r="A7246" s="14">
        <v>2784</v>
      </c>
      <c r="B7246" s="14">
        <v>1052</v>
      </c>
      <c r="C7246" s="14">
        <v>2343</v>
      </c>
      <c r="D7246" s="14" t="str">
        <f>+_xlfn.XLOOKUP(ratings_dataset[[#This Row],[ProductID]],[1]!Prodotti[ProdottoID],[1]!Prodotti[Categoria],"Altro")</f>
        <v>Elettronica</v>
      </c>
      <c r="E7246" s="14">
        <v>5</v>
      </c>
    </row>
    <row r="7247" spans="1:5" x14ac:dyDescent="0.25">
      <c r="A7247" s="14">
        <v>2786</v>
      </c>
      <c r="B7247" s="14">
        <v>1615</v>
      </c>
      <c r="C7247" s="14">
        <v>4515</v>
      </c>
      <c r="D7247" s="14" t="str">
        <f>+_xlfn.XLOOKUP(ratings_dataset[[#This Row],[ProductID]],[1]!Prodotti[ProdottoID],[1]!Prodotti[Categoria],"Altro")</f>
        <v>Libri</v>
      </c>
      <c r="E7247" s="14">
        <v>5</v>
      </c>
    </row>
    <row r="7248" spans="1:5" x14ac:dyDescent="0.25">
      <c r="A7248" s="14">
        <v>2788</v>
      </c>
      <c r="B7248" s="14">
        <v>745</v>
      </c>
      <c r="C7248" s="14">
        <v>2434</v>
      </c>
      <c r="D7248" s="14" t="str">
        <f>+_xlfn.XLOOKUP(ratings_dataset[[#This Row],[ProductID]],[1]!Prodotti[ProdottoID],[1]!Prodotti[Categoria],"Altro")</f>
        <v>Libri</v>
      </c>
      <c r="E7248" s="14">
        <v>5</v>
      </c>
    </row>
    <row r="7249" spans="1:5" x14ac:dyDescent="0.25">
      <c r="A7249" s="14">
        <v>2806</v>
      </c>
      <c r="B7249" s="14">
        <v>3857</v>
      </c>
      <c r="C7249" s="14">
        <v>1240</v>
      </c>
      <c r="D7249" s="14" t="str">
        <f>+_xlfn.XLOOKUP(ratings_dataset[[#This Row],[ProductID]],[1]!Prodotti[ProdottoID],[1]!Prodotti[Categoria],"Altro")</f>
        <v>Elettronica</v>
      </c>
      <c r="E7249" s="14">
        <v>5</v>
      </c>
    </row>
    <row r="7250" spans="1:5" x14ac:dyDescent="0.25">
      <c r="A7250" s="14">
        <v>2810</v>
      </c>
      <c r="B7250" s="14">
        <v>2289</v>
      </c>
      <c r="C7250" s="14">
        <v>1429</v>
      </c>
      <c r="D7250" s="14" t="str">
        <f>+_xlfn.XLOOKUP(ratings_dataset[[#This Row],[ProductID]],[1]!Prodotti[ProdottoID],[1]!Prodotti[Categoria],"Altro")</f>
        <v>Libri</v>
      </c>
      <c r="E7250" s="14">
        <v>5</v>
      </c>
    </row>
    <row r="7251" spans="1:5" x14ac:dyDescent="0.25">
      <c r="A7251" s="14">
        <v>2812</v>
      </c>
      <c r="B7251" s="14">
        <v>1584</v>
      </c>
      <c r="C7251" s="14">
        <v>2944</v>
      </c>
      <c r="D7251" s="14" t="str">
        <f>+_xlfn.XLOOKUP(ratings_dataset[[#This Row],[ProductID]],[1]!Prodotti[ProdottoID],[1]!Prodotti[Categoria],"Altro")</f>
        <v>Abbigliamento</v>
      </c>
      <c r="E7251" s="14">
        <v>5</v>
      </c>
    </row>
    <row r="7252" spans="1:5" x14ac:dyDescent="0.25">
      <c r="A7252" s="14">
        <v>2819</v>
      </c>
      <c r="B7252" s="14">
        <v>3848</v>
      </c>
      <c r="C7252" s="14">
        <v>4255</v>
      </c>
      <c r="D7252" s="14" t="str">
        <f>+_xlfn.XLOOKUP(ratings_dataset[[#This Row],[ProductID]],[1]!Prodotti[ProdottoID],[1]!Prodotti[Categoria],"Altro")</f>
        <v>Libri</v>
      </c>
      <c r="E7252" s="14">
        <v>5</v>
      </c>
    </row>
    <row r="7253" spans="1:5" x14ac:dyDescent="0.25">
      <c r="A7253" s="14">
        <v>2838</v>
      </c>
      <c r="B7253" s="14">
        <v>4153</v>
      </c>
      <c r="C7253" s="14">
        <v>2222</v>
      </c>
      <c r="D7253" s="14" t="str">
        <f>+_xlfn.XLOOKUP(ratings_dataset[[#This Row],[ProductID]],[1]!Prodotti[ProdottoID],[1]!Prodotti[Categoria],"Altro")</f>
        <v>Abbigliamento</v>
      </c>
      <c r="E7253" s="14">
        <v>5</v>
      </c>
    </row>
    <row r="7254" spans="1:5" x14ac:dyDescent="0.25">
      <c r="A7254" s="14">
        <v>2841</v>
      </c>
      <c r="B7254" s="14">
        <v>1790</v>
      </c>
      <c r="C7254" s="14">
        <v>804</v>
      </c>
      <c r="D7254" s="14" t="str">
        <f>+_xlfn.XLOOKUP(ratings_dataset[[#This Row],[ProductID]],[1]!Prodotti[ProdottoID],[1]!Prodotti[Categoria],"Altro")</f>
        <v>Elettronica</v>
      </c>
      <c r="E7254" s="14">
        <v>5</v>
      </c>
    </row>
    <row r="7255" spans="1:5" x14ac:dyDescent="0.25">
      <c r="A7255" s="14">
        <v>2844</v>
      </c>
      <c r="B7255" s="14">
        <v>3083</v>
      </c>
      <c r="C7255" s="14">
        <v>3824</v>
      </c>
      <c r="D7255" s="14" t="str">
        <f>+_xlfn.XLOOKUP(ratings_dataset[[#This Row],[ProductID]],[1]!Prodotti[ProdottoID],[1]!Prodotti[Categoria],"Altro")</f>
        <v>Elettronica</v>
      </c>
      <c r="E7255" s="14">
        <v>5</v>
      </c>
    </row>
    <row r="7256" spans="1:5" x14ac:dyDescent="0.25">
      <c r="A7256" s="14">
        <v>2845</v>
      </c>
      <c r="B7256" s="14">
        <v>4357</v>
      </c>
      <c r="C7256" s="14">
        <v>3546</v>
      </c>
      <c r="D7256" s="14" t="str">
        <f>+_xlfn.XLOOKUP(ratings_dataset[[#This Row],[ProductID]],[1]!Prodotti[ProdottoID],[1]!Prodotti[Categoria],"Altro")</f>
        <v>Abbigliamento</v>
      </c>
      <c r="E7256" s="14">
        <v>5</v>
      </c>
    </row>
    <row r="7257" spans="1:5" x14ac:dyDescent="0.25">
      <c r="A7257" s="14">
        <v>2864</v>
      </c>
      <c r="B7257" s="14">
        <v>677</v>
      </c>
      <c r="C7257" s="14">
        <v>3415</v>
      </c>
      <c r="D7257" s="14" t="str">
        <f>+_xlfn.XLOOKUP(ratings_dataset[[#This Row],[ProductID]],[1]!Prodotti[ProdottoID],[1]!Prodotti[Categoria],"Altro")</f>
        <v>Libri</v>
      </c>
      <c r="E7257" s="14">
        <v>5</v>
      </c>
    </row>
    <row r="7258" spans="1:5" x14ac:dyDescent="0.25">
      <c r="A7258" s="14">
        <v>2867</v>
      </c>
      <c r="B7258" s="14">
        <v>2287</v>
      </c>
      <c r="C7258" s="14">
        <v>3224</v>
      </c>
      <c r="D7258" s="14" t="str">
        <f>+_xlfn.XLOOKUP(ratings_dataset[[#This Row],[ProductID]],[1]!Prodotti[ProdottoID],[1]!Prodotti[Categoria],"Altro")</f>
        <v>Elettronica</v>
      </c>
      <c r="E7258" s="14">
        <v>5</v>
      </c>
    </row>
    <row r="7259" spans="1:5" x14ac:dyDescent="0.25">
      <c r="A7259" s="14">
        <v>2870</v>
      </c>
      <c r="B7259" s="14">
        <v>1754</v>
      </c>
      <c r="C7259" s="14">
        <v>690</v>
      </c>
      <c r="D7259" s="14" t="str">
        <f>+_xlfn.XLOOKUP(ratings_dataset[[#This Row],[ProductID]],[1]!Prodotti[ProdottoID],[1]!Prodotti[Categoria],"Altro")</f>
        <v>Elettronica</v>
      </c>
      <c r="E7259" s="14">
        <v>5</v>
      </c>
    </row>
    <row r="7260" spans="1:5" x14ac:dyDescent="0.25">
      <c r="A7260" s="14">
        <v>2871</v>
      </c>
      <c r="B7260" s="14">
        <v>2666</v>
      </c>
      <c r="C7260" s="14">
        <v>2462</v>
      </c>
      <c r="D7260" s="14" t="str">
        <f>+_xlfn.XLOOKUP(ratings_dataset[[#This Row],[ProductID]],[1]!Prodotti[ProdottoID],[1]!Prodotti[Categoria],"Altro")</f>
        <v>Libri</v>
      </c>
      <c r="E7260" s="14">
        <v>5</v>
      </c>
    </row>
    <row r="7261" spans="1:5" x14ac:dyDescent="0.25">
      <c r="A7261" s="14">
        <v>2872</v>
      </c>
      <c r="B7261" s="14">
        <v>3151</v>
      </c>
      <c r="C7261" s="14">
        <v>4248</v>
      </c>
      <c r="D7261" s="14" t="str">
        <f>+_xlfn.XLOOKUP(ratings_dataset[[#This Row],[ProductID]],[1]!Prodotti[ProdottoID],[1]!Prodotti[Categoria],"Altro")</f>
        <v>Libri</v>
      </c>
      <c r="E7261" s="14">
        <v>5</v>
      </c>
    </row>
    <row r="7262" spans="1:5" x14ac:dyDescent="0.25">
      <c r="A7262" s="14">
        <v>2875</v>
      </c>
      <c r="B7262" s="14">
        <v>4631</v>
      </c>
      <c r="C7262" s="14">
        <v>3586</v>
      </c>
      <c r="D7262" s="14" t="str">
        <f>+_xlfn.XLOOKUP(ratings_dataset[[#This Row],[ProductID]],[1]!Prodotti[ProdottoID],[1]!Prodotti[Categoria],"Altro")</f>
        <v>Abbigliamento</v>
      </c>
      <c r="E7262" s="14">
        <v>5</v>
      </c>
    </row>
    <row r="7263" spans="1:5" x14ac:dyDescent="0.25">
      <c r="A7263" s="14">
        <v>2877</v>
      </c>
      <c r="B7263" s="14">
        <v>2586</v>
      </c>
      <c r="C7263" s="14">
        <v>3375</v>
      </c>
      <c r="D7263" s="14" t="str">
        <f>+_xlfn.XLOOKUP(ratings_dataset[[#This Row],[ProductID]],[1]!Prodotti[ProdottoID],[1]!Prodotti[Categoria],"Altro")</f>
        <v>Abbigliamento</v>
      </c>
      <c r="E7263" s="14">
        <v>5</v>
      </c>
    </row>
    <row r="7264" spans="1:5" x14ac:dyDescent="0.25">
      <c r="A7264" s="14">
        <v>2885</v>
      </c>
      <c r="B7264" s="14">
        <v>1581</v>
      </c>
      <c r="C7264" s="14">
        <v>344</v>
      </c>
      <c r="D7264" s="14" t="str">
        <f>+_xlfn.XLOOKUP(ratings_dataset[[#This Row],[ProductID]],[1]!Prodotti[ProdottoID],[1]!Prodotti[Categoria],"Altro")</f>
        <v>Elettronica</v>
      </c>
      <c r="E7264" s="14">
        <v>5</v>
      </c>
    </row>
    <row r="7265" spans="1:5" x14ac:dyDescent="0.25">
      <c r="A7265" s="14">
        <v>2888</v>
      </c>
      <c r="B7265" s="14">
        <v>1236</v>
      </c>
      <c r="C7265" s="14">
        <v>4342</v>
      </c>
      <c r="D7265" s="14" t="str">
        <f>+_xlfn.XLOOKUP(ratings_dataset[[#This Row],[ProductID]],[1]!Prodotti[ProdottoID],[1]!Prodotti[Categoria],"Altro")</f>
        <v>Elettronica</v>
      </c>
      <c r="E7265" s="14">
        <v>5</v>
      </c>
    </row>
    <row r="7266" spans="1:5" x14ac:dyDescent="0.25">
      <c r="A7266" s="14">
        <v>2904</v>
      </c>
      <c r="B7266" s="14">
        <v>2563</v>
      </c>
      <c r="C7266" s="14">
        <v>4340</v>
      </c>
      <c r="D7266" s="14" t="str">
        <f>+_xlfn.XLOOKUP(ratings_dataset[[#This Row],[ProductID]],[1]!Prodotti[ProdottoID],[1]!Prodotti[Categoria],"Altro")</f>
        <v>Libri</v>
      </c>
      <c r="E7266" s="14">
        <v>5</v>
      </c>
    </row>
    <row r="7267" spans="1:5" x14ac:dyDescent="0.25">
      <c r="A7267" s="14">
        <v>2905</v>
      </c>
      <c r="B7267" s="14">
        <v>2208</v>
      </c>
      <c r="C7267" s="14">
        <v>3356</v>
      </c>
      <c r="D7267" s="14" t="str">
        <f>+_xlfn.XLOOKUP(ratings_dataset[[#This Row],[ProductID]],[1]!Prodotti[ProdottoID],[1]!Prodotti[Categoria],"Altro")</f>
        <v>Libri</v>
      </c>
      <c r="E7267" s="14">
        <v>5</v>
      </c>
    </row>
    <row r="7268" spans="1:5" x14ac:dyDescent="0.25">
      <c r="A7268" s="14">
        <v>2912</v>
      </c>
      <c r="B7268" s="14">
        <v>927</v>
      </c>
      <c r="C7268" s="14">
        <v>1402</v>
      </c>
      <c r="D7268" s="14" t="str">
        <f>+_xlfn.XLOOKUP(ratings_dataset[[#This Row],[ProductID]],[1]!Prodotti[ProdottoID],[1]!Prodotti[Categoria],"Altro")</f>
        <v>Elettronica</v>
      </c>
      <c r="E7268" s="14">
        <v>5</v>
      </c>
    </row>
    <row r="7269" spans="1:5" x14ac:dyDescent="0.25">
      <c r="A7269" s="14">
        <v>2914</v>
      </c>
      <c r="B7269" s="14">
        <v>773</v>
      </c>
      <c r="C7269" s="14">
        <v>2264</v>
      </c>
      <c r="D7269" s="14" t="str">
        <f>+_xlfn.XLOOKUP(ratings_dataset[[#This Row],[ProductID]],[1]!Prodotti[ProdottoID],[1]!Prodotti[Categoria],"Altro")</f>
        <v>Abbigliamento</v>
      </c>
      <c r="E7269" s="14">
        <v>5</v>
      </c>
    </row>
    <row r="7270" spans="1:5" x14ac:dyDescent="0.25">
      <c r="A7270" s="14">
        <v>2925</v>
      </c>
      <c r="B7270" s="14">
        <v>2906</v>
      </c>
      <c r="C7270" s="14">
        <v>4689</v>
      </c>
      <c r="D7270" s="14" t="str">
        <f>+_xlfn.XLOOKUP(ratings_dataset[[#This Row],[ProductID]],[1]!Prodotti[ProdottoID],[1]!Prodotti[Categoria],"Altro")</f>
        <v>Abbigliamento</v>
      </c>
      <c r="E7270" s="14">
        <v>5</v>
      </c>
    </row>
    <row r="7271" spans="1:5" x14ac:dyDescent="0.25">
      <c r="A7271" s="14">
        <v>2931</v>
      </c>
      <c r="B7271" s="14">
        <v>97</v>
      </c>
      <c r="C7271" s="14">
        <v>764</v>
      </c>
      <c r="D7271" s="14" t="str">
        <f>+_xlfn.XLOOKUP(ratings_dataset[[#This Row],[ProductID]],[1]!Prodotti[ProdottoID],[1]!Prodotti[Categoria],"Altro")</f>
        <v>Abbigliamento</v>
      </c>
      <c r="E7271" s="14">
        <v>5</v>
      </c>
    </row>
    <row r="7272" spans="1:5" x14ac:dyDescent="0.25">
      <c r="A7272" s="14">
        <v>2933</v>
      </c>
      <c r="B7272" s="14">
        <v>4304</v>
      </c>
      <c r="C7272" s="14">
        <v>913</v>
      </c>
      <c r="D7272" s="14" t="str">
        <f>+_xlfn.XLOOKUP(ratings_dataset[[#This Row],[ProductID]],[1]!Prodotti[ProdottoID],[1]!Prodotti[Categoria],"Altro")</f>
        <v>Elettronica</v>
      </c>
      <c r="E7272" s="14">
        <v>5</v>
      </c>
    </row>
    <row r="7273" spans="1:5" x14ac:dyDescent="0.25">
      <c r="A7273" s="14">
        <v>2936</v>
      </c>
      <c r="B7273" s="14">
        <v>138</v>
      </c>
      <c r="C7273" s="14">
        <v>3040</v>
      </c>
      <c r="D7273" s="14" t="str">
        <f>+_xlfn.XLOOKUP(ratings_dataset[[#This Row],[ProductID]],[1]!Prodotti[ProdottoID],[1]!Prodotti[Categoria],"Altro")</f>
        <v>Abbigliamento</v>
      </c>
      <c r="E7273" s="14">
        <v>5</v>
      </c>
    </row>
    <row r="7274" spans="1:5" x14ac:dyDescent="0.25">
      <c r="A7274" s="14">
        <v>2950</v>
      </c>
      <c r="B7274" s="14">
        <v>3016</v>
      </c>
      <c r="C7274" s="14">
        <v>2345</v>
      </c>
      <c r="D7274" s="14" t="str">
        <f>+_xlfn.XLOOKUP(ratings_dataset[[#This Row],[ProductID]],[1]!Prodotti[ProdottoID],[1]!Prodotti[Categoria],"Altro")</f>
        <v>Abbigliamento</v>
      </c>
      <c r="E7274" s="14">
        <v>5</v>
      </c>
    </row>
    <row r="7275" spans="1:5" x14ac:dyDescent="0.25">
      <c r="A7275" s="14">
        <v>2967</v>
      </c>
      <c r="B7275" s="14">
        <v>4981</v>
      </c>
      <c r="C7275" s="14">
        <v>3022</v>
      </c>
      <c r="D7275" s="14" t="str">
        <f>+_xlfn.XLOOKUP(ratings_dataset[[#This Row],[ProductID]],[1]!Prodotti[ProdottoID],[1]!Prodotti[Categoria],"Altro")</f>
        <v>Abbigliamento</v>
      </c>
      <c r="E7275" s="14">
        <v>5</v>
      </c>
    </row>
    <row r="7276" spans="1:5" x14ac:dyDescent="0.25">
      <c r="A7276" s="14">
        <v>2972</v>
      </c>
      <c r="B7276" s="14">
        <v>3426</v>
      </c>
      <c r="C7276" s="14">
        <v>4596</v>
      </c>
      <c r="D7276" s="14" t="str">
        <f>+_xlfn.XLOOKUP(ratings_dataset[[#This Row],[ProductID]],[1]!Prodotti[ProdottoID],[1]!Prodotti[Categoria],"Altro")</f>
        <v>Elettronica</v>
      </c>
      <c r="E7276" s="14">
        <v>5</v>
      </c>
    </row>
    <row r="7277" spans="1:5" x14ac:dyDescent="0.25">
      <c r="A7277" s="14">
        <v>2974</v>
      </c>
      <c r="B7277" s="14">
        <v>3589</v>
      </c>
      <c r="C7277" s="14">
        <v>358</v>
      </c>
      <c r="D7277" s="14" t="str">
        <f>+_xlfn.XLOOKUP(ratings_dataset[[#This Row],[ProductID]],[1]!Prodotti[ProdottoID],[1]!Prodotti[Categoria],"Altro")</f>
        <v>Libri</v>
      </c>
      <c r="E7277" s="14">
        <v>5</v>
      </c>
    </row>
    <row r="7278" spans="1:5" x14ac:dyDescent="0.25">
      <c r="A7278" s="14">
        <v>2976</v>
      </c>
      <c r="B7278" s="14">
        <v>1589</v>
      </c>
      <c r="C7278" s="14">
        <v>136</v>
      </c>
      <c r="D7278" s="14" t="str">
        <f>+_xlfn.XLOOKUP(ratings_dataset[[#This Row],[ProductID]],[1]!Prodotti[ProdottoID],[1]!Prodotti[Categoria],"Altro")</f>
        <v>Abbigliamento</v>
      </c>
      <c r="E7278" s="14">
        <v>5</v>
      </c>
    </row>
    <row r="7279" spans="1:5" x14ac:dyDescent="0.25">
      <c r="A7279" s="14">
        <v>2986</v>
      </c>
      <c r="B7279" s="14">
        <v>1215</v>
      </c>
      <c r="C7279" s="14">
        <v>2193</v>
      </c>
      <c r="D7279" s="14" t="str">
        <f>+_xlfn.XLOOKUP(ratings_dataset[[#This Row],[ProductID]],[1]!Prodotti[ProdottoID],[1]!Prodotti[Categoria],"Altro")</f>
        <v>Elettronica</v>
      </c>
      <c r="E7279" s="14">
        <v>5</v>
      </c>
    </row>
    <row r="7280" spans="1:5" x14ac:dyDescent="0.25">
      <c r="A7280" s="14">
        <v>2992</v>
      </c>
      <c r="B7280" s="14">
        <v>3356</v>
      </c>
      <c r="C7280" s="14">
        <v>1229</v>
      </c>
      <c r="D7280" s="14" t="str">
        <f>+_xlfn.XLOOKUP(ratings_dataset[[#This Row],[ProductID]],[1]!Prodotti[ProdottoID],[1]!Prodotti[Categoria],"Altro")</f>
        <v>Abbigliamento</v>
      </c>
      <c r="E7280" s="14">
        <v>5</v>
      </c>
    </row>
    <row r="7281" spans="1:5" x14ac:dyDescent="0.25">
      <c r="A7281" s="14">
        <v>2999</v>
      </c>
      <c r="B7281" s="14">
        <v>3484</v>
      </c>
      <c r="C7281" s="14">
        <v>1210</v>
      </c>
      <c r="D7281" s="14" t="str">
        <f>+_xlfn.XLOOKUP(ratings_dataset[[#This Row],[ProductID]],[1]!Prodotti[ProdottoID],[1]!Prodotti[Categoria],"Altro")</f>
        <v>Elettronica</v>
      </c>
      <c r="E7281" s="14">
        <v>5</v>
      </c>
    </row>
    <row r="7282" spans="1:5" x14ac:dyDescent="0.25">
      <c r="A7282" s="14">
        <v>3001</v>
      </c>
      <c r="B7282" s="14">
        <v>3752</v>
      </c>
      <c r="C7282" s="14">
        <v>1321</v>
      </c>
      <c r="D7282" s="14" t="str">
        <f>+_xlfn.XLOOKUP(ratings_dataset[[#This Row],[ProductID]],[1]!Prodotti[ProdottoID],[1]!Prodotti[Categoria],"Altro")</f>
        <v>Abbigliamento</v>
      </c>
      <c r="E7282" s="14">
        <v>5</v>
      </c>
    </row>
    <row r="7283" spans="1:5" x14ac:dyDescent="0.25">
      <c r="A7283" s="14">
        <v>3005</v>
      </c>
      <c r="B7283" s="14">
        <v>4839</v>
      </c>
      <c r="C7283" s="14">
        <v>1252</v>
      </c>
      <c r="D7283" s="14" t="str">
        <f>+_xlfn.XLOOKUP(ratings_dataset[[#This Row],[ProductID]],[1]!Prodotti[ProdottoID],[1]!Prodotti[Categoria],"Altro")</f>
        <v>Elettronica</v>
      </c>
      <c r="E7283" s="14">
        <v>5</v>
      </c>
    </row>
    <row r="7284" spans="1:5" x14ac:dyDescent="0.25">
      <c r="A7284" s="14">
        <v>3019</v>
      </c>
      <c r="B7284" s="14">
        <v>3358</v>
      </c>
      <c r="C7284" s="14">
        <v>1792</v>
      </c>
      <c r="D7284" s="14" t="str">
        <f>+_xlfn.XLOOKUP(ratings_dataset[[#This Row],[ProductID]],[1]!Prodotti[ProdottoID],[1]!Prodotti[Categoria],"Altro")</f>
        <v>Elettronica</v>
      </c>
      <c r="E7284" s="14">
        <v>5</v>
      </c>
    </row>
    <row r="7285" spans="1:5" x14ac:dyDescent="0.25">
      <c r="A7285" s="14">
        <v>3023</v>
      </c>
      <c r="B7285" s="14">
        <v>2571</v>
      </c>
      <c r="C7285" s="14">
        <v>3266</v>
      </c>
      <c r="D7285" s="14" t="str">
        <f>+_xlfn.XLOOKUP(ratings_dataset[[#This Row],[ProductID]],[1]!Prodotti[ProdottoID],[1]!Prodotti[Categoria],"Altro")</f>
        <v>Abbigliamento</v>
      </c>
      <c r="E7285" s="14">
        <v>5</v>
      </c>
    </row>
    <row r="7286" spans="1:5" x14ac:dyDescent="0.25">
      <c r="A7286" s="14">
        <v>3034</v>
      </c>
      <c r="B7286" s="14">
        <v>4381</v>
      </c>
      <c r="C7286" s="14">
        <v>4566</v>
      </c>
      <c r="D7286" s="14" t="str">
        <f>+_xlfn.XLOOKUP(ratings_dataset[[#This Row],[ProductID]],[1]!Prodotti[ProdottoID],[1]!Prodotti[Categoria],"Altro")</f>
        <v>Libri</v>
      </c>
      <c r="E7286" s="14">
        <v>5</v>
      </c>
    </row>
    <row r="7287" spans="1:5" x14ac:dyDescent="0.25">
      <c r="A7287" s="14">
        <v>3040</v>
      </c>
      <c r="B7287" s="14">
        <v>595</v>
      </c>
      <c r="C7287" s="14">
        <v>3478</v>
      </c>
      <c r="D7287" s="14" t="str">
        <f>+_xlfn.XLOOKUP(ratings_dataset[[#This Row],[ProductID]],[1]!Prodotti[ProdottoID],[1]!Prodotti[Categoria],"Altro")</f>
        <v>Elettronica</v>
      </c>
      <c r="E7287" s="14">
        <v>5</v>
      </c>
    </row>
    <row r="7288" spans="1:5" x14ac:dyDescent="0.25">
      <c r="A7288" s="14">
        <v>3044</v>
      </c>
      <c r="B7288" s="14">
        <v>662</v>
      </c>
      <c r="C7288" s="14">
        <v>3452</v>
      </c>
      <c r="D7288" s="14" t="str">
        <f>+_xlfn.XLOOKUP(ratings_dataset[[#This Row],[ProductID]],[1]!Prodotti[ProdottoID],[1]!Prodotti[Categoria],"Altro")</f>
        <v>Libri</v>
      </c>
      <c r="E7288" s="14">
        <v>5</v>
      </c>
    </row>
    <row r="7289" spans="1:5" x14ac:dyDescent="0.25">
      <c r="A7289" s="14">
        <v>3046</v>
      </c>
      <c r="B7289" s="14">
        <v>4654</v>
      </c>
      <c r="C7289" s="14">
        <v>1724</v>
      </c>
      <c r="D7289" s="14" t="str">
        <f>+_xlfn.XLOOKUP(ratings_dataset[[#This Row],[ProductID]],[1]!Prodotti[ProdottoID],[1]!Prodotti[Categoria],"Altro")</f>
        <v>Abbigliamento</v>
      </c>
      <c r="E7289" s="14">
        <v>5</v>
      </c>
    </row>
    <row r="7290" spans="1:5" x14ac:dyDescent="0.25">
      <c r="A7290" s="14">
        <v>3056</v>
      </c>
      <c r="B7290" s="14">
        <v>580</v>
      </c>
      <c r="C7290" s="14">
        <v>842</v>
      </c>
      <c r="D7290" s="14" t="str">
        <f>+_xlfn.XLOOKUP(ratings_dataset[[#This Row],[ProductID]],[1]!Prodotti[ProdottoID],[1]!Prodotti[Categoria],"Altro")</f>
        <v>Elettronica</v>
      </c>
      <c r="E7290" s="14">
        <v>5</v>
      </c>
    </row>
    <row r="7291" spans="1:5" x14ac:dyDescent="0.25">
      <c r="A7291" s="14">
        <v>3057</v>
      </c>
      <c r="B7291" s="14">
        <v>1208</v>
      </c>
      <c r="C7291" s="14">
        <v>3081</v>
      </c>
      <c r="D7291" s="14" t="str">
        <f>+_xlfn.XLOOKUP(ratings_dataset[[#This Row],[ProductID]],[1]!Prodotti[ProdottoID],[1]!Prodotti[Categoria],"Altro")</f>
        <v>Elettronica</v>
      </c>
      <c r="E7291" s="14">
        <v>5</v>
      </c>
    </row>
    <row r="7292" spans="1:5" x14ac:dyDescent="0.25">
      <c r="A7292" s="14">
        <v>3066</v>
      </c>
      <c r="B7292" s="14">
        <v>939</v>
      </c>
      <c r="C7292" s="14">
        <v>3350</v>
      </c>
      <c r="D7292" s="14" t="str">
        <f>+_xlfn.XLOOKUP(ratings_dataset[[#This Row],[ProductID]],[1]!Prodotti[ProdottoID],[1]!Prodotti[Categoria],"Altro")</f>
        <v>Elettronica</v>
      </c>
      <c r="E7292" s="14">
        <v>5</v>
      </c>
    </row>
    <row r="7293" spans="1:5" x14ac:dyDescent="0.25">
      <c r="A7293" s="14">
        <v>3067</v>
      </c>
      <c r="B7293" s="14">
        <v>4696</v>
      </c>
      <c r="C7293" s="14">
        <v>4751</v>
      </c>
      <c r="D7293" s="14" t="str">
        <f>+_xlfn.XLOOKUP(ratings_dataset[[#This Row],[ProductID]],[1]!Prodotti[ProdottoID],[1]!Prodotti[Categoria],"Altro")</f>
        <v>Libri</v>
      </c>
      <c r="E7293" s="14">
        <v>5</v>
      </c>
    </row>
    <row r="7294" spans="1:5" x14ac:dyDescent="0.25">
      <c r="A7294" s="14">
        <v>3072</v>
      </c>
      <c r="B7294" s="14">
        <v>1331</v>
      </c>
      <c r="C7294" s="14">
        <v>2237</v>
      </c>
      <c r="D7294" s="14" t="str">
        <f>+_xlfn.XLOOKUP(ratings_dataset[[#This Row],[ProductID]],[1]!Prodotti[ProdottoID],[1]!Prodotti[Categoria],"Altro")</f>
        <v>Elettronica</v>
      </c>
      <c r="E7294" s="14">
        <v>5</v>
      </c>
    </row>
    <row r="7295" spans="1:5" x14ac:dyDescent="0.25">
      <c r="A7295" s="14">
        <v>3074</v>
      </c>
      <c r="B7295" s="14">
        <v>151</v>
      </c>
      <c r="C7295" s="14">
        <v>4604</v>
      </c>
      <c r="D7295" s="14" t="str">
        <f>+_xlfn.XLOOKUP(ratings_dataset[[#This Row],[ProductID]],[1]!Prodotti[ProdottoID],[1]!Prodotti[Categoria],"Altro")</f>
        <v>Elettronica</v>
      </c>
      <c r="E7295" s="14">
        <v>5</v>
      </c>
    </row>
    <row r="7296" spans="1:5" x14ac:dyDescent="0.25">
      <c r="A7296" s="14">
        <v>3078</v>
      </c>
      <c r="B7296" s="14">
        <v>4862</v>
      </c>
      <c r="C7296" s="14">
        <v>1946</v>
      </c>
      <c r="D7296" s="14" t="str">
        <f>+_xlfn.XLOOKUP(ratings_dataset[[#This Row],[ProductID]],[1]!Prodotti[ProdottoID],[1]!Prodotti[Categoria],"Altro")</f>
        <v>Libri</v>
      </c>
      <c r="E7296" s="14">
        <v>5</v>
      </c>
    </row>
    <row r="7297" spans="1:5" x14ac:dyDescent="0.25">
      <c r="A7297" s="14">
        <v>3080</v>
      </c>
      <c r="B7297" s="14">
        <v>3070</v>
      </c>
      <c r="C7297" s="14">
        <v>1428</v>
      </c>
      <c r="D7297" s="14" t="str">
        <f>+_xlfn.XLOOKUP(ratings_dataset[[#This Row],[ProductID]],[1]!Prodotti[ProdottoID],[1]!Prodotti[Categoria],"Altro")</f>
        <v>Abbigliamento</v>
      </c>
      <c r="E7297" s="14">
        <v>5</v>
      </c>
    </row>
    <row r="7298" spans="1:5" x14ac:dyDescent="0.25">
      <c r="A7298" s="14">
        <v>3081</v>
      </c>
      <c r="B7298" s="14">
        <v>626</v>
      </c>
      <c r="C7298" s="14">
        <v>39</v>
      </c>
      <c r="D7298" s="14" t="str">
        <f>+_xlfn.XLOOKUP(ratings_dataset[[#This Row],[ProductID]],[1]!Prodotti[ProdottoID],[1]!Prodotti[Categoria],"Altro")</f>
        <v>Altro</v>
      </c>
      <c r="E7298" s="14">
        <v>5</v>
      </c>
    </row>
    <row r="7299" spans="1:5" x14ac:dyDescent="0.25">
      <c r="A7299" s="14">
        <v>3082</v>
      </c>
      <c r="B7299" s="14">
        <v>4900</v>
      </c>
      <c r="C7299" s="14">
        <v>1931</v>
      </c>
      <c r="D7299" s="14" t="str">
        <f>+_xlfn.XLOOKUP(ratings_dataset[[#This Row],[ProductID]],[1]!Prodotti[ProdottoID],[1]!Prodotti[Categoria],"Altro")</f>
        <v>Abbigliamento</v>
      </c>
      <c r="E7299" s="14">
        <v>5</v>
      </c>
    </row>
    <row r="7300" spans="1:5" x14ac:dyDescent="0.25">
      <c r="A7300" s="14">
        <v>3088</v>
      </c>
      <c r="B7300" s="14">
        <v>1802</v>
      </c>
      <c r="C7300" s="14">
        <v>639</v>
      </c>
      <c r="D7300" s="14" t="str">
        <f>+_xlfn.XLOOKUP(ratings_dataset[[#This Row],[ProductID]],[1]!Prodotti[ProdottoID],[1]!Prodotti[Categoria],"Altro")</f>
        <v>Libri</v>
      </c>
      <c r="E7300" s="14">
        <v>5</v>
      </c>
    </row>
    <row r="7301" spans="1:5" x14ac:dyDescent="0.25">
      <c r="A7301" s="14">
        <v>3104</v>
      </c>
      <c r="B7301" s="14">
        <v>2189</v>
      </c>
      <c r="C7301" s="14">
        <v>976</v>
      </c>
      <c r="D7301" s="14" t="str">
        <f>+_xlfn.XLOOKUP(ratings_dataset[[#This Row],[ProductID]],[1]!Prodotti[ProdottoID],[1]!Prodotti[Categoria],"Altro")</f>
        <v>Libri</v>
      </c>
      <c r="E7301" s="14">
        <v>5</v>
      </c>
    </row>
    <row r="7302" spans="1:5" x14ac:dyDescent="0.25">
      <c r="A7302" s="14">
        <v>3105</v>
      </c>
      <c r="B7302" s="14">
        <v>3623</v>
      </c>
      <c r="C7302" s="14">
        <v>672</v>
      </c>
      <c r="D7302" s="14" t="str">
        <f>+_xlfn.XLOOKUP(ratings_dataset[[#This Row],[ProductID]],[1]!Prodotti[ProdottoID],[1]!Prodotti[Categoria],"Altro")</f>
        <v>Elettronica</v>
      </c>
      <c r="E7302" s="14">
        <v>5</v>
      </c>
    </row>
    <row r="7303" spans="1:5" x14ac:dyDescent="0.25">
      <c r="A7303" s="14">
        <v>3108</v>
      </c>
      <c r="B7303" s="14">
        <v>1955</v>
      </c>
      <c r="C7303" s="14">
        <v>3386</v>
      </c>
      <c r="D7303" s="14" t="str">
        <f>+_xlfn.XLOOKUP(ratings_dataset[[#This Row],[ProductID]],[1]!Prodotti[ProdottoID],[1]!Prodotti[Categoria],"Altro")</f>
        <v>Libri</v>
      </c>
      <c r="E7303" s="14">
        <v>5</v>
      </c>
    </row>
    <row r="7304" spans="1:5" x14ac:dyDescent="0.25">
      <c r="A7304" s="14">
        <v>3118</v>
      </c>
      <c r="B7304" s="14">
        <v>3395</v>
      </c>
      <c r="C7304" s="14">
        <v>4432</v>
      </c>
      <c r="D7304" s="14" t="str">
        <f>+_xlfn.XLOOKUP(ratings_dataset[[#This Row],[ProductID]],[1]!Prodotti[ProdottoID],[1]!Prodotti[Categoria],"Altro")</f>
        <v>Libri</v>
      </c>
      <c r="E7304" s="14">
        <v>5</v>
      </c>
    </row>
    <row r="7305" spans="1:5" x14ac:dyDescent="0.25">
      <c r="A7305" s="14">
        <v>3122</v>
      </c>
      <c r="B7305" s="14">
        <v>3278</v>
      </c>
      <c r="C7305" s="14">
        <v>2121</v>
      </c>
      <c r="D7305" s="14" t="str">
        <f>+_xlfn.XLOOKUP(ratings_dataset[[#This Row],[ProductID]],[1]!Prodotti[ProdottoID],[1]!Prodotti[Categoria],"Altro")</f>
        <v>Abbigliamento</v>
      </c>
      <c r="E7305" s="14">
        <v>5</v>
      </c>
    </row>
    <row r="7306" spans="1:5" x14ac:dyDescent="0.25">
      <c r="A7306" s="14">
        <v>3125</v>
      </c>
      <c r="B7306" s="14">
        <v>2620</v>
      </c>
      <c r="C7306" s="14">
        <v>2465</v>
      </c>
      <c r="D7306" s="14" t="str">
        <f>+_xlfn.XLOOKUP(ratings_dataset[[#This Row],[ProductID]],[1]!Prodotti[ProdottoID],[1]!Prodotti[Categoria],"Altro")</f>
        <v>Libri</v>
      </c>
      <c r="E7306" s="14">
        <v>5</v>
      </c>
    </row>
    <row r="7307" spans="1:5" x14ac:dyDescent="0.25">
      <c r="A7307" s="14">
        <v>3134</v>
      </c>
      <c r="B7307" s="14">
        <v>412</v>
      </c>
      <c r="C7307" s="14">
        <v>4602</v>
      </c>
      <c r="D7307" s="14" t="str">
        <f>+_xlfn.XLOOKUP(ratings_dataset[[#This Row],[ProductID]],[1]!Prodotti[ProdottoID],[1]!Prodotti[Categoria],"Altro")</f>
        <v>Elettronica</v>
      </c>
      <c r="E7307" s="14">
        <v>5</v>
      </c>
    </row>
    <row r="7308" spans="1:5" x14ac:dyDescent="0.25">
      <c r="A7308" s="14">
        <v>3135</v>
      </c>
      <c r="B7308" s="14">
        <v>3330</v>
      </c>
      <c r="C7308" s="14">
        <v>3131</v>
      </c>
      <c r="D7308" s="14" t="str">
        <f>+_xlfn.XLOOKUP(ratings_dataset[[#This Row],[ProductID]],[1]!Prodotti[ProdottoID],[1]!Prodotti[Categoria],"Altro")</f>
        <v>Abbigliamento</v>
      </c>
      <c r="E7308" s="14">
        <v>5</v>
      </c>
    </row>
    <row r="7309" spans="1:5" x14ac:dyDescent="0.25">
      <c r="A7309" s="14">
        <v>3141</v>
      </c>
      <c r="B7309" s="14">
        <v>2451</v>
      </c>
      <c r="C7309" s="14">
        <v>210</v>
      </c>
      <c r="D7309" s="14" t="str">
        <f>+_xlfn.XLOOKUP(ratings_dataset[[#This Row],[ProductID]],[1]!Prodotti[ProdottoID],[1]!Prodotti[Categoria],"Altro")</f>
        <v>Elettronica</v>
      </c>
      <c r="E7309" s="14">
        <v>5</v>
      </c>
    </row>
    <row r="7310" spans="1:5" x14ac:dyDescent="0.25">
      <c r="A7310" s="14">
        <v>3148</v>
      </c>
      <c r="B7310" s="14">
        <v>4610</v>
      </c>
      <c r="C7310" s="14">
        <v>650</v>
      </c>
      <c r="D7310" s="14" t="str">
        <f>+_xlfn.XLOOKUP(ratings_dataset[[#This Row],[ProductID]],[1]!Prodotti[ProdottoID],[1]!Prodotti[Categoria],"Altro")</f>
        <v>Elettronica</v>
      </c>
      <c r="E7310" s="14">
        <v>5</v>
      </c>
    </row>
    <row r="7311" spans="1:5" x14ac:dyDescent="0.25">
      <c r="A7311" s="14">
        <v>3149</v>
      </c>
      <c r="B7311" s="14">
        <v>3712</v>
      </c>
      <c r="C7311" s="14">
        <v>4560</v>
      </c>
      <c r="D7311" s="14" t="str">
        <f>+_xlfn.XLOOKUP(ratings_dataset[[#This Row],[ProductID]],[1]!Prodotti[ProdottoID],[1]!Prodotti[Categoria],"Altro")</f>
        <v>Elettronica</v>
      </c>
      <c r="E7311" s="14">
        <v>5</v>
      </c>
    </row>
    <row r="7312" spans="1:5" x14ac:dyDescent="0.25">
      <c r="A7312" s="14">
        <v>3153</v>
      </c>
      <c r="B7312" s="14">
        <v>1461</v>
      </c>
      <c r="C7312" s="14">
        <v>892</v>
      </c>
      <c r="D7312" s="14" t="str">
        <f>+_xlfn.XLOOKUP(ratings_dataset[[#This Row],[ProductID]],[1]!Prodotti[ProdottoID],[1]!Prodotti[Categoria],"Altro")</f>
        <v>Libri</v>
      </c>
      <c r="E7312" s="14">
        <v>5</v>
      </c>
    </row>
    <row r="7313" spans="1:5" x14ac:dyDescent="0.25">
      <c r="A7313" s="14">
        <v>3157</v>
      </c>
      <c r="B7313" s="14">
        <v>3720</v>
      </c>
      <c r="C7313" s="14">
        <v>2639</v>
      </c>
      <c r="D7313" s="14" t="str">
        <f>+_xlfn.XLOOKUP(ratings_dataset[[#This Row],[ProductID]],[1]!Prodotti[ProdottoID],[1]!Prodotti[Categoria],"Altro")</f>
        <v>Elettronica</v>
      </c>
      <c r="E7313" s="14">
        <v>5</v>
      </c>
    </row>
    <row r="7314" spans="1:5" x14ac:dyDescent="0.25">
      <c r="A7314" s="14">
        <v>3159</v>
      </c>
      <c r="B7314" s="14">
        <v>873</v>
      </c>
      <c r="C7314" s="14">
        <v>3984</v>
      </c>
      <c r="D7314" s="14" t="str">
        <f>+_xlfn.XLOOKUP(ratings_dataset[[#This Row],[ProductID]],[1]!Prodotti[ProdottoID],[1]!Prodotti[Categoria],"Altro")</f>
        <v>Abbigliamento</v>
      </c>
      <c r="E7314" s="14">
        <v>5</v>
      </c>
    </row>
    <row r="7315" spans="1:5" x14ac:dyDescent="0.25">
      <c r="A7315" s="14">
        <v>3171</v>
      </c>
      <c r="B7315" s="14">
        <v>4520</v>
      </c>
      <c r="C7315" s="14">
        <v>1445</v>
      </c>
      <c r="D7315" s="14" t="str">
        <f>+_xlfn.XLOOKUP(ratings_dataset[[#This Row],[ProductID]],[1]!Prodotti[ProdottoID],[1]!Prodotti[Categoria],"Altro")</f>
        <v>Libri</v>
      </c>
      <c r="E7315" s="14">
        <v>5</v>
      </c>
    </row>
    <row r="7316" spans="1:5" x14ac:dyDescent="0.25">
      <c r="A7316" s="14">
        <v>3172</v>
      </c>
      <c r="B7316" s="14">
        <v>3047</v>
      </c>
      <c r="C7316" s="14">
        <v>834</v>
      </c>
      <c r="D7316" s="14" t="str">
        <f>+_xlfn.XLOOKUP(ratings_dataset[[#This Row],[ProductID]],[1]!Prodotti[ProdottoID],[1]!Prodotti[Categoria],"Altro")</f>
        <v>Elettronica</v>
      </c>
      <c r="E7316" s="14">
        <v>5</v>
      </c>
    </row>
    <row r="7317" spans="1:5" x14ac:dyDescent="0.25">
      <c r="A7317" s="14">
        <v>3179</v>
      </c>
      <c r="B7317" s="14">
        <v>2359</v>
      </c>
      <c r="C7317" s="14">
        <v>3867</v>
      </c>
      <c r="D7317" s="14" t="str">
        <f>+_xlfn.XLOOKUP(ratings_dataset[[#This Row],[ProductID]],[1]!Prodotti[ProdottoID],[1]!Prodotti[Categoria],"Altro")</f>
        <v>Abbigliamento</v>
      </c>
      <c r="E7317" s="14">
        <v>5</v>
      </c>
    </row>
    <row r="7318" spans="1:5" x14ac:dyDescent="0.25">
      <c r="A7318" s="14">
        <v>3181</v>
      </c>
      <c r="B7318" s="14">
        <v>917</v>
      </c>
      <c r="C7318" s="14">
        <v>1025</v>
      </c>
      <c r="D7318" s="14" t="str">
        <f>+_xlfn.XLOOKUP(ratings_dataset[[#This Row],[ProductID]],[1]!Prodotti[ProdottoID],[1]!Prodotti[Categoria],"Altro")</f>
        <v>Abbigliamento</v>
      </c>
      <c r="E7318" s="14">
        <v>5</v>
      </c>
    </row>
    <row r="7319" spans="1:5" x14ac:dyDescent="0.25">
      <c r="A7319" s="14">
        <v>3192</v>
      </c>
      <c r="B7319" s="14">
        <v>3251</v>
      </c>
      <c r="C7319" s="14">
        <v>4234</v>
      </c>
      <c r="D7319" s="14" t="str">
        <f>+_xlfn.XLOOKUP(ratings_dataset[[#This Row],[ProductID]],[1]!Prodotti[ProdottoID],[1]!Prodotti[Categoria],"Altro")</f>
        <v>Libri</v>
      </c>
      <c r="E7319" s="14">
        <v>5</v>
      </c>
    </row>
    <row r="7320" spans="1:5" x14ac:dyDescent="0.25">
      <c r="A7320" s="14">
        <v>3194</v>
      </c>
      <c r="B7320" s="14">
        <v>3091</v>
      </c>
      <c r="C7320" s="14">
        <v>2593</v>
      </c>
      <c r="D7320" s="14" t="str">
        <f>+_xlfn.XLOOKUP(ratings_dataset[[#This Row],[ProductID]],[1]!Prodotti[ProdottoID],[1]!Prodotti[Categoria],"Altro")</f>
        <v>Abbigliamento</v>
      </c>
      <c r="E7320" s="14">
        <v>5</v>
      </c>
    </row>
    <row r="7321" spans="1:5" x14ac:dyDescent="0.25">
      <c r="A7321" s="14">
        <v>3202</v>
      </c>
      <c r="B7321" s="14">
        <v>3082</v>
      </c>
      <c r="C7321" s="14">
        <v>3496</v>
      </c>
      <c r="D7321" s="14" t="str">
        <f>+_xlfn.XLOOKUP(ratings_dataset[[#This Row],[ProductID]],[1]!Prodotti[ProdottoID],[1]!Prodotti[Categoria],"Altro")</f>
        <v>Elettronica</v>
      </c>
      <c r="E7321" s="14">
        <v>5</v>
      </c>
    </row>
    <row r="7322" spans="1:5" x14ac:dyDescent="0.25">
      <c r="A7322" s="14">
        <v>3203</v>
      </c>
      <c r="B7322" s="14">
        <v>3249</v>
      </c>
      <c r="C7322" s="14">
        <v>937</v>
      </c>
      <c r="D7322" s="14" t="str">
        <f>+_xlfn.XLOOKUP(ratings_dataset[[#This Row],[ProductID]],[1]!Prodotti[ProdottoID],[1]!Prodotti[Categoria],"Altro")</f>
        <v>Libri</v>
      </c>
      <c r="E7322" s="14">
        <v>5</v>
      </c>
    </row>
    <row r="7323" spans="1:5" x14ac:dyDescent="0.25">
      <c r="A7323" s="14">
        <v>3211</v>
      </c>
      <c r="B7323" s="14">
        <v>4577</v>
      </c>
      <c r="C7323" s="14">
        <v>928</v>
      </c>
      <c r="D7323" s="14" t="str">
        <f>+_xlfn.XLOOKUP(ratings_dataset[[#This Row],[ProductID]],[1]!Prodotti[ProdottoID],[1]!Prodotti[Categoria],"Altro")</f>
        <v>Elettronica</v>
      </c>
      <c r="E7323" s="14">
        <v>5</v>
      </c>
    </row>
    <row r="7324" spans="1:5" x14ac:dyDescent="0.25">
      <c r="A7324" s="14">
        <v>3212</v>
      </c>
      <c r="B7324" s="14">
        <v>1207</v>
      </c>
      <c r="C7324" s="14">
        <v>1893</v>
      </c>
      <c r="D7324" s="14" t="str">
        <f>+_xlfn.XLOOKUP(ratings_dataset[[#This Row],[ProductID]],[1]!Prodotti[ProdottoID],[1]!Prodotti[Categoria],"Altro")</f>
        <v>Libri</v>
      </c>
      <c r="E7324" s="14">
        <v>5</v>
      </c>
    </row>
    <row r="7325" spans="1:5" x14ac:dyDescent="0.25">
      <c r="A7325" s="14">
        <v>3222</v>
      </c>
      <c r="B7325" s="14">
        <v>1750</v>
      </c>
      <c r="C7325" s="14">
        <v>2641</v>
      </c>
      <c r="D7325" s="14" t="str">
        <f>+_xlfn.XLOOKUP(ratings_dataset[[#This Row],[ProductID]],[1]!Prodotti[ProdottoID],[1]!Prodotti[Categoria],"Altro")</f>
        <v>Abbigliamento</v>
      </c>
      <c r="E7325" s="14">
        <v>5</v>
      </c>
    </row>
    <row r="7326" spans="1:5" x14ac:dyDescent="0.25">
      <c r="A7326" s="14">
        <v>3223</v>
      </c>
      <c r="B7326" s="14">
        <v>2159</v>
      </c>
      <c r="C7326" s="14">
        <v>4067</v>
      </c>
      <c r="D7326" s="14" t="str">
        <f>+_xlfn.XLOOKUP(ratings_dataset[[#This Row],[ProductID]],[1]!Prodotti[ProdottoID],[1]!Prodotti[Categoria],"Altro")</f>
        <v>Abbigliamento</v>
      </c>
      <c r="E7326" s="14">
        <v>5</v>
      </c>
    </row>
    <row r="7327" spans="1:5" x14ac:dyDescent="0.25">
      <c r="A7327" s="14">
        <v>3228</v>
      </c>
      <c r="B7327" s="14">
        <v>332</v>
      </c>
      <c r="C7327" s="14">
        <v>4640</v>
      </c>
      <c r="D7327" s="14" t="str">
        <f>+_xlfn.XLOOKUP(ratings_dataset[[#This Row],[ProductID]],[1]!Prodotti[ProdottoID],[1]!Prodotti[Categoria],"Altro")</f>
        <v>Libri</v>
      </c>
      <c r="E7327" s="14">
        <v>5</v>
      </c>
    </row>
    <row r="7328" spans="1:5" x14ac:dyDescent="0.25">
      <c r="A7328" s="14">
        <v>3230</v>
      </c>
      <c r="B7328" s="14">
        <v>4998</v>
      </c>
      <c r="C7328" s="14">
        <v>2249</v>
      </c>
      <c r="D7328" s="14" t="str">
        <f>+_xlfn.XLOOKUP(ratings_dataset[[#This Row],[ProductID]],[1]!Prodotti[ProdottoID],[1]!Prodotti[Categoria],"Altro")</f>
        <v>Abbigliamento</v>
      </c>
      <c r="E7328" s="14">
        <v>5</v>
      </c>
    </row>
    <row r="7329" spans="1:5" x14ac:dyDescent="0.25">
      <c r="A7329" s="14">
        <v>3234</v>
      </c>
      <c r="B7329" s="14">
        <v>3390</v>
      </c>
      <c r="C7329" s="14">
        <v>2056</v>
      </c>
      <c r="D7329" s="14" t="str">
        <f>+_xlfn.XLOOKUP(ratings_dataset[[#This Row],[ProductID]],[1]!Prodotti[ProdottoID],[1]!Prodotti[Categoria],"Altro")</f>
        <v>Libri</v>
      </c>
      <c r="E7329" s="14">
        <v>5</v>
      </c>
    </row>
    <row r="7330" spans="1:5" x14ac:dyDescent="0.25">
      <c r="A7330" s="14">
        <v>3238</v>
      </c>
      <c r="B7330" s="14">
        <v>4338</v>
      </c>
      <c r="C7330" s="14">
        <v>1626</v>
      </c>
      <c r="D7330" s="14" t="str">
        <f>+_xlfn.XLOOKUP(ratings_dataset[[#This Row],[ProductID]],[1]!Prodotti[ProdottoID],[1]!Prodotti[Categoria],"Altro")</f>
        <v>Elettronica</v>
      </c>
      <c r="E7330" s="14">
        <v>5</v>
      </c>
    </row>
    <row r="7331" spans="1:5" x14ac:dyDescent="0.25">
      <c r="A7331" s="14">
        <v>3242</v>
      </c>
      <c r="B7331" s="14">
        <v>4009</v>
      </c>
      <c r="C7331" s="14">
        <v>4741</v>
      </c>
      <c r="D7331" s="14" t="str">
        <f>+_xlfn.XLOOKUP(ratings_dataset[[#This Row],[ProductID]],[1]!Prodotti[ProdottoID],[1]!Prodotti[Categoria],"Altro")</f>
        <v>Abbigliamento</v>
      </c>
      <c r="E7331" s="14">
        <v>5</v>
      </c>
    </row>
    <row r="7332" spans="1:5" x14ac:dyDescent="0.25">
      <c r="A7332" s="14">
        <v>3243</v>
      </c>
      <c r="B7332" s="14">
        <v>4258</v>
      </c>
      <c r="C7332" s="14">
        <v>1470</v>
      </c>
      <c r="D7332" s="14" t="str">
        <f>+_xlfn.XLOOKUP(ratings_dataset[[#This Row],[ProductID]],[1]!Prodotti[ProdottoID],[1]!Prodotti[Categoria],"Altro")</f>
        <v>Elettronica</v>
      </c>
      <c r="E7332" s="14">
        <v>5</v>
      </c>
    </row>
    <row r="7333" spans="1:5" x14ac:dyDescent="0.25">
      <c r="A7333" s="14">
        <v>3249</v>
      </c>
      <c r="B7333" s="14">
        <v>3606</v>
      </c>
      <c r="C7333" s="14">
        <v>543</v>
      </c>
      <c r="D7333" s="14" t="str">
        <f>+_xlfn.XLOOKUP(ratings_dataset[[#This Row],[ProductID]],[1]!Prodotti[ProdottoID],[1]!Prodotti[Categoria],"Altro")</f>
        <v>Elettronica</v>
      </c>
      <c r="E7333" s="14">
        <v>5</v>
      </c>
    </row>
    <row r="7334" spans="1:5" x14ac:dyDescent="0.25">
      <c r="A7334" s="14">
        <v>3256</v>
      </c>
      <c r="B7334" s="14">
        <v>572</v>
      </c>
      <c r="C7334" s="14">
        <v>4949</v>
      </c>
      <c r="D7334" s="14" t="str">
        <f>+_xlfn.XLOOKUP(ratings_dataset[[#This Row],[ProductID]],[1]!Prodotti[ProdottoID],[1]!Prodotti[Categoria],"Altro")</f>
        <v>Libri</v>
      </c>
      <c r="E7334" s="14">
        <v>5</v>
      </c>
    </row>
    <row r="7335" spans="1:5" x14ac:dyDescent="0.25">
      <c r="A7335" s="14">
        <v>3258</v>
      </c>
      <c r="B7335" s="14">
        <v>2396</v>
      </c>
      <c r="C7335" s="14">
        <v>535</v>
      </c>
      <c r="D7335" s="14" t="str">
        <f>+_xlfn.XLOOKUP(ratings_dataset[[#This Row],[ProductID]],[1]!Prodotti[ProdottoID],[1]!Prodotti[Categoria],"Altro")</f>
        <v>Libri</v>
      </c>
      <c r="E7335" s="14">
        <v>5</v>
      </c>
    </row>
    <row r="7336" spans="1:5" x14ac:dyDescent="0.25">
      <c r="A7336" s="14">
        <v>3259</v>
      </c>
      <c r="B7336" s="14">
        <v>1412</v>
      </c>
      <c r="C7336" s="14">
        <v>1641</v>
      </c>
      <c r="D7336" s="14" t="str">
        <f>+_xlfn.XLOOKUP(ratings_dataset[[#This Row],[ProductID]],[1]!Prodotti[ProdottoID],[1]!Prodotti[Categoria],"Altro")</f>
        <v>Abbigliamento</v>
      </c>
      <c r="E7336" s="14">
        <v>5</v>
      </c>
    </row>
    <row r="7337" spans="1:5" x14ac:dyDescent="0.25">
      <c r="A7337" s="14">
        <v>3269</v>
      </c>
      <c r="B7337" s="14">
        <v>301</v>
      </c>
      <c r="C7337" s="14">
        <v>4364</v>
      </c>
      <c r="D7337" s="14" t="str">
        <f>+_xlfn.XLOOKUP(ratings_dataset[[#This Row],[ProductID]],[1]!Prodotti[ProdottoID],[1]!Prodotti[Categoria],"Altro")</f>
        <v>Elettronica</v>
      </c>
      <c r="E7337" s="14">
        <v>5</v>
      </c>
    </row>
    <row r="7338" spans="1:5" x14ac:dyDescent="0.25">
      <c r="A7338" s="14">
        <v>3281</v>
      </c>
      <c r="B7338" s="14">
        <v>4188</v>
      </c>
      <c r="C7338" s="14">
        <v>439</v>
      </c>
      <c r="D7338" s="14" t="str">
        <f>+_xlfn.XLOOKUP(ratings_dataset[[#This Row],[ProductID]],[1]!Prodotti[ProdottoID],[1]!Prodotti[Categoria],"Altro")</f>
        <v>Libri</v>
      </c>
      <c r="E7338" s="14">
        <v>5</v>
      </c>
    </row>
    <row r="7339" spans="1:5" x14ac:dyDescent="0.25">
      <c r="A7339" s="14">
        <v>3283</v>
      </c>
      <c r="B7339" s="14">
        <v>2796</v>
      </c>
      <c r="C7339" s="14">
        <v>1070</v>
      </c>
      <c r="D7339" s="14" t="str">
        <f>+_xlfn.XLOOKUP(ratings_dataset[[#This Row],[ProductID]],[1]!Prodotti[ProdottoID],[1]!Prodotti[Categoria],"Altro")</f>
        <v>Elettronica</v>
      </c>
      <c r="E7339" s="14">
        <v>5</v>
      </c>
    </row>
    <row r="7340" spans="1:5" x14ac:dyDescent="0.25">
      <c r="A7340" s="14">
        <v>3297</v>
      </c>
      <c r="B7340" s="14">
        <v>862</v>
      </c>
      <c r="C7340" s="14">
        <v>1502</v>
      </c>
      <c r="D7340" s="14" t="str">
        <f>+_xlfn.XLOOKUP(ratings_dataset[[#This Row],[ProductID]],[1]!Prodotti[ProdottoID],[1]!Prodotti[Categoria],"Altro")</f>
        <v>Abbigliamento</v>
      </c>
      <c r="E7340" s="14">
        <v>5</v>
      </c>
    </row>
    <row r="7341" spans="1:5" x14ac:dyDescent="0.25">
      <c r="A7341" s="14">
        <v>3303</v>
      </c>
      <c r="B7341" s="14">
        <v>2600</v>
      </c>
      <c r="C7341" s="14">
        <v>4227</v>
      </c>
      <c r="D7341" s="14" t="str">
        <f>+_xlfn.XLOOKUP(ratings_dataset[[#This Row],[ProductID]],[1]!Prodotti[ProdottoID],[1]!Prodotti[Categoria],"Altro")</f>
        <v>Abbigliamento</v>
      </c>
      <c r="E7341" s="14">
        <v>5</v>
      </c>
    </row>
    <row r="7342" spans="1:5" x14ac:dyDescent="0.25">
      <c r="A7342" s="14">
        <v>3311</v>
      </c>
      <c r="B7342" s="14">
        <v>1338</v>
      </c>
      <c r="C7342" s="14">
        <v>1341</v>
      </c>
      <c r="D7342" s="14" t="str">
        <f>+_xlfn.XLOOKUP(ratings_dataset[[#This Row],[ProductID]],[1]!Prodotti[ProdottoID],[1]!Prodotti[Categoria],"Altro")</f>
        <v>Abbigliamento</v>
      </c>
      <c r="E7342" s="14">
        <v>5</v>
      </c>
    </row>
    <row r="7343" spans="1:5" x14ac:dyDescent="0.25">
      <c r="A7343" s="14">
        <v>3318</v>
      </c>
      <c r="B7343" s="14">
        <v>4210</v>
      </c>
      <c r="C7343" s="14">
        <v>4538</v>
      </c>
      <c r="D7343" s="14" t="str">
        <f>+_xlfn.XLOOKUP(ratings_dataset[[#This Row],[ProductID]],[1]!Prodotti[ProdottoID],[1]!Prodotti[Categoria],"Altro")</f>
        <v>Libri</v>
      </c>
      <c r="E7343" s="14">
        <v>5</v>
      </c>
    </row>
    <row r="7344" spans="1:5" x14ac:dyDescent="0.25">
      <c r="A7344" s="14">
        <v>3321</v>
      </c>
      <c r="B7344" s="14">
        <v>2115</v>
      </c>
      <c r="C7344" s="14">
        <v>1862</v>
      </c>
      <c r="D7344" s="14" t="str">
        <f>+_xlfn.XLOOKUP(ratings_dataset[[#This Row],[ProductID]],[1]!Prodotti[ProdottoID],[1]!Prodotti[Categoria],"Altro")</f>
        <v>Elettronica</v>
      </c>
      <c r="E7344" s="14">
        <v>5</v>
      </c>
    </row>
    <row r="7345" spans="1:5" x14ac:dyDescent="0.25">
      <c r="A7345" s="14">
        <v>3324</v>
      </c>
      <c r="B7345" s="14">
        <v>3302</v>
      </c>
      <c r="C7345" s="14">
        <v>294</v>
      </c>
      <c r="D7345" s="14" t="str">
        <f>+_xlfn.XLOOKUP(ratings_dataset[[#This Row],[ProductID]],[1]!Prodotti[ProdottoID],[1]!Prodotti[Categoria],"Altro")</f>
        <v>Libri</v>
      </c>
      <c r="E7345" s="14">
        <v>5</v>
      </c>
    </row>
    <row r="7346" spans="1:5" x14ac:dyDescent="0.25">
      <c r="A7346" s="14">
        <v>3335</v>
      </c>
      <c r="B7346" s="14">
        <v>3041</v>
      </c>
      <c r="C7346" s="14">
        <v>2725</v>
      </c>
      <c r="D7346" s="14" t="str">
        <f>+_xlfn.XLOOKUP(ratings_dataset[[#This Row],[ProductID]],[1]!Prodotti[ProdottoID],[1]!Prodotti[Categoria],"Altro")</f>
        <v>Abbigliamento</v>
      </c>
      <c r="E7346" s="14">
        <v>5</v>
      </c>
    </row>
    <row r="7347" spans="1:5" x14ac:dyDescent="0.25">
      <c r="A7347" s="14">
        <v>3354</v>
      </c>
      <c r="B7347" s="14">
        <v>31</v>
      </c>
      <c r="C7347" s="14">
        <v>4355</v>
      </c>
      <c r="D7347" s="14" t="str">
        <f>+_xlfn.XLOOKUP(ratings_dataset[[#This Row],[ProductID]],[1]!Prodotti[ProdottoID],[1]!Prodotti[Categoria],"Altro")</f>
        <v>Abbigliamento</v>
      </c>
      <c r="E7347" s="14">
        <v>5</v>
      </c>
    </row>
    <row r="7348" spans="1:5" x14ac:dyDescent="0.25">
      <c r="A7348" s="14">
        <v>3359</v>
      </c>
      <c r="B7348" s="14">
        <v>4775</v>
      </c>
      <c r="C7348" s="14">
        <v>1719</v>
      </c>
      <c r="D7348" s="14" t="str">
        <f>+_xlfn.XLOOKUP(ratings_dataset[[#This Row],[ProductID]],[1]!Prodotti[ProdottoID],[1]!Prodotti[Categoria],"Altro")</f>
        <v>Libri</v>
      </c>
      <c r="E7348" s="14">
        <v>5</v>
      </c>
    </row>
    <row r="7349" spans="1:5" x14ac:dyDescent="0.25">
      <c r="A7349" s="14">
        <v>3366</v>
      </c>
      <c r="B7349" s="14">
        <v>2091</v>
      </c>
      <c r="C7349" s="14">
        <v>2998</v>
      </c>
      <c r="D7349" s="14" t="str">
        <f>+_xlfn.XLOOKUP(ratings_dataset[[#This Row],[ProductID]],[1]!Prodotti[ProdottoID],[1]!Prodotti[Categoria],"Altro")</f>
        <v>Abbigliamento</v>
      </c>
      <c r="E7349" s="14">
        <v>5</v>
      </c>
    </row>
    <row r="7350" spans="1:5" x14ac:dyDescent="0.25">
      <c r="A7350" s="14">
        <v>3383</v>
      </c>
      <c r="B7350" s="14">
        <v>1656</v>
      </c>
      <c r="C7350" s="14">
        <v>3572</v>
      </c>
      <c r="D7350" s="14" t="str">
        <f>+_xlfn.XLOOKUP(ratings_dataset[[#This Row],[ProductID]],[1]!Prodotti[ProdottoID],[1]!Prodotti[Categoria],"Altro")</f>
        <v>Libri</v>
      </c>
      <c r="E7350" s="14">
        <v>5</v>
      </c>
    </row>
    <row r="7351" spans="1:5" x14ac:dyDescent="0.25">
      <c r="A7351" s="14">
        <v>3385</v>
      </c>
      <c r="B7351" s="14">
        <v>4479</v>
      </c>
      <c r="C7351" s="14">
        <v>3723</v>
      </c>
      <c r="D7351" s="14" t="str">
        <f>+_xlfn.XLOOKUP(ratings_dataset[[#This Row],[ProductID]],[1]!Prodotti[ProdottoID],[1]!Prodotti[Categoria],"Altro")</f>
        <v>Abbigliamento</v>
      </c>
      <c r="E7351" s="14">
        <v>5</v>
      </c>
    </row>
    <row r="7352" spans="1:5" x14ac:dyDescent="0.25">
      <c r="A7352" s="14">
        <v>3388</v>
      </c>
      <c r="B7352" s="14">
        <v>4317</v>
      </c>
      <c r="C7352" s="14">
        <v>340</v>
      </c>
      <c r="D7352" s="14" t="str">
        <f>+_xlfn.XLOOKUP(ratings_dataset[[#This Row],[ProductID]],[1]!Prodotti[ProdottoID],[1]!Prodotti[Categoria],"Altro")</f>
        <v>Libri</v>
      </c>
      <c r="E7352" s="14">
        <v>5</v>
      </c>
    </row>
    <row r="7353" spans="1:5" x14ac:dyDescent="0.25">
      <c r="A7353" s="14">
        <v>3401</v>
      </c>
      <c r="B7353" s="14">
        <v>2814</v>
      </c>
      <c r="C7353" s="14">
        <v>4087</v>
      </c>
      <c r="D7353" s="14" t="str">
        <f>+_xlfn.XLOOKUP(ratings_dataset[[#This Row],[ProductID]],[1]!Prodotti[ProdottoID],[1]!Prodotti[Categoria],"Altro")</f>
        <v>Abbigliamento</v>
      </c>
      <c r="E7353" s="14">
        <v>5</v>
      </c>
    </row>
    <row r="7354" spans="1:5" x14ac:dyDescent="0.25">
      <c r="A7354" s="14">
        <v>3406</v>
      </c>
      <c r="B7354" s="14">
        <v>2995</v>
      </c>
      <c r="C7354" s="14">
        <v>535</v>
      </c>
      <c r="D7354" s="14" t="str">
        <f>+_xlfn.XLOOKUP(ratings_dataset[[#This Row],[ProductID]],[1]!Prodotti[ProdottoID],[1]!Prodotti[Categoria],"Altro")</f>
        <v>Libri</v>
      </c>
      <c r="E7354" s="14">
        <v>5</v>
      </c>
    </row>
    <row r="7355" spans="1:5" x14ac:dyDescent="0.25">
      <c r="A7355" s="14">
        <v>3410</v>
      </c>
      <c r="B7355" s="14">
        <v>1476</v>
      </c>
      <c r="C7355" s="14">
        <v>671</v>
      </c>
      <c r="D7355" s="14" t="str">
        <f>+_xlfn.XLOOKUP(ratings_dataset[[#This Row],[ProductID]],[1]!Prodotti[ProdottoID],[1]!Prodotti[Categoria],"Altro")</f>
        <v>Abbigliamento</v>
      </c>
      <c r="E7355" s="14">
        <v>5</v>
      </c>
    </row>
    <row r="7356" spans="1:5" x14ac:dyDescent="0.25">
      <c r="A7356" s="14">
        <v>3413</v>
      </c>
      <c r="B7356" s="14">
        <v>1687</v>
      </c>
      <c r="C7356" s="14">
        <v>4767</v>
      </c>
      <c r="D7356" s="14" t="str">
        <f>+_xlfn.XLOOKUP(ratings_dataset[[#This Row],[ProductID]],[1]!Prodotti[ProdottoID],[1]!Prodotti[Categoria],"Altro")</f>
        <v>Abbigliamento</v>
      </c>
      <c r="E7356" s="14">
        <v>5</v>
      </c>
    </row>
    <row r="7357" spans="1:5" x14ac:dyDescent="0.25">
      <c r="A7357" s="14">
        <v>3417</v>
      </c>
      <c r="B7357" s="14">
        <v>388</v>
      </c>
      <c r="C7357" s="14">
        <v>1536</v>
      </c>
      <c r="D7357" s="14" t="str">
        <f>+_xlfn.XLOOKUP(ratings_dataset[[#This Row],[ProductID]],[1]!Prodotti[ProdottoID],[1]!Prodotti[Categoria],"Altro")</f>
        <v>Elettronica</v>
      </c>
      <c r="E7357" s="14">
        <v>5</v>
      </c>
    </row>
    <row r="7358" spans="1:5" x14ac:dyDescent="0.25">
      <c r="A7358" s="14">
        <v>3424</v>
      </c>
      <c r="B7358" s="14">
        <v>2866</v>
      </c>
      <c r="C7358" s="14">
        <v>1789</v>
      </c>
      <c r="D7358" s="14" t="str">
        <f>+_xlfn.XLOOKUP(ratings_dataset[[#This Row],[ProductID]],[1]!Prodotti[ProdottoID],[1]!Prodotti[Categoria],"Altro")</f>
        <v>Abbigliamento</v>
      </c>
      <c r="E7358" s="14">
        <v>5</v>
      </c>
    </row>
    <row r="7359" spans="1:5" x14ac:dyDescent="0.25">
      <c r="A7359" s="14">
        <v>3441</v>
      </c>
      <c r="B7359" s="14">
        <v>3304</v>
      </c>
      <c r="C7359" s="14">
        <v>1127</v>
      </c>
      <c r="D7359" s="14" t="str">
        <f>+_xlfn.XLOOKUP(ratings_dataset[[#This Row],[ProductID]],[1]!Prodotti[ProdottoID],[1]!Prodotti[Categoria],"Altro")</f>
        <v>Elettronica</v>
      </c>
      <c r="E7359" s="14">
        <v>5</v>
      </c>
    </row>
    <row r="7360" spans="1:5" x14ac:dyDescent="0.25">
      <c r="A7360" s="14">
        <v>3448</v>
      </c>
      <c r="B7360" s="14">
        <v>3122</v>
      </c>
      <c r="C7360" s="14">
        <v>3653</v>
      </c>
      <c r="D7360" s="14" t="str">
        <f>+_xlfn.XLOOKUP(ratings_dataset[[#This Row],[ProductID]],[1]!Prodotti[ProdottoID],[1]!Prodotti[Categoria],"Altro")</f>
        <v>Abbigliamento</v>
      </c>
      <c r="E7360" s="14">
        <v>5</v>
      </c>
    </row>
    <row r="7361" spans="1:5" x14ac:dyDescent="0.25">
      <c r="A7361" s="14">
        <v>3450</v>
      </c>
      <c r="B7361" s="14">
        <v>129</v>
      </c>
      <c r="C7361" s="14">
        <v>1791</v>
      </c>
      <c r="D7361" s="14" t="str">
        <f>+_xlfn.XLOOKUP(ratings_dataset[[#This Row],[ProductID]],[1]!Prodotti[ProdottoID],[1]!Prodotti[Categoria],"Altro")</f>
        <v>Libri</v>
      </c>
      <c r="E7361" s="14">
        <v>5</v>
      </c>
    </row>
    <row r="7362" spans="1:5" x14ac:dyDescent="0.25">
      <c r="A7362" s="14">
        <v>3451</v>
      </c>
      <c r="B7362" s="14">
        <v>303</v>
      </c>
      <c r="C7362" s="14">
        <v>2337</v>
      </c>
      <c r="D7362" s="14" t="str">
        <f>+_xlfn.XLOOKUP(ratings_dataset[[#This Row],[ProductID]],[1]!Prodotti[ProdottoID],[1]!Prodotti[Categoria],"Altro")</f>
        <v>Libri</v>
      </c>
      <c r="E7362" s="14">
        <v>5</v>
      </c>
    </row>
    <row r="7363" spans="1:5" x14ac:dyDescent="0.25">
      <c r="A7363" s="14">
        <v>3452</v>
      </c>
      <c r="B7363" s="14">
        <v>3146</v>
      </c>
      <c r="C7363" s="14">
        <v>4557</v>
      </c>
      <c r="D7363" s="14" t="str">
        <f>+_xlfn.XLOOKUP(ratings_dataset[[#This Row],[ProductID]],[1]!Prodotti[ProdottoID],[1]!Prodotti[Categoria],"Altro")</f>
        <v>Abbigliamento</v>
      </c>
      <c r="E7363" s="14">
        <v>5</v>
      </c>
    </row>
    <row r="7364" spans="1:5" x14ac:dyDescent="0.25">
      <c r="A7364" s="14">
        <v>3464</v>
      </c>
      <c r="B7364" s="14">
        <v>4990</v>
      </c>
      <c r="C7364" s="14">
        <v>655</v>
      </c>
      <c r="D7364" s="14" t="str">
        <f>+_xlfn.XLOOKUP(ratings_dataset[[#This Row],[ProductID]],[1]!Prodotti[ProdottoID],[1]!Prodotti[Categoria],"Altro")</f>
        <v>Libri</v>
      </c>
      <c r="E7364" s="14">
        <v>5</v>
      </c>
    </row>
    <row r="7365" spans="1:5" x14ac:dyDescent="0.25">
      <c r="A7365" s="14">
        <v>3469</v>
      </c>
      <c r="B7365" s="14">
        <v>1426</v>
      </c>
      <c r="C7365" s="14">
        <v>774</v>
      </c>
      <c r="D7365" s="14" t="str">
        <f>+_xlfn.XLOOKUP(ratings_dataset[[#This Row],[ProductID]],[1]!Prodotti[ProdottoID],[1]!Prodotti[Categoria],"Altro")</f>
        <v>Elettronica</v>
      </c>
      <c r="E7365" s="14">
        <v>5</v>
      </c>
    </row>
    <row r="7366" spans="1:5" x14ac:dyDescent="0.25">
      <c r="A7366" s="14">
        <v>3477</v>
      </c>
      <c r="B7366" s="14">
        <v>3919</v>
      </c>
      <c r="C7366" s="14">
        <v>4589</v>
      </c>
      <c r="D7366" s="14" t="str">
        <f>+_xlfn.XLOOKUP(ratings_dataset[[#This Row],[ProductID]],[1]!Prodotti[ProdottoID],[1]!Prodotti[Categoria],"Altro")</f>
        <v>Abbigliamento</v>
      </c>
      <c r="E7366" s="14">
        <v>5</v>
      </c>
    </row>
    <row r="7367" spans="1:5" x14ac:dyDescent="0.25">
      <c r="A7367" s="14">
        <v>3487</v>
      </c>
      <c r="B7367" s="14">
        <v>2079</v>
      </c>
      <c r="C7367" s="14">
        <v>1294</v>
      </c>
      <c r="D7367" s="14" t="str">
        <f>+_xlfn.XLOOKUP(ratings_dataset[[#This Row],[ProductID]],[1]!Prodotti[ProdottoID],[1]!Prodotti[Categoria],"Altro")</f>
        <v>Libri</v>
      </c>
      <c r="E7367" s="14">
        <v>5</v>
      </c>
    </row>
    <row r="7368" spans="1:5" x14ac:dyDescent="0.25">
      <c r="A7368" s="14">
        <v>3489</v>
      </c>
      <c r="B7368" s="14">
        <v>3143</v>
      </c>
      <c r="C7368" s="14">
        <v>2048</v>
      </c>
      <c r="D7368" s="14" t="str">
        <f>+_xlfn.XLOOKUP(ratings_dataset[[#This Row],[ProductID]],[1]!Prodotti[ProdottoID],[1]!Prodotti[Categoria],"Altro")</f>
        <v>Libri</v>
      </c>
      <c r="E7368" s="14">
        <v>5</v>
      </c>
    </row>
    <row r="7369" spans="1:5" x14ac:dyDescent="0.25">
      <c r="A7369" s="14">
        <v>3490</v>
      </c>
      <c r="B7369" s="14">
        <v>4402</v>
      </c>
      <c r="C7369" s="14">
        <v>1618</v>
      </c>
      <c r="D7369" s="14" t="str">
        <f>+_xlfn.XLOOKUP(ratings_dataset[[#This Row],[ProductID]],[1]!Prodotti[ProdottoID],[1]!Prodotti[Categoria],"Altro")</f>
        <v>Elettronica</v>
      </c>
      <c r="E7369" s="14">
        <v>5</v>
      </c>
    </row>
    <row r="7370" spans="1:5" x14ac:dyDescent="0.25">
      <c r="A7370" s="14">
        <v>3492</v>
      </c>
      <c r="B7370" s="14">
        <v>4269</v>
      </c>
      <c r="C7370" s="14">
        <v>3974</v>
      </c>
      <c r="D7370" s="14" t="str">
        <f>+_xlfn.XLOOKUP(ratings_dataset[[#This Row],[ProductID]],[1]!Prodotti[ProdottoID],[1]!Prodotti[Categoria],"Altro")</f>
        <v>Libri</v>
      </c>
      <c r="E7370" s="14">
        <v>5</v>
      </c>
    </row>
    <row r="7371" spans="1:5" x14ac:dyDescent="0.25">
      <c r="A7371" s="14">
        <v>3494</v>
      </c>
      <c r="B7371" s="14">
        <v>4163</v>
      </c>
      <c r="C7371" s="14">
        <v>4728</v>
      </c>
      <c r="D7371" s="14" t="str">
        <f>+_xlfn.XLOOKUP(ratings_dataset[[#This Row],[ProductID]],[1]!Prodotti[ProdottoID],[1]!Prodotti[Categoria],"Altro")</f>
        <v>Elettronica</v>
      </c>
      <c r="E7371" s="14">
        <v>5</v>
      </c>
    </row>
    <row r="7372" spans="1:5" x14ac:dyDescent="0.25">
      <c r="A7372" s="14">
        <v>3497</v>
      </c>
      <c r="B7372" s="14">
        <v>332</v>
      </c>
      <c r="C7372" s="14">
        <v>2608</v>
      </c>
      <c r="D7372" s="14" t="str">
        <f>+_xlfn.XLOOKUP(ratings_dataset[[#This Row],[ProductID]],[1]!Prodotti[ProdottoID],[1]!Prodotti[Categoria],"Altro")</f>
        <v>Elettronica</v>
      </c>
      <c r="E7372" s="14">
        <v>5</v>
      </c>
    </row>
    <row r="7373" spans="1:5" x14ac:dyDescent="0.25">
      <c r="A7373" s="14">
        <v>3511</v>
      </c>
      <c r="B7373" s="14">
        <v>1660</v>
      </c>
      <c r="C7373" s="14">
        <v>1170</v>
      </c>
      <c r="D7373" s="14" t="str">
        <f>+_xlfn.XLOOKUP(ratings_dataset[[#This Row],[ProductID]],[1]!Prodotti[ProdottoID],[1]!Prodotti[Categoria],"Altro")</f>
        <v>Libri</v>
      </c>
      <c r="E7373" s="14">
        <v>5</v>
      </c>
    </row>
    <row r="7374" spans="1:5" x14ac:dyDescent="0.25">
      <c r="A7374" s="14">
        <v>3520</v>
      </c>
      <c r="B7374" s="14">
        <v>3342</v>
      </c>
      <c r="C7374" s="14">
        <v>1552</v>
      </c>
      <c r="D7374" s="14" t="str">
        <f>+_xlfn.XLOOKUP(ratings_dataset[[#This Row],[ProductID]],[1]!Prodotti[ProdottoID],[1]!Prodotti[Categoria],"Altro")</f>
        <v>Elettronica</v>
      </c>
      <c r="E7374" s="14">
        <v>5</v>
      </c>
    </row>
    <row r="7375" spans="1:5" x14ac:dyDescent="0.25">
      <c r="A7375" s="14">
        <v>3521</v>
      </c>
      <c r="B7375" s="14">
        <v>1107</v>
      </c>
      <c r="C7375" s="14">
        <v>4409</v>
      </c>
      <c r="D7375" s="14" t="str">
        <f>+_xlfn.XLOOKUP(ratings_dataset[[#This Row],[ProductID]],[1]!Prodotti[ProdottoID],[1]!Prodotti[Categoria],"Altro")</f>
        <v>Elettronica</v>
      </c>
      <c r="E7375" s="14">
        <v>5</v>
      </c>
    </row>
    <row r="7376" spans="1:5" x14ac:dyDescent="0.25">
      <c r="A7376" s="14">
        <v>3539</v>
      </c>
      <c r="B7376" s="14">
        <v>394</v>
      </c>
      <c r="C7376" s="14">
        <v>1243</v>
      </c>
      <c r="D7376" s="14" t="str">
        <f>+_xlfn.XLOOKUP(ratings_dataset[[#This Row],[ProductID]],[1]!Prodotti[ProdottoID],[1]!Prodotti[Categoria],"Altro")</f>
        <v>Libri</v>
      </c>
      <c r="E7376" s="14">
        <v>5</v>
      </c>
    </row>
    <row r="7377" spans="1:5" x14ac:dyDescent="0.25">
      <c r="A7377" s="14">
        <v>3541</v>
      </c>
      <c r="B7377" s="14">
        <v>4006</v>
      </c>
      <c r="C7377" s="14">
        <v>2545</v>
      </c>
      <c r="D7377" s="14" t="str">
        <f>+_xlfn.XLOOKUP(ratings_dataset[[#This Row],[ProductID]],[1]!Prodotti[ProdottoID],[1]!Prodotti[Categoria],"Altro")</f>
        <v>Abbigliamento</v>
      </c>
      <c r="E7377" s="14">
        <v>5</v>
      </c>
    </row>
    <row r="7378" spans="1:5" x14ac:dyDescent="0.25">
      <c r="A7378" s="14">
        <v>3542</v>
      </c>
      <c r="B7378" s="14">
        <v>225</v>
      </c>
      <c r="C7378" s="14">
        <v>4633</v>
      </c>
      <c r="D7378" s="14" t="str">
        <f>+_xlfn.XLOOKUP(ratings_dataset[[#This Row],[ProductID]],[1]!Prodotti[ProdottoID],[1]!Prodotti[Categoria],"Altro")</f>
        <v>Elettronica</v>
      </c>
      <c r="E7378" s="14">
        <v>5</v>
      </c>
    </row>
    <row r="7379" spans="1:5" x14ac:dyDescent="0.25">
      <c r="A7379" s="14">
        <v>3544</v>
      </c>
      <c r="B7379" s="14">
        <v>4968</v>
      </c>
      <c r="C7379" s="14">
        <v>1193</v>
      </c>
      <c r="D7379" s="14" t="str">
        <f>+_xlfn.XLOOKUP(ratings_dataset[[#This Row],[ProductID]],[1]!Prodotti[ProdottoID],[1]!Prodotti[Categoria],"Altro")</f>
        <v>Libri</v>
      </c>
      <c r="E7379" s="14">
        <v>5</v>
      </c>
    </row>
    <row r="7380" spans="1:5" x14ac:dyDescent="0.25">
      <c r="A7380" s="14">
        <v>3545</v>
      </c>
      <c r="B7380" s="14">
        <v>3315</v>
      </c>
      <c r="C7380" s="14">
        <v>3719</v>
      </c>
      <c r="D7380" s="14" t="str">
        <f>+_xlfn.XLOOKUP(ratings_dataset[[#This Row],[ProductID]],[1]!Prodotti[ProdottoID],[1]!Prodotti[Categoria],"Altro")</f>
        <v>Elettronica</v>
      </c>
      <c r="E7380" s="14">
        <v>5</v>
      </c>
    </row>
    <row r="7381" spans="1:5" x14ac:dyDescent="0.25">
      <c r="A7381" s="14">
        <v>3551</v>
      </c>
      <c r="B7381" s="14">
        <v>3508</v>
      </c>
      <c r="C7381" s="14">
        <v>774</v>
      </c>
      <c r="D7381" s="14" t="str">
        <f>+_xlfn.XLOOKUP(ratings_dataset[[#This Row],[ProductID]],[1]!Prodotti[ProdottoID],[1]!Prodotti[Categoria],"Altro")</f>
        <v>Elettronica</v>
      </c>
      <c r="E7381" s="14">
        <v>5</v>
      </c>
    </row>
    <row r="7382" spans="1:5" x14ac:dyDescent="0.25">
      <c r="A7382" s="14">
        <v>3556</v>
      </c>
      <c r="B7382" s="14">
        <v>787</v>
      </c>
      <c r="C7382" s="14">
        <v>1680</v>
      </c>
      <c r="D7382" s="14" t="str">
        <f>+_xlfn.XLOOKUP(ratings_dataset[[#This Row],[ProductID]],[1]!Prodotti[ProdottoID],[1]!Prodotti[Categoria],"Altro")</f>
        <v>Libri</v>
      </c>
      <c r="E7382" s="14">
        <v>5</v>
      </c>
    </row>
    <row r="7383" spans="1:5" x14ac:dyDescent="0.25">
      <c r="A7383" s="14">
        <v>3562</v>
      </c>
      <c r="B7383" s="14">
        <v>872</v>
      </c>
      <c r="C7383" s="14">
        <v>3855</v>
      </c>
      <c r="D7383" s="14" t="str">
        <f>+_xlfn.XLOOKUP(ratings_dataset[[#This Row],[ProductID]],[1]!Prodotti[ProdottoID],[1]!Prodotti[Categoria],"Altro")</f>
        <v>Libri</v>
      </c>
      <c r="E7383" s="14">
        <v>5</v>
      </c>
    </row>
    <row r="7384" spans="1:5" x14ac:dyDescent="0.25">
      <c r="A7384" s="14">
        <v>3574</v>
      </c>
      <c r="B7384" s="14">
        <v>713</v>
      </c>
      <c r="C7384" s="14">
        <v>958</v>
      </c>
      <c r="D7384" s="14" t="str">
        <f>+_xlfn.XLOOKUP(ratings_dataset[[#This Row],[ProductID]],[1]!Prodotti[ProdottoID],[1]!Prodotti[Categoria],"Altro")</f>
        <v>Abbigliamento</v>
      </c>
      <c r="E7384" s="14">
        <v>5</v>
      </c>
    </row>
    <row r="7385" spans="1:5" x14ac:dyDescent="0.25">
      <c r="A7385" s="14">
        <v>3585</v>
      </c>
      <c r="B7385" s="14">
        <v>3485</v>
      </c>
      <c r="C7385" s="14">
        <v>3194</v>
      </c>
      <c r="D7385" s="14" t="str">
        <f>+_xlfn.XLOOKUP(ratings_dataset[[#This Row],[ProductID]],[1]!Prodotti[ProdottoID],[1]!Prodotti[Categoria],"Altro")</f>
        <v>Elettronica</v>
      </c>
      <c r="E7385" s="14">
        <v>5</v>
      </c>
    </row>
    <row r="7386" spans="1:5" x14ac:dyDescent="0.25">
      <c r="A7386" s="14">
        <v>3586</v>
      </c>
      <c r="B7386" s="14">
        <v>4511</v>
      </c>
      <c r="C7386" s="14">
        <v>744</v>
      </c>
      <c r="D7386" s="14" t="str">
        <f>+_xlfn.XLOOKUP(ratings_dataset[[#This Row],[ProductID]],[1]!Prodotti[ProdottoID],[1]!Prodotti[Categoria],"Altro")</f>
        <v>Elettronica</v>
      </c>
      <c r="E7386" s="14">
        <v>5</v>
      </c>
    </row>
    <row r="7387" spans="1:5" x14ac:dyDescent="0.25">
      <c r="A7387" s="14">
        <v>3587</v>
      </c>
      <c r="B7387" s="14">
        <v>2142</v>
      </c>
      <c r="C7387" s="14">
        <v>3999</v>
      </c>
      <c r="D7387" s="14" t="str">
        <f>+_xlfn.XLOOKUP(ratings_dataset[[#This Row],[ProductID]],[1]!Prodotti[ProdottoID],[1]!Prodotti[Categoria],"Altro")</f>
        <v>Libri</v>
      </c>
      <c r="E7387" s="14">
        <v>5</v>
      </c>
    </row>
    <row r="7388" spans="1:5" x14ac:dyDescent="0.25">
      <c r="A7388" s="14">
        <v>3592</v>
      </c>
      <c r="B7388" s="14">
        <v>2872</v>
      </c>
      <c r="C7388" s="14">
        <v>2894</v>
      </c>
      <c r="D7388" s="14" t="str">
        <f>+_xlfn.XLOOKUP(ratings_dataset[[#This Row],[ProductID]],[1]!Prodotti[ProdottoID],[1]!Prodotti[Categoria],"Altro")</f>
        <v>Libri</v>
      </c>
      <c r="E7388" s="14">
        <v>5</v>
      </c>
    </row>
    <row r="7389" spans="1:5" x14ac:dyDescent="0.25">
      <c r="A7389" s="14">
        <v>3598</v>
      </c>
      <c r="B7389" s="14">
        <v>2780</v>
      </c>
      <c r="C7389" s="14">
        <v>649</v>
      </c>
      <c r="D7389" s="14" t="str">
        <f>+_xlfn.XLOOKUP(ratings_dataset[[#This Row],[ProductID]],[1]!Prodotti[ProdottoID],[1]!Prodotti[Categoria],"Altro")</f>
        <v>Elettronica</v>
      </c>
      <c r="E7389" s="14">
        <v>5</v>
      </c>
    </row>
    <row r="7390" spans="1:5" x14ac:dyDescent="0.25">
      <c r="A7390" s="14">
        <v>3600</v>
      </c>
      <c r="B7390" s="14">
        <v>789</v>
      </c>
      <c r="C7390" s="14">
        <v>3725</v>
      </c>
      <c r="D7390" s="14" t="str">
        <f>+_xlfn.XLOOKUP(ratings_dataset[[#This Row],[ProductID]],[1]!Prodotti[ProdottoID],[1]!Prodotti[Categoria],"Altro")</f>
        <v>Elettronica</v>
      </c>
      <c r="E7390" s="14">
        <v>5</v>
      </c>
    </row>
    <row r="7391" spans="1:5" x14ac:dyDescent="0.25">
      <c r="A7391" s="14">
        <v>3603</v>
      </c>
      <c r="B7391" s="14">
        <v>586</v>
      </c>
      <c r="C7391" s="14">
        <v>2968</v>
      </c>
      <c r="D7391" s="14" t="str">
        <f>+_xlfn.XLOOKUP(ratings_dataset[[#This Row],[ProductID]],[1]!Prodotti[ProdottoID],[1]!Prodotti[Categoria],"Altro")</f>
        <v>Elettronica</v>
      </c>
      <c r="E7391" s="14">
        <v>5</v>
      </c>
    </row>
    <row r="7392" spans="1:5" x14ac:dyDescent="0.25">
      <c r="A7392" s="14">
        <v>3615</v>
      </c>
      <c r="B7392" s="14">
        <v>3529</v>
      </c>
      <c r="C7392" s="14">
        <v>4426</v>
      </c>
      <c r="D7392" s="14" t="str">
        <f>+_xlfn.XLOOKUP(ratings_dataset[[#This Row],[ProductID]],[1]!Prodotti[ProdottoID],[1]!Prodotti[Categoria],"Altro")</f>
        <v>Abbigliamento</v>
      </c>
      <c r="E7392" s="14">
        <v>5</v>
      </c>
    </row>
    <row r="7393" spans="1:5" x14ac:dyDescent="0.25">
      <c r="A7393" s="14">
        <v>3644</v>
      </c>
      <c r="B7393" s="14">
        <v>4430</v>
      </c>
      <c r="C7393" s="14">
        <v>1588</v>
      </c>
      <c r="D7393" s="14" t="str">
        <f>+_xlfn.XLOOKUP(ratings_dataset[[#This Row],[ProductID]],[1]!Prodotti[ProdottoID],[1]!Prodotti[Categoria],"Altro")</f>
        <v>Abbigliamento</v>
      </c>
      <c r="E7393" s="14">
        <v>5</v>
      </c>
    </row>
    <row r="7394" spans="1:5" x14ac:dyDescent="0.25">
      <c r="A7394" s="14">
        <v>3646</v>
      </c>
      <c r="B7394" s="14">
        <v>109</v>
      </c>
      <c r="C7394" s="14">
        <v>2889</v>
      </c>
      <c r="D7394" s="14" t="str">
        <f>+_xlfn.XLOOKUP(ratings_dataset[[#This Row],[ProductID]],[1]!Prodotti[ProdottoID],[1]!Prodotti[Categoria],"Altro")</f>
        <v>Libri</v>
      </c>
      <c r="E7394" s="14">
        <v>5</v>
      </c>
    </row>
    <row r="7395" spans="1:5" x14ac:dyDescent="0.25">
      <c r="A7395" s="14">
        <v>3650</v>
      </c>
      <c r="B7395" s="14">
        <v>476</v>
      </c>
      <c r="C7395" s="14">
        <v>2992</v>
      </c>
      <c r="D7395" s="14" t="str">
        <f>+_xlfn.XLOOKUP(ratings_dataset[[#This Row],[ProductID]],[1]!Prodotti[ProdottoID],[1]!Prodotti[Categoria],"Altro")</f>
        <v>Abbigliamento</v>
      </c>
      <c r="E7395" s="14">
        <v>5</v>
      </c>
    </row>
    <row r="7396" spans="1:5" x14ac:dyDescent="0.25">
      <c r="A7396" s="14">
        <v>3656</v>
      </c>
      <c r="B7396" s="14">
        <v>3483</v>
      </c>
      <c r="C7396" s="14">
        <v>2026</v>
      </c>
      <c r="D7396" s="14" t="str">
        <f>+_xlfn.XLOOKUP(ratings_dataset[[#This Row],[ProductID]],[1]!Prodotti[ProdottoID],[1]!Prodotti[Categoria],"Altro")</f>
        <v>Elettronica</v>
      </c>
      <c r="E7396" s="14">
        <v>5</v>
      </c>
    </row>
    <row r="7397" spans="1:5" x14ac:dyDescent="0.25">
      <c r="A7397" s="14">
        <v>3679</v>
      </c>
      <c r="B7397" s="14">
        <v>4208</v>
      </c>
      <c r="C7397" s="14">
        <v>867</v>
      </c>
      <c r="D7397" s="14" t="str">
        <f>+_xlfn.XLOOKUP(ratings_dataset[[#This Row],[ProductID]],[1]!Prodotti[ProdottoID],[1]!Prodotti[Categoria],"Altro")</f>
        <v>Elettronica</v>
      </c>
      <c r="E7397" s="14">
        <v>5</v>
      </c>
    </row>
    <row r="7398" spans="1:5" x14ac:dyDescent="0.25">
      <c r="A7398" s="14">
        <v>3688</v>
      </c>
      <c r="B7398" s="14">
        <v>3866</v>
      </c>
      <c r="C7398" s="14">
        <v>2759</v>
      </c>
      <c r="D7398" s="14" t="str">
        <f>+_xlfn.XLOOKUP(ratings_dataset[[#This Row],[ProductID]],[1]!Prodotti[ProdottoID],[1]!Prodotti[Categoria],"Altro")</f>
        <v>Libri</v>
      </c>
      <c r="E7398" s="14">
        <v>5</v>
      </c>
    </row>
    <row r="7399" spans="1:5" x14ac:dyDescent="0.25">
      <c r="A7399" s="14">
        <v>3690</v>
      </c>
      <c r="B7399" s="14">
        <v>1689</v>
      </c>
      <c r="C7399" s="14">
        <v>967</v>
      </c>
      <c r="D7399" s="14" t="str">
        <f>+_xlfn.XLOOKUP(ratings_dataset[[#This Row],[ProductID]],[1]!Prodotti[ProdottoID],[1]!Prodotti[Categoria],"Altro")</f>
        <v>Elettronica</v>
      </c>
      <c r="E7399" s="14">
        <v>5</v>
      </c>
    </row>
    <row r="7400" spans="1:5" x14ac:dyDescent="0.25">
      <c r="A7400" s="14">
        <v>3693</v>
      </c>
      <c r="B7400" s="14">
        <v>3063</v>
      </c>
      <c r="C7400" s="14">
        <v>908</v>
      </c>
      <c r="D7400" s="14" t="str">
        <f>+_xlfn.XLOOKUP(ratings_dataset[[#This Row],[ProductID]],[1]!Prodotti[ProdottoID],[1]!Prodotti[Categoria],"Altro")</f>
        <v>Abbigliamento</v>
      </c>
      <c r="E7400" s="14">
        <v>5</v>
      </c>
    </row>
    <row r="7401" spans="1:5" x14ac:dyDescent="0.25">
      <c r="A7401" s="14">
        <v>3703</v>
      </c>
      <c r="B7401" s="14">
        <v>1324</v>
      </c>
      <c r="C7401" s="14">
        <v>599</v>
      </c>
      <c r="D7401" s="14" t="str">
        <f>+_xlfn.XLOOKUP(ratings_dataset[[#This Row],[ProductID]],[1]!Prodotti[ProdottoID],[1]!Prodotti[Categoria],"Altro")</f>
        <v>Elettronica</v>
      </c>
      <c r="E7401" s="14">
        <v>5</v>
      </c>
    </row>
    <row r="7402" spans="1:5" x14ac:dyDescent="0.25">
      <c r="A7402" s="14">
        <v>3709</v>
      </c>
      <c r="B7402" s="14">
        <v>1100</v>
      </c>
      <c r="C7402" s="14">
        <v>2067</v>
      </c>
      <c r="D7402" s="14" t="str">
        <f>+_xlfn.XLOOKUP(ratings_dataset[[#This Row],[ProductID]],[1]!Prodotti[ProdottoID],[1]!Prodotti[Categoria],"Altro")</f>
        <v>Abbigliamento</v>
      </c>
      <c r="E7402" s="14">
        <v>5</v>
      </c>
    </row>
    <row r="7403" spans="1:5" x14ac:dyDescent="0.25">
      <c r="A7403" s="14">
        <v>3710</v>
      </c>
      <c r="B7403" s="14">
        <v>4910</v>
      </c>
      <c r="C7403" s="14">
        <v>4451</v>
      </c>
      <c r="D7403" s="14" t="str">
        <f>+_xlfn.XLOOKUP(ratings_dataset[[#This Row],[ProductID]],[1]!Prodotti[ProdottoID],[1]!Prodotti[Categoria],"Altro")</f>
        <v>Elettronica</v>
      </c>
      <c r="E7403" s="14">
        <v>5</v>
      </c>
    </row>
    <row r="7404" spans="1:5" x14ac:dyDescent="0.25">
      <c r="A7404" s="14">
        <v>3712</v>
      </c>
      <c r="B7404" s="14">
        <v>2070</v>
      </c>
      <c r="C7404" s="14">
        <v>1075</v>
      </c>
      <c r="D7404" s="14" t="str">
        <f>+_xlfn.XLOOKUP(ratings_dataset[[#This Row],[ProductID]],[1]!Prodotti[ProdottoID],[1]!Prodotti[Categoria],"Altro")</f>
        <v>Elettronica</v>
      </c>
      <c r="E7404" s="14">
        <v>5</v>
      </c>
    </row>
    <row r="7405" spans="1:5" x14ac:dyDescent="0.25">
      <c r="A7405" s="14">
        <v>3713</v>
      </c>
      <c r="B7405" s="14">
        <v>2440</v>
      </c>
      <c r="C7405" s="14">
        <v>1108</v>
      </c>
      <c r="D7405" s="14" t="str">
        <f>+_xlfn.XLOOKUP(ratings_dataset[[#This Row],[ProductID]],[1]!Prodotti[ProdottoID],[1]!Prodotti[Categoria],"Altro")</f>
        <v>Abbigliamento</v>
      </c>
      <c r="E7405" s="14">
        <v>5</v>
      </c>
    </row>
    <row r="7406" spans="1:5" x14ac:dyDescent="0.25">
      <c r="A7406" s="14">
        <v>3718</v>
      </c>
      <c r="B7406" s="14">
        <v>3232</v>
      </c>
      <c r="C7406" s="14">
        <v>3828</v>
      </c>
      <c r="D7406" s="14" t="str">
        <f>+_xlfn.XLOOKUP(ratings_dataset[[#This Row],[ProductID]],[1]!Prodotti[ProdottoID],[1]!Prodotti[Categoria],"Altro")</f>
        <v>Elettronica</v>
      </c>
      <c r="E7406" s="14">
        <v>5</v>
      </c>
    </row>
    <row r="7407" spans="1:5" x14ac:dyDescent="0.25">
      <c r="A7407" s="14">
        <v>3737</v>
      </c>
      <c r="B7407" s="14">
        <v>65</v>
      </c>
      <c r="C7407" s="14">
        <v>1476</v>
      </c>
      <c r="D7407" s="14" t="str">
        <f>+_xlfn.XLOOKUP(ratings_dataset[[#This Row],[ProductID]],[1]!Prodotti[ProdottoID],[1]!Prodotti[Categoria],"Altro")</f>
        <v>Abbigliamento</v>
      </c>
      <c r="E7407" s="14">
        <v>5</v>
      </c>
    </row>
    <row r="7408" spans="1:5" x14ac:dyDescent="0.25">
      <c r="A7408" s="14">
        <v>3747</v>
      </c>
      <c r="B7408" s="14">
        <v>1284</v>
      </c>
      <c r="C7408" s="14">
        <v>1943</v>
      </c>
      <c r="D7408" s="14" t="str">
        <f>+_xlfn.XLOOKUP(ratings_dataset[[#This Row],[ProductID]],[1]!Prodotti[ProdottoID],[1]!Prodotti[Categoria],"Altro")</f>
        <v>Libri</v>
      </c>
      <c r="E7408" s="14">
        <v>5</v>
      </c>
    </row>
    <row r="7409" spans="1:5" x14ac:dyDescent="0.25">
      <c r="A7409" s="14">
        <v>3749</v>
      </c>
      <c r="B7409" s="14">
        <v>3955</v>
      </c>
      <c r="C7409" s="14">
        <v>3627</v>
      </c>
      <c r="D7409" s="14" t="str">
        <f>+_xlfn.XLOOKUP(ratings_dataset[[#This Row],[ProductID]],[1]!Prodotti[ProdottoID],[1]!Prodotti[Categoria],"Altro")</f>
        <v>Elettronica</v>
      </c>
      <c r="E7409" s="14">
        <v>5</v>
      </c>
    </row>
    <row r="7410" spans="1:5" x14ac:dyDescent="0.25">
      <c r="A7410" s="14">
        <v>3750</v>
      </c>
      <c r="B7410" s="14">
        <v>2560</v>
      </c>
      <c r="C7410" s="14">
        <v>2461</v>
      </c>
      <c r="D7410" s="14" t="str">
        <f>+_xlfn.XLOOKUP(ratings_dataset[[#This Row],[ProductID]],[1]!Prodotti[ProdottoID],[1]!Prodotti[Categoria],"Altro")</f>
        <v>Elettronica</v>
      </c>
      <c r="E7410" s="14">
        <v>5</v>
      </c>
    </row>
    <row r="7411" spans="1:5" x14ac:dyDescent="0.25">
      <c r="A7411" s="14">
        <v>3756</v>
      </c>
      <c r="B7411" s="14">
        <v>4160</v>
      </c>
      <c r="C7411" s="14">
        <v>4276</v>
      </c>
      <c r="D7411" s="14" t="str">
        <f>+_xlfn.XLOOKUP(ratings_dataset[[#This Row],[ProductID]],[1]!Prodotti[ProdottoID],[1]!Prodotti[Categoria],"Altro")</f>
        <v>Abbigliamento</v>
      </c>
      <c r="E7411" s="14">
        <v>5</v>
      </c>
    </row>
    <row r="7412" spans="1:5" x14ac:dyDescent="0.25">
      <c r="A7412" s="14">
        <v>3765</v>
      </c>
      <c r="B7412" s="14">
        <v>792</v>
      </c>
      <c r="C7412" s="14">
        <v>1604</v>
      </c>
      <c r="D7412" s="14" t="str">
        <f>+_xlfn.XLOOKUP(ratings_dataset[[#This Row],[ProductID]],[1]!Prodotti[ProdottoID],[1]!Prodotti[Categoria],"Altro")</f>
        <v>Libri</v>
      </c>
      <c r="E7412" s="14">
        <v>5</v>
      </c>
    </row>
    <row r="7413" spans="1:5" x14ac:dyDescent="0.25">
      <c r="A7413" s="14">
        <v>3771</v>
      </c>
      <c r="B7413" s="14">
        <v>1441</v>
      </c>
      <c r="C7413" s="14">
        <v>1597</v>
      </c>
      <c r="D7413" s="14" t="str">
        <f>+_xlfn.XLOOKUP(ratings_dataset[[#This Row],[ProductID]],[1]!Prodotti[ProdottoID],[1]!Prodotti[Categoria],"Altro")</f>
        <v>Abbigliamento</v>
      </c>
      <c r="E7413" s="14">
        <v>5</v>
      </c>
    </row>
    <row r="7414" spans="1:5" x14ac:dyDescent="0.25">
      <c r="A7414" s="14">
        <v>3775</v>
      </c>
      <c r="B7414" s="14">
        <v>3623</v>
      </c>
      <c r="C7414" s="14">
        <v>4357</v>
      </c>
      <c r="D7414" s="14" t="str">
        <f>+_xlfn.XLOOKUP(ratings_dataset[[#This Row],[ProductID]],[1]!Prodotti[ProdottoID],[1]!Prodotti[Categoria],"Altro")</f>
        <v>Libri</v>
      </c>
      <c r="E7414" s="14">
        <v>5</v>
      </c>
    </row>
    <row r="7415" spans="1:5" x14ac:dyDescent="0.25">
      <c r="A7415" s="14">
        <v>3781</v>
      </c>
      <c r="B7415" s="14">
        <v>692</v>
      </c>
      <c r="C7415" s="14">
        <v>11</v>
      </c>
      <c r="D7415" s="14" t="str">
        <f>+_xlfn.XLOOKUP(ratings_dataset[[#This Row],[ProductID]],[1]!Prodotti[ProdottoID],[1]!Prodotti[Categoria],"Altro")</f>
        <v>Altro</v>
      </c>
      <c r="E7415" s="14">
        <v>5</v>
      </c>
    </row>
    <row r="7416" spans="1:5" x14ac:dyDescent="0.25">
      <c r="A7416" s="14">
        <v>3793</v>
      </c>
      <c r="B7416" s="14">
        <v>4407</v>
      </c>
      <c r="C7416" s="14">
        <v>1916</v>
      </c>
      <c r="D7416" s="14" t="str">
        <f>+_xlfn.XLOOKUP(ratings_dataset[[#This Row],[ProductID]],[1]!Prodotti[ProdottoID],[1]!Prodotti[Categoria],"Altro")</f>
        <v>Abbigliamento</v>
      </c>
      <c r="E7416" s="14">
        <v>5</v>
      </c>
    </row>
    <row r="7417" spans="1:5" x14ac:dyDescent="0.25">
      <c r="A7417" s="14">
        <v>3798</v>
      </c>
      <c r="B7417" s="14">
        <v>3800</v>
      </c>
      <c r="C7417" s="14">
        <v>4349</v>
      </c>
      <c r="D7417" s="14" t="str">
        <f>+_xlfn.XLOOKUP(ratings_dataset[[#This Row],[ProductID]],[1]!Prodotti[ProdottoID],[1]!Prodotti[Categoria],"Altro")</f>
        <v>Elettronica</v>
      </c>
      <c r="E7417" s="14">
        <v>5</v>
      </c>
    </row>
    <row r="7418" spans="1:5" x14ac:dyDescent="0.25">
      <c r="A7418" s="14">
        <v>3801</v>
      </c>
      <c r="B7418" s="14">
        <v>1682</v>
      </c>
      <c r="C7418" s="14">
        <v>178</v>
      </c>
      <c r="D7418" s="14" t="str">
        <f>+_xlfn.XLOOKUP(ratings_dataset[[#This Row],[ProductID]],[1]!Prodotti[ProdottoID],[1]!Prodotti[Categoria],"Altro")</f>
        <v>Abbigliamento</v>
      </c>
      <c r="E7418" s="14">
        <v>5</v>
      </c>
    </row>
    <row r="7419" spans="1:5" x14ac:dyDescent="0.25">
      <c r="A7419" s="14">
        <v>3806</v>
      </c>
      <c r="B7419" s="14">
        <v>3504</v>
      </c>
      <c r="C7419" s="14">
        <v>3865</v>
      </c>
      <c r="D7419" s="14" t="str">
        <f>+_xlfn.XLOOKUP(ratings_dataset[[#This Row],[ProductID]],[1]!Prodotti[ProdottoID],[1]!Prodotti[Categoria],"Altro")</f>
        <v>Abbigliamento</v>
      </c>
      <c r="E7419" s="14">
        <v>5</v>
      </c>
    </row>
    <row r="7420" spans="1:5" x14ac:dyDescent="0.25">
      <c r="A7420" s="14">
        <v>3813</v>
      </c>
      <c r="B7420" s="14">
        <v>2207</v>
      </c>
      <c r="C7420" s="14">
        <v>2664</v>
      </c>
      <c r="D7420" s="14" t="str">
        <f>+_xlfn.XLOOKUP(ratings_dataset[[#This Row],[ProductID]],[1]!Prodotti[ProdottoID],[1]!Prodotti[Categoria],"Altro")</f>
        <v>Libri</v>
      </c>
      <c r="E7420" s="14">
        <v>5</v>
      </c>
    </row>
    <row r="7421" spans="1:5" x14ac:dyDescent="0.25">
      <c r="A7421" s="14">
        <v>3819</v>
      </c>
      <c r="B7421" s="14">
        <v>3900</v>
      </c>
      <c r="C7421" s="14">
        <v>3664</v>
      </c>
      <c r="D7421" s="14" t="str">
        <f>+_xlfn.XLOOKUP(ratings_dataset[[#This Row],[ProductID]],[1]!Prodotti[ProdottoID],[1]!Prodotti[Categoria],"Altro")</f>
        <v>Elettronica</v>
      </c>
      <c r="E7421" s="14">
        <v>5</v>
      </c>
    </row>
    <row r="7422" spans="1:5" x14ac:dyDescent="0.25">
      <c r="A7422" s="14">
        <v>3824</v>
      </c>
      <c r="B7422" s="14">
        <v>907</v>
      </c>
      <c r="C7422" s="14">
        <v>4914</v>
      </c>
      <c r="D7422" s="14" t="str">
        <f>+_xlfn.XLOOKUP(ratings_dataset[[#This Row],[ProductID]],[1]!Prodotti[ProdottoID],[1]!Prodotti[Categoria],"Altro")</f>
        <v>Elettronica</v>
      </c>
      <c r="E7422" s="14">
        <v>5</v>
      </c>
    </row>
    <row r="7423" spans="1:5" x14ac:dyDescent="0.25">
      <c r="A7423" s="14">
        <v>3835</v>
      </c>
      <c r="B7423" s="14">
        <v>3898</v>
      </c>
      <c r="C7423" s="14">
        <v>505</v>
      </c>
      <c r="D7423" s="14" t="str">
        <f>+_xlfn.XLOOKUP(ratings_dataset[[#This Row],[ProductID]],[1]!Prodotti[ProdottoID],[1]!Prodotti[Categoria],"Altro")</f>
        <v>Elettronica</v>
      </c>
      <c r="E7423" s="14">
        <v>5</v>
      </c>
    </row>
    <row r="7424" spans="1:5" x14ac:dyDescent="0.25">
      <c r="A7424" s="14">
        <v>3845</v>
      </c>
      <c r="B7424" s="14">
        <v>326</v>
      </c>
      <c r="C7424" s="14">
        <v>1566</v>
      </c>
      <c r="D7424" s="14" t="str">
        <f>+_xlfn.XLOOKUP(ratings_dataset[[#This Row],[ProductID]],[1]!Prodotti[ProdottoID],[1]!Prodotti[Categoria],"Altro")</f>
        <v>Elettronica</v>
      </c>
      <c r="E7424" s="14">
        <v>5</v>
      </c>
    </row>
    <row r="7425" spans="1:5" x14ac:dyDescent="0.25">
      <c r="A7425" s="14">
        <v>3851</v>
      </c>
      <c r="B7425" s="14">
        <v>4412</v>
      </c>
      <c r="C7425" s="14">
        <v>4685</v>
      </c>
      <c r="D7425" s="14" t="str">
        <f>+_xlfn.XLOOKUP(ratings_dataset[[#This Row],[ProductID]],[1]!Prodotti[ProdottoID],[1]!Prodotti[Categoria],"Altro")</f>
        <v>Libri</v>
      </c>
      <c r="E7425" s="14">
        <v>5</v>
      </c>
    </row>
    <row r="7426" spans="1:5" x14ac:dyDescent="0.25">
      <c r="A7426" s="14">
        <v>3865</v>
      </c>
      <c r="B7426" s="14">
        <v>2364</v>
      </c>
      <c r="C7426" s="14">
        <v>4075</v>
      </c>
      <c r="D7426" s="14" t="str">
        <f>+_xlfn.XLOOKUP(ratings_dataset[[#This Row],[ProductID]],[1]!Prodotti[ProdottoID],[1]!Prodotti[Categoria],"Altro")</f>
        <v>Libri</v>
      </c>
      <c r="E7426" s="14">
        <v>5</v>
      </c>
    </row>
    <row r="7427" spans="1:5" x14ac:dyDescent="0.25">
      <c r="A7427" s="14">
        <v>3867</v>
      </c>
      <c r="B7427" s="14">
        <v>3737</v>
      </c>
      <c r="C7427" s="14">
        <v>3161</v>
      </c>
      <c r="D7427" s="14" t="str">
        <f>+_xlfn.XLOOKUP(ratings_dataset[[#This Row],[ProductID]],[1]!Prodotti[ProdottoID],[1]!Prodotti[Categoria],"Altro")</f>
        <v>Libri</v>
      </c>
      <c r="E7427" s="14">
        <v>5</v>
      </c>
    </row>
    <row r="7428" spans="1:5" x14ac:dyDescent="0.25">
      <c r="A7428" s="14">
        <v>3870</v>
      </c>
      <c r="B7428" s="14">
        <v>623</v>
      </c>
      <c r="C7428" s="14">
        <v>1409</v>
      </c>
      <c r="D7428" s="14" t="str">
        <f>+_xlfn.XLOOKUP(ratings_dataset[[#This Row],[ProductID]],[1]!Prodotti[ProdottoID],[1]!Prodotti[Categoria],"Altro")</f>
        <v>Abbigliamento</v>
      </c>
      <c r="E7428" s="14">
        <v>5</v>
      </c>
    </row>
    <row r="7429" spans="1:5" x14ac:dyDescent="0.25">
      <c r="A7429" s="14">
        <v>3871</v>
      </c>
      <c r="B7429" s="14">
        <v>2281</v>
      </c>
      <c r="C7429" s="14">
        <v>2497</v>
      </c>
      <c r="D7429" s="14" t="str">
        <f>+_xlfn.XLOOKUP(ratings_dataset[[#This Row],[ProductID]],[1]!Prodotti[ProdottoID],[1]!Prodotti[Categoria],"Altro")</f>
        <v>Abbigliamento</v>
      </c>
      <c r="E7429" s="14">
        <v>5</v>
      </c>
    </row>
    <row r="7430" spans="1:5" x14ac:dyDescent="0.25">
      <c r="A7430" s="14">
        <v>3874</v>
      </c>
      <c r="B7430" s="14">
        <v>604</v>
      </c>
      <c r="C7430" s="14">
        <v>4779</v>
      </c>
      <c r="D7430" s="14" t="str">
        <f>+_xlfn.XLOOKUP(ratings_dataset[[#This Row],[ProductID]],[1]!Prodotti[ProdottoID],[1]!Prodotti[Categoria],"Altro")</f>
        <v>Abbigliamento</v>
      </c>
      <c r="E7430" s="14">
        <v>5</v>
      </c>
    </row>
    <row r="7431" spans="1:5" x14ac:dyDescent="0.25">
      <c r="A7431" s="14">
        <v>3875</v>
      </c>
      <c r="B7431" s="14">
        <v>2153</v>
      </c>
      <c r="C7431" s="14">
        <v>1815</v>
      </c>
      <c r="D7431" s="14" t="str">
        <f>+_xlfn.XLOOKUP(ratings_dataset[[#This Row],[ProductID]],[1]!Prodotti[ProdottoID],[1]!Prodotti[Categoria],"Altro")</f>
        <v>Elettronica</v>
      </c>
      <c r="E7431" s="14">
        <v>5</v>
      </c>
    </row>
    <row r="7432" spans="1:5" x14ac:dyDescent="0.25">
      <c r="A7432" s="14">
        <v>3877</v>
      </c>
      <c r="B7432" s="14">
        <v>1562</v>
      </c>
      <c r="C7432" s="14">
        <v>2947</v>
      </c>
      <c r="D7432" s="14" t="str">
        <f>+_xlfn.XLOOKUP(ratings_dataset[[#This Row],[ProductID]],[1]!Prodotti[ProdottoID],[1]!Prodotti[Categoria],"Altro")</f>
        <v>Abbigliamento</v>
      </c>
      <c r="E7432" s="14">
        <v>5</v>
      </c>
    </row>
    <row r="7433" spans="1:5" x14ac:dyDescent="0.25">
      <c r="A7433" s="14">
        <v>3878</v>
      </c>
      <c r="B7433" s="14">
        <v>2569</v>
      </c>
      <c r="C7433" s="14">
        <v>3183</v>
      </c>
      <c r="D7433" s="14" t="str">
        <f>+_xlfn.XLOOKUP(ratings_dataset[[#This Row],[ProductID]],[1]!Prodotti[ProdottoID],[1]!Prodotti[Categoria],"Altro")</f>
        <v>Libri</v>
      </c>
      <c r="E7433" s="14">
        <v>5</v>
      </c>
    </row>
    <row r="7434" spans="1:5" x14ac:dyDescent="0.25">
      <c r="A7434" s="14">
        <v>3888</v>
      </c>
      <c r="B7434" s="14">
        <v>565</v>
      </c>
      <c r="C7434" s="14">
        <v>1131</v>
      </c>
      <c r="D7434" s="14" t="str">
        <f>+_xlfn.XLOOKUP(ratings_dataset[[#This Row],[ProductID]],[1]!Prodotti[ProdottoID],[1]!Prodotti[Categoria],"Altro")</f>
        <v>Elettronica</v>
      </c>
      <c r="E7434" s="14">
        <v>5</v>
      </c>
    </row>
    <row r="7435" spans="1:5" x14ac:dyDescent="0.25">
      <c r="A7435" s="14">
        <v>3898</v>
      </c>
      <c r="B7435" s="14">
        <v>4417</v>
      </c>
      <c r="C7435" s="14">
        <v>830</v>
      </c>
      <c r="D7435" s="14" t="str">
        <f>+_xlfn.XLOOKUP(ratings_dataset[[#This Row],[ProductID]],[1]!Prodotti[ProdottoID],[1]!Prodotti[Categoria],"Altro")</f>
        <v>Abbigliamento</v>
      </c>
      <c r="E7435" s="14">
        <v>5</v>
      </c>
    </row>
    <row r="7436" spans="1:5" x14ac:dyDescent="0.25">
      <c r="A7436" s="14">
        <v>3901</v>
      </c>
      <c r="B7436" s="14">
        <v>2774</v>
      </c>
      <c r="C7436" s="14">
        <v>2469</v>
      </c>
      <c r="D7436" s="14" t="str">
        <f>+_xlfn.XLOOKUP(ratings_dataset[[#This Row],[ProductID]],[1]!Prodotti[ProdottoID],[1]!Prodotti[Categoria],"Altro")</f>
        <v>Libri</v>
      </c>
      <c r="E7436" s="14">
        <v>5</v>
      </c>
    </row>
    <row r="7437" spans="1:5" x14ac:dyDescent="0.25">
      <c r="A7437" s="14">
        <v>3905</v>
      </c>
      <c r="B7437" s="14">
        <v>3249</v>
      </c>
      <c r="C7437" s="14">
        <v>4673</v>
      </c>
      <c r="D7437" s="14" t="str">
        <f>+_xlfn.XLOOKUP(ratings_dataset[[#This Row],[ProductID]],[1]!Prodotti[ProdottoID],[1]!Prodotti[Categoria],"Altro")</f>
        <v>Elettronica</v>
      </c>
      <c r="E7437" s="14">
        <v>5</v>
      </c>
    </row>
    <row r="7438" spans="1:5" x14ac:dyDescent="0.25">
      <c r="A7438" s="14">
        <v>3918</v>
      </c>
      <c r="B7438" s="14">
        <v>3878</v>
      </c>
      <c r="C7438" s="14">
        <v>2277</v>
      </c>
      <c r="D7438" s="14" t="str">
        <f>+_xlfn.XLOOKUP(ratings_dataset[[#This Row],[ProductID]],[1]!Prodotti[ProdottoID],[1]!Prodotti[Categoria],"Altro")</f>
        <v>Elettronica</v>
      </c>
      <c r="E7438" s="14">
        <v>5</v>
      </c>
    </row>
    <row r="7439" spans="1:5" x14ac:dyDescent="0.25">
      <c r="A7439" s="14">
        <v>3920</v>
      </c>
      <c r="B7439" s="14">
        <v>4712</v>
      </c>
      <c r="C7439" s="14">
        <v>3546</v>
      </c>
      <c r="D7439" s="14" t="str">
        <f>+_xlfn.XLOOKUP(ratings_dataset[[#This Row],[ProductID]],[1]!Prodotti[ProdottoID],[1]!Prodotti[Categoria],"Altro")</f>
        <v>Abbigliamento</v>
      </c>
      <c r="E7439" s="14">
        <v>5</v>
      </c>
    </row>
    <row r="7440" spans="1:5" x14ac:dyDescent="0.25">
      <c r="A7440" s="14">
        <v>3921</v>
      </c>
      <c r="B7440" s="14">
        <v>2725</v>
      </c>
      <c r="C7440" s="14">
        <v>4691</v>
      </c>
      <c r="D7440" s="14" t="str">
        <f>+_xlfn.XLOOKUP(ratings_dataset[[#This Row],[ProductID]],[1]!Prodotti[ProdottoID],[1]!Prodotti[Categoria],"Altro")</f>
        <v>Libri</v>
      </c>
      <c r="E7440" s="14">
        <v>5</v>
      </c>
    </row>
    <row r="7441" spans="1:5" x14ac:dyDescent="0.25">
      <c r="A7441" s="14">
        <v>3923</v>
      </c>
      <c r="B7441" s="14">
        <v>3951</v>
      </c>
      <c r="C7441" s="14">
        <v>4698</v>
      </c>
      <c r="D7441" s="14" t="str">
        <f>+_xlfn.XLOOKUP(ratings_dataset[[#This Row],[ProductID]],[1]!Prodotti[ProdottoID],[1]!Prodotti[Categoria],"Altro")</f>
        <v>Libri</v>
      </c>
      <c r="E7441" s="14">
        <v>5</v>
      </c>
    </row>
    <row r="7442" spans="1:5" x14ac:dyDescent="0.25">
      <c r="A7442" s="14">
        <v>3925</v>
      </c>
      <c r="B7442" s="14">
        <v>2991</v>
      </c>
      <c r="C7442" s="14">
        <v>4846</v>
      </c>
      <c r="D7442" s="14" t="str">
        <f>+_xlfn.XLOOKUP(ratings_dataset[[#This Row],[ProductID]],[1]!Prodotti[ProdottoID],[1]!Prodotti[Categoria],"Altro")</f>
        <v>Elettronica</v>
      </c>
      <c r="E7442" s="14">
        <v>5</v>
      </c>
    </row>
    <row r="7443" spans="1:5" x14ac:dyDescent="0.25">
      <c r="A7443" s="14">
        <v>3930</v>
      </c>
      <c r="B7443" s="14">
        <v>4037</v>
      </c>
      <c r="C7443" s="14">
        <v>2176</v>
      </c>
      <c r="D7443" s="14" t="str">
        <f>+_xlfn.XLOOKUP(ratings_dataset[[#This Row],[ProductID]],[1]!Prodotti[ProdottoID],[1]!Prodotti[Categoria],"Altro")</f>
        <v>Elettronica</v>
      </c>
      <c r="E7443" s="14">
        <v>5</v>
      </c>
    </row>
    <row r="7444" spans="1:5" x14ac:dyDescent="0.25">
      <c r="A7444" s="14">
        <v>3933</v>
      </c>
      <c r="B7444" s="14">
        <v>3729</v>
      </c>
      <c r="C7444" s="14">
        <v>1554</v>
      </c>
      <c r="D7444" s="14" t="str">
        <f>+_xlfn.XLOOKUP(ratings_dataset[[#This Row],[ProductID]],[1]!Prodotti[ProdottoID],[1]!Prodotti[Categoria],"Altro")</f>
        <v>Abbigliamento</v>
      </c>
      <c r="E7444" s="14">
        <v>5</v>
      </c>
    </row>
    <row r="7445" spans="1:5" x14ac:dyDescent="0.25">
      <c r="A7445" s="14">
        <v>3941</v>
      </c>
      <c r="B7445" s="14">
        <v>2894</v>
      </c>
      <c r="C7445" s="14">
        <v>1828</v>
      </c>
      <c r="D7445" s="14" t="str">
        <f>+_xlfn.XLOOKUP(ratings_dataset[[#This Row],[ProductID]],[1]!Prodotti[ProdottoID],[1]!Prodotti[Categoria],"Altro")</f>
        <v>Abbigliamento</v>
      </c>
      <c r="E7445" s="14">
        <v>5</v>
      </c>
    </row>
    <row r="7446" spans="1:5" x14ac:dyDescent="0.25">
      <c r="A7446" s="14">
        <v>3947</v>
      </c>
      <c r="B7446" s="14">
        <v>423</v>
      </c>
      <c r="C7446" s="14">
        <v>703</v>
      </c>
      <c r="D7446" s="14" t="str">
        <f>+_xlfn.XLOOKUP(ratings_dataset[[#This Row],[ProductID]],[1]!Prodotti[ProdottoID],[1]!Prodotti[Categoria],"Altro")</f>
        <v>Libri</v>
      </c>
      <c r="E7446" s="14">
        <v>5</v>
      </c>
    </row>
    <row r="7447" spans="1:5" x14ac:dyDescent="0.25">
      <c r="A7447" s="14">
        <v>3961</v>
      </c>
      <c r="B7447" s="14">
        <v>1267</v>
      </c>
      <c r="C7447" s="14">
        <v>473</v>
      </c>
      <c r="D7447" s="14" t="str">
        <f>+_xlfn.XLOOKUP(ratings_dataset[[#This Row],[ProductID]],[1]!Prodotti[ProdottoID],[1]!Prodotti[Categoria],"Altro")</f>
        <v>Elettronica</v>
      </c>
      <c r="E7447" s="14">
        <v>5</v>
      </c>
    </row>
    <row r="7448" spans="1:5" x14ac:dyDescent="0.25">
      <c r="A7448" s="14">
        <v>3964</v>
      </c>
      <c r="B7448" s="14">
        <v>259</v>
      </c>
      <c r="C7448" s="14">
        <v>4945</v>
      </c>
      <c r="D7448" s="14" t="str">
        <f>+_xlfn.XLOOKUP(ratings_dataset[[#This Row],[ProductID]],[1]!Prodotti[ProdottoID],[1]!Prodotti[Categoria],"Altro")</f>
        <v>Elettronica</v>
      </c>
      <c r="E7448" s="14">
        <v>5</v>
      </c>
    </row>
    <row r="7449" spans="1:5" x14ac:dyDescent="0.25">
      <c r="A7449" s="14">
        <v>3974</v>
      </c>
      <c r="B7449" s="14">
        <v>3749</v>
      </c>
      <c r="C7449" s="14">
        <v>2945</v>
      </c>
      <c r="D7449" s="14" t="str">
        <f>+_xlfn.XLOOKUP(ratings_dataset[[#This Row],[ProductID]],[1]!Prodotti[ProdottoID],[1]!Prodotti[Categoria],"Altro")</f>
        <v>Libri</v>
      </c>
      <c r="E7449" s="14">
        <v>5</v>
      </c>
    </row>
    <row r="7450" spans="1:5" x14ac:dyDescent="0.25">
      <c r="A7450" s="14">
        <v>3975</v>
      </c>
      <c r="B7450" s="14">
        <v>4657</v>
      </c>
      <c r="C7450" s="14">
        <v>4805</v>
      </c>
      <c r="D7450" s="14" t="str">
        <f>+_xlfn.XLOOKUP(ratings_dataset[[#This Row],[ProductID]],[1]!Prodotti[ProdottoID],[1]!Prodotti[Categoria],"Altro")</f>
        <v>Libri</v>
      </c>
      <c r="E7450" s="14">
        <v>5</v>
      </c>
    </row>
    <row r="7451" spans="1:5" x14ac:dyDescent="0.25">
      <c r="A7451" s="14">
        <v>3983</v>
      </c>
      <c r="B7451" s="14">
        <v>81</v>
      </c>
      <c r="C7451" s="14">
        <v>3555</v>
      </c>
      <c r="D7451" s="14" t="str">
        <f>+_xlfn.XLOOKUP(ratings_dataset[[#This Row],[ProductID]],[1]!Prodotti[ProdottoID],[1]!Prodotti[Categoria],"Altro")</f>
        <v>Elettronica</v>
      </c>
      <c r="E7451" s="14">
        <v>5</v>
      </c>
    </row>
    <row r="7452" spans="1:5" x14ac:dyDescent="0.25">
      <c r="A7452" s="14">
        <v>3995</v>
      </c>
      <c r="B7452" s="14">
        <v>2772</v>
      </c>
      <c r="C7452" s="14">
        <v>2330</v>
      </c>
      <c r="D7452" s="14" t="str">
        <f>+_xlfn.XLOOKUP(ratings_dataset[[#This Row],[ProductID]],[1]!Prodotti[ProdottoID],[1]!Prodotti[Categoria],"Altro")</f>
        <v>Abbigliamento</v>
      </c>
      <c r="E7452" s="14">
        <v>5</v>
      </c>
    </row>
    <row r="7453" spans="1:5" x14ac:dyDescent="0.25">
      <c r="A7453" s="14">
        <v>4003</v>
      </c>
      <c r="B7453" s="14">
        <v>1495</v>
      </c>
      <c r="C7453" s="14">
        <v>1758</v>
      </c>
      <c r="D7453" s="14" t="str">
        <f>+_xlfn.XLOOKUP(ratings_dataset[[#This Row],[ProductID]],[1]!Prodotti[ProdottoID],[1]!Prodotti[Categoria],"Altro")</f>
        <v>Abbigliamento</v>
      </c>
      <c r="E7453" s="14">
        <v>5</v>
      </c>
    </row>
    <row r="7454" spans="1:5" x14ac:dyDescent="0.25">
      <c r="A7454" s="14">
        <v>4008</v>
      </c>
      <c r="B7454" s="14">
        <v>3713</v>
      </c>
      <c r="C7454" s="14">
        <v>4775</v>
      </c>
      <c r="D7454" s="14" t="str">
        <f>+_xlfn.XLOOKUP(ratings_dataset[[#This Row],[ProductID]],[1]!Prodotti[ProdottoID],[1]!Prodotti[Categoria],"Altro")</f>
        <v>Abbigliamento</v>
      </c>
      <c r="E7454" s="14">
        <v>5</v>
      </c>
    </row>
    <row r="7455" spans="1:5" x14ac:dyDescent="0.25">
      <c r="A7455" s="14">
        <v>4014</v>
      </c>
      <c r="B7455" s="14">
        <v>698</v>
      </c>
      <c r="C7455" s="14">
        <v>4187</v>
      </c>
      <c r="D7455" s="14" t="str">
        <f>+_xlfn.XLOOKUP(ratings_dataset[[#This Row],[ProductID]],[1]!Prodotti[ProdottoID],[1]!Prodotti[Categoria],"Altro")</f>
        <v>Abbigliamento</v>
      </c>
      <c r="E7455" s="14">
        <v>5</v>
      </c>
    </row>
    <row r="7456" spans="1:5" x14ac:dyDescent="0.25">
      <c r="A7456" s="14">
        <v>4016</v>
      </c>
      <c r="B7456" s="14">
        <v>1113</v>
      </c>
      <c r="C7456" s="14">
        <v>3394</v>
      </c>
      <c r="D7456" s="14" t="str">
        <f>+_xlfn.XLOOKUP(ratings_dataset[[#This Row],[ProductID]],[1]!Prodotti[ProdottoID],[1]!Prodotti[Categoria],"Altro")</f>
        <v>Abbigliamento</v>
      </c>
      <c r="E7456" s="14">
        <v>5</v>
      </c>
    </row>
    <row r="7457" spans="1:5" x14ac:dyDescent="0.25">
      <c r="A7457" s="14">
        <v>4020</v>
      </c>
      <c r="B7457" s="14">
        <v>4576</v>
      </c>
      <c r="C7457" s="14">
        <v>1483</v>
      </c>
      <c r="D7457" s="14" t="str">
        <f>+_xlfn.XLOOKUP(ratings_dataset[[#This Row],[ProductID]],[1]!Prodotti[ProdottoID],[1]!Prodotti[Categoria],"Altro")</f>
        <v>Elettronica</v>
      </c>
      <c r="E7457" s="14">
        <v>5</v>
      </c>
    </row>
    <row r="7458" spans="1:5" x14ac:dyDescent="0.25">
      <c r="A7458" s="14">
        <v>4023</v>
      </c>
      <c r="B7458" s="14">
        <v>758</v>
      </c>
      <c r="C7458" s="14">
        <v>2768</v>
      </c>
      <c r="D7458" s="14" t="str">
        <f>+_xlfn.XLOOKUP(ratings_dataset[[#This Row],[ProductID]],[1]!Prodotti[ProdottoID],[1]!Prodotti[Categoria],"Altro")</f>
        <v>Libri</v>
      </c>
      <c r="E7458" s="14">
        <v>5</v>
      </c>
    </row>
    <row r="7459" spans="1:5" x14ac:dyDescent="0.25">
      <c r="A7459" s="14">
        <v>4031</v>
      </c>
      <c r="B7459" s="14">
        <v>2648</v>
      </c>
      <c r="C7459" s="14">
        <v>408</v>
      </c>
      <c r="D7459" s="14" t="str">
        <f>+_xlfn.XLOOKUP(ratings_dataset[[#This Row],[ProductID]],[1]!Prodotti[ProdottoID],[1]!Prodotti[Categoria],"Altro")</f>
        <v>Libri</v>
      </c>
      <c r="E7459" s="14">
        <v>5</v>
      </c>
    </row>
    <row r="7460" spans="1:5" x14ac:dyDescent="0.25">
      <c r="A7460" s="14">
        <v>4032</v>
      </c>
      <c r="B7460" s="14">
        <v>4147</v>
      </c>
      <c r="C7460" s="14">
        <v>1145</v>
      </c>
      <c r="D7460" s="14" t="str">
        <f>+_xlfn.XLOOKUP(ratings_dataset[[#This Row],[ProductID]],[1]!Prodotti[ProdottoID],[1]!Prodotti[Categoria],"Altro")</f>
        <v>Libri</v>
      </c>
      <c r="E7460" s="14">
        <v>5</v>
      </c>
    </row>
    <row r="7461" spans="1:5" x14ac:dyDescent="0.25">
      <c r="A7461" s="14">
        <v>4034</v>
      </c>
      <c r="B7461" s="14">
        <v>2722</v>
      </c>
      <c r="C7461" s="14">
        <v>2525</v>
      </c>
      <c r="D7461" s="14" t="str">
        <f>+_xlfn.XLOOKUP(ratings_dataset[[#This Row],[ProductID]],[1]!Prodotti[ProdottoID],[1]!Prodotti[Categoria],"Altro")</f>
        <v>Libri</v>
      </c>
      <c r="E7461" s="14">
        <v>5</v>
      </c>
    </row>
    <row r="7462" spans="1:5" x14ac:dyDescent="0.25">
      <c r="A7462" s="14">
        <v>4035</v>
      </c>
      <c r="B7462" s="14">
        <v>1216</v>
      </c>
      <c r="C7462" s="14">
        <v>1990</v>
      </c>
      <c r="D7462" s="14" t="str">
        <f>+_xlfn.XLOOKUP(ratings_dataset[[#This Row],[ProductID]],[1]!Prodotti[ProdottoID],[1]!Prodotti[Categoria],"Altro")</f>
        <v>Elettronica</v>
      </c>
      <c r="E7462" s="14">
        <v>5</v>
      </c>
    </row>
    <row r="7463" spans="1:5" x14ac:dyDescent="0.25">
      <c r="A7463" s="14">
        <v>4039</v>
      </c>
      <c r="B7463" s="14">
        <v>2944</v>
      </c>
      <c r="C7463" s="14">
        <v>3692</v>
      </c>
      <c r="D7463" s="14" t="str">
        <f>+_xlfn.XLOOKUP(ratings_dataset[[#This Row],[ProductID]],[1]!Prodotti[ProdottoID],[1]!Prodotti[Categoria],"Altro")</f>
        <v>Abbigliamento</v>
      </c>
      <c r="E7463" s="14">
        <v>5</v>
      </c>
    </row>
    <row r="7464" spans="1:5" x14ac:dyDescent="0.25">
      <c r="A7464" s="14">
        <v>4041</v>
      </c>
      <c r="B7464" s="14">
        <v>2754</v>
      </c>
      <c r="C7464" s="14">
        <v>2875</v>
      </c>
      <c r="D7464" s="14" t="str">
        <f>+_xlfn.XLOOKUP(ratings_dataset[[#This Row],[ProductID]],[1]!Prodotti[ProdottoID],[1]!Prodotti[Categoria],"Altro")</f>
        <v>Elettronica</v>
      </c>
      <c r="E7464" s="14">
        <v>5</v>
      </c>
    </row>
    <row r="7465" spans="1:5" x14ac:dyDescent="0.25">
      <c r="A7465" s="14">
        <v>4044</v>
      </c>
      <c r="B7465" s="14">
        <v>3343</v>
      </c>
      <c r="C7465" s="14">
        <v>674</v>
      </c>
      <c r="D7465" s="14" t="str">
        <f>+_xlfn.XLOOKUP(ratings_dataset[[#This Row],[ProductID]],[1]!Prodotti[ProdottoID],[1]!Prodotti[Categoria],"Altro")</f>
        <v>Elettronica</v>
      </c>
      <c r="E7465" s="14">
        <v>5</v>
      </c>
    </row>
    <row r="7466" spans="1:5" x14ac:dyDescent="0.25">
      <c r="A7466" s="14">
        <v>4051</v>
      </c>
      <c r="B7466" s="14">
        <v>4331</v>
      </c>
      <c r="C7466" s="14">
        <v>1296</v>
      </c>
      <c r="D7466" s="14" t="str">
        <f>+_xlfn.XLOOKUP(ratings_dataset[[#This Row],[ProductID]],[1]!Prodotti[ProdottoID],[1]!Prodotti[Categoria],"Altro")</f>
        <v>Elettronica</v>
      </c>
      <c r="E7466" s="14">
        <v>5</v>
      </c>
    </row>
    <row r="7467" spans="1:5" x14ac:dyDescent="0.25">
      <c r="A7467" s="14">
        <v>4052</v>
      </c>
      <c r="B7467" s="14">
        <v>1027</v>
      </c>
      <c r="C7467" s="14">
        <v>1253</v>
      </c>
      <c r="D7467" s="14" t="str">
        <f>+_xlfn.XLOOKUP(ratings_dataset[[#This Row],[ProductID]],[1]!Prodotti[ProdottoID],[1]!Prodotti[Categoria],"Altro")</f>
        <v>Abbigliamento</v>
      </c>
      <c r="E7467" s="14">
        <v>5</v>
      </c>
    </row>
    <row r="7468" spans="1:5" x14ac:dyDescent="0.25">
      <c r="A7468" s="14">
        <v>4053</v>
      </c>
      <c r="B7468" s="14">
        <v>3210</v>
      </c>
      <c r="C7468" s="14">
        <v>2611</v>
      </c>
      <c r="D7468" s="14" t="str">
        <f>+_xlfn.XLOOKUP(ratings_dataset[[#This Row],[ProductID]],[1]!Prodotti[ProdottoID],[1]!Prodotti[Categoria],"Altro")</f>
        <v>Elettronica</v>
      </c>
      <c r="E7468" s="14">
        <v>5</v>
      </c>
    </row>
    <row r="7469" spans="1:5" x14ac:dyDescent="0.25">
      <c r="A7469" s="14">
        <v>4074</v>
      </c>
      <c r="B7469" s="14">
        <v>2359</v>
      </c>
      <c r="C7469" s="14">
        <v>4882</v>
      </c>
      <c r="D7469" s="14" t="str">
        <f>+_xlfn.XLOOKUP(ratings_dataset[[#This Row],[ProductID]],[1]!Prodotti[ProdottoID],[1]!Prodotti[Categoria],"Altro")</f>
        <v>Libri</v>
      </c>
      <c r="E7469" s="14">
        <v>5</v>
      </c>
    </row>
    <row r="7470" spans="1:5" x14ac:dyDescent="0.25">
      <c r="A7470" s="14">
        <v>4076</v>
      </c>
      <c r="B7470" s="14">
        <v>4704</v>
      </c>
      <c r="C7470" s="14">
        <v>1902</v>
      </c>
      <c r="D7470" s="14" t="str">
        <f>+_xlfn.XLOOKUP(ratings_dataset[[#This Row],[ProductID]],[1]!Prodotti[ProdottoID],[1]!Prodotti[Categoria],"Altro")</f>
        <v>Libri</v>
      </c>
      <c r="E7470" s="14">
        <v>5</v>
      </c>
    </row>
    <row r="7471" spans="1:5" x14ac:dyDescent="0.25">
      <c r="A7471" s="14">
        <v>4082</v>
      </c>
      <c r="B7471" s="14">
        <v>1690</v>
      </c>
      <c r="C7471" s="14">
        <v>1860</v>
      </c>
      <c r="D7471" s="14" t="str">
        <f>+_xlfn.XLOOKUP(ratings_dataset[[#This Row],[ProductID]],[1]!Prodotti[ProdottoID],[1]!Prodotti[Categoria],"Altro")</f>
        <v>Libri</v>
      </c>
      <c r="E7471" s="14">
        <v>5</v>
      </c>
    </row>
    <row r="7472" spans="1:5" x14ac:dyDescent="0.25">
      <c r="A7472" s="14">
        <v>4093</v>
      </c>
      <c r="B7472" s="14">
        <v>1156</v>
      </c>
      <c r="C7472" s="14">
        <v>1637</v>
      </c>
      <c r="D7472" s="14" t="str">
        <f>+_xlfn.XLOOKUP(ratings_dataset[[#This Row],[ProductID]],[1]!Prodotti[ProdottoID],[1]!Prodotti[Categoria],"Altro")</f>
        <v>Abbigliamento</v>
      </c>
      <c r="E7472" s="14">
        <v>5</v>
      </c>
    </row>
    <row r="7473" spans="1:5" x14ac:dyDescent="0.25">
      <c r="A7473" s="14">
        <v>4109</v>
      </c>
      <c r="B7473" s="14">
        <v>1395</v>
      </c>
      <c r="C7473" s="14">
        <v>4218</v>
      </c>
      <c r="D7473" s="14" t="str">
        <f>+_xlfn.XLOOKUP(ratings_dataset[[#This Row],[ProductID]],[1]!Prodotti[ProdottoID],[1]!Prodotti[Categoria],"Altro")</f>
        <v>Elettronica</v>
      </c>
      <c r="E7473" s="14">
        <v>5</v>
      </c>
    </row>
    <row r="7474" spans="1:5" x14ac:dyDescent="0.25">
      <c r="A7474" s="14">
        <v>4110</v>
      </c>
      <c r="B7474" s="14">
        <v>3974</v>
      </c>
      <c r="C7474" s="14">
        <v>2655</v>
      </c>
      <c r="D7474" s="14" t="str">
        <f>+_xlfn.XLOOKUP(ratings_dataset[[#This Row],[ProductID]],[1]!Prodotti[ProdottoID],[1]!Prodotti[Categoria],"Altro")</f>
        <v>Elettronica</v>
      </c>
      <c r="E7474" s="14">
        <v>5</v>
      </c>
    </row>
    <row r="7475" spans="1:5" x14ac:dyDescent="0.25">
      <c r="A7475" s="14">
        <v>4112</v>
      </c>
      <c r="B7475" s="14">
        <v>505</v>
      </c>
      <c r="C7475" s="14">
        <v>3165</v>
      </c>
      <c r="D7475" s="14" t="str">
        <f>+_xlfn.XLOOKUP(ratings_dataset[[#This Row],[ProductID]],[1]!Prodotti[ProdottoID],[1]!Prodotti[Categoria],"Altro")</f>
        <v>Elettronica</v>
      </c>
      <c r="E7475" s="14">
        <v>5</v>
      </c>
    </row>
    <row r="7476" spans="1:5" x14ac:dyDescent="0.25">
      <c r="A7476" s="14">
        <v>4119</v>
      </c>
      <c r="B7476" s="14">
        <v>3312</v>
      </c>
      <c r="C7476" s="14">
        <v>262</v>
      </c>
      <c r="D7476" s="14" t="str">
        <f>+_xlfn.XLOOKUP(ratings_dataset[[#This Row],[ProductID]],[1]!Prodotti[ProdottoID],[1]!Prodotti[Categoria],"Altro")</f>
        <v>Elettronica</v>
      </c>
      <c r="E7476" s="14">
        <v>5</v>
      </c>
    </row>
    <row r="7477" spans="1:5" x14ac:dyDescent="0.25">
      <c r="A7477" s="14">
        <v>4121</v>
      </c>
      <c r="B7477" s="14">
        <v>286</v>
      </c>
      <c r="C7477" s="14">
        <v>3276</v>
      </c>
      <c r="D7477" s="14" t="str">
        <f>+_xlfn.XLOOKUP(ratings_dataset[[#This Row],[ProductID]],[1]!Prodotti[ProdottoID],[1]!Prodotti[Categoria],"Altro")</f>
        <v>Abbigliamento</v>
      </c>
      <c r="E7477" s="14">
        <v>5</v>
      </c>
    </row>
    <row r="7478" spans="1:5" x14ac:dyDescent="0.25">
      <c r="A7478" s="14">
        <v>4124</v>
      </c>
      <c r="B7478" s="14">
        <v>596</v>
      </c>
      <c r="C7478" s="14">
        <v>1746</v>
      </c>
      <c r="D7478" s="14" t="str">
        <f>+_xlfn.XLOOKUP(ratings_dataset[[#This Row],[ProductID]],[1]!Prodotti[ProdottoID],[1]!Prodotti[Categoria],"Altro")</f>
        <v>Abbigliamento</v>
      </c>
      <c r="E7478" s="14">
        <v>5</v>
      </c>
    </row>
    <row r="7479" spans="1:5" x14ac:dyDescent="0.25">
      <c r="A7479" s="14">
        <v>4127</v>
      </c>
      <c r="B7479" s="14">
        <v>3171</v>
      </c>
      <c r="C7479" s="14">
        <v>3909</v>
      </c>
      <c r="D7479" s="14" t="str">
        <f>+_xlfn.XLOOKUP(ratings_dataset[[#This Row],[ProductID]],[1]!Prodotti[ProdottoID],[1]!Prodotti[Categoria],"Altro")</f>
        <v>Abbigliamento</v>
      </c>
      <c r="E7479" s="14">
        <v>5</v>
      </c>
    </row>
    <row r="7480" spans="1:5" x14ac:dyDescent="0.25">
      <c r="A7480" s="14">
        <v>4145</v>
      </c>
      <c r="B7480" s="14">
        <v>394</v>
      </c>
      <c r="C7480" s="14">
        <v>4821</v>
      </c>
      <c r="D7480" s="14" t="str">
        <f>+_xlfn.XLOOKUP(ratings_dataset[[#This Row],[ProductID]],[1]!Prodotti[ProdottoID],[1]!Prodotti[Categoria],"Altro")</f>
        <v>Elettronica</v>
      </c>
      <c r="E7480" s="14">
        <v>5</v>
      </c>
    </row>
    <row r="7481" spans="1:5" x14ac:dyDescent="0.25">
      <c r="A7481" s="14">
        <v>4149</v>
      </c>
      <c r="B7481" s="14">
        <v>1331</v>
      </c>
      <c r="C7481" s="14">
        <v>3152</v>
      </c>
      <c r="D7481" s="14" t="str">
        <f>+_xlfn.XLOOKUP(ratings_dataset[[#This Row],[ProductID]],[1]!Prodotti[ProdottoID],[1]!Prodotti[Categoria],"Altro")</f>
        <v>Elettronica</v>
      </c>
      <c r="E7481" s="14">
        <v>5</v>
      </c>
    </row>
    <row r="7482" spans="1:5" x14ac:dyDescent="0.25">
      <c r="A7482" s="14">
        <v>4150</v>
      </c>
      <c r="B7482" s="14">
        <v>4860</v>
      </c>
      <c r="C7482" s="14">
        <v>1259</v>
      </c>
      <c r="D7482" s="14" t="str">
        <f>+_xlfn.XLOOKUP(ratings_dataset[[#This Row],[ProductID]],[1]!Prodotti[ProdottoID],[1]!Prodotti[Categoria],"Altro")</f>
        <v>Elettronica</v>
      </c>
      <c r="E7482" s="14">
        <v>5</v>
      </c>
    </row>
    <row r="7483" spans="1:5" x14ac:dyDescent="0.25">
      <c r="A7483" s="14">
        <v>4151</v>
      </c>
      <c r="B7483" s="14">
        <v>1646</v>
      </c>
      <c r="C7483" s="14">
        <v>932</v>
      </c>
      <c r="D7483" s="14" t="str">
        <f>+_xlfn.XLOOKUP(ratings_dataset[[#This Row],[ProductID]],[1]!Prodotti[ProdottoID],[1]!Prodotti[Categoria],"Altro")</f>
        <v>Libri</v>
      </c>
      <c r="E7483" s="14">
        <v>5</v>
      </c>
    </row>
    <row r="7484" spans="1:5" x14ac:dyDescent="0.25">
      <c r="A7484" s="14">
        <v>4158</v>
      </c>
      <c r="B7484" s="14">
        <v>148</v>
      </c>
      <c r="C7484" s="14">
        <v>3681</v>
      </c>
      <c r="D7484" s="14" t="str">
        <f>+_xlfn.XLOOKUP(ratings_dataset[[#This Row],[ProductID]],[1]!Prodotti[ProdottoID],[1]!Prodotti[Categoria],"Altro")</f>
        <v>Abbigliamento</v>
      </c>
      <c r="E7484" s="14">
        <v>5</v>
      </c>
    </row>
    <row r="7485" spans="1:5" x14ac:dyDescent="0.25">
      <c r="A7485" s="14">
        <v>4164</v>
      </c>
      <c r="B7485" s="14">
        <v>1105</v>
      </c>
      <c r="C7485" s="14">
        <v>829</v>
      </c>
      <c r="D7485" s="14" t="str">
        <f>+_xlfn.XLOOKUP(ratings_dataset[[#This Row],[ProductID]],[1]!Prodotti[ProdottoID],[1]!Prodotti[Categoria],"Altro")</f>
        <v>Libri</v>
      </c>
      <c r="E7485" s="14">
        <v>5</v>
      </c>
    </row>
    <row r="7486" spans="1:5" x14ac:dyDescent="0.25">
      <c r="A7486" s="14">
        <v>4167</v>
      </c>
      <c r="B7486" s="14">
        <v>4714</v>
      </c>
      <c r="C7486" s="14">
        <v>4507</v>
      </c>
      <c r="D7486" s="14" t="str">
        <f>+_xlfn.XLOOKUP(ratings_dataset[[#This Row],[ProductID]],[1]!Prodotti[ProdottoID],[1]!Prodotti[Categoria],"Altro")</f>
        <v>Abbigliamento</v>
      </c>
      <c r="E7486" s="14">
        <v>5</v>
      </c>
    </row>
    <row r="7487" spans="1:5" x14ac:dyDescent="0.25">
      <c r="A7487" s="14">
        <v>4177</v>
      </c>
      <c r="B7487" s="14">
        <v>4037</v>
      </c>
      <c r="C7487" s="14">
        <v>670</v>
      </c>
      <c r="D7487" s="14" t="str">
        <f>+_xlfn.XLOOKUP(ratings_dataset[[#This Row],[ProductID]],[1]!Prodotti[ProdottoID],[1]!Prodotti[Categoria],"Altro")</f>
        <v>Elettronica</v>
      </c>
      <c r="E7487" s="14">
        <v>5</v>
      </c>
    </row>
    <row r="7488" spans="1:5" x14ac:dyDescent="0.25">
      <c r="A7488" s="14">
        <v>4180</v>
      </c>
      <c r="B7488" s="14">
        <v>2056</v>
      </c>
      <c r="C7488" s="14">
        <v>1761</v>
      </c>
      <c r="D7488" s="14" t="str">
        <f>+_xlfn.XLOOKUP(ratings_dataset[[#This Row],[ProductID]],[1]!Prodotti[ProdottoID],[1]!Prodotti[Categoria],"Altro")</f>
        <v>Abbigliamento</v>
      </c>
      <c r="E7488" s="14">
        <v>5</v>
      </c>
    </row>
    <row r="7489" spans="1:5" x14ac:dyDescent="0.25">
      <c r="A7489" s="14">
        <v>4181</v>
      </c>
      <c r="B7489" s="14">
        <v>14</v>
      </c>
      <c r="C7489" s="14">
        <v>3181</v>
      </c>
      <c r="D7489" s="14" t="str">
        <f>+_xlfn.XLOOKUP(ratings_dataset[[#This Row],[ProductID]],[1]!Prodotti[ProdottoID],[1]!Prodotti[Categoria],"Altro")</f>
        <v>Libri</v>
      </c>
      <c r="E7489" s="14">
        <v>5</v>
      </c>
    </row>
    <row r="7490" spans="1:5" x14ac:dyDescent="0.25">
      <c r="A7490" s="14">
        <v>4190</v>
      </c>
      <c r="B7490" s="14">
        <v>4437</v>
      </c>
      <c r="C7490" s="14">
        <v>4260</v>
      </c>
      <c r="D7490" s="14" t="str">
        <f>+_xlfn.XLOOKUP(ratings_dataset[[#This Row],[ProductID]],[1]!Prodotti[ProdottoID],[1]!Prodotti[Categoria],"Altro")</f>
        <v>Libri</v>
      </c>
      <c r="E7490" s="14">
        <v>5</v>
      </c>
    </row>
    <row r="7491" spans="1:5" x14ac:dyDescent="0.25">
      <c r="A7491" s="14">
        <v>4193</v>
      </c>
      <c r="B7491" s="14">
        <v>388</v>
      </c>
      <c r="C7491" s="14">
        <v>4473</v>
      </c>
      <c r="D7491" s="14" t="str">
        <f>+_xlfn.XLOOKUP(ratings_dataset[[#This Row],[ProductID]],[1]!Prodotti[ProdottoID],[1]!Prodotti[Categoria],"Altro")</f>
        <v>Libri</v>
      </c>
      <c r="E7491" s="14">
        <v>5</v>
      </c>
    </row>
    <row r="7492" spans="1:5" x14ac:dyDescent="0.25">
      <c r="A7492" s="14">
        <v>4202</v>
      </c>
      <c r="B7492" s="14">
        <v>3089</v>
      </c>
      <c r="C7492" s="14">
        <v>988</v>
      </c>
      <c r="D7492" s="14" t="str">
        <f>+_xlfn.XLOOKUP(ratings_dataset[[#This Row],[ProductID]],[1]!Prodotti[ProdottoID],[1]!Prodotti[Categoria],"Altro")</f>
        <v>Abbigliamento</v>
      </c>
      <c r="E7492" s="14">
        <v>5</v>
      </c>
    </row>
    <row r="7493" spans="1:5" x14ac:dyDescent="0.25">
      <c r="A7493" s="14">
        <v>4205</v>
      </c>
      <c r="B7493" s="14">
        <v>4876</v>
      </c>
      <c r="C7493" s="14">
        <v>4919</v>
      </c>
      <c r="D7493" s="14" t="str">
        <f>+_xlfn.XLOOKUP(ratings_dataset[[#This Row],[ProductID]],[1]!Prodotti[ProdottoID],[1]!Prodotti[Categoria],"Altro")</f>
        <v>Libri</v>
      </c>
      <c r="E7493" s="14">
        <v>5</v>
      </c>
    </row>
    <row r="7494" spans="1:5" x14ac:dyDescent="0.25">
      <c r="A7494" s="14">
        <v>4211</v>
      </c>
      <c r="B7494" s="14">
        <v>506</v>
      </c>
      <c r="C7494" s="14">
        <v>1979</v>
      </c>
      <c r="D7494" s="14" t="str">
        <f>+_xlfn.XLOOKUP(ratings_dataset[[#This Row],[ProductID]],[1]!Prodotti[ProdottoID],[1]!Prodotti[Categoria],"Altro")</f>
        <v>Libri</v>
      </c>
      <c r="E7494" s="14">
        <v>5</v>
      </c>
    </row>
    <row r="7495" spans="1:5" x14ac:dyDescent="0.25">
      <c r="A7495" s="14">
        <v>4217</v>
      </c>
      <c r="B7495" s="14">
        <v>1838</v>
      </c>
      <c r="C7495" s="14">
        <v>732</v>
      </c>
      <c r="D7495" s="14" t="str">
        <f>+_xlfn.XLOOKUP(ratings_dataset[[#This Row],[ProductID]],[1]!Prodotti[ProdottoID],[1]!Prodotti[Categoria],"Altro")</f>
        <v>Libri</v>
      </c>
      <c r="E7495" s="14">
        <v>5</v>
      </c>
    </row>
    <row r="7496" spans="1:5" x14ac:dyDescent="0.25">
      <c r="A7496" s="14">
        <v>4219</v>
      </c>
      <c r="B7496" s="14">
        <v>1659</v>
      </c>
      <c r="C7496" s="14">
        <v>1940</v>
      </c>
      <c r="D7496" s="14" t="str">
        <f>+_xlfn.XLOOKUP(ratings_dataset[[#This Row],[ProductID]],[1]!Prodotti[ProdottoID],[1]!Prodotti[Categoria],"Altro")</f>
        <v>Abbigliamento</v>
      </c>
      <c r="E7496" s="14">
        <v>5</v>
      </c>
    </row>
    <row r="7497" spans="1:5" x14ac:dyDescent="0.25">
      <c r="A7497" s="14">
        <v>4221</v>
      </c>
      <c r="B7497" s="14">
        <v>3142</v>
      </c>
      <c r="C7497" s="14">
        <v>791</v>
      </c>
      <c r="D7497" s="14" t="str">
        <f>+_xlfn.XLOOKUP(ratings_dataset[[#This Row],[ProductID]],[1]!Prodotti[ProdottoID],[1]!Prodotti[Categoria],"Altro")</f>
        <v>Libri</v>
      </c>
      <c r="E7497" s="14">
        <v>5</v>
      </c>
    </row>
    <row r="7498" spans="1:5" x14ac:dyDescent="0.25">
      <c r="A7498" s="14">
        <v>4234</v>
      </c>
      <c r="B7498" s="14">
        <v>2362</v>
      </c>
      <c r="C7498" s="14">
        <v>737</v>
      </c>
      <c r="D7498" s="14" t="str">
        <f>+_xlfn.XLOOKUP(ratings_dataset[[#This Row],[ProductID]],[1]!Prodotti[ProdottoID],[1]!Prodotti[Categoria],"Altro")</f>
        <v>Libri</v>
      </c>
      <c r="E7498" s="14">
        <v>5</v>
      </c>
    </row>
    <row r="7499" spans="1:5" x14ac:dyDescent="0.25">
      <c r="A7499" s="14">
        <v>4235</v>
      </c>
      <c r="B7499" s="14">
        <v>2710</v>
      </c>
      <c r="C7499" s="14">
        <v>933</v>
      </c>
      <c r="D7499" s="14" t="str">
        <f>+_xlfn.XLOOKUP(ratings_dataset[[#This Row],[ProductID]],[1]!Prodotti[ProdottoID],[1]!Prodotti[Categoria],"Altro")</f>
        <v>Libri</v>
      </c>
      <c r="E7499" s="14">
        <v>5</v>
      </c>
    </row>
    <row r="7500" spans="1:5" x14ac:dyDescent="0.25">
      <c r="A7500" s="14">
        <v>4243</v>
      </c>
      <c r="B7500" s="14">
        <v>3075</v>
      </c>
      <c r="C7500" s="14">
        <v>617</v>
      </c>
      <c r="D7500" s="14" t="str">
        <f>+_xlfn.XLOOKUP(ratings_dataset[[#This Row],[ProductID]],[1]!Prodotti[ProdottoID],[1]!Prodotti[Categoria],"Altro")</f>
        <v>Libri</v>
      </c>
      <c r="E7500" s="14">
        <v>5</v>
      </c>
    </row>
    <row r="7501" spans="1:5" x14ac:dyDescent="0.25">
      <c r="A7501" s="14">
        <v>4254</v>
      </c>
      <c r="B7501" s="14">
        <v>1058</v>
      </c>
      <c r="C7501" s="14">
        <v>4594</v>
      </c>
      <c r="D7501" s="14" t="str">
        <f>+_xlfn.XLOOKUP(ratings_dataset[[#This Row],[ProductID]],[1]!Prodotti[ProdottoID],[1]!Prodotti[Categoria],"Altro")</f>
        <v>Elettronica</v>
      </c>
      <c r="E7501" s="14">
        <v>5</v>
      </c>
    </row>
    <row r="7502" spans="1:5" x14ac:dyDescent="0.25">
      <c r="A7502" s="14">
        <v>4266</v>
      </c>
      <c r="B7502" s="14">
        <v>3094</v>
      </c>
      <c r="C7502" s="14">
        <v>1032</v>
      </c>
      <c r="D7502" s="14" t="str">
        <f>+_xlfn.XLOOKUP(ratings_dataset[[#This Row],[ProductID]],[1]!Prodotti[ProdottoID],[1]!Prodotti[Categoria],"Altro")</f>
        <v>Libri</v>
      </c>
      <c r="E7502" s="14">
        <v>5</v>
      </c>
    </row>
    <row r="7503" spans="1:5" x14ac:dyDescent="0.25">
      <c r="A7503" s="14">
        <v>4267</v>
      </c>
      <c r="B7503" s="14">
        <v>202</v>
      </c>
      <c r="C7503" s="14">
        <v>9</v>
      </c>
      <c r="D7503" s="14" t="str">
        <f>+_xlfn.XLOOKUP(ratings_dataset[[#This Row],[ProductID]],[1]!Prodotti[ProdottoID],[1]!Prodotti[Categoria],"Altro")</f>
        <v>Altro</v>
      </c>
      <c r="E7503" s="14">
        <v>5</v>
      </c>
    </row>
    <row r="7504" spans="1:5" x14ac:dyDescent="0.25">
      <c r="A7504" s="14">
        <v>4270</v>
      </c>
      <c r="B7504" s="14">
        <v>4467</v>
      </c>
      <c r="C7504" s="14">
        <v>2622</v>
      </c>
      <c r="D7504" s="14" t="str">
        <f>+_xlfn.XLOOKUP(ratings_dataset[[#This Row],[ProductID]],[1]!Prodotti[ProdottoID],[1]!Prodotti[Categoria],"Altro")</f>
        <v>Elettronica</v>
      </c>
      <c r="E7504" s="14">
        <v>5</v>
      </c>
    </row>
    <row r="7505" spans="1:5" x14ac:dyDescent="0.25">
      <c r="A7505" s="14">
        <v>4273</v>
      </c>
      <c r="B7505" s="14">
        <v>2146</v>
      </c>
      <c r="C7505" s="14">
        <v>1651</v>
      </c>
      <c r="D7505" s="14" t="str">
        <f>+_xlfn.XLOOKUP(ratings_dataset[[#This Row],[ProductID]],[1]!Prodotti[ProdottoID],[1]!Prodotti[Categoria],"Altro")</f>
        <v>Abbigliamento</v>
      </c>
      <c r="E7505" s="14">
        <v>5</v>
      </c>
    </row>
    <row r="7506" spans="1:5" x14ac:dyDescent="0.25">
      <c r="A7506" s="14">
        <v>4275</v>
      </c>
      <c r="B7506" s="14">
        <v>984</v>
      </c>
      <c r="C7506" s="14">
        <v>2452</v>
      </c>
      <c r="D7506" s="14" t="str">
        <f>+_xlfn.XLOOKUP(ratings_dataset[[#This Row],[ProductID]],[1]!Prodotti[ProdottoID],[1]!Prodotti[Categoria],"Altro")</f>
        <v>Libri</v>
      </c>
      <c r="E7506" s="14">
        <v>5</v>
      </c>
    </row>
    <row r="7507" spans="1:5" x14ac:dyDescent="0.25">
      <c r="A7507" s="14">
        <v>4284</v>
      </c>
      <c r="B7507" s="14">
        <v>4236</v>
      </c>
      <c r="C7507" s="14">
        <v>2127</v>
      </c>
      <c r="D7507" s="14" t="str">
        <f>+_xlfn.XLOOKUP(ratings_dataset[[#This Row],[ProductID]],[1]!Prodotti[ProdottoID],[1]!Prodotti[Categoria],"Altro")</f>
        <v>Elettronica</v>
      </c>
      <c r="E7507" s="14">
        <v>5</v>
      </c>
    </row>
    <row r="7508" spans="1:5" x14ac:dyDescent="0.25">
      <c r="A7508" s="14">
        <v>4297</v>
      </c>
      <c r="B7508" s="14">
        <v>4184</v>
      </c>
      <c r="C7508" s="14">
        <v>4206</v>
      </c>
      <c r="D7508" s="14" t="str">
        <f>+_xlfn.XLOOKUP(ratings_dataset[[#This Row],[ProductID]],[1]!Prodotti[ProdottoID],[1]!Prodotti[Categoria],"Altro")</f>
        <v>Elettronica</v>
      </c>
      <c r="E7508" s="14">
        <v>5</v>
      </c>
    </row>
    <row r="7509" spans="1:5" x14ac:dyDescent="0.25">
      <c r="A7509" s="14">
        <v>4321</v>
      </c>
      <c r="B7509" s="14">
        <v>3604</v>
      </c>
      <c r="C7509" s="14">
        <v>3219</v>
      </c>
      <c r="D7509" s="14" t="str">
        <f>+_xlfn.XLOOKUP(ratings_dataset[[#This Row],[ProductID]],[1]!Prodotti[ProdottoID],[1]!Prodotti[Categoria],"Altro")</f>
        <v>Abbigliamento</v>
      </c>
      <c r="E7509" s="14">
        <v>5</v>
      </c>
    </row>
    <row r="7510" spans="1:5" x14ac:dyDescent="0.25">
      <c r="A7510" s="14">
        <v>4323</v>
      </c>
      <c r="B7510" s="14">
        <v>3620</v>
      </c>
      <c r="C7510" s="14">
        <v>3351</v>
      </c>
      <c r="D7510" s="14" t="str">
        <f>+_xlfn.XLOOKUP(ratings_dataset[[#This Row],[ProductID]],[1]!Prodotti[ProdottoID],[1]!Prodotti[Categoria],"Altro")</f>
        <v>Elettronica</v>
      </c>
      <c r="E7510" s="14">
        <v>5</v>
      </c>
    </row>
    <row r="7511" spans="1:5" x14ac:dyDescent="0.25">
      <c r="A7511" s="14">
        <v>4327</v>
      </c>
      <c r="B7511" s="14">
        <v>4071</v>
      </c>
      <c r="C7511" s="14">
        <v>1874</v>
      </c>
      <c r="D7511" s="14" t="str">
        <f>+_xlfn.XLOOKUP(ratings_dataset[[#This Row],[ProductID]],[1]!Prodotti[ProdottoID],[1]!Prodotti[Categoria],"Altro")</f>
        <v>Abbigliamento</v>
      </c>
      <c r="E7511" s="14">
        <v>5</v>
      </c>
    </row>
    <row r="7512" spans="1:5" x14ac:dyDescent="0.25">
      <c r="A7512" s="14">
        <v>4331</v>
      </c>
      <c r="B7512" s="14">
        <v>2084</v>
      </c>
      <c r="C7512" s="14">
        <v>895</v>
      </c>
      <c r="D7512" s="14" t="str">
        <f>+_xlfn.XLOOKUP(ratings_dataset[[#This Row],[ProductID]],[1]!Prodotti[ProdottoID],[1]!Prodotti[Categoria],"Altro")</f>
        <v>Libri</v>
      </c>
      <c r="E7512" s="14">
        <v>5</v>
      </c>
    </row>
    <row r="7513" spans="1:5" x14ac:dyDescent="0.25">
      <c r="A7513" s="14">
        <v>4336</v>
      </c>
      <c r="B7513" s="14">
        <v>1107</v>
      </c>
      <c r="C7513" s="14">
        <v>258</v>
      </c>
      <c r="D7513" s="14" t="str">
        <f>+_xlfn.XLOOKUP(ratings_dataset[[#This Row],[ProductID]],[1]!Prodotti[ProdottoID],[1]!Prodotti[Categoria],"Altro")</f>
        <v>Libri</v>
      </c>
      <c r="E7513" s="14">
        <v>5</v>
      </c>
    </row>
    <row r="7514" spans="1:5" x14ac:dyDescent="0.25">
      <c r="A7514" s="14">
        <v>4340</v>
      </c>
      <c r="B7514" s="14">
        <v>2407</v>
      </c>
      <c r="C7514" s="14">
        <v>1133</v>
      </c>
      <c r="D7514" s="14" t="str">
        <f>+_xlfn.XLOOKUP(ratings_dataset[[#This Row],[ProductID]],[1]!Prodotti[ProdottoID],[1]!Prodotti[Categoria],"Altro")</f>
        <v>Libri</v>
      </c>
      <c r="E7514" s="14">
        <v>5</v>
      </c>
    </row>
    <row r="7515" spans="1:5" x14ac:dyDescent="0.25">
      <c r="A7515" s="14">
        <v>4349</v>
      </c>
      <c r="B7515" s="14">
        <v>603</v>
      </c>
      <c r="C7515" s="14">
        <v>3851</v>
      </c>
      <c r="D7515" s="14" t="str">
        <f>+_xlfn.XLOOKUP(ratings_dataset[[#This Row],[ProductID]],[1]!Prodotti[ProdottoID],[1]!Prodotti[Categoria],"Altro")</f>
        <v>Abbigliamento</v>
      </c>
      <c r="E7515" s="14">
        <v>5</v>
      </c>
    </row>
    <row r="7516" spans="1:5" x14ac:dyDescent="0.25">
      <c r="A7516" s="14">
        <v>4350</v>
      </c>
      <c r="B7516" s="14">
        <v>2016</v>
      </c>
      <c r="C7516" s="14">
        <v>2831</v>
      </c>
      <c r="D7516" s="14" t="str">
        <f>+_xlfn.XLOOKUP(ratings_dataset[[#This Row],[ProductID]],[1]!Prodotti[ProdottoID],[1]!Prodotti[Categoria],"Altro")</f>
        <v>Libri</v>
      </c>
      <c r="E7516" s="14">
        <v>5</v>
      </c>
    </row>
    <row r="7517" spans="1:5" x14ac:dyDescent="0.25">
      <c r="A7517" s="14">
        <v>4358</v>
      </c>
      <c r="B7517" s="14">
        <v>3213</v>
      </c>
      <c r="C7517" s="14">
        <v>1235</v>
      </c>
      <c r="D7517" s="14" t="str">
        <f>+_xlfn.XLOOKUP(ratings_dataset[[#This Row],[ProductID]],[1]!Prodotti[ProdottoID],[1]!Prodotti[Categoria],"Altro")</f>
        <v>Libri</v>
      </c>
      <c r="E7517" s="14">
        <v>5</v>
      </c>
    </row>
    <row r="7518" spans="1:5" x14ac:dyDescent="0.25">
      <c r="A7518" s="14">
        <v>4359</v>
      </c>
      <c r="B7518" s="14">
        <v>2981</v>
      </c>
      <c r="C7518" s="14">
        <v>3879</v>
      </c>
      <c r="D7518" s="14" t="str">
        <f>+_xlfn.XLOOKUP(ratings_dataset[[#This Row],[ProductID]],[1]!Prodotti[ProdottoID],[1]!Prodotti[Categoria],"Altro")</f>
        <v>Elettronica</v>
      </c>
      <c r="E7518" s="14">
        <v>5</v>
      </c>
    </row>
    <row r="7519" spans="1:5" x14ac:dyDescent="0.25">
      <c r="A7519" s="14">
        <v>4360</v>
      </c>
      <c r="B7519" s="14">
        <v>420</v>
      </c>
      <c r="C7519" s="14">
        <v>3116</v>
      </c>
      <c r="D7519" s="14" t="str">
        <f>+_xlfn.XLOOKUP(ratings_dataset[[#This Row],[ProductID]],[1]!Prodotti[ProdottoID],[1]!Prodotti[Categoria],"Altro")</f>
        <v>Abbigliamento</v>
      </c>
      <c r="E7519" s="14">
        <v>5</v>
      </c>
    </row>
    <row r="7520" spans="1:5" x14ac:dyDescent="0.25">
      <c r="A7520" s="14">
        <v>4364</v>
      </c>
      <c r="B7520" s="14">
        <v>382</v>
      </c>
      <c r="C7520" s="14">
        <v>887</v>
      </c>
      <c r="D7520" s="14" t="str">
        <f>+_xlfn.XLOOKUP(ratings_dataset[[#This Row],[ProductID]],[1]!Prodotti[ProdottoID],[1]!Prodotti[Categoria],"Altro")</f>
        <v>Elettronica</v>
      </c>
      <c r="E7520" s="14">
        <v>5</v>
      </c>
    </row>
    <row r="7521" spans="1:5" x14ac:dyDescent="0.25">
      <c r="A7521" s="14">
        <v>4369</v>
      </c>
      <c r="B7521" s="14">
        <v>4409</v>
      </c>
      <c r="C7521" s="14">
        <v>625</v>
      </c>
      <c r="D7521" s="14" t="str">
        <f>+_xlfn.XLOOKUP(ratings_dataset[[#This Row],[ProductID]],[1]!Prodotti[ProdottoID],[1]!Prodotti[Categoria],"Altro")</f>
        <v>Libri</v>
      </c>
      <c r="E7521" s="14">
        <v>5</v>
      </c>
    </row>
    <row r="7522" spans="1:5" x14ac:dyDescent="0.25">
      <c r="A7522" s="14">
        <v>4370</v>
      </c>
      <c r="B7522" s="14">
        <v>783</v>
      </c>
      <c r="C7522" s="14">
        <v>2154</v>
      </c>
      <c r="D7522" s="14" t="str">
        <f>+_xlfn.XLOOKUP(ratings_dataset[[#This Row],[ProductID]],[1]!Prodotti[ProdottoID],[1]!Prodotti[Categoria],"Altro")</f>
        <v>Abbigliamento</v>
      </c>
      <c r="E7522" s="14">
        <v>5</v>
      </c>
    </row>
    <row r="7523" spans="1:5" x14ac:dyDescent="0.25">
      <c r="A7523" s="14">
        <v>4377</v>
      </c>
      <c r="B7523" s="14">
        <v>2791</v>
      </c>
      <c r="C7523" s="14">
        <v>3456</v>
      </c>
      <c r="D7523" s="14" t="str">
        <f>+_xlfn.XLOOKUP(ratings_dataset[[#This Row],[ProductID]],[1]!Prodotti[ProdottoID],[1]!Prodotti[Categoria],"Altro")</f>
        <v>Abbigliamento</v>
      </c>
      <c r="E7523" s="14">
        <v>5</v>
      </c>
    </row>
    <row r="7524" spans="1:5" x14ac:dyDescent="0.25">
      <c r="A7524" s="14">
        <v>4395</v>
      </c>
      <c r="B7524" s="14">
        <v>2626</v>
      </c>
      <c r="C7524" s="14">
        <v>876</v>
      </c>
      <c r="D7524" s="14" t="str">
        <f>+_xlfn.XLOOKUP(ratings_dataset[[#This Row],[ProductID]],[1]!Prodotti[ProdottoID],[1]!Prodotti[Categoria],"Altro")</f>
        <v>Elettronica</v>
      </c>
      <c r="E7524" s="14">
        <v>5</v>
      </c>
    </row>
    <row r="7525" spans="1:5" x14ac:dyDescent="0.25">
      <c r="A7525" s="14">
        <v>4399</v>
      </c>
      <c r="B7525" s="14">
        <v>854</v>
      </c>
      <c r="C7525" s="14">
        <v>606</v>
      </c>
      <c r="D7525" s="14" t="str">
        <f>+_xlfn.XLOOKUP(ratings_dataset[[#This Row],[ProductID]],[1]!Prodotti[ProdottoID],[1]!Prodotti[Categoria],"Altro")</f>
        <v>Elettronica</v>
      </c>
      <c r="E7525" s="14">
        <v>5</v>
      </c>
    </row>
    <row r="7526" spans="1:5" x14ac:dyDescent="0.25">
      <c r="A7526" s="14">
        <v>4404</v>
      </c>
      <c r="B7526" s="14">
        <v>2191</v>
      </c>
      <c r="C7526" s="14">
        <v>2433</v>
      </c>
      <c r="D7526" s="14" t="str">
        <f>+_xlfn.XLOOKUP(ratings_dataset[[#This Row],[ProductID]],[1]!Prodotti[ProdottoID],[1]!Prodotti[Categoria],"Altro")</f>
        <v>Libri</v>
      </c>
      <c r="E7526" s="14">
        <v>5</v>
      </c>
    </row>
    <row r="7527" spans="1:5" x14ac:dyDescent="0.25">
      <c r="A7527" s="14">
        <v>4407</v>
      </c>
      <c r="B7527" s="14">
        <v>122</v>
      </c>
      <c r="C7527" s="14">
        <v>19</v>
      </c>
      <c r="D7527" s="14" t="str">
        <f>+_xlfn.XLOOKUP(ratings_dataset[[#This Row],[ProductID]],[1]!Prodotti[ProdottoID],[1]!Prodotti[Categoria],"Altro")</f>
        <v>Altro</v>
      </c>
      <c r="E7527" s="14">
        <v>5</v>
      </c>
    </row>
    <row r="7528" spans="1:5" x14ac:dyDescent="0.25">
      <c r="A7528" s="14">
        <v>4412</v>
      </c>
      <c r="B7528" s="14">
        <v>2955</v>
      </c>
      <c r="C7528" s="14">
        <v>737</v>
      </c>
      <c r="D7528" s="14" t="str">
        <f>+_xlfn.XLOOKUP(ratings_dataset[[#This Row],[ProductID]],[1]!Prodotti[ProdottoID],[1]!Prodotti[Categoria],"Altro")</f>
        <v>Libri</v>
      </c>
      <c r="E7528" s="14">
        <v>5</v>
      </c>
    </row>
    <row r="7529" spans="1:5" x14ac:dyDescent="0.25">
      <c r="A7529" s="14">
        <v>4414</v>
      </c>
      <c r="B7529" s="14">
        <v>3379</v>
      </c>
      <c r="C7529" s="14">
        <v>298</v>
      </c>
      <c r="D7529" s="14" t="str">
        <f>+_xlfn.XLOOKUP(ratings_dataset[[#This Row],[ProductID]],[1]!Prodotti[ProdottoID],[1]!Prodotti[Categoria],"Altro")</f>
        <v>Elettronica</v>
      </c>
      <c r="E7529" s="14">
        <v>5</v>
      </c>
    </row>
    <row r="7530" spans="1:5" x14ac:dyDescent="0.25">
      <c r="A7530" s="14">
        <v>4424</v>
      </c>
      <c r="B7530" s="14">
        <v>569</v>
      </c>
      <c r="C7530" s="14">
        <v>1023</v>
      </c>
      <c r="D7530" s="14" t="str">
        <f>+_xlfn.XLOOKUP(ratings_dataset[[#This Row],[ProductID]],[1]!Prodotti[ProdottoID],[1]!Prodotti[Categoria],"Altro")</f>
        <v>Abbigliamento</v>
      </c>
      <c r="E7530" s="14">
        <v>5</v>
      </c>
    </row>
    <row r="7531" spans="1:5" x14ac:dyDescent="0.25">
      <c r="A7531" s="14">
        <v>4425</v>
      </c>
      <c r="B7531" s="14">
        <v>2914</v>
      </c>
      <c r="C7531" s="14">
        <v>330</v>
      </c>
      <c r="D7531" s="14" t="str">
        <f>+_xlfn.XLOOKUP(ratings_dataset[[#This Row],[ProductID]],[1]!Prodotti[ProdottoID],[1]!Prodotti[Categoria],"Altro")</f>
        <v>Elettronica</v>
      </c>
      <c r="E7531" s="14">
        <v>5</v>
      </c>
    </row>
    <row r="7532" spans="1:5" x14ac:dyDescent="0.25">
      <c r="A7532" s="14">
        <v>4437</v>
      </c>
      <c r="B7532" s="14">
        <v>2124</v>
      </c>
      <c r="C7532" s="14">
        <v>503</v>
      </c>
      <c r="D7532" s="14" t="str">
        <f>+_xlfn.XLOOKUP(ratings_dataset[[#This Row],[ProductID]],[1]!Prodotti[ProdottoID],[1]!Prodotti[Categoria],"Altro")</f>
        <v>Libri</v>
      </c>
      <c r="E7532" s="14">
        <v>5</v>
      </c>
    </row>
    <row r="7533" spans="1:5" x14ac:dyDescent="0.25">
      <c r="A7533" s="14">
        <v>4438</v>
      </c>
      <c r="B7533" s="14">
        <v>3565</v>
      </c>
      <c r="C7533" s="14">
        <v>2871</v>
      </c>
      <c r="D7533" s="14" t="str">
        <f>+_xlfn.XLOOKUP(ratings_dataset[[#This Row],[ProductID]],[1]!Prodotti[ProdottoID],[1]!Prodotti[Categoria],"Altro")</f>
        <v>Libri</v>
      </c>
      <c r="E7533" s="14">
        <v>5</v>
      </c>
    </row>
    <row r="7534" spans="1:5" x14ac:dyDescent="0.25">
      <c r="A7534" s="14">
        <v>4450</v>
      </c>
      <c r="B7534" s="14">
        <v>1071</v>
      </c>
      <c r="C7534" s="14">
        <v>1232</v>
      </c>
      <c r="D7534" s="14" t="str">
        <f>+_xlfn.XLOOKUP(ratings_dataset[[#This Row],[ProductID]],[1]!Prodotti[ProdottoID],[1]!Prodotti[Categoria],"Altro")</f>
        <v>Elettronica</v>
      </c>
      <c r="E7534" s="14">
        <v>5</v>
      </c>
    </row>
    <row r="7535" spans="1:5" x14ac:dyDescent="0.25">
      <c r="A7535" s="14">
        <v>4452</v>
      </c>
      <c r="B7535" s="14">
        <v>64</v>
      </c>
      <c r="C7535" s="14">
        <v>735</v>
      </c>
      <c r="D7535" s="14" t="str">
        <f>+_xlfn.XLOOKUP(ratings_dataset[[#This Row],[ProductID]],[1]!Prodotti[ProdottoID],[1]!Prodotti[Categoria],"Altro")</f>
        <v>Libri</v>
      </c>
      <c r="E7535" s="14">
        <v>5</v>
      </c>
    </row>
    <row r="7536" spans="1:5" x14ac:dyDescent="0.25">
      <c r="A7536" s="14">
        <v>4454</v>
      </c>
      <c r="B7536" s="14">
        <v>987</v>
      </c>
      <c r="C7536" s="14">
        <v>3948</v>
      </c>
      <c r="D7536" s="14" t="str">
        <f>+_xlfn.XLOOKUP(ratings_dataset[[#This Row],[ProductID]],[1]!Prodotti[ProdottoID],[1]!Prodotti[Categoria],"Altro")</f>
        <v>Abbigliamento</v>
      </c>
      <c r="E7536" s="14">
        <v>5</v>
      </c>
    </row>
    <row r="7537" spans="1:5" x14ac:dyDescent="0.25">
      <c r="A7537" s="14">
        <v>4457</v>
      </c>
      <c r="B7537" s="14">
        <v>2728</v>
      </c>
      <c r="C7537" s="14">
        <v>4632</v>
      </c>
      <c r="D7537" s="14" t="str">
        <f>+_xlfn.XLOOKUP(ratings_dataset[[#This Row],[ProductID]],[1]!Prodotti[ProdottoID],[1]!Prodotti[Categoria],"Altro")</f>
        <v>Libri</v>
      </c>
      <c r="E7537" s="14">
        <v>5</v>
      </c>
    </row>
    <row r="7538" spans="1:5" x14ac:dyDescent="0.25">
      <c r="A7538" s="14">
        <v>4464</v>
      </c>
      <c r="B7538" s="14">
        <v>1612</v>
      </c>
      <c r="C7538" s="14">
        <v>1873</v>
      </c>
      <c r="D7538" s="14" t="str">
        <f>+_xlfn.XLOOKUP(ratings_dataset[[#This Row],[ProductID]],[1]!Prodotti[ProdottoID],[1]!Prodotti[Categoria],"Altro")</f>
        <v>Libri</v>
      </c>
      <c r="E7538" s="14">
        <v>5</v>
      </c>
    </row>
    <row r="7539" spans="1:5" x14ac:dyDescent="0.25">
      <c r="A7539" s="14">
        <v>4483</v>
      </c>
      <c r="B7539" s="14">
        <v>1544</v>
      </c>
      <c r="C7539" s="14">
        <v>1316</v>
      </c>
      <c r="D7539" s="14" t="str">
        <f>+_xlfn.XLOOKUP(ratings_dataset[[#This Row],[ProductID]],[1]!Prodotti[ProdottoID],[1]!Prodotti[Categoria],"Altro")</f>
        <v>Abbigliamento</v>
      </c>
      <c r="E7539" s="14">
        <v>5</v>
      </c>
    </row>
    <row r="7540" spans="1:5" x14ac:dyDescent="0.25">
      <c r="A7540" s="14">
        <v>4489</v>
      </c>
      <c r="B7540" s="14">
        <v>985</v>
      </c>
      <c r="C7540" s="14">
        <v>95</v>
      </c>
      <c r="D7540" s="14" t="str">
        <f>+_xlfn.XLOOKUP(ratings_dataset[[#This Row],[ProductID]],[1]!Prodotti[ProdottoID],[1]!Prodotti[Categoria],"Altro")</f>
        <v>Altro</v>
      </c>
      <c r="E7540" s="14">
        <v>5</v>
      </c>
    </row>
    <row r="7541" spans="1:5" x14ac:dyDescent="0.25">
      <c r="A7541" s="14">
        <v>4490</v>
      </c>
      <c r="B7541" s="14">
        <v>845</v>
      </c>
      <c r="C7541" s="14">
        <v>3201</v>
      </c>
      <c r="D7541" s="14" t="str">
        <f>+_xlfn.XLOOKUP(ratings_dataset[[#This Row],[ProductID]],[1]!Prodotti[ProdottoID],[1]!Prodotti[Categoria],"Altro")</f>
        <v>Libri</v>
      </c>
      <c r="E7541" s="14">
        <v>5</v>
      </c>
    </row>
    <row r="7542" spans="1:5" x14ac:dyDescent="0.25">
      <c r="A7542" s="14">
        <v>4514</v>
      </c>
      <c r="B7542" s="14">
        <v>1735</v>
      </c>
      <c r="C7542" s="14">
        <v>1754</v>
      </c>
      <c r="D7542" s="14" t="str">
        <f>+_xlfn.XLOOKUP(ratings_dataset[[#This Row],[ProductID]],[1]!Prodotti[ProdottoID],[1]!Prodotti[Categoria],"Altro")</f>
        <v>Elettronica</v>
      </c>
      <c r="E7542" s="14">
        <v>5</v>
      </c>
    </row>
    <row r="7543" spans="1:5" x14ac:dyDescent="0.25">
      <c r="A7543" s="14">
        <v>4515</v>
      </c>
      <c r="B7543" s="14">
        <v>3791</v>
      </c>
      <c r="C7543" s="14">
        <v>551</v>
      </c>
      <c r="D7543" s="14" t="str">
        <f>+_xlfn.XLOOKUP(ratings_dataset[[#This Row],[ProductID]],[1]!Prodotti[ProdottoID],[1]!Prodotti[Categoria],"Altro")</f>
        <v>Elettronica</v>
      </c>
      <c r="E7543" s="14">
        <v>5</v>
      </c>
    </row>
    <row r="7544" spans="1:5" x14ac:dyDescent="0.25">
      <c r="A7544" s="14">
        <v>4517</v>
      </c>
      <c r="B7544" s="14">
        <v>3849</v>
      </c>
      <c r="C7544" s="14">
        <v>4367</v>
      </c>
      <c r="D7544" s="14" t="str">
        <f>+_xlfn.XLOOKUP(ratings_dataset[[#This Row],[ProductID]],[1]!Prodotti[ProdottoID],[1]!Prodotti[Categoria],"Altro")</f>
        <v>Libri</v>
      </c>
      <c r="E7544" s="14">
        <v>5</v>
      </c>
    </row>
    <row r="7545" spans="1:5" x14ac:dyDescent="0.25">
      <c r="A7545" s="14">
        <v>4518</v>
      </c>
      <c r="B7545" s="14">
        <v>3535</v>
      </c>
      <c r="C7545" s="14">
        <v>4351</v>
      </c>
      <c r="D7545" s="14" t="str">
        <f>+_xlfn.XLOOKUP(ratings_dataset[[#This Row],[ProductID]],[1]!Prodotti[ProdottoID],[1]!Prodotti[Categoria],"Altro")</f>
        <v>Elettronica</v>
      </c>
      <c r="E7545" s="14">
        <v>5</v>
      </c>
    </row>
    <row r="7546" spans="1:5" x14ac:dyDescent="0.25">
      <c r="A7546" s="14">
        <v>4519</v>
      </c>
      <c r="B7546" s="14">
        <v>375</v>
      </c>
      <c r="C7546" s="14">
        <v>3062</v>
      </c>
      <c r="D7546" s="14" t="str">
        <f>+_xlfn.XLOOKUP(ratings_dataset[[#This Row],[ProductID]],[1]!Prodotti[ProdottoID],[1]!Prodotti[Categoria],"Altro")</f>
        <v>Libri</v>
      </c>
      <c r="E7546" s="14">
        <v>5</v>
      </c>
    </row>
    <row r="7547" spans="1:5" x14ac:dyDescent="0.25">
      <c r="A7547" s="14">
        <v>4520</v>
      </c>
      <c r="B7547" s="14">
        <v>1117</v>
      </c>
      <c r="C7547" s="14">
        <v>2381</v>
      </c>
      <c r="D7547" s="14" t="str">
        <f>+_xlfn.XLOOKUP(ratings_dataset[[#This Row],[ProductID]],[1]!Prodotti[ProdottoID],[1]!Prodotti[Categoria],"Altro")</f>
        <v>Elettronica</v>
      </c>
      <c r="E7547" s="14">
        <v>5</v>
      </c>
    </row>
    <row r="7548" spans="1:5" x14ac:dyDescent="0.25">
      <c r="A7548" s="14">
        <v>4521</v>
      </c>
      <c r="B7548" s="14">
        <v>307</v>
      </c>
      <c r="C7548" s="14">
        <v>3563</v>
      </c>
      <c r="D7548" s="14" t="str">
        <f>+_xlfn.XLOOKUP(ratings_dataset[[#This Row],[ProductID]],[1]!Prodotti[ProdottoID],[1]!Prodotti[Categoria],"Altro")</f>
        <v>Abbigliamento</v>
      </c>
      <c r="E7548" s="14">
        <v>5</v>
      </c>
    </row>
    <row r="7549" spans="1:5" x14ac:dyDescent="0.25">
      <c r="A7549" s="14">
        <v>4523</v>
      </c>
      <c r="B7549" s="14">
        <v>4043</v>
      </c>
      <c r="C7549" s="14">
        <v>3088</v>
      </c>
      <c r="D7549" s="14" t="str">
        <f>+_xlfn.XLOOKUP(ratings_dataset[[#This Row],[ProductID]],[1]!Prodotti[ProdottoID],[1]!Prodotti[Categoria],"Altro")</f>
        <v>Elettronica</v>
      </c>
      <c r="E7549" s="14">
        <v>5</v>
      </c>
    </row>
    <row r="7550" spans="1:5" x14ac:dyDescent="0.25">
      <c r="A7550" s="14">
        <v>4531</v>
      </c>
      <c r="B7550" s="14">
        <v>4965</v>
      </c>
      <c r="C7550" s="14">
        <v>2362</v>
      </c>
      <c r="D7550" s="14" t="str">
        <f>+_xlfn.XLOOKUP(ratings_dataset[[#This Row],[ProductID]],[1]!Prodotti[ProdottoID],[1]!Prodotti[Categoria],"Altro")</f>
        <v>Elettronica</v>
      </c>
      <c r="E7550" s="14">
        <v>5</v>
      </c>
    </row>
    <row r="7551" spans="1:5" x14ac:dyDescent="0.25">
      <c r="A7551" s="14">
        <v>4535</v>
      </c>
      <c r="B7551" s="14">
        <v>3303</v>
      </c>
      <c r="C7551" s="14">
        <v>3242</v>
      </c>
      <c r="D7551" s="14" t="str">
        <f>+_xlfn.XLOOKUP(ratings_dataset[[#This Row],[ProductID]],[1]!Prodotti[ProdottoID],[1]!Prodotti[Categoria],"Altro")</f>
        <v>Libri</v>
      </c>
      <c r="E7551" s="14">
        <v>5</v>
      </c>
    </row>
    <row r="7552" spans="1:5" x14ac:dyDescent="0.25">
      <c r="A7552" s="14">
        <v>4539</v>
      </c>
      <c r="B7552" s="14">
        <v>3702</v>
      </c>
      <c r="C7552" s="14">
        <v>3775</v>
      </c>
      <c r="D7552" s="14" t="str">
        <f>+_xlfn.XLOOKUP(ratings_dataset[[#This Row],[ProductID]],[1]!Prodotti[ProdottoID],[1]!Prodotti[Categoria],"Altro")</f>
        <v>Elettronica</v>
      </c>
      <c r="E7552" s="14">
        <v>5</v>
      </c>
    </row>
    <row r="7553" spans="1:5" x14ac:dyDescent="0.25">
      <c r="A7553" s="14">
        <v>4540</v>
      </c>
      <c r="B7553" s="14">
        <v>4560</v>
      </c>
      <c r="C7553" s="14">
        <v>4024</v>
      </c>
      <c r="D7553" s="14" t="str">
        <f>+_xlfn.XLOOKUP(ratings_dataset[[#This Row],[ProductID]],[1]!Prodotti[ProdottoID],[1]!Prodotti[Categoria],"Altro")</f>
        <v>Libri</v>
      </c>
      <c r="E7553" s="14">
        <v>5</v>
      </c>
    </row>
    <row r="7554" spans="1:5" x14ac:dyDescent="0.25">
      <c r="A7554" s="14">
        <v>4543</v>
      </c>
      <c r="B7554" s="14">
        <v>246</v>
      </c>
      <c r="C7554" s="14">
        <v>2435</v>
      </c>
      <c r="D7554" s="14" t="str">
        <f>+_xlfn.XLOOKUP(ratings_dataset[[#This Row],[ProductID]],[1]!Prodotti[ProdottoID],[1]!Prodotti[Categoria],"Altro")</f>
        <v>Elettronica</v>
      </c>
      <c r="E7554" s="14">
        <v>5</v>
      </c>
    </row>
    <row r="7555" spans="1:5" x14ac:dyDescent="0.25">
      <c r="A7555" s="14">
        <v>4547</v>
      </c>
      <c r="B7555" s="14">
        <v>3282</v>
      </c>
      <c r="C7555" s="14">
        <v>177</v>
      </c>
      <c r="D7555" s="14" t="str">
        <f>+_xlfn.XLOOKUP(ratings_dataset[[#This Row],[ProductID]],[1]!Prodotti[ProdottoID],[1]!Prodotti[Categoria],"Altro")</f>
        <v>Elettronica</v>
      </c>
      <c r="E7555" s="14">
        <v>5</v>
      </c>
    </row>
    <row r="7556" spans="1:5" x14ac:dyDescent="0.25">
      <c r="A7556" s="14">
        <v>4550</v>
      </c>
      <c r="B7556" s="14">
        <v>4587</v>
      </c>
      <c r="C7556" s="14">
        <v>2803</v>
      </c>
      <c r="D7556" s="14" t="str">
        <f>+_xlfn.XLOOKUP(ratings_dataset[[#This Row],[ProductID]],[1]!Prodotti[ProdottoID],[1]!Prodotti[Categoria],"Altro")</f>
        <v>Elettronica</v>
      </c>
      <c r="E7556" s="14">
        <v>5</v>
      </c>
    </row>
    <row r="7557" spans="1:5" x14ac:dyDescent="0.25">
      <c r="A7557" s="14">
        <v>4554</v>
      </c>
      <c r="B7557" s="14">
        <v>4694</v>
      </c>
      <c r="C7557" s="14">
        <v>4097</v>
      </c>
      <c r="D7557" s="14" t="str">
        <f>+_xlfn.XLOOKUP(ratings_dataset[[#This Row],[ProductID]],[1]!Prodotti[ProdottoID],[1]!Prodotti[Categoria],"Altro")</f>
        <v>Libri</v>
      </c>
      <c r="E7557" s="14">
        <v>5</v>
      </c>
    </row>
    <row r="7558" spans="1:5" x14ac:dyDescent="0.25">
      <c r="A7558" s="14">
        <v>4559</v>
      </c>
      <c r="B7558" s="14">
        <v>2471</v>
      </c>
      <c r="C7558" s="14">
        <v>2566</v>
      </c>
      <c r="D7558" s="14" t="str">
        <f>+_xlfn.XLOOKUP(ratings_dataset[[#This Row],[ProductID]],[1]!Prodotti[ProdottoID],[1]!Prodotti[Categoria],"Altro")</f>
        <v>Elettronica</v>
      </c>
      <c r="E7558" s="14">
        <v>5</v>
      </c>
    </row>
    <row r="7559" spans="1:5" x14ac:dyDescent="0.25">
      <c r="A7559" s="14">
        <v>4565</v>
      </c>
      <c r="B7559" s="14">
        <v>921</v>
      </c>
      <c r="C7559" s="14">
        <v>2140</v>
      </c>
      <c r="D7559" s="14" t="str">
        <f>+_xlfn.XLOOKUP(ratings_dataset[[#This Row],[ProductID]],[1]!Prodotti[ProdottoID],[1]!Prodotti[Categoria],"Altro")</f>
        <v>Elettronica</v>
      </c>
      <c r="E7559" s="14">
        <v>5</v>
      </c>
    </row>
    <row r="7560" spans="1:5" x14ac:dyDescent="0.25">
      <c r="A7560" s="14">
        <v>4576</v>
      </c>
      <c r="B7560" s="14">
        <v>2106</v>
      </c>
      <c r="C7560" s="14">
        <v>1491</v>
      </c>
      <c r="D7560" s="14" t="str">
        <f>+_xlfn.XLOOKUP(ratings_dataset[[#This Row],[ProductID]],[1]!Prodotti[ProdottoID],[1]!Prodotti[Categoria],"Altro")</f>
        <v>Libri</v>
      </c>
      <c r="E7560" s="14">
        <v>5</v>
      </c>
    </row>
    <row r="7561" spans="1:5" x14ac:dyDescent="0.25">
      <c r="A7561" s="14">
        <v>4585</v>
      </c>
      <c r="B7561" s="14">
        <v>1455</v>
      </c>
      <c r="C7561" s="14">
        <v>3131</v>
      </c>
      <c r="D7561" s="14" t="str">
        <f>+_xlfn.XLOOKUP(ratings_dataset[[#This Row],[ProductID]],[1]!Prodotti[ProdottoID],[1]!Prodotti[Categoria],"Altro")</f>
        <v>Abbigliamento</v>
      </c>
      <c r="E7561" s="14">
        <v>5</v>
      </c>
    </row>
    <row r="7562" spans="1:5" x14ac:dyDescent="0.25">
      <c r="A7562" s="14">
        <v>4594</v>
      </c>
      <c r="B7562" s="14">
        <v>3815</v>
      </c>
      <c r="C7562" s="14">
        <v>4767</v>
      </c>
      <c r="D7562" s="14" t="str">
        <f>+_xlfn.XLOOKUP(ratings_dataset[[#This Row],[ProductID]],[1]!Prodotti[ProdottoID],[1]!Prodotti[Categoria],"Altro")</f>
        <v>Abbigliamento</v>
      </c>
      <c r="E7562" s="14">
        <v>5</v>
      </c>
    </row>
    <row r="7563" spans="1:5" x14ac:dyDescent="0.25">
      <c r="A7563" s="14">
        <v>4596</v>
      </c>
      <c r="B7563" s="14">
        <v>2345</v>
      </c>
      <c r="C7563" s="14">
        <v>4627</v>
      </c>
      <c r="D7563" s="14" t="str">
        <f>+_xlfn.XLOOKUP(ratings_dataset[[#This Row],[ProductID]],[1]!Prodotti[ProdottoID],[1]!Prodotti[Categoria],"Altro")</f>
        <v>Elettronica</v>
      </c>
      <c r="E7563" s="14">
        <v>5</v>
      </c>
    </row>
    <row r="7564" spans="1:5" x14ac:dyDescent="0.25">
      <c r="A7564" s="14">
        <v>4597</v>
      </c>
      <c r="B7564" s="14">
        <v>1672</v>
      </c>
      <c r="C7564" s="14">
        <v>4221</v>
      </c>
      <c r="D7564" s="14" t="str">
        <f>+_xlfn.XLOOKUP(ratings_dataset[[#This Row],[ProductID]],[1]!Prodotti[ProdottoID],[1]!Prodotti[Categoria],"Altro")</f>
        <v>Abbigliamento</v>
      </c>
      <c r="E7564" s="14">
        <v>5</v>
      </c>
    </row>
    <row r="7565" spans="1:5" x14ac:dyDescent="0.25">
      <c r="A7565" s="14">
        <v>4598</v>
      </c>
      <c r="B7565" s="14">
        <v>809</v>
      </c>
      <c r="C7565" s="14">
        <v>19</v>
      </c>
      <c r="D7565" s="14" t="str">
        <f>+_xlfn.XLOOKUP(ratings_dataset[[#This Row],[ProductID]],[1]!Prodotti[ProdottoID],[1]!Prodotti[Categoria],"Altro")</f>
        <v>Altro</v>
      </c>
      <c r="E7565" s="14">
        <v>5</v>
      </c>
    </row>
    <row r="7566" spans="1:5" x14ac:dyDescent="0.25">
      <c r="A7566" s="14">
        <v>4603</v>
      </c>
      <c r="B7566" s="14">
        <v>4913</v>
      </c>
      <c r="C7566" s="14">
        <v>2237</v>
      </c>
      <c r="D7566" s="14" t="str">
        <f>+_xlfn.XLOOKUP(ratings_dataset[[#This Row],[ProductID]],[1]!Prodotti[ProdottoID],[1]!Prodotti[Categoria],"Altro")</f>
        <v>Elettronica</v>
      </c>
      <c r="E7566" s="14">
        <v>5</v>
      </c>
    </row>
    <row r="7567" spans="1:5" x14ac:dyDescent="0.25">
      <c r="A7567" s="14">
        <v>4608</v>
      </c>
      <c r="B7567" s="14">
        <v>1062</v>
      </c>
      <c r="C7567" s="14">
        <v>4445</v>
      </c>
      <c r="D7567" s="14" t="str">
        <f>+_xlfn.XLOOKUP(ratings_dataset[[#This Row],[ProductID]],[1]!Prodotti[ProdottoID],[1]!Prodotti[Categoria],"Altro")</f>
        <v>Libri</v>
      </c>
      <c r="E7567" s="14">
        <v>5</v>
      </c>
    </row>
    <row r="7568" spans="1:5" x14ac:dyDescent="0.25">
      <c r="A7568" s="14">
        <v>4610</v>
      </c>
      <c r="B7568" s="14">
        <v>4170</v>
      </c>
      <c r="C7568" s="14">
        <v>1914</v>
      </c>
      <c r="D7568" s="14" t="str">
        <f>+_xlfn.XLOOKUP(ratings_dataset[[#This Row],[ProductID]],[1]!Prodotti[ProdottoID],[1]!Prodotti[Categoria],"Altro")</f>
        <v>Abbigliamento</v>
      </c>
      <c r="E7568" s="14">
        <v>5</v>
      </c>
    </row>
    <row r="7569" spans="1:5" x14ac:dyDescent="0.25">
      <c r="A7569" s="14">
        <v>4613</v>
      </c>
      <c r="B7569" s="14">
        <v>3003</v>
      </c>
      <c r="C7569" s="14">
        <v>391</v>
      </c>
      <c r="D7569" s="14" t="str">
        <f>+_xlfn.XLOOKUP(ratings_dataset[[#This Row],[ProductID]],[1]!Prodotti[ProdottoID],[1]!Prodotti[Categoria],"Altro")</f>
        <v>Abbigliamento</v>
      </c>
      <c r="E7569" s="14">
        <v>5</v>
      </c>
    </row>
    <row r="7570" spans="1:5" x14ac:dyDescent="0.25">
      <c r="A7570" s="14">
        <v>4615</v>
      </c>
      <c r="B7570" s="14">
        <v>4211</v>
      </c>
      <c r="C7570" s="14">
        <v>3807</v>
      </c>
      <c r="D7570" s="14" t="str">
        <f>+_xlfn.XLOOKUP(ratings_dataset[[#This Row],[ProductID]],[1]!Prodotti[ProdottoID],[1]!Prodotti[Categoria],"Altro")</f>
        <v>Elettronica</v>
      </c>
      <c r="E7570" s="14">
        <v>5</v>
      </c>
    </row>
    <row r="7571" spans="1:5" x14ac:dyDescent="0.25">
      <c r="A7571" s="14">
        <v>4618</v>
      </c>
      <c r="B7571" s="14">
        <v>3633</v>
      </c>
      <c r="C7571" s="14">
        <v>3963</v>
      </c>
      <c r="D7571" s="14" t="str">
        <f>+_xlfn.XLOOKUP(ratings_dataset[[#This Row],[ProductID]],[1]!Prodotti[ProdottoID],[1]!Prodotti[Categoria],"Altro")</f>
        <v>Abbigliamento</v>
      </c>
      <c r="E7571" s="14">
        <v>5</v>
      </c>
    </row>
    <row r="7572" spans="1:5" x14ac:dyDescent="0.25">
      <c r="A7572" s="14">
        <v>4632</v>
      </c>
      <c r="B7572" s="14">
        <v>2165</v>
      </c>
      <c r="C7572" s="14">
        <v>3576</v>
      </c>
      <c r="D7572" s="14" t="str">
        <f>+_xlfn.XLOOKUP(ratings_dataset[[#This Row],[ProductID]],[1]!Prodotti[ProdottoID],[1]!Prodotti[Categoria],"Altro")</f>
        <v>Libri</v>
      </c>
      <c r="E7572" s="14">
        <v>5</v>
      </c>
    </row>
    <row r="7573" spans="1:5" x14ac:dyDescent="0.25">
      <c r="A7573" s="14">
        <v>4635</v>
      </c>
      <c r="B7573" s="14">
        <v>4273</v>
      </c>
      <c r="C7573" s="14">
        <v>3155</v>
      </c>
      <c r="D7573" s="14" t="str">
        <f>+_xlfn.XLOOKUP(ratings_dataset[[#This Row],[ProductID]],[1]!Prodotti[ProdottoID],[1]!Prodotti[Categoria],"Altro")</f>
        <v>Elettronica</v>
      </c>
      <c r="E7573" s="14">
        <v>5</v>
      </c>
    </row>
    <row r="7574" spans="1:5" x14ac:dyDescent="0.25">
      <c r="A7574" s="14">
        <v>4643</v>
      </c>
      <c r="B7574" s="14">
        <v>206</v>
      </c>
      <c r="C7574" s="14">
        <v>1852</v>
      </c>
      <c r="D7574" s="14" t="str">
        <f>+_xlfn.XLOOKUP(ratings_dataset[[#This Row],[ProductID]],[1]!Prodotti[ProdottoID],[1]!Prodotti[Categoria],"Altro")</f>
        <v>Elettronica</v>
      </c>
      <c r="E7574" s="14">
        <v>5</v>
      </c>
    </row>
    <row r="7575" spans="1:5" x14ac:dyDescent="0.25">
      <c r="A7575" s="14">
        <v>4653</v>
      </c>
      <c r="B7575" s="14">
        <v>870</v>
      </c>
      <c r="C7575" s="14">
        <v>4644</v>
      </c>
      <c r="D7575" s="14" t="str">
        <f>+_xlfn.XLOOKUP(ratings_dataset[[#This Row],[ProductID]],[1]!Prodotti[ProdottoID],[1]!Prodotti[Categoria],"Altro")</f>
        <v>Elettronica</v>
      </c>
      <c r="E7575" s="14">
        <v>5</v>
      </c>
    </row>
    <row r="7576" spans="1:5" x14ac:dyDescent="0.25">
      <c r="A7576" s="14">
        <v>4660</v>
      </c>
      <c r="B7576" s="14">
        <v>4373</v>
      </c>
      <c r="C7576" s="14">
        <v>2223</v>
      </c>
      <c r="D7576" s="14" t="str">
        <f>+_xlfn.XLOOKUP(ratings_dataset[[#This Row],[ProductID]],[1]!Prodotti[ProdottoID],[1]!Prodotti[Categoria],"Altro")</f>
        <v>Elettronica</v>
      </c>
      <c r="E7576" s="14">
        <v>5</v>
      </c>
    </row>
    <row r="7577" spans="1:5" x14ac:dyDescent="0.25">
      <c r="A7577" s="14">
        <v>4667</v>
      </c>
      <c r="B7577" s="14">
        <v>168</v>
      </c>
      <c r="C7577" s="14">
        <v>3924</v>
      </c>
      <c r="D7577" s="14" t="str">
        <f>+_xlfn.XLOOKUP(ratings_dataset[[#This Row],[ProductID]],[1]!Prodotti[ProdottoID],[1]!Prodotti[Categoria],"Altro")</f>
        <v>Abbigliamento</v>
      </c>
      <c r="E7577" s="14">
        <v>5</v>
      </c>
    </row>
    <row r="7578" spans="1:5" x14ac:dyDescent="0.25">
      <c r="A7578" s="14">
        <v>4668</v>
      </c>
      <c r="B7578" s="14">
        <v>4720</v>
      </c>
      <c r="C7578" s="14">
        <v>1901</v>
      </c>
      <c r="D7578" s="14" t="str">
        <f>+_xlfn.XLOOKUP(ratings_dataset[[#This Row],[ProductID]],[1]!Prodotti[ProdottoID],[1]!Prodotti[Categoria],"Altro")</f>
        <v>Libri</v>
      </c>
      <c r="E7578" s="14">
        <v>5</v>
      </c>
    </row>
    <row r="7579" spans="1:5" x14ac:dyDescent="0.25">
      <c r="A7579" s="14">
        <v>4670</v>
      </c>
      <c r="B7579" s="14">
        <v>3277</v>
      </c>
      <c r="C7579" s="14">
        <v>3211</v>
      </c>
      <c r="D7579" s="14" t="str">
        <f>+_xlfn.XLOOKUP(ratings_dataset[[#This Row],[ProductID]],[1]!Prodotti[ProdottoID],[1]!Prodotti[Categoria],"Altro")</f>
        <v>Elettronica</v>
      </c>
      <c r="E7579" s="14">
        <v>5</v>
      </c>
    </row>
    <row r="7580" spans="1:5" x14ac:dyDescent="0.25">
      <c r="A7580" s="14">
        <v>4675</v>
      </c>
      <c r="B7580" s="14">
        <v>2355</v>
      </c>
      <c r="C7580" s="14">
        <v>1062</v>
      </c>
      <c r="D7580" s="14" t="str">
        <f>+_xlfn.XLOOKUP(ratings_dataset[[#This Row],[ProductID]],[1]!Prodotti[ProdottoID],[1]!Prodotti[Categoria],"Altro")</f>
        <v>Elettronica</v>
      </c>
      <c r="E7580" s="14">
        <v>5</v>
      </c>
    </row>
    <row r="7581" spans="1:5" x14ac:dyDescent="0.25">
      <c r="A7581" s="14">
        <v>4676</v>
      </c>
      <c r="B7581" s="14">
        <v>3201</v>
      </c>
      <c r="C7581" s="14">
        <v>4138</v>
      </c>
      <c r="D7581" s="14" t="str">
        <f>+_xlfn.XLOOKUP(ratings_dataset[[#This Row],[ProductID]],[1]!Prodotti[ProdottoID],[1]!Prodotti[Categoria],"Altro")</f>
        <v>Abbigliamento</v>
      </c>
      <c r="E7581" s="14">
        <v>5</v>
      </c>
    </row>
    <row r="7582" spans="1:5" x14ac:dyDescent="0.25">
      <c r="A7582" s="14">
        <v>4678</v>
      </c>
      <c r="B7582" s="14">
        <v>1195</v>
      </c>
      <c r="C7582" s="14">
        <v>143</v>
      </c>
      <c r="D7582" s="14" t="str">
        <f>+_xlfn.XLOOKUP(ratings_dataset[[#This Row],[ProductID]],[1]!Prodotti[ProdottoID],[1]!Prodotti[Categoria],"Altro")</f>
        <v>Libri</v>
      </c>
      <c r="E7582" s="14">
        <v>5</v>
      </c>
    </row>
    <row r="7583" spans="1:5" x14ac:dyDescent="0.25">
      <c r="A7583" s="14">
        <v>4690</v>
      </c>
      <c r="B7583" s="14">
        <v>4074</v>
      </c>
      <c r="C7583" s="14">
        <v>1224</v>
      </c>
      <c r="D7583" s="14" t="str">
        <f>+_xlfn.XLOOKUP(ratings_dataset[[#This Row],[ProductID]],[1]!Prodotti[ProdottoID],[1]!Prodotti[Categoria],"Altro")</f>
        <v>Libri</v>
      </c>
      <c r="E7583" s="14">
        <v>5</v>
      </c>
    </row>
    <row r="7584" spans="1:5" x14ac:dyDescent="0.25">
      <c r="A7584" s="14">
        <v>4700</v>
      </c>
      <c r="B7584" s="14">
        <v>1975</v>
      </c>
      <c r="C7584" s="14">
        <v>854</v>
      </c>
      <c r="D7584" s="14" t="str">
        <f>+_xlfn.XLOOKUP(ratings_dataset[[#This Row],[ProductID]],[1]!Prodotti[ProdottoID],[1]!Prodotti[Categoria],"Altro")</f>
        <v>Libri</v>
      </c>
      <c r="E7584" s="14">
        <v>5</v>
      </c>
    </row>
    <row r="7585" spans="1:5" x14ac:dyDescent="0.25">
      <c r="A7585" s="14">
        <v>4703</v>
      </c>
      <c r="B7585" s="14">
        <v>3953</v>
      </c>
      <c r="C7585" s="14">
        <v>2966</v>
      </c>
      <c r="D7585" s="14" t="str">
        <f>+_xlfn.XLOOKUP(ratings_dataset[[#This Row],[ProductID]],[1]!Prodotti[ProdottoID],[1]!Prodotti[Categoria],"Altro")</f>
        <v>Abbigliamento</v>
      </c>
      <c r="E7585" s="14">
        <v>5</v>
      </c>
    </row>
    <row r="7586" spans="1:5" x14ac:dyDescent="0.25">
      <c r="A7586" s="14">
        <v>4704</v>
      </c>
      <c r="B7586" s="14">
        <v>1074</v>
      </c>
      <c r="C7586" s="14">
        <v>3847</v>
      </c>
      <c r="D7586" s="14" t="str">
        <f>+_xlfn.XLOOKUP(ratings_dataset[[#This Row],[ProductID]],[1]!Prodotti[ProdottoID],[1]!Prodotti[Categoria],"Altro")</f>
        <v>Libri</v>
      </c>
      <c r="E7586" s="14">
        <v>5</v>
      </c>
    </row>
    <row r="7587" spans="1:5" x14ac:dyDescent="0.25">
      <c r="A7587" s="14">
        <v>4722</v>
      </c>
      <c r="B7587" s="14">
        <v>4280</v>
      </c>
      <c r="C7587" s="14">
        <v>4422</v>
      </c>
      <c r="D7587" s="14" t="str">
        <f>+_xlfn.XLOOKUP(ratings_dataset[[#This Row],[ProductID]],[1]!Prodotti[ProdottoID],[1]!Prodotti[Categoria],"Altro")</f>
        <v>Elettronica</v>
      </c>
      <c r="E7587" s="14">
        <v>5</v>
      </c>
    </row>
    <row r="7588" spans="1:5" x14ac:dyDescent="0.25">
      <c r="A7588" s="14">
        <v>4723</v>
      </c>
      <c r="B7588" s="14">
        <v>1042</v>
      </c>
      <c r="C7588" s="14">
        <v>4597</v>
      </c>
      <c r="D7588" s="14" t="str">
        <f>+_xlfn.XLOOKUP(ratings_dataset[[#This Row],[ProductID]],[1]!Prodotti[ProdottoID],[1]!Prodotti[Categoria],"Altro")</f>
        <v>Libri</v>
      </c>
      <c r="E7588" s="14">
        <v>5</v>
      </c>
    </row>
    <row r="7589" spans="1:5" x14ac:dyDescent="0.25">
      <c r="A7589" s="14">
        <v>4732</v>
      </c>
      <c r="B7589" s="14">
        <v>2847</v>
      </c>
      <c r="C7589" s="14">
        <v>202</v>
      </c>
      <c r="D7589" s="14" t="str">
        <f>+_xlfn.XLOOKUP(ratings_dataset[[#This Row],[ProductID]],[1]!Prodotti[ProdottoID],[1]!Prodotti[Categoria],"Altro")</f>
        <v>Libri</v>
      </c>
      <c r="E7589" s="14">
        <v>5</v>
      </c>
    </row>
    <row r="7590" spans="1:5" x14ac:dyDescent="0.25">
      <c r="A7590" s="14">
        <v>4736</v>
      </c>
      <c r="B7590" s="14">
        <v>2019</v>
      </c>
      <c r="C7590" s="14">
        <v>3769</v>
      </c>
      <c r="D7590" s="14" t="str">
        <f>+_xlfn.XLOOKUP(ratings_dataset[[#This Row],[ProductID]],[1]!Prodotti[ProdottoID],[1]!Prodotti[Categoria],"Altro")</f>
        <v>Libri</v>
      </c>
      <c r="E7590" s="14">
        <v>5</v>
      </c>
    </row>
    <row r="7591" spans="1:5" x14ac:dyDescent="0.25">
      <c r="A7591" s="14">
        <v>4742</v>
      </c>
      <c r="B7591" s="14">
        <v>627</v>
      </c>
      <c r="C7591" s="14">
        <v>1068</v>
      </c>
      <c r="D7591" s="14" t="str">
        <f>+_xlfn.XLOOKUP(ratings_dataset[[#This Row],[ProductID]],[1]!Prodotti[ProdottoID],[1]!Prodotti[Categoria],"Altro")</f>
        <v>Libri</v>
      </c>
      <c r="E7591" s="14">
        <v>5</v>
      </c>
    </row>
    <row r="7592" spans="1:5" x14ac:dyDescent="0.25">
      <c r="A7592" s="14">
        <v>4745</v>
      </c>
      <c r="B7592" s="14">
        <v>3865</v>
      </c>
      <c r="C7592" s="14">
        <v>4721</v>
      </c>
      <c r="D7592" s="14" t="str">
        <f>+_xlfn.XLOOKUP(ratings_dataset[[#This Row],[ProductID]],[1]!Prodotti[ProdottoID],[1]!Prodotti[Categoria],"Altro")</f>
        <v>Elettronica</v>
      </c>
      <c r="E7592" s="14">
        <v>5</v>
      </c>
    </row>
    <row r="7593" spans="1:5" x14ac:dyDescent="0.25">
      <c r="A7593" s="14">
        <v>4749</v>
      </c>
      <c r="B7593" s="14">
        <v>3402</v>
      </c>
      <c r="C7593" s="14">
        <v>49</v>
      </c>
      <c r="D7593" s="14" t="str">
        <f>+_xlfn.XLOOKUP(ratings_dataset[[#This Row],[ProductID]],[1]!Prodotti[ProdottoID],[1]!Prodotti[Categoria],"Altro")</f>
        <v>Altro</v>
      </c>
      <c r="E7593" s="14">
        <v>5</v>
      </c>
    </row>
    <row r="7594" spans="1:5" x14ac:dyDescent="0.25">
      <c r="A7594" s="14">
        <v>4750</v>
      </c>
      <c r="B7594" s="14">
        <v>386</v>
      </c>
      <c r="C7594" s="14">
        <v>4825</v>
      </c>
      <c r="D7594" s="14" t="str">
        <f>+_xlfn.XLOOKUP(ratings_dataset[[#This Row],[ProductID]],[1]!Prodotti[ProdottoID],[1]!Prodotti[Categoria],"Altro")</f>
        <v>Elettronica</v>
      </c>
      <c r="E7594" s="14">
        <v>5</v>
      </c>
    </row>
    <row r="7595" spans="1:5" x14ac:dyDescent="0.25">
      <c r="A7595" s="14">
        <v>4754</v>
      </c>
      <c r="B7595" s="14">
        <v>1229</v>
      </c>
      <c r="C7595" s="14">
        <v>2355</v>
      </c>
      <c r="D7595" s="14" t="str">
        <f>+_xlfn.XLOOKUP(ratings_dataset[[#This Row],[ProductID]],[1]!Prodotti[ProdottoID],[1]!Prodotti[Categoria],"Altro")</f>
        <v>Elettronica</v>
      </c>
      <c r="E7595" s="14">
        <v>5</v>
      </c>
    </row>
    <row r="7596" spans="1:5" x14ac:dyDescent="0.25">
      <c r="A7596" s="14">
        <v>4769</v>
      </c>
      <c r="B7596" s="14">
        <v>1233</v>
      </c>
      <c r="C7596" s="14">
        <v>3983</v>
      </c>
      <c r="D7596" s="14" t="str">
        <f>+_xlfn.XLOOKUP(ratings_dataset[[#This Row],[ProductID]],[1]!Prodotti[ProdottoID],[1]!Prodotti[Categoria],"Altro")</f>
        <v>Abbigliamento</v>
      </c>
      <c r="E7596" s="14">
        <v>5</v>
      </c>
    </row>
    <row r="7597" spans="1:5" x14ac:dyDescent="0.25">
      <c r="A7597" s="14">
        <v>4776</v>
      </c>
      <c r="B7597" s="14">
        <v>1207</v>
      </c>
      <c r="C7597" s="14">
        <v>1740</v>
      </c>
      <c r="D7597" s="14" t="str">
        <f>+_xlfn.XLOOKUP(ratings_dataset[[#This Row],[ProductID]],[1]!Prodotti[ProdottoID],[1]!Prodotti[Categoria],"Altro")</f>
        <v>Elettronica</v>
      </c>
      <c r="E7597" s="14">
        <v>5</v>
      </c>
    </row>
    <row r="7598" spans="1:5" x14ac:dyDescent="0.25">
      <c r="A7598" s="14">
        <v>4777</v>
      </c>
      <c r="B7598" s="14">
        <v>706</v>
      </c>
      <c r="C7598" s="14">
        <v>1341</v>
      </c>
      <c r="D7598" s="14" t="str">
        <f>+_xlfn.XLOOKUP(ratings_dataset[[#This Row],[ProductID]],[1]!Prodotti[ProdottoID],[1]!Prodotti[Categoria],"Altro")</f>
        <v>Abbigliamento</v>
      </c>
      <c r="E7598" s="14">
        <v>5</v>
      </c>
    </row>
    <row r="7599" spans="1:5" x14ac:dyDescent="0.25">
      <c r="A7599" s="14">
        <v>4789</v>
      </c>
      <c r="B7599" s="14">
        <v>1896</v>
      </c>
      <c r="C7599" s="14">
        <v>3740</v>
      </c>
      <c r="D7599" s="14" t="str">
        <f>+_xlfn.XLOOKUP(ratings_dataset[[#This Row],[ProductID]],[1]!Prodotti[ProdottoID],[1]!Prodotti[Categoria],"Altro")</f>
        <v>Elettronica</v>
      </c>
      <c r="E7599" s="14">
        <v>5</v>
      </c>
    </row>
    <row r="7600" spans="1:5" x14ac:dyDescent="0.25">
      <c r="A7600" s="14">
        <v>4805</v>
      </c>
      <c r="B7600" s="14">
        <v>1132</v>
      </c>
      <c r="C7600" s="14">
        <v>4345</v>
      </c>
      <c r="D7600" s="14" t="str">
        <f>+_xlfn.XLOOKUP(ratings_dataset[[#This Row],[ProductID]],[1]!Prodotti[ProdottoID],[1]!Prodotti[Categoria],"Altro")</f>
        <v>Abbigliamento</v>
      </c>
      <c r="E7600" s="14">
        <v>5</v>
      </c>
    </row>
    <row r="7601" spans="1:5" x14ac:dyDescent="0.25">
      <c r="A7601" s="14">
        <v>4822</v>
      </c>
      <c r="B7601" s="14">
        <v>2640</v>
      </c>
      <c r="C7601" s="14">
        <v>3510</v>
      </c>
      <c r="D7601" s="14" t="str">
        <f>+_xlfn.XLOOKUP(ratings_dataset[[#This Row],[ProductID]],[1]!Prodotti[ProdottoID],[1]!Prodotti[Categoria],"Altro")</f>
        <v>Libri</v>
      </c>
      <c r="E7601" s="14">
        <v>5</v>
      </c>
    </row>
    <row r="7602" spans="1:5" x14ac:dyDescent="0.25">
      <c r="A7602" s="14">
        <v>4829</v>
      </c>
      <c r="B7602" s="14">
        <v>2144</v>
      </c>
      <c r="C7602" s="14">
        <v>3585</v>
      </c>
      <c r="D7602" s="14" t="str">
        <f>+_xlfn.XLOOKUP(ratings_dataset[[#This Row],[ProductID]],[1]!Prodotti[ProdottoID],[1]!Prodotti[Categoria],"Altro")</f>
        <v>Libri</v>
      </c>
      <c r="E7602" s="14">
        <v>5</v>
      </c>
    </row>
    <row r="7603" spans="1:5" x14ac:dyDescent="0.25">
      <c r="A7603" s="14">
        <v>4835</v>
      </c>
      <c r="B7603" s="14">
        <v>2771</v>
      </c>
      <c r="C7603" s="14">
        <v>2529</v>
      </c>
      <c r="D7603" s="14" t="str">
        <f>+_xlfn.XLOOKUP(ratings_dataset[[#This Row],[ProductID]],[1]!Prodotti[ProdottoID],[1]!Prodotti[Categoria],"Altro")</f>
        <v>Libri</v>
      </c>
      <c r="E7603" s="14">
        <v>5</v>
      </c>
    </row>
    <row r="7604" spans="1:5" x14ac:dyDescent="0.25">
      <c r="A7604" s="14">
        <v>4839</v>
      </c>
      <c r="B7604" s="14">
        <v>2032</v>
      </c>
      <c r="C7604" s="14">
        <v>2987</v>
      </c>
      <c r="D7604" s="14" t="str">
        <f>+_xlfn.XLOOKUP(ratings_dataset[[#This Row],[ProductID]],[1]!Prodotti[ProdottoID],[1]!Prodotti[Categoria],"Altro")</f>
        <v>Abbigliamento</v>
      </c>
      <c r="E7604" s="14">
        <v>5</v>
      </c>
    </row>
    <row r="7605" spans="1:5" x14ac:dyDescent="0.25">
      <c r="A7605" s="14">
        <v>4846</v>
      </c>
      <c r="B7605" s="14">
        <v>1578</v>
      </c>
      <c r="C7605" s="14">
        <v>417</v>
      </c>
      <c r="D7605" s="14" t="str">
        <f>+_xlfn.XLOOKUP(ratings_dataset[[#This Row],[ProductID]],[1]!Prodotti[ProdottoID],[1]!Prodotti[Categoria],"Altro")</f>
        <v>Elettronica</v>
      </c>
      <c r="E7605" s="14">
        <v>5</v>
      </c>
    </row>
    <row r="7606" spans="1:5" x14ac:dyDescent="0.25">
      <c r="A7606" s="14">
        <v>4850</v>
      </c>
      <c r="B7606" s="14">
        <v>2766</v>
      </c>
      <c r="C7606" s="14">
        <v>3102</v>
      </c>
      <c r="D7606" s="14" t="str">
        <f>+_xlfn.XLOOKUP(ratings_dataset[[#This Row],[ProductID]],[1]!Prodotti[ProdottoID],[1]!Prodotti[Categoria],"Altro")</f>
        <v>Abbigliamento</v>
      </c>
      <c r="E7606" s="14">
        <v>5</v>
      </c>
    </row>
    <row r="7607" spans="1:5" x14ac:dyDescent="0.25">
      <c r="A7607" s="14">
        <v>4858</v>
      </c>
      <c r="B7607" s="14">
        <v>2646</v>
      </c>
      <c r="C7607" s="14">
        <v>2086</v>
      </c>
      <c r="D7607" s="14" t="str">
        <f>+_xlfn.XLOOKUP(ratings_dataset[[#This Row],[ProductID]],[1]!Prodotti[ProdottoID],[1]!Prodotti[Categoria],"Altro")</f>
        <v>Abbigliamento</v>
      </c>
      <c r="E7607" s="14">
        <v>5</v>
      </c>
    </row>
    <row r="7608" spans="1:5" x14ac:dyDescent="0.25">
      <c r="A7608" s="14">
        <v>4871</v>
      </c>
      <c r="B7608" s="14">
        <v>4450</v>
      </c>
      <c r="C7608" s="14">
        <v>3477</v>
      </c>
      <c r="D7608" s="14" t="str">
        <f>+_xlfn.XLOOKUP(ratings_dataset[[#This Row],[ProductID]],[1]!Prodotti[ProdottoID],[1]!Prodotti[Categoria],"Altro")</f>
        <v>Abbigliamento</v>
      </c>
      <c r="E7608" s="14">
        <v>5</v>
      </c>
    </row>
    <row r="7609" spans="1:5" x14ac:dyDescent="0.25">
      <c r="A7609" s="14">
        <v>4872</v>
      </c>
      <c r="B7609" s="14">
        <v>4225</v>
      </c>
      <c r="C7609" s="14">
        <v>4019</v>
      </c>
      <c r="D7609" s="14" t="str">
        <f>+_xlfn.XLOOKUP(ratings_dataset[[#This Row],[ProductID]],[1]!Prodotti[ProdottoID],[1]!Prodotti[Categoria],"Altro")</f>
        <v>Elettronica</v>
      </c>
      <c r="E7609" s="14">
        <v>5</v>
      </c>
    </row>
    <row r="7610" spans="1:5" x14ac:dyDescent="0.25">
      <c r="A7610" s="14">
        <v>4874</v>
      </c>
      <c r="B7610" s="14">
        <v>3048</v>
      </c>
      <c r="C7610" s="14">
        <v>989</v>
      </c>
      <c r="D7610" s="14" t="str">
        <f>+_xlfn.XLOOKUP(ratings_dataset[[#This Row],[ProductID]],[1]!Prodotti[ProdottoID],[1]!Prodotti[Categoria],"Altro")</f>
        <v>Abbigliamento</v>
      </c>
      <c r="E7610" s="14">
        <v>5</v>
      </c>
    </row>
    <row r="7611" spans="1:5" x14ac:dyDescent="0.25">
      <c r="A7611" s="14">
        <v>4880</v>
      </c>
      <c r="B7611" s="14">
        <v>2003</v>
      </c>
      <c r="C7611" s="14">
        <v>2614</v>
      </c>
      <c r="D7611" s="14" t="str">
        <f>+_xlfn.XLOOKUP(ratings_dataset[[#This Row],[ProductID]],[1]!Prodotti[ProdottoID],[1]!Prodotti[Categoria],"Altro")</f>
        <v>Libri</v>
      </c>
      <c r="E7611" s="14">
        <v>5</v>
      </c>
    </row>
    <row r="7612" spans="1:5" x14ac:dyDescent="0.25">
      <c r="A7612" s="14">
        <v>4895</v>
      </c>
      <c r="B7612" s="14">
        <v>4667</v>
      </c>
      <c r="C7612" s="14">
        <v>4558</v>
      </c>
      <c r="D7612" s="14" t="str">
        <f>+_xlfn.XLOOKUP(ratings_dataset[[#This Row],[ProductID]],[1]!Prodotti[ProdottoID],[1]!Prodotti[Categoria],"Altro")</f>
        <v>Abbigliamento</v>
      </c>
      <c r="E7612" s="14">
        <v>5</v>
      </c>
    </row>
    <row r="7613" spans="1:5" x14ac:dyDescent="0.25">
      <c r="A7613" s="14">
        <v>4901</v>
      </c>
      <c r="B7613" s="14">
        <v>4509</v>
      </c>
      <c r="C7613" s="14">
        <v>820</v>
      </c>
      <c r="D7613" s="14" t="str">
        <f>+_xlfn.XLOOKUP(ratings_dataset[[#This Row],[ProductID]],[1]!Prodotti[ProdottoID],[1]!Prodotti[Categoria],"Altro")</f>
        <v>Abbigliamento</v>
      </c>
      <c r="E7613" s="14">
        <v>5</v>
      </c>
    </row>
    <row r="7614" spans="1:5" x14ac:dyDescent="0.25">
      <c r="A7614" s="14">
        <v>4905</v>
      </c>
      <c r="B7614" s="14">
        <v>1509</v>
      </c>
      <c r="C7614" s="14">
        <v>3639</v>
      </c>
      <c r="D7614" s="14" t="str">
        <f>+_xlfn.XLOOKUP(ratings_dataset[[#This Row],[ProductID]],[1]!Prodotti[ProdottoID],[1]!Prodotti[Categoria],"Altro")</f>
        <v>Libri</v>
      </c>
      <c r="E7614" s="14">
        <v>5</v>
      </c>
    </row>
    <row r="7615" spans="1:5" x14ac:dyDescent="0.25">
      <c r="A7615" s="14">
        <v>4906</v>
      </c>
      <c r="B7615" s="14">
        <v>3798</v>
      </c>
      <c r="C7615" s="14">
        <v>1784</v>
      </c>
      <c r="D7615" s="14" t="str">
        <f>+_xlfn.XLOOKUP(ratings_dataset[[#This Row],[ProductID]],[1]!Prodotti[ProdottoID],[1]!Prodotti[Categoria],"Altro")</f>
        <v>Elettronica</v>
      </c>
      <c r="E7615" s="14">
        <v>5</v>
      </c>
    </row>
    <row r="7616" spans="1:5" x14ac:dyDescent="0.25">
      <c r="A7616" s="14">
        <v>4914</v>
      </c>
      <c r="B7616" s="14">
        <v>2643</v>
      </c>
      <c r="C7616" s="14">
        <v>4213</v>
      </c>
      <c r="D7616" s="14" t="str">
        <f>+_xlfn.XLOOKUP(ratings_dataset[[#This Row],[ProductID]],[1]!Prodotti[ProdottoID],[1]!Prodotti[Categoria],"Altro")</f>
        <v>Libri</v>
      </c>
      <c r="E7616" s="14">
        <v>5</v>
      </c>
    </row>
    <row r="7617" spans="1:5" x14ac:dyDescent="0.25">
      <c r="A7617" s="14">
        <v>4930</v>
      </c>
      <c r="B7617" s="14">
        <v>26</v>
      </c>
      <c r="C7617" s="14">
        <v>3883</v>
      </c>
      <c r="D7617" s="14" t="str">
        <f>+_xlfn.XLOOKUP(ratings_dataset[[#This Row],[ProductID]],[1]!Prodotti[ProdottoID],[1]!Prodotti[Categoria],"Altro")</f>
        <v>Elettronica</v>
      </c>
      <c r="E7617" s="14">
        <v>5</v>
      </c>
    </row>
    <row r="7618" spans="1:5" x14ac:dyDescent="0.25">
      <c r="A7618" s="14">
        <v>4956</v>
      </c>
      <c r="B7618" s="14">
        <v>502</v>
      </c>
      <c r="C7618" s="14">
        <v>66</v>
      </c>
      <c r="D7618" s="14" t="str">
        <f>+_xlfn.XLOOKUP(ratings_dataset[[#This Row],[ProductID]],[1]!Prodotti[ProdottoID],[1]!Prodotti[Categoria],"Altro")</f>
        <v>Altro</v>
      </c>
      <c r="E7618" s="14">
        <v>5</v>
      </c>
    </row>
    <row r="7619" spans="1:5" x14ac:dyDescent="0.25">
      <c r="A7619" s="14">
        <v>4960</v>
      </c>
      <c r="B7619" s="14">
        <v>3397</v>
      </c>
      <c r="C7619" s="14">
        <v>2555</v>
      </c>
      <c r="D7619" s="14" t="str">
        <f>+_xlfn.XLOOKUP(ratings_dataset[[#This Row],[ProductID]],[1]!Prodotti[ProdottoID],[1]!Prodotti[Categoria],"Altro")</f>
        <v>Elettronica</v>
      </c>
      <c r="E7619" s="14">
        <v>5</v>
      </c>
    </row>
    <row r="7620" spans="1:5" x14ac:dyDescent="0.25">
      <c r="A7620" s="14">
        <v>4974</v>
      </c>
      <c r="B7620" s="14">
        <v>1300</v>
      </c>
      <c r="C7620" s="14">
        <v>1056</v>
      </c>
      <c r="D7620" s="14" t="str">
        <f>+_xlfn.XLOOKUP(ratings_dataset[[#This Row],[ProductID]],[1]!Prodotti[ProdottoID],[1]!Prodotti[Categoria],"Altro")</f>
        <v>Abbigliamento</v>
      </c>
      <c r="E7620" s="14">
        <v>5</v>
      </c>
    </row>
    <row r="7621" spans="1:5" x14ac:dyDescent="0.25">
      <c r="A7621" s="14">
        <v>4976</v>
      </c>
      <c r="B7621" s="14">
        <v>1044</v>
      </c>
      <c r="C7621" s="14">
        <v>4730</v>
      </c>
      <c r="D7621" s="14" t="str">
        <f>+_xlfn.XLOOKUP(ratings_dataset[[#This Row],[ProductID]],[1]!Prodotti[ProdottoID],[1]!Prodotti[Categoria],"Altro")</f>
        <v>Libri</v>
      </c>
      <c r="E7621" s="14">
        <v>5</v>
      </c>
    </row>
    <row r="7622" spans="1:5" x14ac:dyDescent="0.25">
      <c r="A7622" s="14">
        <v>4981</v>
      </c>
      <c r="B7622" s="14">
        <v>1706</v>
      </c>
      <c r="C7622" s="14">
        <v>865</v>
      </c>
      <c r="D7622" s="14" t="str">
        <f>+_xlfn.XLOOKUP(ratings_dataset[[#This Row],[ProductID]],[1]!Prodotti[ProdottoID],[1]!Prodotti[Categoria],"Altro")</f>
        <v>Abbigliamento</v>
      </c>
      <c r="E7622" s="14">
        <v>5</v>
      </c>
    </row>
    <row r="7623" spans="1:5" x14ac:dyDescent="0.25">
      <c r="A7623" s="14">
        <v>4984</v>
      </c>
      <c r="B7623" s="14">
        <v>3799</v>
      </c>
      <c r="C7623" s="14">
        <v>254</v>
      </c>
      <c r="D7623" s="14" t="str">
        <f>+_xlfn.XLOOKUP(ratings_dataset[[#This Row],[ProductID]],[1]!Prodotti[ProdottoID],[1]!Prodotti[Categoria],"Altro")</f>
        <v>Elettronica</v>
      </c>
      <c r="E7623" s="14">
        <v>5</v>
      </c>
    </row>
    <row r="7624" spans="1:5" x14ac:dyDescent="0.25">
      <c r="A7624" s="14">
        <v>4993</v>
      </c>
      <c r="B7624" s="14">
        <v>1086</v>
      </c>
      <c r="C7624" s="14">
        <v>3190</v>
      </c>
      <c r="D7624" s="14" t="str">
        <f>+_xlfn.XLOOKUP(ratings_dataset[[#This Row],[ProductID]],[1]!Prodotti[ProdottoID],[1]!Prodotti[Categoria],"Altro")</f>
        <v>Abbigliamento</v>
      </c>
      <c r="E7624" s="14">
        <v>5</v>
      </c>
    </row>
    <row r="7625" spans="1:5" x14ac:dyDescent="0.25">
      <c r="A7625" s="14">
        <v>5008</v>
      </c>
      <c r="B7625" s="14">
        <v>2114</v>
      </c>
      <c r="C7625" s="14">
        <v>4389</v>
      </c>
      <c r="D7625" s="14" t="str">
        <f>+_xlfn.XLOOKUP(ratings_dataset[[#This Row],[ProductID]],[1]!Prodotti[ProdottoID],[1]!Prodotti[Categoria],"Altro")</f>
        <v>Elettronica</v>
      </c>
      <c r="E7625" s="14">
        <v>5</v>
      </c>
    </row>
    <row r="7626" spans="1:5" x14ac:dyDescent="0.25">
      <c r="A7626" s="14">
        <v>5021</v>
      </c>
      <c r="B7626" s="14">
        <v>1400</v>
      </c>
      <c r="C7626" s="14">
        <v>888</v>
      </c>
      <c r="D7626" s="14" t="str">
        <f>+_xlfn.XLOOKUP(ratings_dataset[[#This Row],[ProductID]],[1]!Prodotti[ProdottoID],[1]!Prodotti[Categoria],"Altro")</f>
        <v>Libri</v>
      </c>
      <c r="E7626" s="14">
        <v>5</v>
      </c>
    </row>
    <row r="7627" spans="1:5" x14ac:dyDescent="0.25">
      <c r="A7627" s="14">
        <v>5022</v>
      </c>
      <c r="B7627" s="14">
        <v>4096</v>
      </c>
      <c r="C7627" s="14">
        <v>673</v>
      </c>
      <c r="D7627" s="14" t="str">
        <f>+_xlfn.XLOOKUP(ratings_dataset[[#This Row],[ProductID]],[1]!Prodotti[ProdottoID],[1]!Prodotti[Categoria],"Altro")</f>
        <v>Abbigliamento</v>
      </c>
      <c r="E7627" s="14">
        <v>5</v>
      </c>
    </row>
    <row r="7628" spans="1:5" x14ac:dyDescent="0.25">
      <c r="A7628" s="14">
        <v>5028</v>
      </c>
      <c r="B7628" s="14">
        <v>1672</v>
      </c>
      <c r="C7628" s="14">
        <v>2929</v>
      </c>
      <c r="D7628" s="14" t="str">
        <f>+_xlfn.XLOOKUP(ratings_dataset[[#This Row],[ProductID]],[1]!Prodotti[ProdottoID],[1]!Prodotti[Categoria],"Altro")</f>
        <v>Elettronica</v>
      </c>
      <c r="E7628" s="14">
        <v>5</v>
      </c>
    </row>
    <row r="7629" spans="1:5" x14ac:dyDescent="0.25">
      <c r="A7629" s="14">
        <v>5031</v>
      </c>
      <c r="B7629" s="14">
        <v>4302</v>
      </c>
      <c r="C7629" s="14">
        <v>3055</v>
      </c>
      <c r="D7629" s="14" t="str">
        <f>+_xlfn.XLOOKUP(ratings_dataset[[#This Row],[ProductID]],[1]!Prodotti[ProdottoID],[1]!Prodotti[Categoria],"Altro")</f>
        <v>Elettronica</v>
      </c>
      <c r="E7629" s="14">
        <v>5</v>
      </c>
    </row>
    <row r="7630" spans="1:5" x14ac:dyDescent="0.25">
      <c r="A7630" s="14">
        <v>5032</v>
      </c>
      <c r="B7630" s="14">
        <v>4436</v>
      </c>
      <c r="C7630" s="14">
        <v>1562</v>
      </c>
      <c r="D7630" s="14" t="str">
        <f>+_xlfn.XLOOKUP(ratings_dataset[[#This Row],[ProductID]],[1]!Prodotti[ProdottoID],[1]!Prodotti[Categoria],"Altro")</f>
        <v>Elettronica</v>
      </c>
      <c r="E7630" s="14">
        <v>5</v>
      </c>
    </row>
    <row r="7631" spans="1:5" x14ac:dyDescent="0.25">
      <c r="A7631" s="14">
        <v>5039</v>
      </c>
      <c r="B7631" s="14">
        <v>4931</v>
      </c>
      <c r="C7631" s="14">
        <v>4950</v>
      </c>
      <c r="D7631" s="14" t="str">
        <f>+_xlfn.XLOOKUP(ratings_dataset[[#This Row],[ProductID]],[1]!Prodotti[ProdottoID],[1]!Prodotti[Categoria],"Altro")</f>
        <v>Libri</v>
      </c>
      <c r="E7631" s="14">
        <v>5</v>
      </c>
    </row>
    <row r="7632" spans="1:5" x14ac:dyDescent="0.25">
      <c r="A7632" s="14">
        <v>5041</v>
      </c>
      <c r="B7632" s="14">
        <v>4803</v>
      </c>
      <c r="C7632" s="14">
        <v>928</v>
      </c>
      <c r="D7632" s="14" t="str">
        <f>+_xlfn.XLOOKUP(ratings_dataset[[#This Row],[ProductID]],[1]!Prodotti[ProdottoID],[1]!Prodotti[Categoria],"Altro")</f>
        <v>Elettronica</v>
      </c>
      <c r="E7632" s="14">
        <v>5</v>
      </c>
    </row>
    <row r="7633" spans="1:5" x14ac:dyDescent="0.25">
      <c r="A7633" s="14">
        <v>5052</v>
      </c>
      <c r="B7633" s="14">
        <v>1158</v>
      </c>
      <c r="C7633" s="14">
        <v>2296</v>
      </c>
      <c r="D7633" s="14" t="str">
        <f>+_xlfn.XLOOKUP(ratings_dataset[[#This Row],[ProductID]],[1]!Prodotti[ProdottoID],[1]!Prodotti[Categoria],"Altro")</f>
        <v>Elettronica</v>
      </c>
      <c r="E7633" s="14">
        <v>5</v>
      </c>
    </row>
    <row r="7634" spans="1:5" x14ac:dyDescent="0.25">
      <c r="A7634" s="14">
        <v>5055</v>
      </c>
      <c r="B7634" s="14">
        <v>914</v>
      </c>
      <c r="C7634" s="14">
        <v>3514</v>
      </c>
      <c r="D7634" s="14" t="str">
        <f>+_xlfn.XLOOKUP(ratings_dataset[[#This Row],[ProductID]],[1]!Prodotti[ProdottoID],[1]!Prodotti[Categoria],"Altro")</f>
        <v>Elettronica</v>
      </c>
      <c r="E7634" s="14">
        <v>5</v>
      </c>
    </row>
    <row r="7635" spans="1:5" x14ac:dyDescent="0.25">
      <c r="A7635" s="14">
        <v>5056</v>
      </c>
      <c r="B7635" s="14">
        <v>1266</v>
      </c>
      <c r="C7635" s="14">
        <v>3288</v>
      </c>
      <c r="D7635" s="14" t="str">
        <f>+_xlfn.XLOOKUP(ratings_dataset[[#This Row],[ProductID]],[1]!Prodotti[ProdottoID],[1]!Prodotti[Categoria],"Altro")</f>
        <v>Libri</v>
      </c>
      <c r="E7635" s="14">
        <v>5</v>
      </c>
    </row>
    <row r="7636" spans="1:5" x14ac:dyDescent="0.25">
      <c r="A7636" s="14">
        <v>5064</v>
      </c>
      <c r="B7636" s="14">
        <v>3388</v>
      </c>
      <c r="C7636" s="14">
        <v>2409</v>
      </c>
      <c r="D7636" s="14" t="str">
        <f>+_xlfn.XLOOKUP(ratings_dataset[[#This Row],[ProductID]],[1]!Prodotti[ProdottoID],[1]!Prodotti[Categoria],"Altro")</f>
        <v>Elettronica</v>
      </c>
      <c r="E7636" s="14">
        <v>5</v>
      </c>
    </row>
    <row r="7637" spans="1:5" x14ac:dyDescent="0.25">
      <c r="A7637" s="14">
        <v>5072</v>
      </c>
      <c r="B7637" s="14">
        <v>3109</v>
      </c>
      <c r="C7637" s="14">
        <v>3120</v>
      </c>
      <c r="D7637" s="14" t="str">
        <f>+_xlfn.XLOOKUP(ratings_dataset[[#This Row],[ProductID]],[1]!Prodotti[ProdottoID],[1]!Prodotti[Categoria],"Altro")</f>
        <v>Elettronica</v>
      </c>
      <c r="E7637" s="14">
        <v>5</v>
      </c>
    </row>
    <row r="7638" spans="1:5" x14ac:dyDescent="0.25">
      <c r="A7638" s="14">
        <v>5073</v>
      </c>
      <c r="B7638" s="14">
        <v>2632</v>
      </c>
      <c r="C7638" s="14">
        <v>1674</v>
      </c>
      <c r="D7638" s="14" t="str">
        <f>+_xlfn.XLOOKUP(ratings_dataset[[#This Row],[ProductID]],[1]!Prodotti[ProdottoID],[1]!Prodotti[Categoria],"Altro")</f>
        <v>Elettronica</v>
      </c>
      <c r="E7638" s="14">
        <v>5</v>
      </c>
    </row>
    <row r="7639" spans="1:5" x14ac:dyDescent="0.25">
      <c r="A7639" s="14">
        <v>5075</v>
      </c>
      <c r="B7639" s="14">
        <v>4558</v>
      </c>
      <c r="C7639" s="14">
        <v>539</v>
      </c>
      <c r="D7639" s="14" t="str">
        <f>+_xlfn.XLOOKUP(ratings_dataset[[#This Row],[ProductID]],[1]!Prodotti[ProdottoID],[1]!Prodotti[Categoria],"Altro")</f>
        <v>Libri</v>
      </c>
      <c r="E7639" s="14">
        <v>5</v>
      </c>
    </row>
    <row r="7640" spans="1:5" x14ac:dyDescent="0.25">
      <c r="A7640" s="14">
        <v>5084</v>
      </c>
      <c r="B7640" s="14">
        <v>3149</v>
      </c>
      <c r="C7640" s="14">
        <v>2252</v>
      </c>
      <c r="D7640" s="14" t="str">
        <f>+_xlfn.XLOOKUP(ratings_dataset[[#This Row],[ProductID]],[1]!Prodotti[ProdottoID],[1]!Prodotti[Categoria],"Altro")</f>
        <v>Libri</v>
      </c>
      <c r="E7640" s="14">
        <v>5</v>
      </c>
    </row>
    <row r="7641" spans="1:5" x14ac:dyDescent="0.25">
      <c r="A7641" s="14">
        <v>5090</v>
      </c>
      <c r="B7641" s="14">
        <v>4102</v>
      </c>
      <c r="C7641" s="14">
        <v>1834</v>
      </c>
      <c r="D7641" s="14" t="str">
        <f>+_xlfn.XLOOKUP(ratings_dataset[[#This Row],[ProductID]],[1]!Prodotti[ProdottoID],[1]!Prodotti[Categoria],"Altro")</f>
        <v>Abbigliamento</v>
      </c>
      <c r="E7641" s="14">
        <v>5</v>
      </c>
    </row>
    <row r="7642" spans="1:5" x14ac:dyDescent="0.25">
      <c r="A7642" s="14">
        <v>5116</v>
      </c>
      <c r="B7642" s="14">
        <v>3342</v>
      </c>
      <c r="C7642" s="14">
        <v>4688</v>
      </c>
      <c r="D7642" s="14" t="str">
        <f>+_xlfn.XLOOKUP(ratings_dataset[[#This Row],[ProductID]],[1]!Prodotti[ProdottoID],[1]!Prodotti[Categoria],"Altro")</f>
        <v>Libri</v>
      </c>
      <c r="E7642" s="14">
        <v>5</v>
      </c>
    </row>
    <row r="7643" spans="1:5" x14ac:dyDescent="0.25">
      <c r="A7643" s="14">
        <v>5117</v>
      </c>
      <c r="B7643" s="14">
        <v>2525</v>
      </c>
      <c r="C7643" s="14">
        <v>223</v>
      </c>
      <c r="D7643" s="14" t="str">
        <f>+_xlfn.XLOOKUP(ratings_dataset[[#This Row],[ProductID]],[1]!Prodotti[ProdottoID],[1]!Prodotti[Categoria],"Altro")</f>
        <v>Libri</v>
      </c>
      <c r="E7643" s="14">
        <v>5</v>
      </c>
    </row>
    <row r="7644" spans="1:5" x14ac:dyDescent="0.25">
      <c r="A7644" s="14">
        <v>5128</v>
      </c>
      <c r="B7644" s="14">
        <v>340</v>
      </c>
      <c r="C7644" s="14">
        <v>1026</v>
      </c>
      <c r="D7644" s="14" t="str">
        <f>+_xlfn.XLOOKUP(ratings_dataset[[#This Row],[ProductID]],[1]!Prodotti[ProdottoID],[1]!Prodotti[Categoria],"Altro")</f>
        <v>Abbigliamento</v>
      </c>
      <c r="E7644" s="14">
        <v>5</v>
      </c>
    </row>
    <row r="7645" spans="1:5" x14ac:dyDescent="0.25">
      <c r="A7645" s="14">
        <v>5162</v>
      </c>
      <c r="B7645" s="14">
        <v>239</v>
      </c>
      <c r="C7645" s="14">
        <v>1973</v>
      </c>
      <c r="D7645" s="14" t="str">
        <f>+_xlfn.XLOOKUP(ratings_dataset[[#This Row],[ProductID]],[1]!Prodotti[ProdottoID],[1]!Prodotti[Categoria],"Altro")</f>
        <v>Elettronica</v>
      </c>
      <c r="E7645" s="14">
        <v>5</v>
      </c>
    </row>
    <row r="7646" spans="1:5" x14ac:dyDescent="0.25">
      <c r="A7646" s="14">
        <v>5173</v>
      </c>
      <c r="B7646" s="14">
        <v>1432</v>
      </c>
      <c r="C7646" s="14">
        <v>2230</v>
      </c>
      <c r="D7646" s="14" t="str">
        <f>+_xlfn.XLOOKUP(ratings_dataset[[#This Row],[ProductID]],[1]!Prodotti[ProdottoID],[1]!Prodotti[Categoria],"Altro")</f>
        <v>Abbigliamento</v>
      </c>
      <c r="E7646" s="14">
        <v>5</v>
      </c>
    </row>
    <row r="7647" spans="1:5" x14ac:dyDescent="0.25">
      <c r="A7647" s="14">
        <v>5178</v>
      </c>
      <c r="B7647" s="14">
        <v>1584</v>
      </c>
      <c r="C7647" s="14">
        <v>3615</v>
      </c>
      <c r="D7647" s="14" t="str">
        <f>+_xlfn.XLOOKUP(ratings_dataset[[#This Row],[ProductID]],[1]!Prodotti[ProdottoID],[1]!Prodotti[Categoria],"Altro")</f>
        <v>Abbigliamento</v>
      </c>
      <c r="E7647" s="14">
        <v>5</v>
      </c>
    </row>
    <row r="7648" spans="1:5" x14ac:dyDescent="0.25">
      <c r="A7648" s="14">
        <v>5185</v>
      </c>
      <c r="B7648" s="14">
        <v>3560</v>
      </c>
      <c r="C7648" s="14">
        <v>1233</v>
      </c>
      <c r="D7648" s="14" t="str">
        <f>+_xlfn.XLOOKUP(ratings_dataset[[#This Row],[ProductID]],[1]!Prodotti[ProdottoID],[1]!Prodotti[Categoria],"Altro")</f>
        <v>Abbigliamento</v>
      </c>
      <c r="E7648" s="14">
        <v>5</v>
      </c>
    </row>
    <row r="7649" spans="1:5" x14ac:dyDescent="0.25">
      <c r="A7649" s="14">
        <v>5186</v>
      </c>
      <c r="B7649" s="14">
        <v>4799</v>
      </c>
      <c r="C7649" s="14">
        <v>3252</v>
      </c>
      <c r="D7649" s="14" t="str">
        <f>+_xlfn.XLOOKUP(ratings_dataset[[#This Row],[ProductID]],[1]!Prodotti[ProdottoID],[1]!Prodotti[Categoria],"Altro")</f>
        <v>Libri</v>
      </c>
      <c r="E7649" s="14">
        <v>5</v>
      </c>
    </row>
    <row r="7650" spans="1:5" x14ac:dyDescent="0.25">
      <c r="A7650" s="14">
        <v>5192</v>
      </c>
      <c r="B7650" s="14">
        <v>811</v>
      </c>
      <c r="C7650" s="14">
        <v>1970</v>
      </c>
      <c r="D7650" s="14" t="str">
        <f>+_xlfn.XLOOKUP(ratings_dataset[[#This Row],[ProductID]],[1]!Prodotti[ProdottoID],[1]!Prodotti[Categoria],"Altro")</f>
        <v>Abbigliamento</v>
      </c>
      <c r="E7650" s="14">
        <v>5</v>
      </c>
    </row>
    <row r="7651" spans="1:5" x14ac:dyDescent="0.25">
      <c r="A7651" s="14">
        <v>5201</v>
      </c>
      <c r="B7651" s="14">
        <v>2781</v>
      </c>
      <c r="C7651" s="14">
        <v>3044</v>
      </c>
      <c r="D7651" s="14" t="str">
        <f>+_xlfn.XLOOKUP(ratings_dataset[[#This Row],[ProductID]],[1]!Prodotti[ProdottoID],[1]!Prodotti[Categoria],"Altro")</f>
        <v>Abbigliamento</v>
      </c>
      <c r="E7651" s="14">
        <v>5</v>
      </c>
    </row>
    <row r="7652" spans="1:5" x14ac:dyDescent="0.25">
      <c r="A7652" s="14">
        <v>5203</v>
      </c>
      <c r="B7652" s="14">
        <v>2683</v>
      </c>
      <c r="C7652" s="14">
        <v>1882</v>
      </c>
      <c r="D7652" s="14" t="str">
        <f>+_xlfn.XLOOKUP(ratings_dataset[[#This Row],[ProductID]],[1]!Prodotti[ProdottoID],[1]!Prodotti[Categoria],"Altro")</f>
        <v>Elettronica</v>
      </c>
      <c r="E7652" s="14">
        <v>5</v>
      </c>
    </row>
    <row r="7653" spans="1:5" x14ac:dyDescent="0.25">
      <c r="A7653" s="14">
        <v>5215</v>
      </c>
      <c r="B7653" s="14">
        <v>1317</v>
      </c>
      <c r="C7653" s="14">
        <v>4765</v>
      </c>
      <c r="D7653" s="14" t="str">
        <f>+_xlfn.XLOOKUP(ratings_dataset[[#This Row],[ProductID]],[1]!Prodotti[ProdottoID],[1]!Prodotti[Categoria],"Altro")</f>
        <v>Elettronica</v>
      </c>
      <c r="E7653" s="14">
        <v>5</v>
      </c>
    </row>
    <row r="7654" spans="1:5" x14ac:dyDescent="0.25">
      <c r="A7654" s="14">
        <v>5219</v>
      </c>
      <c r="B7654" s="14">
        <v>4186</v>
      </c>
      <c r="C7654" s="14">
        <v>197</v>
      </c>
      <c r="D7654" s="14" t="str">
        <f>+_xlfn.XLOOKUP(ratings_dataset[[#This Row],[ProductID]],[1]!Prodotti[ProdottoID],[1]!Prodotti[Categoria],"Altro")</f>
        <v>Abbigliamento</v>
      </c>
      <c r="E7654" s="14">
        <v>5</v>
      </c>
    </row>
    <row r="7655" spans="1:5" x14ac:dyDescent="0.25">
      <c r="A7655" s="14">
        <v>5230</v>
      </c>
      <c r="B7655" s="14">
        <v>1010</v>
      </c>
      <c r="C7655" s="14">
        <v>4175</v>
      </c>
      <c r="D7655" s="14" t="str">
        <f>+_xlfn.XLOOKUP(ratings_dataset[[#This Row],[ProductID]],[1]!Prodotti[ProdottoID],[1]!Prodotti[Categoria],"Altro")</f>
        <v>Elettronica</v>
      </c>
      <c r="E7655" s="14">
        <v>5</v>
      </c>
    </row>
    <row r="7656" spans="1:5" x14ac:dyDescent="0.25">
      <c r="A7656" s="14">
        <v>5234</v>
      </c>
      <c r="B7656" s="14">
        <v>2464</v>
      </c>
      <c r="C7656" s="14">
        <v>3133</v>
      </c>
      <c r="D7656" s="14" t="str">
        <f>+_xlfn.XLOOKUP(ratings_dataset[[#This Row],[ProductID]],[1]!Prodotti[ProdottoID],[1]!Prodotti[Categoria],"Altro")</f>
        <v>Abbigliamento</v>
      </c>
      <c r="E7656" s="14">
        <v>5</v>
      </c>
    </row>
    <row r="7657" spans="1:5" x14ac:dyDescent="0.25">
      <c r="A7657" s="14">
        <v>5245</v>
      </c>
      <c r="B7657" s="14">
        <v>2552</v>
      </c>
      <c r="C7657" s="14">
        <v>3513</v>
      </c>
      <c r="D7657" s="14" t="str">
        <f>+_xlfn.XLOOKUP(ratings_dataset[[#This Row],[ProductID]],[1]!Prodotti[ProdottoID],[1]!Prodotti[Categoria],"Altro")</f>
        <v>Elettronica</v>
      </c>
      <c r="E7657" s="14">
        <v>5</v>
      </c>
    </row>
    <row r="7658" spans="1:5" x14ac:dyDescent="0.25">
      <c r="A7658" s="14">
        <v>5253</v>
      </c>
      <c r="B7658" s="14">
        <v>1878</v>
      </c>
      <c r="C7658" s="14">
        <v>3696</v>
      </c>
      <c r="D7658" s="14" t="str">
        <f>+_xlfn.XLOOKUP(ratings_dataset[[#This Row],[ProductID]],[1]!Prodotti[ProdottoID],[1]!Prodotti[Categoria],"Altro")</f>
        <v>Abbigliamento</v>
      </c>
      <c r="E7658" s="14">
        <v>5</v>
      </c>
    </row>
    <row r="7659" spans="1:5" x14ac:dyDescent="0.25">
      <c r="A7659" s="14">
        <v>5262</v>
      </c>
      <c r="B7659" s="14">
        <v>4786</v>
      </c>
      <c r="C7659" s="14">
        <v>3908</v>
      </c>
      <c r="D7659" s="14" t="str">
        <f>+_xlfn.XLOOKUP(ratings_dataset[[#This Row],[ProductID]],[1]!Prodotti[ProdottoID],[1]!Prodotti[Categoria],"Altro")</f>
        <v>Elettronica</v>
      </c>
      <c r="E7659" s="14">
        <v>5</v>
      </c>
    </row>
    <row r="7660" spans="1:5" x14ac:dyDescent="0.25">
      <c r="A7660" s="14">
        <v>5275</v>
      </c>
      <c r="B7660" s="14">
        <v>3470</v>
      </c>
      <c r="C7660" s="14">
        <v>1977</v>
      </c>
      <c r="D7660" s="14" t="str">
        <f>+_xlfn.XLOOKUP(ratings_dataset[[#This Row],[ProductID]],[1]!Prodotti[ProdottoID],[1]!Prodotti[Categoria],"Altro")</f>
        <v>Abbigliamento</v>
      </c>
      <c r="E7660" s="14">
        <v>5</v>
      </c>
    </row>
    <row r="7661" spans="1:5" x14ac:dyDescent="0.25">
      <c r="A7661" s="14">
        <v>5277</v>
      </c>
      <c r="B7661" s="14">
        <v>3728</v>
      </c>
      <c r="C7661" s="14">
        <v>2274</v>
      </c>
      <c r="D7661" s="14" t="str">
        <f>+_xlfn.XLOOKUP(ratings_dataset[[#This Row],[ProductID]],[1]!Prodotti[ProdottoID],[1]!Prodotti[Categoria],"Altro")</f>
        <v>Abbigliamento</v>
      </c>
      <c r="E7661" s="14">
        <v>5</v>
      </c>
    </row>
    <row r="7662" spans="1:5" x14ac:dyDescent="0.25">
      <c r="A7662" s="14">
        <v>5279</v>
      </c>
      <c r="B7662" s="14">
        <v>2511</v>
      </c>
      <c r="C7662" s="14">
        <v>2788</v>
      </c>
      <c r="D7662" s="14" t="str">
        <f>+_xlfn.XLOOKUP(ratings_dataset[[#This Row],[ProductID]],[1]!Prodotti[ProdottoID],[1]!Prodotti[Categoria],"Altro")</f>
        <v>Abbigliamento</v>
      </c>
      <c r="E7662" s="14">
        <v>5</v>
      </c>
    </row>
    <row r="7663" spans="1:5" x14ac:dyDescent="0.25">
      <c r="A7663" s="14">
        <v>5283</v>
      </c>
      <c r="B7663" s="14">
        <v>3674</v>
      </c>
      <c r="C7663" s="14">
        <v>16</v>
      </c>
      <c r="D7663" s="14" t="str">
        <f>+_xlfn.XLOOKUP(ratings_dataset[[#This Row],[ProductID]],[1]!Prodotti[ProdottoID],[1]!Prodotti[Categoria],"Altro")</f>
        <v>Altro</v>
      </c>
      <c r="E7663" s="14">
        <v>5</v>
      </c>
    </row>
    <row r="7664" spans="1:5" x14ac:dyDescent="0.25">
      <c r="A7664" s="14">
        <v>5291</v>
      </c>
      <c r="B7664" s="14">
        <v>1824</v>
      </c>
      <c r="C7664" s="14">
        <v>3160</v>
      </c>
      <c r="D7664" s="14" t="str">
        <f>+_xlfn.XLOOKUP(ratings_dataset[[#This Row],[ProductID]],[1]!Prodotti[ProdottoID],[1]!Prodotti[Categoria],"Altro")</f>
        <v>Abbigliamento</v>
      </c>
      <c r="E7664" s="14">
        <v>5</v>
      </c>
    </row>
    <row r="7665" spans="1:5" x14ac:dyDescent="0.25">
      <c r="A7665" s="14">
        <v>5294</v>
      </c>
      <c r="B7665" s="14">
        <v>4501</v>
      </c>
      <c r="C7665" s="14">
        <v>728</v>
      </c>
      <c r="D7665" s="14" t="str">
        <f>+_xlfn.XLOOKUP(ratings_dataset[[#This Row],[ProductID]],[1]!Prodotti[ProdottoID],[1]!Prodotti[Categoria],"Altro")</f>
        <v>Elettronica</v>
      </c>
      <c r="E7665" s="14">
        <v>5</v>
      </c>
    </row>
    <row r="7666" spans="1:5" x14ac:dyDescent="0.25">
      <c r="A7666" s="14">
        <v>5296</v>
      </c>
      <c r="B7666" s="14">
        <v>843</v>
      </c>
      <c r="C7666" s="14">
        <v>3261</v>
      </c>
      <c r="D7666" s="14" t="str">
        <f>+_xlfn.XLOOKUP(ratings_dataset[[#This Row],[ProductID]],[1]!Prodotti[ProdottoID],[1]!Prodotti[Categoria],"Altro")</f>
        <v>Libri</v>
      </c>
      <c r="E7666" s="14">
        <v>5</v>
      </c>
    </row>
    <row r="7667" spans="1:5" x14ac:dyDescent="0.25">
      <c r="A7667" s="14">
        <v>5298</v>
      </c>
      <c r="B7667" s="14">
        <v>2847</v>
      </c>
      <c r="C7667" s="14">
        <v>4286</v>
      </c>
      <c r="D7667" s="14" t="str">
        <f>+_xlfn.XLOOKUP(ratings_dataset[[#This Row],[ProductID]],[1]!Prodotti[ProdottoID],[1]!Prodotti[Categoria],"Altro")</f>
        <v>Abbigliamento</v>
      </c>
      <c r="E7667" s="14">
        <v>5</v>
      </c>
    </row>
    <row r="7668" spans="1:5" x14ac:dyDescent="0.25">
      <c r="A7668" s="14">
        <v>5305</v>
      </c>
      <c r="B7668" s="14">
        <v>968</v>
      </c>
      <c r="C7668" s="14">
        <v>3416</v>
      </c>
      <c r="D7668" s="14" t="str">
        <f>+_xlfn.XLOOKUP(ratings_dataset[[#This Row],[ProductID]],[1]!Prodotti[ProdottoID],[1]!Prodotti[Categoria],"Altro")</f>
        <v>Elettronica</v>
      </c>
      <c r="E7668" s="14">
        <v>5</v>
      </c>
    </row>
    <row r="7669" spans="1:5" x14ac:dyDescent="0.25">
      <c r="A7669" s="14">
        <v>5306</v>
      </c>
      <c r="B7669" s="14">
        <v>958</v>
      </c>
      <c r="C7669" s="14">
        <v>3230</v>
      </c>
      <c r="D7669" s="14" t="str">
        <f>+_xlfn.XLOOKUP(ratings_dataset[[#This Row],[ProductID]],[1]!Prodotti[ProdottoID],[1]!Prodotti[Categoria],"Altro")</f>
        <v>Libri</v>
      </c>
      <c r="E7669" s="14">
        <v>5</v>
      </c>
    </row>
    <row r="7670" spans="1:5" x14ac:dyDescent="0.25">
      <c r="A7670" s="14">
        <v>5314</v>
      </c>
      <c r="B7670" s="14">
        <v>663</v>
      </c>
      <c r="C7670" s="14">
        <v>4084</v>
      </c>
      <c r="D7670" s="14" t="str">
        <f>+_xlfn.XLOOKUP(ratings_dataset[[#This Row],[ProductID]],[1]!Prodotti[ProdottoID],[1]!Prodotti[Categoria],"Altro")</f>
        <v>Elettronica</v>
      </c>
      <c r="E7670" s="14">
        <v>5</v>
      </c>
    </row>
    <row r="7671" spans="1:5" x14ac:dyDescent="0.25">
      <c r="A7671" s="14">
        <v>5324</v>
      </c>
      <c r="B7671" s="14">
        <v>683</v>
      </c>
      <c r="C7671" s="14">
        <v>555</v>
      </c>
      <c r="D7671" s="14" t="str">
        <f>+_xlfn.XLOOKUP(ratings_dataset[[#This Row],[ProductID]],[1]!Prodotti[ProdottoID],[1]!Prodotti[Categoria],"Altro")</f>
        <v>Abbigliamento</v>
      </c>
      <c r="E7671" s="14">
        <v>5</v>
      </c>
    </row>
    <row r="7672" spans="1:5" x14ac:dyDescent="0.25">
      <c r="A7672" s="14">
        <v>5333</v>
      </c>
      <c r="B7672" s="14">
        <v>1555</v>
      </c>
      <c r="C7672" s="14">
        <v>3754</v>
      </c>
      <c r="D7672" s="14" t="str">
        <f>+_xlfn.XLOOKUP(ratings_dataset[[#This Row],[ProductID]],[1]!Prodotti[ProdottoID],[1]!Prodotti[Categoria],"Altro")</f>
        <v>Abbigliamento</v>
      </c>
      <c r="E7672" s="14">
        <v>5</v>
      </c>
    </row>
    <row r="7673" spans="1:5" x14ac:dyDescent="0.25">
      <c r="A7673" s="14">
        <v>5334</v>
      </c>
      <c r="B7673" s="14">
        <v>4435</v>
      </c>
      <c r="C7673" s="14">
        <v>1041</v>
      </c>
      <c r="D7673" s="14" t="str">
        <f>+_xlfn.XLOOKUP(ratings_dataset[[#This Row],[ProductID]],[1]!Prodotti[ProdottoID],[1]!Prodotti[Categoria],"Altro")</f>
        <v>Libri</v>
      </c>
      <c r="E7673" s="14">
        <v>5</v>
      </c>
    </row>
    <row r="7674" spans="1:5" x14ac:dyDescent="0.25">
      <c r="A7674" s="14">
        <v>5339</v>
      </c>
      <c r="B7674" s="14">
        <v>1574</v>
      </c>
      <c r="C7674" s="14">
        <v>1786</v>
      </c>
      <c r="D7674" s="14" t="str">
        <f>+_xlfn.XLOOKUP(ratings_dataset[[#This Row],[ProductID]],[1]!Prodotti[ProdottoID],[1]!Prodotti[Categoria],"Altro")</f>
        <v>Elettronica</v>
      </c>
      <c r="E7674" s="14">
        <v>5</v>
      </c>
    </row>
    <row r="7675" spans="1:5" x14ac:dyDescent="0.25">
      <c r="A7675" s="14">
        <v>5345</v>
      </c>
      <c r="B7675" s="14">
        <v>1637</v>
      </c>
      <c r="C7675" s="14">
        <v>1258</v>
      </c>
      <c r="D7675" s="14" t="str">
        <f>+_xlfn.XLOOKUP(ratings_dataset[[#This Row],[ProductID]],[1]!Prodotti[ProdottoID],[1]!Prodotti[Categoria],"Altro")</f>
        <v>Elettronica</v>
      </c>
      <c r="E7675" s="14">
        <v>5</v>
      </c>
    </row>
    <row r="7676" spans="1:5" x14ac:dyDescent="0.25">
      <c r="A7676" s="14">
        <v>5347</v>
      </c>
      <c r="B7676" s="14">
        <v>3025</v>
      </c>
      <c r="C7676" s="14">
        <v>653</v>
      </c>
      <c r="D7676" s="14" t="str">
        <f>+_xlfn.XLOOKUP(ratings_dataset[[#This Row],[ProductID]],[1]!Prodotti[ProdottoID],[1]!Prodotti[Categoria],"Altro")</f>
        <v>Elettronica</v>
      </c>
      <c r="E7676" s="14">
        <v>5</v>
      </c>
    </row>
    <row r="7677" spans="1:5" x14ac:dyDescent="0.25">
      <c r="A7677" s="14">
        <v>5352</v>
      </c>
      <c r="B7677" s="14">
        <v>574</v>
      </c>
      <c r="C7677" s="14">
        <v>3512</v>
      </c>
      <c r="D7677" s="14" t="str">
        <f>+_xlfn.XLOOKUP(ratings_dataset[[#This Row],[ProductID]],[1]!Prodotti[ProdottoID],[1]!Prodotti[Categoria],"Altro")</f>
        <v>Elettronica</v>
      </c>
      <c r="E7677" s="14">
        <v>5</v>
      </c>
    </row>
    <row r="7678" spans="1:5" x14ac:dyDescent="0.25">
      <c r="A7678" s="14">
        <v>5358</v>
      </c>
      <c r="B7678" s="14">
        <v>4826</v>
      </c>
      <c r="C7678" s="14">
        <v>702</v>
      </c>
      <c r="D7678" s="14" t="str">
        <f>+_xlfn.XLOOKUP(ratings_dataset[[#This Row],[ProductID]],[1]!Prodotti[ProdottoID],[1]!Prodotti[Categoria],"Altro")</f>
        <v>Elettronica</v>
      </c>
      <c r="E7678" s="14">
        <v>5</v>
      </c>
    </row>
    <row r="7679" spans="1:5" x14ac:dyDescent="0.25">
      <c r="A7679" s="14">
        <v>5362</v>
      </c>
      <c r="B7679" s="14">
        <v>3905</v>
      </c>
      <c r="C7679" s="14">
        <v>2054</v>
      </c>
      <c r="D7679" s="14" t="str">
        <f>+_xlfn.XLOOKUP(ratings_dataset[[#This Row],[ProductID]],[1]!Prodotti[ProdottoID],[1]!Prodotti[Categoria],"Altro")</f>
        <v>Libri</v>
      </c>
      <c r="E7679" s="14">
        <v>5</v>
      </c>
    </row>
    <row r="7680" spans="1:5" x14ac:dyDescent="0.25">
      <c r="A7680" s="14">
        <v>5373</v>
      </c>
      <c r="B7680" s="14">
        <v>4486</v>
      </c>
      <c r="C7680" s="14">
        <v>3530</v>
      </c>
      <c r="D7680" s="14" t="str">
        <f>+_xlfn.XLOOKUP(ratings_dataset[[#This Row],[ProductID]],[1]!Prodotti[ProdottoID],[1]!Prodotti[Categoria],"Altro")</f>
        <v>Elettronica</v>
      </c>
      <c r="E7680" s="14">
        <v>5</v>
      </c>
    </row>
    <row r="7681" spans="1:5" x14ac:dyDescent="0.25">
      <c r="A7681" s="14">
        <v>5381</v>
      </c>
      <c r="B7681" s="14">
        <v>231</v>
      </c>
      <c r="C7681" s="14">
        <v>4771</v>
      </c>
      <c r="D7681" s="14" t="str">
        <f>+_xlfn.XLOOKUP(ratings_dataset[[#This Row],[ProductID]],[1]!Prodotti[ProdottoID],[1]!Prodotti[Categoria],"Altro")</f>
        <v>Libri</v>
      </c>
      <c r="E7681" s="14">
        <v>5</v>
      </c>
    </row>
    <row r="7682" spans="1:5" x14ac:dyDescent="0.25">
      <c r="A7682" s="14">
        <v>5397</v>
      </c>
      <c r="B7682" s="14">
        <v>3474</v>
      </c>
      <c r="C7682" s="14">
        <v>1801</v>
      </c>
      <c r="D7682" s="14" t="str">
        <f>+_xlfn.XLOOKUP(ratings_dataset[[#This Row],[ProductID]],[1]!Prodotti[ProdottoID],[1]!Prodotti[Categoria],"Altro")</f>
        <v>Abbigliamento</v>
      </c>
      <c r="E7682" s="14">
        <v>5</v>
      </c>
    </row>
    <row r="7683" spans="1:5" x14ac:dyDescent="0.25">
      <c r="A7683" s="14">
        <v>5401</v>
      </c>
      <c r="B7683" s="14">
        <v>2650</v>
      </c>
      <c r="C7683" s="14">
        <v>3090</v>
      </c>
      <c r="D7683" s="14" t="str">
        <f>+_xlfn.XLOOKUP(ratings_dataset[[#This Row],[ProductID]],[1]!Prodotti[ProdottoID],[1]!Prodotti[Categoria],"Altro")</f>
        <v>Elettronica</v>
      </c>
      <c r="E7683" s="14">
        <v>5</v>
      </c>
    </row>
    <row r="7684" spans="1:5" x14ac:dyDescent="0.25">
      <c r="A7684" s="14">
        <v>5403</v>
      </c>
      <c r="B7684" s="14">
        <v>259</v>
      </c>
      <c r="C7684" s="14">
        <v>1148</v>
      </c>
      <c r="D7684" s="14" t="str">
        <f>+_xlfn.XLOOKUP(ratings_dataset[[#This Row],[ProductID]],[1]!Prodotti[ProdottoID],[1]!Prodotti[Categoria],"Altro")</f>
        <v>Abbigliamento</v>
      </c>
      <c r="E7684" s="14">
        <v>5</v>
      </c>
    </row>
    <row r="7685" spans="1:5" x14ac:dyDescent="0.25">
      <c r="A7685" s="14">
        <v>5404</v>
      </c>
      <c r="B7685" s="14">
        <v>4023</v>
      </c>
      <c r="C7685" s="14">
        <v>1406</v>
      </c>
      <c r="D7685" s="14" t="str">
        <f>+_xlfn.XLOOKUP(ratings_dataset[[#This Row],[ProductID]],[1]!Prodotti[ProdottoID],[1]!Prodotti[Categoria],"Altro")</f>
        <v>Elettronica</v>
      </c>
      <c r="E7685" s="14">
        <v>5</v>
      </c>
    </row>
    <row r="7686" spans="1:5" x14ac:dyDescent="0.25">
      <c r="A7686" s="14">
        <v>5405</v>
      </c>
      <c r="B7686" s="14">
        <v>1628</v>
      </c>
      <c r="C7686" s="14">
        <v>900</v>
      </c>
      <c r="D7686" s="14" t="str">
        <f>+_xlfn.XLOOKUP(ratings_dataset[[#This Row],[ProductID]],[1]!Prodotti[ProdottoID],[1]!Prodotti[Categoria],"Altro")</f>
        <v>Abbigliamento</v>
      </c>
      <c r="E7686" s="14">
        <v>5</v>
      </c>
    </row>
    <row r="7687" spans="1:5" x14ac:dyDescent="0.25">
      <c r="A7687" s="14">
        <v>5415</v>
      </c>
      <c r="B7687" s="14">
        <v>1517</v>
      </c>
      <c r="C7687" s="14">
        <v>576</v>
      </c>
      <c r="D7687" s="14" t="str">
        <f>+_xlfn.XLOOKUP(ratings_dataset[[#This Row],[ProductID]],[1]!Prodotti[ProdottoID],[1]!Prodotti[Categoria],"Altro")</f>
        <v>Libri</v>
      </c>
      <c r="E7687" s="14">
        <v>5</v>
      </c>
    </row>
    <row r="7688" spans="1:5" x14ac:dyDescent="0.25">
      <c r="A7688" s="14">
        <v>5416</v>
      </c>
      <c r="B7688" s="14">
        <v>584</v>
      </c>
      <c r="C7688" s="14">
        <v>41</v>
      </c>
      <c r="D7688" s="14" t="str">
        <f>+_xlfn.XLOOKUP(ratings_dataset[[#This Row],[ProductID]],[1]!Prodotti[ProdottoID],[1]!Prodotti[Categoria],"Altro")</f>
        <v>Altro</v>
      </c>
      <c r="E7688" s="14">
        <v>5</v>
      </c>
    </row>
    <row r="7689" spans="1:5" x14ac:dyDescent="0.25">
      <c r="A7689" s="14">
        <v>5418</v>
      </c>
      <c r="B7689" s="14">
        <v>6</v>
      </c>
      <c r="C7689" s="14">
        <v>1559</v>
      </c>
      <c r="D7689" s="14" t="str">
        <f>+_xlfn.XLOOKUP(ratings_dataset[[#This Row],[ProductID]],[1]!Prodotti[ProdottoID],[1]!Prodotti[Categoria],"Altro")</f>
        <v>Abbigliamento</v>
      </c>
      <c r="E7689" s="14">
        <v>5</v>
      </c>
    </row>
    <row r="7690" spans="1:5" x14ac:dyDescent="0.25">
      <c r="A7690" s="14">
        <v>5427</v>
      </c>
      <c r="B7690" s="14">
        <v>904</v>
      </c>
      <c r="C7690" s="14">
        <v>957</v>
      </c>
      <c r="D7690" s="14" t="str">
        <f>+_xlfn.XLOOKUP(ratings_dataset[[#This Row],[ProductID]],[1]!Prodotti[ProdottoID],[1]!Prodotti[Categoria],"Altro")</f>
        <v>Libri</v>
      </c>
      <c r="E7690" s="14">
        <v>5</v>
      </c>
    </row>
    <row r="7691" spans="1:5" x14ac:dyDescent="0.25">
      <c r="A7691" s="14">
        <v>5428</v>
      </c>
      <c r="B7691" s="14">
        <v>2351</v>
      </c>
      <c r="C7691" s="14">
        <v>4419</v>
      </c>
      <c r="D7691" s="14" t="str">
        <f>+_xlfn.XLOOKUP(ratings_dataset[[#This Row],[ProductID]],[1]!Prodotti[ProdottoID],[1]!Prodotti[Categoria],"Altro")</f>
        <v>Libri</v>
      </c>
      <c r="E7691" s="14">
        <v>5</v>
      </c>
    </row>
    <row r="7692" spans="1:5" x14ac:dyDescent="0.25">
      <c r="A7692" s="14">
        <v>5434</v>
      </c>
      <c r="B7692" s="14">
        <v>4343</v>
      </c>
      <c r="C7692" s="14">
        <v>3397</v>
      </c>
      <c r="D7692" s="14" t="str">
        <f>+_xlfn.XLOOKUP(ratings_dataset[[#This Row],[ProductID]],[1]!Prodotti[ProdottoID],[1]!Prodotti[Categoria],"Altro")</f>
        <v>Elettronica</v>
      </c>
      <c r="E7692" s="14">
        <v>5</v>
      </c>
    </row>
    <row r="7693" spans="1:5" x14ac:dyDescent="0.25">
      <c r="A7693" s="14">
        <v>5438</v>
      </c>
      <c r="B7693" s="14">
        <v>1062</v>
      </c>
      <c r="C7693" s="14">
        <v>2873</v>
      </c>
      <c r="D7693" s="14" t="str">
        <f>+_xlfn.XLOOKUP(ratings_dataset[[#This Row],[ProductID]],[1]!Prodotti[ProdottoID],[1]!Prodotti[Categoria],"Altro")</f>
        <v>Elettronica</v>
      </c>
      <c r="E7693" s="14">
        <v>5</v>
      </c>
    </row>
    <row r="7694" spans="1:5" x14ac:dyDescent="0.25">
      <c r="A7694" s="14">
        <v>5443</v>
      </c>
      <c r="B7694" s="14">
        <v>106</v>
      </c>
      <c r="C7694" s="14">
        <v>2794</v>
      </c>
      <c r="D7694" s="14" t="str">
        <f>+_xlfn.XLOOKUP(ratings_dataset[[#This Row],[ProductID]],[1]!Prodotti[ProdottoID],[1]!Prodotti[Categoria],"Altro")</f>
        <v>Abbigliamento</v>
      </c>
      <c r="E7694" s="14">
        <v>5</v>
      </c>
    </row>
    <row r="7695" spans="1:5" x14ac:dyDescent="0.25">
      <c r="A7695" s="14">
        <v>5448</v>
      </c>
      <c r="B7695" s="14">
        <v>4386</v>
      </c>
      <c r="C7695" s="14">
        <v>2328</v>
      </c>
      <c r="D7695" s="14" t="str">
        <f>+_xlfn.XLOOKUP(ratings_dataset[[#This Row],[ProductID]],[1]!Prodotti[ProdottoID],[1]!Prodotti[Categoria],"Altro")</f>
        <v>Elettronica</v>
      </c>
      <c r="E7695" s="14">
        <v>5</v>
      </c>
    </row>
    <row r="7696" spans="1:5" x14ac:dyDescent="0.25">
      <c r="A7696" s="14">
        <v>5467</v>
      </c>
      <c r="B7696" s="14">
        <v>1748</v>
      </c>
      <c r="C7696" s="14">
        <v>2492</v>
      </c>
      <c r="D7696" s="14" t="str">
        <f>+_xlfn.XLOOKUP(ratings_dataset[[#This Row],[ProductID]],[1]!Prodotti[ProdottoID],[1]!Prodotti[Categoria],"Altro")</f>
        <v>Abbigliamento</v>
      </c>
      <c r="E7696" s="14">
        <v>5</v>
      </c>
    </row>
    <row r="7697" spans="1:5" x14ac:dyDescent="0.25">
      <c r="A7697" s="14">
        <v>5468</v>
      </c>
      <c r="B7697" s="14">
        <v>3289</v>
      </c>
      <c r="C7697" s="14">
        <v>1222</v>
      </c>
      <c r="D7697" s="14" t="str">
        <f>+_xlfn.XLOOKUP(ratings_dataset[[#This Row],[ProductID]],[1]!Prodotti[ProdottoID],[1]!Prodotti[Categoria],"Altro")</f>
        <v>Libri</v>
      </c>
      <c r="E7697" s="14">
        <v>5</v>
      </c>
    </row>
    <row r="7698" spans="1:5" x14ac:dyDescent="0.25">
      <c r="A7698" s="14">
        <v>5471</v>
      </c>
      <c r="B7698" s="14">
        <v>1663</v>
      </c>
      <c r="C7698" s="14">
        <v>890</v>
      </c>
      <c r="D7698" s="14" t="str">
        <f>+_xlfn.XLOOKUP(ratings_dataset[[#This Row],[ProductID]],[1]!Prodotti[ProdottoID],[1]!Prodotti[Categoria],"Altro")</f>
        <v>Abbigliamento</v>
      </c>
      <c r="E7698" s="14">
        <v>5</v>
      </c>
    </row>
    <row r="7699" spans="1:5" x14ac:dyDescent="0.25">
      <c r="A7699" s="14">
        <v>5473</v>
      </c>
      <c r="B7699" s="14">
        <v>1473</v>
      </c>
      <c r="C7699" s="14">
        <v>4165</v>
      </c>
      <c r="D7699" s="14" t="str">
        <f>+_xlfn.XLOOKUP(ratings_dataset[[#This Row],[ProductID]],[1]!Prodotti[ProdottoID],[1]!Prodotti[Categoria],"Altro")</f>
        <v>Libri</v>
      </c>
      <c r="E7699" s="14">
        <v>5</v>
      </c>
    </row>
    <row r="7700" spans="1:5" x14ac:dyDescent="0.25">
      <c r="A7700" s="14">
        <v>5493</v>
      </c>
      <c r="B7700" s="14">
        <v>2604</v>
      </c>
      <c r="C7700" s="14">
        <v>4306</v>
      </c>
      <c r="D7700" s="14" t="str">
        <f>+_xlfn.XLOOKUP(ratings_dataset[[#This Row],[ProductID]],[1]!Prodotti[ProdottoID],[1]!Prodotti[Categoria],"Altro")</f>
        <v>Abbigliamento</v>
      </c>
      <c r="E7700" s="14">
        <v>5</v>
      </c>
    </row>
    <row r="7701" spans="1:5" x14ac:dyDescent="0.25">
      <c r="A7701" s="14">
        <v>5494</v>
      </c>
      <c r="B7701" s="14">
        <v>74</v>
      </c>
      <c r="C7701" s="14">
        <v>3922</v>
      </c>
      <c r="D7701" s="14" t="str">
        <f>+_xlfn.XLOOKUP(ratings_dataset[[#This Row],[ProductID]],[1]!Prodotti[ProdottoID],[1]!Prodotti[Categoria],"Altro")</f>
        <v>Elettronica</v>
      </c>
      <c r="E7701" s="14">
        <v>5</v>
      </c>
    </row>
    <row r="7702" spans="1:5" x14ac:dyDescent="0.25">
      <c r="A7702" s="14">
        <v>5496</v>
      </c>
      <c r="B7702" s="14">
        <v>2553</v>
      </c>
      <c r="C7702" s="14">
        <v>4675</v>
      </c>
      <c r="D7702" s="14" t="str">
        <f>+_xlfn.XLOOKUP(ratings_dataset[[#This Row],[ProductID]],[1]!Prodotti[ProdottoID],[1]!Prodotti[Categoria],"Altro")</f>
        <v>Abbigliamento</v>
      </c>
      <c r="E7702" s="14">
        <v>5</v>
      </c>
    </row>
    <row r="7703" spans="1:5" x14ac:dyDescent="0.25">
      <c r="A7703" s="14">
        <v>5500</v>
      </c>
      <c r="B7703" s="14">
        <v>1301</v>
      </c>
      <c r="C7703" s="14">
        <v>67</v>
      </c>
      <c r="D7703" s="14" t="str">
        <f>+_xlfn.XLOOKUP(ratings_dataset[[#This Row],[ProductID]],[1]!Prodotti[ProdottoID],[1]!Prodotti[Categoria],"Altro")</f>
        <v>Altro</v>
      </c>
      <c r="E7703" s="14">
        <v>5</v>
      </c>
    </row>
    <row r="7704" spans="1:5" x14ac:dyDescent="0.25">
      <c r="A7704" s="14">
        <v>5504</v>
      </c>
      <c r="B7704" s="14">
        <v>1393</v>
      </c>
      <c r="C7704" s="14">
        <v>1195</v>
      </c>
      <c r="D7704" s="14" t="str">
        <f>+_xlfn.XLOOKUP(ratings_dataset[[#This Row],[ProductID]],[1]!Prodotti[ProdottoID],[1]!Prodotti[Categoria],"Altro")</f>
        <v>Libri</v>
      </c>
      <c r="E7704" s="14">
        <v>5</v>
      </c>
    </row>
    <row r="7705" spans="1:5" x14ac:dyDescent="0.25">
      <c r="A7705" s="14">
        <v>5513</v>
      </c>
      <c r="B7705" s="14">
        <v>1502</v>
      </c>
      <c r="C7705" s="14">
        <v>2174</v>
      </c>
      <c r="D7705" s="14" t="str">
        <f>+_xlfn.XLOOKUP(ratings_dataset[[#This Row],[ProductID]],[1]!Prodotti[ProdottoID],[1]!Prodotti[Categoria],"Altro")</f>
        <v>Libri</v>
      </c>
      <c r="E7705" s="14">
        <v>5</v>
      </c>
    </row>
    <row r="7706" spans="1:5" x14ac:dyDescent="0.25">
      <c r="A7706" s="14">
        <v>5518</v>
      </c>
      <c r="B7706" s="14">
        <v>3161</v>
      </c>
      <c r="C7706" s="14">
        <v>3035</v>
      </c>
      <c r="D7706" s="14" t="str">
        <f>+_xlfn.XLOOKUP(ratings_dataset[[#This Row],[ProductID]],[1]!Prodotti[ProdottoID],[1]!Prodotti[Categoria],"Altro")</f>
        <v>Abbigliamento</v>
      </c>
      <c r="E7706" s="14">
        <v>5</v>
      </c>
    </row>
    <row r="7707" spans="1:5" x14ac:dyDescent="0.25">
      <c r="A7707" s="14">
        <v>5519</v>
      </c>
      <c r="B7707" s="14">
        <v>4350</v>
      </c>
      <c r="C7707" s="14">
        <v>2206</v>
      </c>
      <c r="D7707" s="14" t="str">
        <f>+_xlfn.XLOOKUP(ratings_dataset[[#This Row],[ProductID]],[1]!Prodotti[ProdottoID],[1]!Prodotti[Categoria],"Altro")</f>
        <v>Abbigliamento</v>
      </c>
      <c r="E7707" s="14">
        <v>5</v>
      </c>
    </row>
    <row r="7708" spans="1:5" x14ac:dyDescent="0.25">
      <c r="A7708" s="14">
        <v>5525</v>
      </c>
      <c r="B7708" s="14">
        <v>758</v>
      </c>
      <c r="C7708" s="14">
        <v>3405</v>
      </c>
      <c r="D7708" s="14" t="str">
        <f>+_xlfn.XLOOKUP(ratings_dataset[[#This Row],[ProductID]],[1]!Prodotti[ProdottoID],[1]!Prodotti[Categoria],"Altro")</f>
        <v>Libri</v>
      </c>
      <c r="E7708" s="14">
        <v>5</v>
      </c>
    </row>
    <row r="7709" spans="1:5" x14ac:dyDescent="0.25">
      <c r="A7709" s="14">
        <v>5536</v>
      </c>
      <c r="B7709" s="14">
        <v>138</v>
      </c>
      <c r="C7709" s="14">
        <v>2904</v>
      </c>
      <c r="D7709" s="14" t="str">
        <f>+_xlfn.XLOOKUP(ratings_dataset[[#This Row],[ProductID]],[1]!Prodotti[ProdottoID],[1]!Prodotti[Categoria],"Altro")</f>
        <v>Abbigliamento</v>
      </c>
      <c r="E7709" s="14">
        <v>5</v>
      </c>
    </row>
    <row r="7710" spans="1:5" x14ac:dyDescent="0.25">
      <c r="A7710" s="14">
        <v>5548</v>
      </c>
      <c r="B7710" s="14">
        <v>1246</v>
      </c>
      <c r="C7710" s="14">
        <v>4299</v>
      </c>
      <c r="D7710" s="14" t="str">
        <f>+_xlfn.XLOOKUP(ratings_dataset[[#This Row],[ProductID]],[1]!Prodotti[ProdottoID],[1]!Prodotti[Categoria],"Altro")</f>
        <v>Abbigliamento</v>
      </c>
      <c r="E7710" s="14">
        <v>5</v>
      </c>
    </row>
    <row r="7711" spans="1:5" x14ac:dyDescent="0.25">
      <c r="A7711" s="14">
        <v>5551</v>
      </c>
      <c r="B7711" s="14">
        <v>4691</v>
      </c>
      <c r="C7711" s="14">
        <v>315</v>
      </c>
      <c r="D7711" s="14" t="str">
        <f>+_xlfn.XLOOKUP(ratings_dataset[[#This Row],[ProductID]],[1]!Prodotti[ProdottoID],[1]!Prodotti[Categoria],"Altro")</f>
        <v>Libri</v>
      </c>
      <c r="E7711" s="14">
        <v>5</v>
      </c>
    </row>
    <row r="7712" spans="1:5" x14ac:dyDescent="0.25">
      <c r="A7712" s="14">
        <v>5553</v>
      </c>
      <c r="B7712" s="14">
        <v>1350</v>
      </c>
      <c r="C7712" s="14">
        <v>1279</v>
      </c>
      <c r="D7712" s="14" t="str">
        <f>+_xlfn.XLOOKUP(ratings_dataset[[#This Row],[ProductID]],[1]!Prodotti[ProdottoID],[1]!Prodotti[Categoria],"Altro")</f>
        <v>Abbigliamento</v>
      </c>
      <c r="E7712" s="14">
        <v>5</v>
      </c>
    </row>
    <row r="7713" spans="1:5" x14ac:dyDescent="0.25">
      <c r="A7713" s="14">
        <v>5558</v>
      </c>
      <c r="B7713" s="14">
        <v>2610</v>
      </c>
      <c r="C7713" s="14">
        <v>3337</v>
      </c>
      <c r="D7713" s="14" t="str">
        <f>+_xlfn.XLOOKUP(ratings_dataset[[#This Row],[ProductID]],[1]!Prodotti[ProdottoID],[1]!Prodotti[Categoria],"Altro")</f>
        <v>Libri</v>
      </c>
      <c r="E7713" s="14">
        <v>5</v>
      </c>
    </row>
    <row r="7714" spans="1:5" x14ac:dyDescent="0.25">
      <c r="A7714" s="14">
        <v>5563</v>
      </c>
      <c r="B7714" s="14">
        <v>1036</v>
      </c>
      <c r="C7714" s="14">
        <v>3172</v>
      </c>
      <c r="D7714" s="14" t="str">
        <f>+_xlfn.XLOOKUP(ratings_dataset[[#This Row],[ProductID]],[1]!Prodotti[ProdottoID],[1]!Prodotti[Categoria],"Altro")</f>
        <v>Abbigliamento</v>
      </c>
      <c r="E7714" s="14">
        <v>5</v>
      </c>
    </row>
    <row r="7715" spans="1:5" x14ac:dyDescent="0.25">
      <c r="A7715" s="14">
        <v>5565</v>
      </c>
      <c r="B7715" s="14">
        <v>3814</v>
      </c>
      <c r="C7715" s="14">
        <v>330</v>
      </c>
      <c r="D7715" s="14" t="str">
        <f>+_xlfn.XLOOKUP(ratings_dataset[[#This Row],[ProductID]],[1]!Prodotti[ProdottoID],[1]!Prodotti[Categoria],"Altro")</f>
        <v>Elettronica</v>
      </c>
      <c r="E7715" s="14">
        <v>5</v>
      </c>
    </row>
    <row r="7716" spans="1:5" x14ac:dyDescent="0.25">
      <c r="A7716" s="14">
        <v>5594</v>
      </c>
      <c r="B7716" s="14">
        <v>4676</v>
      </c>
      <c r="C7716" s="14">
        <v>3843</v>
      </c>
      <c r="D7716" s="14" t="str">
        <f>+_xlfn.XLOOKUP(ratings_dataset[[#This Row],[ProductID]],[1]!Prodotti[ProdottoID],[1]!Prodotti[Categoria],"Altro")</f>
        <v>Libri</v>
      </c>
      <c r="E7716" s="14">
        <v>5</v>
      </c>
    </row>
    <row r="7717" spans="1:5" x14ac:dyDescent="0.25">
      <c r="A7717" s="14">
        <v>5600</v>
      </c>
      <c r="B7717" s="14">
        <v>555</v>
      </c>
      <c r="C7717" s="14">
        <v>4769</v>
      </c>
      <c r="D7717" s="14" t="str">
        <f>+_xlfn.XLOOKUP(ratings_dataset[[#This Row],[ProductID]],[1]!Prodotti[ProdottoID],[1]!Prodotti[Categoria],"Altro")</f>
        <v>Abbigliamento</v>
      </c>
      <c r="E7717" s="14">
        <v>5</v>
      </c>
    </row>
    <row r="7718" spans="1:5" x14ac:dyDescent="0.25">
      <c r="A7718" s="14">
        <v>5602</v>
      </c>
      <c r="B7718" s="14">
        <v>4662</v>
      </c>
      <c r="C7718" s="14">
        <v>4297</v>
      </c>
      <c r="D7718" s="14" t="str">
        <f>+_xlfn.XLOOKUP(ratings_dataset[[#This Row],[ProductID]],[1]!Prodotti[ProdottoID],[1]!Prodotti[Categoria],"Altro")</f>
        <v>Abbigliamento</v>
      </c>
      <c r="E7718" s="14">
        <v>5</v>
      </c>
    </row>
    <row r="7719" spans="1:5" x14ac:dyDescent="0.25">
      <c r="A7719" s="14">
        <v>5610</v>
      </c>
      <c r="B7719" s="14">
        <v>4363</v>
      </c>
      <c r="C7719" s="14">
        <v>473</v>
      </c>
      <c r="D7719" s="14" t="str">
        <f>+_xlfn.XLOOKUP(ratings_dataset[[#This Row],[ProductID]],[1]!Prodotti[ProdottoID],[1]!Prodotti[Categoria],"Altro")</f>
        <v>Elettronica</v>
      </c>
      <c r="E7719" s="14">
        <v>5</v>
      </c>
    </row>
    <row r="7720" spans="1:5" x14ac:dyDescent="0.25">
      <c r="A7720" s="14">
        <v>5615</v>
      </c>
      <c r="B7720" s="14">
        <v>1105</v>
      </c>
      <c r="C7720" s="14">
        <v>4552</v>
      </c>
      <c r="D7720" s="14" t="str">
        <f>+_xlfn.XLOOKUP(ratings_dataset[[#This Row],[ProductID]],[1]!Prodotti[ProdottoID],[1]!Prodotti[Categoria],"Altro")</f>
        <v>Libri</v>
      </c>
      <c r="E7720" s="14">
        <v>5</v>
      </c>
    </row>
    <row r="7721" spans="1:5" x14ac:dyDescent="0.25">
      <c r="A7721" s="14">
        <v>5618</v>
      </c>
      <c r="B7721" s="14">
        <v>1344</v>
      </c>
      <c r="C7721" s="14">
        <v>3165</v>
      </c>
      <c r="D7721" s="14" t="str">
        <f>+_xlfn.XLOOKUP(ratings_dataset[[#This Row],[ProductID]],[1]!Prodotti[ProdottoID],[1]!Prodotti[Categoria],"Altro")</f>
        <v>Elettronica</v>
      </c>
      <c r="E7721" s="14">
        <v>5</v>
      </c>
    </row>
    <row r="7722" spans="1:5" x14ac:dyDescent="0.25">
      <c r="A7722" s="14">
        <v>5620</v>
      </c>
      <c r="B7722" s="14">
        <v>2386</v>
      </c>
      <c r="C7722" s="14">
        <v>2777</v>
      </c>
      <c r="D7722" s="14" t="str">
        <f>+_xlfn.XLOOKUP(ratings_dataset[[#This Row],[ProductID]],[1]!Prodotti[ProdottoID],[1]!Prodotti[Categoria],"Altro")</f>
        <v>Libri</v>
      </c>
      <c r="E7722" s="14">
        <v>5</v>
      </c>
    </row>
    <row r="7723" spans="1:5" x14ac:dyDescent="0.25">
      <c r="A7723" s="14">
        <v>5622</v>
      </c>
      <c r="B7723" s="14">
        <v>3745</v>
      </c>
      <c r="C7723" s="14">
        <v>2955</v>
      </c>
      <c r="D7723" s="14" t="str">
        <f>+_xlfn.XLOOKUP(ratings_dataset[[#This Row],[ProductID]],[1]!Prodotti[ProdottoID],[1]!Prodotti[Categoria],"Altro")</f>
        <v>Elettronica</v>
      </c>
      <c r="E7723" s="14">
        <v>5</v>
      </c>
    </row>
    <row r="7724" spans="1:5" x14ac:dyDescent="0.25">
      <c r="A7724" s="14">
        <v>5625</v>
      </c>
      <c r="B7724" s="14">
        <v>3027</v>
      </c>
      <c r="C7724" s="14">
        <v>3844</v>
      </c>
      <c r="D7724" s="14" t="str">
        <f>+_xlfn.XLOOKUP(ratings_dataset[[#This Row],[ProductID]],[1]!Prodotti[ProdottoID],[1]!Prodotti[Categoria],"Altro")</f>
        <v>Elettronica</v>
      </c>
      <c r="E7724" s="14">
        <v>5</v>
      </c>
    </row>
    <row r="7725" spans="1:5" x14ac:dyDescent="0.25">
      <c r="A7725" s="14">
        <v>5634</v>
      </c>
      <c r="B7725" s="14">
        <v>916</v>
      </c>
      <c r="C7725" s="14">
        <v>850</v>
      </c>
      <c r="D7725" s="14" t="str">
        <f>+_xlfn.XLOOKUP(ratings_dataset[[#This Row],[ProductID]],[1]!Prodotti[ProdottoID],[1]!Prodotti[Categoria],"Altro")</f>
        <v>Abbigliamento</v>
      </c>
      <c r="E7725" s="14">
        <v>5</v>
      </c>
    </row>
    <row r="7726" spans="1:5" x14ac:dyDescent="0.25">
      <c r="A7726" s="14">
        <v>5644</v>
      </c>
      <c r="B7726" s="14">
        <v>3726</v>
      </c>
      <c r="C7726" s="14">
        <v>2200</v>
      </c>
      <c r="D7726" s="14" t="str">
        <f>+_xlfn.XLOOKUP(ratings_dataset[[#This Row],[ProductID]],[1]!Prodotti[ProdottoID],[1]!Prodotti[Categoria],"Altro")</f>
        <v>Elettronica</v>
      </c>
      <c r="E7726" s="14">
        <v>5</v>
      </c>
    </row>
    <row r="7727" spans="1:5" x14ac:dyDescent="0.25">
      <c r="A7727" s="14">
        <v>5646</v>
      </c>
      <c r="B7727" s="14">
        <v>594</v>
      </c>
      <c r="C7727" s="14">
        <v>1981</v>
      </c>
      <c r="D7727" s="14" t="str">
        <f>+_xlfn.XLOOKUP(ratings_dataset[[#This Row],[ProductID]],[1]!Prodotti[ProdottoID],[1]!Prodotti[Categoria],"Altro")</f>
        <v>Elettronica</v>
      </c>
      <c r="E7727" s="14">
        <v>5</v>
      </c>
    </row>
    <row r="7728" spans="1:5" x14ac:dyDescent="0.25">
      <c r="A7728" s="14">
        <v>5652</v>
      </c>
      <c r="B7728" s="14">
        <v>1354</v>
      </c>
      <c r="C7728" s="14">
        <v>1597</v>
      </c>
      <c r="D7728" s="14" t="str">
        <f>+_xlfn.XLOOKUP(ratings_dataset[[#This Row],[ProductID]],[1]!Prodotti[ProdottoID],[1]!Prodotti[Categoria],"Altro")</f>
        <v>Abbigliamento</v>
      </c>
      <c r="E7728" s="14">
        <v>5</v>
      </c>
    </row>
    <row r="7729" spans="1:5" x14ac:dyDescent="0.25">
      <c r="A7729" s="14">
        <v>5654</v>
      </c>
      <c r="B7729" s="14">
        <v>1849</v>
      </c>
      <c r="C7729" s="14">
        <v>1164</v>
      </c>
      <c r="D7729" s="14" t="str">
        <f>+_xlfn.XLOOKUP(ratings_dataset[[#This Row],[ProductID]],[1]!Prodotti[ProdottoID],[1]!Prodotti[Categoria],"Altro")</f>
        <v>Elettronica</v>
      </c>
      <c r="E7729" s="14">
        <v>5</v>
      </c>
    </row>
    <row r="7730" spans="1:5" x14ac:dyDescent="0.25">
      <c r="A7730" s="14">
        <v>5657</v>
      </c>
      <c r="B7730" s="14">
        <v>1769</v>
      </c>
      <c r="C7730" s="14">
        <v>3461</v>
      </c>
      <c r="D7730" s="14" t="str">
        <f>+_xlfn.XLOOKUP(ratings_dataset[[#This Row],[ProductID]],[1]!Prodotti[ProdottoID],[1]!Prodotti[Categoria],"Altro")</f>
        <v>Elettronica</v>
      </c>
      <c r="E7730" s="14">
        <v>5</v>
      </c>
    </row>
    <row r="7731" spans="1:5" x14ac:dyDescent="0.25">
      <c r="A7731" s="14">
        <v>5667</v>
      </c>
      <c r="B7731" s="14">
        <v>4005</v>
      </c>
      <c r="C7731" s="14">
        <v>4422</v>
      </c>
      <c r="D7731" s="14" t="str">
        <f>+_xlfn.XLOOKUP(ratings_dataset[[#This Row],[ProductID]],[1]!Prodotti[ProdottoID],[1]!Prodotti[Categoria],"Altro")</f>
        <v>Elettronica</v>
      </c>
      <c r="E7731" s="14">
        <v>5</v>
      </c>
    </row>
    <row r="7732" spans="1:5" x14ac:dyDescent="0.25">
      <c r="A7732" s="14">
        <v>5668</v>
      </c>
      <c r="B7732" s="14">
        <v>2350</v>
      </c>
      <c r="C7732" s="14">
        <v>1492</v>
      </c>
      <c r="D7732" s="14" t="str">
        <f>+_xlfn.XLOOKUP(ratings_dataset[[#This Row],[ProductID]],[1]!Prodotti[ProdottoID],[1]!Prodotti[Categoria],"Altro")</f>
        <v>Elettronica</v>
      </c>
      <c r="E7732" s="14">
        <v>5</v>
      </c>
    </row>
    <row r="7733" spans="1:5" x14ac:dyDescent="0.25">
      <c r="A7733" s="14">
        <v>5676</v>
      </c>
      <c r="B7733" s="14">
        <v>952</v>
      </c>
      <c r="C7733" s="14">
        <v>3820</v>
      </c>
      <c r="D7733" s="14" t="str">
        <f>+_xlfn.XLOOKUP(ratings_dataset[[#This Row],[ProductID]],[1]!Prodotti[ProdottoID],[1]!Prodotti[Categoria],"Altro")</f>
        <v>Abbigliamento</v>
      </c>
      <c r="E7733" s="14">
        <v>5</v>
      </c>
    </row>
    <row r="7734" spans="1:5" x14ac:dyDescent="0.25">
      <c r="A7734" s="14">
        <v>5693</v>
      </c>
      <c r="B7734" s="14">
        <v>3539</v>
      </c>
      <c r="C7734" s="14">
        <v>2839</v>
      </c>
      <c r="D7734" s="14" t="str">
        <f>+_xlfn.XLOOKUP(ratings_dataset[[#This Row],[ProductID]],[1]!Prodotti[ProdottoID],[1]!Prodotti[Categoria],"Altro")</f>
        <v>Elettronica</v>
      </c>
      <c r="E7734" s="14">
        <v>5</v>
      </c>
    </row>
    <row r="7735" spans="1:5" x14ac:dyDescent="0.25">
      <c r="A7735" s="14">
        <v>5698</v>
      </c>
      <c r="B7735" s="14">
        <v>1197</v>
      </c>
      <c r="C7735" s="14">
        <v>2849</v>
      </c>
      <c r="D7735" s="14" t="str">
        <f>+_xlfn.XLOOKUP(ratings_dataset[[#This Row],[ProductID]],[1]!Prodotti[ProdottoID],[1]!Prodotti[Categoria],"Altro")</f>
        <v>Libri</v>
      </c>
      <c r="E7735" s="14">
        <v>5</v>
      </c>
    </row>
    <row r="7736" spans="1:5" x14ac:dyDescent="0.25">
      <c r="A7736" s="14">
        <v>5705</v>
      </c>
      <c r="B7736" s="14">
        <v>132</v>
      </c>
      <c r="C7736" s="14">
        <v>4099</v>
      </c>
      <c r="D7736" s="14" t="str">
        <f>+_xlfn.XLOOKUP(ratings_dataset[[#This Row],[ProductID]],[1]!Prodotti[ProdottoID],[1]!Prodotti[Categoria],"Altro")</f>
        <v>Libri</v>
      </c>
      <c r="E7736" s="14">
        <v>5</v>
      </c>
    </row>
    <row r="7737" spans="1:5" x14ac:dyDescent="0.25">
      <c r="A7737" s="14">
        <v>5710</v>
      </c>
      <c r="B7737" s="14">
        <v>4658</v>
      </c>
      <c r="C7737" s="14">
        <v>3257</v>
      </c>
      <c r="D7737" s="14" t="str">
        <f>+_xlfn.XLOOKUP(ratings_dataset[[#This Row],[ProductID]],[1]!Prodotti[ProdottoID],[1]!Prodotti[Categoria],"Altro")</f>
        <v>Abbigliamento</v>
      </c>
      <c r="E7737" s="14">
        <v>5</v>
      </c>
    </row>
    <row r="7738" spans="1:5" x14ac:dyDescent="0.25">
      <c r="A7738" s="14">
        <v>5722</v>
      </c>
      <c r="B7738" s="14">
        <v>610</v>
      </c>
      <c r="C7738" s="14">
        <v>3711</v>
      </c>
      <c r="D7738" s="14" t="str">
        <f>+_xlfn.XLOOKUP(ratings_dataset[[#This Row],[ProductID]],[1]!Prodotti[ProdottoID],[1]!Prodotti[Categoria],"Altro")</f>
        <v>Elettronica</v>
      </c>
      <c r="E7738" s="14">
        <v>5</v>
      </c>
    </row>
    <row r="7739" spans="1:5" x14ac:dyDescent="0.25">
      <c r="A7739" s="14">
        <v>5747</v>
      </c>
      <c r="B7739" s="14">
        <v>1858</v>
      </c>
      <c r="C7739" s="14">
        <v>240</v>
      </c>
      <c r="D7739" s="14" t="str">
        <f>+_xlfn.XLOOKUP(ratings_dataset[[#This Row],[ProductID]],[1]!Prodotti[ProdottoID],[1]!Prodotti[Categoria],"Altro")</f>
        <v>Libri</v>
      </c>
      <c r="E7739" s="14">
        <v>5</v>
      </c>
    </row>
    <row r="7740" spans="1:5" x14ac:dyDescent="0.25">
      <c r="A7740" s="14">
        <v>5753</v>
      </c>
      <c r="B7740" s="14">
        <v>3129</v>
      </c>
      <c r="C7740" s="14">
        <v>553</v>
      </c>
      <c r="D7740" s="14" t="str">
        <f>+_xlfn.XLOOKUP(ratings_dataset[[#This Row],[ProductID]],[1]!Prodotti[ProdottoID],[1]!Prodotti[Categoria],"Altro")</f>
        <v>Abbigliamento</v>
      </c>
      <c r="E7740" s="14">
        <v>5</v>
      </c>
    </row>
    <row r="7741" spans="1:5" x14ac:dyDescent="0.25">
      <c r="A7741" s="14">
        <v>5762</v>
      </c>
      <c r="B7741" s="14">
        <v>4222</v>
      </c>
      <c r="C7741" s="14">
        <v>967</v>
      </c>
      <c r="D7741" s="14" t="str">
        <f>+_xlfn.XLOOKUP(ratings_dataset[[#This Row],[ProductID]],[1]!Prodotti[ProdottoID],[1]!Prodotti[Categoria],"Altro")</f>
        <v>Elettronica</v>
      </c>
      <c r="E7741" s="14">
        <v>5</v>
      </c>
    </row>
    <row r="7742" spans="1:5" x14ac:dyDescent="0.25">
      <c r="A7742" s="14">
        <v>5768</v>
      </c>
      <c r="B7742" s="14">
        <v>59</v>
      </c>
      <c r="C7742" s="14">
        <v>2754</v>
      </c>
      <c r="D7742" s="14" t="str">
        <f>+_xlfn.XLOOKUP(ratings_dataset[[#This Row],[ProductID]],[1]!Prodotti[ProdottoID],[1]!Prodotti[Categoria],"Altro")</f>
        <v>Abbigliamento</v>
      </c>
      <c r="E7742" s="14">
        <v>5</v>
      </c>
    </row>
    <row r="7743" spans="1:5" x14ac:dyDescent="0.25">
      <c r="A7743" s="14">
        <v>5770</v>
      </c>
      <c r="B7743" s="14">
        <v>1647</v>
      </c>
      <c r="C7743" s="14">
        <v>2664</v>
      </c>
      <c r="D7743" s="14" t="str">
        <f>+_xlfn.XLOOKUP(ratings_dataset[[#This Row],[ProductID]],[1]!Prodotti[ProdottoID],[1]!Prodotti[Categoria],"Altro")</f>
        <v>Libri</v>
      </c>
      <c r="E7743" s="14">
        <v>5</v>
      </c>
    </row>
    <row r="7744" spans="1:5" x14ac:dyDescent="0.25">
      <c r="A7744" s="14">
        <v>5772</v>
      </c>
      <c r="B7744" s="14">
        <v>2120</v>
      </c>
      <c r="C7744" s="14">
        <v>497</v>
      </c>
      <c r="D7744" s="14" t="str">
        <f>+_xlfn.XLOOKUP(ratings_dataset[[#This Row],[ProductID]],[1]!Prodotti[ProdottoID],[1]!Prodotti[Categoria],"Altro")</f>
        <v>Abbigliamento</v>
      </c>
      <c r="E7744" s="14">
        <v>5</v>
      </c>
    </row>
    <row r="7745" spans="1:5" x14ac:dyDescent="0.25">
      <c r="A7745" s="14">
        <v>5774</v>
      </c>
      <c r="B7745" s="14">
        <v>1744</v>
      </c>
      <c r="C7745" s="14">
        <v>2195</v>
      </c>
      <c r="D7745" s="14" t="str">
        <f>+_xlfn.XLOOKUP(ratings_dataset[[#This Row],[ProductID]],[1]!Prodotti[ProdottoID],[1]!Prodotti[Categoria],"Altro")</f>
        <v>Abbigliamento</v>
      </c>
      <c r="E7745" s="14">
        <v>5</v>
      </c>
    </row>
    <row r="7746" spans="1:5" x14ac:dyDescent="0.25">
      <c r="A7746" s="14">
        <v>5778</v>
      </c>
      <c r="B7746" s="14">
        <v>3895</v>
      </c>
      <c r="C7746" s="14">
        <v>917</v>
      </c>
      <c r="D7746" s="14" t="str">
        <f>+_xlfn.XLOOKUP(ratings_dataset[[#This Row],[ProductID]],[1]!Prodotti[ProdottoID],[1]!Prodotti[Categoria],"Altro")</f>
        <v>Elettronica</v>
      </c>
      <c r="E7746" s="14">
        <v>5</v>
      </c>
    </row>
    <row r="7747" spans="1:5" x14ac:dyDescent="0.25">
      <c r="A7747" s="14">
        <v>5783</v>
      </c>
      <c r="B7747" s="14">
        <v>4067</v>
      </c>
      <c r="C7747" s="14">
        <v>3855</v>
      </c>
      <c r="D7747" s="14" t="str">
        <f>+_xlfn.XLOOKUP(ratings_dataset[[#This Row],[ProductID]],[1]!Prodotti[ProdottoID],[1]!Prodotti[Categoria],"Altro")</f>
        <v>Libri</v>
      </c>
      <c r="E7747" s="14">
        <v>5</v>
      </c>
    </row>
    <row r="7748" spans="1:5" x14ac:dyDescent="0.25">
      <c r="A7748" s="14">
        <v>5786</v>
      </c>
      <c r="B7748" s="14">
        <v>1087</v>
      </c>
      <c r="C7748" s="14">
        <v>214</v>
      </c>
      <c r="D7748" s="14" t="str">
        <f>+_xlfn.XLOOKUP(ratings_dataset[[#This Row],[ProductID]],[1]!Prodotti[ProdottoID],[1]!Prodotti[Categoria],"Altro")</f>
        <v>Abbigliamento</v>
      </c>
      <c r="E7748" s="14">
        <v>5</v>
      </c>
    </row>
    <row r="7749" spans="1:5" x14ac:dyDescent="0.25">
      <c r="A7749" s="14">
        <v>5791</v>
      </c>
      <c r="B7749" s="14">
        <v>2602</v>
      </c>
      <c r="C7749" s="14">
        <v>3096</v>
      </c>
      <c r="D7749" s="14" t="str">
        <f>+_xlfn.XLOOKUP(ratings_dataset[[#This Row],[ProductID]],[1]!Prodotti[ProdottoID],[1]!Prodotti[Categoria],"Altro")</f>
        <v>Abbigliamento</v>
      </c>
      <c r="E7749" s="14">
        <v>5</v>
      </c>
    </row>
    <row r="7750" spans="1:5" x14ac:dyDescent="0.25">
      <c r="A7750" s="14">
        <v>5810</v>
      </c>
      <c r="B7750" s="14">
        <v>233</v>
      </c>
      <c r="C7750" s="14">
        <v>1260</v>
      </c>
      <c r="D7750" s="14" t="str">
        <f>+_xlfn.XLOOKUP(ratings_dataset[[#This Row],[ProductID]],[1]!Prodotti[ProdottoID],[1]!Prodotti[Categoria],"Altro")</f>
        <v>Abbigliamento</v>
      </c>
      <c r="E7750" s="14">
        <v>5</v>
      </c>
    </row>
    <row r="7751" spans="1:5" x14ac:dyDescent="0.25">
      <c r="A7751" s="14">
        <v>5813</v>
      </c>
      <c r="B7751" s="14">
        <v>1892</v>
      </c>
      <c r="C7751" s="14">
        <v>711</v>
      </c>
      <c r="D7751" s="14" t="str">
        <f>+_xlfn.XLOOKUP(ratings_dataset[[#This Row],[ProductID]],[1]!Prodotti[ProdottoID],[1]!Prodotti[Categoria],"Altro")</f>
        <v>Libri</v>
      </c>
      <c r="E7751" s="14">
        <v>5</v>
      </c>
    </row>
    <row r="7752" spans="1:5" x14ac:dyDescent="0.25">
      <c r="A7752" s="14">
        <v>5822</v>
      </c>
      <c r="B7752" s="14">
        <v>2864</v>
      </c>
      <c r="C7752" s="14">
        <v>3489</v>
      </c>
      <c r="D7752" s="14" t="str">
        <f>+_xlfn.XLOOKUP(ratings_dataset[[#This Row],[ProductID]],[1]!Prodotti[ProdottoID],[1]!Prodotti[Categoria],"Altro")</f>
        <v>Elettronica</v>
      </c>
      <c r="E7752" s="14">
        <v>5</v>
      </c>
    </row>
    <row r="7753" spans="1:5" x14ac:dyDescent="0.25">
      <c r="A7753" s="14">
        <v>5831</v>
      </c>
      <c r="B7753" s="14">
        <v>2763</v>
      </c>
      <c r="C7753" s="14">
        <v>3703</v>
      </c>
      <c r="D7753" s="14" t="str">
        <f>+_xlfn.XLOOKUP(ratings_dataset[[#This Row],[ProductID]],[1]!Prodotti[ProdottoID],[1]!Prodotti[Categoria],"Altro")</f>
        <v>Libri</v>
      </c>
      <c r="E7753" s="14">
        <v>5</v>
      </c>
    </row>
    <row r="7754" spans="1:5" x14ac:dyDescent="0.25">
      <c r="A7754" s="14">
        <v>5832</v>
      </c>
      <c r="B7754" s="14">
        <v>4922</v>
      </c>
      <c r="C7754" s="14">
        <v>2892</v>
      </c>
      <c r="D7754" s="14" t="str">
        <f>+_xlfn.XLOOKUP(ratings_dataset[[#This Row],[ProductID]],[1]!Prodotti[ProdottoID],[1]!Prodotti[Categoria],"Altro")</f>
        <v>Elettronica</v>
      </c>
      <c r="E7754" s="14">
        <v>5</v>
      </c>
    </row>
    <row r="7755" spans="1:5" x14ac:dyDescent="0.25">
      <c r="A7755" s="14">
        <v>5839</v>
      </c>
      <c r="B7755" s="14">
        <v>269</v>
      </c>
      <c r="C7755" s="14">
        <v>836</v>
      </c>
      <c r="D7755" s="14" t="str">
        <f>+_xlfn.XLOOKUP(ratings_dataset[[#This Row],[ProductID]],[1]!Prodotti[ProdottoID],[1]!Prodotti[Categoria],"Altro")</f>
        <v>Libri</v>
      </c>
      <c r="E7755" s="14">
        <v>5</v>
      </c>
    </row>
    <row r="7756" spans="1:5" x14ac:dyDescent="0.25">
      <c r="A7756" s="14">
        <v>5840</v>
      </c>
      <c r="B7756" s="14">
        <v>3567</v>
      </c>
      <c r="C7756" s="14">
        <v>1483</v>
      </c>
      <c r="D7756" s="14" t="str">
        <f>+_xlfn.XLOOKUP(ratings_dataset[[#This Row],[ProductID]],[1]!Prodotti[ProdottoID],[1]!Prodotti[Categoria],"Altro")</f>
        <v>Elettronica</v>
      </c>
      <c r="E7756" s="14">
        <v>5</v>
      </c>
    </row>
    <row r="7757" spans="1:5" x14ac:dyDescent="0.25">
      <c r="A7757" s="14">
        <v>5851</v>
      </c>
      <c r="B7757" s="14">
        <v>973</v>
      </c>
      <c r="C7757" s="14">
        <v>1717</v>
      </c>
      <c r="D7757" s="14" t="str">
        <f>+_xlfn.XLOOKUP(ratings_dataset[[#This Row],[ProductID]],[1]!Prodotti[ProdottoID],[1]!Prodotti[Categoria],"Altro")</f>
        <v>Elettronica</v>
      </c>
      <c r="E7757" s="14">
        <v>5</v>
      </c>
    </row>
    <row r="7758" spans="1:5" x14ac:dyDescent="0.25">
      <c r="A7758" s="14">
        <v>5855</v>
      </c>
      <c r="B7758" s="14">
        <v>3724</v>
      </c>
      <c r="C7758" s="14">
        <v>2685</v>
      </c>
      <c r="D7758" s="14" t="str">
        <f>+_xlfn.XLOOKUP(ratings_dataset[[#This Row],[ProductID]],[1]!Prodotti[ProdottoID],[1]!Prodotti[Categoria],"Altro")</f>
        <v>Elettronica</v>
      </c>
      <c r="E7758" s="14">
        <v>5</v>
      </c>
    </row>
    <row r="7759" spans="1:5" x14ac:dyDescent="0.25">
      <c r="A7759" s="14">
        <v>5874</v>
      </c>
      <c r="B7759" s="14">
        <v>3428</v>
      </c>
      <c r="C7759" s="14">
        <v>2896</v>
      </c>
      <c r="D7759" s="14" t="str">
        <f>+_xlfn.XLOOKUP(ratings_dataset[[#This Row],[ProductID]],[1]!Prodotti[ProdottoID],[1]!Prodotti[Categoria],"Altro")</f>
        <v>Libri</v>
      </c>
      <c r="E7759" s="14">
        <v>5</v>
      </c>
    </row>
    <row r="7760" spans="1:5" x14ac:dyDescent="0.25">
      <c r="A7760" s="14">
        <v>5883</v>
      </c>
      <c r="B7760" s="14">
        <v>1138</v>
      </c>
      <c r="C7760" s="14">
        <v>624</v>
      </c>
      <c r="D7760" s="14" t="str">
        <f>+_xlfn.XLOOKUP(ratings_dataset[[#This Row],[ProductID]],[1]!Prodotti[ProdottoID],[1]!Prodotti[Categoria],"Altro")</f>
        <v>Libri</v>
      </c>
      <c r="E7760" s="14">
        <v>5</v>
      </c>
    </row>
    <row r="7761" spans="1:5" x14ac:dyDescent="0.25">
      <c r="A7761" s="14">
        <v>5884</v>
      </c>
      <c r="B7761" s="14">
        <v>3099</v>
      </c>
      <c r="C7761" s="14">
        <v>849</v>
      </c>
      <c r="D7761" s="14" t="str">
        <f>+_xlfn.XLOOKUP(ratings_dataset[[#This Row],[ProductID]],[1]!Prodotti[ProdottoID],[1]!Prodotti[Categoria],"Altro")</f>
        <v>Elettronica</v>
      </c>
      <c r="E7761" s="14">
        <v>5</v>
      </c>
    </row>
    <row r="7762" spans="1:5" x14ac:dyDescent="0.25">
      <c r="A7762" s="14">
        <v>5886</v>
      </c>
      <c r="B7762" s="14">
        <v>2110</v>
      </c>
      <c r="C7762" s="14">
        <v>954</v>
      </c>
      <c r="D7762" s="14" t="str">
        <f>+_xlfn.XLOOKUP(ratings_dataset[[#This Row],[ProductID]],[1]!Prodotti[ProdottoID],[1]!Prodotti[Categoria],"Altro")</f>
        <v>Libri</v>
      </c>
      <c r="E7762" s="14">
        <v>5</v>
      </c>
    </row>
    <row r="7763" spans="1:5" x14ac:dyDescent="0.25">
      <c r="A7763" s="14">
        <v>5888</v>
      </c>
      <c r="B7763" s="14">
        <v>119</v>
      </c>
      <c r="C7763" s="14">
        <v>1498</v>
      </c>
      <c r="D7763" s="14" t="str">
        <f>+_xlfn.XLOOKUP(ratings_dataset[[#This Row],[ProductID]],[1]!Prodotti[ProdottoID],[1]!Prodotti[Categoria],"Altro")</f>
        <v>Libri</v>
      </c>
      <c r="E7763" s="14">
        <v>5</v>
      </c>
    </row>
    <row r="7764" spans="1:5" x14ac:dyDescent="0.25">
      <c r="A7764" s="14">
        <v>5905</v>
      </c>
      <c r="B7764" s="14">
        <v>4839</v>
      </c>
      <c r="C7764" s="14">
        <v>2662</v>
      </c>
      <c r="D7764" s="14" t="str">
        <f>+_xlfn.XLOOKUP(ratings_dataset[[#This Row],[ProductID]],[1]!Prodotti[ProdottoID],[1]!Prodotti[Categoria],"Altro")</f>
        <v>Elettronica</v>
      </c>
      <c r="E7764" s="14">
        <v>5</v>
      </c>
    </row>
    <row r="7765" spans="1:5" x14ac:dyDescent="0.25">
      <c r="A7765" s="14">
        <v>5915</v>
      </c>
      <c r="B7765" s="14">
        <v>4493</v>
      </c>
      <c r="C7765" s="14">
        <v>2392</v>
      </c>
      <c r="D7765" s="14" t="str">
        <f>+_xlfn.XLOOKUP(ratings_dataset[[#This Row],[ProductID]],[1]!Prodotti[ProdottoID],[1]!Prodotti[Categoria],"Altro")</f>
        <v>Abbigliamento</v>
      </c>
      <c r="E7765" s="14">
        <v>5</v>
      </c>
    </row>
    <row r="7766" spans="1:5" x14ac:dyDescent="0.25">
      <c r="A7766" s="14">
        <v>5924</v>
      </c>
      <c r="B7766" s="14">
        <v>2815</v>
      </c>
      <c r="C7766" s="14">
        <v>2609</v>
      </c>
      <c r="D7766" s="14" t="str">
        <f>+_xlfn.XLOOKUP(ratings_dataset[[#This Row],[ProductID]],[1]!Prodotti[ProdottoID],[1]!Prodotti[Categoria],"Altro")</f>
        <v>Elettronica</v>
      </c>
      <c r="E7766" s="14">
        <v>5</v>
      </c>
    </row>
    <row r="7767" spans="1:5" x14ac:dyDescent="0.25">
      <c r="A7767" s="14">
        <v>5927</v>
      </c>
      <c r="B7767" s="14">
        <v>2786</v>
      </c>
      <c r="C7767" s="14">
        <v>4639</v>
      </c>
      <c r="D7767" s="14" t="str">
        <f>+_xlfn.XLOOKUP(ratings_dataset[[#This Row],[ProductID]],[1]!Prodotti[ProdottoID],[1]!Prodotti[Categoria],"Altro")</f>
        <v>Libri</v>
      </c>
      <c r="E7767" s="14">
        <v>5</v>
      </c>
    </row>
    <row r="7768" spans="1:5" x14ac:dyDescent="0.25">
      <c r="A7768" s="14">
        <v>5928</v>
      </c>
      <c r="B7768" s="14">
        <v>2347</v>
      </c>
      <c r="C7768" s="14">
        <v>3731</v>
      </c>
      <c r="D7768" s="14" t="str">
        <f>+_xlfn.XLOOKUP(ratings_dataset[[#This Row],[ProductID]],[1]!Prodotti[ProdottoID],[1]!Prodotti[Categoria],"Altro")</f>
        <v>Elettronica</v>
      </c>
      <c r="E7768" s="14">
        <v>5</v>
      </c>
    </row>
    <row r="7769" spans="1:5" x14ac:dyDescent="0.25">
      <c r="A7769" s="14">
        <v>5932</v>
      </c>
      <c r="B7769" s="14">
        <v>4130</v>
      </c>
      <c r="C7769" s="14">
        <v>1898</v>
      </c>
      <c r="D7769" s="14" t="str">
        <f>+_xlfn.XLOOKUP(ratings_dataset[[#This Row],[ProductID]],[1]!Prodotti[ProdottoID],[1]!Prodotti[Categoria],"Altro")</f>
        <v>Libri</v>
      </c>
      <c r="E7769" s="14">
        <v>5</v>
      </c>
    </row>
    <row r="7770" spans="1:5" x14ac:dyDescent="0.25">
      <c r="A7770" s="14">
        <v>5942</v>
      </c>
      <c r="B7770" s="14">
        <v>1022</v>
      </c>
      <c r="C7770" s="14">
        <v>751</v>
      </c>
      <c r="D7770" s="14" t="str">
        <f>+_xlfn.XLOOKUP(ratings_dataset[[#This Row],[ProductID]],[1]!Prodotti[ProdottoID],[1]!Prodotti[Categoria],"Altro")</f>
        <v>Libri</v>
      </c>
      <c r="E7770" s="14">
        <v>5</v>
      </c>
    </row>
    <row r="7771" spans="1:5" x14ac:dyDescent="0.25">
      <c r="A7771" s="14">
        <v>5951</v>
      </c>
      <c r="B7771" s="14">
        <v>78</v>
      </c>
      <c r="C7771" s="14">
        <v>766</v>
      </c>
      <c r="D7771" s="14" t="str">
        <f>+_xlfn.XLOOKUP(ratings_dataset[[#This Row],[ProductID]],[1]!Prodotti[ProdottoID],[1]!Prodotti[Categoria],"Altro")</f>
        <v>Abbigliamento</v>
      </c>
      <c r="E7771" s="14">
        <v>5</v>
      </c>
    </row>
    <row r="7772" spans="1:5" x14ac:dyDescent="0.25">
      <c r="A7772" s="14">
        <v>5970</v>
      </c>
      <c r="B7772" s="14">
        <v>2112</v>
      </c>
      <c r="C7772" s="14">
        <v>2941</v>
      </c>
      <c r="D7772" s="14" t="str">
        <f>+_xlfn.XLOOKUP(ratings_dataset[[#This Row],[ProductID]],[1]!Prodotti[ProdottoID],[1]!Prodotti[Categoria],"Altro")</f>
        <v>Libri</v>
      </c>
      <c r="E7772" s="14">
        <v>5</v>
      </c>
    </row>
    <row r="7773" spans="1:5" x14ac:dyDescent="0.25">
      <c r="A7773" s="14">
        <v>5982</v>
      </c>
      <c r="B7773" s="14">
        <v>127</v>
      </c>
      <c r="C7773" s="14">
        <v>4249</v>
      </c>
      <c r="D7773" s="14" t="str">
        <f>+_xlfn.XLOOKUP(ratings_dataset[[#This Row],[ProductID]],[1]!Prodotti[ProdottoID],[1]!Prodotti[Categoria],"Altro")</f>
        <v>Elettronica</v>
      </c>
      <c r="E7773" s="14">
        <v>5</v>
      </c>
    </row>
    <row r="7774" spans="1:5" x14ac:dyDescent="0.25">
      <c r="A7774" s="14">
        <v>5995</v>
      </c>
      <c r="B7774" s="14">
        <v>3343</v>
      </c>
      <c r="C7774" s="14">
        <v>326</v>
      </c>
      <c r="D7774" s="14" t="str">
        <f>+_xlfn.XLOOKUP(ratings_dataset[[#This Row],[ProductID]],[1]!Prodotti[ProdottoID],[1]!Prodotti[Categoria],"Altro")</f>
        <v>Elettronica</v>
      </c>
      <c r="E7774" s="14">
        <v>5</v>
      </c>
    </row>
    <row r="7775" spans="1:5" x14ac:dyDescent="0.25">
      <c r="A7775" s="14">
        <v>5996</v>
      </c>
      <c r="B7775" s="14">
        <v>4598</v>
      </c>
      <c r="C7775" s="14">
        <v>3037</v>
      </c>
      <c r="D7775" s="14" t="str">
        <f>+_xlfn.XLOOKUP(ratings_dataset[[#This Row],[ProductID]],[1]!Prodotti[ProdottoID],[1]!Prodotti[Categoria],"Altro")</f>
        <v>Libri</v>
      </c>
      <c r="E7775" s="14">
        <v>5</v>
      </c>
    </row>
    <row r="7776" spans="1:5" x14ac:dyDescent="0.25">
      <c r="A7776" s="14">
        <v>5998</v>
      </c>
      <c r="B7776" s="14">
        <v>2954</v>
      </c>
      <c r="C7776" s="14">
        <v>4016</v>
      </c>
      <c r="D7776" s="14" t="str">
        <f>+_xlfn.XLOOKUP(ratings_dataset[[#This Row],[ProductID]],[1]!Prodotti[ProdottoID],[1]!Prodotti[Categoria],"Altro")</f>
        <v>Elettronica</v>
      </c>
      <c r="E7776" s="14">
        <v>5</v>
      </c>
    </row>
    <row r="7777" spans="1:5" x14ac:dyDescent="0.25">
      <c r="A7777" s="14">
        <v>5999</v>
      </c>
      <c r="B7777" s="14">
        <v>4547</v>
      </c>
      <c r="C7777" s="14">
        <v>2174</v>
      </c>
      <c r="D7777" s="14" t="str">
        <f>+_xlfn.XLOOKUP(ratings_dataset[[#This Row],[ProductID]],[1]!Prodotti[ProdottoID],[1]!Prodotti[Categoria],"Altro")</f>
        <v>Libri</v>
      </c>
      <c r="E7777" s="14">
        <v>5</v>
      </c>
    </row>
    <row r="7778" spans="1:5" x14ac:dyDescent="0.25">
      <c r="A7778" s="14">
        <v>6001</v>
      </c>
      <c r="B7778" s="14">
        <v>404</v>
      </c>
      <c r="C7778" s="14">
        <v>3934</v>
      </c>
      <c r="D7778" s="14" t="str">
        <f>+_xlfn.XLOOKUP(ratings_dataset[[#This Row],[ProductID]],[1]!Prodotti[ProdottoID],[1]!Prodotti[Categoria],"Altro")</f>
        <v>Abbigliamento</v>
      </c>
      <c r="E7778" s="14">
        <v>5</v>
      </c>
    </row>
    <row r="7779" spans="1:5" x14ac:dyDescent="0.25">
      <c r="A7779" s="14">
        <v>6002</v>
      </c>
      <c r="B7779" s="14">
        <v>4263</v>
      </c>
      <c r="C7779" s="14">
        <v>2473</v>
      </c>
      <c r="D7779" s="14" t="str">
        <f>+_xlfn.XLOOKUP(ratings_dataset[[#This Row],[ProductID]],[1]!Prodotti[ProdottoID],[1]!Prodotti[Categoria],"Altro")</f>
        <v>Elettronica</v>
      </c>
      <c r="E7779" s="14">
        <v>5</v>
      </c>
    </row>
    <row r="7780" spans="1:5" x14ac:dyDescent="0.25">
      <c r="A7780" s="14">
        <v>6004</v>
      </c>
      <c r="B7780" s="14">
        <v>602</v>
      </c>
      <c r="C7780" s="14">
        <v>4732</v>
      </c>
      <c r="D7780" s="14" t="str">
        <f>+_xlfn.XLOOKUP(ratings_dataset[[#This Row],[ProductID]],[1]!Prodotti[ProdottoID],[1]!Prodotti[Categoria],"Altro")</f>
        <v>Abbigliamento</v>
      </c>
      <c r="E7780" s="14">
        <v>5</v>
      </c>
    </row>
    <row r="7781" spans="1:5" x14ac:dyDescent="0.25">
      <c r="A7781" s="14">
        <v>6007</v>
      </c>
      <c r="B7781" s="14">
        <v>1062</v>
      </c>
      <c r="C7781" s="14">
        <v>3906</v>
      </c>
      <c r="D7781" s="14" t="str">
        <f>+_xlfn.XLOOKUP(ratings_dataset[[#This Row],[ProductID]],[1]!Prodotti[ProdottoID],[1]!Prodotti[Categoria],"Altro")</f>
        <v>Libri</v>
      </c>
      <c r="E7781" s="14">
        <v>5</v>
      </c>
    </row>
    <row r="7782" spans="1:5" x14ac:dyDescent="0.25">
      <c r="A7782" s="14">
        <v>6015</v>
      </c>
      <c r="B7782" s="14">
        <v>952</v>
      </c>
      <c r="C7782" s="14">
        <v>1413</v>
      </c>
      <c r="D7782" s="14" t="str">
        <f>+_xlfn.XLOOKUP(ratings_dataset[[#This Row],[ProductID]],[1]!Prodotti[ProdottoID],[1]!Prodotti[Categoria],"Altro")</f>
        <v>Libri</v>
      </c>
      <c r="E7782" s="14">
        <v>5</v>
      </c>
    </row>
    <row r="7783" spans="1:5" x14ac:dyDescent="0.25">
      <c r="A7783" s="14">
        <v>6019</v>
      </c>
      <c r="B7783" s="14">
        <v>1149</v>
      </c>
      <c r="C7783" s="14">
        <v>2496</v>
      </c>
      <c r="D7783" s="14" t="str">
        <f>+_xlfn.XLOOKUP(ratings_dataset[[#This Row],[ProductID]],[1]!Prodotti[ProdottoID],[1]!Prodotti[Categoria],"Altro")</f>
        <v>Libri</v>
      </c>
      <c r="E7783" s="14">
        <v>5</v>
      </c>
    </row>
    <row r="7784" spans="1:5" x14ac:dyDescent="0.25">
      <c r="A7784" s="14">
        <v>6032</v>
      </c>
      <c r="B7784" s="14">
        <v>779</v>
      </c>
      <c r="C7784" s="14">
        <v>4616</v>
      </c>
      <c r="D7784" s="14" t="str">
        <f>+_xlfn.XLOOKUP(ratings_dataset[[#This Row],[ProductID]],[1]!Prodotti[ProdottoID],[1]!Prodotti[Categoria],"Altro")</f>
        <v>Abbigliamento</v>
      </c>
      <c r="E7784" s="14">
        <v>5</v>
      </c>
    </row>
    <row r="7785" spans="1:5" x14ac:dyDescent="0.25">
      <c r="A7785" s="14">
        <v>6040</v>
      </c>
      <c r="B7785" s="14">
        <v>4503</v>
      </c>
      <c r="C7785" s="14">
        <v>4038</v>
      </c>
      <c r="D7785" s="14" t="str">
        <f>+_xlfn.XLOOKUP(ratings_dataset[[#This Row],[ProductID]],[1]!Prodotti[ProdottoID],[1]!Prodotti[Categoria],"Altro")</f>
        <v>Abbigliamento</v>
      </c>
      <c r="E7785" s="14">
        <v>5</v>
      </c>
    </row>
    <row r="7786" spans="1:5" x14ac:dyDescent="0.25">
      <c r="A7786" s="14">
        <v>6043</v>
      </c>
      <c r="B7786" s="14">
        <v>4175</v>
      </c>
      <c r="C7786" s="14">
        <v>3778</v>
      </c>
      <c r="D7786" s="14" t="str">
        <f>+_xlfn.XLOOKUP(ratings_dataset[[#This Row],[ProductID]],[1]!Prodotti[ProdottoID],[1]!Prodotti[Categoria],"Altro")</f>
        <v>Abbigliamento</v>
      </c>
      <c r="E7786" s="14">
        <v>5</v>
      </c>
    </row>
    <row r="7787" spans="1:5" x14ac:dyDescent="0.25">
      <c r="A7787" s="14">
        <v>6044</v>
      </c>
      <c r="B7787" s="14">
        <v>3125</v>
      </c>
      <c r="C7787" s="14">
        <v>3202</v>
      </c>
      <c r="D7787" s="14" t="str">
        <f>+_xlfn.XLOOKUP(ratings_dataset[[#This Row],[ProductID]],[1]!Prodotti[ProdottoID],[1]!Prodotti[Categoria],"Altro")</f>
        <v>Abbigliamento</v>
      </c>
      <c r="E7787" s="14">
        <v>5</v>
      </c>
    </row>
    <row r="7788" spans="1:5" x14ac:dyDescent="0.25">
      <c r="A7788" s="14">
        <v>6048</v>
      </c>
      <c r="B7788" s="14">
        <v>3296</v>
      </c>
      <c r="C7788" s="14">
        <v>2625</v>
      </c>
      <c r="D7788" s="14" t="str">
        <f>+_xlfn.XLOOKUP(ratings_dataset[[#This Row],[ProductID]],[1]!Prodotti[ProdottoID],[1]!Prodotti[Categoria],"Altro")</f>
        <v>Libri</v>
      </c>
      <c r="E7788" s="14">
        <v>5</v>
      </c>
    </row>
    <row r="7789" spans="1:5" x14ac:dyDescent="0.25">
      <c r="A7789" s="14">
        <v>6051</v>
      </c>
      <c r="B7789" s="14">
        <v>4755</v>
      </c>
      <c r="C7789" s="14">
        <v>4810</v>
      </c>
      <c r="D7789" s="14" t="str">
        <f>+_xlfn.XLOOKUP(ratings_dataset[[#This Row],[ProductID]],[1]!Prodotti[ProdottoID],[1]!Prodotti[Categoria],"Altro")</f>
        <v>Libri</v>
      </c>
      <c r="E7789" s="14">
        <v>5</v>
      </c>
    </row>
    <row r="7790" spans="1:5" x14ac:dyDescent="0.25">
      <c r="A7790" s="14">
        <v>6060</v>
      </c>
      <c r="B7790" s="14">
        <v>4844</v>
      </c>
      <c r="C7790" s="14">
        <v>3892</v>
      </c>
      <c r="D7790" s="14" t="str">
        <f>+_xlfn.XLOOKUP(ratings_dataset[[#This Row],[ProductID]],[1]!Prodotti[ProdottoID],[1]!Prodotti[Categoria],"Altro")</f>
        <v>Abbigliamento</v>
      </c>
      <c r="E7790" s="14">
        <v>5</v>
      </c>
    </row>
    <row r="7791" spans="1:5" x14ac:dyDescent="0.25">
      <c r="A7791" s="14">
        <v>6063</v>
      </c>
      <c r="B7791" s="14">
        <v>4774</v>
      </c>
      <c r="C7791" s="14">
        <v>4417</v>
      </c>
      <c r="D7791" s="14" t="str">
        <f>+_xlfn.XLOOKUP(ratings_dataset[[#This Row],[ProductID]],[1]!Prodotti[ProdottoID],[1]!Prodotti[Categoria],"Altro")</f>
        <v>Elettronica</v>
      </c>
      <c r="E7791" s="14">
        <v>5</v>
      </c>
    </row>
    <row r="7792" spans="1:5" x14ac:dyDescent="0.25">
      <c r="A7792" s="14">
        <v>6064</v>
      </c>
      <c r="B7792" s="14">
        <v>2681</v>
      </c>
      <c r="C7792" s="14">
        <v>3061</v>
      </c>
      <c r="D7792" s="14" t="str">
        <f>+_xlfn.XLOOKUP(ratings_dataset[[#This Row],[ProductID]],[1]!Prodotti[ProdottoID],[1]!Prodotti[Categoria],"Altro")</f>
        <v>Libri</v>
      </c>
      <c r="E7792" s="14">
        <v>5</v>
      </c>
    </row>
    <row r="7793" spans="1:5" x14ac:dyDescent="0.25">
      <c r="A7793" s="14">
        <v>6068</v>
      </c>
      <c r="B7793" s="14">
        <v>1504</v>
      </c>
      <c r="C7793" s="14">
        <v>2206</v>
      </c>
      <c r="D7793" s="14" t="str">
        <f>+_xlfn.XLOOKUP(ratings_dataset[[#This Row],[ProductID]],[1]!Prodotti[ProdottoID],[1]!Prodotti[Categoria],"Altro")</f>
        <v>Abbigliamento</v>
      </c>
      <c r="E7793" s="14">
        <v>5</v>
      </c>
    </row>
    <row r="7794" spans="1:5" x14ac:dyDescent="0.25">
      <c r="A7794" s="14">
        <v>6072</v>
      </c>
      <c r="B7794" s="14">
        <v>3419</v>
      </c>
      <c r="C7794" s="14">
        <v>1323</v>
      </c>
      <c r="D7794" s="14" t="str">
        <f>+_xlfn.XLOOKUP(ratings_dataset[[#This Row],[ProductID]],[1]!Prodotti[ProdottoID],[1]!Prodotti[Categoria],"Altro")</f>
        <v>Elettronica</v>
      </c>
      <c r="E7794" s="14">
        <v>5</v>
      </c>
    </row>
    <row r="7795" spans="1:5" x14ac:dyDescent="0.25">
      <c r="A7795" s="14">
        <v>6073</v>
      </c>
      <c r="B7795" s="14">
        <v>2679</v>
      </c>
      <c r="C7795" s="14">
        <v>3440</v>
      </c>
      <c r="D7795" s="14" t="str">
        <f>+_xlfn.XLOOKUP(ratings_dataset[[#This Row],[ProductID]],[1]!Prodotti[ProdottoID],[1]!Prodotti[Categoria],"Altro")</f>
        <v>Libri</v>
      </c>
      <c r="E7795" s="14">
        <v>5</v>
      </c>
    </row>
    <row r="7796" spans="1:5" x14ac:dyDescent="0.25">
      <c r="A7796" s="14">
        <v>6074</v>
      </c>
      <c r="B7796" s="14">
        <v>2972</v>
      </c>
      <c r="C7796" s="14">
        <v>4360</v>
      </c>
      <c r="D7796" s="14" t="str">
        <f>+_xlfn.XLOOKUP(ratings_dataset[[#This Row],[ProductID]],[1]!Prodotti[ProdottoID],[1]!Prodotti[Categoria],"Altro")</f>
        <v>Libri</v>
      </c>
      <c r="E7796" s="14">
        <v>5</v>
      </c>
    </row>
    <row r="7797" spans="1:5" x14ac:dyDescent="0.25">
      <c r="A7797" s="14">
        <v>6083</v>
      </c>
      <c r="B7797" s="14">
        <v>2917</v>
      </c>
      <c r="C7797" s="14">
        <v>4076</v>
      </c>
      <c r="D7797" s="14" t="str">
        <f>+_xlfn.XLOOKUP(ratings_dataset[[#This Row],[ProductID]],[1]!Prodotti[ProdottoID],[1]!Prodotti[Categoria],"Altro")</f>
        <v>Libri</v>
      </c>
      <c r="E7797" s="14">
        <v>5</v>
      </c>
    </row>
    <row r="7798" spans="1:5" x14ac:dyDescent="0.25">
      <c r="A7798" s="14">
        <v>6092</v>
      </c>
      <c r="B7798" s="14">
        <v>611</v>
      </c>
      <c r="C7798" s="14">
        <v>2104</v>
      </c>
      <c r="D7798" s="14" t="str">
        <f>+_xlfn.XLOOKUP(ratings_dataset[[#This Row],[ProductID]],[1]!Prodotti[ProdottoID],[1]!Prodotti[Categoria],"Altro")</f>
        <v>Libri</v>
      </c>
      <c r="E7798" s="14">
        <v>5</v>
      </c>
    </row>
    <row r="7799" spans="1:5" x14ac:dyDescent="0.25">
      <c r="A7799" s="14">
        <v>6099</v>
      </c>
      <c r="B7799" s="14">
        <v>3056</v>
      </c>
      <c r="C7799" s="14">
        <v>498</v>
      </c>
      <c r="D7799" s="14" t="str">
        <f>+_xlfn.XLOOKUP(ratings_dataset[[#This Row],[ProductID]],[1]!Prodotti[ProdottoID],[1]!Prodotti[Categoria],"Altro")</f>
        <v>Abbigliamento</v>
      </c>
      <c r="E7799" s="14">
        <v>5</v>
      </c>
    </row>
    <row r="7800" spans="1:5" x14ac:dyDescent="0.25">
      <c r="A7800" s="14">
        <v>6100</v>
      </c>
      <c r="B7800" s="14">
        <v>448</v>
      </c>
      <c r="C7800" s="14">
        <v>496</v>
      </c>
      <c r="D7800" s="14" t="str">
        <f>+_xlfn.XLOOKUP(ratings_dataset[[#This Row],[ProductID]],[1]!Prodotti[ProdottoID],[1]!Prodotti[Categoria],"Altro")</f>
        <v>Elettronica</v>
      </c>
      <c r="E7800" s="14">
        <v>5</v>
      </c>
    </row>
    <row r="7801" spans="1:5" x14ac:dyDescent="0.25">
      <c r="A7801" s="14">
        <v>6102</v>
      </c>
      <c r="B7801" s="14">
        <v>1719</v>
      </c>
      <c r="C7801" s="14">
        <v>3471</v>
      </c>
      <c r="D7801" s="14" t="str">
        <f>+_xlfn.XLOOKUP(ratings_dataset[[#This Row],[ProductID]],[1]!Prodotti[ProdottoID],[1]!Prodotti[Categoria],"Altro")</f>
        <v>Libri</v>
      </c>
      <c r="E7801" s="14">
        <v>5</v>
      </c>
    </row>
    <row r="7802" spans="1:5" x14ac:dyDescent="0.25">
      <c r="A7802" s="14">
        <v>6106</v>
      </c>
      <c r="B7802" s="14">
        <v>674</v>
      </c>
      <c r="C7802" s="14">
        <v>4413</v>
      </c>
      <c r="D7802" s="14" t="str">
        <f>+_xlfn.XLOOKUP(ratings_dataset[[#This Row],[ProductID]],[1]!Prodotti[ProdottoID],[1]!Prodotti[Categoria],"Altro")</f>
        <v>Abbigliamento</v>
      </c>
      <c r="E7802" s="14">
        <v>5</v>
      </c>
    </row>
    <row r="7803" spans="1:5" x14ac:dyDescent="0.25">
      <c r="A7803" s="14">
        <v>6117</v>
      </c>
      <c r="B7803" s="14">
        <v>268</v>
      </c>
      <c r="C7803" s="14">
        <v>3383</v>
      </c>
      <c r="D7803" s="14" t="str">
        <f>+_xlfn.XLOOKUP(ratings_dataset[[#This Row],[ProductID]],[1]!Prodotti[ProdottoID],[1]!Prodotti[Categoria],"Altro")</f>
        <v>Abbigliamento</v>
      </c>
      <c r="E7803" s="14">
        <v>5</v>
      </c>
    </row>
    <row r="7804" spans="1:5" x14ac:dyDescent="0.25">
      <c r="A7804" s="14">
        <v>6119</v>
      </c>
      <c r="B7804" s="14">
        <v>1194</v>
      </c>
      <c r="C7804" s="14">
        <v>4993</v>
      </c>
      <c r="D7804" s="14" t="str">
        <f>+_xlfn.XLOOKUP(ratings_dataset[[#This Row],[ProductID]],[1]!Prodotti[ProdottoID],[1]!Prodotti[Categoria],"Altro")</f>
        <v>Libri</v>
      </c>
      <c r="E7804" s="14">
        <v>5</v>
      </c>
    </row>
    <row r="7805" spans="1:5" x14ac:dyDescent="0.25">
      <c r="A7805" s="14">
        <v>6122</v>
      </c>
      <c r="B7805" s="14">
        <v>3992</v>
      </c>
      <c r="C7805" s="14">
        <v>2270</v>
      </c>
      <c r="D7805" s="14" t="str">
        <f>+_xlfn.XLOOKUP(ratings_dataset[[#This Row],[ProductID]],[1]!Prodotti[ProdottoID],[1]!Prodotti[Categoria],"Altro")</f>
        <v>Libri</v>
      </c>
      <c r="E7805" s="14">
        <v>5</v>
      </c>
    </row>
    <row r="7806" spans="1:5" x14ac:dyDescent="0.25">
      <c r="A7806" s="14">
        <v>6129</v>
      </c>
      <c r="B7806" s="14">
        <v>3041</v>
      </c>
      <c r="C7806" s="14">
        <v>3744</v>
      </c>
      <c r="D7806" s="14" t="str">
        <f>+_xlfn.XLOOKUP(ratings_dataset[[#This Row],[ProductID]],[1]!Prodotti[ProdottoID],[1]!Prodotti[Categoria],"Altro")</f>
        <v>Libri</v>
      </c>
      <c r="E7806" s="14">
        <v>5</v>
      </c>
    </row>
    <row r="7807" spans="1:5" x14ac:dyDescent="0.25">
      <c r="A7807" s="14">
        <v>6132</v>
      </c>
      <c r="B7807" s="14">
        <v>3139</v>
      </c>
      <c r="C7807" s="14">
        <v>185</v>
      </c>
      <c r="D7807" s="14" t="str">
        <f>+_xlfn.XLOOKUP(ratings_dataset[[#This Row],[ProductID]],[1]!Prodotti[ProdottoID],[1]!Prodotti[Categoria],"Altro")</f>
        <v>Elettronica</v>
      </c>
      <c r="E7807" s="14">
        <v>5</v>
      </c>
    </row>
    <row r="7808" spans="1:5" x14ac:dyDescent="0.25">
      <c r="A7808" s="14">
        <v>6135</v>
      </c>
      <c r="B7808" s="14">
        <v>2524</v>
      </c>
      <c r="C7808" s="14">
        <v>939</v>
      </c>
      <c r="D7808" s="14" t="str">
        <f>+_xlfn.XLOOKUP(ratings_dataset[[#This Row],[ProductID]],[1]!Prodotti[ProdottoID],[1]!Prodotti[Categoria],"Altro")</f>
        <v>Elettronica</v>
      </c>
      <c r="E7808" s="14">
        <v>5</v>
      </c>
    </row>
    <row r="7809" spans="1:5" x14ac:dyDescent="0.25">
      <c r="A7809" s="14">
        <v>6150</v>
      </c>
      <c r="B7809" s="14">
        <v>2056</v>
      </c>
      <c r="C7809" s="14">
        <v>1478</v>
      </c>
      <c r="D7809" s="14" t="str">
        <f>+_xlfn.XLOOKUP(ratings_dataset[[#This Row],[ProductID]],[1]!Prodotti[ProdottoID],[1]!Prodotti[Categoria],"Altro")</f>
        <v>Elettronica</v>
      </c>
      <c r="E7809" s="14">
        <v>5</v>
      </c>
    </row>
    <row r="7810" spans="1:5" x14ac:dyDescent="0.25">
      <c r="A7810" s="14">
        <v>6155</v>
      </c>
      <c r="B7810" s="14">
        <v>3478</v>
      </c>
      <c r="C7810" s="14">
        <v>3177</v>
      </c>
      <c r="D7810" s="14" t="str">
        <f>+_xlfn.XLOOKUP(ratings_dataset[[#This Row],[ProductID]],[1]!Prodotti[ProdottoID],[1]!Prodotti[Categoria],"Altro")</f>
        <v>Abbigliamento</v>
      </c>
      <c r="E7810" s="14">
        <v>5</v>
      </c>
    </row>
    <row r="7811" spans="1:5" x14ac:dyDescent="0.25">
      <c r="A7811" s="14">
        <v>6158</v>
      </c>
      <c r="B7811" s="14">
        <v>89</v>
      </c>
      <c r="C7811" s="14">
        <v>1623</v>
      </c>
      <c r="D7811" s="14" t="str">
        <f>+_xlfn.XLOOKUP(ratings_dataset[[#This Row],[ProductID]],[1]!Prodotti[ProdottoID],[1]!Prodotti[Categoria],"Altro")</f>
        <v>Elettronica</v>
      </c>
      <c r="E7811" s="14">
        <v>5</v>
      </c>
    </row>
    <row r="7812" spans="1:5" x14ac:dyDescent="0.25">
      <c r="A7812" s="14">
        <v>6162</v>
      </c>
      <c r="B7812" s="14">
        <v>4965</v>
      </c>
      <c r="C7812" s="14">
        <v>4902</v>
      </c>
      <c r="D7812" s="14" t="str">
        <f>+_xlfn.XLOOKUP(ratings_dataset[[#This Row],[ProductID]],[1]!Prodotti[ProdottoID],[1]!Prodotti[Categoria],"Altro")</f>
        <v>Elettronica</v>
      </c>
      <c r="E7812" s="14">
        <v>5</v>
      </c>
    </row>
    <row r="7813" spans="1:5" x14ac:dyDescent="0.25">
      <c r="A7813" s="14">
        <v>6166</v>
      </c>
      <c r="B7813" s="14">
        <v>1907</v>
      </c>
      <c r="C7813" s="14">
        <v>2536</v>
      </c>
      <c r="D7813" s="14" t="str">
        <f>+_xlfn.XLOOKUP(ratings_dataset[[#This Row],[ProductID]],[1]!Prodotti[ProdottoID],[1]!Prodotti[Categoria],"Altro")</f>
        <v>Abbigliamento</v>
      </c>
      <c r="E7813" s="14">
        <v>5</v>
      </c>
    </row>
    <row r="7814" spans="1:5" x14ac:dyDescent="0.25">
      <c r="A7814" s="14">
        <v>6168</v>
      </c>
      <c r="B7814" s="14">
        <v>4289</v>
      </c>
      <c r="C7814" s="14">
        <v>1982</v>
      </c>
      <c r="D7814" s="14" t="str">
        <f>+_xlfn.XLOOKUP(ratings_dataset[[#This Row],[ProductID]],[1]!Prodotti[ProdottoID],[1]!Prodotti[Categoria],"Altro")</f>
        <v>Elettronica</v>
      </c>
      <c r="E7814" s="14">
        <v>5</v>
      </c>
    </row>
    <row r="7815" spans="1:5" x14ac:dyDescent="0.25">
      <c r="A7815" s="14">
        <v>6174</v>
      </c>
      <c r="B7815" s="14">
        <v>4540</v>
      </c>
      <c r="C7815" s="14">
        <v>4465</v>
      </c>
      <c r="D7815" s="14" t="str">
        <f>+_xlfn.XLOOKUP(ratings_dataset[[#This Row],[ProductID]],[1]!Prodotti[ProdottoID],[1]!Prodotti[Categoria],"Altro")</f>
        <v>Abbigliamento</v>
      </c>
      <c r="E7815" s="14">
        <v>5</v>
      </c>
    </row>
    <row r="7816" spans="1:5" x14ac:dyDescent="0.25">
      <c r="A7816" s="14">
        <v>6178</v>
      </c>
      <c r="B7816" s="14">
        <v>398</v>
      </c>
      <c r="C7816" s="14">
        <v>2874</v>
      </c>
      <c r="D7816" s="14" t="str">
        <f>+_xlfn.XLOOKUP(ratings_dataset[[#This Row],[ProductID]],[1]!Prodotti[ProdottoID],[1]!Prodotti[Categoria],"Altro")</f>
        <v>Libri</v>
      </c>
      <c r="E7816" s="14">
        <v>5</v>
      </c>
    </row>
    <row r="7817" spans="1:5" x14ac:dyDescent="0.25">
      <c r="A7817" s="14">
        <v>6180</v>
      </c>
      <c r="B7817" s="14">
        <v>4109</v>
      </c>
      <c r="C7817" s="14">
        <v>4117</v>
      </c>
      <c r="D7817" s="14" t="str">
        <f>+_xlfn.XLOOKUP(ratings_dataset[[#This Row],[ProductID]],[1]!Prodotti[ProdottoID],[1]!Prodotti[Categoria],"Altro")</f>
        <v>Libri</v>
      </c>
      <c r="E7817" s="14">
        <v>5</v>
      </c>
    </row>
    <row r="7818" spans="1:5" x14ac:dyDescent="0.25">
      <c r="A7818" s="14">
        <v>6184</v>
      </c>
      <c r="B7818" s="14">
        <v>2107</v>
      </c>
      <c r="C7818" s="14">
        <v>1841</v>
      </c>
      <c r="D7818" s="14" t="str">
        <f>+_xlfn.XLOOKUP(ratings_dataset[[#This Row],[ProductID]],[1]!Prodotti[ProdottoID],[1]!Prodotti[Categoria],"Altro")</f>
        <v>Abbigliamento</v>
      </c>
      <c r="E7818" s="14">
        <v>5</v>
      </c>
    </row>
    <row r="7819" spans="1:5" x14ac:dyDescent="0.25">
      <c r="A7819" s="14">
        <v>6189</v>
      </c>
      <c r="B7819" s="14">
        <v>3318</v>
      </c>
      <c r="C7819" s="14">
        <v>2372</v>
      </c>
      <c r="D7819" s="14" t="str">
        <f>+_xlfn.XLOOKUP(ratings_dataset[[#This Row],[ProductID]],[1]!Prodotti[ProdottoID],[1]!Prodotti[Categoria],"Altro")</f>
        <v>Elettronica</v>
      </c>
      <c r="E7819" s="14">
        <v>5</v>
      </c>
    </row>
    <row r="7820" spans="1:5" x14ac:dyDescent="0.25">
      <c r="A7820" s="14">
        <v>6190</v>
      </c>
      <c r="B7820" s="14">
        <v>4567</v>
      </c>
      <c r="C7820" s="14">
        <v>148</v>
      </c>
      <c r="D7820" s="14" t="str">
        <f>+_xlfn.XLOOKUP(ratings_dataset[[#This Row],[ProductID]],[1]!Prodotti[ProdottoID],[1]!Prodotti[Categoria],"Altro")</f>
        <v>Abbigliamento</v>
      </c>
      <c r="E7820" s="14">
        <v>5</v>
      </c>
    </row>
    <row r="7821" spans="1:5" x14ac:dyDescent="0.25">
      <c r="A7821" s="14">
        <v>6199</v>
      </c>
      <c r="B7821" s="14">
        <v>1438</v>
      </c>
      <c r="C7821" s="14">
        <v>4878</v>
      </c>
      <c r="D7821" s="14" t="str">
        <f>+_xlfn.XLOOKUP(ratings_dataset[[#This Row],[ProductID]],[1]!Prodotti[ProdottoID],[1]!Prodotti[Categoria],"Altro")</f>
        <v>Libri</v>
      </c>
      <c r="E7821" s="14">
        <v>5</v>
      </c>
    </row>
    <row r="7822" spans="1:5" x14ac:dyDescent="0.25">
      <c r="A7822" s="14">
        <v>6213</v>
      </c>
      <c r="B7822" s="14">
        <v>770</v>
      </c>
      <c r="C7822" s="14">
        <v>187</v>
      </c>
      <c r="D7822" s="14" t="str">
        <f>+_xlfn.XLOOKUP(ratings_dataset[[#This Row],[ProductID]],[1]!Prodotti[ProdottoID],[1]!Prodotti[Categoria],"Altro")</f>
        <v>Libri</v>
      </c>
      <c r="E7822" s="14">
        <v>5</v>
      </c>
    </row>
    <row r="7823" spans="1:5" x14ac:dyDescent="0.25">
      <c r="A7823" s="14">
        <v>6220</v>
      </c>
      <c r="B7823" s="14">
        <v>3728</v>
      </c>
      <c r="C7823" s="14">
        <v>1974</v>
      </c>
      <c r="D7823" s="14" t="str">
        <f>+_xlfn.XLOOKUP(ratings_dataset[[#This Row],[ProductID]],[1]!Prodotti[ProdottoID],[1]!Prodotti[Categoria],"Altro")</f>
        <v>Abbigliamento</v>
      </c>
      <c r="E7823" s="14">
        <v>5</v>
      </c>
    </row>
    <row r="7824" spans="1:5" x14ac:dyDescent="0.25">
      <c r="A7824" s="14">
        <v>6223</v>
      </c>
      <c r="B7824" s="14">
        <v>4315</v>
      </c>
      <c r="C7824" s="14">
        <v>719</v>
      </c>
      <c r="D7824" s="14" t="str">
        <f>+_xlfn.XLOOKUP(ratings_dataset[[#This Row],[ProductID]],[1]!Prodotti[ProdottoID],[1]!Prodotti[Categoria],"Altro")</f>
        <v>Abbigliamento</v>
      </c>
      <c r="E7824" s="14">
        <v>5</v>
      </c>
    </row>
    <row r="7825" spans="1:5" x14ac:dyDescent="0.25">
      <c r="A7825" s="14">
        <v>6231</v>
      </c>
      <c r="B7825" s="14">
        <v>3000</v>
      </c>
      <c r="C7825" s="14">
        <v>2713</v>
      </c>
      <c r="D7825" s="14" t="str">
        <f>+_xlfn.XLOOKUP(ratings_dataset[[#This Row],[ProductID]],[1]!Prodotti[ProdottoID],[1]!Prodotti[Categoria],"Altro")</f>
        <v>Libri</v>
      </c>
      <c r="E7825" s="14">
        <v>5</v>
      </c>
    </row>
    <row r="7826" spans="1:5" x14ac:dyDescent="0.25">
      <c r="A7826" s="14">
        <v>6249</v>
      </c>
      <c r="B7826" s="14">
        <v>579</v>
      </c>
      <c r="C7826" s="14">
        <v>2202</v>
      </c>
      <c r="D7826" s="14" t="str">
        <f>+_xlfn.XLOOKUP(ratings_dataset[[#This Row],[ProductID]],[1]!Prodotti[ProdottoID],[1]!Prodotti[Categoria],"Altro")</f>
        <v>Abbigliamento</v>
      </c>
      <c r="E7826" s="14">
        <v>5</v>
      </c>
    </row>
    <row r="7827" spans="1:5" x14ac:dyDescent="0.25">
      <c r="A7827" s="14">
        <v>6258</v>
      </c>
      <c r="B7827" s="14">
        <v>2974</v>
      </c>
      <c r="C7827" s="14">
        <v>307</v>
      </c>
      <c r="D7827" s="14" t="str">
        <f>+_xlfn.XLOOKUP(ratings_dataset[[#This Row],[ProductID]],[1]!Prodotti[ProdottoID],[1]!Prodotti[Categoria],"Altro")</f>
        <v>Abbigliamento</v>
      </c>
      <c r="E7827" s="14">
        <v>5</v>
      </c>
    </row>
    <row r="7828" spans="1:5" x14ac:dyDescent="0.25">
      <c r="A7828" s="14">
        <v>6286</v>
      </c>
      <c r="B7828" s="14">
        <v>193</v>
      </c>
      <c r="C7828" s="14">
        <v>4165</v>
      </c>
      <c r="D7828" s="14" t="str">
        <f>+_xlfn.XLOOKUP(ratings_dataset[[#This Row],[ProductID]],[1]!Prodotti[ProdottoID],[1]!Prodotti[Categoria],"Altro")</f>
        <v>Libri</v>
      </c>
      <c r="E7828" s="14">
        <v>5</v>
      </c>
    </row>
    <row r="7829" spans="1:5" x14ac:dyDescent="0.25">
      <c r="A7829" s="14">
        <v>6291</v>
      </c>
      <c r="B7829" s="14">
        <v>2385</v>
      </c>
      <c r="C7829" s="14">
        <v>2750</v>
      </c>
      <c r="D7829" s="14" t="str">
        <f>+_xlfn.XLOOKUP(ratings_dataset[[#This Row],[ProductID]],[1]!Prodotti[ProdottoID],[1]!Prodotti[Categoria],"Altro")</f>
        <v>Elettronica</v>
      </c>
      <c r="E7829" s="14">
        <v>5</v>
      </c>
    </row>
    <row r="7830" spans="1:5" x14ac:dyDescent="0.25">
      <c r="A7830" s="14">
        <v>6293</v>
      </c>
      <c r="B7830" s="14">
        <v>960</v>
      </c>
      <c r="C7830" s="14">
        <v>1922</v>
      </c>
      <c r="D7830" s="14" t="str">
        <f>+_xlfn.XLOOKUP(ratings_dataset[[#This Row],[ProductID]],[1]!Prodotti[ProdottoID],[1]!Prodotti[Categoria],"Altro")</f>
        <v>Abbigliamento</v>
      </c>
      <c r="E7830" s="14">
        <v>5</v>
      </c>
    </row>
    <row r="7831" spans="1:5" x14ac:dyDescent="0.25">
      <c r="A7831" s="14">
        <v>6301</v>
      </c>
      <c r="B7831" s="14">
        <v>3195</v>
      </c>
      <c r="C7831" s="14">
        <v>1377</v>
      </c>
      <c r="D7831" s="14" t="str">
        <f>+_xlfn.XLOOKUP(ratings_dataset[[#This Row],[ProductID]],[1]!Prodotti[ProdottoID],[1]!Prodotti[Categoria],"Altro")</f>
        <v>Elettronica</v>
      </c>
      <c r="E7831" s="14">
        <v>5</v>
      </c>
    </row>
    <row r="7832" spans="1:5" x14ac:dyDescent="0.25">
      <c r="A7832" s="14">
        <v>6305</v>
      </c>
      <c r="B7832" s="14">
        <v>4598</v>
      </c>
      <c r="C7832" s="14">
        <v>2301</v>
      </c>
      <c r="D7832" s="14" t="str">
        <f>+_xlfn.XLOOKUP(ratings_dataset[[#This Row],[ProductID]],[1]!Prodotti[ProdottoID],[1]!Prodotti[Categoria],"Altro")</f>
        <v>Elettronica</v>
      </c>
      <c r="E7832" s="14">
        <v>5</v>
      </c>
    </row>
    <row r="7833" spans="1:5" x14ac:dyDescent="0.25">
      <c r="A7833" s="14">
        <v>6306</v>
      </c>
      <c r="B7833" s="14">
        <v>71</v>
      </c>
      <c r="C7833" s="14">
        <v>2331</v>
      </c>
      <c r="D7833" s="14" t="str">
        <f>+_xlfn.XLOOKUP(ratings_dataset[[#This Row],[ProductID]],[1]!Prodotti[ProdottoID],[1]!Prodotti[Categoria],"Altro")</f>
        <v>Elettronica</v>
      </c>
      <c r="E7833" s="14">
        <v>5</v>
      </c>
    </row>
    <row r="7834" spans="1:5" x14ac:dyDescent="0.25">
      <c r="A7834" s="14">
        <v>6314</v>
      </c>
      <c r="B7834" s="14">
        <v>2789</v>
      </c>
      <c r="C7834" s="14">
        <v>2839</v>
      </c>
      <c r="D7834" s="14" t="str">
        <f>+_xlfn.XLOOKUP(ratings_dataset[[#This Row],[ProductID]],[1]!Prodotti[ProdottoID],[1]!Prodotti[Categoria],"Altro")</f>
        <v>Elettronica</v>
      </c>
      <c r="E7834" s="14">
        <v>5</v>
      </c>
    </row>
    <row r="7835" spans="1:5" x14ac:dyDescent="0.25">
      <c r="A7835" s="14">
        <v>6318</v>
      </c>
      <c r="B7835" s="14">
        <v>570</v>
      </c>
      <c r="C7835" s="14">
        <v>3838</v>
      </c>
      <c r="D7835" s="14" t="str">
        <f>+_xlfn.XLOOKUP(ratings_dataset[[#This Row],[ProductID]],[1]!Prodotti[ProdottoID],[1]!Prodotti[Categoria],"Altro")</f>
        <v>Libri</v>
      </c>
      <c r="E7835" s="14">
        <v>5</v>
      </c>
    </row>
    <row r="7836" spans="1:5" x14ac:dyDescent="0.25">
      <c r="A7836" s="14">
        <v>6321</v>
      </c>
      <c r="B7836" s="14">
        <v>701</v>
      </c>
      <c r="C7836" s="14">
        <v>359</v>
      </c>
      <c r="D7836" s="14" t="str">
        <f>+_xlfn.XLOOKUP(ratings_dataset[[#This Row],[ProductID]],[1]!Prodotti[ProdottoID],[1]!Prodotti[Categoria],"Altro")</f>
        <v>Abbigliamento</v>
      </c>
      <c r="E7836" s="14">
        <v>5</v>
      </c>
    </row>
    <row r="7837" spans="1:5" x14ac:dyDescent="0.25">
      <c r="A7837" s="14">
        <v>6322</v>
      </c>
      <c r="B7837" s="14">
        <v>4419</v>
      </c>
      <c r="C7837" s="14">
        <v>2729</v>
      </c>
      <c r="D7837" s="14" t="str">
        <f>+_xlfn.XLOOKUP(ratings_dataset[[#This Row],[ProductID]],[1]!Prodotti[ProdottoID],[1]!Prodotti[Categoria],"Altro")</f>
        <v>Libri</v>
      </c>
      <c r="E7837" s="14">
        <v>5</v>
      </c>
    </row>
    <row r="7838" spans="1:5" x14ac:dyDescent="0.25">
      <c r="A7838" s="14">
        <v>6326</v>
      </c>
      <c r="B7838" s="14">
        <v>2691</v>
      </c>
      <c r="C7838" s="14">
        <v>4784</v>
      </c>
      <c r="D7838" s="14" t="str">
        <f>+_xlfn.XLOOKUP(ratings_dataset[[#This Row],[ProductID]],[1]!Prodotti[ProdottoID],[1]!Prodotti[Categoria],"Altro")</f>
        <v>Elettronica</v>
      </c>
      <c r="E7838" s="14">
        <v>5</v>
      </c>
    </row>
    <row r="7839" spans="1:5" x14ac:dyDescent="0.25">
      <c r="A7839" s="14">
        <v>6329</v>
      </c>
      <c r="B7839" s="14">
        <v>3984</v>
      </c>
      <c r="C7839" s="14">
        <v>2563</v>
      </c>
      <c r="D7839" s="14" t="str">
        <f>+_xlfn.XLOOKUP(ratings_dataset[[#This Row],[ProductID]],[1]!Prodotti[ProdottoID],[1]!Prodotti[Categoria],"Altro")</f>
        <v>Elettronica</v>
      </c>
      <c r="E7839" s="14">
        <v>5</v>
      </c>
    </row>
    <row r="7840" spans="1:5" x14ac:dyDescent="0.25">
      <c r="A7840" s="14">
        <v>6334</v>
      </c>
      <c r="B7840" s="14">
        <v>3868</v>
      </c>
      <c r="C7840" s="14">
        <v>2212</v>
      </c>
      <c r="D7840" s="14" t="str">
        <f>+_xlfn.XLOOKUP(ratings_dataset[[#This Row],[ProductID]],[1]!Prodotti[ProdottoID],[1]!Prodotti[Categoria],"Altro")</f>
        <v>Libri</v>
      </c>
      <c r="E7840" s="14">
        <v>5</v>
      </c>
    </row>
    <row r="7841" spans="1:5" x14ac:dyDescent="0.25">
      <c r="A7841" s="14">
        <v>6338</v>
      </c>
      <c r="B7841" s="14">
        <v>2212</v>
      </c>
      <c r="C7841" s="14">
        <v>2782</v>
      </c>
      <c r="D7841" s="14" t="str">
        <f>+_xlfn.XLOOKUP(ratings_dataset[[#This Row],[ProductID]],[1]!Prodotti[ProdottoID],[1]!Prodotti[Categoria],"Altro")</f>
        <v>Libri</v>
      </c>
      <c r="E7841" s="14">
        <v>5</v>
      </c>
    </row>
    <row r="7842" spans="1:5" x14ac:dyDescent="0.25">
      <c r="A7842" s="14">
        <v>6339</v>
      </c>
      <c r="B7842" s="14">
        <v>2336</v>
      </c>
      <c r="C7842" s="14">
        <v>3679</v>
      </c>
      <c r="D7842" s="14" t="str">
        <f>+_xlfn.XLOOKUP(ratings_dataset[[#This Row],[ProductID]],[1]!Prodotti[ProdottoID],[1]!Prodotti[Categoria],"Altro")</f>
        <v>Elettronica</v>
      </c>
      <c r="E7842" s="14">
        <v>5</v>
      </c>
    </row>
    <row r="7843" spans="1:5" x14ac:dyDescent="0.25">
      <c r="A7843" s="14">
        <v>6341</v>
      </c>
      <c r="B7843" s="14">
        <v>315</v>
      </c>
      <c r="C7843" s="14">
        <v>758</v>
      </c>
      <c r="D7843" s="14" t="str">
        <f>+_xlfn.XLOOKUP(ratings_dataset[[#This Row],[ProductID]],[1]!Prodotti[ProdottoID],[1]!Prodotti[Categoria],"Altro")</f>
        <v>Elettronica</v>
      </c>
      <c r="E7843" s="14">
        <v>5</v>
      </c>
    </row>
    <row r="7844" spans="1:5" x14ac:dyDescent="0.25">
      <c r="A7844" s="14">
        <v>6342</v>
      </c>
      <c r="B7844" s="14">
        <v>983</v>
      </c>
      <c r="C7844" s="14">
        <v>118</v>
      </c>
      <c r="D7844" s="14" t="str">
        <f>+_xlfn.XLOOKUP(ratings_dataset[[#This Row],[ProductID]],[1]!Prodotti[ProdottoID],[1]!Prodotti[Categoria],"Altro")</f>
        <v>Libri</v>
      </c>
      <c r="E7844" s="14">
        <v>5</v>
      </c>
    </row>
    <row r="7845" spans="1:5" x14ac:dyDescent="0.25">
      <c r="A7845" s="14">
        <v>6345</v>
      </c>
      <c r="B7845" s="14">
        <v>1753</v>
      </c>
      <c r="C7845" s="14">
        <v>4902</v>
      </c>
      <c r="D7845" s="14" t="str">
        <f>+_xlfn.XLOOKUP(ratings_dataset[[#This Row],[ProductID]],[1]!Prodotti[ProdottoID],[1]!Prodotti[Categoria],"Altro")</f>
        <v>Elettronica</v>
      </c>
      <c r="E7845" s="14">
        <v>5</v>
      </c>
    </row>
    <row r="7846" spans="1:5" x14ac:dyDescent="0.25">
      <c r="A7846" s="14">
        <v>6355</v>
      </c>
      <c r="B7846" s="14">
        <v>3449</v>
      </c>
      <c r="C7846" s="14">
        <v>4630</v>
      </c>
      <c r="D7846" s="14" t="str">
        <f>+_xlfn.XLOOKUP(ratings_dataset[[#This Row],[ProductID]],[1]!Prodotti[ProdottoID],[1]!Prodotti[Categoria],"Altro")</f>
        <v>Libri</v>
      </c>
      <c r="E7846" s="14">
        <v>5</v>
      </c>
    </row>
    <row r="7847" spans="1:5" x14ac:dyDescent="0.25">
      <c r="A7847" s="14">
        <v>6359</v>
      </c>
      <c r="B7847" s="14">
        <v>352</v>
      </c>
      <c r="C7847" s="14">
        <v>4783</v>
      </c>
      <c r="D7847" s="14" t="str">
        <f>+_xlfn.XLOOKUP(ratings_dataset[[#This Row],[ProductID]],[1]!Prodotti[ProdottoID],[1]!Prodotti[Categoria],"Altro")</f>
        <v>Abbigliamento</v>
      </c>
      <c r="E7847" s="14">
        <v>5</v>
      </c>
    </row>
    <row r="7848" spans="1:5" x14ac:dyDescent="0.25">
      <c r="A7848" s="14">
        <v>6360</v>
      </c>
      <c r="B7848" s="14">
        <v>970</v>
      </c>
      <c r="C7848" s="14">
        <v>3582</v>
      </c>
      <c r="D7848" s="14" t="str">
        <f>+_xlfn.XLOOKUP(ratings_dataset[[#This Row],[ProductID]],[1]!Prodotti[ProdottoID],[1]!Prodotti[Categoria],"Altro")</f>
        <v>Elettronica</v>
      </c>
      <c r="E7848" s="14">
        <v>5</v>
      </c>
    </row>
    <row r="7849" spans="1:5" x14ac:dyDescent="0.25">
      <c r="A7849" s="14">
        <v>6361</v>
      </c>
      <c r="B7849" s="14">
        <v>298</v>
      </c>
      <c r="C7849" s="14">
        <v>4995</v>
      </c>
      <c r="D7849" s="14" t="str">
        <f>+_xlfn.XLOOKUP(ratings_dataset[[#This Row],[ProductID]],[1]!Prodotti[ProdottoID],[1]!Prodotti[Categoria],"Altro")</f>
        <v>Abbigliamento</v>
      </c>
      <c r="E7849" s="14">
        <v>5</v>
      </c>
    </row>
    <row r="7850" spans="1:5" x14ac:dyDescent="0.25">
      <c r="A7850" s="14">
        <v>6363</v>
      </c>
      <c r="B7850" s="14">
        <v>4670</v>
      </c>
      <c r="C7850" s="14">
        <v>2388</v>
      </c>
      <c r="D7850" s="14" t="str">
        <f>+_xlfn.XLOOKUP(ratings_dataset[[#This Row],[ProductID]],[1]!Prodotti[ProdottoID],[1]!Prodotti[Categoria],"Altro")</f>
        <v>Libri</v>
      </c>
      <c r="E7850" s="14">
        <v>5</v>
      </c>
    </row>
    <row r="7851" spans="1:5" x14ac:dyDescent="0.25">
      <c r="A7851" s="14">
        <v>6375</v>
      </c>
      <c r="B7851" s="14">
        <v>2704</v>
      </c>
      <c r="C7851" s="14">
        <v>648</v>
      </c>
      <c r="D7851" s="14" t="str">
        <f>+_xlfn.XLOOKUP(ratings_dataset[[#This Row],[ProductID]],[1]!Prodotti[ProdottoID],[1]!Prodotti[Categoria],"Altro")</f>
        <v>Elettronica</v>
      </c>
      <c r="E7851" s="14">
        <v>5</v>
      </c>
    </row>
    <row r="7852" spans="1:5" x14ac:dyDescent="0.25">
      <c r="A7852" s="14">
        <v>6376</v>
      </c>
      <c r="B7852" s="14">
        <v>3785</v>
      </c>
      <c r="C7852" s="14">
        <v>1699</v>
      </c>
      <c r="D7852" s="14" t="str">
        <f>+_xlfn.XLOOKUP(ratings_dataset[[#This Row],[ProductID]],[1]!Prodotti[ProdottoID],[1]!Prodotti[Categoria],"Altro")</f>
        <v>Libri</v>
      </c>
      <c r="E7852" s="14">
        <v>5</v>
      </c>
    </row>
    <row r="7853" spans="1:5" x14ac:dyDescent="0.25">
      <c r="A7853" s="14">
        <v>6377</v>
      </c>
      <c r="B7853" s="14">
        <v>4346</v>
      </c>
      <c r="C7853" s="14">
        <v>2483</v>
      </c>
      <c r="D7853" s="14" t="str">
        <f>+_xlfn.XLOOKUP(ratings_dataset[[#This Row],[ProductID]],[1]!Prodotti[ProdottoID],[1]!Prodotti[Categoria],"Altro")</f>
        <v>Abbigliamento</v>
      </c>
      <c r="E7853" s="14">
        <v>5</v>
      </c>
    </row>
    <row r="7854" spans="1:5" x14ac:dyDescent="0.25">
      <c r="A7854" s="14">
        <v>6384</v>
      </c>
      <c r="B7854" s="14">
        <v>13</v>
      </c>
      <c r="C7854" s="14">
        <v>847</v>
      </c>
      <c r="D7854" s="14" t="str">
        <f>+_xlfn.XLOOKUP(ratings_dataset[[#This Row],[ProductID]],[1]!Prodotti[ProdottoID],[1]!Prodotti[Categoria],"Altro")</f>
        <v>Libri</v>
      </c>
      <c r="E7854" s="14">
        <v>5</v>
      </c>
    </row>
    <row r="7855" spans="1:5" x14ac:dyDescent="0.25">
      <c r="A7855" s="14">
        <v>6397</v>
      </c>
      <c r="B7855" s="14">
        <v>4194</v>
      </c>
      <c r="C7855" s="14">
        <v>4230</v>
      </c>
      <c r="D7855" s="14" t="str">
        <f>+_xlfn.XLOOKUP(ratings_dataset[[#This Row],[ProductID]],[1]!Prodotti[ProdottoID],[1]!Prodotti[Categoria],"Altro")</f>
        <v>Abbigliamento</v>
      </c>
      <c r="E7855" s="14">
        <v>5</v>
      </c>
    </row>
    <row r="7856" spans="1:5" x14ac:dyDescent="0.25">
      <c r="A7856" s="14">
        <v>6400</v>
      </c>
      <c r="B7856" s="14">
        <v>2143</v>
      </c>
      <c r="C7856" s="14">
        <v>1348</v>
      </c>
      <c r="D7856" s="14" t="str">
        <f>+_xlfn.XLOOKUP(ratings_dataset[[#This Row],[ProductID]],[1]!Prodotti[ProdottoID],[1]!Prodotti[Categoria],"Altro")</f>
        <v>Abbigliamento</v>
      </c>
      <c r="E7856" s="14">
        <v>5</v>
      </c>
    </row>
    <row r="7857" spans="1:5" x14ac:dyDescent="0.25">
      <c r="A7857" s="14">
        <v>6404</v>
      </c>
      <c r="B7857" s="14">
        <v>1374</v>
      </c>
      <c r="C7857" s="14">
        <v>3057</v>
      </c>
      <c r="D7857" s="14" t="str">
        <f>+_xlfn.XLOOKUP(ratings_dataset[[#This Row],[ProductID]],[1]!Prodotti[ProdottoID],[1]!Prodotti[Categoria],"Altro")</f>
        <v>Libri</v>
      </c>
      <c r="E7857" s="14">
        <v>5</v>
      </c>
    </row>
    <row r="7858" spans="1:5" x14ac:dyDescent="0.25">
      <c r="A7858" s="14">
        <v>6405</v>
      </c>
      <c r="B7858" s="14">
        <v>2839</v>
      </c>
      <c r="C7858" s="14">
        <v>2894</v>
      </c>
      <c r="D7858" s="14" t="str">
        <f>+_xlfn.XLOOKUP(ratings_dataset[[#This Row],[ProductID]],[1]!Prodotti[ProdottoID],[1]!Prodotti[Categoria],"Altro")</f>
        <v>Libri</v>
      </c>
      <c r="E7858" s="14">
        <v>5</v>
      </c>
    </row>
    <row r="7859" spans="1:5" x14ac:dyDescent="0.25">
      <c r="A7859" s="14">
        <v>6410</v>
      </c>
      <c r="B7859" s="14">
        <v>1847</v>
      </c>
      <c r="C7859" s="14">
        <v>4036</v>
      </c>
      <c r="D7859" s="14" t="str">
        <f>+_xlfn.XLOOKUP(ratings_dataset[[#This Row],[ProductID]],[1]!Prodotti[ProdottoID],[1]!Prodotti[Categoria],"Altro")</f>
        <v>Elettronica</v>
      </c>
      <c r="E7859" s="14">
        <v>5</v>
      </c>
    </row>
    <row r="7860" spans="1:5" x14ac:dyDescent="0.25">
      <c r="A7860" s="14">
        <v>6419</v>
      </c>
      <c r="B7860" s="14">
        <v>46</v>
      </c>
      <c r="C7860" s="14">
        <v>961</v>
      </c>
      <c r="D7860" s="14" t="str">
        <f>+_xlfn.XLOOKUP(ratings_dataset[[#This Row],[ProductID]],[1]!Prodotti[ProdottoID],[1]!Prodotti[Categoria],"Altro")</f>
        <v>Libri</v>
      </c>
      <c r="E7860" s="14">
        <v>5</v>
      </c>
    </row>
    <row r="7861" spans="1:5" x14ac:dyDescent="0.25">
      <c r="A7861" s="14">
        <v>6425</v>
      </c>
      <c r="B7861" s="14">
        <v>223</v>
      </c>
      <c r="C7861" s="14">
        <v>4885</v>
      </c>
      <c r="D7861" s="14" t="str">
        <f>+_xlfn.XLOOKUP(ratings_dataset[[#This Row],[ProductID]],[1]!Prodotti[ProdottoID],[1]!Prodotti[Categoria],"Altro")</f>
        <v>Elettronica</v>
      </c>
      <c r="E7861" s="14">
        <v>5</v>
      </c>
    </row>
    <row r="7862" spans="1:5" x14ac:dyDescent="0.25">
      <c r="A7862" s="14">
        <v>6427</v>
      </c>
      <c r="B7862" s="14">
        <v>4269</v>
      </c>
      <c r="C7862" s="14">
        <v>369</v>
      </c>
      <c r="D7862" s="14" t="str">
        <f>+_xlfn.XLOOKUP(ratings_dataset[[#This Row],[ProductID]],[1]!Prodotti[ProdottoID],[1]!Prodotti[Categoria],"Altro")</f>
        <v>Abbigliamento</v>
      </c>
      <c r="E7862" s="14">
        <v>5</v>
      </c>
    </row>
    <row r="7863" spans="1:5" x14ac:dyDescent="0.25">
      <c r="A7863" s="14">
        <v>6428</v>
      </c>
      <c r="B7863" s="14">
        <v>4246</v>
      </c>
      <c r="C7863" s="14">
        <v>961</v>
      </c>
      <c r="D7863" s="14" t="str">
        <f>+_xlfn.XLOOKUP(ratings_dataset[[#This Row],[ProductID]],[1]!Prodotti[ProdottoID],[1]!Prodotti[Categoria],"Altro")</f>
        <v>Libri</v>
      </c>
      <c r="E7863" s="14">
        <v>5</v>
      </c>
    </row>
    <row r="7864" spans="1:5" x14ac:dyDescent="0.25">
      <c r="A7864" s="14">
        <v>6435</v>
      </c>
      <c r="B7864" s="14">
        <v>1670</v>
      </c>
      <c r="C7864" s="14">
        <v>373</v>
      </c>
      <c r="D7864" s="14" t="str">
        <f>+_xlfn.XLOOKUP(ratings_dataset[[#This Row],[ProductID]],[1]!Prodotti[ProdottoID],[1]!Prodotti[Categoria],"Altro")</f>
        <v>Abbigliamento</v>
      </c>
      <c r="E7864" s="14">
        <v>5</v>
      </c>
    </row>
    <row r="7865" spans="1:5" x14ac:dyDescent="0.25">
      <c r="A7865" s="14">
        <v>6436</v>
      </c>
      <c r="B7865" s="14">
        <v>2450</v>
      </c>
      <c r="C7865" s="14">
        <v>1670</v>
      </c>
      <c r="D7865" s="14" t="str">
        <f>+_xlfn.XLOOKUP(ratings_dataset[[#This Row],[ProductID]],[1]!Prodotti[ProdottoID],[1]!Prodotti[Categoria],"Altro")</f>
        <v>Elettronica</v>
      </c>
      <c r="E7865" s="14">
        <v>5</v>
      </c>
    </row>
    <row r="7866" spans="1:5" x14ac:dyDescent="0.25">
      <c r="A7866" s="14">
        <v>6439</v>
      </c>
      <c r="B7866" s="14">
        <v>1303</v>
      </c>
      <c r="C7866" s="14">
        <v>3462</v>
      </c>
      <c r="D7866" s="14" t="str">
        <f>+_xlfn.XLOOKUP(ratings_dataset[[#This Row],[ProductID]],[1]!Prodotti[ProdottoID],[1]!Prodotti[Categoria],"Altro")</f>
        <v>Elettronica</v>
      </c>
      <c r="E7866" s="14">
        <v>5</v>
      </c>
    </row>
    <row r="7867" spans="1:5" x14ac:dyDescent="0.25">
      <c r="A7867" s="14">
        <v>6452</v>
      </c>
      <c r="B7867" s="14">
        <v>2890</v>
      </c>
      <c r="C7867" s="14">
        <v>3419</v>
      </c>
      <c r="D7867" s="14" t="str">
        <f>+_xlfn.XLOOKUP(ratings_dataset[[#This Row],[ProductID]],[1]!Prodotti[ProdottoID],[1]!Prodotti[Categoria],"Altro")</f>
        <v>Abbigliamento</v>
      </c>
      <c r="E7867" s="14">
        <v>5</v>
      </c>
    </row>
    <row r="7868" spans="1:5" x14ac:dyDescent="0.25">
      <c r="A7868" s="14">
        <v>6459</v>
      </c>
      <c r="B7868" s="14">
        <v>3013</v>
      </c>
      <c r="C7868" s="14">
        <v>112</v>
      </c>
      <c r="D7868" s="14" t="str">
        <f>+_xlfn.XLOOKUP(ratings_dataset[[#This Row],[ProductID]],[1]!Prodotti[ProdottoID],[1]!Prodotti[Categoria],"Altro")</f>
        <v>Elettronica</v>
      </c>
      <c r="E7868" s="14">
        <v>5</v>
      </c>
    </row>
    <row r="7869" spans="1:5" x14ac:dyDescent="0.25">
      <c r="A7869" s="14">
        <v>6462</v>
      </c>
      <c r="B7869" s="14">
        <v>1816</v>
      </c>
      <c r="C7869" s="14">
        <v>1023</v>
      </c>
      <c r="D7869" s="14" t="str">
        <f>+_xlfn.XLOOKUP(ratings_dataset[[#This Row],[ProductID]],[1]!Prodotti[ProdottoID],[1]!Prodotti[Categoria],"Altro")</f>
        <v>Abbigliamento</v>
      </c>
      <c r="E7869" s="14">
        <v>5</v>
      </c>
    </row>
    <row r="7870" spans="1:5" x14ac:dyDescent="0.25">
      <c r="A7870" s="14">
        <v>6463</v>
      </c>
      <c r="B7870" s="14">
        <v>3551</v>
      </c>
      <c r="C7870" s="14">
        <v>348</v>
      </c>
      <c r="D7870" s="14" t="str">
        <f>+_xlfn.XLOOKUP(ratings_dataset[[#This Row],[ProductID]],[1]!Prodotti[ProdottoID],[1]!Prodotti[Categoria],"Altro")</f>
        <v>Abbigliamento</v>
      </c>
      <c r="E7870" s="14">
        <v>5</v>
      </c>
    </row>
    <row r="7871" spans="1:5" x14ac:dyDescent="0.25">
      <c r="A7871" s="14">
        <v>6485</v>
      </c>
      <c r="B7871" s="14">
        <v>230</v>
      </c>
      <c r="C7871" s="14">
        <v>1344</v>
      </c>
      <c r="D7871" s="14" t="str">
        <f>+_xlfn.XLOOKUP(ratings_dataset[[#This Row],[ProductID]],[1]!Prodotti[ProdottoID],[1]!Prodotti[Categoria],"Altro")</f>
        <v>Elettronica</v>
      </c>
      <c r="E7871" s="14">
        <v>5</v>
      </c>
    </row>
    <row r="7872" spans="1:5" x14ac:dyDescent="0.25">
      <c r="A7872" s="14">
        <v>6486</v>
      </c>
      <c r="B7872" s="14">
        <v>4430</v>
      </c>
      <c r="C7872" s="14">
        <v>2467</v>
      </c>
      <c r="D7872" s="14" t="str">
        <f>+_xlfn.XLOOKUP(ratings_dataset[[#This Row],[ProductID]],[1]!Prodotti[ProdottoID],[1]!Prodotti[Categoria],"Altro")</f>
        <v>Libri</v>
      </c>
      <c r="E7872" s="14">
        <v>5</v>
      </c>
    </row>
    <row r="7873" spans="1:5" x14ac:dyDescent="0.25">
      <c r="A7873" s="14">
        <v>6495</v>
      </c>
      <c r="B7873" s="14">
        <v>1951</v>
      </c>
      <c r="C7873" s="14">
        <v>4219</v>
      </c>
      <c r="D7873" s="14" t="str">
        <f>+_xlfn.XLOOKUP(ratings_dataset[[#This Row],[ProductID]],[1]!Prodotti[ProdottoID],[1]!Prodotti[Categoria],"Altro")</f>
        <v>Elettronica</v>
      </c>
      <c r="E7873" s="14">
        <v>5</v>
      </c>
    </row>
    <row r="7874" spans="1:5" x14ac:dyDescent="0.25">
      <c r="A7874" s="14">
        <v>6500</v>
      </c>
      <c r="B7874" s="14">
        <v>3013</v>
      </c>
      <c r="C7874" s="14">
        <v>3294</v>
      </c>
      <c r="D7874" s="14" t="str">
        <f>+_xlfn.XLOOKUP(ratings_dataset[[#This Row],[ProductID]],[1]!Prodotti[ProdottoID],[1]!Prodotti[Categoria],"Altro")</f>
        <v>Libri</v>
      </c>
      <c r="E7874" s="14">
        <v>5</v>
      </c>
    </row>
    <row r="7875" spans="1:5" x14ac:dyDescent="0.25">
      <c r="A7875" s="14">
        <v>6503</v>
      </c>
      <c r="B7875" s="14">
        <v>1883</v>
      </c>
      <c r="C7875" s="14">
        <v>2394</v>
      </c>
      <c r="D7875" s="14" t="str">
        <f>+_xlfn.XLOOKUP(ratings_dataset[[#This Row],[ProductID]],[1]!Prodotti[ProdottoID],[1]!Prodotti[Categoria],"Altro")</f>
        <v>Elettronica</v>
      </c>
      <c r="E7875" s="14">
        <v>5</v>
      </c>
    </row>
    <row r="7876" spans="1:5" x14ac:dyDescent="0.25">
      <c r="A7876" s="14">
        <v>6520</v>
      </c>
      <c r="B7876" s="14">
        <v>2258</v>
      </c>
      <c r="C7876" s="14">
        <v>2588</v>
      </c>
      <c r="D7876" s="14" t="str">
        <f>+_xlfn.XLOOKUP(ratings_dataset[[#This Row],[ProductID]],[1]!Prodotti[ProdottoID],[1]!Prodotti[Categoria],"Altro")</f>
        <v>Abbigliamento</v>
      </c>
      <c r="E7876" s="14">
        <v>5</v>
      </c>
    </row>
    <row r="7877" spans="1:5" x14ac:dyDescent="0.25">
      <c r="A7877" s="14">
        <v>6535</v>
      </c>
      <c r="B7877" s="14">
        <v>2425</v>
      </c>
      <c r="C7877" s="14">
        <v>744</v>
      </c>
      <c r="D7877" s="14" t="str">
        <f>+_xlfn.XLOOKUP(ratings_dataset[[#This Row],[ProductID]],[1]!Prodotti[ProdottoID],[1]!Prodotti[Categoria],"Altro")</f>
        <v>Elettronica</v>
      </c>
      <c r="E7877" s="14">
        <v>5</v>
      </c>
    </row>
    <row r="7878" spans="1:5" x14ac:dyDescent="0.25">
      <c r="A7878" s="14">
        <v>6547</v>
      </c>
      <c r="B7878" s="14">
        <v>1337</v>
      </c>
      <c r="C7878" s="14">
        <v>749</v>
      </c>
      <c r="D7878" s="14" t="str">
        <f>+_xlfn.XLOOKUP(ratings_dataset[[#This Row],[ProductID]],[1]!Prodotti[ProdottoID],[1]!Prodotti[Categoria],"Altro")</f>
        <v>Elettronica</v>
      </c>
      <c r="E7878" s="14">
        <v>5</v>
      </c>
    </row>
    <row r="7879" spans="1:5" x14ac:dyDescent="0.25">
      <c r="A7879" s="14">
        <v>6549</v>
      </c>
      <c r="B7879" s="14">
        <v>1487</v>
      </c>
      <c r="C7879" s="14">
        <v>1355</v>
      </c>
      <c r="D7879" s="14" t="str">
        <f>+_xlfn.XLOOKUP(ratings_dataset[[#This Row],[ProductID]],[1]!Prodotti[ProdottoID],[1]!Prodotti[Categoria],"Altro")</f>
        <v>Elettronica</v>
      </c>
      <c r="E7879" s="14">
        <v>5</v>
      </c>
    </row>
    <row r="7880" spans="1:5" x14ac:dyDescent="0.25">
      <c r="A7880" s="14">
        <v>6557</v>
      </c>
      <c r="B7880" s="14">
        <v>3660</v>
      </c>
      <c r="C7880" s="14">
        <v>4354</v>
      </c>
      <c r="D7880" s="14" t="str">
        <f>+_xlfn.XLOOKUP(ratings_dataset[[#This Row],[ProductID]],[1]!Prodotti[ProdottoID],[1]!Prodotti[Categoria],"Altro")</f>
        <v>Abbigliamento</v>
      </c>
      <c r="E7880" s="14">
        <v>5</v>
      </c>
    </row>
    <row r="7881" spans="1:5" x14ac:dyDescent="0.25">
      <c r="A7881" s="14">
        <v>6569</v>
      </c>
      <c r="B7881" s="14">
        <v>849</v>
      </c>
      <c r="C7881" s="14">
        <v>105</v>
      </c>
      <c r="D7881" s="14" t="str">
        <f>+_xlfn.XLOOKUP(ratings_dataset[[#This Row],[ProductID]],[1]!Prodotti[ProdottoID],[1]!Prodotti[Categoria],"Altro")</f>
        <v>Elettronica</v>
      </c>
      <c r="E7881" s="14">
        <v>5</v>
      </c>
    </row>
    <row r="7882" spans="1:5" x14ac:dyDescent="0.25">
      <c r="A7882" s="14">
        <v>6571</v>
      </c>
      <c r="B7882" s="14">
        <v>715</v>
      </c>
      <c r="C7882" s="14">
        <v>3293</v>
      </c>
      <c r="D7882" s="14" t="str">
        <f>+_xlfn.XLOOKUP(ratings_dataset[[#This Row],[ProductID]],[1]!Prodotti[ProdottoID],[1]!Prodotti[Categoria],"Altro")</f>
        <v>Elettronica</v>
      </c>
      <c r="E7882" s="14">
        <v>5</v>
      </c>
    </row>
    <row r="7883" spans="1:5" x14ac:dyDescent="0.25">
      <c r="A7883" s="14">
        <v>6592</v>
      </c>
      <c r="B7883" s="14">
        <v>4631</v>
      </c>
      <c r="C7883" s="14">
        <v>506</v>
      </c>
      <c r="D7883" s="14" t="str">
        <f>+_xlfn.XLOOKUP(ratings_dataset[[#This Row],[ProductID]],[1]!Prodotti[ProdottoID],[1]!Prodotti[Categoria],"Altro")</f>
        <v>Abbigliamento</v>
      </c>
      <c r="E7883" s="14">
        <v>5</v>
      </c>
    </row>
    <row r="7884" spans="1:5" x14ac:dyDescent="0.25">
      <c r="A7884" s="14">
        <v>6594</v>
      </c>
      <c r="B7884" s="14">
        <v>2397</v>
      </c>
      <c r="C7884" s="14">
        <v>3153</v>
      </c>
      <c r="D7884" s="14" t="str">
        <f>+_xlfn.XLOOKUP(ratings_dataset[[#This Row],[ProductID]],[1]!Prodotti[ProdottoID],[1]!Prodotti[Categoria],"Altro")</f>
        <v>Elettronica</v>
      </c>
      <c r="E7884" s="14">
        <v>5</v>
      </c>
    </row>
    <row r="7885" spans="1:5" x14ac:dyDescent="0.25">
      <c r="A7885" s="14">
        <v>6598</v>
      </c>
      <c r="B7885" s="14">
        <v>1786</v>
      </c>
      <c r="C7885" s="14">
        <v>2632</v>
      </c>
      <c r="D7885" s="14" t="str">
        <f>+_xlfn.XLOOKUP(ratings_dataset[[#This Row],[ProductID]],[1]!Prodotti[ProdottoID],[1]!Prodotti[Categoria],"Altro")</f>
        <v>Elettronica</v>
      </c>
      <c r="E7885" s="14">
        <v>5</v>
      </c>
    </row>
    <row r="7886" spans="1:5" x14ac:dyDescent="0.25">
      <c r="A7886" s="14">
        <v>6602</v>
      </c>
      <c r="B7886" s="14">
        <v>3452</v>
      </c>
      <c r="C7886" s="14">
        <v>2853</v>
      </c>
      <c r="D7886" s="14" t="str">
        <f>+_xlfn.XLOOKUP(ratings_dataset[[#This Row],[ProductID]],[1]!Prodotti[ProdottoID],[1]!Prodotti[Categoria],"Altro")</f>
        <v>Abbigliamento</v>
      </c>
      <c r="E7886" s="14">
        <v>5</v>
      </c>
    </row>
    <row r="7887" spans="1:5" x14ac:dyDescent="0.25">
      <c r="A7887" s="14">
        <v>6603</v>
      </c>
      <c r="B7887" s="14">
        <v>1635</v>
      </c>
      <c r="C7887" s="14">
        <v>1828</v>
      </c>
      <c r="D7887" s="14" t="str">
        <f>+_xlfn.XLOOKUP(ratings_dataset[[#This Row],[ProductID]],[1]!Prodotti[ProdottoID],[1]!Prodotti[Categoria],"Altro")</f>
        <v>Abbigliamento</v>
      </c>
      <c r="E7887" s="14">
        <v>5</v>
      </c>
    </row>
    <row r="7888" spans="1:5" x14ac:dyDescent="0.25">
      <c r="A7888" s="14">
        <v>6612</v>
      </c>
      <c r="B7888" s="14">
        <v>3605</v>
      </c>
      <c r="C7888" s="14">
        <v>1100</v>
      </c>
      <c r="D7888" s="14" t="str">
        <f>+_xlfn.XLOOKUP(ratings_dataset[[#This Row],[ProductID]],[1]!Prodotti[ProdottoID],[1]!Prodotti[Categoria],"Altro")</f>
        <v>Libri</v>
      </c>
      <c r="E7888" s="14">
        <v>5</v>
      </c>
    </row>
    <row r="7889" spans="1:5" x14ac:dyDescent="0.25">
      <c r="A7889" s="14">
        <v>6616</v>
      </c>
      <c r="B7889" s="14">
        <v>2930</v>
      </c>
      <c r="C7889" s="14">
        <v>254</v>
      </c>
      <c r="D7889" s="14" t="str">
        <f>+_xlfn.XLOOKUP(ratings_dataset[[#This Row],[ProductID]],[1]!Prodotti[ProdottoID],[1]!Prodotti[Categoria],"Altro")</f>
        <v>Elettronica</v>
      </c>
      <c r="E7889" s="14">
        <v>5</v>
      </c>
    </row>
    <row r="7890" spans="1:5" x14ac:dyDescent="0.25">
      <c r="A7890" s="14">
        <v>6620</v>
      </c>
      <c r="B7890" s="14">
        <v>1300</v>
      </c>
      <c r="C7890" s="14">
        <v>1167</v>
      </c>
      <c r="D7890" s="14" t="str">
        <f>+_xlfn.XLOOKUP(ratings_dataset[[#This Row],[ProductID]],[1]!Prodotti[ProdottoID],[1]!Prodotti[Categoria],"Altro")</f>
        <v>Abbigliamento</v>
      </c>
      <c r="E7890" s="14">
        <v>5</v>
      </c>
    </row>
    <row r="7891" spans="1:5" x14ac:dyDescent="0.25">
      <c r="A7891" s="14">
        <v>6623</v>
      </c>
      <c r="B7891" s="14">
        <v>3323</v>
      </c>
      <c r="C7891" s="14">
        <v>1700</v>
      </c>
      <c r="D7891" s="14" t="str">
        <f>+_xlfn.XLOOKUP(ratings_dataset[[#This Row],[ProductID]],[1]!Prodotti[ProdottoID],[1]!Prodotti[Categoria],"Altro")</f>
        <v>Libri</v>
      </c>
      <c r="E7891" s="14">
        <v>5</v>
      </c>
    </row>
    <row r="7892" spans="1:5" x14ac:dyDescent="0.25">
      <c r="A7892" s="14">
        <v>6625</v>
      </c>
      <c r="B7892" s="14">
        <v>2458</v>
      </c>
      <c r="C7892" s="14">
        <v>1711</v>
      </c>
      <c r="D7892" s="14" t="str">
        <f>+_xlfn.XLOOKUP(ratings_dataset[[#This Row],[ProductID]],[1]!Prodotti[ProdottoID],[1]!Prodotti[Categoria],"Altro")</f>
        <v>Elettronica</v>
      </c>
      <c r="E7892" s="14">
        <v>5</v>
      </c>
    </row>
    <row r="7893" spans="1:5" x14ac:dyDescent="0.25">
      <c r="A7893" s="14">
        <v>6637</v>
      </c>
      <c r="B7893" s="14">
        <v>884</v>
      </c>
      <c r="C7893" s="14">
        <v>2891</v>
      </c>
      <c r="D7893" s="14" t="str">
        <f>+_xlfn.XLOOKUP(ratings_dataset[[#This Row],[ProductID]],[1]!Prodotti[ProdottoID],[1]!Prodotti[Categoria],"Altro")</f>
        <v>Abbigliamento</v>
      </c>
      <c r="E7893" s="14">
        <v>5</v>
      </c>
    </row>
    <row r="7894" spans="1:5" x14ac:dyDescent="0.25">
      <c r="A7894" s="14">
        <v>6639</v>
      </c>
      <c r="B7894" s="14">
        <v>2534</v>
      </c>
      <c r="C7894" s="14">
        <v>1027</v>
      </c>
      <c r="D7894" s="14" t="str">
        <f>+_xlfn.XLOOKUP(ratings_dataset[[#This Row],[ProductID]],[1]!Prodotti[ProdottoID],[1]!Prodotti[Categoria],"Altro")</f>
        <v>Libri</v>
      </c>
      <c r="E7894" s="14">
        <v>5</v>
      </c>
    </row>
    <row r="7895" spans="1:5" x14ac:dyDescent="0.25">
      <c r="A7895" s="14">
        <v>6641</v>
      </c>
      <c r="B7895" s="14">
        <v>4473</v>
      </c>
      <c r="C7895" s="14">
        <v>1293</v>
      </c>
      <c r="D7895" s="14" t="str">
        <f>+_xlfn.XLOOKUP(ratings_dataset[[#This Row],[ProductID]],[1]!Prodotti[ProdottoID],[1]!Prodotti[Categoria],"Altro")</f>
        <v>Libri</v>
      </c>
      <c r="E7895" s="14">
        <v>5</v>
      </c>
    </row>
    <row r="7896" spans="1:5" x14ac:dyDescent="0.25">
      <c r="A7896" s="14">
        <v>6644</v>
      </c>
      <c r="B7896" s="14">
        <v>3349</v>
      </c>
      <c r="C7896" s="14">
        <v>1751</v>
      </c>
      <c r="D7896" s="14" t="str">
        <f>+_xlfn.XLOOKUP(ratings_dataset[[#This Row],[ProductID]],[1]!Prodotti[ProdottoID],[1]!Prodotti[Categoria],"Altro")</f>
        <v>Abbigliamento</v>
      </c>
      <c r="E7896" s="14">
        <v>5</v>
      </c>
    </row>
    <row r="7897" spans="1:5" x14ac:dyDescent="0.25">
      <c r="A7897" s="14">
        <v>6645</v>
      </c>
      <c r="B7897" s="14">
        <v>2522</v>
      </c>
      <c r="C7897" s="14">
        <v>133</v>
      </c>
      <c r="D7897" s="14" t="str">
        <f>+_xlfn.XLOOKUP(ratings_dataset[[#This Row],[ProductID]],[1]!Prodotti[ProdottoID],[1]!Prodotti[Categoria],"Altro")</f>
        <v>Libri</v>
      </c>
      <c r="E7897" s="14">
        <v>5</v>
      </c>
    </row>
    <row r="7898" spans="1:5" x14ac:dyDescent="0.25">
      <c r="A7898" s="14">
        <v>6648</v>
      </c>
      <c r="B7898" s="14">
        <v>1834</v>
      </c>
      <c r="C7898" s="14">
        <v>2351</v>
      </c>
      <c r="D7898" s="14" t="str">
        <f>+_xlfn.XLOOKUP(ratings_dataset[[#This Row],[ProductID]],[1]!Prodotti[ProdottoID],[1]!Prodotti[Categoria],"Altro")</f>
        <v>Elettronica</v>
      </c>
      <c r="E7898" s="14">
        <v>5</v>
      </c>
    </row>
    <row r="7899" spans="1:5" x14ac:dyDescent="0.25">
      <c r="A7899" s="14">
        <v>6649</v>
      </c>
      <c r="B7899" s="14">
        <v>3921</v>
      </c>
      <c r="C7899" s="14">
        <v>4769</v>
      </c>
      <c r="D7899" s="14" t="str">
        <f>+_xlfn.XLOOKUP(ratings_dataset[[#This Row],[ProductID]],[1]!Prodotti[ProdottoID],[1]!Prodotti[Categoria],"Altro")</f>
        <v>Abbigliamento</v>
      </c>
      <c r="E7899" s="14">
        <v>5</v>
      </c>
    </row>
    <row r="7900" spans="1:5" x14ac:dyDescent="0.25">
      <c r="A7900" s="14">
        <v>6653</v>
      </c>
      <c r="B7900" s="14">
        <v>4693</v>
      </c>
      <c r="C7900" s="14">
        <v>177</v>
      </c>
      <c r="D7900" s="14" t="str">
        <f>+_xlfn.XLOOKUP(ratings_dataset[[#This Row],[ProductID]],[1]!Prodotti[ProdottoID],[1]!Prodotti[Categoria],"Altro")</f>
        <v>Elettronica</v>
      </c>
      <c r="E7900" s="14">
        <v>5</v>
      </c>
    </row>
    <row r="7901" spans="1:5" x14ac:dyDescent="0.25">
      <c r="A7901" s="14">
        <v>6660</v>
      </c>
      <c r="B7901" s="14">
        <v>1897</v>
      </c>
      <c r="C7901" s="14">
        <v>3632</v>
      </c>
      <c r="D7901" s="14" t="str">
        <f>+_xlfn.XLOOKUP(ratings_dataset[[#This Row],[ProductID]],[1]!Prodotti[ProdottoID],[1]!Prodotti[Categoria],"Altro")</f>
        <v>Elettronica</v>
      </c>
      <c r="E7901" s="14">
        <v>5</v>
      </c>
    </row>
    <row r="7902" spans="1:5" x14ac:dyDescent="0.25">
      <c r="A7902" s="14">
        <v>6661</v>
      </c>
      <c r="B7902" s="14">
        <v>3837</v>
      </c>
      <c r="C7902" s="14">
        <v>2747</v>
      </c>
      <c r="D7902" s="14" t="str">
        <f>+_xlfn.XLOOKUP(ratings_dataset[[#This Row],[ProductID]],[1]!Prodotti[ProdottoID],[1]!Prodotti[Categoria],"Altro")</f>
        <v>Elettronica</v>
      </c>
      <c r="E7902" s="14">
        <v>5</v>
      </c>
    </row>
    <row r="7903" spans="1:5" x14ac:dyDescent="0.25">
      <c r="A7903" s="14">
        <v>6663</v>
      </c>
      <c r="B7903" s="14">
        <v>4774</v>
      </c>
      <c r="C7903" s="14">
        <v>2958</v>
      </c>
      <c r="D7903" s="14" t="str">
        <f>+_xlfn.XLOOKUP(ratings_dataset[[#This Row],[ProductID]],[1]!Prodotti[ProdottoID],[1]!Prodotti[Categoria],"Altro")</f>
        <v>Libri</v>
      </c>
      <c r="E7903" s="14">
        <v>5</v>
      </c>
    </row>
    <row r="7904" spans="1:5" x14ac:dyDescent="0.25">
      <c r="A7904" s="14">
        <v>6669</v>
      </c>
      <c r="B7904" s="14">
        <v>1461</v>
      </c>
      <c r="C7904" s="14">
        <v>3269</v>
      </c>
      <c r="D7904" s="14" t="str">
        <f>+_xlfn.XLOOKUP(ratings_dataset[[#This Row],[ProductID]],[1]!Prodotti[ProdottoID],[1]!Prodotti[Categoria],"Altro")</f>
        <v>Elettronica</v>
      </c>
      <c r="E7904" s="14">
        <v>5</v>
      </c>
    </row>
    <row r="7905" spans="1:5" x14ac:dyDescent="0.25">
      <c r="A7905" s="14">
        <v>6673</v>
      </c>
      <c r="B7905" s="14">
        <v>3035</v>
      </c>
      <c r="C7905" s="14">
        <v>156</v>
      </c>
      <c r="D7905" s="14" t="str">
        <f>+_xlfn.XLOOKUP(ratings_dataset[[#This Row],[ProductID]],[1]!Prodotti[ProdottoID],[1]!Prodotti[Categoria],"Altro")</f>
        <v>Abbigliamento</v>
      </c>
      <c r="E7905" s="14">
        <v>5</v>
      </c>
    </row>
    <row r="7906" spans="1:5" x14ac:dyDescent="0.25">
      <c r="A7906" s="14">
        <v>6675</v>
      </c>
      <c r="B7906" s="14">
        <v>490</v>
      </c>
      <c r="C7906" s="14">
        <v>1222</v>
      </c>
      <c r="D7906" s="14" t="str">
        <f>+_xlfn.XLOOKUP(ratings_dataset[[#This Row],[ProductID]],[1]!Prodotti[ProdottoID],[1]!Prodotti[Categoria],"Altro")</f>
        <v>Libri</v>
      </c>
      <c r="E7906" s="14">
        <v>5</v>
      </c>
    </row>
    <row r="7907" spans="1:5" x14ac:dyDescent="0.25">
      <c r="A7907" s="14">
        <v>6676</v>
      </c>
      <c r="B7907" s="14">
        <v>3026</v>
      </c>
      <c r="C7907" s="14">
        <v>415</v>
      </c>
      <c r="D7907" s="14" t="str">
        <f>+_xlfn.XLOOKUP(ratings_dataset[[#This Row],[ProductID]],[1]!Prodotti[ProdottoID],[1]!Prodotti[Categoria],"Altro")</f>
        <v>Abbigliamento</v>
      </c>
      <c r="E7907" s="14">
        <v>5</v>
      </c>
    </row>
    <row r="7908" spans="1:5" x14ac:dyDescent="0.25">
      <c r="A7908" s="14">
        <v>6713</v>
      </c>
      <c r="B7908" s="14">
        <v>4888</v>
      </c>
      <c r="C7908" s="14">
        <v>4048</v>
      </c>
      <c r="D7908" s="14" t="str">
        <f>+_xlfn.XLOOKUP(ratings_dataset[[#This Row],[ProductID]],[1]!Prodotti[ProdottoID],[1]!Prodotti[Categoria],"Altro")</f>
        <v>Elettronica</v>
      </c>
      <c r="E7908" s="14">
        <v>5</v>
      </c>
    </row>
    <row r="7909" spans="1:5" x14ac:dyDescent="0.25">
      <c r="A7909" s="14">
        <v>6714</v>
      </c>
      <c r="B7909" s="14">
        <v>2216</v>
      </c>
      <c r="C7909" s="14">
        <v>319</v>
      </c>
      <c r="D7909" s="14" t="str">
        <f>+_xlfn.XLOOKUP(ratings_dataset[[#This Row],[ProductID]],[1]!Prodotti[ProdottoID],[1]!Prodotti[Categoria],"Altro")</f>
        <v>Abbigliamento</v>
      </c>
      <c r="E7909" s="14">
        <v>5</v>
      </c>
    </row>
    <row r="7910" spans="1:5" x14ac:dyDescent="0.25">
      <c r="A7910" s="14">
        <v>6721</v>
      </c>
      <c r="B7910" s="14">
        <v>73</v>
      </c>
      <c r="C7910" s="14">
        <v>106</v>
      </c>
      <c r="D7910" s="14" t="str">
        <f>+_xlfn.XLOOKUP(ratings_dataset[[#This Row],[ProductID]],[1]!Prodotti[ProdottoID],[1]!Prodotti[Categoria],"Altro")</f>
        <v>Libri</v>
      </c>
      <c r="E7910" s="14">
        <v>5</v>
      </c>
    </row>
    <row r="7911" spans="1:5" x14ac:dyDescent="0.25">
      <c r="A7911" s="14">
        <v>6726</v>
      </c>
      <c r="B7911" s="14">
        <v>1624</v>
      </c>
      <c r="C7911" s="14">
        <v>2521</v>
      </c>
      <c r="D7911" s="14" t="str">
        <f>+_xlfn.XLOOKUP(ratings_dataset[[#This Row],[ProductID]],[1]!Prodotti[ProdottoID],[1]!Prodotti[Categoria],"Altro")</f>
        <v>Abbigliamento</v>
      </c>
      <c r="E7911" s="14">
        <v>5</v>
      </c>
    </row>
    <row r="7912" spans="1:5" x14ac:dyDescent="0.25">
      <c r="A7912" s="14">
        <v>6728</v>
      </c>
      <c r="B7912" s="14">
        <v>1651</v>
      </c>
      <c r="C7912" s="14">
        <v>1318</v>
      </c>
      <c r="D7912" s="14" t="str">
        <f>+_xlfn.XLOOKUP(ratings_dataset[[#This Row],[ProductID]],[1]!Prodotti[ProdottoID],[1]!Prodotti[Categoria],"Altro")</f>
        <v>Abbigliamento</v>
      </c>
      <c r="E7912" s="14">
        <v>5</v>
      </c>
    </row>
    <row r="7913" spans="1:5" x14ac:dyDescent="0.25">
      <c r="A7913" s="14">
        <v>6729</v>
      </c>
      <c r="B7913" s="14">
        <v>300</v>
      </c>
      <c r="C7913" s="14">
        <v>3947</v>
      </c>
      <c r="D7913" s="14" t="str">
        <f>+_xlfn.XLOOKUP(ratings_dataset[[#This Row],[ProductID]],[1]!Prodotti[ProdottoID],[1]!Prodotti[Categoria],"Altro")</f>
        <v>Elettronica</v>
      </c>
      <c r="E7913" s="14">
        <v>5</v>
      </c>
    </row>
    <row r="7914" spans="1:5" x14ac:dyDescent="0.25">
      <c r="A7914" s="14">
        <v>6731</v>
      </c>
      <c r="B7914" s="14">
        <v>3046</v>
      </c>
      <c r="C7914" s="14">
        <v>1542</v>
      </c>
      <c r="D7914" s="14" t="str">
        <f>+_xlfn.XLOOKUP(ratings_dataset[[#This Row],[ProductID]],[1]!Prodotti[ProdottoID],[1]!Prodotti[Categoria],"Altro")</f>
        <v>Abbigliamento</v>
      </c>
      <c r="E7914" s="14">
        <v>5</v>
      </c>
    </row>
    <row r="7915" spans="1:5" x14ac:dyDescent="0.25">
      <c r="A7915" s="14">
        <v>6739</v>
      </c>
      <c r="B7915" s="14">
        <v>3316</v>
      </c>
      <c r="C7915" s="14">
        <v>1593</v>
      </c>
      <c r="D7915" s="14" t="str">
        <f>+_xlfn.XLOOKUP(ratings_dataset[[#This Row],[ProductID]],[1]!Prodotti[ProdottoID],[1]!Prodotti[Categoria],"Altro")</f>
        <v>Elettronica</v>
      </c>
      <c r="E7915" s="14">
        <v>5</v>
      </c>
    </row>
    <row r="7916" spans="1:5" x14ac:dyDescent="0.25">
      <c r="A7916" s="14">
        <v>6763</v>
      </c>
      <c r="B7916" s="14">
        <v>4659</v>
      </c>
      <c r="C7916" s="14">
        <v>2102</v>
      </c>
      <c r="D7916" s="14" t="str">
        <f>+_xlfn.XLOOKUP(ratings_dataset[[#This Row],[ProductID]],[1]!Prodotti[ProdottoID],[1]!Prodotti[Categoria],"Altro")</f>
        <v>Libri</v>
      </c>
      <c r="E7916" s="14">
        <v>5</v>
      </c>
    </row>
    <row r="7917" spans="1:5" x14ac:dyDescent="0.25">
      <c r="A7917" s="14">
        <v>6764</v>
      </c>
      <c r="B7917" s="14">
        <v>724</v>
      </c>
      <c r="C7917" s="14">
        <v>960</v>
      </c>
      <c r="D7917" s="14" t="str">
        <f>+_xlfn.XLOOKUP(ratings_dataset[[#This Row],[ProductID]],[1]!Prodotti[ProdottoID],[1]!Prodotti[Categoria],"Altro")</f>
        <v>Elettronica</v>
      </c>
      <c r="E7917" s="14">
        <v>5</v>
      </c>
    </row>
    <row r="7918" spans="1:5" x14ac:dyDescent="0.25">
      <c r="A7918" s="14">
        <v>6767</v>
      </c>
      <c r="B7918" s="14">
        <v>4270</v>
      </c>
      <c r="C7918" s="14">
        <v>2768</v>
      </c>
      <c r="D7918" s="14" t="str">
        <f>+_xlfn.XLOOKUP(ratings_dataset[[#This Row],[ProductID]],[1]!Prodotti[ProdottoID],[1]!Prodotti[Categoria],"Altro")</f>
        <v>Libri</v>
      </c>
      <c r="E7918" s="14">
        <v>5</v>
      </c>
    </row>
    <row r="7919" spans="1:5" x14ac:dyDescent="0.25">
      <c r="A7919" s="14">
        <v>6769</v>
      </c>
      <c r="B7919" s="14">
        <v>701</v>
      </c>
      <c r="C7919" s="14">
        <v>2049</v>
      </c>
      <c r="D7919" s="14" t="str">
        <f>+_xlfn.XLOOKUP(ratings_dataset[[#This Row],[ProductID]],[1]!Prodotti[ProdottoID],[1]!Prodotti[Categoria],"Altro")</f>
        <v>Libri</v>
      </c>
      <c r="E7919" s="14">
        <v>5</v>
      </c>
    </row>
    <row r="7920" spans="1:5" x14ac:dyDescent="0.25">
      <c r="A7920" s="14">
        <v>6777</v>
      </c>
      <c r="B7920" s="14">
        <v>4907</v>
      </c>
      <c r="C7920" s="14">
        <v>1978</v>
      </c>
      <c r="D7920" s="14" t="str">
        <f>+_xlfn.XLOOKUP(ratings_dataset[[#This Row],[ProductID]],[1]!Prodotti[ProdottoID],[1]!Prodotti[Categoria],"Altro")</f>
        <v>Abbigliamento</v>
      </c>
      <c r="E7920" s="14">
        <v>5</v>
      </c>
    </row>
    <row r="7921" spans="1:5" x14ac:dyDescent="0.25">
      <c r="A7921" s="14">
        <v>6787</v>
      </c>
      <c r="B7921" s="14">
        <v>381</v>
      </c>
      <c r="C7921" s="14">
        <v>3489</v>
      </c>
      <c r="D7921" s="14" t="str">
        <f>+_xlfn.XLOOKUP(ratings_dataset[[#This Row],[ProductID]],[1]!Prodotti[ProdottoID],[1]!Prodotti[Categoria],"Altro")</f>
        <v>Elettronica</v>
      </c>
      <c r="E7921" s="14">
        <v>5</v>
      </c>
    </row>
    <row r="7922" spans="1:5" x14ac:dyDescent="0.25">
      <c r="A7922" s="14">
        <v>6798</v>
      </c>
      <c r="B7922" s="14">
        <v>4313</v>
      </c>
      <c r="C7922" s="14">
        <v>1481</v>
      </c>
      <c r="D7922" s="14" t="str">
        <f>+_xlfn.XLOOKUP(ratings_dataset[[#This Row],[ProductID]],[1]!Prodotti[ProdottoID],[1]!Prodotti[Categoria],"Altro")</f>
        <v>Libri</v>
      </c>
      <c r="E7922" s="14">
        <v>5</v>
      </c>
    </row>
    <row r="7923" spans="1:5" x14ac:dyDescent="0.25">
      <c r="A7923" s="14">
        <v>6801</v>
      </c>
      <c r="B7923" s="14">
        <v>579</v>
      </c>
      <c r="C7923" s="14">
        <v>3965</v>
      </c>
      <c r="D7923" s="14" t="str">
        <f>+_xlfn.XLOOKUP(ratings_dataset[[#This Row],[ProductID]],[1]!Prodotti[ProdottoID],[1]!Prodotti[Categoria],"Altro")</f>
        <v>Libri</v>
      </c>
      <c r="E7923" s="14">
        <v>5</v>
      </c>
    </row>
    <row r="7924" spans="1:5" x14ac:dyDescent="0.25">
      <c r="A7924" s="14">
        <v>6806</v>
      </c>
      <c r="B7924" s="14">
        <v>4226</v>
      </c>
      <c r="C7924" s="14">
        <v>4242</v>
      </c>
      <c r="D7924" s="14" t="str">
        <f>+_xlfn.XLOOKUP(ratings_dataset[[#This Row],[ProductID]],[1]!Prodotti[ProdottoID],[1]!Prodotti[Categoria],"Altro")</f>
        <v>Elettronica</v>
      </c>
      <c r="E7924" s="14">
        <v>5</v>
      </c>
    </row>
    <row r="7925" spans="1:5" x14ac:dyDescent="0.25">
      <c r="A7925" s="14">
        <v>6808</v>
      </c>
      <c r="B7925" s="14">
        <v>3870</v>
      </c>
      <c r="C7925" s="14">
        <v>79</v>
      </c>
      <c r="D7925" s="14" t="str">
        <f>+_xlfn.XLOOKUP(ratings_dataset[[#This Row],[ProductID]],[1]!Prodotti[ProdottoID],[1]!Prodotti[Categoria],"Altro")</f>
        <v>Altro</v>
      </c>
      <c r="E7925" s="14">
        <v>5</v>
      </c>
    </row>
    <row r="7926" spans="1:5" x14ac:dyDescent="0.25">
      <c r="A7926" s="14">
        <v>6815</v>
      </c>
      <c r="B7926" s="14">
        <v>4613</v>
      </c>
      <c r="C7926" s="14">
        <v>559</v>
      </c>
      <c r="D7926" s="14" t="str">
        <f>+_xlfn.XLOOKUP(ratings_dataset[[#This Row],[ProductID]],[1]!Prodotti[ProdottoID],[1]!Prodotti[Categoria],"Altro")</f>
        <v>Elettronica</v>
      </c>
      <c r="E7926" s="14">
        <v>5</v>
      </c>
    </row>
    <row r="7927" spans="1:5" x14ac:dyDescent="0.25">
      <c r="A7927" s="14">
        <v>6818</v>
      </c>
      <c r="B7927" s="14">
        <v>1908</v>
      </c>
      <c r="C7927" s="14">
        <v>1950</v>
      </c>
      <c r="D7927" s="14" t="str">
        <f>+_xlfn.XLOOKUP(ratings_dataset[[#This Row],[ProductID]],[1]!Prodotti[ProdottoID],[1]!Prodotti[Categoria],"Altro")</f>
        <v>Elettronica</v>
      </c>
      <c r="E7927" s="14">
        <v>5</v>
      </c>
    </row>
    <row r="7928" spans="1:5" x14ac:dyDescent="0.25">
      <c r="A7928" s="14">
        <v>6825</v>
      </c>
      <c r="B7928" s="14">
        <v>2702</v>
      </c>
      <c r="C7928" s="14">
        <v>116</v>
      </c>
      <c r="D7928" s="14" t="str">
        <f>+_xlfn.XLOOKUP(ratings_dataset[[#This Row],[ProductID]],[1]!Prodotti[ProdottoID],[1]!Prodotti[Categoria],"Altro")</f>
        <v>Abbigliamento</v>
      </c>
      <c r="E7928" s="14">
        <v>5</v>
      </c>
    </row>
    <row r="7929" spans="1:5" x14ac:dyDescent="0.25">
      <c r="A7929" s="14">
        <v>6829</v>
      </c>
      <c r="B7929" s="14">
        <v>1179</v>
      </c>
      <c r="C7929" s="14">
        <v>1075</v>
      </c>
      <c r="D7929" s="14" t="str">
        <f>+_xlfn.XLOOKUP(ratings_dataset[[#This Row],[ProductID]],[1]!Prodotti[ProdottoID],[1]!Prodotti[Categoria],"Altro")</f>
        <v>Elettronica</v>
      </c>
      <c r="E7929" s="14">
        <v>5</v>
      </c>
    </row>
    <row r="7930" spans="1:5" x14ac:dyDescent="0.25">
      <c r="A7930" s="14">
        <v>6851</v>
      </c>
      <c r="B7930" s="14">
        <v>784</v>
      </c>
      <c r="C7930" s="14">
        <v>994</v>
      </c>
      <c r="D7930" s="14" t="str">
        <f>+_xlfn.XLOOKUP(ratings_dataset[[#This Row],[ProductID]],[1]!Prodotti[ProdottoID],[1]!Prodotti[Categoria],"Altro")</f>
        <v>Elettronica</v>
      </c>
      <c r="E7930" s="14">
        <v>5</v>
      </c>
    </row>
    <row r="7931" spans="1:5" x14ac:dyDescent="0.25">
      <c r="A7931" s="14">
        <v>6858</v>
      </c>
      <c r="B7931" s="14">
        <v>1177</v>
      </c>
      <c r="C7931" s="14">
        <v>2109</v>
      </c>
      <c r="D7931" s="14" t="str">
        <f>+_xlfn.XLOOKUP(ratings_dataset[[#This Row],[ProductID]],[1]!Prodotti[ProdottoID],[1]!Prodotti[Categoria],"Altro")</f>
        <v>Abbigliamento</v>
      </c>
      <c r="E7931" s="14">
        <v>5</v>
      </c>
    </row>
    <row r="7932" spans="1:5" x14ac:dyDescent="0.25">
      <c r="A7932" s="14">
        <v>6861</v>
      </c>
      <c r="B7932" s="14">
        <v>3503</v>
      </c>
      <c r="C7932" s="14">
        <v>2486</v>
      </c>
      <c r="D7932" s="14" t="str">
        <f>+_xlfn.XLOOKUP(ratings_dataset[[#This Row],[ProductID]],[1]!Prodotti[ProdottoID],[1]!Prodotti[Categoria],"Altro")</f>
        <v>Libri</v>
      </c>
      <c r="E7932" s="14">
        <v>5</v>
      </c>
    </row>
    <row r="7933" spans="1:5" x14ac:dyDescent="0.25">
      <c r="A7933" s="14">
        <v>6869</v>
      </c>
      <c r="B7933" s="14">
        <v>1671</v>
      </c>
      <c r="C7933" s="14">
        <v>3876</v>
      </c>
      <c r="D7933" s="14" t="str">
        <f>+_xlfn.XLOOKUP(ratings_dataset[[#This Row],[ProductID]],[1]!Prodotti[ProdottoID],[1]!Prodotti[Categoria],"Altro")</f>
        <v>Elettronica</v>
      </c>
      <c r="E7933" s="14">
        <v>5</v>
      </c>
    </row>
    <row r="7934" spans="1:5" x14ac:dyDescent="0.25">
      <c r="A7934" s="14">
        <v>6870</v>
      </c>
      <c r="B7934" s="14">
        <v>1375</v>
      </c>
      <c r="C7934" s="14">
        <v>263</v>
      </c>
      <c r="D7934" s="14" t="str">
        <f>+_xlfn.XLOOKUP(ratings_dataset[[#This Row],[ProductID]],[1]!Prodotti[ProdottoID],[1]!Prodotti[Categoria],"Altro")</f>
        <v>Libri</v>
      </c>
      <c r="E7934" s="14">
        <v>5</v>
      </c>
    </row>
    <row r="7935" spans="1:5" x14ac:dyDescent="0.25">
      <c r="A7935" s="14">
        <v>6873</v>
      </c>
      <c r="B7935" s="14">
        <v>474</v>
      </c>
      <c r="C7935" s="14">
        <v>2115</v>
      </c>
      <c r="D7935" s="14" t="str">
        <f>+_xlfn.XLOOKUP(ratings_dataset[[#This Row],[ProductID]],[1]!Prodotti[ProdottoID],[1]!Prodotti[Categoria],"Altro")</f>
        <v>Elettronica</v>
      </c>
      <c r="E7935" s="14">
        <v>5</v>
      </c>
    </row>
    <row r="7936" spans="1:5" x14ac:dyDescent="0.25">
      <c r="A7936" s="14">
        <v>6884</v>
      </c>
      <c r="B7936" s="14">
        <v>1709</v>
      </c>
      <c r="C7936" s="14">
        <v>1124</v>
      </c>
      <c r="D7936" s="14" t="str">
        <f>+_xlfn.XLOOKUP(ratings_dataset[[#This Row],[ProductID]],[1]!Prodotti[ProdottoID],[1]!Prodotti[Categoria],"Altro")</f>
        <v>Abbigliamento</v>
      </c>
      <c r="E7936" s="14">
        <v>5</v>
      </c>
    </row>
    <row r="7937" spans="1:5" x14ac:dyDescent="0.25">
      <c r="A7937" s="14">
        <v>6891</v>
      </c>
      <c r="B7937" s="14">
        <v>1869</v>
      </c>
      <c r="C7937" s="14">
        <v>1747</v>
      </c>
      <c r="D7937" s="14" t="str">
        <f>+_xlfn.XLOOKUP(ratings_dataset[[#This Row],[ProductID]],[1]!Prodotti[ProdottoID],[1]!Prodotti[Categoria],"Altro")</f>
        <v>Elettronica</v>
      </c>
      <c r="E7937" s="14">
        <v>5</v>
      </c>
    </row>
    <row r="7938" spans="1:5" x14ac:dyDescent="0.25">
      <c r="A7938" s="14">
        <v>6898</v>
      </c>
      <c r="B7938" s="14">
        <v>4141</v>
      </c>
      <c r="C7938" s="14">
        <v>4430</v>
      </c>
      <c r="D7938" s="14" t="str">
        <f>+_xlfn.XLOOKUP(ratings_dataset[[#This Row],[ProductID]],[1]!Prodotti[ProdottoID],[1]!Prodotti[Categoria],"Altro")</f>
        <v>Libri</v>
      </c>
      <c r="E7938" s="14">
        <v>5</v>
      </c>
    </row>
    <row r="7939" spans="1:5" x14ac:dyDescent="0.25">
      <c r="A7939" s="14">
        <v>6904</v>
      </c>
      <c r="B7939" s="14">
        <v>2482</v>
      </c>
      <c r="C7939" s="14">
        <v>4105</v>
      </c>
      <c r="D7939" s="14" t="str">
        <f>+_xlfn.XLOOKUP(ratings_dataset[[#This Row],[ProductID]],[1]!Prodotti[ProdottoID],[1]!Prodotti[Categoria],"Altro")</f>
        <v>Elettronica</v>
      </c>
      <c r="E7939" s="14">
        <v>5</v>
      </c>
    </row>
    <row r="7940" spans="1:5" x14ac:dyDescent="0.25">
      <c r="A7940" s="14">
        <v>6911</v>
      </c>
      <c r="B7940" s="14">
        <v>3809</v>
      </c>
      <c r="C7940" s="14">
        <v>4240</v>
      </c>
      <c r="D7940" s="14" t="str">
        <f>+_xlfn.XLOOKUP(ratings_dataset[[#This Row],[ProductID]],[1]!Prodotti[ProdottoID],[1]!Prodotti[Categoria],"Altro")</f>
        <v>Elettronica</v>
      </c>
      <c r="E7940" s="14">
        <v>5</v>
      </c>
    </row>
    <row r="7941" spans="1:5" x14ac:dyDescent="0.25">
      <c r="A7941" s="14">
        <v>6915</v>
      </c>
      <c r="B7941" s="14">
        <v>3477</v>
      </c>
      <c r="C7941" s="14">
        <v>4883</v>
      </c>
      <c r="D7941" s="14" t="str">
        <f>+_xlfn.XLOOKUP(ratings_dataset[[#This Row],[ProductID]],[1]!Prodotti[ProdottoID],[1]!Prodotti[Categoria],"Altro")</f>
        <v>Elettronica</v>
      </c>
      <c r="E7941" s="14">
        <v>5</v>
      </c>
    </row>
    <row r="7942" spans="1:5" x14ac:dyDescent="0.25">
      <c r="A7942" s="14">
        <v>6922</v>
      </c>
      <c r="B7942" s="14">
        <v>4502</v>
      </c>
      <c r="C7942" s="14">
        <v>3296</v>
      </c>
      <c r="D7942" s="14" t="str">
        <f>+_xlfn.XLOOKUP(ratings_dataset[[#This Row],[ProductID]],[1]!Prodotti[ProdottoID],[1]!Prodotti[Categoria],"Altro")</f>
        <v>Abbigliamento</v>
      </c>
      <c r="E7942" s="14">
        <v>5</v>
      </c>
    </row>
    <row r="7943" spans="1:5" x14ac:dyDescent="0.25">
      <c r="A7943" s="14">
        <v>6944</v>
      </c>
      <c r="B7943" s="14">
        <v>2078</v>
      </c>
      <c r="C7943" s="14">
        <v>707</v>
      </c>
      <c r="D7943" s="14" t="str">
        <f>+_xlfn.XLOOKUP(ratings_dataset[[#This Row],[ProductID]],[1]!Prodotti[ProdottoID],[1]!Prodotti[Categoria],"Altro")</f>
        <v>Libri</v>
      </c>
      <c r="E7943" s="14">
        <v>5</v>
      </c>
    </row>
    <row r="7944" spans="1:5" x14ac:dyDescent="0.25">
      <c r="A7944" s="14">
        <v>6954</v>
      </c>
      <c r="B7944" s="14">
        <v>2564</v>
      </c>
      <c r="C7944" s="14">
        <v>2485</v>
      </c>
      <c r="D7944" s="14" t="str">
        <f>+_xlfn.XLOOKUP(ratings_dataset[[#This Row],[ProductID]],[1]!Prodotti[ProdottoID],[1]!Prodotti[Categoria],"Altro")</f>
        <v>Libri</v>
      </c>
      <c r="E7944" s="14">
        <v>5</v>
      </c>
    </row>
    <row r="7945" spans="1:5" x14ac:dyDescent="0.25">
      <c r="A7945" s="14">
        <v>6960</v>
      </c>
      <c r="B7945" s="14">
        <v>1822</v>
      </c>
      <c r="C7945" s="14">
        <v>4314</v>
      </c>
      <c r="D7945" s="14" t="str">
        <f>+_xlfn.XLOOKUP(ratings_dataset[[#This Row],[ProductID]],[1]!Prodotti[ProdottoID],[1]!Prodotti[Categoria],"Altro")</f>
        <v>Abbigliamento</v>
      </c>
      <c r="E7945" s="14">
        <v>5</v>
      </c>
    </row>
    <row r="7946" spans="1:5" x14ac:dyDescent="0.25">
      <c r="A7946" s="14">
        <v>6965</v>
      </c>
      <c r="B7946" s="14">
        <v>4741</v>
      </c>
      <c r="C7946" s="14">
        <v>2624</v>
      </c>
      <c r="D7946" s="14" t="str">
        <f>+_xlfn.XLOOKUP(ratings_dataset[[#This Row],[ProductID]],[1]!Prodotti[ProdottoID],[1]!Prodotti[Categoria],"Altro")</f>
        <v>Elettronica</v>
      </c>
      <c r="E7946" s="14">
        <v>5</v>
      </c>
    </row>
    <row r="7947" spans="1:5" x14ac:dyDescent="0.25">
      <c r="A7947" s="14">
        <v>6966</v>
      </c>
      <c r="B7947" s="14">
        <v>310</v>
      </c>
      <c r="C7947" s="14">
        <v>4057</v>
      </c>
      <c r="D7947" s="14" t="str">
        <f>+_xlfn.XLOOKUP(ratings_dataset[[#This Row],[ProductID]],[1]!Prodotti[ProdottoID],[1]!Prodotti[Categoria],"Altro")</f>
        <v>Elettronica</v>
      </c>
      <c r="E7947" s="14">
        <v>5</v>
      </c>
    </row>
    <row r="7948" spans="1:5" x14ac:dyDescent="0.25">
      <c r="A7948" s="14">
        <v>6974</v>
      </c>
      <c r="B7948" s="14">
        <v>3353</v>
      </c>
      <c r="C7948" s="14">
        <v>4186</v>
      </c>
      <c r="D7948" s="14" t="str">
        <f>+_xlfn.XLOOKUP(ratings_dataset[[#This Row],[ProductID]],[1]!Prodotti[ProdottoID],[1]!Prodotti[Categoria],"Altro")</f>
        <v>Abbigliamento</v>
      </c>
      <c r="E7948" s="14">
        <v>5</v>
      </c>
    </row>
    <row r="7949" spans="1:5" x14ac:dyDescent="0.25">
      <c r="A7949" s="14">
        <v>6987</v>
      </c>
      <c r="B7949" s="14">
        <v>4191</v>
      </c>
      <c r="C7949" s="14">
        <v>2820</v>
      </c>
      <c r="D7949" s="14" t="str">
        <f>+_xlfn.XLOOKUP(ratings_dataset[[#This Row],[ProductID]],[1]!Prodotti[ProdottoID],[1]!Prodotti[Categoria],"Altro")</f>
        <v>Libri</v>
      </c>
      <c r="E7949" s="14">
        <v>5</v>
      </c>
    </row>
    <row r="7950" spans="1:5" x14ac:dyDescent="0.25">
      <c r="A7950" s="14">
        <v>6992</v>
      </c>
      <c r="B7950" s="14">
        <v>215</v>
      </c>
      <c r="C7950" s="14">
        <v>1891</v>
      </c>
      <c r="D7950" s="14" t="str">
        <f>+_xlfn.XLOOKUP(ratings_dataset[[#This Row],[ProductID]],[1]!Prodotti[ProdottoID],[1]!Prodotti[Categoria],"Altro")</f>
        <v>Elettronica</v>
      </c>
      <c r="E7950" s="14">
        <v>5</v>
      </c>
    </row>
    <row r="7951" spans="1:5" x14ac:dyDescent="0.25">
      <c r="A7951" s="14">
        <v>7001</v>
      </c>
      <c r="B7951" s="14">
        <v>1665</v>
      </c>
      <c r="C7951" s="14">
        <v>1959</v>
      </c>
      <c r="D7951" s="14" t="str">
        <f>+_xlfn.XLOOKUP(ratings_dataset[[#This Row],[ProductID]],[1]!Prodotti[ProdottoID],[1]!Prodotti[Categoria],"Altro")</f>
        <v>Elettronica</v>
      </c>
      <c r="E7951" s="14">
        <v>5</v>
      </c>
    </row>
    <row r="7952" spans="1:5" x14ac:dyDescent="0.25">
      <c r="A7952" s="14">
        <v>7007</v>
      </c>
      <c r="B7952" s="14">
        <v>4568</v>
      </c>
      <c r="C7952" s="14">
        <v>454</v>
      </c>
      <c r="D7952" s="14" t="str">
        <f>+_xlfn.XLOOKUP(ratings_dataset[[#This Row],[ProductID]],[1]!Prodotti[ProdottoID],[1]!Prodotti[Categoria],"Altro")</f>
        <v>Abbigliamento</v>
      </c>
      <c r="E7952" s="14">
        <v>5</v>
      </c>
    </row>
    <row r="7953" spans="1:5" x14ac:dyDescent="0.25">
      <c r="A7953" s="14">
        <v>7011</v>
      </c>
      <c r="B7953" s="14">
        <v>4915</v>
      </c>
      <c r="C7953" s="14">
        <v>782</v>
      </c>
      <c r="D7953" s="14" t="str">
        <f>+_xlfn.XLOOKUP(ratings_dataset[[#This Row],[ProductID]],[1]!Prodotti[ProdottoID],[1]!Prodotti[Categoria],"Altro")</f>
        <v>Abbigliamento</v>
      </c>
      <c r="E7953" s="14">
        <v>5</v>
      </c>
    </row>
    <row r="7954" spans="1:5" x14ac:dyDescent="0.25">
      <c r="A7954" s="14">
        <v>7025</v>
      </c>
      <c r="B7954" s="14">
        <v>4959</v>
      </c>
      <c r="C7954" s="14">
        <v>503</v>
      </c>
      <c r="D7954" s="14" t="str">
        <f>+_xlfn.XLOOKUP(ratings_dataset[[#This Row],[ProductID]],[1]!Prodotti[ProdottoID],[1]!Prodotti[Categoria],"Altro")</f>
        <v>Libri</v>
      </c>
      <c r="E7954" s="14">
        <v>5</v>
      </c>
    </row>
    <row r="7955" spans="1:5" x14ac:dyDescent="0.25">
      <c r="A7955" s="14">
        <v>7030</v>
      </c>
      <c r="B7955" s="14">
        <v>1429</v>
      </c>
      <c r="C7955" s="14">
        <v>3035</v>
      </c>
      <c r="D7955" s="14" t="str">
        <f>+_xlfn.XLOOKUP(ratings_dataset[[#This Row],[ProductID]],[1]!Prodotti[ProdottoID],[1]!Prodotti[Categoria],"Altro")</f>
        <v>Abbigliamento</v>
      </c>
      <c r="E7955" s="14">
        <v>5</v>
      </c>
    </row>
    <row r="7956" spans="1:5" x14ac:dyDescent="0.25">
      <c r="A7956" s="14">
        <v>7038</v>
      </c>
      <c r="B7956" s="14">
        <v>777</v>
      </c>
      <c r="C7956" s="14">
        <v>2157</v>
      </c>
      <c r="D7956" s="14" t="str">
        <f>+_xlfn.XLOOKUP(ratings_dataset[[#This Row],[ProductID]],[1]!Prodotti[ProdottoID],[1]!Prodotti[Categoria],"Altro")</f>
        <v>Libri</v>
      </c>
      <c r="E7956" s="14">
        <v>5</v>
      </c>
    </row>
    <row r="7957" spans="1:5" x14ac:dyDescent="0.25">
      <c r="A7957" s="14">
        <v>7040</v>
      </c>
      <c r="B7957" s="14">
        <v>1027</v>
      </c>
      <c r="C7957" s="14">
        <v>1301</v>
      </c>
      <c r="D7957" s="14" t="str">
        <f>+_xlfn.XLOOKUP(ratings_dataset[[#This Row],[ProductID]],[1]!Prodotti[ProdottoID],[1]!Prodotti[Categoria],"Altro")</f>
        <v>Abbigliamento</v>
      </c>
      <c r="E7957" s="14">
        <v>5</v>
      </c>
    </row>
    <row r="7958" spans="1:5" x14ac:dyDescent="0.25">
      <c r="A7958" s="14">
        <v>7049</v>
      </c>
      <c r="B7958" s="14">
        <v>3515</v>
      </c>
      <c r="C7958" s="14">
        <v>558</v>
      </c>
      <c r="D7958" s="14" t="str">
        <f>+_xlfn.XLOOKUP(ratings_dataset[[#This Row],[ProductID]],[1]!Prodotti[ProdottoID],[1]!Prodotti[Categoria],"Altro")</f>
        <v>Abbigliamento</v>
      </c>
      <c r="E7958" s="14">
        <v>5</v>
      </c>
    </row>
    <row r="7959" spans="1:5" x14ac:dyDescent="0.25">
      <c r="A7959" s="14">
        <v>7055</v>
      </c>
      <c r="B7959" s="14">
        <v>3190</v>
      </c>
      <c r="C7959" s="14">
        <v>327</v>
      </c>
      <c r="D7959" s="14" t="str">
        <f>+_xlfn.XLOOKUP(ratings_dataset[[#This Row],[ProductID]],[1]!Prodotti[ProdottoID],[1]!Prodotti[Categoria],"Altro")</f>
        <v>Libri</v>
      </c>
      <c r="E7959" s="14">
        <v>5</v>
      </c>
    </row>
    <row r="7960" spans="1:5" x14ac:dyDescent="0.25">
      <c r="A7960" s="14">
        <v>7059</v>
      </c>
      <c r="B7960" s="14">
        <v>3948</v>
      </c>
      <c r="C7960" s="14">
        <v>3609</v>
      </c>
      <c r="D7960" s="14" t="str">
        <f>+_xlfn.XLOOKUP(ratings_dataset[[#This Row],[ProductID]],[1]!Prodotti[ProdottoID],[1]!Prodotti[Categoria],"Altro")</f>
        <v>Libri</v>
      </c>
      <c r="E7960" s="14">
        <v>5</v>
      </c>
    </row>
    <row r="7961" spans="1:5" x14ac:dyDescent="0.25">
      <c r="A7961" s="14">
        <v>7064</v>
      </c>
      <c r="B7961" s="14">
        <v>501</v>
      </c>
      <c r="C7961" s="14">
        <v>3276</v>
      </c>
      <c r="D7961" s="14" t="str">
        <f>+_xlfn.XLOOKUP(ratings_dataset[[#This Row],[ProductID]],[1]!Prodotti[ProdottoID],[1]!Prodotti[Categoria],"Altro")</f>
        <v>Abbigliamento</v>
      </c>
      <c r="E7961" s="14">
        <v>5</v>
      </c>
    </row>
    <row r="7962" spans="1:5" x14ac:dyDescent="0.25">
      <c r="A7962" s="14">
        <v>7071</v>
      </c>
      <c r="B7962" s="14">
        <v>1843</v>
      </c>
      <c r="C7962" s="14">
        <v>3765</v>
      </c>
      <c r="D7962" s="14" t="str">
        <f>+_xlfn.XLOOKUP(ratings_dataset[[#This Row],[ProductID]],[1]!Prodotti[ProdottoID],[1]!Prodotti[Categoria],"Altro")</f>
        <v>Elettronica</v>
      </c>
      <c r="E7962" s="14">
        <v>5</v>
      </c>
    </row>
    <row r="7963" spans="1:5" x14ac:dyDescent="0.25">
      <c r="A7963" s="14">
        <v>7077</v>
      </c>
      <c r="B7963" s="14">
        <v>4558</v>
      </c>
      <c r="C7963" s="14">
        <v>3579</v>
      </c>
      <c r="D7963" s="14" t="str">
        <f>+_xlfn.XLOOKUP(ratings_dataset[[#This Row],[ProductID]],[1]!Prodotti[ProdottoID],[1]!Prodotti[Categoria],"Altro")</f>
        <v>Abbigliamento</v>
      </c>
      <c r="E7963" s="14">
        <v>5</v>
      </c>
    </row>
    <row r="7964" spans="1:5" x14ac:dyDescent="0.25">
      <c r="A7964" s="14">
        <v>7079</v>
      </c>
      <c r="B7964" s="14">
        <v>83</v>
      </c>
      <c r="C7964" s="14">
        <v>750</v>
      </c>
      <c r="D7964" s="14" t="str">
        <f>+_xlfn.XLOOKUP(ratings_dataset[[#This Row],[ProductID]],[1]!Prodotti[ProdottoID],[1]!Prodotti[Categoria],"Altro")</f>
        <v>Elettronica</v>
      </c>
      <c r="E7964" s="14">
        <v>5</v>
      </c>
    </row>
    <row r="7965" spans="1:5" x14ac:dyDescent="0.25">
      <c r="A7965" s="14">
        <v>7084</v>
      </c>
      <c r="B7965" s="14">
        <v>3225</v>
      </c>
      <c r="C7965" s="14">
        <v>1497</v>
      </c>
      <c r="D7965" s="14" t="str">
        <f>+_xlfn.XLOOKUP(ratings_dataset[[#This Row],[ProductID]],[1]!Prodotti[ProdottoID],[1]!Prodotti[Categoria],"Altro")</f>
        <v>Elettronica</v>
      </c>
      <c r="E7965" s="14">
        <v>5</v>
      </c>
    </row>
    <row r="7966" spans="1:5" x14ac:dyDescent="0.25">
      <c r="A7966" s="14">
        <v>7088</v>
      </c>
      <c r="B7966" s="14">
        <v>1977</v>
      </c>
      <c r="C7966" s="14">
        <v>2120</v>
      </c>
      <c r="D7966" s="14" t="str">
        <f>+_xlfn.XLOOKUP(ratings_dataset[[#This Row],[ProductID]],[1]!Prodotti[ProdottoID],[1]!Prodotti[Categoria],"Altro")</f>
        <v>Abbigliamento</v>
      </c>
      <c r="E7966" s="14">
        <v>5</v>
      </c>
    </row>
    <row r="7967" spans="1:5" x14ac:dyDescent="0.25">
      <c r="A7967" s="14">
        <v>7094</v>
      </c>
      <c r="B7967" s="14">
        <v>2544</v>
      </c>
      <c r="C7967" s="14">
        <v>3914</v>
      </c>
      <c r="D7967" s="14" t="str">
        <f>+_xlfn.XLOOKUP(ratings_dataset[[#This Row],[ProductID]],[1]!Prodotti[ProdottoID],[1]!Prodotti[Categoria],"Altro")</f>
        <v>Libri</v>
      </c>
      <c r="E7967" s="14">
        <v>5</v>
      </c>
    </row>
    <row r="7968" spans="1:5" x14ac:dyDescent="0.25">
      <c r="A7968" s="14">
        <v>7096</v>
      </c>
      <c r="B7968" s="14">
        <v>1053</v>
      </c>
      <c r="C7968" s="14">
        <v>4205</v>
      </c>
      <c r="D7968" s="14" t="str">
        <f>+_xlfn.XLOOKUP(ratings_dataset[[#This Row],[ProductID]],[1]!Prodotti[ProdottoID],[1]!Prodotti[Categoria],"Altro")</f>
        <v>Abbigliamento</v>
      </c>
      <c r="E7968" s="14">
        <v>5</v>
      </c>
    </row>
    <row r="7969" spans="1:5" x14ac:dyDescent="0.25">
      <c r="A7969" s="14">
        <v>7113</v>
      </c>
      <c r="B7969" s="14">
        <v>376</v>
      </c>
      <c r="C7969" s="14">
        <v>2128</v>
      </c>
      <c r="D7969" s="14" t="str">
        <f>+_xlfn.XLOOKUP(ratings_dataset[[#This Row],[ProductID]],[1]!Prodotti[ProdottoID],[1]!Prodotti[Categoria],"Altro")</f>
        <v>Elettronica</v>
      </c>
      <c r="E7969" s="14">
        <v>5</v>
      </c>
    </row>
    <row r="7970" spans="1:5" x14ac:dyDescent="0.25">
      <c r="A7970" s="14">
        <v>7118</v>
      </c>
      <c r="B7970" s="14">
        <v>1783</v>
      </c>
      <c r="C7970" s="14">
        <v>1677</v>
      </c>
      <c r="D7970" s="14" t="str">
        <f>+_xlfn.XLOOKUP(ratings_dataset[[#This Row],[ProductID]],[1]!Prodotti[ProdottoID],[1]!Prodotti[Categoria],"Altro")</f>
        <v>Elettronica</v>
      </c>
      <c r="E7970" s="14">
        <v>5</v>
      </c>
    </row>
    <row r="7971" spans="1:5" x14ac:dyDescent="0.25">
      <c r="A7971" s="14">
        <v>7119</v>
      </c>
      <c r="B7971" s="14">
        <v>4495</v>
      </c>
      <c r="C7971" s="14">
        <v>4228</v>
      </c>
      <c r="D7971" s="14" t="str">
        <f>+_xlfn.XLOOKUP(ratings_dataset[[#This Row],[ProductID]],[1]!Prodotti[ProdottoID],[1]!Prodotti[Categoria],"Altro")</f>
        <v>Elettronica</v>
      </c>
      <c r="E7971" s="14">
        <v>5</v>
      </c>
    </row>
    <row r="7972" spans="1:5" x14ac:dyDescent="0.25">
      <c r="A7972" s="14">
        <v>7120</v>
      </c>
      <c r="B7972" s="14">
        <v>4233</v>
      </c>
      <c r="C7972" s="14">
        <v>2672</v>
      </c>
      <c r="D7972" s="14" t="str">
        <f>+_xlfn.XLOOKUP(ratings_dataset[[#This Row],[ProductID]],[1]!Prodotti[ProdottoID],[1]!Prodotti[Categoria],"Altro")</f>
        <v>Elettronica</v>
      </c>
      <c r="E7972" s="14">
        <v>5</v>
      </c>
    </row>
    <row r="7973" spans="1:5" x14ac:dyDescent="0.25">
      <c r="A7973" s="14">
        <v>7127</v>
      </c>
      <c r="B7973" s="14">
        <v>1160</v>
      </c>
      <c r="C7973" s="14">
        <v>2099</v>
      </c>
      <c r="D7973" s="14" t="str">
        <f>+_xlfn.XLOOKUP(ratings_dataset[[#This Row],[ProductID]],[1]!Prodotti[ProdottoID],[1]!Prodotti[Categoria],"Altro")</f>
        <v>Abbigliamento</v>
      </c>
      <c r="E7973" s="14">
        <v>5</v>
      </c>
    </row>
    <row r="7974" spans="1:5" x14ac:dyDescent="0.25">
      <c r="A7974" s="14">
        <v>7131</v>
      </c>
      <c r="B7974" s="14">
        <v>3403</v>
      </c>
      <c r="C7974" s="14">
        <v>3173</v>
      </c>
      <c r="D7974" s="14" t="str">
        <f>+_xlfn.XLOOKUP(ratings_dataset[[#This Row],[ProductID]],[1]!Prodotti[ProdottoID],[1]!Prodotti[Categoria],"Altro")</f>
        <v>Abbigliamento</v>
      </c>
      <c r="E7974" s="14">
        <v>5</v>
      </c>
    </row>
    <row r="7975" spans="1:5" x14ac:dyDescent="0.25">
      <c r="A7975" s="14">
        <v>7142</v>
      </c>
      <c r="B7975" s="14">
        <v>4037</v>
      </c>
      <c r="C7975" s="14">
        <v>4753</v>
      </c>
      <c r="D7975" s="14" t="str">
        <f>+_xlfn.XLOOKUP(ratings_dataset[[#This Row],[ProductID]],[1]!Prodotti[ProdottoID],[1]!Prodotti[Categoria],"Altro")</f>
        <v>Elettronica</v>
      </c>
      <c r="E7975" s="14">
        <v>5</v>
      </c>
    </row>
    <row r="7976" spans="1:5" x14ac:dyDescent="0.25">
      <c r="A7976" s="14">
        <v>7145</v>
      </c>
      <c r="B7976" s="14">
        <v>56</v>
      </c>
      <c r="C7976" s="14">
        <v>3176</v>
      </c>
      <c r="D7976" s="14" t="str">
        <f>+_xlfn.XLOOKUP(ratings_dataset[[#This Row],[ProductID]],[1]!Prodotti[ProdottoID],[1]!Prodotti[Categoria],"Altro")</f>
        <v>Libri</v>
      </c>
      <c r="E7976" s="14">
        <v>5</v>
      </c>
    </row>
    <row r="7977" spans="1:5" x14ac:dyDescent="0.25">
      <c r="A7977" s="14">
        <v>7151</v>
      </c>
      <c r="B7977" s="14">
        <v>4712</v>
      </c>
      <c r="C7977" s="14">
        <v>3109</v>
      </c>
      <c r="D7977" s="14" t="str">
        <f>+_xlfn.XLOOKUP(ratings_dataset[[#This Row],[ProductID]],[1]!Prodotti[ProdottoID],[1]!Prodotti[Categoria],"Altro")</f>
        <v>Libri</v>
      </c>
      <c r="E7977" s="14">
        <v>5</v>
      </c>
    </row>
    <row r="7978" spans="1:5" x14ac:dyDescent="0.25">
      <c r="A7978" s="14">
        <v>7153</v>
      </c>
      <c r="B7978" s="14">
        <v>3723</v>
      </c>
      <c r="C7978" s="14">
        <v>3907</v>
      </c>
      <c r="D7978" s="14" t="str">
        <f>+_xlfn.XLOOKUP(ratings_dataset[[#This Row],[ProductID]],[1]!Prodotti[ProdottoID],[1]!Prodotti[Categoria],"Altro")</f>
        <v>Libri</v>
      </c>
      <c r="E7978" s="14">
        <v>5</v>
      </c>
    </row>
    <row r="7979" spans="1:5" x14ac:dyDescent="0.25">
      <c r="A7979" s="14">
        <v>7159</v>
      </c>
      <c r="B7979" s="14">
        <v>2114</v>
      </c>
      <c r="C7979" s="14">
        <v>3915</v>
      </c>
      <c r="D7979" s="14" t="str">
        <f>+_xlfn.XLOOKUP(ratings_dataset[[#This Row],[ProductID]],[1]!Prodotti[ProdottoID],[1]!Prodotti[Categoria],"Altro")</f>
        <v>Abbigliamento</v>
      </c>
      <c r="E7979" s="14">
        <v>5</v>
      </c>
    </row>
    <row r="7980" spans="1:5" x14ac:dyDescent="0.25">
      <c r="A7980" s="14">
        <v>7174</v>
      </c>
      <c r="B7980" s="14">
        <v>4838</v>
      </c>
      <c r="C7980" s="14">
        <v>4206</v>
      </c>
      <c r="D7980" s="14" t="str">
        <f>+_xlfn.XLOOKUP(ratings_dataset[[#This Row],[ProductID]],[1]!Prodotti[ProdottoID],[1]!Prodotti[Categoria],"Altro")</f>
        <v>Elettronica</v>
      </c>
      <c r="E7980" s="14">
        <v>5</v>
      </c>
    </row>
    <row r="7981" spans="1:5" x14ac:dyDescent="0.25">
      <c r="A7981" s="14">
        <v>7176</v>
      </c>
      <c r="B7981" s="14">
        <v>217</v>
      </c>
      <c r="C7981" s="14">
        <v>3784</v>
      </c>
      <c r="D7981" s="14" t="str">
        <f>+_xlfn.XLOOKUP(ratings_dataset[[#This Row],[ProductID]],[1]!Prodotti[ProdottoID],[1]!Prodotti[Categoria],"Altro")</f>
        <v>Abbigliamento</v>
      </c>
      <c r="E7981" s="14">
        <v>5</v>
      </c>
    </row>
    <row r="7982" spans="1:5" x14ac:dyDescent="0.25">
      <c r="A7982" s="14">
        <v>7184</v>
      </c>
      <c r="B7982" s="14">
        <v>4506</v>
      </c>
      <c r="C7982" s="14">
        <v>2105</v>
      </c>
      <c r="D7982" s="14" t="str">
        <f>+_xlfn.XLOOKUP(ratings_dataset[[#This Row],[ProductID]],[1]!Prodotti[ProdottoID],[1]!Prodotti[Categoria],"Altro")</f>
        <v>Elettronica</v>
      </c>
      <c r="E7982" s="14">
        <v>5</v>
      </c>
    </row>
    <row r="7983" spans="1:5" x14ac:dyDescent="0.25">
      <c r="A7983" s="14">
        <v>7202</v>
      </c>
      <c r="B7983" s="14">
        <v>4221</v>
      </c>
      <c r="C7983" s="14">
        <v>4429</v>
      </c>
      <c r="D7983" s="14" t="str">
        <f>+_xlfn.XLOOKUP(ratings_dataset[[#This Row],[ProductID]],[1]!Prodotti[ProdottoID],[1]!Prodotti[Categoria],"Altro")</f>
        <v>Abbigliamento</v>
      </c>
      <c r="E7983" s="14">
        <v>5</v>
      </c>
    </row>
    <row r="7984" spans="1:5" x14ac:dyDescent="0.25">
      <c r="A7984" s="14">
        <v>7206</v>
      </c>
      <c r="B7984" s="14">
        <v>3400</v>
      </c>
      <c r="C7984" s="14">
        <v>151</v>
      </c>
      <c r="D7984" s="14" t="str">
        <f>+_xlfn.XLOOKUP(ratings_dataset[[#This Row],[ProductID]],[1]!Prodotti[ProdottoID],[1]!Prodotti[Categoria],"Altro")</f>
        <v>Elettronica</v>
      </c>
      <c r="E7984" s="14">
        <v>5</v>
      </c>
    </row>
    <row r="7985" spans="1:5" x14ac:dyDescent="0.25">
      <c r="A7985" s="14">
        <v>7209</v>
      </c>
      <c r="B7985" s="14">
        <v>4188</v>
      </c>
      <c r="C7985" s="14">
        <v>2952</v>
      </c>
      <c r="D7985" s="14" t="str">
        <f>+_xlfn.XLOOKUP(ratings_dataset[[#This Row],[ProductID]],[1]!Prodotti[ProdottoID],[1]!Prodotti[Categoria],"Altro")</f>
        <v>Abbigliamento</v>
      </c>
      <c r="E7985" s="14">
        <v>5</v>
      </c>
    </row>
    <row r="7986" spans="1:5" x14ac:dyDescent="0.25">
      <c r="A7986" s="14">
        <v>7225</v>
      </c>
      <c r="B7986" s="14">
        <v>2681</v>
      </c>
      <c r="C7986" s="14">
        <v>1702</v>
      </c>
      <c r="D7986" s="14" t="str">
        <f>+_xlfn.XLOOKUP(ratings_dataset[[#This Row],[ProductID]],[1]!Prodotti[ProdottoID],[1]!Prodotti[Categoria],"Altro")</f>
        <v>Libri</v>
      </c>
      <c r="E7986" s="14">
        <v>5</v>
      </c>
    </row>
    <row r="7987" spans="1:5" x14ac:dyDescent="0.25">
      <c r="A7987" s="14">
        <v>7231</v>
      </c>
      <c r="B7987" s="14">
        <v>1523</v>
      </c>
      <c r="C7987" s="14">
        <v>3192</v>
      </c>
      <c r="D7987" s="14" t="str">
        <f>+_xlfn.XLOOKUP(ratings_dataset[[#This Row],[ProductID]],[1]!Prodotti[ProdottoID],[1]!Prodotti[Categoria],"Altro")</f>
        <v>Libri</v>
      </c>
      <c r="E7987" s="14">
        <v>5</v>
      </c>
    </row>
    <row r="7988" spans="1:5" x14ac:dyDescent="0.25">
      <c r="A7988" s="14">
        <v>7234</v>
      </c>
      <c r="B7988" s="14">
        <v>4500</v>
      </c>
      <c r="C7988" s="14">
        <v>2922</v>
      </c>
      <c r="D7988" s="14" t="str">
        <f>+_xlfn.XLOOKUP(ratings_dataset[[#This Row],[ProductID]],[1]!Prodotti[ProdottoID],[1]!Prodotti[Categoria],"Altro")</f>
        <v>Elettronica</v>
      </c>
      <c r="E7988" s="14">
        <v>5</v>
      </c>
    </row>
    <row r="7989" spans="1:5" x14ac:dyDescent="0.25">
      <c r="A7989" s="14">
        <v>7240</v>
      </c>
      <c r="B7989" s="14">
        <v>1064</v>
      </c>
      <c r="C7989" s="14">
        <v>3061</v>
      </c>
      <c r="D7989" s="14" t="str">
        <f>+_xlfn.XLOOKUP(ratings_dataset[[#This Row],[ProductID]],[1]!Prodotti[ProdottoID],[1]!Prodotti[Categoria],"Altro")</f>
        <v>Libri</v>
      </c>
      <c r="E7989" s="14">
        <v>5</v>
      </c>
    </row>
    <row r="7990" spans="1:5" x14ac:dyDescent="0.25">
      <c r="A7990" s="14">
        <v>7247</v>
      </c>
      <c r="B7990" s="14">
        <v>3647</v>
      </c>
      <c r="C7990" s="14">
        <v>3975</v>
      </c>
      <c r="D7990" s="14" t="str">
        <f>+_xlfn.XLOOKUP(ratings_dataset[[#This Row],[ProductID]],[1]!Prodotti[ProdottoID],[1]!Prodotti[Categoria],"Altro")</f>
        <v>Abbigliamento</v>
      </c>
      <c r="E7990" s="14">
        <v>5</v>
      </c>
    </row>
    <row r="7991" spans="1:5" x14ac:dyDescent="0.25">
      <c r="A7991" s="14">
        <v>7258</v>
      </c>
      <c r="B7991" s="14">
        <v>576</v>
      </c>
      <c r="C7991" s="14">
        <v>1708</v>
      </c>
      <c r="D7991" s="14" t="str">
        <f>+_xlfn.XLOOKUP(ratings_dataset[[#This Row],[ProductID]],[1]!Prodotti[ProdottoID],[1]!Prodotti[Categoria],"Altro")</f>
        <v>Elettronica</v>
      </c>
      <c r="E7991" s="14">
        <v>5</v>
      </c>
    </row>
    <row r="7992" spans="1:5" x14ac:dyDescent="0.25">
      <c r="A7992" s="14">
        <v>7259</v>
      </c>
      <c r="B7992" s="14">
        <v>3633</v>
      </c>
      <c r="C7992" s="14">
        <v>54</v>
      </c>
      <c r="D7992" s="14" t="str">
        <f>+_xlfn.XLOOKUP(ratings_dataset[[#This Row],[ProductID]],[1]!Prodotti[ProdottoID],[1]!Prodotti[Categoria],"Altro")</f>
        <v>Altro</v>
      </c>
      <c r="E7992" s="14">
        <v>5</v>
      </c>
    </row>
    <row r="7993" spans="1:5" x14ac:dyDescent="0.25">
      <c r="A7993" s="14">
        <v>7263</v>
      </c>
      <c r="B7993" s="14">
        <v>2266</v>
      </c>
      <c r="C7993" s="14">
        <v>1359</v>
      </c>
      <c r="D7993" s="14" t="str">
        <f>+_xlfn.XLOOKUP(ratings_dataset[[#This Row],[ProductID]],[1]!Prodotti[ProdottoID],[1]!Prodotti[Categoria],"Altro")</f>
        <v>Libri</v>
      </c>
      <c r="E7993" s="14">
        <v>5</v>
      </c>
    </row>
    <row r="7994" spans="1:5" x14ac:dyDescent="0.25">
      <c r="A7994" s="14">
        <v>7266</v>
      </c>
      <c r="B7994" s="14">
        <v>4512</v>
      </c>
      <c r="C7994" s="14">
        <v>942</v>
      </c>
      <c r="D7994" s="14" t="str">
        <f>+_xlfn.XLOOKUP(ratings_dataset[[#This Row],[ProductID]],[1]!Prodotti[ProdottoID],[1]!Prodotti[Categoria],"Altro")</f>
        <v>Abbigliamento</v>
      </c>
      <c r="E7994" s="14">
        <v>5</v>
      </c>
    </row>
    <row r="7995" spans="1:5" x14ac:dyDescent="0.25">
      <c r="A7995" s="14">
        <v>7270</v>
      </c>
      <c r="B7995" s="14">
        <v>4798</v>
      </c>
      <c r="C7995" s="14">
        <v>665</v>
      </c>
      <c r="D7995" s="14" t="str">
        <f>+_xlfn.XLOOKUP(ratings_dataset[[#This Row],[ProductID]],[1]!Prodotti[ProdottoID],[1]!Prodotti[Categoria],"Altro")</f>
        <v>Elettronica</v>
      </c>
      <c r="E7995" s="14">
        <v>5</v>
      </c>
    </row>
    <row r="7996" spans="1:5" x14ac:dyDescent="0.25">
      <c r="A7996" s="14">
        <v>7273</v>
      </c>
      <c r="B7996" s="14">
        <v>162</v>
      </c>
      <c r="C7996" s="14">
        <v>3503</v>
      </c>
      <c r="D7996" s="14" t="str">
        <f>+_xlfn.XLOOKUP(ratings_dataset[[#This Row],[ProductID]],[1]!Prodotti[ProdottoID],[1]!Prodotti[Categoria],"Altro")</f>
        <v>Libri</v>
      </c>
      <c r="E7996" s="14">
        <v>5</v>
      </c>
    </row>
    <row r="7997" spans="1:5" x14ac:dyDescent="0.25">
      <c r="A7997" s="14">
        <v>7285</v>
      </c>
      <c r="B7997" s="14">
        <v>3381</v>
      </c>
      <c r="C7997" s="14">
        <v>3219</v>
      </c>
      <c r="D7997" s="14" t="str">
        <f>+_xlfn.XLOOKUP(ratings_dataset[[#This Row],[ProductID]],[1]!Prodotti[ProdottoID],[1]!Prodotti[Categoria],"Altro")</f>
        <v>Abbigliamento</v>
      </c>
      <c r="E7997" s="14">
        <v>5</v>
      </c>
    </row>
    <row r="7998" spans="1:5" x14ac:dyDescent="0.25">
      <c r="A7998" s="14">
        <v>7297</v>
      </c>
      <c r="B7998" s="14">
        <v>3912</v>
      </c>
      <c r="C7998" s="14">
        <v>2323</v>
      </c>
      <c r="D7998" s="14" t="str">
        <f>+_xlfn.XLOOKUP(ratings_dataset[[#This Row],[ProductID]],[1]!Prodotti[ProdottoID],[1]!Prodotti[Categoria],"Altro")</f>
        <v>Abbigliamento</v>
      </c>
      <c r="E7998" s="14">
        <v>5</v>
      </c>
    </row>
    <row r="7999" spans="1:5" x14ac:dyDescent="0.25">
      <c r="A7999" s="14">
        <v>7304</v>
      </c>
      <c r="B7999" s="14">
        <v>2755</v>
      </c>
      <c r="C7999" s="14">
        <v>1379</v>
      </c>
      <c r="D7999" s="14" t="str">
        <f>+_xlfn.XLOOKUP(ratings_dataset[[#This Row],[ProductID]],[1]!Prodotti[ProdottoID],[1]!Prodotti[Categoria],"Altro")</f>
        <v>Libri</v>
      </c>
      <c r="E7999" s="14">
        <v>5</v>
      </c>
    </row>
    <row r="8000" spans="1:5" x14ac:dyDescent="0.25">
      <c r="A8000" s="14">
        <v>7310</v>
      </c>
      <c r="B8000" s="14">
        <v>4464</v>
      </c>
      <c r="C8000" s="14">
        <v>2890</v>
      </c>
      <c r="D8000" s="14" t="str">
        <f>+_xlfn.XLOOKUP(ratings_dataset[[#This Row],[ProductID]],[1]!Prodotti[ProdottoID],[1]!Prodotti[Categoria],"Altro")</f>
        <v>Libri</v>
      </c>
      <c r="E8000" s="14">
        <v>5</v>
      </c>
    </row>
    <row r="8001" spans="1:5" x14ac:dyDescent="0.25">
      <c r="A8001" s="14">
        <v>7317</v>
      </c>
      <c r="B8001" s="14">
        <v>1750</v>
      </c>
      <c r="C8001" s="14">
        <v>3692</v>
      </c>
      <c r="D8001" s="14" t="str">
        <f>+_xlfn.XLOOKUP(ratings_dataset[[#This Row],[ProductID]],[1]!Prodotti[ProdottoID],[1]!Prodotti[Categoria],"Altro")</f>
        <v>Abbigliamento</v>
      </c>
      <c r="E8001" s="14">
        <v>5</v>
      </c>
    </row>
    <row r="8002" spans="1:5" x14ac:dyDescent="0.25">
      <c r="A8002" s="14">
        <v>7324</v>
      </c>
      <c r="B8002" s="14">
        <v>251</v>
      </c>
      <c r="C8002" s="14">
        <v>3164</v>
      </c>
      <c r="D8002" s="14" t="str">
        <f>+_xlfn.XLOOKUP(ratings_dataset[[#This Row],[ProductID]],[1]!Prodotti[ProdottoID],[1]!Prodotti[Categoria],"Altro")</f>
        <v>Libri</v>
      </c>
      <c r="E8002" s="14">
        <v>5</v>
      </c>
    </row>
    <row r="8003" spans="1:5" x14ac:dyDescent="0.25">
      <c r="A8003" s="14">
        <v>7325</v>
      </c>
      <c r="B8003" s="14">
        <v>3013</v>
      </c>
      <c r="C8003" s="14">
        <v>1639</v>
      </c>
      <c r="D8003" s="14" t="str">
        <f>+_xlfn.XLOOKUP(ratings_dataset[[#This Row],[ProductID]],[1]!Prodotti[ProdottoID],[1]!Prodotti[Categoria],"Altro")</f>
        <v>Libri</v>
      </c>
      <c r="E8003" s="14">
        <v>5</v>
      </c>
    </row>
    <row r="8004" spans="1:5" x14ac:dyDescent="0.25">
      <c r="A8004" s="14">
        <v>7346</v>
      </c>
      <c r="B8004" s="14">
        <v>3226</v>
      </c>
      <c r="C8004" s="14">
        <v>4992</v>
      </c>
      <c r="D8004" s="14" t="str">
        <f>+_xlfn.XLOOKUP(ratings_dataset[[#This Row],[ProductID]],[1]!Prodotti[ProdottoID],[1]!Prodotti[Categoria],"Altro")</f>
        <v>Abbigliamento</v>
      </c>
      <c r="E8004" s="14">
        <v>5</v>
      </c>
    </row>
    <row r="8005" spans="1:5" x14ac:dyDescent="0.25">
      <c r="A8005" s="14">
        <v>7375</v>
      </c>
      <c r="B8005" s="14">
        <v>2384</v>
      </c>
      <c r="C8005" s="14">
        <v>1789</v>
      </c>
      <c r="D8005" s="14" t="str">
        <f>+_xlfn.XLOOKUP(ratings_dataset[[#This Row],[ProductID]],[1]!Prodotti[ProdottoID],[1]!Prodotti[Categoria],"Altro")</f>
        <v>Abbigliamento</v>
      </c>
      <c r="E8005" s="14">
        <v>5</v>
      </c>
    </row>
    <row r="8006" spans="1:5" x14ac:dyDescent="0.25">
      <c r="A8006" s="14">
        <v>7380</v>
      </c>
      <c r="B8006" s="14">
        <v>1137</v>
      </c>
      <c r="C8006" s="14">
        <v>3876</v>
      </c>
      <c r="D8006" s="14" t="str">
        <f>+_xlfn.XLOOKUP(ratings_dataset[[#This Row],[ProductID]],[1]!Prodotti[ProdottoID],[1]!Prodotti[Categoria],"Altro")</f>
        <v>Elettronica</v>
      </c>
      <c r="E8006" s="14">
        <v>5</v>
      </c>
    </row>
    <row r="8007" spans="1:5" x14ac:dyDescent="0.25">
      <c r="A8007" s="14">
        <v>7383</v>
      </c>
      <c r="B8007" s="14">
        <v>3330</v>
      </c>
      <c r="C8007" s="14">
        <v>671</v>
      </c>
      <c r="D8007" s="14" t="str">
        <f>+_xlfn.XLOOKUP(ratings_dataset[[#This Row],[ProductID]],[1]!Prodotti[ProdottoID],[1]!Prodotti[Categoria],"Altro")</f>
        <v>Abbigliamento</v>
      </c>
      <c r="E8007" s="14">
        <v>5</v>
      </c>
    </row>
    <row r="8008" spans="1:5" x14ac:dyDescent="0.25">
      <c r="A8008" s="14">
        <v>7386</v>
      </c>
      <c r="B8008" s="14">
        <v>4137</v>
      </c>
      <c r="C8008" s="14">
        <v>1821</v>
      </c>
      <c r="D8008" s="14" t="str">
        <f>+_xlfn.XLOOKUP(ratings_dataset[[#This Row],[ProductID]],[1]!Prodotti[ProdottoID],[1]!Prodotti[Categoria],"Altro")</f>
        <v>Libri</v>
      </c>
      <c r="E8008" s="14">
        <v>5</v>
      </c>
    </row>
    <row r="8009" spans="1:5" x14ac:dyDescent="0.25">
      <c r="A8009" s="14">
        <v>7390</v>
      </c>
      <c r="B8009" s="14">
        <v>1803</v>
      </c>
      <c r="C8009" s="14">
        <v>2381</v>
      </c>
      <c r="D8009" s="14" t="str">
        <f>+_xlfn.XLOOKUP(ratings_dataset[[#This Row],[ProductID]],[1]!Prodotti[ProdottoID],[1]!Prodotti[Categoria],"Altro")</f>
        <v>Elettronica</v>
      </c>
      <c r="E8009" s="14">
        <v>5</v>
      </c>
    </row>
    <row r="8010" spans="1:5" x14ac:dyDescent="0.25">
      <c r="A8010" s="14">
        <v>7408</v>
      </c>
      <c r="B8010" s="14">
        <v>856</v>
      </c>
      <c r="C8010" s="14">
        <v>1183</v>
      </c>
      <c r="D8010" s="14" t="str">
        <f>+_xlfn.XLOOKUP(ratings_dataset[[#This Row],[ProductID]],[1]!Prodotti[ProdottoID],[1]!Prodotti[Categoria],"Altro")</f>
        <v>Abbigliamento</v>
      </c>
      <c r="E8010" s="14">
        <v>5</v>
      </c>
    </row>
    <row r="8011" spans="1:5" x14ac:dyDescent="0.25">
      <c r="A8011" s="14">
        <v>7417</v>
      </c>
      <c r="B8011" s="14">
        <v>1672</v>
      </c>
      <c r="C8011" s="14">
        <v>951</v>
      </c>
      <c r="D8011" s="14" t="str">
        <f>+_xlfn.XLOOKUP(ratings_dataset[[#This Row],[ProductID]],[1]!Prodotti[ProdottoID],[1]!Prodotti[Categoria],"Altro")</f>
        <v>Libri</v>
      </c>
      <c r="E8011" s="14">
        <v>5</v>
      </c>
    </row>
    <row r="8012" spans="1:5" x14ac:dyDescent="0.25">
      <c r="A8012" s="14">
        <v>7441</v>
      </c>
      <c r="B8012" s="14">
        <v>1211</v>
      </c>
      <c r="C8012" s="14">
        <v>1957</v>
      </c>
      <c r="D8012" s="14" t="str">
        <f>+_xlfn.XLOOKUP(ratings_dataset[[#This Row],[ProductID]],[1]!Prodotti[ProdottoID],[1]!Prodotti[Categoria],"Altro")</f>
        <v>Libri</v>
      </c>
      <c r="E8012" s="14">
        <v>5</v>
      </c>
    </row>
    <row r="8013" spans="1:5" x14ac:dyDescent="0.25">
      <c r="A8013" s="14">
        <v>7457</v>
      </c>
      <c r="B8013" s="14">
        <v>3090</v>
      </c>
      <c r="C8013" s="14">
        <v>1254</v>
      </c>
      <c r="D8013" s="14" t="str">
        <f>+_xlfn.XLOOKUP(ratings_dataset[[#This Row],[ProductID]],[1]!Prodotti[ProdottoID],[1]!Prodotti[Categoria],"Altro")</f>
        <v>Libri</v>
      </c>
      <c r="E8013" s="14">
        <v>5</v>
      </c>
    </row>
    <row r="8014" spans="1:5" x14ac:dyDescent="0.25">
      <c r="A8014" s="14">
        <v>7459</v>
      </c>
      <c r="B8014" s="14">
        <v>403</v>
      </c>
      <c r="C8014" s="14">
        <v>3294</v>
      </c>
      <c r="D8014" s="14" t="str">
        <f>+_xlfn.XLOOKUP(ratings_dataset[[#This Row],[ProductID]],[1]!Prodotti[ProdottoID],[1]!Prodotti[Categoria],"Altro")</f>
        <v>Libri</v>
      </c>
      <c r="E8014" s="14">
        <v>5</v>
      </c>
    </row>
    <row r="8015" spans="1:5" x14ac:dyDescent="0.25">
      <c r="A8015" s="14">
        <v>7465</v>
      </c>
      <c r="B8015" s="14">
        <v>2308</v>
      </c>
      <c r="C8015" s="14">
        <v>713</v>
      </c>
      <c r="D8015" s="14" t="str">
        <f>+_xlfn.XLOOKUP(ratings_dataset[[#This Row],[ProductID]],[1]!Prodotti[ProdottoID],[1]!Prodotti[Categoria],"Altro")</f>
        <v>Abbigliamento</v>
      </c>
      <c r="E8015" s="14">
        <v>5</v>
      </c>
    </row>
    <row r="8016" spans="1:5" x14ac:dyDescent="0.25">
      <c r="A8016" s="14">
        <v>7468</v>
      </c>
      <c r="B8016" s="14">
        <v>1525</v>
      </c>
      <c r="C8016" s="14">
        <v>1180</v>
      </c>
      <c r="D8016" s="14" t="str">
        <f>+_xlfn.XLOOKUP(ratings_dataset[[#This Row],[ProductID]],[1]!Prodotti[ProdottoID],[1]!Prodotti[Categoria],"Altro")</f>
        <v>Libri</v>
      </c>
      <c r="E8016" s="14">
        <v>5</v>
      </c>
    </row>
    <row r="8017" spans="1:5" x14ac:dyDescent="0.25">
      <c r="A8017" s="14">
        <v>7471</v>
      </c>
      <c r="B8017" s="14">
        <v>2904</v>
      </c>
      <c r="C8017" s="14">
        <v>692</v>
      </c>
      <c r="D8017" s="14" t="str">
        <f>+_xlfn.XLOOKUP(ratings_dataset[[#This Row],[ProductID]],[1]!Prodotti[ProdottoID],[1]!Prodotti[Categoria],"Altro")</f>
        <v>Elettronica</v>
      </c>
      <c r="E8017" s="14">
        <v>5</v>
      </c>
    </row>
    <row r="8018" spans="1:5" x14ac:dyDescent="0.25">
      <c r="A8018" s="14">
        <v>7472</v>
      </c>
      <c r="B8018" s="14">
        <v>881</v>
      </c>
      <c r="C8018" s="14">
        <v>1179</v>
      </c>
      <c r="D8018" s="14" t="str">
        <f>+_xlfn.XLOOKUP(ratings_dataset[[#This Row],[ProductID]],[1]!Prodotti[ProdottoID],[1]!Prodotti[Categoria],"Altro")</f>
        <v>Elettronica</v>
      </c>
      <c r="E8018" s="14">
        <v>5</v>
      </c>
    </row>
    <row r="8019" spans="1:5" x14ac:dyDescent="0.25">
      <c r="A8019" s="14">
        <v>7475</v>
      </c>
      <c r="B8019" s="14">
        <v>912</v>
      </c>
      <c r="C8019" s="14">
        <v>3057</v>
      </c>
      <c r="D8019" s="14" t="str">
        <f>+_xlfn.XLOOKUP(ratings_dataset[[#This Row],[ProductID]],[1]!Prodotti[ProdottoID],[1]!Prodotti[Categoria],"Altro")</f>
        <v>Libri</v>
      </c>
      <c r="E8019" s="14">
        <v>5</v>
      </c>
    </row>
    <row r="8020" spans="1:5" x14ac:dyDescent="0.25">
      <c r="A8020" s="14">
        <v>7487</v>
      </c>
      <c r="B8020" s="14">
        <v>4211</v>
      </c>
      <c r="C8020" s="14">
        <v>1241</v>
      </c>
      <c r="D8020" s="14" t="str">
        <f>+_xlfn.XLOOKUP(ratings_dataset[[#This Row],[ProductID]],[1]!Prodotti[ProdottoID],[1]!Prodotti[Categoria],"Altro")</f>
        <v>Abbigliamento</v>
      </c>
      <c r="E8020" s="14">
        <v>5</v>
      </c>
    </row>
    <row r="8021" spans="1:5" x14ac:dyDescent="0.25">
      <c r="A8021" s="14">
        <v>7493</v>
      </c>
      <c r="B8021" s="14">
        <v>3820</v>
      </c>
      <c r="C8021" s="14">
        <v>3820</v>
      </c>
      <c r="D8021" s="14" t="str">
        <f>+_xlfn.XLOOKUP(ratings_dataset[[#This Row],[ProductID]],[1]!Prodotti[ProdottoID],[1]!Prodotti[Categoria],"Altro")</f>
        <v>Abbigliamento</v>
      </c>
      <c r="E8021" s="14">
        <v>5</v>
      </c>
    </row>
    <row r="8022" spans="1:5" x14ac:dyDescent="0.25">
      <c r="A8022" s="14">
        <v>7498</v>
      </c>
      <c r="B8022" s="14">
        <v>1803</v>
      </c>
      <c r="C8022" s="14">
        <v>2389</v>
      </c>
      <c r="D8022" s="14" t="str">
        <f>+_xlfn.XLOOKUP(ratings_dataset[[#This Row],[ProductID]],[1]!Prodotti[ProdottoID],[1]!Prodotti[Categoria],"Altro")</f>
        <v>Elettronica</v>
      </c>
      <c r="E8022" s="14">
        <v>5</v>
      </c>
    </row>
    <row r="8023" spans="1:5" x14ac:dyDescent="0.25">
      <c r="A8023" s="14">
        <v>7504</v>
      </c>
      <c r="B8023" s="14">
        <v>1064</v>
      </c>
      <c r="C8023" s="14">
        <v>4162</v>
      </c>
      <c r="D8023" s="14" t="str">
        <f>+_xlfn.XLOOKUP(ratings_dataset[[#This Row],[ProductID]],[1]!Prodotti[ProdottoID],[1]!Prodotti[Categoria],"Altro")</f>
        <v>Abbigliamento</v>
      </c>
      <c r="E8023" s="14">
        <v>5</v>
      </c>
    </row>
    <row r="8024" spans="1:5" x14ac:dyDescent="0.25">
      <c r="A8024" s="14">
        <v>7507</v>
      </c>
      <c r="B8024" s="14">
        <v>1824</v>
      </c>
      <c r="C8024" s="14">
        <v>3192</v>
      </c>
      <c r="D8024" s="14" t="str">
        <f>+_xlfn.XLOOKUP(ratings_dataset[[#This Row],[ProductID]],[1]!Prodotti[ProdottoID],[1]!Prodotti[Categoria],"Altro")</f>
        <v>Libri</v>
      </c>
      <c r="E8024" s="14">
        <v>5</v>
      </c>
    </row>
    <row r="8025" spans="1:5" x14ac:dyDescent="0.25">
      <c r="A8025" s="14">
        <v>7510</v>
      </c>
      <c r="B8025" s="14">
        <v>4629</v>
      </c>
      <c r="C8025" s="14">
        <v>4977</v>
      </c>
      <c r="D8025" s="14" t="str">
        <f>+_xlfn.XLOOKUP(ratings_dataset[[#This Row],[ProductID]],[1]!Prodotti[ProdottoID],[1]!Prodotti[Categoria],"Altro")</f>
        <v>Abbigliamento</v>
      </c>
      <c r="E8025" s="14">
        <v>5</v>
      </c>
    </row>
    <row r="8026" spans="1:5" x14ac:dyDescent="0.25">
      <c r="A8026" s="14">
        <v>7515</v>
      </c>
      <c r="B8026" s="14">
        <v>3872</v>
      </c>
      <c r="C8026" s="14">
        <v>2793</v>
      </c>
      <c r="D8026" s="14" t="str">
        <f>+_xlfn.XLOOKUP(ratings_dataset[[#This Row],[ProductID]],[1]!Prodotti[ProdottoID],[1]!Prodotti[Categoria],"Altro")</f>
        <v>Abbigliamento</v>
      </c>
      <c r="E8026" s="14">
        <v>5</v>
      </c>
    </row>
    <row r="8027" spans="1:5" x14ac:dyDescent="0.25">
      <c r="A8027" s="14">
        <v>7520</v>
      </c>
      <c r="B8027" s="14">
        <v>1722</v>
      </c>
      <c r="C8027" s="14">
        <v>3966</v>
      </c>
      <c r="D8027" s="14" t="str">
        <f>+_xlfn.XLOOKUP(ratings_dataset[[#This Row],[ProductID]],[1]!Prodotti[ProdottoID],[1]!Prodotti[Categoria],"Altro")</f>
        <v>Libri</v>
      </c>
      <c r="E8027" s="14">
        <v>5</v>
      </c>
    </row>
    <row r="8028" spans="1:5" x14ac:dyDescent="0.25">
      <c r="A8028" s="14">
        <v>7525</v>
      </c>
      <c r="B8028" s="14">
        <v>3793</v>
      </c>
      <c r="C8028" s="14">
        <v>478</v>
      </c>
      <c r="D8028" s="14" t="str">
        <f>+_xlfn.XLOOKUP(ratings_dataset[[#This Row],[ProductID]],[1]!Prodotti[ProdottoID],[1]!Prodotti[Categoria],"Altro")</f>
        <v>Libri</v>
      </c>
      <c r="E8028" s="14">
        <v>5</v>
      </c>
    </row>
    <row r="8029" spans="1:5" x14ac:dyDescent="0.25">
      <c r="A8029" s="14">
        <v>7530</v>
      </c>
      <c r="B8029" s="14">
        <v>4054</v>
      </c>
      <c r="C8029" s="14">
        <v>1241</v>
      </c>
      <c r="D8029" s="14" t="str">
        <f>+_xlfn.XLOOKUP(ratings_dataset[[#This Row],[ProductID]],[1]!Prodotti[ProdottoID],[1]!Prodotti[Categoria],"Altro")</f>
        <v>Abbigliamento</v>
      </c>
      <c r="E8029" s="14">
        <v>5</v>
      </c>
    </row>
    <row r="8030" spans="1:5" x14ac:dyDescent="0.25">
      <c r="A8030" s="14">
        <v>7534</v>
      </c>
      <c r="B8030" s="14">
        <v>839</v>
      </c>
      <c r="C8030" s="14">
        <v>2521</v>
      </c>
      <c r="D8030" s="14" t="str">
        <f>+_xlfn.XLOOKUP(ratings_dataset[[#This Row],[ProductID]],[1]!Prodotti[ProdottoID],[1]!Prodotti[Categoria],"Altro")</f>
        <v>Abbigliamento</v>
      </c>
      <c r="E8030" s="14">
        <v>5</v>
      </c>
    </row>
    <row r="8031" spans="1:5" x14ac:dyDescent="0.25">
      <c r="A8031" s="14">
        <v>7545</v>
      </c>
      <c r="B8031" s="14">
        <v>2512</v>
      </c>
      <c r="C8031" s="14">
        <v>3631</v>
      </c>
      <c r="D8031" s="14" t="str">
        <f>+_xlfn.XLOOKUP(ratings_dataset[[#This Row],[ProductID]],[1]!Prodotti[ProdottoID],[1]!Prodotti[Categoria],"Altro")</f>
        <v>Abbigliamento</v>
      </c>
      <c r="E8031" s="14">
        <v>5</v>
      </c>
    </row>
    <row r="8032" spans="1:5" x14ac:dyDescent="0.25">
      <c r="A8032" s="14">
        <v>7546</v>
      </c>
      <c r="B8032" s="14">
        <v>1862</v>
      </c>
      <c r="C8032" s="14">
        <v>1190</v>
      </c>
      <c r="D8032" s="14" t="str">
        <f>+_xlfn.XLOOKUP(ratings_dataset[[#This Row],[ProductID]],[1]!Prodotti[ProdottoID],[1]!Prodotti[Categoria],"Altro")</f>
        <v>Abbigliamento</v>
      </c>
      <c r="E8032" s="14">
        <v>5</v>
      </c>
    </row>
    <row r="8033" spans="1:5" x14ac:dyDescent="0.25">
      <c r="A8033" s="14">
        <v>7547</v>
      </c>
      <c r="B8033" s="14">
        <v>4435</v>
      </c>
      <c r="C8033" s="14">
        <v>3400</v>
      </c>
      <c r="D8033" s="14" t="str">
        <f>+_xlfn.XLOOKUP(ratings_dataset[[#This Row],[ProductID]],[1]!Prodotti[ProdottoID],[1]!Prodotti[Categoria],"Altro")</f>
        <v>Libri</v>
      </c>
      <c r="E8033" s="14">
        <v>5</v>
      </c>
    </row>
    <row r="8034" spans="1:5" x14ac:dyDescent="0.25">
      <c r="A8034" s="14">
        <v>7550</v>
      </c>
      <c r="B8034" s="14">
        <v>590</v>
      </c>
      <c r="C8034" s="14">
        <v>422</v>
      </c>
      <c r="D8034" s="14" t="str">
        <f>+_xlfn.XLOOKUP(ratings_dataset[[#This Row],[ProductID]],[1]!Prodotti[ProdottoID],[1]!Prodotti[Categoria],"Altro")</f>
        <v>Libri</v>
      </c>
      <c r="E8034" s="14">
        <v>5</v>
      </c>
    </row>
    <row r="8035" spans="1:5" x14ac:dyDescent="0.25">
      <c r="A8035" s="14">
        <v>7553</v>
      </c>
      <c r="B8035" s="14">
        <v>1583</v>
      </c>
      <c r="C8035" s="14">
        <v>1260</v>
      </c>
      <c r="D8035" s="14" t="str">
        <f>+_xlfn.XLOOKUP(ratings_dataset[[#This Row],[ProductID]],[1]!Prodotti[ProdottoID],[1]!Prodotti[Categoria],"Altro")</f>
        <v>Abbigliamento</v>
      </c>
      <c r="E8035" s="14">
        <v>5</v>
      </c>
    </row>
    <row r="8036" spans="1:5" x14ac:dyDescent="0.25">
      <c r="A8036" s="14">
        <v>7554</v>
      </c>
      <c r="B8036" s="14">
        <v>3155</v>
      </c>
      <c r="C8036" s="14">
        <v>4510</v>
      </c>
      <c r="D8036" s="14" t="str">
        <f>+_xlfn.XLOOKUP(ratings_dataset[[#This Row],[ProductID]],[1]!Prodotti[ProdottoID],[1]!Prodotti[Categoria],"Altro")</f>
        <v>Libri</v>
      </c>
      <c r="E8036" s="14">
        <v>5</v>
      </c>
    </row>
    <row r="8037" spans="1:5" x14ac:dyDescent="0.25">
      <c r="A8037" s="14">
        <v>7560</v>
      </c>
      <c r="B8037" s="14">
        <v>2669</v>
      </c>
      <c r="C8037" s="14">
        <v>548</v>
      </c>
      <c r="D8037" s="14" t="str">
        <f>+_xlfn.XLOOKUP(ratings_dataset[[#This Row],[ProductID]],[1]!Prodotti[ProdottoID],[1]!Prodotti[Categoria],"Altro")</f>
        <v>Elettronica</v>
      </c>
      <c r="E8037" s="14">
        <v>5</v>
      </c>
    </row>
    <row r="8038" spans="1:5" x14ac:dyDescent="0.25">
      <c r="A8038" s="14">
        <v>7563</v>
      </c>
      <c r="B8038" s="14">
        <v>3387</v>
      </c>
      <c r="C8038" s="14">
        <v>2697</v>
      </c>
      <c r="D8038" s="14" t="str">
        <f>+_xlfn.XLOOKUP(ratings_dataset[[#This Row],[ProductID]],[1]!Prodotti[ProdottoID],[1]!Prodotti[Categoria],"Altro")</f>
        <v>Libri</v>
      </c>
      <c r="E8038" s="14">
        <v>5</v>
      </c>
    </row>
    <row r="8039" spans="1:5" x14ac:dyDescent="0.25">
      <c r="A8039" s="14">
        <v>7565</v>
      </c>
      <c r="B8039" s="14">
        <v>1506</v>
      </c>
      <c r="C8039" s="14">
        <v>1611</v>
      </c>
      <c r="D8039" s="14" t="str">
        <f>+_xlfn.XLOOKUP(ratings_dataset[[#This Row],[ProductID]],[1]!Prodotti[ProdottoID],[1]!Prodotti[Categoria],"Altro")</f>
        <v>Abbigliamento</v>
      </c>
      <c r="E8039" s="14">
        <v>5</v>
      </c>
    </row>
    <row r="8040" spans="1:5" x14ac:dyDescent="0.25">
      <c r="A8040" s="14">
        <v>7587</v>
      </c>
      <c r="B8040" s="14">
        <v>440</v>
      </c>
      <c r="C8040" s="14">
        <v>1621</v>
      </c>
      <c r="D8040" s="14" t="str">
        <f>+_xlfn.XLOOKUP(ratings_dataset[[#This Row],[ProductID]],[1]!Prodotti[ProdottoID],[1]!Prodotti[Categoria],"Altro")</f>
        <v>Abbigliamento</v>
      </c>
      <c r="E8040" s="14">
        <v>5</v>
      </c>
    </row>
    <row r="8041" spans="1:5" x14ac:dyDescent="0.25">
      <c r="A8041" s="14">
        <v>7588</v>
      </c>
      <c r="B8041" s="14">
        <v>178</v>
      </c>
      <c r="C8041" s="14">
        <v>1259</v>
      </c>
      <c r="D8041" s="14" t="str">
        <f>+_xlfn.XLOOKUP(ratings_dataset[[#This Row],[ProductID]],[1]!Prodotti[ProdottoID],[1]!Prodotti[Categoria],"Altro")</f>
        <v>Elettronica</v>
      </c>
      <c r="E8041" s="14">
        <v>5</v>
      </c>
    </row>
    <row r="8042" spans="1:5" x14ac:dyDescent="0.25">
      <c r="A8042" s="14">
        <v>7589</v>
      </c>
      <c r="B8042" s="14">
        <v>883</v>
      </c>
      <c r="C8042" s="14">
        <v>4457</v>
      </c>
      <c r="D8042" s="14" t="str">
        <f>+_xlfn.XLOOKUP(ratings_dataset[[#This Row],[ProductID]],[1]!Prodotti[ProdottoID],[1]!Prodotti[Categoria],"Altro")</f>
        <v>Libri</v>
      </c>
      <c r="E8042" s="14">
        <v>5</v>
      </c>
    </row>
    <row r="8043" spans="1:5" x14ac:dyDescent="0.25">
      <c r="A8043" s="14">
        <v>7591</v>
      </c>
      <c r="B8043" s="14">
        <v>1148</v>
      </c>
      <c r="C8043" s="14">
        <v>2829</v>
      </c>
      <c r="D8043" s="14" t="str">
        <f>+_xlfn.XLOOKUP(ratings_dataset[[#This Row],[ProductID]],[1]!Prodotti[ProdottoID],[1]!Prodotti[Categoria],"Altro")</f>
        <v>Libri</v>
      </c>
      <c r="E8043" s="14">
        <v>5</v>
      </c>
    </row>
    <row r="8044" spans="1:5" x14ac:dyDescent="0.25">
      <c r="A8044" s="14">
        <v>7598</v>
      </c>
      <c r="B8044" s="14">
        <v>4290</v>
      </c>
      <c r="C8044" s="14">
        <v>2031</v>
      </c>
      <c r="D8044" s="14" t="str">
        <f>+_xlfn.XLOOKUP(ratings_dataset[[#This Row],[ProductID]],[1]!Prodotti[ProdottoID],[1]!Prodotti[Categoria],"Altro")</f>
        <v>Libri</v>
      </c>
      <c r="E8044" s="14">
        <v>5</v>
      </c>
    </row>
    <row r="8045" spans="1:5" x14ac:dyDescent="0.25">
      <c r="A8045" s="14">
        <v>7608</v>
      </c>
      <c r="B8045" s="14">
        <v>4603</v>
      </c>
      <c r="C8045" s="14">
        <v>4947</v>
      </c>
      <c r="D8045" s="14" t="str">
        <f>+_xlfn.XLOOKUP(ratings_dataset[[#This Row],[ProductID]],[1]!Prodotti[ProdottoID],[1]!Prodotti[Categoria],"Altro")</f>
        <v>Abbigliamento</v>
      </c>
      <c r="E8045" s="14">
        <v>5</v>
      </c>
    </row>
    <row r="8046" spans="1:5" x14ac:dyDescent="0.25">
      <c r="A8046" s="14">
        <v>7610</v>
      </c>
      <c r="B8046" s="14">
        <v>6</v>
      </c>
      <c r="C8046" s="14">
        <v>573</v>
      </c>
      <c r="D8046" s="14" t="str">
        <f>+_xlfn.XLOOKUP(ratings_dataset[[#This Row],[ProductID]],[1]!Prodotti[ProdottoID],[1]!Prodotti[Categoria],"Altro")</f>
        <v>Libri</v>
      </c>
      <c r="E8046" s="14">
        <v>5</v>
      </c>
    </row>
    <row r="8047" spans="1:5" x14ac:dyDescent="0.25">
      <c r="A8047" s="14">
        <v>7625</v>
      </c>
      <c r="B8047" s="14">
        <v>2369</v>
      </c>
      <c r="C8047" s="14">
        <v>2592</v>
      </c>
      <c r="D8047" s="14" t="str">
        <f>+_xlfn.XLOOKUP(ratings_dataset[[#This Row],[ProductID]],[1]!Prodotti[ProdottoID],[1]!Prodotti[Categoria],"Altro")</f>
        <v>Libri</v>
      </c>
      <c r="E8047" s="14">
        <v>5</v>
      </c>
    </row>
    <row r="8048" spans="1:5" x14ac:dyDescent="0.25">
      <c r="A8048" s="14">
        <v>7637</v>
      </c>
      <c r="B8048" s="14">
        <v>1380</v>
      </c>
      <c r="C8048" s="14">
        <v>269</v>
      </c>
      <c r="D8048" s="14" t="str">
        <f>+_xlfn.XLOOKUP(ratings_dataset[[#This Row],[ProductID]],[1]!Prodotti[ProdottoID],[1]!Prodotti[Categoria],"Altro")</f>
        <v>Elettronica</v>
      </c>
      <c r="E8048" s="14">
        <v>5</v>
      </c>
    </row>
    <row r="8049" spans="1:5" x14ac:dyDescent="0.25">
      <c r="A8049" s="14">
        <v>7640</v>
      </c>
      <c r="B8049" s="14">
        <v>4371</v>
      </c>
      <c r="C8049" s="14">
        <v>2227</v>
      </c>
      <c r="D8049" s="14" t="str">
        <f>+_xlfn.XLOOKUP(ratings_dataset[[#This Row],[ProductID]],[1]!Prodotti[ProdottoID],[1]!Prodotti[Categoria],"Altro")</f>
        <v>Libri</v>
      </c>
      <c r="E8049" s="14">
        <v>5</v>
      </c>
    </row>
    <row r="8050" spans="1:5" x14ac:dyDescent="0.25">
      <c r="A8050" s="14">
        <v>7641</v>
      </c>
      <c r="B8050" s="14">
        <v>3050</v>
      </c>
      <c r="C8050" s="14">
        <v>2210</v>
      </c>
      <c r="D8050" s="14" t="str">
        <f>+_xlfn.XLOOKUP(ratings_dataset[[#This Row],[ProductID]],[1]!Prodotti[ProdottoID],[1]!Prodotti[Categoria],"Altro")</f>
        <v>Elettronica</v>
      </c>
      <c r="E8050" s="14">
        <v>5</v>
      </c>
    </row>
    <row r="8051" spans="1:5" x14ac:dyDescent="0.25">
      <c r="A8051" s="14">
        <v>7670</v>
      </c>
      <c r="B8051" s="14">
        <v>4182</v>
      </c>
      <c r="C8051" s="14">
        <v>4828</v>
      </c>
      <c r="D8051" s="14" t="str">
        <f>+_xlfn.XLOOKUP(ratings_dataset[[#This Row],[ProductID]],[1]!Prodotti[ProdottoID],[1]!Prodotti[Categoria],"Altro")</f>
        <v>Abbigliamento</v>
      </c>
      <c r="E8051" s="14">
        <v>5</v>
      </c>
    </row>
    <row r="8052" spans="1:5" x14ac:dyDescent="0.25">
      <c r="A8052" s="14">
        <v>7678</v>
      </c>
      <c r="B8052" s="14">
        <v>354</v>
      </c>
      <c r="C8052" s="14">
        <v>613</v>
      </c>
      <c r="D8052" s="14" t="str">
        <f>+_xlfn.XLOOKUP(ratings_dataset[[#This Row],[ProductID]],[1]!Prodotti[ProdottoID],[1]!Prodotti[Categoria],"Altro")</f>
        <v>Elettronica</v>
      </c>
      <c r="E8052" s="14">
        <v>5</v>
      </c>
    </row>
    <row r="8053" spans="1:5" x14ac:dyDescent="0.25">
      <c r="A8053" s="14">
        <v>7688</v>
      </c>
      <c r="B8053" s="14">
        <v>4819</v>
      </c>
      <c r="C8053" s="14">
        <v>2843</v>
      </c>
      <c r="D8053" s="14" t="str">
        <f>+_xlfn.XLOOKUP(ratings_dataset[[#This Row],[ProductID]],[1]!Prodotti[ProdottoID],[1]!Prodotti[Categoria],"Altro")</f>
        <v>Libri</v>
      </c>
      <c r="E8053" s="14">
        <v>5</v>
      </c>
    </row>
    <row r="8054" spans="1:5" x14ac:dyDescent="0.25">
      <c r="A8054" s="14">
        <v>7690</v>
      </c>
      <c r="B8054" s="14">
        <v>3001</v>
      </c>
      <c r="C8054" s="14">
        <v>3119</v>
      </c>
      <c r="D8054" s="14" t="str">
        <f>+_xlfn.XLOOKUP(ratings_dataset[[#This Row],[ProductID]],[1]!Prodotti[ProdottoID],[1]!Prodotti[Categoria],"Altro")</f>
        <v>Libri</v>
      </c>
      <c r="E8054" s="14">
        <v>5</v>
      </c>
    </row>
    <row r="8055" spans="1:5" x14ac:dyDescent="0.25">
      <c r="A8055" s="14">
        <v>7696</v>
      </c>
      <c r="B8055" s="14">
        <v>2757</v>
      </c>
      <c r="C8055" s="14">
        <v>1455</v>
      </c>
      <c r="D8055" s="14" t="str">
        <f>+_xlfn.XLOOKUP(ratings_dataset[[#This Row],[ProductID]],[1]!Prodotti[ProdottoID],[1]!Prodotti[Categoria],"Altro")</f>
        <v>Abbigliamento</v>
      </c>
      <c r="E8055" s="14">
        <v>5</v>
      </c>
    </row>
    <row r="8056" spans="1:5" x14ac:dyDescent="0.25">
      <c r="A8056" s="14">
        <v>7709</v>
      </c>
      <c r="B8056" s="14">
        <v>3421</v>
      </c>
      <c r="C8056" s="14">
        <v>1842</v>
      </c>
      <c r="D8056" s="14" t="str">
        <f>+_xlfn.XLOOKUP(ratings_dataset[[#This Row],[ProductID]],[1]!Prodotti[ProdottoID],[1]!Prodotti[Categoria],"Altro")</f>
        <v>Elettronica</v>
      </c>
      <c r="E8056" s="14">
        <v>5</v>
      </c>
    </row>
    <row r="8057" spans="1:5" x14ac:dyDescent="0.25">
      <c r="A8057" s="14">
        <v>7710</v>
      </c>
      <c r="B8057" s="14">
        <v>3693</v>
      </c>
      <c r="C8057" s="14">
        <v>1709</v>
      </c>
      <c r="D8057" s="14" t="str">
        <f>+_xlfn.XLOOKUP(ratings_dataset[[#This Row],[ProductID]],[1]!Prodotti[ProdottoID],[1]!Prodotti[Categoria],"Altro")</f>
        <v>Abbigliamento</v>
      </c>
      <c r="E8057" s="14">
        <v>5</v>
      </c>
    </row>
    <row r="8058" spans="1:5" x14ac:dyDescent="0.25">
      <c r="A8058" s="14">
        <v>7714</v>
      </c>
      <c r="B8058" s="14">
        <v>1407</v>
      </c>
      <c r="C8058" s="14">
        <v>430</v>
      </c>
      <c r="D8058" s="14" t="str">
        <f>+_xlfn.XLOOKUP(ratings_dataset[[#This Row],[ProductID]],[1]!Prodotti[ProdottoID],[1]!Prodotti[Categoria],"Altro")</f>
        <v>Libri</v>
      </c>
      <c r="E8058" s="14">
        <v>5</v>
      </c>
    </row>
    <row r="8059" spans="1:5" x14ac:dyDescent="0.25">
      <c r="A8059" s="14">
        <v>7726</v>
      </c>
      <c r="B8059" s="14">
        <v>1483</v>
      </c>
      <c r="C8059" s="14">
        <v>1561</v>
      </c>
      <c r="D8059" s="14" t="str">
        <f>+_xlfn.XLOOKUP(ratings_dataset[[#This Row],[ProductID]],[1]!Prodotti[ProdottoID],[1]!Prodotti[Categoria],"Altro")</f>
        <v>Libri</v>
      </c>
      <c r="E8059" s="14">
        <v>5</v>
      </c>
    </row>
    <row r="8060" spans="1:5" x14ac:dyDescent="0.25">
      <c r="A8060" s="14">
        <v>7730</v>
      </c>
      <c r="B8060" s="14">
        <v>2566</v>
      </c>
      <c r="C8060" s="14">
        <v>717</v>
      </c>
      <c r="D8060" s="14" t="str">
        <f>+_xlfn.XLOOKUP(ratings_dataset[[#This Row],[ProductID]],[1]!Prodotti[ProdottoID],[1]!Prodotti[Categoria],"Altro")</f>
        <v>Abbigliamento</v>
      </c>
      <c r="E8060" s="14">
        <v>5</v>
      </c>
    </row>
    <row r="8061" spans="1:5" x14ac:dyDescent="0.25">
      <c r="A8061" s="14">
        <v>7734</v>
      </c>
      <c r="B8061" s="14">
        <v>3026</v>
      </c>
      <c r="C8061" s="14">
        <v>4551</v>
      </c>
      <c r="D8061" s="14" t="str">
        <f>+_xlfn.XLOOKUP(ratings_dataset[[#This Row],[ProductID]],[1]!Prodotti[ProdottoID],[1]!Prodotti[Categoria],"Altro")</f>
        <v>Abbigliamento</v>
      </c>
      <c r="E8061" s="14">
        <v>5</v>
      </c>
    </row>
    <row r="8062" spans="1:5" x14ac:dyDescent="0.25">
      <c r="A8062" s="14">
        <v>7758</v>
      </c>
      <c r="B8062" s="14">
        <v>717</v>
      </c>
      <c r="C8062" s="14">
        <v>181</v>
      </c>
      <c r="D8062" s="14" t="str">
        <f>+_xlfn.XLOOKUP(ratings_dataset[[#This Row],[ProductID]],[1]!Prodotti[ProdottoID],[1]!Prodotti[Categoria],"Altro")</f>
        <v>Libri</v>
      </c>
      <c r="E8062" s="14">
        <v>5</v>
      </c>
    </row>
    <row r="8063" spans="1:5" x14ac:dyDescent="0.25">
      <c r="A8063" s="14">
        <v>7759</v>
      </c>
      <c r="B8063" s="14">
        <v>152</v>
      </c>
      <c r="C8063" s="14">
        <v>4748</v>
      </c>
      <c r="D8063" s="14" t="str">
        <f>+_xlfn.XLOOKUP(ratings_dataset[[#This Row],[ProductID]],[1]!Prodotti[ProdottoID],[1]!Prodotti[Categoria],"Altro")</f>
        <v>Abbigliamento</v>
      </c>
      <c r="E8063" s="14">
        <v>5</v>
      </c>
    </row>
    <row r="8064" spans="1:5" x14ac:dyDescent="0.25">
      <c r="A8064" s="14">
        <v>7760</v>
      </c>
      <c r="B8064" s="14">
        <v>3359</v>
      </c>
      <c r="C8064" s="14">
        <v>2704</v>
      </c>
      <c r="D8064" s="14" t="str">
        <f>+_xlfn.XLOOKUP(ratings_dataset[[#This Row],[ProductID]],[1]!Prodotti[ProdottoID],[1]!Prodotti[Categoria],"Altro")</f>
        <v>Abbigliamento</v>
      </c>
      <c r="E8064" s="14">
        <v>5</v>
      </c>
    </row>
    <row r="8065" spans="1:5" x14ac:dyDescent="0.25">
      <c r="A8065" s="14">
        <v>7770</v>
      </c>
      <c r="B8065" s="14">
        <v>4315</v>
      </c>
      <c r="C8065" s="14">
        <v>2938</v>
      </c>
      <c r="D8065" s="14" t="str">
        <f>+_xlfn.XLOOKUP(ratings_dataset[[#This Row],[ProductID]],[1]!Prodotti[ProdottoID],[1]!Prodotti[Categoria],"Altro")</f>
        <v>Elettronica</v>
      </c>
      <c r="E8065" s="14">
        <v>5</v>
      </c>
    </row>
    <row r="8066" spans="1:5" x14ac:dyDescent="0.25">
      <c r="A8066" s="14">
        <v>7773</v>
      </c>
      <c r="B8066" s="14">
        <v>3797</v>
      </c>
      <c r="C8066" s="14">
        <v>1435</v>
      </c>
      <c r="D8066" s="14" t="str">
        <f>+_xlfn.XLOOKUP(ratings_dataset[[#This Row],[ProductID]],[1]!Prodotti[ProdottoID],[1]!Prodotti[Categoria],"Altro")</f>
        <v>Abbigliamento</v>
      </c>
      <c r="E8066" s="14">
        <v>5</v>
      </c>
    </row>
    <row r="8067" spans="1:5" x14ac:dyDescent="0.25">
      <c r="A8067" s="14">
        <v>7775</v>
      </c>
      <c r="B8067" s="14">
        <v>3932</v>
      </c>
      <c r="C8067" s="14">
        <v>3737</v>
      </c>
      <c r="D8067" s="14" t="str">
        <f>+_xlfn.XLOOKUP(ratings_dataset[[#This Row],[ProductID]],[1]!Prodotti[ProdottoID],[1]!Prodotti[Categoria],"Altro")</f>
        <v>Libri</v>
      </c>
      <c r="E8067" s="14">
        <v>5</v>
      </c>
    </row>
    <row r="8068" spans="1:5" x14ac:dyDescent="0.25">
      <c r="A8068" s="14">
        <v>7779</v>
      </c>
      <c r="B8068" s="14">
        <v>4087</v>
      </c>
      <c r="C8068" s="14">
        <v>319</v>
      </c>
      <c r="D8068" s="14" t="str">
        <f>+_xlfn.XLOOKUP(ratings_dataset[[#This Row],[ProductID]],[1]!Prodotti[ProdottoID],[1]!Prodotti[Categoria],"Altro")</f>
        <v>Abbigliamento</v>
      </c>
      <c r="E8068" s="14">
        <v>5</v>
      </c>
    </row>
    <row r="8069" spans="1:5" x14ac:dyDescent="0.25">
      <c r="A8069" s="14">
        <v>7783</v>
      </c>
      <c r="B8069" s="14">
        <v>595</v>
      </c>
      <c r="C8069" s="14">
        <v>4408</v>
      </c>
      <c r="D8069" s="14" t="str">
        <f>+_xlfn.XLOOKUP(ratings_dataset[[#This Row],[ProductID]],[1]!Prodotti[ProdottoID],[1]!Prodotti[Categoria],"Altro")</f>
        <v>Elettronica</v>
      </c>
      <c r="E8069" s="14">
        <v>5</v>
      </c>
    </row>
    <row r="8070" spans="1:5" x14ac:dyDescent="0.25">
      <c r="A8070" s="14">
        <v>7785</v>
      </c>
      <c r="B8070" s="14">
        <v>2646</v>
      </c>
      <c r="C8070" s="14">
        <v>2978</v>
      </c>
      <c r="D8070" s="14" t="str">
        <f>+_xlfn.XLOOKUP(ratings_dataset[[#This Row],[ProductID]],[1]!Prodotti[ProdottoID],[1]!Prodotti[Categoria],"Altro")</f>
        <v>Libri</v>
      </c>
      <c r="E8070" s="14">
        <v>5</v>
      </c>
    </row>
    <row r="8071" spans="1:5" x14ac:dyDescent="0.25">
      <c r="A8071" s="14">
        <v>7792</v>
      </c>
      <c r="B8071" s="14">
        <v>3951</v>
      </c>
      <c r="C8071" s="14">
        <v>1943</v>
      </c>
      <c r="D8071" s="14" t="str">
        <f>+_xlfn.XLOOKUP(ratings_dataset[[#This Row],[ProductID]],[1]!Prodotti[ProdottoID],[1]!Prodotti[Categoria],"Altro")</f>
        <v>Libri</v>
      </c>
      <c r="E8071" s="14">
        <v>5</v>
      </c>
    </row>
    <row r="8072" spans="1:5" x14ac:dyDescent="0.25">
      <c r="A8072" s="14">
        <v>7800</v>
      </c>
      <c r="B8072" s="14">
        <v>3611</v>
      </c>
      <c r="C8072" s="14">
        <v>4712</v>
      </c>
      <c r="D8072" s="14" t="str">
        <f>+_xlfn.XLOOKUP(ratings_dataset[[#This Row],[ProductID]],[1]!Prodotti[ProdottoID],[1]!Prodotti[Categoria],"Altro")</f>
        <v>Libri</v>
      </c>
      <c r="E8072" s="14">
        <v>5</v>
      </c>
    </row>
    <row r="8073" spans="1:5" x14ac:dyDescent="0.25">
      <c r="A8073" s="14">
        <v>7804</v>
      </c>
      <c r="B8073" s="14">
        <v>458</v>
      </c>
      <c r="C8073" s="14">
        <v>2261</v>
      </c>
      <c r="D8073" s="14" t="str">
        <f>+_xlfn.XLOOKUP(ratings_dataset[[#This Row],[ProductID]],[1]!Prodotti[ProdottoID],[1]!Prodotti[Categoria],"Altro")</f>
        <v>Libri</v>
      </c>
      <c r="E8073" s="14">
        <v>5</v>
      </c>
    </row>
    <row r="8074" spans="1:5" x14ac:dyDescent="0.25">
      <c r="A8074" s="14">
        <v>7824</v>
      </c>
      <c r="B8074" s="14">
        <v>1426</v>
      </c>
      <c r="C8074" s="14">
        <v>1184</v>
      </c>
      <c r="D8074" s="14" t="str">
        <f>+_xlfn.XLOOKUP(ratings_dataset[[#This Row],[ProductID]],[1]!Prodotti[ProdottoID],[1]!Prodotti[Categoria],"Altro")</f>
        <v>Elettronica</v>
      </c>
      <c r="E8074" s="14">
        <v>5</v>
      </c>
    </row>
    <row r="8075" spans="1:5" x14ac:dyDescent="0.25">
      <c r="A8075" s="14">
        <v>7827</v>
      </c>
      <c r="B8075" s="14">
        <v>2977</v>
      </c>
      <c r="C8075" s="14">
        <v>1807</v>
      </c>
      <c r="D8075" s="14" t="str">
        <f>+_xlfn.XLOOKUP(ratings_dataset[[#This Row],[ProductID]],[1]!Prodotti[ProdottoID],[1]!Prodotti[Categoria],"Altro")</f>
        <v>Abbigliamento</v>
      </c>
      <c r="E8075" s="14">
        <v>5</v>
      </c>
    </row>
    <row r="8076" spans="1:5" x14ac:dyDescent="0.25">
      <c r="A8076" s="14">
        <v>7831</v>
      </c>
      <c r="B8076" s="14">
        <v>3937</v>
      </c>
      <c r="C8076" s="14">
        <v>1264</v>
      </c>
      <c r="D8076" s="14" t="str">
        <f>+_xlfn.XLOOKUP(ratings_dataset[[#This Row],[ProductID]],[1]!Prodotti[ProdottoID],[1]!Prodotti[Categoria],"Altro")</f>
        <v>Elettronica</v>
      </c>
      <c r="E8076" s="14">
        <v>5</v>
      </c>
    </row>
    <row r="8077" spans="1:5" x14ac:dyDescent="0.25">
      <c r="A8077" s="14">
        <v>7832</v>
      </c>
      <c r="B8077" s="14">
        <v>1216</v>
      </c>
      <c r="C8077" s="14">
        <v>812</v>
      </c>
      <c r="D8077" s="14" t="str">
        <f>+_xlfn.XLOOKUP(ratings_dataset[[#This Row],[ProductID]],[1]!Prodotti[ProdottoID],[1]!Prodotti[Categoria],"Altro")</f>
        <v>Libri</v>
      </c>
      <c r="E8077" s="14">
        <v>5</v>
      </c>
    </row>
    <row r="8078" spans="1:5" x14ac:dyDescent="0.25">
      <c r="A8078" s="14">
        <v>7834</v>
      </c>
      <c r="B8078" s="14">
        <v>4922</v>
      </c>
      <c r="C8078" s="14">
        <v>3961</v>
      </c>
      <c r="D8078" s="14" t="str">
        <f>+_xlfn.XLOOKUP(ratings_dataset[[#This Row],[ProductID]],[1]!Prodotti[ProdottoID],[1]!Prodotti[Categoria],"Altro")</f>
        <v>Libri</v>
      </c>
      <c r="E8078" s="14">
        <v>5</v>
      </c>
    </row>
    <row r="8079" spans="1:5" x14ac:dyDescent="0.25">
      <c r="A8079" s="14">
        <v>7838</v>
      </c>
      <c r="B8079" s="14">
        <v>3697</v>
      </c>
      <c r="C8079" s="14">
        <v>4664</v>
      </c>
      <c r="D8079" s="14" t="str">
        <f>+_xlfn.XLOOKUP(ratings_dataset[[#This Row],[ProductID]],[1]!Prodotti[ProdottoID],[1]!Prodotti[Categoria],"Altro")</f>
        <v>Abbigliamento</v>
      </c>
      <c r="E8079" s="14">
        <v>5</v>
      </c>
    </row>
    <row r="8080" spans="1:5" x14ac:dyDescent="0.25">
      <c r="A8080" s="14">
        <v>7852</v>
      </c>
      <c r="B8080" s="14">
        <v>4460</v>
      </c>
      <c r="C8080" s="14">
        <v>3882</v>
      </c>
      <c r="D8080" s="14" t="str">
        <f>+_xlfn.XLOOKUP(ratings_dataset[[#This Row],[ProductID]],[1]!Prodotti[ProdottoID],[1]!Prodotti[Categoria],"Altro")</f>
        <v>Libri</v>
      </c>
      <c r="E8080" s="14">
        <v>5</v>
      </c>
    </row>
    <row r="8081" spans="1:5" x14ac:dyDescent="0.25">
      <c r="A8081" s="14">
        <v>7854</v>
      </c>
      <c r="B8081" s="14">
        <v>3347</v>
      </c>
      <c r="C8081" s="14">
        <v>100</v>
      </c>
      <c r="D8081" s="14" t="str">
        <f>+_xlfn.XLOOKUP(ratings_dataset[[#This Row],[ProductID]],[1]!Prodotti[ProdottoID],[1]!Prodotti[Categoria],"Altro")</f>
        <v>Altro</v>
      </c>
      <c r="E8081" s="14">
        <v>5</v>
      </c>
    </row>
    <row r="8082" spans="1:5" x14ac:dyDescent="0.25">
      <c r="A8082" s="14">
        <v>7862</v>
      </c>
      <c r="B8082" s="14">
        <v>106</v>
      </c>
      <c r="C8082" s="14">
        <v>4285</v>
      </c>
      <c r="D8082" s="14" t="str">
        <f>+_xlfn.XLOOKUP(ratings_dataset[[#This Row],[ProductID]],[1]!Prodotti[ProdottoID],[1]!Prodotti[Categoria],"Altro")</f>
        <v>Abbigliamento</v>
      </c>
      <c r="E8082" s="14">
        <v>5</v>
      </c>
    </row>
    <row r="8083" spans="1:5" x14ac:dyDescent="0.25">
      <c r="A8083" s="14">
        <v>7864</v>
      </c>
      <c r="B8083" s="14">
        <v>281</v>
      </c>
      <c r="C8083" s="14">
        <v>2184</v>
      </c>
      <c r="D8083" s="14" t="str">
        <f>+_xlfn.XLOOKUP(ratings_dataset[[#This Row],[ProductID]],[1]!Prodotti[ProdottoID],[1]!Prodotti[Categoria],"Altro")</f>
        <v>Elettronica</v>
      </c>
      <c r="E8083" s="14">
        <v>5</v>
      </c>
    </row>
    <row r="8084" spans="1:5" x14ac:dyDescent="0.25">
      <c r="A8084" s="14">
        <v>7865</v>
      </c>
      <c r="B8084" s="14">
        <v>4341</v>
      </c>
      <c r="C8084" s="14">
        <v>4803</v>
      </c>
      <c r="D8084" s="14" t="str">
        <f>+_xlfn.XLOOKUP(ratings_dataset[[#This Row],[ProductID]],[1]!Prodotti[ProdottoID],[1]!Prodotti[Categoria],"Altro")</f>
        <v>Elettronica</v>
      </c>
      <c r="E8084" s="14">
        <v>5</v>
      </c>
    </row>
    <row r="8085" spans="1:5" x14ac:dyDescent="0.25">
      <c r="A8085" s="14">
        <v>7872</v>
      </c>
      <c r="B8085" s="14">
        <v>1478</v>
      </c>
      <c r="C8085" s="14">
        <v>4908</v>
      </c>
      <c r="D8085" s="14" t="str">
        <f>+_xlfn.XLOOKUP(ratings_dataset[[#This Row],[ProductID]],[1]!Prodotti[ProdottoID],[1]!Prodotti[Categoria],"Altro")</f>
        <v>Elettronica</v>
      </c>
      <c r="E8085" s="14">
        <v>5</v>
      </c>
    </row>
    <row r="8086" spans="1:5" x14ac:dyDescent="0.25">
      <c r="A8086" s="14">
        <v>7873</v>
      </c>
      <c r="B8086" s="14">
        <v>2396</v>
      </c>
      <c r="C8086" s="14">
        <v>1944</v>
      </c>
      <c r="D8086" s="14" t="str">
        <f>+_xlfn.XLOOKUP(ratings_dataset[[#This Row],[ProductID]],[1]!Prodotti[ProdottoID],[1]!Prodotti[Categoria],"Altro")</f>
        <v>Abbigliamento</v>
      </c>
      <c r="E8086" s="14">
        <v>5</v>
      </c>
    </row>
    <row r="8087" spans="1:5" x14ac:dyDescent="0.25">
      <c r="A8087" s="14">
        <v>7875</v>
      </c>
      <c r="B8087" s="14">
        <v>1107</v>
      </c>
      <c r="C8087" s="14">
        <v>2860</v>
      </c>
      <c r="D8087" s="14" t="str">
        <f>+_xlfn.XLOOKUP(ratings_dataset[[#This Row],[ProductID]],[1]!Prodotti[ProdottoID],[1]!Prodotti[Categoria],"Altro")</f>
        <v>Abbigliamento</v>
      </c>
      <c r="E8087" s="14">
        <v>5</v>
      </c>
    </row>
    <row r="8088" spans="1:5" x14ac:dyDescent="0.25">
      <c r="A8088" s="14">
        <v>7885</v>
      </c>
      <c r="B8088" s="14">
        <v>1969</v>
      </c>
      <c r="C8088" s="14">
        <v>269</v>
      </c>
      <c r="D8088" s="14" t="str">
        <f>+_xlfn.XLOOKUP(ratings_dataset[[#This Row],[ProductID]],[1]!Prodotti[ProdottoID],[1]!Prodotti[Categoria],"Altro")</f>
        <v>Elettronica</v>
      </c>
      <c r="E8088" s="14">
        <v>5</v>
      </c>
    </row>
    <row r="8089" spans="1:5" x14ac:dyDescent="0.25">
      <c r="A8089" s="14">
        <v>7890</v>
      </c>
      <c r="B8089" s="14">
        <v>731</v>
      </c>
      <c r="C8089" s="14">
        <v>2913</v>
      </c>
      <c r="D8089" s="14" t="str">
        <f>+_xlfn.XLOOKUP(ratings_dataset[[#This Row],[ProductID]],[1]!Prodotti[ProdottoID],[1]!Prodotti[Categoria],"Altro")</f>
        <v>Libri</v>
      </c>
      <c r="E8089" s="14">
        <v>5</v>
      </c>
    </row>
    <row r="8090" spans="1:5" x14ac:dyDescent="0.25">
      <c r="A8090" s="14">
        <v>7897</v>
      </c>
      <c r="B8090" s="14">
        <v>1999</v>
      </c>
      <c r="C8090" s="14">
        <v>737</v>
      </c>
      <c r="D8090" s="14" t="str">
        <f>+_xlfn.XLOOKUP(ratings_dataset[[#This Row],[ProductID]],[1]!Prodotti[ProdottoID],[1]!Prodotti[Categoria],"Altro")</f>
        <v>Libri</v>
      </c>
      <c r="E8090" s="14">
        <v>5</v>
      </c>
    </row>
    <row r="8091" spans="1:5" x14ac:dyDescent="0.25">
      <c r="A8091" s="14">
        <v>7909</v>
      </c>
      <c r="B8091" s="14">
        <v>957</v>
      </c>
      <c r="C8091" s="14">
        <v>3058</v>
      </c>
      <c r="D8091" s="14" t="str">
        <f>+_xlfn.XLOOKUP(ratings_dataset[[#This Row],[ProductID]],[1]!Prodotti[ProdottoID],[1]!Prodotti[Categoria],"Altro")</f>
        <v>Abbigliamento</v>
      </c>
      <c r="E8091" s="14">
        <v>5</v>
      </c>
    </row>
    <row r="8092" spans="1:5" x14ac:dyDescent="0.25">
      <c r="A8092" s="14">
        <v>7913</v>
      </c>
      <c r="B8092" s="14">
        <v>4518</v>
      </c>
      <c r="C8092" s="14">
        <v>1641</v>
      </c>
      <c r="D8092" s="14" t="str">
        <f>+_xlfn.XLOOKUP(ratings_dataset[[#This Row],[ProductID]],[1]!Prodotti[ProdottoID],[1]!Prodotti[Categoria],"Altro")</f>
        <v>Abbigliamento</v>
      </c>
      <c r="E8092" s="14">
        <v>5</v>
      </c>
    </row>
    <row r="8093" spans="1:5" x14ac:dyDescent="0.25">
      <c r="A8093" s="14">
        <v>7915</v>
      </c>
      <c r="B8093" s="14">
        <v>845</v>
      </c>
      <c r="C8093" s="14">
        <v>3882</v>
      </c>
      <c r="D8093" s="14" t="str">
        <f>+_xlfn.XLOOKUP(ratings_dataset[[#This Row],[ProductID]],[1]!Prodotti[ProdottoID],[1]!Prodotti[Categoria],"Altro")</f>
        <v>Libri</v>
      </c>
      <c r="E8093" s="14">
        <v>5</v>
      </c>
    </row>
    <row r="8094" spans="1:5" x14ac:dyDescent="0.25">
      <c r="A8094" s="14">
        <v>7925</v>
      </c>
      <c r="B8094" s="14">
        <v>4881</v>
      </c>
      <c r="C8094" s="14">
        <v>236</v>
      </c>
      <c r="D8094" s="14" t="str">
        <f>+_xlfn.XLOOKUP(ratings_dataset[[#This Row],[ProductID]],[1]!Prodotti[ProdottoID],[1]!Prodotti[Categoria],"Altro")</f>
        <v>Elettronica</v>
      </c>
      <c r="E8094" s="14">
        <v>5</v>
      </c>
    </row>
    <row r="8095" spans="1:5" x14ac:dyDescent="0.25">
      <c r="A8095" s="14">
        <v>7929</v>
      </c>
      <c r="B8095" s="14">
        <v>2958</v>
      </c>
      <c r="C8095" s="14">
        <v>2393</v>
      </c>
      <c r="D8095" s="14" t="str">
        <f>+_xlfn.XLOOKUP(ratings_dataset[[#This Row],[ProductID]],[1]!Prodotti[ProdottoID],[1]!Prodotti[Categoria],"Altro")</f>
        <v>Abbigliamento</v>
      </c>
      <c r="E8095" s="14">
        <v>5</v>
      </c>
    </row>
    <row r="8096" spans="1:5" x14ac:dyDescent="0.25">
      <c r="A8096" s="14">
        <v>7940</v>
      </c>
      <c r="B8096" s="14">
        <v>4042</v>
      </c>
      <c r="C8096" s="14">
        <v>1977</v>
      </c>
      <c r="D8096" s="14" t="str">
        <f>+_xlfn.XLOOKUP(ratings_dataset[[#This Row],[ProductID]],[1]!Prodotti[ProdottoID],[1]!Prodotti[Categoria],"Altro")</f>
        <v>Abbigliamento</v>
      </c>
      <c r="E8096" s="14">
        <v>5</v>
      </c>
    </row>
    <row r="8097" spans="1:5" x14ac:dyDescent="0.25">
      <c r="A8097" s="14">
        <v>7942</v>
      </c>
      <c r="B8097" s="14">
        <v>2259</v>
      </c>
      <c r="C8097" s="14">
        <v>2981</v>
      </c>
      <c r="D8097" s="14" t="str">
        <f>+_xlfn.XLOOKUP(ratings_dataset[[#This Row],[ProductID]],[1]!Prodotti[ProdottoID],[1]!Prodotti[Categoria],"Altro")</f>
        <v>Elettronica</v>
      </c>
      <c r="E8097" s="14">
        <v>5</v>
      </c>
    </row>
    <row r="8098" spans="1:5" x14ac:dyDescent="0.25">
      <c r="A8098" s="14">
        <v>7948</v>
      </c>
      <c r="B8098" s="14">
        <v>1840</v>
      </c>
      <c r="C8098" s="14">
        <v>4487</v>
      </c>
      <c r="D8098" s="14" t="str">
        <f>+_xlfn.XLOOKUP(ratings_dataset[[#This Row],[ProductID]],[1]!Prodotti[ProdottoID],[1]!Prodotti[Categoria],"Altro")</f>
        <v>Elettronica</v>
      </c>
      <c r="E8098" s="14">
        <v>5</v>
      </c>
    </row>
    <row r="8099" spans="1:5" x14ac:dyDescent="0.25">
      <c r="A8099" s="14">
        <v>7964</v>
      </c>
      <c r="B8099" s="14">
        <v>3811</v>
      </c>
      <c r="C8099" s="14">
        <v>3993</v>
      </c>
      <c r="D8099" s="14" t="str">
        <f>+_xlfn.XLOOKUP(ratings_dataset[[#This Row],[ProductID]],[1]!Prodotti[ProdottoID],[1]!Prodotti[Categoria],"Altro")</f>
        <v>Abbigliamento</v>
      </c>
      <c r="E8099" s="14">
        <v>5</v>
      </c>
    </row>
    <row r="8100" spans="1:5" x14ac:dyDescent="0.25">
      <c r="A8100" s="14">
        <v>7965</v>
      </c>
      <c r="B8100" s="14">
        <v>4213</v>
      </c>
      <c r="C8100" s="14">
        <v>1083</v>
      </c>
      <c r="D8100" s="14" t="str">
        <f>+_xlfn.XLOOKUP(ratings_dataset[[#This Row],[ProductID]],[1]!Prodotti[ProdottoID],[1]!Prodotti[Categoria],"Altro")</f>
        <v>Libri</v>
      </c>
      <c r="E8100" s="14">
        <v>5</v>
      </c>
    </row>
    <row r="8101" spans="1:5" x14ac:dyDescent="0.25">
      <c r="A8101" s="14">
        <v>7968</v>
      </c>
      <c r="B8101" s="14">
        <v>1359</v>
      </c>
      <c r="C8101" s="14">
        <v>1267</v>
      </c>
      <c r="D8101" s="14" t="str">
        <f>+_xlfn.XLOOKUP(ratings_dataset[[#This Row],[ProductID]],[1]!Prodotti[ProdottoID],[1]!Prodotti[Categoria],"Altro")</f>
        <v>Elettronica</v>
      </c>
      <c r="E8101" s="14">
        <v>5</v>
      </c>
    </row>
    <row r="8102" spans="1:5" x14ac:dyDescent="0.25">
      <c r="A8102" s="14">
        <v>7978</v>
      </c>
      <c r="B8102" s="14">
        <v>1577</v>
      </c>
      <c r="C8102" s="14">
        <v>3767</v>
      </c>
      <c r="D8102" s="14" t="str">
        <f>+_xlfn.XLOOKUP(ratings_dataset[[#This Row],[ProductID]],[1]!Prodotti[ProdottoID],[1]!Prodotti[Categoria],"Altro")</f>
        <v>Libri</v>
      </c>
      <c r="E8102" s="14">
        <v>5</v>
      </c>
    </row>
    <row r="8103" spans="1:5" x14ac:dyDescent="0.25">
      <c r="A8103" s="14">
        <v>7983</v>
      </c>
      <c r="B8103" s="14">
        <v>543</v>
      </c>
      <c r="C8103" s="14">
        <v>1115</v>
      </c>
      <c r="D8103" s="14" t="str">
        <f>+_xlfn.XLOOKUP(ratings_dataset[[#This Row],[ProductID]],[1]!Prodotti[ProdottoID],[1]!Prodotti[Categoria],"Altro")</f>
        <v>Elettronica</v>
      </c>
      <c r="E8103" s="14">
        <v>5</v>
      </c>
    </row>
    <row r="8104" spans="1:5" x14ac:dyDescent="0.25">
      <c r="A8104" s="14">
        <v>7998</v>
      </c>
      <c r="B8104" s="14">
        <v>2396</v>
      </c>
      <c r="C8104" s="14">
        <v>2439</v>
      </c>
      <c r="D8104" s="14" t="str">
        <f>+_xlfn.XLOOKUP(ratings_dataset[[#This Row],[ProductID]],[1]!Prodotti[ProdottoID],[1]!Prodotti[Categoria],"Altro")</f>
        <v>Libri</v>
      </c>
      <c r="E8104" s="14">
        <v>5</v>
      </c>
    </row>
    <row r="8105" spans="1:5" x14ac:dyDescent="0.25">
      <c r="A8105" s="14">
        <v>8000</v>
      </c>
      <c r="B8105" s="14">
        <v>4962</v>
      </c>
      <c r="C8105" s="14">
        <v>1734</v>
      </c>
      <c r="D8105" s="14" t="str">
        <f>+_xlfn.XLOOKUP(ratings_dataset[[#This Row],[ProductID]],[1]!Prodotti[ProdottoID],[1]!Prodotti[Categoria],"Altro")</f>
        <v>Abbigliamento</v>
      </c>
      <c r="E8105" s="14">
        <v>5</v>
      </c>
    </row>
    <row r="8106" spans="1:5" x14ac:dyDescent="0.25">
      <c r="A8106" s="14">
        <v>8003</v>
      </c>
      <c r="B8106" s="14">
        <v>3982</v>
      </c>
      <c r="C8106" s="14">
        <v>4001</v>
      </c>
      <c r="D8106" s="14" t="str">
        <f>+_xlfn.XLOOKUP(ratings_dataset[[#This Row],[ProductID]],[1]!Prodotti[ProdottoID],[1]!Prodotti[Categoria],"Altro")</f>
        <v>Elettronica</v>
      </c>
      <c r="E8106" s="14">
        <v>5</v>
      </c>
    </row>
    <row r="8107" spans="1:5" x14ac:dyDescent="0.25">
      <c r="A8107" s="14">
        <v>8004</v>
      </c>
      <c r="B8107" s="14">
        <v>655</v>
      </c>
      <c r="C8107" s="14">
        <v>2423</v>
      </c>
      <c r="D8107" s="14" t="str">
        <f>+_xlfn.XLOOKUP(ratings_dataset[[#This Row],[ProductID]],[1]!Prodotti[ProdottoID],[1]!Prodotti[Categoria],"Altro")</f>
        <v>Libri</v>
      </c>
      <c r="E8107" s="14">
        <v>5</v>
      </c>
    </row>
    <row r="8108" spans="1:5" x14ac:dyDescent="0.25">
      <c r="A8108" s="14">
        <v>8005</v>
      </c>
      <c r="B8108" s="14">
        <v>2205</v>
      </c>
      <c r="C8108" s="14">
        <v>4809</v>
      </c>
      <c r="D8108" s="14" t="str">
        <f>+_xlfn.XLOOKUP(ratings_dataset[[#This Row],[ProductID]],[1]!Prodotti[ProdottoID],[1]!Prodotti[Categoria],"Altro")</f>
        <v>Abbigliamento</v>
      </c>
      <c r="E8108" s="14">
        <v>5</v>
      </c>
    </row>
    <row r="8109" spans="1:5" x14ac:dyDescent="0.25">
      <c r="A8109" s="14">
        <v>8014</v>
      </c>
      <c r="B8109" s="14">
        <v>2228</v>
      </c>
      <c r="C8109" s="14">
        <v>2059</v>
      </c>
      <c r="D8109" s="14" t="str">
        <f>+_xlfn.XLOOKUP(ratings_dataset[[#This Row],[ProductID]],[1]!Prodotti[ProdottoID],[1]!Prodotti[Categoria],"Altro")</f>
        <v>Elettronica</v>
      </c>
      <c r="E8109" s="14">
        <v>5</v>
      </c>
    </row>
    <row r="8110" spans="1:5" x14ac:dyDescent="0.25">
      <c r="A8110" s="14">
        <v>8016</v>
      </c>
      <c r="B8110" s="14">
        <v>1654</v>
      </c>
      <c r="C8110" s="14">
        <v>1863</v>
      </c>
      <c r="D8110" s="14" t="str">
        <f>+_xlfn.XLOOKUP(ratings_dataset[[#This Row],[ProductID]],[1]!Prodotti[ProdottoID],[1]!Prodotti[Categoria],"Altro")</f>
        <v>Abbigliamento</v>
      </c>
      <c r="E8110" s="14">
        <v>5</v>
      </c>
    </row>
    <row r="8111" spans="1:5" x14ac:dyDescent="0.25">
      <c r="A8111" s="14">
        <v>8018</v>
      </c>
      <c r="B8111" s="14">
        <v>30</v>
      </c>
      <c r="C8111" s="14">
        <v>833</v>
      </c>
      <c r="D8111" s="14" t="str">
        <f>+_xlfn.XLOOKUP(ratings_dataset[[#This Row],[ProductID]],[1]!Prodotti[ProdottoID],[1]!Prodotti[Categoria],"Altro")</f>
        <v>Elettronica</v>
      </c>
      <c r="E8111" s="14">
        <v>5</v>
      </c>
    </row>
    <row r="8112" spans="1:5" x14ac:dyDescent="0.25">
      <c r="A8112" s="14">
        <v>8035</v>
      </c>
      <c r="B8112" s="14">
        <v>1220</v>
      </c>
      <c r="C8112" s="14">
        <v>3551</v>
      </c>
      <c r="D8112" s="14" t="str">
        <f>+_xlfn.XLOOKUP(ratings_dataset[[#This Row],[ProductID]],[1]!Prodotti[ProdottoID],[1]!Prodotti[Categoria],"Altro")</f>
        <v>Elettronica</v>
      </c>
      <c r="E8112" s="14">
        <v>5</v>
      </c>
    </row>
    <row r="8113" spans="1:5" x14ac:dyDescent="0.25">
      <c r="A8113" s="14">
        <v>8038</v>
      </c>
      <c r="B8113" s="14">
        <v>4129</v>
      </c>
      <c r="C8113" s="14">
        <v>4748</v>
      </c>
      <c r="D8113" s="14" t="str">
        <f>+_xlfn.XLOOKUP(ratings_dataset[[#This Row],[ProductID]],[1]!Prodotti[ProdottoID],[1]!Prodotti[Categoria],"Altro")</f>
        <v>Abbigliamento</v>
      </c>
      <c r="E8113" s="14">
        <v>5</v>
      </c>
    </row>
    <row r="8114" spans="1:5" x14ac:dyDescent="0.25">
      <c r="A8114" s="14">
        <v>8040</v>
      </c>
      <c r="B8114" s="14">
        <v>3318</v>
      </c>
      <c r="C8114" s="14">
        <v>2218</v>
      </c>
      <c r="D8114" s="14" t="str">
        <f>+_xlfn.XLOOKUP(ratings_dataset[[#This Row],[ProductID]],[1]!Prodotti[ProdottoID],[1]!Prodotti[Categoria],"Altro")</f>
        <v>Elettronica</v>
      </c>
      <c r="E8114" s="14">
        <v>5</v>
      </c>
    </row>
    <row r="8115" spans="1:5" x14ac:dyDescent="0.25">
      <c r="A8115" s="14">
        <v>8045</v>
      </c>
      <c r="B8115" s="14">
        <v>3226</v>
      </c>
      <c r="C8115" s="14">
        <v>1658</v>
      </c>
      <c r="D8115" s="14" t="str">
        <f>+_xlfn.XLOOKUP(ratings_dataset[[#This Row],[ProductID]],[1]!Prodotti[ProdottoID],[1]!Prodotti[Categoria],"Altro")</f>
        <v>Elettronica</v>
      </c>
      <c r="E8115" s="14">
        <v>5</v>
      </c>
    </row>
    <row r="8116" spans="1:5" x14ac:dyDescent="0.25">
      <c r="A8116" s="14">
        <v>8057</v>
      </c>
      <c r="B8116" s="14">
        <v>1380</v>
      </c>
      <c r="C8116" s="14">
        <v>4538</v>
      </c>
      <c r="D8116" s="14" t="str">
        <f>+_xlfn.XLOOKUP(ratings_dataset[[#This Row],[ProductID]],[1]!Prodotti[ProdottoID],[1]!Prodotti[Categoria],"Altro")</f>
        <v>Libri</v>
      </c>
      <c r="E8116" s="14">
        <v>5</v>
      </c>
    </row>
    <row r="8117" spans="1:5" x14ac:dyDescent="0.25">
      <c r="A8117" s="14">
        <v>8067</v>
      </c>
      <c r="B8117" s="14">
        <v>4457</v>
      </c>
      <c r="C8117" s="14">
        <v>67</v>
      </c>
      <c r="D8117" s="14" t="str">
        <f>+_xlfn.XLOOKUP(ratings_dataset[[#This Row],[ProductID]],[1]!Prodotti[ProdottoID],[1]!Prodotti[Categoria],"Altro")</f>
        <v>Altro</v>
      </c>
      <c r="E8117" s="14">
        <v>5</v>
      </c>
    </row>
    <row r="8118" spans="1:5" x14ac:dyDescent="0.25">
      <c r="A8118" s="14">
        <v>8081</v>
      </c>
      <c r="B8118" s="14">
        <v>4378</v>
      </c>
      <c r="C8118" s="14">
        <v>3096</v>
      </c>
      <c r="D8118" s="14" t="str">
        <f>+_xlfn.XLOOKUP(ratings_dataset[[#This Row],[ProductID]],[1]!Prodotti[ProdottoID],[1]!Prodotti[Categoria],"Altro")</f>
        <v>Abbigliamento</v>
      </c>
      <c r="E8118" s="14">
        <v>5</v>
      </c>
    </row>
    <row r="8119" spans="1:5" x14ac:dyDescent="0.25">
      <c r="A8119" s="14">
        <v>8086</v>
      </c>
      <c r="B8119" s="14">
        <v>4468</v>
      </c>
      <c r="C8119" s="14">
        <v>227</v>
      </c>
      <c r="D8119" s="14" t="str">
        <f>+_xlfn.XLOOKUP(ratings_dataset[[#This Row],[ProductID]],[1]!Prodotti[ProdottoID],[1]!Prodotti[Categoria],"Altro")</f>
        <v>Abbigliamento</v>
      </c>
      <c r="E8119" s="14">
        <v>5</v>
      </c>
    </row>
    <row r="8120" spans="1:5" x14ac:dyDescent="0.25">
      <c r="A8120" s="14">
        <v>8111</v>
      </c>
      <c r="B8120" s="14">
        <v>4755</v>
      </c>
      <c r="C8120" s="14">
        <v>2281</v>
      </c>
      <c r="D8120" s="14" t="str">
        <f>+_xlfn.XLOOKUP(ratings_dataset[[#This Row],[ProductID]],[1]!Prodotti[ProdottoID],[1]!Prodotti[Categoria],"Altro")</f>
        <v>Elettronica</v>
      </c>
      <c r="E8120" s="14">
        <v>5</v>
      </c>
    </row>
    <row r="8121" spans="1:5" x14ac:dyDescent="0.25">
      <c r="A8121" s="14">
        <v>8112</v>
      </c>
      <c r="B8121" s="14">
        <v>1419</v>
      </c>
      <c r="C8121" s="14">
        <v>291</v>
      </c>
      <c r="D8121" s="14" t="str">
        <f>+_xlfn.XLOOKUP(ratings_dataset[[#This Row],[ProductID]],[1]!Prodotti[ProdottoID],[1]!Prodotti[Categoria],"Altro")</f>
        <v>Libri</v>
      </c>
      <c r="E8121" s="14">
        <v>5</v>
      </c>
    </row>
    <row r="8122" spans="1:5" x14ac:dyDescent="0.25">
      <c r="A8122" s="14">
        <v>8115</v>
      </c>
      <c r="B8122" s="14">
        <v>1865</v>
      </c>
      <c r="C8122" s="14">
        <v>388</v>
      </c>
      <c r="D8122" s="14" t="str">
        <f>+_xlfn.XLOOKUP(ratings_dataset[[#This Row],[ProductID]],[1]!Prodotti[ProdottoID],[1]!Prodotti[Categoria],"Altro")</f>
        <v>Libri</v>
      </c>
      <c r="E8122" s="14">
        <v>5</v>
      </c>
    </row>
    <row r="8123" spans="1:5" x14ac:dyDescent="0.25">
      <c r="A8123" s="14">
        <v>8121</v>
      </c>
      <c r="B8123" s="14">
        <v>4013</v>
      </c>
      <c r="C8123" s="14">
        <v>2786</v>
      </c>
      <c r="D8123" s="14" t="str">
        <f>+_xlfn.XLOOKUP(ratings_dataset[[#This Row],[ProductID]],[1]!Prodotti[ProdottoID],[1]!Prodotti[Categoria],"Altro")</f>
        <v>Abbigliamento</v>
      </c>
      <c r="E8123" s="14">
        <v>5</v>
      </c>
    </row>
    <row r="8124" spans="1:5" x14ac:dyDescent="0.25">
      <c r="A8124" s="14">
        <v>8125</v>
      </c>
      <c r="B8124" s="14">
        <v>2503</v>
      </c>
      <c r="C8124" s="14">
        <v>558</v>
      </c>
      <c r="D8124" s="14" t="str">
        <f>+_xlfn.XLOOKUP(ratings_dataset[[#This Row],[ProductID]],[1]!Prodotti[ProdottoID],[1]!Prodotti[Categoria],"Altro")</f>
        <v>Abbigliamento</v>
      </c>
      <c r="E8124" s="14">
        <v>5</v>
      </c>
    </row>
    <row r="8125" spans="1:5" x14ac:dyDescent="0.25">
      <c r="A8125" s="14">
        <v>8130</v>
      </c>
      <c r="B8125" s="14">
        <v>3623</v>
      </c>
      <c r="C8125" s="14">
        <v>3991</v>
      </c>
      <c r="D8125" s="14" t="str">
        <f>+_xlfn.XLOOKUP(ratings_dataset[[#This Row],[ProductID]],[1]!Prodotti[ProdottoID],[1]!Prodotti[Categoria],"Altro")</f>
        <v>Elettronica</v>
      </c>
      <c r="E8125" s="14">
        <v>5</v>
      </c>
    </row>
    <row r="8126" spans="1:5" x14ac:dyDescent="0.25">
      <c r="A8126" s="14">
        <v>8134</v>
      </c>
      <c r="B8126" s="14">
        <v>417</v>
      </c>
      <c r="C8126" s="14">
        <v>807</v>
      </c>
      <c r="D8126" s="14" t="str">
        <f>+_xlfn.XLOOKUP(ratings_dataset[[#This Row],[ProductID]],[1]!Prodotti[ProdottoID],[1]!Prodotti[Categoria],"Altro")</f>
        <v>Abbigliamento</v>
      </c>
      <c r="E8126" s="14">
        <v>5</v>
      </c>
    </row>
    <row r="8127" spans="1:5" x14ac:dyDescent="0.25">
      <c r="A8127" s="14">
        <v>8144</v>
      </c>
      <c r="B8127" s="14">
        <v>1604</v>
      </c>
      <c r="C8127" s="14">
        <v>2180</v>
      </c>
      <c r="D8127" s="14" t="str">
        <f>+_xlfn.XLOOKUP(ratings_dataset[[#This Row],[ProductID]],[1]!Prodotti[ProdottoID],[1]!Prodotti[Categoria],"Altro")</f>
        <v>Elettronica</v>
      </c>
      <c r="E8127" s="14">
        <v>5</v>
      </c>
    </row>
    <row r="8128" spans="1:5" x14ac:dyDescent="0.25">
      <c r="A8128" s="14">
        <v>8149</v>
      </c>
      <c r="B8128" s="14">
        <v>1710</v>
      </c>
      <c r="C8128" s="14">
        <v>3833</v>
      </c>
      <c r="D8128" s="14" t="str">
        <f>+_xlfn.XLOOKUP(ratings_dataset[[#This Row],[ProductID]],[1]!Prodotti[ProdottoID],[1]!Prodotti[Categoria],"Altro")</f>
        <v>Elettronica</v>
      </c>
      <c r="E8128" s="14">
        <v>5</v>
      </c>
    </row>
    <row r="8129" spans="1:5" x14ac:dyDescent="0.25">
      <c r="A8129" s="14">
        <v>8152</v>
      </c>
      <c r="B8129" s="14">
        <v>1397</v>
      </c>
      <c r="C8129" s="14">
        <v>4253</v>
      </c>
      <c r="D8129" s="14" t="str">
        <f>+_xlfn.XLOOKUP(ratings_dataset[[#This Row],[ProductID]],[1]!Prodotti[ProdottoID],[1]!Prodotti[Categoria],"Altro")</f>
        <v>Abbigliamento</v>
      </c>
      <c r="E8129" s="14">
        <v>5</v>
      </c>
    </row>
    <row r="8130" spans="1:5" x14ac:dyDescent="0.25">
      <c r="A8130" s="14">
        <v>8164</v>
      </c>
      <c r="B8130" s="14">
        <v>2639</v>
      </c>
      <c r="C8130" s="14">
        <v>4680</v>
      </c>
      <c r="D8130" s="14" t="str">
        <f>+_xlfn.XLOOKUP(ratings_dataset[[#This Row],[ProductID]],[1]!Prodotti[ProdottoID],[1]!Prodotti[Categoria],"Altro")</f>
        <v>Abbigliamento</v>
      </c>
      <c r="E8130" s="14">
        <v>5</v>
      </c>
    </row>
    <row r="8131" spans="1:5" x14ac:dyDescent="0.25">
      <c r="A8131" s="14">
        <v>8177</v>
      </c>
      <c r="B8131" s="14">
        <v>2853</v>
      </c>
      <c r="C8131" s="14">
        <v>19</v>
      </c>
      <c r="D8131" s="14" t="str">
        <f>+_xlfn.XLOOKUP(ratings_dataset[[#This Row],[ProductID]],[1]!Prodotti[ProdottoID],[1]!Prodotti[Categoria],"Altro")</f>
        <v>Altro</v>
      </c>
      <c r="E8131" s="14">
        <v>5</v>
      </c>
    </row>
    <row r="8132" spans="1:5" x14ac:dyDescent="0.25">
      <c r="A8132" s="14">
        <v>8191</v>
      </c>
      <c r="B8132" s="14">
        <v>9</v>
      </c>
      <c r="C8132" s="14">
        <v>1467</v>
      </c>
      <c r="D8132" s="14" t="str">
        <f>+_xlfn.XLOOKUP(ratings_dataset[[#This Row],[ProductID]],[1]!Prodotti[ProdottoID],[1]!Prodotti[Categoria],"Altro")</f>
        <v>Libri</v>
      </c>
      <c r="E8132" s="14">
        <v>5</v>
      </c>
    </row>
    <row r="8133" spans="1:5" x14ac:dyDescent="0.25">
      <c r="A8133" s="14">
        <v>8203</v>
      </c>
      <c r="B8133" s="14">
        <v>3382</v>
      </c>
      <c r="C8133" s="14">
        <v>4369</v>
      </c>
      <c r="D8133" s="14" t="str">
        <f>+_xlfn.XLOOKUP(ratings_dataset[[#This Row],[ProductID]],[1]!Prodotti[ProdottoID],[1]!Prodotti[Categoria],"Altro")</f>
        <v>Libri</v>
      </c>
      <c r="E8133" s="14">
        <v>5</v>
      </c>
    </row>
    <row r="8134" spans="1:5" x14ac:dyDescent="0.25">
      <c r="A8134" s="14">
        <v>8206</v>
      </c>
      <c r="B8134" s="14">
        <v>2588</v>
      </c>
      <c r="C8134" s="14">
        <v>3400</v>
      </c>
      <c r="D8134" s="14" t="str">
        <f>+_xlfn.XLOOKUP(ratings_dataset[[#This Row],[ProductID]],[1]!Prodotti[ProdottoID],[1]!Prodotti[Categoria],"Altro")</f>
        <v>Libri</v>
      </c>
      <c r="E8134" s="14">
        <v>5</v>
      </c>
    </row>
    <row r="8135" spans="1:5" x14ac:dyDescent="0.25">
      <c r="A8135" s="14">
        <v>8220</v>
      </c>
      <c r="B8135" s="14">
        <v>1230</v>
      </c>
      <c r="C8135" s="14">
        <v>1481</v>
      </c>
      <c r="D8135" s="14" t="str">
        <f>+_xlfn.XLOOKUP(ratings_dataset[[#This Row],[ProductID]],[1]!Prodotti[ProdottoID],[1]!Prodotti[Categoria],"Altro")</f>
        <v>Libri</v>
      </c>
      <c r="E8135" s="14">
        <v>5</v>
      </c>
    </row>
    <row r="8136" spans="1:5" x14ac:dyDescent="0.25">
      <c r="A8136" s="14">
        <v>8222</v>
      </c>
      <c r="B8136" s="14">
        <v>1991</v>
      </c>
      <c r="C8136" s="14">
        <v>2575</v>
      </c>
      <c r="D8136" s="14" t="str">
        <f>+_xlfn.XLOOKUP(ratings_dataset[[#This Row],[ProductID]],[1]!Prodotti[ProdottoID],[1]!Prodotti[Categoria],"Altro")</f>
        <v>Libri</v>
      </c>
      <c r="E8136" s="14">
        <v>5</v>
      </c>
    </row>
    <row r="8137" spans="1:5" x14ac:dyDescent="0.25">
      <c r="A8137" s="14">
        <v>8233</v>
      </c>
      <c r="B8137" s="14">
        <v>493</v>
      </c>
      <c r="C8137" s="14">
        <v>4949</v>
      </c>
      <c r="D8137" s="14" t="str">
        <f>+_xlfn.XLOOKUP(ratings_dataset[[#This Row],[ProductID]],[1]!Prodotti[ProdottoID],[1]!Prodotti[Categoria],"Altro")</f>
        <v>Libri</v>
      </c>
      <c r="E8137" s="14">
        <v>5</v>
      </c>
    </row>
    <row r="8138" spans="1:5" x14ac:dyDescent="0.25">
      <c r="A8138" s="14">
        <v>8239</v>
      </c>
      <c r="B8138" s="14">
        <v>3764</v>
      </c>
      <c r="C8138" s="14">
        <v>1679</v>
      </c>
      <c r="D8138" s="14" t="str">
        <f>+_xlfn.XLOOKUP(ratings_dataset[[#This Row],[ProductID]],[1]!Prodotti[ProdottoID],[1]!Prodotti[Categoria],"Altro")</f>
        <v>Elettronica</v>
      </c>
      <c r="E8138" s="14">
        <v>5</v>
      </c>
    </row>
    <row r="8139" spans="1:5" x14ac:dyDescent="0.25">
      <c r="A8139" s="14">
        <v>8256</v>
      </c>
      <c r="B8139" s="14">
        <v>394</v>
      </c>
      <c r="C8139" s="14">
        <v>3139</v>
      </c>
      <c r="D8139" s="14" t="str">
        <f>+_xlfn.XLOOKUP(ratings_dataset[[#This Row],[ProductID]],[1]!Prodotti[ProdottoID],[1]!Prodotti[Categoria],"Altro")</f>
        <v>Elettronica</v>
      </c>
      <c r="E8139" s="14">
        <v>5</v>
      </c>
    </row>
    <row r="8140" spans="1:5" x14ac:dyDescent="0.25">
      <c r="A8140" s="14">
        <v>8259</v>
      </c>
      <c r="B8140" s="14">
        <v>2965</v>
      </c>
      <c r="C8140" s="14">
        <v>1162</v>
      </c>
      <c r="D8140" s="14" t="str">
        <f>+_xlfn.XLOOKUP(ratings_dataset[[#This Row],[ProductID]],[1]!Prodotti[ProdottoID],[1]!Prodotti[Categoria],"Altro")</f>
        <v>Elettronica</v>
      </c>
      <c r="E8140" s="14">
        <v>5</v>
      </c>
    </row>
    <row r="8141" spans="1:5" x14ac:dyDescent="0.25">
      <c r="A8141" s="14">
        <v>8265</v>
      </c>
      <c r="B8141" s="14">
        <v>1062</v>
      </c>
      <c r="C8141" s="14">
        <v>1564</v>
      </c>
      <c r="D8141" s="14" t="str">
        <f>+_xlfn.XLOOKUP(ratings_dataset[[#This Row],[ProductID]],[1]!Prodotti[ProdottoID],[1]!Prodotti[Categoria],"Altro")</f>
        <v>Abbigliamento</v>
      </c>
      <c r="E8141" s="14">
        <v>5</v>
      </c>
    </row>
    <row r="8142" spans="1:5" x14ac:dyDescent="0.25">
      <c r="A8142" s="14">
        <v>8267</v>
      </c>
      <c r="B8142" s="14">
        <v>3027</v>
      </c>
      <c r="C8142" s="14">
        <v>733</v>
      </c>
      <c r="D8142" s="14" t="str">
        <f>+_xlfn.XLOOKUP(ratings_dataset[[#This Row],[ProductID]],[1]!Prodotti[ProdottoID],[1]!Prodotti[Categoria],"Altro")</f>
        <v>Abbigliamento</v>
      </c>
      <c r="E8142" s="14">
        <v>5</v>
      </c>
    </row>
    <row r="8143" spans="1:5" x14ac:dyDescent="0.25">
      <c r="A8143" s="14">
        <v>8281</v>
      </c>
      <c r="B8143" s="14">
        <v>4313</v>
      </c>
      <c r="C8143" s="14">
        <v>1741</v>
      </c>
      <c r="D8143" s="14" t="str">
        <f>+_xlfn.XLOOKUP(ratings_dataset[[#This Row],[ProductID]],[1]!Prodotti[ProdottoID],[1]!Prodotti[Categoria],"Altro")</f>
        <v>Abbigliamento</v>
      </c>
      <c r="E8143" s="14">
        <v>5</v>
      </c>
    </row>
    <row r="8144" spans="1:5" x14ac:dyDescent="0.25">
      <c r="A8144" s="14">
        <v>8304</v>
      </c>
      <c r="B8144" s="14">
        <v>342</v>
      </c>
      <c r="C8144" s="14">
        <v>719</v>
      </c>
      <c r="D8144" s="14" t="str">
        <f>+_xlfn.XLOOKUP(ratings_dataset[[#This Row],[ProductID]],[1]!Prodotti[ProdottoID],[1]!Prodotti[Categoria],"Altro")</f>
        <v>Abbigliamento</v>
      </c>
      <c r="E8144" s="14">
        <v>5</v>
      </c>
    </row>
    <row r="8145" spans="1:5" x14ac:dyDescent="0.25">
      <c r="A8145" s="14">
        <v>8307</v>
      </c>
      <c r="B8145" s="14">
        <v>4455</v>
      </c>
      <c r="C8145" s="14">
        <v>358</v>
      </c>
      <c r="D8145" s="14" t="str">
        <f>+_xlfn.XLOOKUP(ratings_dataset[[#This Row],[ProductID]],[1]!Prodotti[ProdottoID],[1]!Prodotti[Categoria],"Altro")</f>
        <v>Libri</v>
      </c>
      <c r="E8145" s="14">
        <v>5</v>
      </c>
    </row>
    <row r="8146" spans="1:5" x14ac:dyDescent="0.25">
      <c r="A8146" s="14">
        <v>8315</v>
      </c>
      <c r="B8146" s="14">
        <v>740</v>
      </c>
      <c r="C8146" s="14">
        <v>3761</v>
      </c>
      <c r="D8146" s="14" t="str">
        <f>+_xlfn.XLOOKUP(ratings_dataset[[#This Row],[ProductID]],[1]!Prodotti[ProdottoID],[1]!Prodotti[Categoria],"Altro")</f>
        <v>Libri</v>
      </c>
      <c r="E8146" s="14">
        <v>5</v>
      </c>
    </row>
    <row r="8147" spans="1:5" x14ac:dyDescent="0.25">
      <c r="A8147" s="14">
        <v>8322</v>
      </c>
      <c r="B8147" s="14">
        <v>3975</v>
      </c>
      <c r="C8147" s="14">
        <v>680</v>
      </c>
      <c r="D8147" s="14" t="str">
        <f>+_xlfn.XLOOKUP(ratings_dataset[[#This Row],[ProductID]],[1]!Prodotti[ProdottoID],[1]!Prodotti[Categoria],"Altro")</f>
        <v>Libri</v>
      </c>
      <c r="E8147" s="14">
        <v>5</v>
      </c>
    </row>
    <row r="8148" spans="1:5" x14ac:dyDescent="0.25">
      <c r="A8148" s="14">
        <v>8324</v>
      </c>
      <c r="B8148" s="14">
        <v>768</v>
      </c>
      <c r="C8148" s="14">
        <v>2546</v>
      </c>
      <c r="D8148" s="14" t="str">
        <f>+_xlfn.XLOOKUP(ratings_dataset[[#This Row],[ProductID]],[1]!Prodotti[ProdottoID],[1]!Prodotti[Categoria],"Altro")</f>
        <v>Abbigliamento</v>
      </c>
      <c r="E8148" s="14">
        <v>5</v>
      </c>
    </row>
    <row r="8149" spans="1:5" x14ac:dyDescent="0.25">
      <c r="A8149" s="14">
        <v>8326</v>
      </c>
      <c r="B8149" s="14">
        <v>855</v>
      </c>
      <c r="C8149" s="14">
        <v>2283</v>
      </c>
      <c r="D8149" s="14" t="str">
        <f>+_xlfn.XLOOKUP(ratings_dataset[[#This Row],[ProductID]],[1]!Prodotti[ProdottoID],[1]!Prodotti[Categoria],"Altro")</f>
        <v>Libri</v>
      </c>
      <c r="E8149" s="14">
        <v>5</v>
      </c>
    </row>
    <row r="8150" spans="1:5" x14ac:dyDescent="0.25">
      <c r="A8150" s="14">
        <v>8328</v>
      </c>
      <c r="B8150" s="14">
        <v>3591</v>
      </c>
      <c r="C8150" s="14">
        <v>670</v>
      </c>
      <c r="D8150" s="14" t="str">
        <f>+_xlfn.XLOOKUP(ratings_dataset[[#This Row],[ProductID]],[1]!Prodotti[ProdottoID],[1]!Prodotti[Categoria],"Altro")</f>
        <v>Elettronica</v>
      </c>
      <c r="E8150" s="14">
        <v>5</v>
      </c>
    </row>
    <row r="8151" spans="1:5" x14ac:dyDescent="0.25">
      <c r="A8151" s="14">
        <v>8329</v>
      </c>
      <c r="B8151" s="14">
        <v>2568</v>
      </c>
      <c r="C8151" s="14">
        <v>1109</v>
      </c>
      <c r="D8151" s="14" t="str">
        <f>+_xlfn.XLOOKUP(ratings_dataset[[#This Row],[ProductID]],[1]!Prodotti[ProdottoID],[1]!Prodotti[Categoria],"Altro")</f>
        <v>Abbigliamento</v>
      </c>
      <c r="E8151" s="14">
        <v>5</v>
      </c>
    </row>
    <row r="8152" spans="1:5" x14ac:dyDescent="0.25">
      <c r="A8152" s="14">
        <v>8352</v>
      </c>
      <c r="B8152" s="14">
        <v>2926</v>
      </c>
      <c r="C8152" s="14">
        <v>2812</v>
      </c>
      <c r="D8152" s="14" t="str">
        <f>+_xlfn.XLOOKUP(ratings_dataset[[#This Row],[ProductID]],[1]!Prodotti[ProdottoID],[1]!Prodotti[Categoria],"Altro")</f>
        <v>Abbigliamento</v>
      </c>
      <c r="E8152" s="14">
        <v>5</v>
      </c>
    </row>
    <row r="8153" spans="1:5" x14ac:dyDescent="0.25">
      <c r="A8153" s="14">
        <v>8353</v>
      </c>
      <c r="B8153" s="14">
        <v>4954</v>
      </c>
      <c r="C8153" s="14">
        <v>4617</v>
      </c>
      <c r="D8153" s="14" t="str">
        <f>+_xlfn.XLOOKUP(ratings_dataset[[#This Row],[ProductID]],[1]!Prodotti[ProdottoID],[1]!Prodotti[Categoria],"Altro")</f>
        <v>Libri</v>
      </c>
      <c r="E8153" s="14">
        <v>5</v>
      </c>
    </row>
    <row r="8154" spans="1:5" x14ac:dyDescent="0.25">
      <c r="A8154" s="14">
        <v>8364</v>
      </c>
      <c r="B8154" s="14">
        <v>1664</v>
      </c>
      <c r="C8154" s="14">
        <v>2518</v>
      </c>
      <c r="D8154" s="14" t="str">
        <f>+_xlfn.XLOOKUP(ratings_dataset[[#This Row],[ProductID]],[1]!Prodotti[ProdottoID],[1]!Prodotti[Categoria],"Altro")</f>
        <v>Elettronica</v>
      </c>
      <c r="E8154" s="14">
        <v>5</v>
      </c>
    </row>
    <row r="8155" spans="1:5" x14ac:dyDescent="0.25">
      <c r="A8155" s="14">
        <v>8379</v>
      </c>
      <c r="B8155" s="14">
        <v>2114</v>
      </c>
      <c r="C8155" s="14">
        <v>4569</v>
      </c>
      <c r="D8155" s="14" t="str">
        <f>+_xlfn.XLOOKUP(ratings_dataset[[#This Row],[ProductID]],[1]!Prodotti[ProdottoID],[1]!Prodotti[Categoria],"Altro")</f>
        <v>Abbigliamento</v>
      </c>
      <c r="E8155" s="14">
        <v>5</v>
      </c>
    </row>
    <row r="8156" spans="1:5" x14ac:dyDescent="0.25">
      <c r="A8156" s="14">
        <v>8380</v>
      </c>
      <c r="B8156" s="14">
        <v>4049</v>
      </c>
      <c r="C8156" s="14">
        <v>409</v>
      </c>
      <c r="D8156" s="14" t="str">
        <f>+_xlfn.XLOOKUP(ratings_dataset[[#This Row],[ProductID]],[1]!Prodotti[ProdottoID],[1]!Prodotti[Categoria],"Altro")</f>
        <v>Libri</v>
      </c>
      <c r="E8156" s="14">
        <v>5</v>
      </c>
    </row>
    <row r="8157" spans="1:5" x14ac:dyDescent="0.25">
      <c r="A8157" s="14">
        <v>8381</v>
      </c>
      <c r="B8157" s="14">
        <v>3835</v>
      </c>
      <c r="C8157" s="14">
        <v>625</v>
      </c>
      <c r="D8157" s="14" t="str">
        <f>+_xlfn.XLOOKUP(ratings_dataset[[#This Row],[ProductID]],[1]!Prodotti[ProdottoID],[1]!Prodotti[Categoria],"Altro")</f>
        <v>Libri</v>
      </c>
      <c r="E8157" s="14">
        <v>5</v>
      </c>
    </row>
    <row r="8158" spans="1:5" x14ac:dyDescent="0.25">
      <c r="A8158" s="14">
        <v>8384</v>
      </c>
      <c r="B8158" s="14">
        <v>1719</v>
      </c>
      <c r="C8158" s="14">
        <v>4785</v>
      </c>
      <c r="D8158" s="14" t="str">
        <f>+_xlfn.XLOOKUP(ratings_dataset[[#This Row],[ProductID]],[1]!Prodotti[ProdottoID],[1]!Prodotti[Categoria],"Altro")</f>
        <v>Abbigliamento</v>
      </c>
      <c r="E8158" s="14">
        <v>5</v>
      </c>
    </row>
    <row r="8159" spans="1:5" x14ac:dyDescent="0.25">
      <c r="A8159" s="14">
        <v>8403</v>
      </c>
      <c r="B8159" s="14">
        <v>4944</v>
      </c>
      <c r="C8159" s="14">
        <v>1581</v>
      </c>
      <c r="D8159" s="14" t="str">
        <f>+_xlfn.XLOOKUP(ratings_dataset[[#This Row],[ProductID]],[1]!Prodotti[ProdottoID],[1]!Prodotti[Categoria],"Altro")</f>
        <v>Abbigliamento</v>
      </c>
      <c r="E8159" s="14">
        <v>5</v>
      </c>
    </row>
    <row r="8160" spans="1:5" x14ac:dyDescent="0.25">
      <c r="A8160" s="14">
        <v>8413</v>
      </c>
      <c r="B8160" s="14">
        <v>3103</v>
      </c>
      <c r="C8160" s="14">
        <v>3639</v>
      </c>
      <c r="D8160" s="14" t="str">
        <f>+_xlfn.XLOOKUP(ratings_dataset[[#This Row],[ProductID]],[1]!Prodotti[ProdottoID],[1]!Prodotti[Categoria],"Altro")</f>
        <v>Libri</v>
      </c>
      <c r="E8160" s="14">
        <v>5</v>
      </c>
    </row>
    <row r="8161" spans="1:5" x14ac:dyDescent="0.25">
      <c r="A8161" s="14">
        <v>8418</v>
      </c>
      <c r="B8161" s="14">
        <v>3847</v>
      </c>
      <c r="C8161" s="14">
        <v>1167</v>
      </c>
      <c r="D8161" s="14" t="str">
        <f>+_xlfn.XLOOKUP(ratings_dataset[[#This Row],[ProductID]],[1]!Prodotti[ProdottoID],[1]!Prodotti[Categoria],"Altro")</f>
        <v>Abbigliamento</v>
      </c>
      <c r="E8161" s="14">
        <v>5</v>
      </c>
    </row>
    <row r="8162" spans="1:5" x14ac:dyDescent="0.25">
      <c r="A8162" s="14">
        <v>8419</v>
      </c>
      <c r="B8162" s="14">
        <v>2993</v>
      </c>
      <c r="C8162" s="14">
        <v>3068</v>
      </c>
      <c r="D8162" s="14" t="str">
        <f>+_xlfn.XLOOKUP(ratings_dataset[[#This Row],[ProductID]],[1]!Prodotti[ProdottoID],[1]!Prodotti[Categoria],"Altro")</f>
        <v>Abbigliamento</v>
      </c>
      <c r="E8162" s="14">
        <v>5</v>
      </c>
    </row>
    <row r="8163" spans="1:5" x14ac:dyDescent="0.25">
      <c r="A8163" s="14">
        <v>8426</v>
      </c>
      <c r="B8163" s="14">
        <v>3234</v>
      </c>
      <c r="C8163" s="14">
        <v>2615</v>
      </c>
      <c r="D8163" s="14" t="str">
        <f>+_xlfn.XLOOKUP(ratings_dataset[[#This Row],[ProductID]],[1]!Prodotti[ProdottoID],[1]!Prodotti[Categoria],"Altro")</f>
        <v>Elettronica</v>
      </c>
      <c r="E8163" s="14">
        <v>5</v>
      </c>
    </row>
    <row r="8164" spans="1:5" x14ac:dyDescent="0.25">
      <c r="A8164" s="14">
        <v>8428</v>
      </c>
      <c r="B8164" s="14">
        <v>4744</v>
      </c>
      <c r="C8164" s="14">
        <v>4902</v>
      </c>
      <c r="D8164" s="14" t="str">
        <f>+_xlfn.XLOOKUP(ratings_dataset[[#This Row],[ProductID]],[1]!Prodotti[ProdottoID],[1]!Prodotti[Categoria],"Altro")</f>
        <v>Elettronica</v>
      </c>
      <c r="E8164" s="14">
        <v>5</v>
      </c>
    </row>
    <row r="8165" spans="1:5" x14ac:dyDescent="0.25">
      <c r="A8165" s="14">
        <v>8442</v>
      </c>
      <c r="B8165" s="14">
        <v>2939</v>
      </c>
      <c r="C8165" s="14">
        <v>2900</v>
      </c>
      <c r="D8165" s="14" t="str">
        <f>+_xlfn.XLOOKUP(ratings_dataset[[#This Row],[ProductID]],[1]!Prodotti[ProdottoID],[1]!Prodotti[Categoria],"Altro")</f>
        <v>Libri</v>
      </c>
      <c r="E8165" s="14">
        <v>5</v>
      </c>
    </row>
    <row r="8166" spans="1:5" x14ac:dyDescent="0.25">
      <c r="A8166" s="14">
        <v>8451</v>
      </c>
      <c r="B8166" s="14">
        <v>306</v>
      </c>
      <c r="C8166" s="14">
        <v>1994</v>
      </c>
      <c r="D8166" s="14" t="str">
        <f>+_xlfn.XLOOKUP(ratings_dataset[[#This Row],[ProductID]],[1]!Prodotti[ProdottoID],[1]!Prodotti[Categoria],"Altro")</f>
        <v>Abbigliamento</v>
      </c>
      <c r="E8166" s="14">
        <v>5</v>
      </c>
    </row>
    <row r="8167" spans="1:5" x14ac:dyDescent="0.25">
      <c r="A8167" s="14">
        <v>8453</v>
      </c>
      <c r="B8167" s="14">
        <v>3663</v>
      </c>
      <c r="C8167" s="14">
        <v>3389</v>
      </c>
      <c r="D8167" s="14" t="str">
        <f>+_xlfn.XLOOKUP(ratings_dataset[[#This Row],[ProductID]],[1]!Prodotti[ProdottoID],[1]!Prodotti[Categoria],"Altro")</f>
        <v>Elettronica</v>
      </c>
      <c r="E8167" s="14">
        <v>5</v>
      </c>
    </row>
    <row r="8168" spans="1:5" x14ac:dyDescent="0.25">
      <c r="A8168" s="14">
        <v>8470</v>
      </c>
      <c r="B8168" s="14">
        <v>1574</v>
      </c>
      <c r="C8168" s="14">
        <v>896</v>
      </c>
      <c r="D8168" s="14" t="str">
        <f>+_xlfn.XLOOKUP(ratings_dataset[[#This Row],[ProductID]],[1]!Prodotti[ProdottoID],[1]!Prodotti[Categoria],"Altro")</f>
        <v>Libri</v>
      </c>
      <c r="E8168" s="14">
        <v>5</v>
      </c>
    </row>
    <row r="8169" spans="1:5" x14ac:dyDescent="0.25">
      <c r="A8169" s="14">
        <v>8479</v>
      </c>
      <c r="B8169" s="14">
        <v>1328</v>
      </c>
      <c r="C8169" s="14">
        <v>3669</v>
      </c>
      <c r="D8169" s="14" t="str">
        <f>+_xlfn.XLOOKUP(ratings_dataset[[#This Row],[ProductID]],[1]!Prodotti[ProdottoID],[1]!Prodotti[Categoria],"Altro")</f>
        <v>Elettronica</v>
      </c>
      <c r="E8169" s="14">
        <v>5</v>
      </c>
    </row>
    <row r="8170" spans="1:5" x14ac:dyDescent="0.25">
      <c r="A8170" s="14">
        <v>8480</v>
      </c>
      <c r="B8170" s="14">
        <v>1135</v>
      </c>
      <c r="C8170" s="14">
        <v>4244</v>
      </c>
      <c r="D8170" s="14" t="str">
        <f>+_xlfn.XLOOKUP(ratings_dataset[[#This Row],[ProductID]],[1]!Prodotti[ProdottoID],[1]!Prodotti[Categoria],"Altro")</f>
        <v>Elettronica</v>
      </c>
      <c r="E8170" s="14">
        <v>5</v>
      </c>
    </row>
    <row r="8171" spans="1:5" x14ac:dyDescent="0.25">
      <c r="A8171" s="14">
        <v>8486</v>
      </c>
      <c r="B8171" s="14">
        <v>2450</v>
      </c>
      <c r="C8171" s="14">
        <v>61</v>
      </c>
      <c r="D8171" s="14" t="str">
        <f>+_xlfn.XLOOKUP(ratings_dataset[[#This Row],[ProductID]],[1]!Prodotti[ProdottoID],[1]!Prodotti[Categoria],"Altro")</f>
        <v>Altro</v>
      </c>
      <c r="E8171" s="14">
        <v>5</v>
      </c>
    </row>
    <row r="8172" spans="1:5" x14ac:dyDescent="0.25">
      <c r="A8172" s="14">
        <v>8488</v>
      </c>
      <c r="B8172" s="14">
        <v>4030</v>
      </c>
      <c r="C8172" s="14">
        <v>3517</v>
      </c>
      <c r="D8172" s="14" t="str">
        <f>+_xlfn.XLOOKUP(ratings_dataset[[#This Row],[ProductID]],[1]!Prodotti[ProdottoID],[1]!Prodotti[Categoria],"Altro")</f>
        <v>Libri</v>
      </c>
      <c r="E8172" s="14">
        <v>5</v>
      </c>
    </row>
    <row r="8173" spans="1:5" x14ac:dyDescent="0.25">
      <c r="A8173" s="14">
        <v>8490</v>
      </c>
      <c r="B8173" s="14">
        <v>52</v>
      </c>
      <c r="C8173" s="14">
        <v>2764</v>
      </c>
      <c r="D8173" s="14" t="str">
        <f>+_xlfn.XLOOKUP(ratings_dataset[[#This Row],[ProductID]],[1]!Prodotti[ProdottoID],[1]!Prodotti[Categoria],"Altro")</f>
        <v>Abbigliamento</v>
      </c>
      <c r="E8173" s="14">
        <v>5</v>
      </c>
    </row>
    <row r="8174" spans="1:5" x14ac:dyDescent="0.25">
      <c r="A8174" s="14">
        <v>8494</v>
      </c>
      <c r="B8174" s="14">
        <v>1752</v>
      </c>
      <c r="C8174" s="14">
        <v>3346</v>
      </c>
      <c r="D8174" s="14" t="str">
        <f>+_xlfn.XLOOKUP(ratings_dataset[[#This Row],[ProductID]],[1]!Prodotti[ProdottoID],[1]!Prodotti[Categoria],"Altro")</f>
        <v>Elettronica</v>
      </c>
      <c r="E8174" s="14">
        <v>5</v>
      </c>
    </row>
    <row r="8175" spans="1:5" x14ac:dyDescent="0.25">
      <c r="A8175" s="14">
        <v>8498</v>
      </c>
      <c r="B8175" s="14">
        <v>880</v>
      </c>
      <c r="C8175" s="14">
        <v>2710</v>
      </c>
      <c r="D8175" s="14" t="str">
        <f>+_xlfn.XLOOKUP(ratings_dataset[[#This Row],[ProductID]],[1]!Prodotti[ProdottoID],[1]!Prodotti[Categoria],"Altro")</f>
        <v>Abbigliamento</v>
      </c>
      <c r="E8175" s="14">
        <v>5</v>
      </c>
    </row>
    <row r="8176" spans="1:5" x14ac:dyDescent="0.25">
      <c r="A8176" s="14">
        <v>8517</v>
      </c>
      <c r="B8176" s="14">
        <v>3233</v>
      </c>
      <c r="C8176" s="14">
        <v>1798</v>
      </c>
      <c r="D8176" s="14" t="str">
        <f>+_xlfn.XLOOKUP(ratings_dataset[[#This Row],[ProductID]],[1]!Prodotti[ProdottoID],[1]!Prodotti[Categoria],"Altro")</f>
        <v>Libri</v>
      </c>
      <c r="E8176" s="14">
        <v>5</v>
      </c>
    </row>
    <row r="8177" spans="1:5" x14ac:dyDescent="0.25">
      <c r="A8177" s="14">
        <v>8525</v>
      </c>
      <c r="B8177" s="14">
        <v>2398</v>
      </c>
      <c r="C8177" s="14">
        <v>4539</v>
      </c>
      <c r="D8177" s="14" t="str">
        <f>+_xlfn.XLOOKUP(ratings_dataset[[#This Row],[ProductID]],[1]!Prodotti[ProdottoID],[1]!Prodotti[Categoria],"Altro")</f>
        <v>Elettronica</v>
      </c>
      <c r="E8177" s="14">
        <v>5</v>
      </c>
    </row>
    <row r="8178" spans="1:5" x14ac:dyDescent="0.25">
      <c r="A8178" s="14">
        <v>8535</v>
      </c>
      <c r="B8178" s="14">
        <v>3157</v>
      </c>
      <c r="C8178" s="14">
        <v>86</v>
      </c>
      <c r="D8178" s="14" t="str">
        <f>+_xlfn.XLOOKUP(ratings_dataset[[#This Row],[ProductID]],[1]!Prodotti[ProdottoID],[1]!Prodotti[Categoria],"Altro")</f>
        <v>Altro</v>
      </c>
      <c r="E8178" s="14">
        <v>5</v>
      </c>
    </row>
    <row r="8179" spans="1:5" x14ac:dyDescent="0.25">
      <c r="A8179" s="14">
        <v>8537</v>
      </c>
      <c r="B8179" s="14">
        <v>4102</v>
      </c>
      <c r="C8179" s="14">
        <v>858</v>
      </c>
      <c r="D8179" s="14" t="str">
        <f>+_xlfn.XLOOKUP(ratings_dataset[[#This Row],[ProductID]],[1]!Prodotti[ProdottoID],[1]!Prodotti[Categoria],"Altro")</f>
        <v>Elettronica</v>
      </c>
      <c r="E8179" s="14">
        <v>5</v>
      </c>
    </row>
    <row r="8180" spans="1:5" x14ac:dyDescent="0.25">
      <c r="A8180" s="14">
        <v>8540</v>
      </c>
      <c r="B8180" s="14">
        <v>2664</v>
      </c>
      <c r="C8180" s="14">
        <v>1810</v>
      </c>
      <c r="D8180" s="14" t="str">
        <f>+_xlfn.XLOOKUP(ratings_dataset[[#This Row],[ProductID]],[1]!Prodotti[ProdottoID],[1]!Prodotti[Categoria],"Altro")</f>
        <v>Elettronica</v>
      </c>
      <c r="E8180" s="14">
        <v>5</v>
      </c>
    </row>
    <row r="8181" spans="1:5" x14ac:dyDescent="0.25">
      <c r="A8181" s="14">
        <v>8543</v>
      </c>
      <c r="B8181" s="14">
        <v>774</v>
      </c>
      <c r="C8181" s="14">
        <v>3812</v>
      </c>
      <c r="D8181" s="14" t="str">
        <f>+_xlfn.XLOOKUP(ratings_dataset[[#This Row],[ProductID]],[1]!Prodotti[ProdottoID],[1]!Prodotti[Categoria],"Altro")</f>
        <v>Libri</v>
      </c>
      <c r="E8181" s="14">
        <v>5</v>
      </c>
    </row>
    <row r="8182" spans="1:5" x14ac:dyDescent="0.25">
      <c r="A8182" s="14">
        <v>8554</v>
      </c>
      <c r="B8182" s="14">
        <v>2156</v>
      </c>
      <c r="C8182" s="14">
        <v>109</v>
      </c>
      <c r="D8182" s="14" t="str">
        <f>+_xlfn.XLOOKUP(ratings_dataset[[#This Row],[ProductID]],[1]!Prodotti[ProdottoID],[1]!Prodotti[Categoria],"Altro")</f>
        <v>Abbigliamento</v>
      </c>
      <c r="E8182" s="14">
        <v>5</v>
      </c>
    </row>
    <row r="8183" spans="1:5" x14ac:dyDescent="0.25">
      <c r="A8183" s="14">
        <v>8560</v>
      </c>
      <c r="B8183" s="14">
        <v>3712</v>
      </c>
      <c r="C8183" s="14">
        <v>4352</v>
      </c>
      <c r="D8183" s="14" t="str">
        <f>+_xlfn.XLOOKUP(ratings_dataset[[#This Row],[ProductID]],[1]!Prodotti[ProdottoID],[1]!Prodotti[Categoria],"Altro")</f>
        <v>Abbigliamento</v>
      </c>
      <c r="E8183" s="14">
        <v>5</v>
      </c>
    </row>
    <row r="8184" spans="1:5" x14ac:dyDescent="0.25">
      <c r="A8184" s="14">
        <v>8564</v>
      </c>
      <c r="B8184" s="14">
        <v>4875</v>
      </c>
      <c r="C8184" s="14">
        <v>669</v>
      </c>
      <c r="D8184" s="14" t="str">
        <f>+_xlfn.XLOOKUP(ratings_dataset[[#This Row],[ProductID]],[1]!Prodotti[ProdottoID],[1]!Prodotti[Categoria],"Altro")</f>
        <v>Abbigliamento</v>
      </c>
      <c r="E8184" s="14">
        <v>5</v>
      </c>
    </row>
    <row r="8185" spans="1:5" x14ac:dyDescent="0.25">
      <c r="A8185" s="14">
        <v>8567</v>
      </c>
      <c r="B8185" s="14">
        <v>2984</v>
      </c>
      <c r="C8185" s="14">
        <v>3151</v>
      </c>
      <c r="D8185" s="14" t="str">
        <f>+_xlfn.XLOOKUP(ratings_dataset[[#This Row],[ProductID]],[1]!Prodotti[ProdottoID],[1]!Prodotti[Categoria],"Altro")</f>
        <v>Libri</v>
      </c>
      <c r="E8185" s="14">
        <v>5</v>
      </c>
    </row>
    <row r="8186" spans="1:5" x14ac:dyDescent="0.25">
      <c r="A8186" s="14">
        <v>8574</v>
      </c>
      <c r="B8186" s="14">
        <v>4290</v>
      </c>
      <c r="C8186" s="14">
        <v>2945</v>
      </c>
      <c r="D8186" s="14" t="str">
        <f>+_xlfn.XLOOKUP(ratings_dataset[[#This Row],[ProductID]],[1]!Prodotti[ProdottoID],[1]!Prodotti[Categoria],"Altro")</f>
        <v>Libri</v>
      </c>
      <c r="E8186" s="14">
        <v>5</v>
      </c>
    </row>
    <row r="8187" spans="1:5" x14ac:dyDescent="0.25">
      <c r="A8187" s="14">
        <v>8576</v>
      </c>
      <c r="B8187" s="14">
        <v>274</v>
      </c>
      <c r="C8187" s="14">
        <v>673</v>
      </c>
      <c r="D8187" s="14" t="str">
        <f>+_xlfn.XLOOKUP(ratings_dataset[[#This Row],[ProductID]],[1]!Prodotti[ProdottoID],[1]!Prodotti[Categoria],"Altro")</f>
        <v>Abbigliamento</v>
      </c>
      <c r="E8187" s="14">
        <v>5</v>
      </c>
    </row>
    <row r="8188" spans="1:5" x14ac:dyDescent="0.25">
      <c r="A8188" s="14">
        <v>8582</v>
      </c>
      <c r="B8188" s="14">
        <v>4327</v>
      </c>
      <c r="C8188" s="14">
        <v>3811</v>
      </c>
      <c r="D8188" s="14" t="str">
        <f>+_xlfn.XLOOKUP(ratings_dataset[[#This Row],[ProductID]],[1]!Prodotti[ProdottoID],[1]!Prodotti[Categoria],"Altro")</f>
        <v>Abbigliamento</v>
      </c>
      <c r="E8188" s="14">
        <v>5</v>
      </c>
    </row>
    <row r="8189" spans="1:5" x14ac:dyDescent="0.25">
      <c r="A8189" s="14">
        <v>8594</v>
      </c>
      <c r="B8189" s="14">
        <v>4211</v>
      </c>
      <c r="C8189" s="14">
        <v>2340</v>
      </c>
      <c r="D8189" s="14" t="str">
        <f>+_xlfn.XLOOKUP(ratings_dataset[[#This Row],[ProductID]],[1]!Prodotti[ProdottoID],[1]!Prodotti[Categoria],"Altro")</f>
        <v>Elettronica</v>
      </c>
      <c r="E8189" s="14">
        <v>5</v>
      </c>
    </row>
    <row r="8190" spans="1:5" x14ac:dyDescent="0.25">
      <c r="A8190" s="14">
        <v>8603</v>
      </c>
      <c r="B8190" s="14">
        <v>452</v>
      </c>
      <c r="C8190" s="14">
        <v>1068</v>
      </c>
      <c r="D8190" s="14" t="str">
        <f>+_xlfn.XLOOKUP(ratings_dataset[[#This Row],[ProductID]],[1]!Prodotti[ProdottoID],[1]!Prodotti[Categoria],"Altro")</f>
        <v>Libri</v>
      </c>
      <c r="E8190" s="14">
        <v>5</v>
      </c>
    </row>
    <row r="8191" spans="1:5" x14ac:dyDescent="0.25">
      <c r="A8191" s="14">
        <v>8604</v>
      </c>
      <c r="B8191" s="14">
        <v>4952</v>
      </c>
      <c r="C8191" s="14">
        <v>2082</v>
      </c>
      <c r="D8191" s="14" t="str">
        <f>+_xlfn.XLOOKUP(ratings_dataset[[#This Row],[ProductID]],[1]!Prodotti[ProdottoID],[1]!Prodotti[Categoria],"Altro")</f>
        <v>Elettronica</v>
      </c>
      <c r="E8191" s="14">
        <v>5</v>
      </c>
    </row>
    <row r="8192" spans="1:5" x14ac:dyDescent="0.25">
      <c r="A8192" s="14">
        <v>8605</v>
      </c>
      <c r="B8192" s="14">
        <v>3155</v>
      </c>
      <c r="C8192" s="14">
        <v>3813</v>
      </c>
      <c r="D8192" s="14" t="str">
        <f>+_xlfn.XLOOKUP(ratings_dataset[[#This Row],[ProductID]],[1]!Prodotti[ProdottoID],[1]!Prodotti[Categoria],"Altro")</f>
        <v>Abbigliamento</v>
      </c>
      <c r="E8192" s="14">
        <v>5</v>
      </c>
    </row>
    <row r="8193" spans="1:5" x14ac:dyDescent="0.25">
      <c r="A8193" s="14">
        <v>8610</v>
      </c>
      <c r="B8193" s="14">
        <v>116</v>
      </c>
      <c r="C8193" s="14">
        <v>3727</v>
      </c>
      <c r="D8193" s="14" t="str">
        <f>+_xlfn.XLOOKUP(ratings_dataset[[#This Row],[ProductID]],[1]!Prodotti[ProdottoID],[1]!Prodotti[Categoria],"Altro")</f>
        <v>Elettronica</v>
      </c>
      <c r="E8193" s="14">
        <v>5</v>
      </c>
    </row>
    <row r="8194" spans="1:5" x14ac:dyDescent="0.25">
      <c r="A8194" s="14">
        <v>8620</v>
      </c>
      <c r="B8194" s="14">
        <v>1369</v>
      </c>
      <c r="C8194" s="14">
        <v>963</v>
      </c>
      <c r="D8194" s="14" t="str">
        <f>+_xlfn.XLOOKUP(ratings_dataset[[#This Row],[ProductID]],[1]!Prodotti[ProdottoID],[1]!Prodotti[Categoria],"Altro")</f>
        <v>Elettronica</v>
      </c>
      <c r="E8194" s="14">
        <v>5</v>
      </c>
    </row>
    <row r="8195" spans="1:5" x14ac:dyDescent="0.25">
      <c r="A8195" s="14">
        <v>8622</v>
      </c>
      <c r="B8195" s="14">
        <v>3814</v>
      </c>
      <c r="C8195" s="14">
        <v>3389</v>
      </c>
      <c r="D8195" s="14" t="str">
        <f>+_xlfn.XLOOKUP(ratings_dataset[[#This Row],[ProductID]],[1]!Prodotti[ProdottoID],[1]!Prodotti[Categoria],"Altro")</f>
        <v>Elettronica</v>
      </c>
      <c r="E8195" s="14">
        <v>5</v>
      </c>
    </row>
    <row r="8196" spans="1:5" x14ac:dyDescent="0.25">
      <c r="A8196" s="14">
        <v>8625</v>
      </c>
      <c r="B8196" s="14">
        <v>2518</v>
      </c>
      <c r="C8196" s="14">
        <v>377</v>
      </c>
      <c r="D8196" s="14" t="str">
        <f>+_xlfn.XLOOKUP(ratings_dataset[[#This Row],[ProductID]],[1]!Prodotti[ProdottoID],[1]!Prodotti[Categoria],"Altro")</f>
        <v>Libri</v>
      </c>
      <c r="E8196" s="14">
        <v>5</v>
      </c>
    </row>
    <row r="8197" spans="1:5" x14ac:dyDescent="0.25">
      <c r="A8197" s="14">
        <v>8628</v>
      </c>
      <c r="B8197" s="14">
        <v>473</v>
      </c>
      <c r="C8197" s="14">
        <v>1041</v>
      </c>
      <c r="D8197" s="14" t="str">
        <f>+_xlfn.XLOOKUP(ratings_dataset[[#This Row],[ProductID]],[1]!Prodotti[ProdottoID],[1]!Prodotti[Categoria],"Altro")</f>
        <v>Libri</v>
      </c>
      <c r="E8197" s="14">
        <v>5</v>
      </c>
    </row>
    <row r="8198" spans="1:5" x14ac:dyDescent="0.25">
      <c r="A8198" s="14">
        <v>8636</v>
      </c>
      <c r="B8198" s="14">
        <v>2910</v>
      </c>
      <c r="C8198" s="14">
        <v>567</v>
      </c>
      <c r="D8198" s="14" t="str">
        <f>+_xlfn.XLOOKUP(ratings_dataset[[#This Row],[ProductID]],[1]!Prodotti[ProdottoID],[1]!Prodotti[Categoria],"Altro")</f>
        <v>Libri</v>
      </c>
      <c r="E8198" s="14">
        <v>5</v>
      </c>
    </row>
    <row r="8199" spans="1:5" x14ac:dyDescent="0.25">
      <c r="A8199" s="14">
        <v>8638</v>
      </c>
      <c r="B8199" s="14">
        <v>680</v>
      </c>
      <c r="C8199" s="14">
        <v>223</v>
      </c>
      <c r="D8199" s="14" t="str">
        <f>+_xlfn.XLOOKUP(ratings_dataset[[#This Row],[ProductID]],[1]!Prodotti[ProdottoID],[1]!Prodotti[Categoria],"Altro")</f>
        <v>Libri</v>
      </c>
      <c r="E8199" s="14">
        <v>5</v>
      </c>
    </row>
    <row r="8200" spans="1:5" x14ac:dyDescent="0.25">
      <c r="A8200" s="14">
        <v>8651</v>
      </c>
      <c r="B8200" s="14">
        <v>589</v>
      </c>
      <c r="C8200" s="14">
        <v>1856</v>
      </c>
      <c r="D8200" s="14" t="str">
        <f>+_xlfn.XLOOKUP(ratings_dataset[[#This Row],[ProductID]],[1]!Prodotti[ProdottoID],[1]!Prodotti[Categoria],"Altro")</f>
        <v>Abbigliamento</v>
      </c>
      <c r="E8200" s="14">
        <v>5</v>
      </c>
    </row>
    <row r="8201" spans="1:5" x14ac:dyDescent="0.25">
      <c r="A8201" s="14">
        <v>8659</v>
      </c>
      <c r="B8201" s="14">
        <v>4658</v>
      </c>
      <c r="C8201" s="14">
        <v>4969</v>
      </c>
      <c r="D8201" s="14" t="str">
        <f>+_xlfn.XLOOKUP(ratings_dataset[[#This Row],[ProductID]],[1]!Prodotti[ProdottoID],[1]!Prodotti[Categoria],"Altro")</f>
        <v>Elettronica</v>
      </c>
      <c r="E8201" s="14">
        <v>5</v>
      </c>
    </row>
    <row r="8202" spans="1:5" x14ac:dyDescent="0.25">
      <c r="A8202" s="14">
        <v>8663</v>
      </c>
      <c r="B8202" s="14">
        <v>987</v>
      </c>
      <c r="C8202" s="14">
        <v>1714</v>
      </c>
      <c r="D8202" s="14" t="str">
        <f>+_xlfn.XLOOKUP(ratings_dataset[[#This Row],[ProductID]],[1]!Prodotti[ProdottoID],[1]!Prodotti[Categoria],"Altro")</f>
        <v>Libri</v>
      </c>
      <c r="E8202" s="14">
        <v>5</v>
      </c>
    </row>
    <row r="8203" spans="1:5" x14ac:dyDescent="0.25">
      <c r="A8203" s="14">
        <v>8666</v>
      </c>
      <c r="B8203" s="14">
        <v>465</v>
      </c>
      <c r="C8203" s="14">
        <v>542</v>
      </c>
      <c r="D8203" s="14" t="str">
        <f>+_xlfn.XLOOKUP(ratings_dataset[[#This Row],[ProductID]],[1]!Prodotti[ProdottoID],[1]!Prodotti[Categoria],"Altro")</f>
        <v>Libri</v>
      </c>
      <c r="E8203" s="14">
        <v>5</v>
      </c>
    </row>
    <row r="8204" spans="1:5" x14ac:dyDescent="0.25">
      <c r="A8204" s="14">
        <v>8675</v>
      </c>
      <c r="B8204" s="14">
        <v>4450</v>
      </c>
      <c r="C8204" s="14">
        <v>4493</v>
      </c>
      <c r="D8204" s="14" t="str">
        <f>+_xlfn.XLOOKUP(ratings_dataset[[#This Row],[ProductID]],[1]!Prodotti[ProdottoID],[1]!Prodotti[Categoria],"Altro")</f>
        <v>Elettronica</v>
      </c>
      <c r="E8204" s="14">
        <v>5</v>
      </c>
    </row>
    <row r="8205" spans="1:5" x14ac:dyDescent="0.25">
      <c r="A8205" s="14">
        <v>8680</v>
      </c>
      <c r="B8205" s="14">
        <v>2947</v>
      </c>
      <c r="C8205" s="14">
        <v>3352</v>
      </c>
      <c r="D8205" s="14" t="str">
        <f>+_xlfn.XLOOKUP(ratings_dataset[[#This Row],[ProductID]],[1]!Prodotti[ProdottoID],[1]!Prodotti[Categoria],"Altro")</f>
        <v>Elettronica</v>
      </c>
      <c r="E8205" s="14">
        <v>5</v>
      </c>
    </row>
    <row r="8206" spans="1:5" x14ac:dyDescent="0.25">
      <c r="A8206" s="14">
        <v>8694</v>
      </c>
      <c r="B8206" s="14">
        <v>3033</v>
      </c>
      <c r="C8206" s="14">
        <v>600</v>
      </c>
      <c r="D8206" s="14" t="str">
        <f>+_xlfn.XLOOKUP(ratings_dataset[[#This Row],[ProductID]],[1]!Prodotti[ProdottoID],[1]!Prodotti[Categoria],"Altro")</f>
        <v>Abbigliamento</v>
      </c>
      <c r="E8206" s="14">
        <v>5</v>
      </c>
    </row>
    <row r="8207" spans="1:5" x14ac:dyDescent="0.25">
      <c r="A8207" s="14">
        <v>8697</v>
      </c>
      <c r="B8207" s="14">
        <v>4635</v>
      </c>
      <c r="C8207" s="14">
        <v>2444</v>
      </c>
      <c r="D8207" s="14" t="str">
        <f>+_xlfn.XLOOKUP(ratings_dataset[[#This Row],[ProductID]],[1]!Prodotti[ProdottoID],[1]!Prodotti[Categoria],"Altro")</f>
        <v>Abbigliamento</v>
      </c>
      <c r="E8207" s="14">
        <v>5</v>
      </c>
    </row>
    <row r="8208" spans="1:5" x14ac:dyDescent="0.25">
      <c r="A8208" s="14">
        <v>8704</v>
      </c>
      <c r="B8208" s="14">
        <v>996</v>
      </c>
      <c r="C8208" s="14">
        <v>3088</v>
      </c>
      <c r="D8208" s="14" t="str">
        <f>+_xlfn.XLOOKUP(ratings_dataset[[#This Row],[ProductID]],[1]!Prodotti[ProdottoID],[1]!Prodotti[Categoria],"Altro")</f>
        <v>Elettronica</v>
      </c>
      <c r="E8208" s="14">
        <v>5</v>
      </c>
    </row>
    <row r="8209" spans="1:5" x14ac:dyDescent="0.25">
      <c r="A8209" s="14">
        <v>8705</v>
      </c>
      <c r="B8209" s="14">
        <v>2282</v>
      </c>
      <c r="C8209" s="14">
        <v>560</v>
      </c>
      <c r="D8209" s="14" t="str">
        <f>+_xlfn.XLOOKUP(ratings_dataset[[#This Row],[ProductID]],[1]!Prodotti[ProdottoID],[1]!Prodotti[Categoria],"Altro")</f>
        <v>Elettronica</v>
      </c>
      <c r="E8209" s="14">
        <v>5</v>
      </c>
    </row>
    <row r="8210" spans="1:5" x14ac:dyDescent="0.25">
      <c r="A8210" s="14">
        <v>8711</v>
      </c>
      <c r="B8210" s="14">
        <v>1580</v>
      </c>
      <c r="C8210" s="14">
        <v>2480</v>
      </c>
      <c r="D8210" s="14" t="str">
        <f>+_xlfn.XLOOKUP(ratings_dataset[[#This Row],[ProductID]],[1]!Prodotti[ProdottoID],[1]!Prodotti[Categoria],"Altro")</f>
        <v>Libri</v>
      </c>
      <c r="E8210" s="14">
        <v>5</v>
      </c>
    </row>
    <row r="8211" spans="1:5" x14ac:dyDescent="0.25">
      <c r="A8211" s="14">
        <v>8718</v>
      </c>
      <c r="B8211" s="14">
        <v>1111</v>
      </c>
      <c r="C8211" s="14">
        <v>4536</v>
      </c>
      <c r="D8211" s="14" t="str">
        <f>+_xlfn.XLOOKUP(ratings_dataset[[#This Row],[ProductID]],[1]!Prodotti[ProdottoID],[1]!Prodotti[Categoria],"Altro")</f>
        <v>Abbigliamento</v>
      </c>
      <c r="E8211" s="14">
        <v>5</v>
      </c>
    </row>
    <row r="8212" spans="1:5" x14ac:dyDescent="0.25">
      <c r="A8212" s="14">
        <v>8723</v>
      </c>
      <c r="B8212" s="14">
        <v>3156</v>
      </c>
      <c r="C8212" s="14">
        <v>3296</v>
      </c>
      <c r="D8212" s="14" t="str">
        <f>+_xlfn.XLOOKUP(ratings_dataset[[#This Row],[ProductID]],[1]!Prodotti[ProdottoID],[1]!Prodotti[Categoria],"Altro")</f>
        <v>Abbigliamento</v>
      </c>
      <c r="E8212" s="14">
        <v>5</v>
      </c>
    </row>
    <row r="8213" spans="1:5" x14ac:dyDescent="0.25">
      <c r="A8213" s="14">
        <v>8724</v>
      </c>
      <c r="B8213" s="14">
        <v>1662</v>
      </c>
      <c r="C8213" s="14">
        <v>2789</v>
      </c>
      <c r="D8213" s="14" t="str">
        <f>+_xlfn.XLOOKUP(ratings_dataset[[#This Row],[ProductID]],[1]!Prodotti[ProdottoID],[1]!Prodotti[Categoria],"Altro")</f>
        <v>Elettronica</v>
      </c>
      <c r="E8213" s="14">
        <v>5</v>
      </c>
    </row>
    <row r="8214" spans="1:5" x14ac:dyDescent="0.25">
      <c r="A8214" s="14">
        <v>8728</v>
      </c>
      <c r="B8214" s="14">
        <v>490</v>
      </c>
      <c r="C8214" s="14">
        <v>956</v>
      </c>
      <c r="D8214" s="14" t="str">
        <f>+_xlfn.XLOOKUP(ratings_dataset[[#This Row],[ProductID]],[1]!Prodotti[ProdottoID],[1]!Prodotti[Categoria],"Altro")</f>
        <v>Elettronica</v>
      </c>
      <c r="E8214" s="14">
        <v>5</v>
      </c>
    </row>
    <row r="8215" spans="1:5" x14ac:dyDescent="0.25">
      <c r="A8215" s="14">
        <v>8734</v>
      </c>
      <c r="B8215" s="14">
        <v>4095</v>
      </c>
      <c r="C8215" s="14">
        <v>980</v>
      </c>
      <c r="D8215" s="14" t="str">
        <f>+_xlfn.XLOOKUP(ratings_dataset[[#This Row],[ProductID]],[1]!Prodotti[ProdottoID],[1]!Prodotti[Categoria],"Altro")</f>
        <v>Libri</v>
      </c>
      <c r="E8215" s="14">
        <v>5</v>
      </c>
    </row>
    <row r="8216" spans="1:5" x14ac:dyDescent="0.25">
      <c r="A8216" s="14">
        <v>8741</v>
      </c>
      <c r="B8216" s="14">
        <v>2015</v>
      </c>
      <c r="C8216" s="14">
        <v>1851</v>
      </c>
      <c r="D8216" s="14" t="str">
        <f>+_xlfn.XLOOKUP(ratings_dataset[[#This Row],[ProductID]],[1]!Prodotti[ProdottoID],[1]!Prodotti[Categoria],"Altro")</f>
        <v>Elettronica</v>
      </c>
      <c r="E8216" s="14">
        <v>5</v>
      </c>
    </row>
    <row r="8217" spans="1:5" x14ac:dyDescent="0.25">
      <c r="A8217" s="14">
        <v>8742</v>
      </c>
      <c r="B8217" s="14">
        <v>3751</v>
      </c>
      <c r="C8217" s="14">
        <v>1529</v>
      </c>
      <c r="D8217" s="14" t="str">
        <f>+_xlfn.XLOOKUP(ratings_dataset[[#This Row],[ProductID]],[1]!Prodotti[ProdottoID],[1]!Prodotti[Categoria],"Altro")</f>
        <v>Abbigliamento</v>
      </c>
      <c r="E8217" s="14">
        <v>5</v>
      </c>
    </row>
    <row r="8218" spans="1:5" x14ac:dyDescent="0.25">
      <c r="A8218" s="14">
        <v>8743</v>
      </c>
      <c r="B8218" s="14">
        <v>4201</v>
      </c>
      <c r="C8218" s="14">
        <v>2776</v>
      </c>
      <c r="D8218" s="14" t="str">
        <f>+_xlfn.XLOOKUP(ratings_dataset[[#This Row],[ProductID]],[1]!Prodotti[ProdottoID],[1]!Prodotti[Categoria],"Altro")</f>
        <v>Libri</v>
      </c>
      <c r="E8218" s="14">
        <v>5</v>
      </c>
    </row>
    <row r="8219" spans="1:5" x14ac:dyDescent="0.25">
      <c r="A8219" s="14">
        <v>8744</v>
      </c>
      <c r="B8219" s="14">
        <v>1083</v>
      </c>
      <c r="C8219" s="14">
        <v>2431</v>
      </c>
      <c r="D8219" s="14" t="str">
        <f>+_xlfn.XLOOKUP(ratings_dataset[[#This Row],[ProductID]],[1]!Prodotti[ProdottoID],[1]!Prodotti[Categoria],"Altro")</f>
        <v>Elettronica</v>
      </c>
      <c r="E8219" s="14">
        <v>5</v>
      </c>
    </row>
    <row r="8220" spans="1:5" x14ac:dyDescent="0.25">
      <c r="A8220" s="14">
        <v>8791</v>
      </c>
      <c r="B8220" s="14">
        <v>727</v>
      </c>
      <c r="C8220" s="14">
        <v>1215</v>
      </c>
      <c r="D8220" s="14" t="str">
        <f>+_xlfn.XLOOKUP(ratings_dataset[[#This Row],[ProductID]],[1]!Prodotti[ProdottoID],[1]!Prodotti[Categoria],"Altro")</f>
        <v>Abbigliamento</v>
      </c>
      <c r="E8220" s="14">
        <v>5</v>
      </c>
    </row>
    <row r="8221" spans="1:5" x14ac:dyDescent="0.25">
      <c r="A8221" s="14">
        <v>8795</v>
      </c>
      <c r="B8221" s="14">
        <v>3693</v>
      </c>
      <c r="C8221" s="14">
        <v>2269</v>
      </c>
      <c r="D8221" s="14" t="str">
        <f>+_xlfn.XLOOKUP(ratings_dataset[[#This Row],[ProductID]],[1]!Prodotti[ProdottoID],[1]!Prodotti[Categoria],"Altro")</f>
        <v>Elettronica</v>
      </c>
      <c r="E8221" s="14">
        <v>5</v>
      </c>
    </row>
    <row r="8222" spans="1:5" x14ac:dyDescent="0.25">
      <c r="A8222" s="14">
        <v>8800</v>
      </c>
      <c r="B8222" s="14">
        <v>3751</v>
      </c>
      <c r="C8222" s="14">
        <v>2074</v>
      </c>
      <c r="D8222" s="14" t="str">
        <f>+_xlfn.XLOOKUP(ratings_dataset[[#This Row],[ProductID]],[1]!Prodotti[ProdottoID],[1]!Prodotti[Categoria],"Altro")</f>
        <v>Elettronica</v>
      </c>
      <c r="E8222" s="14">
        <v>5</v>
      </c>
    </row>
    <row r="8223" spans="1:5" x14ac:dyDescent="0.25">
      <c r="A8223" s="14">
        <v>8814</v>
      </c>
      <c r="B8223" s="14">
        <v>3549</v>
      </c>
      <c r="C8223" s="14">
        <v>3004</v>
      </c>
      <c r="D8223" s="14" t="str">
        <f>+_xlfn.XLOOKUP(ratings_dataset[[#This Row],[ProductID]],[1]!Prodotti[ProdottoID],[1]!Prodotti[Categoria],"Altro")</f>
        <v>Elettronica</v>
      </c>
      <c r="E8223" s="14">
        <v>5</v>
      </c>
    </row>
    <row r="8224" spans="1:5" x14ac:dyDescent="0.25">
      <c r="A8224" s="14">
        <v>8816</v>
      </c>
      <c r="B8224" s="14">
        <v>4500</v>
      </c>
      <c r="C8224" s="14">
        <v>304</v>
      </c>
      <c r="D8224" s="14" t="str">
        <f>+_xlfn.XLOOKUP(ratings_dataset[[#This Row],[ProductID]],[1]!Prodotti[ProdottoID],[1]!Prodotti[Categoria],"Altro")</f>
        <v>Libri</v>
      </c>
      <c r="E8224" s="14">
        <v>5</v>
      </c>
    </row>
    <row r="8225" spans="1:5" x14ac:dyDescent="0.25">
      <c r="A8225" s="14">
        <v>8817</v>
      </c>
      <c r="B8225" s="14">
        <v>4491</v>
      </c>
      <c r="C8225" s="14">
        <v>1638</v>
      </c>
      <c r="D8225" s="14" t="str">
        <f>+_xlfn.XLOOKUP(ratings_dataset[[#This Row],[ProductID]],[1]!Prodotti[ProdottoID],[1]!Prodotti[Categoria],"Altro")</f>
        <v>Libri</v>
      </c>
      <c r="E8225" s="14">
        <v>5</v>
      </c>
    </row>
    <row r="8226" spans="1:5" x14ac:dyDescent="0.25">
      <c r="A8226" s="14">
        <v>8830</v>
      </c>
      <c r="B8226" s="14">
        <v>4106</v>
      </c>
      <c r="C8226" s="14">
        <v>3091</v>
      </c>
      <c r="D8226" s="14" t="str">
        <f>+_xlfn.XLOOKUP(ratings_dataset[[#This Row],[ProductID]],[1]!Prodotti[ProdottoID],[1]!Prodotti[Categoria],"Altro")</f>
        <v>Elettronica</v>
      </c>
      <c r="E8226" s="14">
        <v>5</v>
      </c>
    </row>
    <row r="8227" spans="1:5" x14ac:dyDescent="0.25">
      <c r="A8227" s="14">
        <v>8845</v>
      </c>
      <c r="B8227" s="14">
        <v>200</v>
      </c>
      <c r="C8227" s="14">
        <v>2445</v>
      </c>
      <c r="D8227" s="14" t="str">
        <f>+_xlfn.XLOOKUP(ratings_dataset[[#This Row],[ProductID]],[1]!Prodotti[ProdottoID],[1]!Prodotti[Categoria],"Altro")</f>
        <v>Libri</v>
      </c>
      <c r="E8227" s="14">
        <v>5</v>
      </c>
    </row>
    <row r="8228" spans="1:5" x14ac:dyDescent="0.25">
      <c r="A8228" s="14">
        <v>8847</v>
      </c>
      <c r="B8228" s="14">
        <v>881</v>
      </c>
      <c r="C8228" s="14">
        <v>3618</v>
      </c>
      <c r="D8228" s="14" t="str">
        <f>+_xlfn.XLOOKUP(ratings_dataset[[#This Row],[ProductID]],[1]!Prodotti[ProdottoID],[1]!Prodotti[Categoria],"Altro")</f>
        <v>Elettronica</v>
      </c>
      <c r="E8228" s="14">
        <v>5</v>
      </c>
    </row>
    <row r="8229" spans="1:5" x14ac:dyDescent="0.25">
      <c r="A8229" s="14">
        <v>8850</v>
      </c>
      <c r="B8229" s="14">
        <v>2954</v>
      </c>
      <c r="C8229" s="14">
        <v>1738</v>
      </c>
      <c r="D8229" s="14" t="str">
        <f>+_xlfn.XLOOKUP(ratings_dataset[[#This Row],[ProductID]],[1]!Prodotti[ProdottoID],[1]!Prodotti[Categoria],"Altro")</f>
        <v>Abbigliamento</v>
      </c>
      <c r="E8229" s="14">
        <v>5</v>
      </c>
    </row>
    <row r="8230" spans="1:5" x14ac:dyDescent="0.25">
      <c r="A8230" s="14">
        <v>8854</v>
      </c>
      <c r="B8230" s="14">
        <v>4939</v>
      </c>
      <c r="C8230" s="14">
        <v>3835</v>
      </c>
      <c r="D8230" s="14" t="str">
        <f>+_xlfn.XLOOKUP(ratings_dataset[[#This Row],[ProductID]],[1]!Prodotti[ProdottoID],[1]!Prodotti[Categoria],"Altro")</f>
        <v>Libri</v>
      </c>
      <c r="E8230" s="14">
        <v>5</v>
      </c>
    </row>
    <row r="8231" spans="1:5" x14ac:dyDescent="0.25">
      <c r="A8231" s="14">
        <v>8855</v>
      </c>
      <c r="B8231" s="14">
        <v>904</v>
      </c>
      <c r="C8231" s="14">
        <v>3825</v>
      </c>
      <c r="D8231" s="14" t="str">
        <f>+_xlfn.XLOOKUP(ratings_dataset[[#This Row],[ProductID]],[1]!Prodotti[ProdottoID],[1]!Prodotti[Categoria],"Altro")</f>
        <v>Libri</v>
      </c>
      <c r="E8231" s="14">
        <v>5</v>
      </c>
    </row>
    <row r="8232" spans="1:5" x14ac:dyDescent="0.25">
      <c r="A8232" s="14">
        <v>8863</v>
      </c>
      <c r="B8232" s="14">
        <v>3759</v>
      </c>
      <c r="C8232" s="14">
        <v>1155</v>
      </c>
      <c r="D8232" s="14" t="str">
        <f>+_xlfn.XLOOKUP(ratings_dataset[[#This Row],[ProductID]],[1]!Prodotti[ProdottoID],[1]!Prodotti[Categoria],"Altro")</f>
        <v>Abbigliamento</v>
      </c>
      <c r="E8232" s="14">
        <v>5</v>
      </c>
    </row>
    <row r="8233" spans="1:5" x14ac:dyDescent="0.25">
      <c r="A8233" s="14">
        <v>8868</v>
      </c>
      <c r="B8233" s="14">
        <v>496</v>
      </c>
      <c r="C8233" s="14">
        <v>1435</v>
      </c>
      <c r="D8233" s="14" t="str">
        <f>+_xlfn.XLOOKUP(ratings_dataset[[#This Row],[ProductID]],[1]!Prodotti[ProdottoID],[1]!Prodotti[Categoria],"Altro")</f>
        <v>Abbigliamento</v>
      </c>
      <c r="E8233" s="14">
        <v>5</v>
      </c>
    </row>
    <row r="8234" spans="1:5" x14ac:dyDescent="0.25">
      <c r="A8234" s="14">
        <v>8873</v>
      </c>
      <c r="B8234" s="14">
        <v>3003</v>
      </c>
      <c r="C8234" s="14">
        <v>2838</v>
      </c>
      <c r="D8234" s="14" t="str">
        <f>+_xlfn.XLOOKUP(ratings_dataset[[#This Row],[ProductID]],[1]!Prodotti[ProdottoID],[1]!Prodotti[Categoria],"Altro")</f>
        <v>Libri</v>
      </c>
      <c r="E8234" s="14">
        <v>5</v>
      </c>
    </row>
    <row r="8235" spans="1:5" x14ac:dyDescent="0.25">
      <c r="A8235" s="14">
        <v>8889</v>
      </c>
      <c r="B8235" s="14">
        <v>3660</v>
      </c>
      <c r="C8235" s="14">
        <v>1750</v>
      </c>
      <c r="D8235" s="14" t="str">
        <f>+_xlfn.XLOOKUP(ratings_dataset[[#This Row],[ProductID]],[1]!Prodotti[ProdottoID],[1]!Prodotti[Categoria],"Altro")</f>
        <v>Libri</v>
      </c>
      <c r="E8235" s="14">
        <v>5</v>
      </c>
    </row>
    <row r="8236" spans="1:5" x14ac:dyDescent="0.25">
      <c r="A8236" s="14">
        <v>8893</v>
      </c>
      <c r="B8236" s="14">
        <v>4995</v>
      </c>
      <c r="C8236" s="14">
        <v>2530</v>
      </c>
      <c r="D8236" s="14" t="str">
        <f>+_xlfn.XLOOKUP(ratings_dataset[[#This Row],[ProductID]],[1]!Prodotti[ProdottoID],[1]!Prodotti[Categoria],"Altro")</f>
        <v>Libri</v>
      </c>
      <c r="E8236" s="14">
        <v>5</v>
      </c>
    </row>
    <row r="8237" spans="1:5" x14ac:dyDescent="0.25">
      <c r="A8237" s="14">
        <v>8899</v>
      </c>
      <c r="B8237" s="14">
        <v>772</v>
      </c>
      <c r="C8237" s="14">
        <v>297</v>
      </c>
      <c r="D8237" s="14" t="str">
        <f>+_xlfn.XLOOKUP(ratings_dataset[[#This Row],[ProductID]],[1]!Prodotti[ProdottoID],[1]!Prodotti[Categoria],"Altro")</f>
        <v>Libri</v>
      </c>
      <c r="E8237" s="14">
        <v>5</v>
      </c>
    </row>
    <row r="8238" spans="1:5" x14ac:dyDescent="0.25">
      <c r="A8238" s="14">
        <v>8902</v>
      </c>
      <c r="B8238" s="14">
        <v>2919</v>
      </c>
      <c r="C8238" s="14">
        <v>3553</v>
      </c>
      <c r="D8238" s="14" t="str">
        <f>+_xlfn.XLOOKUP(ratings_dataset[[#This Row],[ProductID]],[1]!Prodotti[ProdottoID],[1]!Prodotti[Categoria],"Altro")</f>
        <v>Elettronica</v>
      </c>
      <c r="E8238" s="14">
        <v>5</v>
      </c>
    </row>
    <row r="8239" spans="1:5" x14ac:dyDescent="0.25">
      <c r="A8239" s="14">
        <v>8905</v>
      </c>
      <c r="B8239" s="14">
        <v>2963</v>
      </c>
      <c r="C8239" s="14">
        <v>1861</v>
      </c>
      <c r="D8239" s="14" t="str">
        <f>+_xlfn.XLOOKUP(ratings_dataset[[#This Row],[ProductID]],[1]!Prodotti[ProdottoID],[1]!Prodotti[Categoria],"Altro")</f>
        <v>Libri</v>
      </c>
      <c r="E8239" s="14">
        <v>5</v>
      </c>
    </row>
    <row r="8240" spans="1:5" x14ac:dyDescent="0.25">
      <c r="A8240" s="14">
        <v>8907</v>
      </c>
      <c r="B8240" s="14">
        <v>3905</v>
      </c>
      <c r="C8240" s="14">
        <v>1532</v>
      </c>
      <c r="D8240" s="14" t="str">
        <f>+_xlfn.XLOOKUP(ratings_dataset[[#This Row],[ProductID]],[1]!Prodotti[ProdottoID],[1]!Prodotti[Categoria],"Altro")</f>
        <v>Elettronica</v>
      </c>
      <c r="E8240" s="14">
        <v>5</v>
      </c>
    </row>
    <row r="8241" spans="1:5" x14ac:dyDescent="0.25">
      <c r="A8241" s="14">
        <v>8911</v>
      </c>
      <c r="B8241" s="14">
        <v>3041</v>
      </c>
      <c r="C8241" s="14">
        <v>3041</v>
      </c>
      <c r="D8241" s="14" t="str">
        <f>+_xlfn.XLOOKUP(ratings_dataset[[#This Row],[ProductID]],[1]!Prodotti[ProdottoID],[1]!Prodotti[Categoria],"Altro")</f>
        <v>Abbigliamento</v>
      </c>
      <c r="E8241" s="14">
        <v>5</v>
      </c>
    </row>
    <row r="8242" spans="1:5" x14ac:dyDescent="0.25">
      <c r="A8242" s="14">
        <v>8929</v>
      </c>
      <c r="B8242" s="14">
        <v>571</v>
      </c>
      <c r="C8242" s="14">
        <v>3536</v>
      </c>
      <c r="D8242" s="14" t="str">
        <f>+_xlfn.XLOOKUP(ratings_dataset[[#This Row],[ProductID]],[1]!Prodotti[ProdottoID],[1]!Prodotti[Categoria],"Altro")</f>
        <v>Libri</v>
      </c>
      <c r="E8242" s="14">
        <v>5</v>
      </c>
    </row>
    <row r="8243" spans="1:5" x14ac:dyDescent="0.25">
      <c r="A8243" s="14">
        <v>8930</v>
      </c>
      <c r="B8243" s="14">
        <v>3573</v>
      </c>
      <c r="C8243" s="14">
        <v>1441</v>
      </c>
      <c r="D8243" s="14" t="str">
        <f>+_xlfn.XLOOKUP(ratings_dataset[[#This Row],[ProductID]],[1]!Prodotti[ProdottoID],[1]!Prodotti[Categoria],"Altro")</f>
        <v>Elettronica</v>
      </c>
      <c r="E8243" s="14">
        <v>5</v>
      </c>
    </row>
    <row r="8244" spans="1:5" x14ac:dyDescent="0.25">
      <c r="A8244" s="14">
        <v>8932</v>
      </c>
      <c r="B8244" s="14">
        <v>1501</v>
      </c>
      <c r="C8244" s="14">
        <v>1780</v>
      </c>
      <c r="D8244" s="14" t="str">
        <f>+_xlfn.XLOOKUP(ratings_dataset[[#This Row],[ProductID]],[1]!Prodotti[ProdottoID],[1]!Prodotti[Categoria],"Altro")</f>
        <v>Libri</v>
      </c>
      <c r="E8244" s="14">
        <v>5</v>
      </c>
    </row>
    <row r="8245" spans="1:5" x14ac:dyDescent="0.25">
      <c r="A8245" s="14">
        <v>8934</v>
      </c>
      <c r="B8245" s="14">
        <v>1120</v>
      </c>
      <c r="C8245" s="14">
        <v>512</v>
      </c>
      <c r="D8245" s="14" t="str">
        <f>+_xlfn.XLOOKUP(ratings_dataset[[#This Row],[ProductID]],[1]!Prodotti[ProdottoID],[1]!Prodotti[Categoria],"Altro")</f>
        <v>Abbigliamento</v>
      </c>
      <c r="E8245" s="14">
        <v>5</v>
      </c>
    </row>
    <row r="8246" spans="1:5" x14ac:dyDescent="0.25">
      <c r="A8246" s="14">
        <v>8938</v>
      </c>
      <c r="B8246" s="14">
        <v>2086</v>
      </c>
      <c r="C8246" s="14">
        <v>3613</v>
      </c>
      <c r="D8246" s="14" t="str">
        <f>+_xlfn.XLOOKUP(ratings_dataset[[#This Row],[ProductID]],[1]!Prodotti[ProdottoID],[1]!Prodotti[Categoria],"Altro")</f>
        <v>Elettronica</v>
      </c>
      <c r="E8246" s="14">
        <v>5</v>
      </c>
    </row>
    <row r="8247" spans="1:5" x14ac:dyDescent="0.25">
      <c r="A8247" s="14">
        <v>8939</v>
      </c>
      <c r="B8247" s="14">
        <v>4480</v>
      </c>
      <c r="C8247" s="14">
        <v>4786</v>
      </c>
      <c r="D8247" s="14" t="str">
        <f>+_xlfn.XLOOKUP(ratings_dataset[[#This Row],[ProductID]],[1]!Prodotti[ProdottoID],[1]!Prodotti[Categoria],"Altro")</f>
        <v>Libri</v>
      </c>
      <c r="E8247" s="14">
        <v>5</v>
      </c>
    </row>
    <row r="8248" spans="1:5" x14ac:dyDescent="0.25">
      <c r="A8248" s="14">
        <v>8955</v>
      </c>
      <c r="B8248" s="14">
        <v>890</v>
      </c>
      <c r="C8248" s="14">
        <v>3522</v>
      </c>
      <c r="D8248" s="14" t="str">
        <f>+_xlfn.XLOOKUP(ratings_dataset[[#This Row],[ProductID]],[1]!Prodotti[ProdottoID],[1]!Prodotti[Categoria],"Altro")</f>
        <v>Elettronica</v>
      </c>
      <c r="E8248" s="14">
        <v>5</v>
      </c>
    </row>
    <row r="8249" spans="1:5" x14ac:dyDescent="0.25">
      <c r="A8249" s="14">
        <v>8960</v>
      </c>
      <c r="B8249" s="14">
        <v>142</v>
      </c>
      <c r="C8249" s="14">
        <v>1520</v>
      </c>
      <c r="D8249" s="14" t="str">
        <f>+_xlfn.XLOOKUP(ratings_dataset[[#This Row],[ProductID]],[1]!Prodotti[ProdottoID],[1]!Prodotti[Categoria],"Altro")</f>
        <v>Libri</v>
      </c>
      <c r="E8249" s="14">
        <v>5</v>
      </c>
    </row>
    <row r="8250" spans="1:5" x14ac:dyDescent="0.25">
      <c r="A8250" s="14">
        <v>8963</v>
      </c>
      <c r="B8250" s="14">
        <v>2927</v>
      </c>
      <c r="C8250" s="14">
        <v>4928</v>
      </c>
      <c r="D8250" s="14" t="str">
        <f>+_xlfn.XLOOKUP(ratings_dataset[[#This Row],[ProductID]],[1]!Prodotti[ProdottoID],[1]!Prodotti[Categoria],"Altro")</f>
        <v>Elettronica</v>
      </c>
      <c r="E8250" s="14">
        <v>5</v>
      </c>
    </row>
    <row r="8251" spans="1:5" x14ac:dyDescent="0.25">
      <c r="A8251" s="14">
        <v>8965</v>
      </c>
      <c r="B8251" s="14">
        <v>396</v>
      </c>
      <c r="C8251" s="14">
        <v>3469</v>
      </c>
      <c r="D8251" s="14" t="str">
        <f>+_xlfn.XLOOKUP(ratings_dataset[[#This Row],[ProductID]],[1]!Prodotti[ProdottoID],[1]!Prodotti[Categoria],"Altro")</f>
        <v>Libri</v>
      </c>
      <c r="E8251" s="14">
        <v>5</v>
      </c>
    </row>
    <row r="8252" spans="1:5" x14ac:dyDescent="0.25">
      <c r="A8252" s="14">
        <v>8984</v>
      </c>
      <c r="B8252" s="14">
        <v>4605</v>
      </c>
      <c r="C8252" s="14">
        <v>3863</v>
      </c>
      <c r="D8252" s="14" t="str">
        <f>+_xlfn.XLOOKUP(ratings_dataset[[#This Row],[ProductID]],[1]!Prodotti[ProdottoID],[1]!Prodotti[Categoria],"Altro")</f>
        <v>Libri</v>
      </c>
      <c r="E8252" s="14">
        <v>5</v>
      </c>
    </row>
    <row r="8253" spans="1:5" x14ac:dyDescent="0.25">
      <c r="A8253" s="14">
        <v>8993</v>
      </c>
      <c r="B8253" s="14">
        <v>4403</v>
      </c>
      <c r="C8253" s="14">
        <v>39</v>
      </c>
      <c r="D8253" s="14" t="str">
        <f>+_xlfn.XLOOKUP(ratings_dataset[[#This Row],[ProductID]],[1]!Prodotti[ProdottoID],[1]!Prodotti[Categoria],"Altro")</f>
        <v>Altro</v>
      </c>
      <c r="E8253" s="14">
        <v>5</v>
      </c>
    </row>
    <row r="8254" spans="1:5" x14ac:dyDescent="0.25">
      <c r="A8254" s="14">
        <v>9005</v>
      </c>
      <c r="B8254" s="14">
        <v>1083</v>
      </c>
      <c r="C8254" s="14">
        <v>908</v>
      </c>
      <c r="D8254" s="14" t="str">
        <f>+_xlfn.XLOOKUP(ratings_dataset[[#This Row],[ProductID]],[1]!Prodotti[ProdottoID],[1]!Prodotti[Categoria],"Altro")</f>
        <v>Abbigliamento</v>
      </c>
      <c r="E8254" s="14">
        <v>5</v>
      </c>
    </row>
    <row r="8255" spans="1:5" x14ac:dyDescent="0.25">
      <c r="A8255" s="14">
        <v>9010</v>
      </c>
      <c r="B8255" s="14">
        <v>1005</v>
      </c>
      <c r="C8255" s="14">
        <v>3849</v>
      </c>
      <c r="D8255" s="14" t="str">
        <f>+_xlfn.XLOOKUP(ratings_dataset[[#This Row],[ProductID]],[1]!Prodotti[ProdottoID],[1]!Prodotti[Categoria],"Altro")</f>
        <v>Elettronica</v>
      </c>
      <c r="E8255" s="14">
        <v>5</v>
      </c>
    </row>
    <row r="8256" spans="1:5" x14ac:dyDescent="0.25">
      <c r="A8256" s="14">
        <v>9015</v>
      </c>
      <c r="B8256" s="14">
        <v>2026</v>
      </c>
      <c r="C8256" s="14">
        <v>4652</v>
      </c>
      <c r="D8256" s="14" t="str">
        <f>+_xlfn.XLOOKUP(ratings_dataset[[#This Row],[ProductID]],[1]!Prodotti[ProdottoID],[1]!Prodotti[Categoria],"Altro")</f>
        <v>Libri</v>
      </c>
      <c r="E8256" s="14">
        <v>5</v>
      </c>
    </row>
    <row r="8257" spans="1:5" x14ac:dyDescent="0.25">
      <c r="A8257" s="14">
        <v>9021</v>
      </c>
      <c r="B8257" s="14">
        <v>4831</v>
      </c>
      <c r="C8257" s="14">
        <v>4926</v>
      </c>
      <c r="D8257" s="14" t="str">
        <f>+_xlfn.XLOOKUP(ratings_dataset[[#This Row],[ProductID]],[1]!Prodotti[ProdottoID],[1]!Prodotti[Categoria],"Altro")</f>
        <v>Libri</v>
      </c>
      <c r="E8257" s="14">
        <v>5</v>
      </c>
    </row>
    <row r="8258" spans="1:5" x14ac:dyDescent="0.25">
      <c r="A8258" s="14">
        <v>9022</v>
      </c>
      <c r="B8258" s="14">
        <v>538</v>
      </c>
      <c r="C8258" s="14">
        <v>2156</v>
      </c>
      <c r="D8258" s="14" t="str">
        <f>+_xlfn.XLOOKUP(ratings_dataset[[#This Row],[ProductID]],[1]!Prodotti[ProdottoID],[1]!Prodotti[Categoria],"Altro")</f>
        <v>Libri</v>
      </c>
      <c r="E8258" s="14">
        <v>5</v>
      </c>
    </row>
    <row r="8259" spans="1:5" x14ac:dyDescent="0.25">
      <c r="A8259" s="14">
        <v>9027</v>
      </c>
      <c r="B8259" s="14">
        <v>59</v>
      </c>
      <c r="C8259" s="14">
        <v>811</v>
      </c>
      <c r="D8259" s="14" t="str">
        <f>+_xlfn.XLOOKUP(ratings_dataset[[#This Row],[ProductID]],[1]!Prodotti[ProdottoID],[1]!Prodotti[Categoria],"Altro")</f>
        <v>Elettronica</v>
      </c>
      <c r="E8259" s="14">
        <v>5</v>
      </c>
    </row>
    <row r="8260" spans="1:5" x14ac:dyDescent="0.25">
      <c r="A8260" s="14">
        <v>9046</v>
      </c>
      <c r="B8260" s="14">
        <v>3775</v>
      </c>
      <c r="C8260" s="14">
        <v>1996</v>
      </c>
      <c r="D8260" s="14" t="str">
        <f>+_xlfn.XLOOKUP(ratings_dataset[[#This Row],[ProductID]],[1]!Prodotti[ProdottoID],[1]!Prodotti[Categoria],"Altro")</f>
        <v>Elettronica</v>
      </c>
      <c r="E8260" s="14">
        <v>5</v>
      </c>
    </row>
    <row r="8261" spans="1:5" x14ac:dyDescent="0.25">
      <c r="A8261" s="14">
        <v>9051</v>
      </c>
      <c r="B8261" s="14">
        <v>4669</v>
      </c>
      <c r="C8261" s="14">
        <v>4228</v>
      </c>
      <c r="D8261" s="14" t="str">
        <f>+_xlfn.XLOOKUP(ratings_dataset[[#This Row],[ProductID]],[1]!Prodotti[ProdottoID],[1]!Prodotti[Categoria],"Altro")</f>
        <v>Elettronica</v>
      </c>
      <c r="E8261" s="14">
        <v>5</v>
      </c>
    </row>
    <row r="8262" spans="1:5" x14ac:dyDescent="0.25">
      <c r="A8262" s="14">
        <v>9061</v>
      </c>
      <c r="B8262" s="14">
        <v>4992</v>
      </c>
      <c r="C8262" s="14">
        <v>1141</v>
      </c>
      <c r="D8262" s="14" t="str">
        <f>+_xlfn.XLOOKUP(ratings_dataset[[#This Row],[ProductID]],[1]!Prodotti[ProdottoID],[1]!Prodotti[Categoria],"Altro")</f>
        <v>Abbigliamento</v>
      </c>
      <c r="E8262" s="14">
        <v>5</v>
      </c>
    </row>
    <row r="8263" spans="1:5" x14ac:dyDescent="0.25">
      <c r="A8263" s="14">
        <v>9064</v>
      </c>
      <c r="B8263" s="14">
        <v>3016</v>
      </c>
      <c r="C8263" s="14">
        <v>4514</v>
      </c>
      <c r="D8263" s="14" t="str">
        <f>+_xlfn.XLOOKUP(ratings_dataset[[#This Row],[ProductID]],[1]!Prodotti[ProdottoID],[1]!Prodotti[Categoria],"Altro")</f>
        <v>Elettronica</v>
      </c>
      <c r="E8263" s="14">
        <v>5</v>
      </c>
    </row>
    <row r="8264" spans="1:5" x14ac:dyDescent="0.25">
      <c r="A8264" s="14">
        <v>9069</v>
      </c>
      <c r="B8264" s="14">
        <v>3084</v>
      </c>
      <c r="C8264" s="14">
        <v>2650</v>
      </c>
      <c r="D8264" s="14" t="str">
        <f>+_xlfn.XLOOKUP(ratings_dataset[[#This Row],[ProductID]],[1]!Prodotti[ProdottoID],[1]!Prodotti[Categoria],"Altro")</f>
        <v>Libri</v>
      </c>
      <c r="E8264" s="14">
        <v>5</v>
      </c>
    </row>
    <row r="8265" spans="1:5" x14ac:dyDescent="0.25">
      <c r="A8265" s="14">
        <v>9077</v>
      </c>
      <c r="B8265" s="14">
        <v>2638</v>
      </c>
      <c r="C8265" s="14">
        <v>2729</v>
      </c>
      <c r="D8265" s="14" t="str">
        <f>+_xlfn.XLOOKUP(ratings_dataset[[#This Row],[ProductID]],[1]!Prodotti[ProdottoID],[1]!Prodotti[Categoria],"Altro")</f>
        <v>Libri</v>
      </c>
      <c r="E8265" s="14">
        <v>5</v>
      </c>
    </row>
    <row r="8266" spans="1:5" x14ac:dyDescent="0.25">
      <c r="A8266" s="14">
        <v>9079</v>
      </c>
      <c r="B8266" s="14">
        <v>1077</v>
      </c>
      <c r="C8266" s="14">
        <v>3597</v>
      </c>
      <c r="D8266" s="14" t="str">
        <f>+_xlfn.XLOOKUP(ratings_dataset[[#This Row],[ProductID]],[1]!Prodotti[ProdottoID],[1]!Prodotti[Categoria],"Altro")</f>
        <v>Libri</v>
      </c>
      <c r="E8266" s="14">
        <v>5</v>
      </c>
    </row>
    <row r="8267" spans="1:5" x14ac:dyDescent="0.25">
      <c r="A8267" s="14">
        <v>9086</v>
      </c>
      <c r="B8267" s="14">
        <v>2243</v>
      </c>
      <c r="C8267" s="14">
        <v>3540</v>
      </c>
      <c r="D8267" s="14" t="str">
        <f>+_xlfn.XLOOKUP(ratings_dataset[[#This Row],[ProductID]],[1]!Prodotti[ProdottoID],[1]!Prodotti[Categoria],"Altro")</f>
        <v>Libri</v>
      </c>
      <c r="E8267" s="14">
        <v>5</v>
      </c>
    </row>
    <row r="8268" spans="1:5" x14ac:dyDescent="0.25">
      <c r="A8268" s="14">
        <v>9108</v>
      </c>
      <c r="B8268" s="14">
        <v>3518</v>
      </c>
      <c r="C8268" s="14">
        <v>1224</v>
      </c>
      <c r="D8268" s="14" t="str">
        <f>+_xlfn.XLOOKUP(ratings_dataset[[#This Row],[ProductID]],[1]!Prodotti[ProdottoID],[1]!Prodotti[Categoria],"Altro")</f>
        <v>Libri</v>
      </c>
      <c r="E8268" s="14">
        <v>5</v>
      </c>
    </row>
    <row r="8269" spans="1:5" x14ac:dyDescent="0.25">
      <c r="A8269" s="14">
        <v>9120</v>
      </c>
      <c r="B8269" s="14">
        <v>2348</v>
      </c>
      <c r="C8269" s="14">
        <v>321</v>
      </c>
      <c r="D8269" s="14" t="str">
        <f>+_xlfn.XLOOKUP(ratings_dataset[[#This Row],[ProductID]],[1]!Prodotti[ProdottoID],[1]!Prodotti[Categoria],"Altro")</f>
        <v>Libri</v>
      </c>
      <c r="E8269" s="14">
        <v>5</v>
      </c>
    </row>
    <row r="8270" spans="1:5" x14ac:dyDescent="0.25">
      <c r="A8270" s="14">
        <v>9129</v>
      </c>
      <c r="B8270" s="14">
        <v>1406</v>
      </c>
      <c r="C8270" s="14">
        <v>2247</v>
      </c>
      <c r="D8270" s="14" t="str">
        <f>+_xlfn.XLOOKUP(ratings_dataset[[#This Row],[ProductID]],[1]!Prodotti[ProdottoID],[1]!Prodotti[Categoria],"Altro")</f>
        <v>Abbigliamento</v>
      </c>
      <c r="E8270" s="14">
        <v>5</v>
      </c>
    </row>
    <row r="8271" spans="1:5" x14ac:dyDescent="0.25">
      <c r="A8271" s="14">
        <v>9131</v>
      </c>
      <c r="B8271" s="14">
        <v>765</v>
      </c>
      <c r="C8271" s="14">
        <v>1538</v>
      </c>
      <c r="D8271" s="14" t="str">
        <f>+_xlfn.XLOOKUP(ratings_dataset[[#This Row],[ProductID]],[1]!Prodotti[ProdottoID],[1]!Prodotti[Categoria],"Altro")</f>
        <v>Libri</v>
      </c>
      <c r="E8271" s="14">
        <v>5</v>
      </c>
    </row>
    <row r="8272" spans="1:5" x14ac:dyDescent="0.25">
      <c r="A8272" s="14">
        <v>9152</v>
      </c>
      <c r="B8272" s="14">
        <v>1084</v>
      </c>
      <c r="C8272" s="14">
        <v>2609</v>
      </c>
      <c r="D8272" s="14" t="str">
        <f>+_xlfn.XLOOKUP(ratings_dataset[[#This Row],[ProductID]],[1]!Prodotti[ProdottoID],[1]!Prodotti[Categoria],"Altro")</f>
        <v>Elettronica</v>
      </c>
      <c r="E8272" s="14">
        <v>5</v>
      </c>
    </row>
    <row r="8273" spans="1:5" x14ac:dyDescent="0.25">
      <c r="A8273" s="14">
        <v>9160</v>
      </c>
      <c r="B8273" s="14">
        <v>472</v>
      </c>
      <c r="C8273" s="14">
        <v>3172</v>
      </c>
      <c r="D8273" s="14" t="str">
        <f>+_xlfn.XLOOKUP(ratings_dataset[[#This Row],[ProductID]],[1]!Prodotti[ProdottoID],[1]!Prodotti[Categoria],"Altro")</f>
        <v>Abbigliamento</v>
      </c>
      <c r="E8273" s="14">
        <v>5</v>
      </c>
    </row>
    <row r="8274" spans="1:5" x14ac:dyDescent="0.25">
      <c r="A8274" s="14">
        <v>9169</v>
      </c>
      <c r="B8274" s="14">
        <v>367</v>
      </c>
      <c r="C8274" s="14">
        <v>2406</v>
      </c>
      <c r="D8274" s="14" t="str">
        <f>+_xlfn.XLOOKUP(ratings_dataset[[#This Row],[ProductID]],[1]!Prodotti[ProdottoID],[1]!Prodotti[Categoria],"Altro")</f>
        <v>Abbigliamento</v>
      </c>
      <c r="E8274" s="14">
        <v>5</v>
      </c>
    </row>
    <row r="8275" spans="1:5" x14ac:dyDescent="0.25">
      <c r="A8275" s="14">
        <v>9176</v>
      </c>
      <c r="B8275" s="14">
        <v>1544</v>
      </c>
      <c r="C8275" s="14">
        <v>3502</v>
      </c>
      <c r="D8275" s="14" t="str">
        <f>+_xlfn.XLOOKUP(ratings_dataset[[#This Row],[ProductID]],[1]!Prodotti[ProdottoID],[1]!Prodotti[Categoria],"Altro")</f>
        <v>Elettronica</v>
      </c>
      <c r="E8275" s="14">
        <v>5</v>
      </c>
    </row>
    <row r="8276" spans="1:5" x14ac:dyDescent="0.25">
      <c r="A8276" s="14">
        <v>9188</v>
      </c>
      <c r="B8276" s="14">
        <v>919</v>
      </c>
      <c r="C8276" s="14">
        <v>4527</v>
      </c>
      <c r="D8276" s="14" t="str">
        <f>+_xlfn.XLOOKUP(ratings_dataset[[#This Row],[ProductID]],[1]!Prodotti[ProdottoID],[1]!Prodotti[Categoria],"Altro")</f>
        <v>Elettronica</v>
      </c>
      <c r="E8276" s="14">
        <v>5</v>
      </c>
    </row>
    <row r="8277" spans="1:5" x14ac:dyDescent="0.25">
      <c r="A8277" s="14">
        <v>9211</v>
      </c>
      <c r="B8277" s="14">
        <v>4913</v>
      </c>
      <c r="C8277" s="14">
        <v>2939</v>
      </c>
      <c r="D8277" s="14" t="str">
        <f>+_xlfn.XLOOKUP(ratings_dataset[[#This Row],[ProductID]],[1]!Prodotti[ProdottoID],[1]!Prodotti[Categoria],"Altro")</f>
        <v>Libri</v>
      </c>
      <c r="E8277" s="14">
        <v>5</v>
      </c>
    </row>
    <row r="8278" spans="1:5" x14ac:dyDescent="0.25">
      <c r="A8278" s="14">
        <v>9216</v>
      </c>
      <c r="B8278" s="14">
        <v>2411</v>
      </c>
      <c r="C8278" s="14">
        <v>1032</v>
      </c>
      <c r="D8278" s="14" t="str">
        <f>+_xlfn.XLOOKUP(ratings_dataset[[#This Row],[ProductID]],[1]!Prodotti[ProdottoID],[1]!Prodotti[Categoria],"Altro")</f>
        <v>Libri</v>
      </c>
      <c r="E8278" s="14">
        <v>5</v>
      </c>
    </row>
    <row r="8279" spans="1:5" x14ac:dyDescent="0.25">
      <c r="A8279" s="14">
        <v>9229</v>
      </c>
      <c r="B8279" s="14">
        <v>3206</v>
      </c>
      <c r="C8279" s="14">
        <v>1109</v>
      </c>
      <c r="D8279" s="14" t="str">
        <f>+_xlfn.XLOOKUP(ratings_dataset[[#This Row],[ProductID]],[1]!Prodotti[ProdottoID],[1]!Prodotti[Categoria],"Altro")</f>
        <v>Abbigliamento</v>
      </c>
      <c r="E8279" s="14">
        <v>5</v>
      </c>
    </row>
    <row r="8280" spans="1:5" x14ac:dyDescent="0.25">
      <c r="A8280" s="14">
        <v>9243</v>
      </c>
      <c r="B8280" s="14">
        <v>2814</v>
      </c>
      <c r="C8280" s="14">
        <v>1134</v>
      </c>
      <c r="D8280" s="14" t="str">
        <f>+_xlfn.XLOOKUP(ratings_dataset[[#This Row],[ProductID]],[1]!Prodotti[ProdottoID],[1]!Prodotti[Categoria],"Altro")</f>
        <v>Abbigliamento</v>
      </c>
      <c r="E8280" s="14">
        <v>5</v>
      </c>
    </row>
    <row r="8281" spans="1:5" x14ac:dyDescent="0.25">
      <c r="A8281" s="14">
        <v>9245</v>
      </c>
      <c r="B8281" s="14">
        <v>2112</v>
      </c>
      <c r="C8281" s="14">
        <v>4764</v>
      </c>
      <c r="D8281" s="14" t="str">
        <f>+_xlfn.XLOOKUP(ratings_dataset[[#This Row],[ProductID]],[1]!Prodotti[ProdottoID],[1]!Prodotti[Categoria],"Altro")</f>
        <v>Libri</v>
      </c>
      <c r="E8281" s="14">
        <v>5</v>
      </c>
    </row>
    <row r="8282" spans="1:5" x14ac:dyDescent="0.25">
      <c r="A8282" s="14">
        <v>9254</v>
      </c>
      <c r="B8282" s="14">
        <v>3376</v>
      </c>
      <c r="C8282" s="14">
        <v>4496</v>
      </c>
      <c r="D8282" s="14" t="str">
        <f>+_xlfn.XLOOKUP(ratings_dataset[[#This Row],[ProductID]],[1]!Prodotti[ProdottoID],[1]!Prodotti[Categoria],"Altro")</f>
        <v>Libri</v>
      </c>
      <c r="E8282" s="14">
        <v>5</v>
      </c>
    </row>
    <row r="8283" spans="1:5" x14ac:dyDescent="0.25">
      <c r="A8283" s="14">
        <v>9255</v>
      </c>
      <c r="B8283" s="14">
        <v>1954</v>
      </c>
      <c r="C8283" s="14">
        <v>1918</v>
      </c>
      <c r="D8283" s="14" t="str">
        <f>+_xlfn.XLOOKUP(ratings_dataset[[#This Row],[ProductID]],[1]!Prodotti[ProdottoID],[1]!Prodotti[Categoria],"Altro")</f>
        <v>Libri</v>
      </c>
      <c r="E8283" s="14">
        <v>5</v>
      </c>
    </row>
    <row r="8284" spans="1:5" x14ac:dyDescent="0.25">
      <c r="A8284" s="14">
        <v>9264</v>
      </c>
      <c r="B8284" s="14">
        <v>1399</v>
      </c>
      <c r="C8284" s="14">
        <v>1803</v>
      </c>
      <c r="D8284" s="14" t="str">
        <f>+_xlfn.XLOOKUP(ratings_dataset[[#This Row],[ProductID]],[1]!Prodotti[ProdottoID],[1]!Prodotti[Categoria],"Altro")</f>
        <v>Libri</v>
      </c>
      <c r="E8284" s="14">
        <v>5</v>
      </c>
    </row>
    <row r="8285" spans="1:5" x14ac:dyDescent="0.25">
      <c r="A8285" s="14">
        <v>9267</v>
      </c>
      <c r="B8285" s="14">
        <v>4658</v>
      </c>
      <c r="C8285" s="14">
        <v>1428</v>
      </c>
      <c r="D8285" s="14" t="str">
        <f>+_xlfn.XLOOKUP(ratings_dataset[[#This Row],[ProductID]],[1]!Prodotti[ProdottoID],[1]!Prodotti[Categoria],"Altro")</f>
        <v>Abbigliamento</v>
      </c>
      <c r="E8285" s="14">
        <v>5</v>
      </c>
    </row>
    <row r="8286" spans="1:5" x14ac:dyDescent="0.25">
      <c r="A8286" s="14">
        <v>9275</v>
      </c>
      <c r="B8286" s="14">
        <v>1310</v>
      </c>
      <c r="C8286" s="14">
        <v>1896</v>
      </c>
      <c r="D8286" s="14" t="str">
        <f>+_xlfn.XLOOKUP(ratings_dataset[[#This Row],[ProductID]],[1]!Prodotti[ProdottoID],[1]!Prodotti[Categoria],"Altro")</f>
        <v>Abbigliamento</v>
      </c>
      <c r="E8286" s="14">
        <v>5</v>
      </c>
    </row>
    <row r="8287" spans="1:5" x14ac:dyDescent="0.25">
      <c r="A8287" s="14">
        <v>9280</v>
      </c>
      <c r="B8287" s="14">
        <v>3274</v>
      </c>
      <c r="C8287" s="14">
        <v>3464</v>
      </c>
      <c r="D8287" s="14" t="str">
        <f>+_xlfn.XLOOKUP(ratings_dataset[[#This Row],[ProductID]],[1]!Prodotti[ProdottoID],[1]!Prodotti[Categoria],"Altro")</f>
        <v>Elettronica</v>
      </c>
      <c r="E8287" s="14">
        <v>5</v>
      </c>
    </row>
    <row r="8288" spans="1:5" x14ac:dyDescent="0.25">
      <c r="A8288" s="14">
        <v>9281</v>
      </c>
      <c r="B8288" s="14">
        <v>4619</v>
      </c>
      <c r="C8288" s="14">
        <v>1177</v>
      </c>
      <c r="D8288" s="14" t="str">
        <f>+_xlfn.XLOOKUP(ratings_dataset[[#This Row],[ProductID]],[1]!Prodotti[ProdottoID],[1]!Prodotti[Categoria],"Altro")</f>
        <v>Abbigliamento</v>
      </c>
      <c r="E8288" s="14">
        <v>5</v>
      </c>
    </row>
    <row r="8289" spans="1:5" x14ac:dyDescent="0.25">
      <c r="A8289" s="14">
        <v>9282</v>
      </c>
      <c r="B8289" s="14">
        <v>4544</v>
      </c>
      <c r="C8289" s="14">
        <v>3542</v>
      </c>
      <c r="D8289" s="14" t="str">
        <f>+_xlfn.XLOOKUP(ratings_dataset[[#This Row],[ProductID]],[1]!Prodotti[ProdottoID],[1]!Prodotti[Categoria],"Altro")</f>
        <v>Elettronica</v>
      </c>
      <c r="E8289" s="14">
        <v>5</v>
      </c>
    </row>
    <row r="8290" spans="1:5" x14ac:dyDescent="0.25">
      <c r="A8290" s="14">
        <v>9289</v>
      </c>
      <c r="B8290" s="14">
        <v>650</v>
      </c>
      <c r="C8290" s="14">
        <v>1417</v>
      </c>
      <c r="D8290" s="14" t="str">
        <f>+_xlfn.XLOOKUP(ratings_dataset[[#This Row],[ProductID]],[1]!Prodotti[ProdottoID],[1]!Prodotti[Categoria],"Altro")</f>
        <v>Abbigliamento</v>
      </c>
      <c r="E8290" s="14">
        <v>5</v>
      </c>
    </row>
    <row r="8291" spans="1:5" x14ac:dyDescent="0.25">
      <c r="A8291" s="14">
        <v>9292</v>
      </c>
      <c r="B8291" s="14">
        <v>1161</v>
      </c>
      <c r="C8291" s="14">
        <v>2760</v>
      </c>
      <c r="D8291" s="14" t="str">
        <f>+_xlfn.XLOOKUP(ratings_dataset[[#This Row],[ProductID]],[1]!Prodotti[ProdottoID],[1]!Prodotti[Categoria],"Altro")</f>
        <v>Libri</v>
      </c>
      <c r="E8291" s="14">
        <v>5</v>
      </c>
    </row>
    <row r="8292" spans="1:5" x14ac:dyDescent="0.25">
      <c r="A8292" s="14">
        <v>9295</v>
      </c>
      <c r="B8292" s="14">
        <v>2318</v>
      </c>
      <c r="C8292" s="14">
        <v>2909</v>
      </c>
      <c r="D8292" s="14" t="str">
        <f>+_xlfn.XLOOKUP(ratings_dataset[[#This Row],[ProductID]],[1]!Prodotti[ProdottoID],[1]!Prodotti[Categoria],"Altro")</f>
        <v>Libri</v>
      </c>
      <c r="E8292" s="14">
        <v>5</v>
      </c>
    </row>
    <row r="8293" spans="1:5" x14ac:dyDescent="0.25">
      <c r="A8293" s="14">
        <v>9296</v>
      </c>
      <c r="B8293" s="14">
        <v>4949</v>
      </c>
      <c r="C8293" s="14">
        <v>4833</v>
      </c>
      <c r="D8293" s="14" t="str">
        <f>+_xlfn.XLOOKUP(ratings_dataset[[#This Row],[ProductID]],[1]!Prodotti[ProdottoID],[1]!Prodotti[Categoria],"Altro")</f>
        <v>Libri</v>
      </c>
      <c r="E8293" s="14">
        <v>5</v>
      </c>
    </row>
    <row r="8294" spans="1:5" x14ac:dyDescent="0.25">
      <c r="A8294" s="14">
        <v>9303</v>
      </c>
      <c r="B8294" s="14">
        <v>1020</v>
      </c>
      <c r="C8294" s="14">
        <v>2121</v>
      </c>
      <c r="D8294" s="14" t="str">
        <f>+_xlfn.XLOOKUP(ratings_dataset[[#This Row],[ProductID]],[1]!Prodotti[ProdottoID],[1]!Prodotti[Categoria],"Altro")</f>
        <v>Abbigliamento</v>
      </c>
      <c r="E8294" s="14">
        <v>5</v>
      </c>
    </row>
    <row r="8295" spans="1:5" x14ac:dyDescent="0.25">
      <c r="A8295" s="14">
        <v>9304</v>
      </c>
      <c r="B8295" s="14">
        <v>389</v>
      </c>
      <c r="C8295" s="14">
        <v>4714</v>
      </c>
      <c r="D8295" s="14" t="str">
        <f>+_xlfn.XLOOKUP(ratings_dataset[[#This Row],[ProductID]],[1]!Prodotti[ProdottoID],[1]!Prodotti[Categoria],"Altro")</f>
        <v>Elettronica</v>
      </c>
      <c r="E8295" s="14">
        <v>5</v>
      </c>
    </row>
    <row r="8296" spans="1:5" x14ac:dyDescent="0.25">
      <c r="A8296" s="14">
        <v>9318</v>
      </c>
      <c r="B8296" s="14">
        <v>538</v>
      </c>
      <c r="C8296" s="14">
        <v>1463</v>
      </c>
      <c r="D8296" s="14" t="str">
        <f>+_xlfn.XLOOKUP(ratings_dataset[[#This Row],[ProductID]],[1]!Prodotti[ProdottoID],[1]!Prodotti[Categoria],"Altro")</f>
        <v>Elettronica</v>
      </c>
      <c r="E8296" s="14">
        <v>5</v>
      </c>
    </row>
    <row r="8297" spans="1:5" x14ac:dyDescent="0.25">
      <c r="A8297" s="14">
        <v>9323</v>
      </c>
      <c r="B8297" s="14">
        <v>4112</v>
      </c>
      <c r="C8297" s="14">
        <v>4977</v>
      </c>
      <c r="D8297" s="14" t="str">
        <f>+_xlfn.XLOOKUP(ratings_dataset[[#This Row],[ProductID]],[1]!Prodotti[ProdottoID],[1]!Prodotti[Categoria],"Altro")</f>
        <v>Abbigliamento</v>
      </c>
      <c r="E8297" s="14">
        <v>5</v>
      </c>
    </row>
    <row r="8298" spans="1:5" x14ac:dyDescent="0.25">
      <c r="A8298" s="14">
        <v>9327</v>
      </c>
      <c r="B8298" s="14">
        <v>751</v>
      </c>
      <c r="C8298" s="14">
        <v>4755</v>
      </c>
      <c r="D8298" s="14" t="str">
        <f>+_xlfn.XLOOKUP(ratings_dataset[[#This Row],[ProductID]],[1]!Prodotti[ProdottoID],[1]!Prodotti[Categoria],"Altro")</f>
        <v>Abbigliamento</v>
      </c>
      <c r="E8298" s="14">
        <v>5</v>
      </c>
    </row>
    <row r="8299" spans="1:5" x14ac:dyDescent="0.25">
      <c r="A8299" s="14">
        <v>9345</v>
      </c>
      <c r="B8299" s="14">
        <v>704</v>
      </c>
      <c r="C8299" s="14">
        <v>559</v>
      </c>
      <c r="D8299" s="14" t="str">
        <f>+_xlfn.XLOOKUP(ratings_dataset[[#This Row],[ProductID]],[1]!Prodotti[ProdottoID],[1]!Prodotti[Categoria],"Altro")</f>
        <v>Elettronica</v>
      </c>
      <c r="E8299" s="14">
        <v>5</v>
      </c>
    </row>
    <row r="8300" spans="1:5" x14ac:dyDescent="0.25">
      <c r="A8300" s="14">
        <v>9350</v>
      </c>
      <c r="B8300" s="14">
        <v>4529</v>
      </c>
      <c r="C8300" s="14">
        <v>1987</v>
      </c>
      <c r="D8300" s="14" t="str">
        <f>+_xlfn.XLOOKUP(ratings_dataset[[#This Row],[ProductID]],[1]!Prodotti[ProdottoID],[1]!Prodotti[Categoria],"Altro")</f>
        <v>Elettronica</v>
      </c>
      <c r="E8300" s="14">
        <v>5</v>
      </c>
    </row>
    <row r="8301" spans="1:5" x14ac:dyDescent="0.25">
      <c r="A8301" s="14">
        <v>9368</v>
      </c>
      <c r="B8301" s="14">
        <v>490</v>
      </c>
      <c r="C8301" s="14">
        <v>4892</v>
      </c>
      <c r="D8301" s="14" t="str">
        <f>+_xlfn.XLOOKUP(ratings_dataset[[#This Row],[ProductID]],[1]!Prodotti[ProdottoID],[1]!Prodotti[Categoria],"Altro")</f>
        <v>Elettronica</v>
      </c>
      <c r="E8301" s="14">
        <v>5</v>
      </c>
    </row>
    <row r="8302" spans="1:5" x14ac:dyDescent="0.25">
      <c r="A8302" s="14">
        <v>9377</v>
      </c>
      <c r="B8302" s="14">
        <v>4579</v>
      </c>
      <c r="C8302" s="14">
        <v>2650</v>
      </c>
      <c r="D8302" s="14" t="str">
        <f>+_xlfn.XLOOKUP(ratings_dataset[[#This Row],[ProductID]],[1]!Prodotti[ProdottoID],[1]!Prodotti[Categoria],"Altro")</f>
        <v>Libri</v>
      </c>
      <c r="E8302" s="14">
        <v>5</v>
      </c>
    </row>
    <row r="8303" spans="1:5" x14ac:dyDescent="0.25">
      <c r="A8303" s="14">
        <v>9378</v>
      </c>
      <c r="B8303" s="14">
        <v>2992</v>
      </c>
      <c r="C8303" s="14">
        <v>2630</v>
      </c>
      <c r="D8303" s="14" t="str">
        <f>+_xlfn.XLOOKUP(ratings_dataset[[#This Row],[ProductID]],[1]!Prodotti[ProdottoID],[1]!Prodotti[Categoria],"Altro")</f>
        <v>Libri</v>
      </c>
      <c r="E8303" s="14">
        <v>5</v>
      </c>
    </row>
    <row r="8304" spans="1:5" x14ac:dyDescent="0.25">
      <c r="A8304" s="14">
        <v>9382</v>
      </c>
      <c r="B8304" s="14">
        <v>3593</v>
      </c>
      <c r="C8304" s="14">
        <v>2841</v>
      </c>
      <c r="D8304" s="14" t="str">
        <f>+_xlfn.XLOOKUP(ratings_dataset[[#This Row],[ProductID]],[1]!Prodotti[ProdottoID],[1]!Prodotti[Categoria],"Altro")</f>
        <v>Libri</v>
      </c>
      <c r="E8304" s="14">
        <v>5</v>
      </c>
    </row>
    <row r="8305" spans="1:5" x14ac:dyDescent="0.25">
      <c r="A8305" s="14">
        <v>9388</v>
      </c>
      <c r="B8305" s="14">
        <v>3568</v>
      </c>
      <c r="C8305" s="14">
        <v>2089</v>
      </c>
      <c r="D8305" s="14" t="str">
        <f>+_xlfn.XLOOKUP(ratings_dataset[[#This Row],[ProductID]],[1]!Prodotti[ProdottoID],[1]!Prodotti[Categoria],"Altro")</f>
        <v>Libri</v>
      </c>
      <c r="E8305" s="14">
        <v>5</v>
      </c>
    </row>
    <row r="8306" spans="1:5" x14ac:dyDescent="0.25">
      <c r="A8306" s="14">
        <v>9394</v>
      </c>
      <c r="B8306" s="14">
        <v>3326</v>
      </c>
      <c r="C8306" s="14">
        <v>1710</v>
      </c>
      <c r="D8306" s="14" t="str">
        <f>+_xlfn.XLOOKUP(ratings_dataset[[#This Row],[ProductID]],[1]!Prodotti[ProdottoID],[1]!Prodotti[Categoria],"Altro")</f>
        <v>Libri</v>
      </c>
      <c r="E8306" s="14">
        <v>5</v>
      </c>
    </row>
    <row r="8307" spans="1:5" x14ac:dyDescent="0.25">
      <c r="A8307" s="14">
        <v>9408</v>
      </c>
      <c r="B8307" s="14">
        <v>3310</v>
      </c>
      <c r="C8307" s="14">
        <v>4814</v>
      </c>
      <c r="D8307" s="14" t="str">
        <f>+_xlfn.XLOOKUP(ratings_dataset[[#This Row],[ProductID]],[1]!Prodotti[ProdottoID],[1]!Prodotti[Categoria],"Altro")</f>
        <v>Elettronica</v>
      </c>
      <c r="E8307" s="14">
        <v>5</v>
      </c>
    </row>
    <row r="8308" spans="1:5" x14ac:dyDescent="0.25">
      <c r="A8308" s="14">
        <v>9418</v>
      </c>
      <c r="B8308" s="14">
        <v>1393</v>
      </c>
      <c r="C8308" s="14">
        <v>1424</v>
      </c>
      <c r="D8308" s="14" t="str">
        <f>+_xlfn.XLOOKUP(ratings_dataset[[#This Row],[ProductID]],[1]!Prodotti[ProdottoID],[1]!Prodotti[Categoria],"Altro")</f>
        <v>Abbigliamento</v>
      </c>
      <c r="E8308" s="14">
        <v>5</v>
      </c>
    </row>
    <row r="8309" spans="1:5" x14ac:dyDescent="0.25">
      <c r="A8309" s="14">
        <v>9428</v>
      </c>
      <c r="B8309" s="14">
        <v>2547</v>
      </c>
      <c r="C8309" s="14">
        <v>1789</v>
      </c>
      <c r="D8309" s="14" t="str">
        <f>+_xlfn.XLOOKUP(ratings_dataset[[#This Row],[ProductID]],[1]!Prodotti[ProdottoID],[1]!Prodotti[Categoria],"Altro")</f>
        <v>Abbigliamento</v>
      </c>
      <c r="E8309" s="14">
        <v>5</v>
      </c>
    </row>
    <row r="8310" spans="1:5" x14ac:dyDescent="0.25">
      <c r="A8310" s="14">
        <v>9429</v>
      </c>
      <c r="B8310" s="14">
        <v>1725</v>
      </c>
      <c r="C8310" s="14">
        <v>914</v>
      </c>
      <c r="D8310" s="14" t="str">
        <f>+_xlfn.XLOOKUP(ratings_dataset[[#This Row],[ProductID]],[1]!Prodotti[ProdottoID],[1]!Prodotti[Categoria],"Altro")</f>
        <v>Abbigliamento</v>
      </c>
      <c r="E8310" s="14">
        <v>5</v>
      </c>
    </row>
    <row r="8311" spans="1:5" x14ac:dyDescent="0.25">
      <c r="A8311" s="14">
        <v>9434</v>
      </c>
      <c r="B8311" s="14">
        <v>900</v>
      </c>
      <c r="C8311" s="14">
        <v>196</v>
      </c>
      <c r="D8311" s="14" t="str">
        <f>+_xlfn.XLOOKUP(ratings_dataset[[#This Row],[ProductID]],[1]!Prodotti[ProdottoID],[1]!Prodotti[Categoria],"Altro")</f>
        <v>Abbigliamento</v>
      </c>
      <c r="E8311" s="14">
        <v>5</v>
      </c>
    </row>
    <row r="8312" spans="1:5" x14ac:dyDescent="0.25">
      <c r="A8312" s="14">
        <v>9435</v>
      </c>
      <c r="B8312" s="14">
        <v>120</v>
      </c>
      <c r="C8312" s="14">
        <v>2615</v>
      </c>
      <c r="D8312" s="14" t="str">
        <f>+_xlfn.XLOOKUP(ratings_dataset[[#This Row],[ProductID]],[1]!Prodotti[ProdottoID],[1]!Prodotti[Categoria],"Altro")</f>
        <v>Elettronica</v>
      </c>
      <c r="E8312" s="14">
        <v>5</v>
      </c>
    </row>
    <row r="8313" spans="1:5" x14ac:dyDescent="0.25">
      <c r="A8313" s="14">
        <v>9437</v>
      </c>
      <c r="B8313" s="14">
        <v>1294</v>
      </c>
      <c r="C8313" s="14">
        <v>3660</v>
      </c>
      <c r="D8313" s="14" t="str">
        <f>+_xlfn.XLOOKUP(ratings_dataset[[#This Row],[ProductID]],[1]!Prodotti[ProdottoID],[1]!Prodotti[Categoria],"Altro")</f>
        <v>Libri</v>
      </c>
      <c r="E8313" s="14">
        <v>5</v>
      </c>
    </row>
    <row r="8314" spans="1:5" x14ac:dyDescent="0.25">
      <c r="A8314" s="14">
        <v>9445</v>
      </c>
      <c r="B8314" s="14">
        <v>3046</v>
      </c>
      <c r="C8314" s="14">
        <v>57</v>
      </c>
      <c r="D8314" s="14" t="str">
        <f>+_xlfn.XLOOKUP(ratings_dataset[[#This Row],[ProductID]],[1]!Prodotti[ProdottoID],[1]!Prodotti[Categoria],"Altro")</f>
        <v>Altro</v>
      </c>
      <c r="E8314" s="14">
        <v>5</v>
      </c>
    </row>
    <row r="8315" spans="1:5" x14ac:dyDescent="0.25">
      <c r="A8315" s="14">
        <v>9454</v>
      </c>
      <c r="B8315" s="14">
        <v>2295</v>
      </c>
      <c r="C8315" s="14">
        <v>1674</v>
      </c>
      <c r="D8315" s="14" t="str">
        <f>+_xlfn.XLOOKUP(ratings_dataset[[#This Row],[ProductID]],[1]!Prodotti[ProdottoID],[1]!Prodotti[Categoria],"Altro")</f>
        <v>Elettronica</v>
      </c>
      <c r="E8315" s="14">
        <v>5</v>
      </c>
    </row>
    <row r="8316" spans="1:5" x14ac:dyDescent="0.25">
      <c r="A8316" s="14">
        <v>9456</v>
      </c>
      <c r="B8316" s="14">
        <v>4862</v>
      </c>
      <c r="C8316" s="14">
        <v>255</v>
      </c>
      <c r="D8316" s="14" t="str">
        <f>+_xlfn.XLOOKUP(ratings_dataset[[#This Row],[ProductID]],[1]!Prodotti[ProdottoID],[1]!Prodotti[Categoria],"Altro")</f>
        <v>Elettronica</v>
      </c>
      <c r="E8316" s="14">
        <v>5</v>
      </c>
    </row>
    <row r="8317" spans="1:5" x14ac:dyDescent="0.25">
      <c r="A8317" s="14">
        <v>9457</v>
      </c>
      <c r="B8317" s="14">
        <v>2618</v>
      </c>
      <c r="C8317" s="14">
        <v>3193</v>
      </c>
      <c r="D8317" s="14" t="str">
        <f>+_xlfn.XLOOKUP(ratings_dataset[[#This Row],[ProductID]],[1]!Prodotti[ProdottoID],[1]!Prodotti[Categoria],"Altro")</f>
        <v>Elettronica</v>
      </c>
      <c r="E8317" s="14">
        <v>5</v>
      </c>
    </row>
    <row r="8318" spans="1:5" x14ac:dyDescent="0.25">
      <c r="A8318" s="14">
        <v>9459</v>
      </c>
      <c r="B8318" s="14">
        <v>3597</v>
      </c>
      <c r="C8318" s="14">
        <v>2716</v>
      </c>
      <c r="D8318" s="14" t="str">
        <f>+_xlfn.XLOOKUP(ratings_dataset[[#This Row],[ProductID]],[1]!Prodotti[ProdottoID],[1]!Prodotti[Categoria],"Altro")</f>
        <v>Libri</v>
      </c>
      <c r="E8318" s="14">
        <v>5</v>
      </c>
    </row>
    <row r="8319" spans="1:5" x14ac:dyDescent="0.25">
      <c r="A8319" s="14">
        <v>9472</v>
      </c>
      <c r="B8319" s="14">
        <v>3953</v>
      </c>
      <c r="C8319" s="14">
        <v>2788</v>
      </c>
      <c r="D8319" s="14" t="str">
        <f>+_xlfn.XLOOKUP(ratings_dataset[[#This Row],[ProductID]],[1]!Prodotti[ProdottoID],[1]!Prodotti[Categoria],"Altro")</f>
        <v>Abbigliamento</v>
      </c>
      <c r="E8319" s="14">
        <v>5</v>
      </c>
    </row>
    <row r="8320" spans="1:5" x14ac:dyDescent="0.25">
      <c r="A8320" s="14">
        <v>9475</v>
      </c>
      <c r="B8320" s="14">
        <v>711</v>
      </c>
      <c r="C8320" s="14">
        <v>4517</v>
      </c>
      <c r="D8320" s="14" t="str">
        <f>+_xlfn.XLOOKUP(ratings_dataset[[#This Row],[ProductID]],[1]!Prodotti[ProdottoID],[1]!Prodotti[Categoria],"Altro")</f>
        <v>Libri</v>
      </c>
      <c r="E8320" s="14">
        <v>5</v>
      </c>
    </row>
    <row r="8321" spans="1:5" x14ac:dyDescent="0.25">
      <c r="A8321" s="14">
        <v>9477</v>
      </c>
      <c r="B8321" s="14">
        <v>622</v>
      </c>
      <c r="C8321" s="14">
        <v>2426</v>
      </c>
      <c r="D8321" s="14" t="str">
        <f>+_xlfn.XLOOKUP(ratings_dataset[[#This Row],[ProductID]],[1]!Prodotti[ProdottoID],[1]!Prodotti[Categoria],"Altro")</f>
        <v>Libri</v>
      </c>
      <c r="E8321" s="14">
        <v>5</v>
      </c>
    </row>
    <row r="8322" spans="1:5" x14ac:dyDescent="0.25">
      <c r="A8322" s="14">
        <v>9482</v>
      </c>
      <c r="B8322" s="14">
        <v>1792</v>
      </c>
      <c r="C8322" s="14">
        <v>2496</v>
      </c>
      <c r="D8322" s="14" t="str">
        <f>+_xlfn.XLOOKUP(ratings_dataset[[#This Row],[ProductID]],[1]!Prodotti[ProdottoID],[1]!Prodotti[Categoria],"Altro")</f>
        <v>Libri</v>
      </c>
      <c r="E8322" s="14">
        <v>5</v>
      </c>
    </row>
    <row r="8323" spans="1:5" x14ac:dyDescent="0.25">
      <c r="A8323" s="14">
        <v>9484</v>
      </c>
      <c r="B8323" s="14">
        <v>517</v>
      </c>
      <c r="C8323" s="14">
        <v>3669</v>
      </c>
      <c r="D8323" s="14" t="str">
        <f>+_xlfn.XLOOKUP(ratings_dataset[[#This Row],[ProductID]],[1]!Prodotti[ProdottoID],[1]!Prodotti[Categoria],"Altro")</f>
        <v>Elettronica</v>
      </c>
      <c r="E8323" s="14">
        <v>5</v>
      </c>
    </row>
    <row r="8324" spans="1:5" x14ac:dyDescent="0.25">
      <c r="A8324" s="14">
        <v>9485</v>
      </c>
      <c r="B8324" s="14">
        <v>872</v>
      </c>
      <c r="C8324" s="14">
        <v>2681</v>
      </c>
      <c r="D8324" s="14" t="str">
        <f>+_xlfn.XLOOKUP(ratings_dataset[[#This Row],[ProductID]],[1]!Prodotti[ProdottoID],[1]!Prodotti[Categoria],"Altro")</f>
        <v>Elettronica</v>
      </c>
      <c r="E8324" s="14">
        <v>5</v>
      </c>
    </row>
    <row r="8325" spans="1:5" x14ac:dyDescent="0.25">
      <c r="A8325" s="14">
        <v>9486</v>
      </c>
      <c r="B8325" s="14">
        <v>841</v>
      </c>
      <c r="C8325" s="14">
        <v>2151</v>
      </c>
      <c r="D8325" s="14" t="str">
        <f>+_xlfn.XLOOKUP(ratings_dataset[[#This Row],[ProductID]],[1]!Prodotti[ProdottoID],[1]!Prodotti[Categoria],"Altro")</f>
        <v>Elettronica</v>
      </c>
      <c r="E8325" s="14">
        <v>5</v>
      </c>
    </row>
    <row r="8326" spans="1:5" x14ac:dyDescent="0.25">
      <c r="A8326" s="14">
        <v>9494</v>
      </c>
      <c r="B8326" s="14">
        <v>3363</v>
      </c>
      <c r="C8326" s="14">
        <v>4990</v>
      </c>
      <c r="D8326" s="14" t="str">
        <f>+_xlfn.XLOOKUP(ratings_dataset[[#This Row],[ProductID]],[1]!Prodotti[ProdottoID],[1]!Prodotti[Categoria],"Altro")</f>
        <v>Abbigliamento</v>
      </c>
      <c r="E8326" s="14">
        <v>5</v>
      </c>
    </row>
    <row r="8327" spans="1:5" x14ac:dyDescent="0.25">
      <c r="A8327" s="14">
        <v>9501</v>
      </c>
      <c r="B8327" s="14">
        <v>1985</v>
      </c>
      <c r="C8327" s="14">
        <v>2205</v>
      </c>
      <c r="D8327" s="14" t="str">
        <f>+_xlfn.XLOOKUP(ratings_dataset[[#This Row],[ProductID]],[1]!Prodotti[ProdottoID],[1]!Prodotti[Categoria],"Altro")</f>
        <v>Abbigliamento</v>
      </c>
      <c r="E8327" s="14">
        <v>5</v>
      </c>
    </row>
    <row r="8328" spans="1:5" x14ac:dyDescent="0.25">
      <c r="A8328" s="14">
        <v>9506</v>
      </c>
      <c r="B8328" s="14">
        <v>1979</v>
      </c>
      <c r="C8328" s="14">
        <v>1009</v>
      </c>
      <c r="D8328" s="14" t="str">
        <f>+_xlfn.XLOOKUP(ratings_dataset[[#This Row],[ProductID]],[1]!Prodotti[ProdottoID],[1]!Prodotti[Categoria],"Altro")</f>
        <v>Libri</v>
      </c>
      <c r="E8328" s="14">
        <v>5</v>
      </c>
    </row>
    <row r="8329" spans="1:5" x14ac:dyDescent="0.25">
      <c r="A8329" s="14">
        <v>9519</v>
      </c>
      <c r="B8329" s="14">
        <v>801</v>
      </c>
      <c r="C8329" s="14">
        <v>400</v>
      </c>
      <c r="D8329" s="14" t="str">
        <f>+_xlfn.XLOOKUP(ratings_dataset[[#This Row],[ProductID]],[1]!Prodotti[ProdottoID],[1]!Prodotti[Categoria],"Altro")</f>
        <v>Elettronica</v>
      </c>
      <c r="E8329" s="14">
        <v>5</v>
      </c>
    </row>
    <row r="8330" spans="1:5" x14ac:dyDescent="0.25">
      <c r="A8330" s="14">
        <v>9523</v>
      </c>
      <c r="B8330" s="14">
        <v>4614</v>
      </c>
      <c r="C8330" s="14">
        <v>3503</v>
      </c>
      <c r="D8330" s="14" t="str">
        <f>+_xlfn.XLOOKUP(ratings_dataset[[#This Row],[ProductID]],[1]!Prodotti[ProdottoID],[1]!Prodotti[Categoria],"Altro")</f>
        <v>Libri</v>
      </c>
      <c r="E8330" s="14">
        <v>5</v>
      </c>
    </row>
    <row r="8331" spans="1:5" x14ac:dyDescent="0.25">
      <c r="A8331" s="14">
        <v>9525</v>
      </c>
      <c r="B8331" s="14">
        <v>4056</v>
      </c>
      <c r="C8331" s="14">
        <v>1739</v>
      </c>
      <c r="D8331" s="14" t="str">
        <f>+_xlfn.XLOOKUP(ratings_dataset[[#This Row],[ProductID]],[1]!Prodotti[ProdottoID],[1]!Prodotti[Categoria],"Altro")</f>
        <v>Libri</v>
      </c>
      <c r="E8331" s="14">
        <v>5</v>
      </c>
    </row>
    <row r="8332" spans="1:5" x14ac:dyDescent="0.25">
      <c r="A8332" s="14">
        <v>9531</v>
      </c>
      <c r="B8332" s="14">
        <v>3912</v>
      </c>
      <c r="C8332" s="14">
        <v>750</v>
      </c>
      <c r="D8332" s="14" t="str">
        <f>+_xlfn.XLOOKUP(ratings_dataset[[#This Row],[ProductID]],[1]!Prodotti[ProdottoID],[1]!Prodotti[Categoria],"Altro")</f>
        <v>Elettronica</v>
      </c>
      <c r="E8332" s="14">
        <v>5</v>
      </c>
    </row>
    <row r="8333" spans="1:5" x14ac:dyDescent="0.25">
      <c r="A8333" s="14">
        <v>9534</v>
      </c>
      <c r="B8333" s="14">
        <v>3482</v>
      </c>
      <c r="C8333" s="14">
        <v>2631</v>
      </c>
      <c r="D8333" s="14" t="str">
        <f>+_xlfn.XLOOKUP(ratings_dataset[[#This Row],[ProductID]],[1]!Prodotti[ProdottoID],[1]!Prodotti[Categoria],"Altro")</f>
        <v>Abbigliamento</v>
      </c>
      <c r="E8333" s="14">
        <v>5</v>
      </c>
    </row>
    <row r="8334" spans="1:5" x14ac:dyDescent="0.25">
      <c r="A8334" s="14">
        <v>9536</v>
      </c>
      <c r="B8334" s="14">
        <v>4315</v>
      </c>
      <c r="C8334" s="14">
        <v>2705</v>
      </c>
      <c r="D8334" s="14" t="str">
        <f>+_xlfn.XLOOKUP(ratings_dataset[[#This Row],[ProductID]],[1]!Prodotti[ProdottoID],[1]!Prodotti[Categoria],"Altro")</f>
        <v>Abbigliamento</v>
      </c>
      <c r="E8334" s="14">
        <v>5</v>
      </c>
    </row>
    <row r="8335" spans="1:5" x14ac:dyDescent="0.25">
      <c r="A8335" s="14">
        <v>9545</v>
      </c>
      <c r="B8335" s="14">
        <v>1192</v>
      </c>
      <c r="C8335" s="14">
        <v>10</v>
      </c>
      <c r="D8335" s="14" t="str">
        <f>+_xlfn.XLOOKUP(ratings_dataset[[#This Row],[ProductID]],[1]!Prodotti[ProdottoID],[1]!Prodotti[Categoria],"Altro")</f>
        <v>Altro</v>
      </c>
      <c r="E8335" s="14">
        <v>5</v>
      </c>
    </row>
    <row r="8336" spans="1:5" x14ac:dyDescent="0.25">
      <c r="A8336" s="14">
        <v>9548</v>
      </c>
      <c r="B8336" s="14">
        <v>2467</v>
      </c>
      <c r="C8336" s="14">
        <v>786</v>
      </c>
      <c r="D8336" s="14" t="str">
        <f>+_xlfn.XLOOKUP(ratings_dataset[[#This Row],[ProductID]],[1]!Prodotti[ProdottoID],[1]!Prodotti[Categoria],"Altro")</f>
        <v>Libri</v>
      </c>
      <c r="E8336" s="14">
        <v>5</v>
      </c>
    </row>
    <row r="8337" spans="1:5" x14ac:dyDescent="0.25">
      <c r="A8337" s="14">
        <v>9550</v>
      </c>
      <c r="B8337" s="14">
        <v>206</v>
      </c>
      <c r="C8337" s="14">
        <v>1935</v>
      </c>
      <c r="D8337" s="14" t="str">
        <f>+_xlfn.XLOOKUP(ratings_dataset[[#This Row],[ProductID]],[1]!Prodotti[ProdottoID],[1]!Prodotti[Categoria],"Altro")</f>
        <v>Abbigliamento</v>
      </c>
      <c r="E8337" s="14">
        <v>5</v>
      </c>
    </row>
    <row r="8338" spans="1:5" x14ac:dyDescent="0.25">
      <c r="A8338" s="14">
        <v>9553</v>
      </c>
      <c r="B8338" s="14">
        <v>3609</v>
      </c>
      <c r="C8338" s="14">
        <v>64</v>
      </c>
      <c r="D8338" s="14" t="str">
        <f>+_xlfn.XLOOKUP(ratings_dataset[[#This Row],[ProductID]],[1]!Prodotti[ProdottoID],[1]!Prodotti[Categoria],"Altro")</f>
        <v>Altro</v>
      </c>
      <c r="E8338" s="14">
        <v>5</v>
      </c>
    </row>
    <row r="8339" spans="1:5" x14ac:dyDescent="0.25">
      <c r="A8339" s="14">
        <v>9560</v>
      </c>
      <c r="B8339" s="14">
        <v>1119</v>
      </c>
      <c r="C8339" s="14">
        <v>4038</v>
      </c>
      <c r="D8339" s="14" t="str">
        <f>+_xlfn.XLOOKUP(ratings_dataset[[#This Row],[ProductID]],[1]!Prodotti[ProdottoID],[1]!Prodotti[Categoria],"Altro")</f>
        <v>Abbigliamento</v>
      </c>
      <c r="E8339" s="14">
        <v>5</v>
      </c>
    </row>
    <row r="8340" spans="1:5" x14ac:dyDescent="0.25">
      <c r="A8340" s="14">
        <v>9563</v>
      </c>
      <c r="B8340" s="14">
        <v>3939</v>
      </c>
      <c r="C8340" s="14">
        <v>4330</v>
      </c>
      <c r="D8340" s="14" t="str">
        <f>+_xlfn.XLOOKUP(ratings_dataset[[#This Row],[ProductID]],[1]!Prodotti[ProdottoID],[1]!Prodotti[Categoria],"Altro")</f>
        <v>Abbigliamento</v>
      </c>
      <c r="E8340" s="14">
        <v>5</v>
      </c>
    </row>
    <row r="8341" spans="1:5" x14ac:dyDescent="0.25">
      <c r="A8341" s="14">
        <v>9576</v>
      </c>
      <c r="B8341" s="14">
        <v>300</v>
      </c>
      <c r="C8341" s="14">
        <v>2464</v>
      </c>
      <c r="D8341" s="14" t="str">
        <f>+_xlfn.XLOOKUP(ratings_dataset[[#This Row],[ProductID]],[1]!Prodotti[ProdottoID],[1]!Prodotti[Categoria],"Altro")</f>
        <v>Elettronica</v>
      </c>
      <c r="E8341" s="14">
        <v>5</v>
      </c>
    </row>
    <row r="8342" spans="1:5" x14ac:dyDescent="0.25">
      <c r="A8342" s="14">
        <v>9583</v>
      </c>
      <c r="B8342" s="14">
        <v>1615</v>
      </c>
      <c r="C8342" s="14">
        <v>508</v>
      </c>
      <c r="D8342" s="14" t="str">
        <f>+_xlfn.XLOOKUP(ratings_dataset[[#This Row],[ProductID]],[1]!Prodotti[ProdottoID],[1]!Prodotti[Categoria],"Altro")</f>
        <v>Abbigliamento</v>
      </c>
      <c r="E8342" s="14">
        <v>5</v>
      </c>
    </row>
    <row r="8343" spans="1:5" x14ac:dyDescent="0.25">
      <c r="A8343" s="14">
        <v>9595</v>
      </c>
      <c r="B8343" s="14">
        <v>2023</v>
      </c>
      <c r="C8343" s="14">
        <v>4703</v>
      </c>
      <c r="D8343" s="14" t="str">
        <f>+_xlfn.XLOOKUP(ratings_dataset[[#This Row],[ProductID]],[1]!Prodotti[ProdottoID],[1]!Prodotti[Categoria],"Altro")</f>
        <v>Libri</v>
      </c>
      <c r="E8343" s="14">
        <v>5</v>
      </c>
    </row>
    <row r="8344" spans="1:5" x14ac:dyDescent="0.25">
      <c r="A8344" s="14">
        <v>9613</v>
      </c>
      <c r="B8344" s="14">
        <v>1962</v>
      </c>
      <c r="C8344" s="14">
        <v>2239</v>
      </c>
      <c r="D8344" s="14" t="str">
        <f>+_xlfn.XLOOKUP(ratings_dataset[[#This Row],[ProductID]],[1]!Prodotti[ProdottoID],[1]!Prodotti[Categoria],"Altro")</f>
        <v>Libri</v>
      </c>
      <c r="E8344" s="14">
        <v>5</v>
      </c>
    </row>
    <row r="8345" spans="1:5" x14ac:dyDescent="0.25">
      <c r="A8345" s="14">
        <v>9616</v>
      </c>
      <c r="B8345" s="14">
        <v>4378</v>
      </c>
      <c r="C8345" s="14">
        <v>3924</v>
      </c>
      <c r="D8345" s="14" t="str">
        <f>+_xlfn.XLOOKUP(ratings_dataset[[#This Row],[ProductID]],[1]!Prodotti[ProdottoID],[1]!Prodotti[Categoria],"Altro")</f>
        <v>Abbigliamento</v>
      </c>
      <c r="E8345" s="14">
        <v>5</v>
      </c>
    </row>
    <row r="8346" spans="1:5" x14ac:dyDescent="0.25">
      <c r="A8346" s="14">
        <v>9623</v>
      </c>
      <c r="B8346" s="14">
        <v>1642</v>
      </c>
      <c r="C8346" s="14">
        <v>2291</v>
      </c>
      <c r="D8346" s="14" t="str">
        <f>+_xlfn.XLOOKUP(ratings_dataset[[#This Row],[ProductID]],[1]!Prodotti[ProdottoID],[1]!Prodotti[Categoria],"Altro")</f>
        <v>Libri</v>
      </c>
      <c r="E8346" s="14">
        <v>5</v>
      </c>
    </row>
    <row r="8347" spans="1:5" x14ac:dyDescent="0.25">
      <c r="A8347" s="14">
        <v>9651</v>
      </c>
      <c r="B8347" s="14">
        <v>1811</v>
      </c>
      <c r="C8347" s="14">
        <v>3220</v>
      </c>
      <c r="D8347" s="14" t="str">
        <f>+_xlfn.XLOOKUP(ratings_dataset[[#This Row],[ProductID]],[1]!Prodotti[ProdottoID],[1]!Prodotti[Categoria],"Altro")</f>
        <v>Abbigliamento</v>
      </c>
      <c r="E8347" s="14">
        <v>5</v>
      </c>
    </row>
    <row r="8348" spans="1:5" x14ac:dyDescent="0.25">
      <c r="A8348" s="14">
        <v>9652</v>
      </c>
      <c r="B8348" s="14">
        <v>1008</v>
      </c>
      <c r="C8348" s="14">
        <v>1091</v>
      </c>
      <c r="D8348" s="14" t="str">
        <f>+_xlfn.XLOOKUP(ratings_dataset[[#This Row],[ProductID]],[1]!Prodotti[ProdottoID],[1]!Prodotti[Categoria],"Altro")</f>
        <v>Abbigliamento</v>
      </c>
      <c r="E8348" s="14">
        <v>5</v>
      </c>
    </row>
    <row r="8349" spans="1:5" x14ac:dyDescent="0.25">
      <c r="A8349" s="14">
        <v>9677</v>
      </c>
      <c r="B8349" s="14">
        <v>4461</v>
      </c>
      <c r="C8349" s="14">
        <v>4166</v>
      </c>
      <c r="D8349" s="14" t="str">
        <f>+_xlfn.XLOOKUP(ratings_dataset[[#This Row],[ProductID]],[1]!Prodotti[ProdottoID],[1]!Prodotti[Categoria],"Altro")</f>
        <v>Abbigliamento</v>
      </c>
      <c r="E8349" s="14">
        <v>5</v>
      </c>
    </row>
    <row r="8350" spans="1:5" x14ac:dyDescent="0.25">
      <c r="A8350" s="14">
        <v>9679</v>
      </c>
      <c r="B8350" s="14">
        <v>3472</v>
      </c>
      <c r="C8350" s="14">
        <v>12</v>
      </c>
      <c r="D8350" s="14" t="str">
        <f>+_xlfn.XLOOKUP(ratings_dataset[[#This Row],[ProductID]],[1]!Prodotti[ProdottoID],[1]!Prodotti[Categoria],"Altro")</f>
        <v>Altro</v>
      </c>
      <c r="E8350" s="14">
        <v>5</v>
      </c>
    </row>
    <row r="8351" spans="1:5" x14ac:dyDescent="0.25">
      <c r="A8351" s="14">
        <v>9687</v>
      </c>
      <c r="B8351" s="14">
        <v>1721</v>
      </c>
      <c r="C8351" s="14">
        <v>1763</v>
      </c>
      <c r="D8351" s="14" t="str">
        <f>+_xlfn.XLOOKUP(ratings_dataset[[#This Row],[ProductID]],[1]!Prodotti[ProdottoID],[1]!Prodotti[Categoria],"Altro")</f>
        <v>Libri</v>
      </c>
      <c r="E8351" s="14">
        <v>5</v>
      </c>
    </row>
    <row r="8352" spans="1:5" x14ac:dyDescent="0.25">
      <c r="A8352" s="14">
        <v>9695</v>
      </c>
      <c r="B8352" s="14">
        <v>2358</v>
      </c>
      <c r="C8352" s="14">
        <v>930</v>
      </c>
      <c r="D8352" s="14" t="str">
        <f>+_xlfn.XLOOKUP(ratings_dataset[[#This Row],[ProductID]],[1]!Prodotti[ProdottoID],[1]!Prodotti[Categoria],"Altro")</f>
        <v>Abbigliamento</v>
      </c>
      <c r="E8352" s="14">
        <v>5</v>
      </c>
    </row>
    <row r="8353" spans="1:5" x14ac:dyDescent="0.25">
      <c r="A8353" s="14">
        <v>9713</v>
      </c>
      <c r="B8353" s="14">
        <v>3849</v>
      </c>
      <c r="C8353" s="14">
        <v>4682</v>
      </c>
      <c r="D8353" s="14" t="str">
        <f>+_xlfn.XLOOKUP(ratings_dataset[[#This Row],[ProductID]],[1]!Prodotti[ProdottoID],[1]!Prodotti[Categoria],"Altro")</f>
        <v>Abbigliamento</v>
      </c>
      <c r="E8353" s="14">
        <v>5</v>
      </c>
    </row>
    <row r="8354" spans="1:5" x14ac:dyDescent="0.25">
      <c r="A8354" s="14">
        <v>9725</v>
      </c>
      <c r="B8354" s="14">
        <v>1792</v>
      </c>
      <c r="C8354" s="14">
        <v>4468</v>
      </c>
      <c r="D8354" s="14" t="str">
        <f>+_xlfn.XLOOKUP(ratings_dataset[[#This Row],[ProductID]],[1]!Prodotti[ProdottoID],[1]!Prodotti[Categoria],"Altro")</f>
        <v>Elettronica</v>
      </c>
      <c r="E8354" s="14">
        <v>5</v>
      </c>
    </row>
    <row r="8355" spans="1:5" x14ac:dyDescent="0.25">
      <c r="A8355" s="14">
        <v>9730</v>
      </c>
      <c r="B8355" s="14">
        <v>4459</v>
      </c>
      <c r="C8355" s="14">
        <v>4005</v>
      </c>
      <c r="D8355" s="14" t="str">
        <f>+_xlfn.XLOOKUP(ratings_dataset[[#This Row],[ProductID]],[1]!Prodotti[ProdottoID],[1]!Prodotti[Categoria],"Altro")</f>
        <v>Libri</v>
      </c>
      <c r="E8355" s="14">
        <v>5</v>
      </c>
    </row>
    <row r="8356" spans="1:5" x14ac:dyDescent="0.25">
      <c r="A8356" s="14">
        <v>9732</v>
      </c>
      <c r="B8356" s="14">
        <v>4996</v>
      </c>
      <c r="C8356" s="14">
        <v>915</v>
      </c>
      <c r="D8356" s="14" t="str">
        <f>+_xlfn.XLOOKUP(ratings_dataset[[#This Row],[ProductID]],[1]!Prodotti[ProdottoID],[1]!Prodotti[Categoria],"Altro")</f>
        <v>Elettronica</v>
      </c>
      <c r="E8356" s="14">
        <v>5</v>
      </c>
    </row>
    <row r="8357" spans="1:5" x14ac:dyDescent="0.25">
      <c r="A8357" s="14">
        <v>9734</v>
      </c>
      <c r="B8357" s="14">
        <v>2489</v>
      </c>
      <c r="C8357" s="14">
        <v>69</v>
      </c>
      <c r="D8357" s="14" t="str">
        <f>+_xlfn.XLOOKUP(ratings_dataset[[#This Row],[ProductID]],[1]!Prodotti[ProdottoID],[1]!Prodotti[Categoria],"Altro")</f>
        <v>Altro</v>
      </c>
      <c r="E8357" s="14">
        <v>5</v>
      </c>
    </row>
    <row r="8358" spans="1:5" x14ac:dyDescent="0.25">
      <c r="A8358" s="14">
        <v>9740</v>
      </c>
      <c r="B8358" s="14">
        <v>1076</v>
      </c>
      <c r="C8358" s="14">
        <v>539</v>
      </c>
      <c r="D8358" s="14" t="str">
        <f>+_xlfn.XLOOKUP(ratings_dataset[[#This Row],[ProductID]],[1]!Prodotti[ProdottoID],[1]!Prodotti[Categoria],"Altro")</f>
        <v>Libri</v>
      </c>
      <c r="E8358" s="14">
        <v>5</v>
      </c>
    </row>
    <row r="8359" spans="1:5" x14ac:dyDescent="0.25">
      <c r="A8359" s="14">
        <v>9741</v>
      </c>
      <c r="B8359" s="14">
        <v>3570</v>
      </c>
      <c r="C8359" s="14">
        <v>2274</v>
      </c>
      <c r="D8359" s="14" t="str">
        <f>+_xlfn.XLOOKUP(ratings_dataset[[#This Row],[ProductID]],[1]!Prodotti[ProdottoID],[1]!Prodotti[Categoria],"Altro")</f>
        <v>Abbigliamento</v>
      </c>
      <c r="E8359" s="14">
        <v>5</v>
      </c>
    </row>
    <row r="8360" spans="1:5" x14ac:dyDescent="0.25">
      <c r="A8360" s="14">
        <v>9743</v>
      </c>
      <c r="B8360" s="14">
        <v>1833</v>
      </c>
      <c r="C8360" s="14">
        <v>3893</v>
      </c>
      <c r="D8360" s="14" t="str">
        <f>+_xlfn.XLOOKUP(ratings_dataset[[#This Row],[ProductID]],[1]!Prodotti[ProdottoID],[1]!Prodotti[Categoria],"Altro")</f>
        <v>Abbigliamento</v>
      </c>
      <c r="E8360" s="14">
        <v>5</v>
      </c>
    </row>
    <row r="8361" spans="1:5" x14ac:dyDescent="0.25">
      <c r="A8361" s="14">
        <v>9759</v>
      </c>
      <c r="B8361" s="14">
        <v>1281</v>
      </c>
      <c r="C8361" s="14">
        <v>4695</v>
      </c>
      <c r="D8361" s="14" t="str">
        <f>+_xlfn.XLOOKUP(ratings_dataset[[#This Row],[ProductID]],[1]!Prodotti[ProdottoID],[1]!Prodotti[Categoria],"Altro")</f>
        <v>Libri</v>
      </c>
      <c r="E8361" s="14">
        <v>5</v>
      </c>
    </row>
    <row r="8362" spans="1:5" x14ac:dyDescent="0.25">
      <c r="A8362" s="14">
        <v>9761</v>
      </c>
      <c r="B8362" s="14">
        <v>888</v>
      </c>
      <c r="C8362" s="14">
        <v>3429</v>
      </c>
      <c r="D8362" s="14" t="str">
        <f>+_xlfn.XLOOKUP(ratings_dataset[[#This Row],[ProductID]],[1]!Prodotti[ProdottoID],[1]!Prodotti[Categoria],"Altro")</f>
        <v>Elettronica</v>
      </c>
      <c r="E8362" s="14">
        <v>5</v>
      </c>
    </row>
    <row r="8363" spans="1:5" x14ac:dyDescent="0.25">
      <c r="A8363" s="14">
        <v>9764</v>
      </c>
      <c r="B8363" s="14">
        <v>4777</v>
      </c>
      <c r="C8363" s="14">
        <v>4664</v>
      </c>
      <c r="D8363" s="14" t="str">
        <f>+_xlfn.XLOOKUP(ratings_dataset[[#This Row],[ProductID]],[1]!Prodotti[ProdottoID],[1]!Prodotti[Categoria],"Altro")</f>
        <v>Abbigliamento</v>
      </c>
      <c r="E8363" s="14">
        <v>5</v>
      </c>
    </row>
    <row r="8364" spans="1:5" x14ac:dyDescent="0.25">
      <c r="A8364" s="14">
        <v>9765</v>
      </c>
      <c r="B8364" s="14">
        <v>2229</v>
      </c>
      <c r="C8364" s="14">
        <v>3335</v>
      </c>
      <c r="D8364" s="14" t="str">
        <f>+_xlfn.XLOOKUP(ratings_dataset[[#This Row],[ProductID]],[1]!Prodotti[ProdottoID],[1]!Prodotti[Categoria],"Altro")</f>
        <v>Abbigliamento</v>
      </c>
      <c r="E8364" s="14">
        <v>5</v>
      </c>
    </row>
    <row r="8365" spans="1:5" x14ac:dyDescent="0.25">
      <c r="A8365" s="14">
        <v>9770</v>
      </c>
      <c r="B8365" s="14">
        <v>4068</v>
      </c>
      <c r="C8365" s="14">
        <v>4414</v>
      </c>
      <c r="D8365" s="14" t="str">
        <f>+_xlfn.XLOOKUP(ratings_dataset[[#This Row],[ProductID]],[1]!Prodotti[ProdottoID],[1]!Prodotti[Categoria],"Altro")</f>
        <v>Elettronica</v>
      </c>
      <c r="E8365" s="14">
        <v>5</v>
      </c>
    </row>
    <row r="8366" spans="1:5" x14ac:dyDescent="0.25">
      <c r="A8366" s="14">
        <v>9775</v>
      </c>
      <c r="B8366" s="14">
        <v>2765</v>
      </c>
      <c r="C8366" s="14">
        <v>4930</v>
      </c>
      <c r="D8366" s="14" t="str">
        <f>+_xlfn.XLOOKUP(ratings_dataset[[#This Row],[ProductID]],[1]!Prodotti[ProdottoID],[1]!Prodotti[Categoria],"Altro")</f>
        <v>Abbigliamento</v>
      </c>
      <c r="E8366" s="14">
        <v>5</v>
      </c>
    </row>
    <row r="8367" spans="1:5" x14ac:dyDescent="0.25">
      <c r="A8367" s="14">
        <v>9782</v>
      </c>
      <c r="B8367" s="14">
        <v>1085</v>
      </c>
      <c r="C8367" s="14">
        <v>945</v>
      </c>
      <c r="D8367" s="14" t="str">
        <f>+_xlfn.XLOOKUP(ratings_dataset[[#This Row],[ProductID]],[1]!Prodotti[ProdottoID],[1]!Prodotti[Categoria],"Altro")</f>
        <v>Abbigliamento</v>
      </c>
      <c r="E8367" s="14">
        <v>5</v>
      </c>
    </row>
    <row r="8368" spans="1:5" x14ac:dyDescent="0.25">
      <c r="A8368" s="14">
        <v>9789</v>
      </c>
      <c r="B8368" s="14">
        <v>3798</v>
      </c>
      <c r="C8368" s="14">
        <v>4183</v>
      </c>
      <c r="D8368" s="14" t="str">
        <f>+_xlfn.XLOOKUP(ratings_dataset[[#This Row],[ProductID]],[1]!Prodotti[ProdottoID],[1]!Prodotti[Categoria],"Altro")</f>
        <v>Abbigliamento</v>
      </c>
      <c r="E8368" s="14">
        <v>5</v>
      </c>
    </row>
    <row r="8369" spans="1:5" x14ac:dyDescent="0.25">
      <c r="A8369" s="14">
        <v>9810</v>
      </c>
      <c r="B8369" s="14">
        <v>3347</v>
      </c>
      <c r="C8369" s="14">
        <v>2221</v>
      </c>
      <c r="D8369" s="14" t="str">
        <f>+_xlfn.XLOOKUP(ratings_dataset[[#This Row],[ProductID]],[1]!Prodotti[ProdottoID],[1]!Prodotti[Categoria],"Altro")</f>
        <v>Libri</v>
      </c>
      <c r="E8369" s="14">
        <v>5</v>
      </c>
    </row>
    <row r="8370" spans="1:5" x14ac:dyDescent="0.25">
      <c r="A8370" s="14">
        <v>9814</v>
      </c>
      <c r="B8370" s="14">
        <v>4363</v>
      </c>
      <c r="C8370" s="14">
        <v>842</v>
      </c>
      <c r="D8370" s="14" t="str">
        <f>+_xlfn.XLOOKUP(ratings_dataset[[#This Row],[ProductID]],[1]!Prodotti[ProdottoID],[1]!Prodotti[Categoria],"Altro")</f>
        <v>Elettronica</v>
      </c>
      <c r="E8370" s="14">
        <v>5</v>
      </c>
    </row>
    <row r="8371" spans="1:5" x14ac:dyDescent="0.25">
      <c r="A8371" s="14">
        <v>9817</v>
      </c>
      <c r="B8371" s="14">
        <v>1221</v>
      </c>
      <c r="C8371" s="14">
        <v>218</v>
      </c>
      <c r="D8371" s="14" t="str">
        <f>+_xlfn.XLOOKUP(ratings_dataset[[#This Row],[ProductID]],[1]!Prodotti[ProdottoID],[1]!Prodotti[Categoria],"Altro")</f>
        <v>Elettronica</v>
      </c>
      <c r="E8371" s="14">
        <v>5</v>
      </c>
    </row>
    <row r="8372" spans="1:5" x14ac:dyDescent="0.25">
      <c r="A8372" s="14">
        <v>9833</v>
      </c>
      <c r="B8372" s="14">
        <v>4674</v>
      </c>
      <c r="C8372" s="14">
        <v>4742</v>
      </c>
      <c r="D8372" s="14" t="str">
        <f>+_xlfn.XLOOKUP(ratings_dataset[[#This Row],[ProductID]],[1]!Prodotti[ProdottoID],[1]!Prodotti[Categoria],"Altro")</f>
        <v>Libri</v>
      </c>
      <c r="E8372" s="14">
        <v>5</v>
      </c>
    </row>
    <row r="8373" spans="1:5" x14ac:dyDescent="0.25">
      <c r="A8373" s="14">
        <v>9839</v>
      </c>
      <c r="B8373" s="14">
        <v>2410</v>
      </c>
      <c r="C8373" s="14">
        <v>4269</v>
      </c>
      <c r="D8373" s="14" t="str">
        <f>+_xlfn.XLOOKUP(ratings_dataset[[#This Row],[ProductID]],[1]!Prodotti[ProdottoID],[1]!Prodotti[Categoria],"Altro")</f>
        <v>Elettronica</v>
      </c>
      <c r="E8373" s="14">
        <v>5</v>
      </c>
    </row>
    <row r="8374" spans="1:5" x14ac:dyDescent="0.25">
      <c r="A8374" s="14">
        <v>9841</v>
      </c>
      <c r="B8374" s="14">
        <v>892</v>
      </c>
      <c r="C8374" s="14">
        <v>1318</v>
      </c>
      <c r="D8374" s="14" t="str">
        <f>+_xlfn.XLOOKUP(ratings_dataset[[#This Row],[ProductID]],[1]!Prodotti[ProdottoID],[1]!Prodotti[Categoria],"Altro")</f>
        <v>Abbigliamento</v>
      </c>
      <c r="E8374" s="14">
        <v>5</v>
      </c>
    </row>
    <row r="8375" spans="1:5" x14ac:dyDescent="0.25">
      <c r="A8375" s="14">
        <v>9842</v>
      </c>
      <c r="B8375" s="14">
        <v>2909</v>
      </c>
      <c r="C8375" s="14">
        <v>3927</v>
      </c>
      <c r="D8375" s="14" t="str">
        <f>+_xlfn.XLOOKUP(ratings_dataset[[#This Row],[ProductID]],[1]!Prodotti[ProdottoID],[1]!Prodotti[Categoria],"Altro")</f>
        <v>Elettronica</v>
      </c>
      <c r="E8375" s="14">
        <v>5</v>
      </c>
    </row>
    <row r="8376" spans="1:5" x14ac:dyDescent="0.25">
      <c r="A8376" s="14">
        <v>9845</v>
      </c>
      <c r="B8376" s="14">
        <v>875</v>
      </c>
      <c r="C8376" s="14">
        <v>3220</v>
      </c>
      <c r="D8376" s="14" t="str">
        <f>+_xlfn.XLOOKUP(ratings_dataset[[#This Row],[ProductID]],[1]!Prodotti[ProdottoID],[1]!Prodotti[Categoria],"Altro")</f>
        <v>Abbigliamento</v>
      </c>
      <c r="E8376" s="14">
        <v>5</v>
      </c>
    </row>
    <row r="8377" spans="1:5" x14ac:dyDescent="0.25">
      <c r="A8377" s="14">
        <v>9846</v>
      </c>
      <c r="B8377" s="14">
        <v>470</v>
      </c>
      <c r="C8377" s="14">
        <v>1013</v>
      </c>
      <c r="D8377" s="14" t="str">
        <f>+_xlfn.XLOOKUP(ratings_dataset[[#This Row],[ProductID]],[1]!Prodotti[ProdottoID],[1]!Prodotti[Categoria],"Altro")</f>
        <v>Libri</v>
      </c>
      <c r="E8377" s="14">
        <v>5</v>
      </c>
    </row>
    <row r="8378" spans="1:5" x14ac:dyDescent="0.25">
      <c r="A8378" s="14">
        <v>9847</v>
      </c>
      <c r="B8378" s="14">
        <v>37</v>
      </c>
      <c r="C8378" s="14">
        <v>479</v>
      </c>
      <c r="D8378" s="14" t="str">
        <f>+_xlfn.XLOOKUP(ratings_dataset[[#This Row],[ProductID]],[1]!Prodotti[ProdottoID],[1]!Prodotti[Categoria],"Altro")</f>
        <v>Elettronica</v>
      </c>
      <c r="E8378" s="14">
        <v>5</v>
      </c>
    </row>
    <row r="8379" spans="1:5" x14ac:dyDescent="0.25">
      <c r="A8379" s="14">
        <v>9848</v>
      </c>
      <c r="B8379" s="14">
        <v>1211</v>
      </c>
      <c r="C8379" s="14">
        <v>1702</v>
      </c>
      <c r="D8379" s="14" t="str">
        <f>+_xlfn.XLOOKUP(ratings_dataset[[#This Row],[ProductID]],[1]!Prodotti[ProdottoID],[1]!Prodotti[Categoria],"Altro")</f>
        <v>Libri</v>
      </c>
      <c r="E8379" s="14">
        <v>5</v>
      </c>
    </row>
    <row r="8380" spans="1:5" x14ac:dyDescent="0.25">
      <c r="A8380" s="14">
        <v>9851</v>
      </c>
      <c r="B8380" s="14">
        <v>1085</v>
      </c>
      <c r="C8380" s="14">
        <v>3768</v>
      </c>
      <c r="D8380" s="14" t="str">
        <f>+_xlfn.XLOOKUP(ratings_dataset[[#This Row],[ProductID]],[1]!Prodotti[ProdottoID],[1]!Prodotti[Categoria],"Altro")</f>
        <v>Elettronica</v>
      </c>
      <c r="E8380" s="14">
        <v>5</v>
      </c>
    </row>
    <row r="8381" spans="1:5" x14ac:dyDescent="0.25">
      <c r="A8381" s="14">
        <v>9853</v>
      </c>
      <c r="B8381" s="14">
        <v>4366</v>
      </c>
      <c r="C8381" s="14">
        <v>4557</v>
      </c>
      <c r="D8381" s="14" t="str">
        <f>+_xlfn.XLOOKUP(ratings_dataset[[#This Row],[ProductID]],[1]!Prodotti[ProdottoID],[1]!Prodotti[Categoria],"Altro")</f>
        <v>Abbigliamento</v>
      </c>
      <c r="E8381" s="14">
        <v>5</v>
      </c>
    </row>
    <row r="8382" spans="1:5" x14ac:dyDescent="0.25">
      <c r="A8382" s="14">
        <v>9860</v>
      </c>
      <c r="B8382" s="14">
        <v>1147</v>
      </c>
      <c r="C8382" s="14">
        <v>3996</v>
      </c>
      <c r="D8382" s="14" t="str">
        <f>+_xlfn.XLOOKUP(ratings_dataset[[#This Row],[ProductID]],[1]!Prodotti[ProdottoID],[1]!Prodotti[Categoria],"Altro")</f>
        <v>Elettronica</v>
      </c>
      <c r="E8382" s="14">
        <v>5</v>
      </c>
    </row>
    <row r="8383" spans="1:5" x14ac:dyDescent="0.25">
      <c r="A8383" s="14">
        <v>9868</v>
      </c>
      <c r="B8383" s="14">
        <v>1084</v>
      </c>
      <c r="C8383" s="14">
        <v>4507</v>
      </c>
      <c r="D8383" s="14" t="str">
        <f>+_xlfn.XLOOKUP(ratings_dataset[[#This Row],[ProductID]],[1]!Prodotti[ProdottoID],[1]!Prodotti[Categoria],"Altro")</f>
        <v>Abbigliamento</v>
      </c>
      <c r="E8383" s="14">
        <v>5</v>
      </c>
    </row>
    <row r="8384" spans="1:5" x14ac:dyDescent="0.25">
      <c r="A8384" s="14">
        <v>9872</v>
      </c>
      <c r="B8384" s="14">
        <v>2656</v>
      </c>
      <c r="C8384" s="14">
        <v>3210</v>
      </c>
      <c r="D8384" s="14" t="str">
        <f>+_xlfn.XLOOKUP(ratings_dataset[[#This Row],[ProductID]],[1]!Prodotti[ProdottoID],[1]!Prodotti[Categoria],"Altro")</f>
        <v>Abbigliamento</v>
      </c>
      <c r="E8384" s="14">
        <v>5</v>
      </c>
    </row>
    <row r="8385" spans="1:5" x14ac:dyDescent="0.25">
      <c r="A8385" s="14">
        <v>9885</v>
      </c>
      <c r="B8385" s="14">
        <v>279</v>
      </c>
      <c r="C8385" s="14">
        <v>2282</v>
      </c>
      <c r="D8385" s="14" t="str">
        <f>+_xlfn.XLOOKUP(ratings_dataset[[#This Row],[ProductID]],[1]!Prodotti[ProdottoID],[1]!Prodotti[Categoria],"Altro")</f>
        <v>Libri</v>
      </c>
      <c r="E8385" s="14">
        <v>5</v>
      </c>
    </row>
    <row r="8386" spans="1:5" x14ac:dyDescent="0.25">
      <c r="A8386" s="14">
        <v>9889</v>
      </c>
      <c r="B8386" s="14">
        <v>3402</v>
      </c>
      <c r="C8386" s="14">
        <v>4531</v>
      </c>
      <c r="D8386" s="14" t="str">
        <f>+_xlfn.XLOOKUP(ratings_dataset[[#This Row],[ProductID]],[1]!Prodotti[ProdottoID],[1]!Prodotti[Categoria],"Altro")</f>
        <v>Elettronica</v>
      </c>
      <c r="E8386" s="14">
        <v>5</v>
      </c>
    </row>
    <row r="8387" spans="1:5" x14ac:dyDescent="0.25">
      <c r="A8387" s="14">
        <v>9894</v>
      </c>
      <c r="B8387" s="14">
        <v>2368</v>
      </c>
      <c r="C8387" s="14">
        <v>3413</v>
      </c>
      <c r="D8387" s="14" t="str">
        <f>+_xlfn.XLOOKUP(ratings_dataset[[#This Row],[ProductID]],[1]!Prodotti[ProdottoID],[1]!Prodotti[Categoria],"Altro")</f>
        <v>Elettronica</v>
      </c>
      <c r="E8387" s="14">
        <v>5</v>
      </c>
    </row>
    <row r="8388" spans="1:5" x14ac:dyDescent="0.25">
      <c r="A8388" s="14">
        <v>9899</v>
      </c>
      <c r="B8388" s="14">
        <v>3987</v>
      </c>
      <c r="C8388" s="14">
        <v>4100</v>
      </c>
      <c r="D8388" s="14" t="str">
        <f>+_xlfn.XLOOKUP(ratings_dataset[[#This Row],[ProductID]],[1]!Prodotti[ProdottoID],[1]!Prodotti[Categoria],"Altro")</f>
        <v>Abbigliamento</v>
      </c>
      <c r="E8388" s="14">
        <v>5</v>
      </c>
    </row>
    <row r="8389" spans="1:5" x14ac:dyDescent="0.25">
      <c r="A8389" s="14">
        <v>9906</v>
      </c>
      <c r="B8389" s="14">
        <v>900</v>
      </c>
      <c r="C8389" s="14">
        <v>1753</v>
      </c>
      <c r="D8389" s="14" t="str">
        <f>+_xlfn.XLOOKUP(ratings_dataset[[#This Row],[ProductID]],[1]!Prodotti[ProdottoID],[1]!Prodotti[Categoria],"Altro")</f>
        <v>Abbigliamento</v>
      </c>
      <c r="E8389" s="14">
        <v>5</v>
      </c>
    </row>
    <row r="8390" spans="1:5" x14ac:dyDescent="0.25">
      <c r="A8390" s="14">
        <v>9913</v>
      </c>
      <c r="B8390" s="14">
        <v>490</v>
      </c>
      <c r="C8390" s="14">
        <v>1345</v>
      </c>
      <c r="D8390" s="14" t="str">
        <f>+_xlfn.XLOOKUP(ratings_dataset[[#This Row],[ProductID]],[1]!Prodotti[ProdottoID],[1]!Prodotti[Categoria],"Altro")</f>
        <v>Elettronica</v>
      </c>
      <c r="E8390" s="14">
        <v>5</v>
      </c>
    </row>
    <row r="8391" spans="1:5" x14ac:dyDescent="0.25">
      <c r="A8391" s="14">
        <v>9915</v>
      </c>
      <c r="B8391" s="14">
        <v>566</v>
      </c>
      <c r="C8391" s="14">
        <v>4944</v>
      </c>
      <c r="D8391" s="14" t="str">
        <f>+_xlfn.XLOOKUP(ratings_dataset[[#This Row],[ProductID]],[1]!Prodotti[ProdottoID],[1]!Prodotti[Categoria],"Altro")</f>
        <v>Abbigliamento</v>
      </c>
      <c r="E8391" s="14">
        <v>5</v>
      </c>
    </row>
    <row r="8392" spans="1:5" x14ac:dyDescent="0.25">
      <c r="A8392" s="14">
        <v>9921</v>
      </c>
      <c r="B8392" s="14">
        <v>2544</v>
      </c>
      <c r="C8392" s="14">
        <v>3538</v>
      </c>
      <c r="D8392" s="14" t="str">
        <f>+_xlfn.XLOOKUP(ratings_dataset[[#This Row],[ProductID]],[1]!Prodotti[ProdottoID],[1]!Prodotti[Categoria],"Altro")</f>
        <v>Elettronica</v>
      </c>
      <c r="E8392" s="14">
        <v>5</v>
      </c>
    </row>
    <row r="8393" spans="1:5" x14ac:dyDescent="0.25">
      <c r="A8393" s="14">
        <v>9922</v>
      </c>
      <c r="B8393" s="14">
        <v>312</v>
      </c>
      <c r="C8393" s="14">
        <v>2602</v>
      </c>
      <c r="D8393" s="14" t="str">
        <f>+_xlfn.XLOOKUP(ratings_dataset[[#This Row],[ProductID]],[1]!Prodotti[ProdottoID],[1]!Prodotti[Categoria],"Altro")</f>
        <v>Abbigliamento</v>
      </c>
      <c r="E8393" s="14">
        <v>5</v>
      </c>
    </row>
    <row r="8394" spans="1:5" x14ac:dyDescent="0.25">
      <c r="A8394" s="14">
        <v>9929</v>
      </c>
      <c r="B8394" s="14">
        <v>4643</v>
      </c>
      <c r="C8394" s="14">
        <v>3639</v>
      </c>
      <c r="D8394" s="14" t="str">
        <f>+_xlfn.XLOOKUP(ratings_dataset[[#This Row],[ProductID]],[1]!Prodotti[ProdottoID],[1]!Prodotti[Categoria],"Altro")</f>
        <v>Libri</v>
      </c>
      <c r="E8394" s="14">
        <v>5</v>
      </c>
    </row>
    <row r="8395" spans="1:5" x14ac:dyDescent="0.25">
      <c r="A8395" s="14">
        <v>9936</v>
      </c>
      <c r="B8395" s="14">
        <v>4781</v>
      </c>
      <c r="C8395" s="14">
        <v>2161</v>
      </c>
      <c r="D8395" s="14" t="str">
        <f>+_xlfn.XLOOKUP(ratings_dataset[[#This Row],[ProductID]],[1]!Prodotti[ProdottoID],[1]!Prodotti[Categoria],"Altro")</f>
        <v>Abbigliamento</v>
      </c>
      <c r="E8395" s="14">
        <v>5</v>
      </c>
    </row>
    <row r="8396" spans="1:5" x14ac:dyDescent="0.25">
      <c r="A8396" s="14">
        <v>9945</v>
      </c>
      <c r="B8396" s="14">
        <v>3021</v>
      </c>
      <c r="C8396" s="14">
        <v>3190</v>
      </c>
      <c r="D8396" s="14" t="str">
        <f>+_xlfn.XLOOKUP(ratings_dataset[[#This Row],[ProductID]],[1]!Prodotti[ProdottoID],[1]!Prodotti[Categoria],"Altro")</f>
        <v>Abbigliamento</v>
      </c>
      <c r="E8396" s="14">
        <v>5</v>
      </c>
    </row>
    <row r="8397" spans="1:5" x14ac:dyDescent="0.25">
      <c r="A8397" s="14">
        <v>9949</v>
      </c>
      <c r="B8397" s="14">
        <v>3116</v>
      </c>
      <c r="C8397" s="14">
        <v>3452</v>
      </c>
      <c r="D8397" s="14" t="str">
        <f>+_xlfn.XLOOKUP(ratings_dataset[[#This Row],[ProductID]],[1]!Prodotti[ProdottoID],[1]!Prodotti[Categoria],"Altro")</f>
        <v>Libri</v>
      </c>
      <c r="E8397" s="14">
        <v>5</v>
      </c>
    </row>
    <row r="8398" spans="1:5" x14ac:dyDescent="0.25">
      <c r="A8398" s="14">
        <v>9952</v>
      </c>
      <c r="B8398" s="14">
        <v>2370</v>
      </c>
      <c r="C8398" s="14">
        <v>4137</v>
      </c>
      <c r="D8398" s="14" t="str">
        <f>+_xlfn.XLOOKUP(ratings_dataset[[#This Row],[ProductID]],[1]!Prodotti[ProdottoID],[1]!Prodotti[Categoria],"Altro")</f>
        <v>Abbigliamento</v>
      </c>
      <c r="E8398" s="14">
        <v>5</v>
      </c>
    </row>
    <row r="8399" spans="1:5" x14ac:dyDescent="0.25">
      <c r="A8399" s="14">
        <v>9955</v>
      </c>
      <c r="B8399" s="14">
        <v>880</v>
      </c>
      <c r="C8399" s="14">
        <v>1461</v>
      </c>
      <c r="D8399" s="14" t="str">
        <f>+_xlfn.XLOOKUP(ratings_dataset[[#This Row],[ProductID]],[1]!Prodotti[ProdottoID],[1]!Prodotti[Categoria],"Altro")</f>
        <v>Libri</v>
      </c>
      <c r="E8399" s="14">
        <v>5</v>
      </c>
    </row>
    <row r="8400" spans="1:5" x14ac:dyDescent="0.25">
      <c r="A8400" s="14">
        <v>9965</v>
      </c>
      <c r="B8400" s="14">
        <v>1920</v>
      </c>
      <c r="C8400" s="14">
        <v>3142</v>
      </c>
      <c r="D8400" s="14" t="str">
        <f>+_xlfn.XLOOKUP(ratings_dataset[[#This Row],[ProductID]],[1]!Prodotti[ProdottoID],[1]!Prodotti[Categoria],"Altro")</f>
        <v>Libri</v>
      </c>
      <c r="E8400" s="14">
        <v>5</v>
      </c>
    </row>
    <row r="8401" spans="1:5" x14ac:dyDescent="0.25">
      <c r="A8401" s="14">
        <v>9972</v>
      </c>
      <c r="B8401" s="14">
        <v>392</v>
      </c>
      <c r="C8401" s="14">
        <v>3580</v>
      </c>
      <c r="D8401" s="14" t="str">
        <f>+_xlfn.XLOOKUP(ratings_dataset[[#This Row],[ProductID]],[1]!Prodotti[ProdottoID],[1]!Prodotti[Categoria],"Altro")</f>
        <v>Elettronica</v>
      </c>
      <c r="E8401" s="14">
        <v>5</v>
      </c>
    </row>
    <row r="8402" spans="1:5" x14ac:dyDescent="0.25">
      <c r="A8402" s="14">
        <v>9975</v>
      </c>
      <c r="B8402" s="14">
        <v>4647</v>
      </c>
      <c r="C8402" s="14">
        <v>3513</v>
      </c>
      <c r="D8402" s="14" t="str">
        <f>+_xlfn.XLOOKUP(ratings_dataset[[#This Row],[ProductID]],[1]!Prodotti[ProdottoID],[1]!Prodotti[Categoria],"Altro")</f>
        <v>Elettronica</v>
      </c>
      <c r="E8402" s="14">
        <v>5</v>
      </c>
    </row>
    <row r="8403" spans="1:5" x14ac:dyDescent="0.25">
      <c r="A8403" s="14">
        <v>9978</v>
      </c>
      <c r="B8403" s="14">
        <v>930</v>
      </c>
      <c r="C8403" s="14">
        <v>4626</v>
      </c>
      <c r="D8403" s="14" t="str">
        <f>+_xlfn.XLOOKUP(ratings_dataset[[#This Row],[ProductID]],[1]!Prodotti[ProdottoID],[1]!Prodotti[Categoria],"Altro")</f>
        <v>Abbigliamento</v>
      </c>
      <c r="E8403" s="14">
        <v>5</v>
      </c>
    </row>
    <row r="8404" spans="1:5" x14ac:dyDescent="0.25">
      <c r="A8404" s="14">
        <v>9988</v>
      </c>
      <c r="B8404" s="14">
        <v>3790</v>
      </c>
      <c r="C8404" s="14">
        <v>2562</v>
      </c>
      <c r="D8404" s="14" t="str">
        <f>+_xlfn.XLOOKUP(ratings_dataset[[#This Row],[ProductID]],[1]!Prodotti[ProdottoID],[1]!Prodotti[Categoria],"Altro")</f>
        <v>Abbigliamento</v>
      </c>
      <c r="E8404" s="14">
        <v>5</v>
      </c>
    </row>
    <row r="8405" spans="1:5" x14ac:dyDescent="0.25">
      <c r="A8405" s="14">
        <v>9995</v>
      </c>
      <c r="B8405" s="14">
        <v>4263</v>
      </c>
      <c r="C8405" s="14">
        <v>1449</v>
      </c>
      <c r="D8405" s="14" t="str">
        <f>+_xlfn.XLOOKUP(ratings_dataset[[#This Row],[ProductID]],[1]!Prodotti[ProdottoID],[1]!Prodotti[Categoria],"Altro")</f>
        <v>Abbigliamento</v>
      </c>
      <c r="E8405" s="14">
        <v>5</v>
      </c>
    </row>
    <row r="8406" spans="1:5" x14ac:dyDescent="0.25">
      <c r="A8406" s="14">
        <v>9998</v>
      </c>
      <c r="B8406" s="14">
        <v>3963</v>
      </c>
      <c r="C8406" s="14">
        <v>3601</v>
      </c>
      <c r="D8406" s="14" t="str">
        <f>+_xlfn.XLOOKUP(ratings_dataset[[#This Row],[ProductID]],[1]!Prodotti[ProdottoID],[1]!Prodotti[Categoria],"Altro")</f>
        <v>Elettronica</v>
      </c>
      <c r="E8406" s="14">
        <v>5</v>
      </c>
    </row>
    <row r="8407" spans="1:5" x14ac:dyDescent="0.25">
      <c r="A8407" s="14">
        <v>5</v>
      </c>
      <c r="B8407" s="14">
        <v>4526</v>
      </c>
      <c r="C8407" s="14">
        <v>1304</v>
      </c>
      <c r="D8407" s="14" t="str">
        <f>+_xlfn.XLOOKUP(ratings_dataset[[#This Row],[ProductID]],[1]!Prodotti[ProdottoID],[1]!Prodotti[Categoria],"Altro")</f>
        <v>Libri</v>
      </c>
      <c r="E8407" s="14">
        <v>1</v>
      </c>
    </row>
    <row r="8408" spans="1:5" x14ac:dyDescent="0.25">
      <c r="A8408" s="14">
        <v>7</v>
      </c>
      <c r="B8408" s="14">
        <v>3251</v>
      </c>
      <c r="C8408" s="14">
        <v>4478</v>
      </c>
      <c r="D8408" s="14" t="str">
        <f>+_xlfn.XLOOKUP(ratings_dataset[[#This Row],[ProductID]],[1]!Prodotti[ProdottoID],[1]!Prodotti[Categoria],"Altro")</f>
        <v>Abbigliamento</v>
      </c>
      <c r="E8408" s="14">
        <v>1</v>
      </c>
    </row>
    <row r="8409" spans="1:5" x14ac:dyDescent="0.25">
      <c r="A8409" s="14">
        <v>10</v>
      </c>
      <c r="B8409" s="14">
        <v>31</v>
      </c>
      <c r="C8409" s="14">
        <v>2069</v>
      </c>
      <c r="D8409" s="14" t="str">
        <f>+_xlfn.XLOOKUP(ratings_dataset[[#This Row],[ProductID]],[1]!Prodotti[ProdottoID],[1]!Prodotti[Categoria],"Altro")</f>
        <v>Abbigliamento</v>
      </c>
      <c r="E8409" s="14">
        <v>1</v>
      </c>
    </row>
    <row r="8410" spans="1:5" x14ac:dyDescent="0.25">
      <c r="A8410" s="14">
        <v>13</v>
      </c>
      <c r="B8410" s="14">
        <v>1207</v>
      </c>
      <c r="C8410" s="14">
        <v>2751</v>
      </c>
      <c r="D8410" s="14" t="str">
        <f>+_xlfn.XLOOKUP(ratings_dataset[[#This Row],[ProductID]],[1]!Prodotti[ProdottoID],[1]!Prodotti[Categoria],"Altro")</f>
        <v>Libri</v>
      </c>
      <c r="E8410" s="14">
        <v>1</v>
      </c>
    </row>
    <row r="8411" spans="1:5" x14ac:dyDescent="0.25">
      <c r="A8411" s="14">
        <v>17</v>
      </c>
      <c r="B8411" s="14">
        <v>3517</v>
      </c>
      <c r="C8411" s="14">
        <v>50</v>
      </c>
      <c r="D8411" s="14" t="str">
        <f>+_xlfn.XLOOKUP(ratings_dataset[[#This Row],[ProductID]],[1]!Prodotti[ProdottoID],[1]!Prodotti[Categoria],"Altro")</f>
        <v>Altro</v>
      </c>
      <c r="E8411" s="14">
        <v>1</v>
      </c>
    </row>
    <row r="8412" spans="1:5" x14ac:dyDescent="0.25">
      <c r="A8412" s="14">
        <v>18</v>
      </c>
      <c r="B8412" s="14">
        <v>1655</v>
      </c>
      <c r="C8412" s="14">
        <v>4930</v>
      </c>
      <c r="D8412" s="14" t="str">
        <f>+_xlfn.XLOOKUP(ratings_dataset[[#This Row],[ProductID]],[1]!Prodotti[ProdottoID],[1]!Prodotti[Categoria],"Altro")</f>
        <v>Abbigliamento</v>
      </c>
      <c r="E8412" s="14">
        <v>1</v>
      </c>
    </row>
    <row r="8413" spans="1:5" x14ac:dyDescent="0.25">
      <c r="A8413" s="14">
        <v>23</v>
      </c>
      <c r="B8413" s="14">
        <v>3880</v>
      </c>
      <c r="C8413" s="14">
        <v>4588</v>
      </c>
      <c r="D8413" s="14" t="str">
        <f>+_xlfn.XLOOKUP(ratings_dataset[[#This Row],[ProductID]],[1]!Prodotti[ProdottoID],[1]!Prodotti[Categoria],"Altro")</f>
        <v>Abbigliamento</v>
      </c>
      <c r="E8413" s="14">
        <v>1</v>
      </c>
    </row>
    <row r="8414" spans="1:5" x14ac:dyDescent="0.25">
      <c r="A8414" s="14">
        <v>25</v>
      </c>
      <c r="B8414" s="14">
        <v>4490</v>
      </c>
      <c r="C8414" s="14">
        <v>1501</v>
      </c>
      <c r="D8414" s="14" t="str">
        <f>+_xlfn.XLOOKUP(ratings_dataset[[#This Row],[ProductID]],[1]!Prodotti[ProdottoID],[1]!Prodotti[Categoria],"Altro")</f>
        <v>Elettronica</v>
      </c>
      <c r="E8414" s="14">
        <v>1</v>
      </c>
    </row>
    <row r="8415" spans="1:5" x14ac:dyDescent="0.25">
      <c r="A8415" s="14">
        <v>27</v>
      </c>
      <c r="B8415" s="14">
        <v>4916</v>
      </c>
      <c r="C8415" s="14">
        <v>3204</v>
      </c>
      <c r="D8415" s="14" t="str">
        <f>+_xlfn.XLOOKUP(ratings_dataset[[#This Row],[ProductID]],[1]!Prodotti[ProdottoID],[1]!Prodotti[Categoria],"Altro")</f>
        <v>Abbigliamento</v>
      </c>
      <c r="E8415" s="14">
        <v>1</v>
      </c>
    </row>
    <row r="8416" spans="1:5" x14ac:dyDescent="0.25">
      <c r="A8416" s="14">
        <v>29</v>
      </c>
      <c r="B8416" s="14">
        <v>4045</v>
      </c>
      <c r="C8416" s="14">
        <v>3055</v>
      </c>
      <c r="D8416" s="14" t="str">
        <f>+_xlfn.XLOOKUP(ratings_dataset[[#This Row],[ProductID]],[1]!Prodotti[ProdottoID],[1]!Prodotti[Categoria],"Altro")</f>
        <v>Elettronica</v>
      </c>
      <c r="E8416" s="14">
        <v>1</v>
      </c>
    </row>
    <row r="8417" spans="1:5" x14ac:dyDescent="0.25">
      <c r="A8417" s="14">
        <v>36</v>
      </c>
      <c r="B8417" s="14">
        <v>595</v>
      </c>
      <c r="C8417" s="14">
        <v>350</v>
      </c>
      <c r="D8417" s="14" t="str">
        <f>+_xlfn.XLOOKUP(ratings_dataset[[#This Row],[ProductID]],[1]!Prodotti[ProdottoID],[1]!Prodotti[Categoria],"Altro")</f>
        <v>Elettronica</v>
      </c>
      <c r="E8417" s="14">
        <v>1</v>
      </c>
    </row>
    <row r="8418" spans="1:5" x14ac:dyDescent="0.25">
      <c r="A8418" s="14">
        <v>43</v>
      </c>
      <c r="B8418" s="14">
        <v>1180</v>
      </c>
      <c r="C8418" s="14">
        <v>2210</v>
      </c>
      <c r="D8418" s="14" t="str">
        <f>+_xlfn.XLOOKUP(ratings_dataset[[#This Row],[ProductID]],[1]!Prodotti[ProdottoID],[1]!Prodotti[Categoria],"Altro")</f>
        <v>Elettronica</v>
      </c>
      <c r="E8418" s="14">
        <v>1</v>
      </c>
    </row>
    <row r="8419" spans="1:5" x14ac:dyDescent="0.25">
      <c r="A8419" s="14">
        <v>52</v>
      </c>
      <c r="B8419" s="14">
        <v>3069</v>
      </c>
      <c r="C8419" s="14">
        <v>2056</v>
      </c>
      <c r="D8419" s="14" t="str">
        <f>+_xlfn.XLOOKUP(ratings_dataset[[#This Row],[ProductID]],[1]!Prodotti[ProdottoID],[1]!Prodotti[Categoria],"Altro")</f>
        <v>Libri</v>
      </c>
      <c r="E8419" s="14">
        <v>1</v>
      </c>
    </row>
    <row r="8420" spans="1:5" x14ac:dyDescent="0.25">
      <c r="A8420" s="14">
        <v>86</v>
      </c>
      <c r="B8420" s="14">
        <v>201</v>
      </c>
      <c r="C8420" s="14">
        <v>3940</v>
      </c>
      <c r="D8420" s="14" t="str">
        <f>+_xlfn.XLOOKUP(ratings_dataset[[#This Row],[ProductID]],[1]!Prodotti[ProdottoID],[1]!Prodotti[Categoria],"Altro")</f>
        <v>Abbigliamento</v>
      </c>
      <c r="E8420" s="14">
        <v>1</v>
      </c>
    </row>
    <row r="8421" spans="1:5" x14ac:dyDescent="0.25">
      <c r="A8421" s="14">
        <v>89</v>
      </c>
      <c r="B8421" s="14">
        <v>119</v>
      </c>
      <c r="C8421" s="14">
        <v>4525</v>
      </c>
      <c r="D8421" s="14" t="str">
        <f>+_xlfn.XLOOKUP(ratings_dataset[[#This Row],[ProductID]],[1]!Prodotti[ProdottoID],[1]!Prodotti[Categoria],"Altro")</f>
        <v>Abbigliamento</v>
      </c>
      <c r="E8421" s="14">
        <v>1</v>
      </c>
    </row>
    <row r="8422" spans="1:5" x14ac:dyDescent="0.25">
      <c r="A8422" s="14">
        <v>90</v>
      </c>
      <c r="B8422" s="14">
        <v>1878</v>
      </c>
      <c r="C8422" s="14">
        <v>1154</v>
      </c>
      <c r="D8422" s="14" t="str">
        <f>+_xlfn.XLOOKUP(ratings_dataset[[#This Row],[ProductID]],[1]!Prodotti[ProdottoID],[1]!Prodotti[Categoria],"Altro")</f>
        <v>Abbigliamento</v>
      </c>
      <c r="E8422" s="14">
        <v>1</v>
      </c>
    </row>
    <row r="8423" spans="1:5" x14ac:dyDescent="0.25">
      <c r="A8423" s="14">
        <v>93</v>
      </c>
      <c r="B8423" s="14">
        <v>835</v>
      </c>
      <c r="C8423" s="14">
        <v>4367</v>
      </c>
      <c r="D8423" s="14" t="str">
        <f>+_xlfn.XLOOKUP(ratings_dataset[[#This Row],[ProductID]],[1]!Prodotti[ProdottoID],[1]!Prodotti[Categoria],"Altro")</f>
        <v>Libri</v>
      </c>
      <c r="E8423" s="14">
        <v>1</v>
      </c>
    </row>
    <row r="8424" spans="1:5" x14ac:dyDescent="0.25">
      <c r="A8424" s="14">
        <v>104</v>
      </c>
      <c r="B8424" s="14">
        <v>67</v>
      </c>
      <c r="C8424" s="14">
        <v>3336</v>
      </c>
      <c r="D8424" s="14" t="str">
        <f>+_xlfn.XLOOKUP(ratings_dataset[[#This Row],[ProductID]],[1]!Prodotti[ProdottoID],[1]!Prodotti[Categoria],"Altro")</f>
        <v>Libri</v>
      </c>
      <c r="E8424" s="14">
        <v>1</v>
      </c>
    </row>
    <row r="8425" spans="1:5" x14ac:dyDescent="0.25">
      <c r="A8425" s="14">
        <v>105</v>
      </c>
      <c r="B8425" s="14">
        <v>1791</v>
      </c>
      <c r="C8425" s="14">
        <v>747</v>
      </c>
      <c r="D8425" s="14" t="str">
        <f>+_xlfn.XLOOKUP(ratings_dataset[[#This Row],[ProductID]],[1]!Prodotti[ProdottoID],[1]!Prodotti[Categoria],"Altro")</f>
        <v>Elettronica</v>
      </c>
      <c r="E8425" s="14">
        <v>1</v>
      </c>
    </row>
    <row r="8426" spans="1:5" x14ac:dyDescent="0.25">
      <c r="A8426" s="14">
        <v>106</v>
      </c>
      <c r="B8426" s="14">
        <v>4897</v>
      </c>
      <c r="C8426" s="14">
        <v>1089</v>
      </c>
      <c r="D8426" s="14" t="str">
        <f>+_xlfn.XLOOKUP(ratings_dataset[[#This Row],[ProductID]],[1]!Prodotti[ProdottoID],[1]!Prodotti[Categoria],"Altro")</f>
        <v>Abbigliamento</v>
      </c>
      <c r="E8426" s="14">
        <v>1</v>
      </c>
    </row>
    <row r="8427" spans="1:5" x14ac:dyDescent="0.25">
      <c r="A8427" s="14">
        <v>111</v>
      </c>
      <c r="B8427" s="14">
        <v>415</v>
      </c>
      <c r="C8427" s="14">
        <v>4237</v>
      </c>
      <c r="D8427" s="14" t="str">
        <f>+_xlfn.XLOOKUP(ratings_dataset[[#This Row],[ProductID]],[1]!Prodotti[ProdottoID],[1]!Prodotti[Categoria],"Altro")</f>
        <v>Abbigliamento</v>
      </c>
      <c r="E8427" s="14">
        <v>1</v>
      </c>
    </row>
    <row r="8428" spans="1:5" x14ac:dyDescent="0.25">
      <c r="A8428" s="14">
        <v>119</v>
      </c>
      <c r="B8428" s="14">
        <v>473</v>
      </c>
      <c r="C8428" s="14">
        <v>158</v>
      </c>
      <c r="D8428" s="14" t="str">
        <f>+_xlfn.XLOOKUP(ratings_dataset[[#This Row],[ProductID]],[1]!Prodotti[ProdottoID],[1]!Prodotti[Categoria],"Altro")</f>
        <v>Elettronica</v>
      </c>
      <c r="E8428" s="14">
        <v>1</v>
      </c>
    </row>
    <row r="8429" spans="1:5" x14ac:dyDescent="0.25">
      <c r="A8429" s="14">
        <v>120</v>
      </c>
      <c r="B8429" s="14">
        <v>1580</v>
      </c>
      <c r="C8429" s="14">
        <v>4884</v>
      </c>
      <c r="D8429" s="14" t="str">
        <f>+_xlfn.XLOOKUP(ratings_dataset[[#This Row],[ProductID]],[1]!Prodotti[ProdottoID],[1]!Prodotti[Categoria],"Altro")</f>
        <v>Abbigliamento</v>
      </c>
      <c r="E8429" s="14">
        <v>1</v>
      </c>
    </row>
    <row r="8430" spans="1:5" x14ac:dyDescent="0.25">
      <c r="A8430" s="14">
        <v>126</v>
      </c>
      <c r="B8430" s="14">
        <v>4712</v>
      </c>
      <c r="C8430" s="14">
        <v>1177</v>
      </c>
      <c r="D8430" s="14" t="str">
        <f>+_xlfn.XLOOKUP(ratings_dataset[[#This Row],[ProductID]],[1]!Prodotti[ProdottoID],[1]!Prodotti[Categoria],"Altro")</f>
        <v>Abbigliamento</v>
      </c>
      <c r="E8430" s="14">
        <v>1</v>
      </c>
    </row>
    <row r="8431" spans="1:5" x14ac:dyDescent="0.25">
      <c r="A8431" s="14">
        <v>127</v>
      </c>
      <c r="B8431" s="14">
        <v>1510</v>
      </c>
      <c r="C8431" s="14">
        <v>276</v>
      </c>
      <c r="D8431" s="14" t="str">
        <f>+_xlfn.XLOOKUP(ratings_dataset[[#This Row],[ProductID]],[1]!Prodotti[ProdottoID],[1]!Prodotti[Categoria],"Altro")</f>
        <v>Libri</v>
      </c>
      <c r="E8431" s="14">
        <v>1</v>
      </c>
    </row>
    <row r="8432" spans="1:5" x14ac:dyDescent="0.25">
      <c r="A8432" s="14">
        <v>132</v>
      </c>
      <c r="B8432" s="14">
        <v>1428</v>
      </c>
      <c r="C8432" s="14">
        <v>4857</v>
      </c>
      <c r="D8432" s="14" t="str">
        <f>+_xlfn.XLOOKUP(ratings_dataset[[#This Row],[ProductID]],[1]!Prodotti[ProdottoID],[1]!Prodotti[Categoria],"Altro")</f>
        <v>Libri</v>
      </c>
      <c r="E8432" s="14">
        <v>1</v>
      </c>
    </row>
    <row r="8433" spans="1:5" x14ac:dyDescent="0.25">
      <c r="A8433" s="14">
        <v>143</v>
      </c>
      <c r="B8433" s="14">
        <v>2182</v>
      </c>
      <c r="C8433" s="14">
        <v>851</v>
      </c>
      <c r="D8433" s="14" t="str">
        <f>+_xlfn.XLOOKUP(ratings_dataset[[#This Row],[ProductID]],[1]!Prodotti[ProdottoID],[1]!Prodotti[Categoria],"Altro")</f>
        <v>Elettronica</v>
      </c>
      <c r="E8433" s="14">
        <v>1</v>
      </c>
    </row>
    <row r="8434" spans="1:5" x14ac:dyDescent="0.25">
      <c r="A8434" s="14">
        <v>149</v>
      </c>
      <c r="B8434" s="14">
        <v>91</v>
      </c>
      <c r="C8434" s="14">
        <v>4175</v>
      </c>
      <c r="D8434" s="14" t="str">
        <f>+_xlfn.XLOOKUP(ratings_dataset[[#This Row],[ProductID]],[1]!Prodotti[ProdottoID],[1]!Prodotti[Categoria],"Altro")</f>
        <v>Elettronica</v>
      </c>
      <c r="E8434" s="14">
        <v>1</v>
      </c>
    </row>
    <row r="8435" spans="1:5" x14ac:dyDescent="0.25">
      <c r="A8435" s="14">
        <v>158</v>
      </c>
      <c r="B8435" s="14">
        <v>2877</v>
      </c>
      <c r="C8435" s="14">
        <v>246</v>
      </c>
      <c r="D8435" s="14" t="str">
        <f>+_xlfn.XLOOKUP(ratings_dataset[[#This Row],[ProductID]],[1]!Prodotti[ProdottoID],[1]!Prodotti[Categoria],"Altro")</f>
        <v>Abbigliamento</v>
      </c>
      <c r="E8435" s="14">
        <v>1</v>
      </c>
    </row>
    <row r="8436" spans="1:5" x14ac:dyDescent="0.25">
      <c r="A8436" s="14">
        <v>164</v>
      </c>
      <c r="B8436" s="14">
        <v>4744</v>
      </c>
      <c r="C8436" s="14">
        <v>3853</v>
      </c>
      <c r="D8436" s="14" t="str">
        <f>+_xlfn.XLOOKUP(ratings_dataset[[#This Row],[ProductID]],[1]!Prodotti[ProdottoID],[1]!Prodotti[Categoria],"Altro")</f>
        <v>Abbigliamento</v>
      </c>
      <c r="E8436" s="14">
        <v>1</v>
      </c>
    </row>
    <row r="8437" spans="1:5" x14ac:dyDescent="0.25">
      <c r="A8437" s="14">
        <v>170</v>
      </c>
      <c r="B8437" s="14">
        <v>612</v>
      </c>
      <c r="C8437" s="14">
        <v>700</v>
      </c>
      <c r="D8437" s="14" t="str">
        <f>+_xlfn.XLOOKUP(ratings_dataset[[#This Row],[ProductID]],[1]!Prodotti[ProdottoID],[1]!Prodotti[Categoria],"Altro")</f>
        <v>Abbigliamento</v>
      </c>
      <c r="E8437" s="14">
        <v>1</v>
      </c>
    </row>
    <row r="8438" spans="1:5" x14ac:dyDescent="0.25">
      <c r="A8438" s="14">
        <v>211</v>
      </c>
      <c r="B8438" s="14">
        <v>3970</v>
      </c>
      <c r="C8438" s="14">
        <v>4712</v>
      </c>
      <c r="D8438" s="14" t="str">
        <f>+_xlfn.XLOOKUP(ratings_dataset[[#This Row],[ProductID]],[1]!Prodotti[ProdottoID],[1]!Prodotti[Categoria],"Altro")</f>
        <v>Libri</v>
      </c>
      <c r="E8438" s="14">
        <v>1</v>
      </c>
    </row>
    <row r="8439" spans="1:5" x14ac:dyDescent="0.25">
      <c r="A8439" s="14">
        <v>224</v>
      </c>
      <c r="B8439" s="14">
        <v>3250</v>
      </c>
      <c r="C8439" s="14">
        <v>2852</v>
      </c>
      <c r="D8439" s="14" t="str">
        <f>+_xlfn.XLOOKUP(ratings_dataset[[#This Row],[ProductID]],[1]!Prodotti[ProdottoID],[1]!Prodotti[Categoria],"Altro")</f>
        <v>Elettronica</v>
      </c>
      <c r="E8439" s="14">
        <v>1</v>
      </c>
    </row>
    <row r="8440" spans="1:5" x14ac:dyDescent="0.25">
      <c r="A8440" s="14">
        <v>226</v>
      </c>
      <c r="B8440" s="14">
        <v>2479</v>
      </c>
      <c r="C8440" s="14">
        <v>513</v>
      </c>
      <c r="D8440" s="14" t="str">
        <f>+_xlfn.XLOOKUP(ratings_dataset[[#This Row],[ProductID]],[1]!Prodotti[ProdottoID],[1]!Prodotti[Categoria],"Altro")</f>
        <v>Abbigliamento</v>
      </c>
      <c r="E8440" s="14">
        <v>1</v>
      </c>
    </row>
    <row r="8441" spans="1:5" x14ac:dyDescent="0.25">
      <c r="A8441" s="14">
        <v>230</v>
      </c>
      <c r="B8441" s="14">
        <v>4073</v>
      </c>
      <c r="C8441" s="14">
        <v>4092</v>
      </c>
      <c r="D8441" s="14" t="str">
        <f>+_xlfn.XLOOKUP(ratings_dataset[[#This Row],[ProductID]],[1]!Prodotti[ProdottoID],[1]!Prodotti[Categoria],"Altro")</f>
        <v>Elettronica</v>
      </c>
      <c r="E8441" s="14">
        <v>1</v>
      </c>
    </row>
    <row r="8442" spans="1:5" x14ac:dyDescent="0.25">
      <c r="A8442" s="14">
        <v>237</v>
      </c>
      <c r="B8442" s="14">
        <v>4079</v>
      </c>
      <c r="C8442" s="14">
        <v>1117</v>
      </c>
      <c r="D8442" s="14" t="str">
        <f>+_xlfn.XLOOKUP(ratings_dataset[[#This Row],[ProductID]],[1]!Prodotti[ProdottoID],[1]!Prodotti[Categoria],"Altro")</f>
        <v>Elettronica</v>
      </c>
      <c r="E8442" s="14">
        <v>1</v>
      </c>
    </row>
    <row r="8443" spans="1:5" x14ac:dyDescent="0.25">
      <c r="A8443" s="14">
        <v>257</v>
      </c>
      <c r="B8443" s="14">
        <v>3966</v>
      </c>
      <c r="C8443" s="14">
        <v>3207</v>
      </c>
      <c r="D8443" s="14" t="str">
        <f>+_xlfn.XLOOKUP(ratings_dataset[[#This Row],[ProductID]],[1]!Prodotti[ProdottoID],[1]!Prodotti[Categoria],"Altro")</f>
        <v>Libri</v>
      </c>
      <c r="E8443" s="14">
        <v>1</v>
      </c>
    </row>
    <row r="8444" spans="1:5" x14ac:dyDescent="0.25">
      <c r="A8444" s="14">
        <v>268</v>
      </c>
      <c r="B8444" s="14">
        <v>2503</v>
      </c>
      <c r="C8444" s="14">
        <v>4062</v>
      </c>
      <c r="D8444" s="14" t="str">
        <f>+_xlfn.XLOOKUP(ratings_dataset[[#This Row],[ProductID]],[1]!Prodotti[ProdottoID],[1]!Prodotti[Categoria],"Altro")</f>
        <v>Libri</v>
      </c>
      <c r="E8444" s="14">
        <v>1</v>
      </c>
    </row>
    <row r="8445" spans="1:5" x14ac:dyDescent="0.25">
      <c r="A8445" s="14">
        <v>278</v>
      </c>
      <c r="B8445" s="14">
        <v>4692</v>
      </c>
      <c r="C8445" s="14">
        <v>4679</v>
      </c>
      <c r="D8445" s="14" t="str">
        <f>+_xlfn.XLOOKUP(ratings_dataset[[#This Row],[ProductID]],[1]!Prodotti[ProdottoID],[1]!Prodotti[Categoria],"Altro")</f>
        <v>Libri</v>
      </c>
      <c r="E8445" s="14">
        <v>1</v>
      </c>
    </row>
    <row r="8446" spans="1:5" x14ac:dyDescent="0.25">
      <c r="A8446" s="14">
        <v>282</v>
      </c>
      <c r="B8446" s="14">
        <v>512</v>
      </c>
      <c r="C8446" s="14">
        <v>1363</v>
      </c>
      <c r="D8446" s="14" t="str">
        <f>+_xlfn.XLOOKUP(ratings_dataset[[#This Row],[ProductID]],[1]!Prodotti[ProdottoID],[1]!Prodotti[Categoria],"Altro")</f>
        <v>Libri</v>
      </c>
      <c r="E8446" s="14">
        <v>1</v>
      </c>
    </row>
    <row r="8447" spans="1:5" x14ac:dyDescent="0.25">
      <c r="A8447" s="14">
        <v>294</v>
      </c>
      <c r="B8447" s="14">
        <v>387</v>
      </c>
      <c r="C8447" s="14">
        <v>1434</v>
      </c>
      <c r="D8447" s="14" t="str">
        <f>+_xlfn.XLOOKUP(ratings_dataset[[#This Row],[ProductID]],[1]!Prodotti[ProdottoID],[1]!Prodotti[Categoria],"Altro")</f>
        <v>Libri</v>
      </c>
      <c r="E8447" s="14">
        <v>1</v>
      </c>
    </row>
    <row r="8448" spans="1:5" x14ac:dyDescent="0.25">
      <c r="A8448" s="14">
        <v>303</v>
      </c>
      <c r="B8448" s="14">
        <v>9</v>
      </c>
      <c r="C8448" s="14">
        <v>152</v>
      </c>
      <c r="D8448" s="14" t="str">
        <f>+_xlfn.XLOOKUP(ratings_dataset[[#This Row],[ProductID]],[1]!Prodotti[ProdottoID],[1]!Prodotti[Categoria],"Altro")</f>
        <v>Libri</v>
      </c>
      <c r="E8448" s="14">
        <v>1</v>
      </c>
    </row>
    <row r="8449" spans="1:5" x14ac:dyDescent="0.25">
      <c r="A8449" s="14">
        <v>308</v>
      </c>
      <c r="B8449" s="14">
        <v>1373</v>
      </c>
      <c r="C8449" s="14">
        <v>4126</v>
      </c>
      <c r="D8449" s="14" t="str">
        <f>+_xlfn.XLOOKUP(ratings_dataset[[#This Row],[ProductID]],[1]!Prodotti[ProdottoID],[1]!Prodotti[Categoria],"Altro")</f>
        <v>Abbigliamento</v>
      </c>
      <c r="E8449" s="14">
        <v>1</v>
      </c>
    </row>
    <row r="8450" spans="1:5" x14ac:dyDescent="0.25">
      <c r="A8450" s="14">
        <v>317</v>
      </c>
      <c r="B8450" s="14">
        <v>3300</v>
      </c>
      <c r="C8450" s="14">
        <v>919</v>
      </c>
      <c r="D8450" s="14" t="str">
        <f>+_xlfn.XLOOKUP(ratings_dataset[[#This Row],[ProductID]],[1]!Prodotti[ProdottoID],[1]!Prodotti[Categoria],"Altro")</f>
        <v>Abbigliamento</v>
      </c>
      <c r="E8450" s="14">
        <v>1</v>
      </c>
    </row>
    <row r="8451" spans="1:5" x14ac:dyDescent="0.25">
      <c r="A8451" s="14">
        <v>318</v>
      </c>
      <c r="B8451" s="14">
        <v>3995</v>
      </c>
      <c r="C8451" s="14">
        <v>1734</v>
      </c>
      <c r="D8451" s="14" t="str">
        <f>+_xlfn.XLOOKUP(ratings_dataset[[#This Row],[ProductID]],[1]!Prodotti[ProdottoID],[1]!Prodotti[Categoria],"Altro")</f>
        <v>Abbigliamento</v>
      </c>
      <c r="E8451" s="14">
        <v>1</v>
      </c>
    </row>
    <row r="8452" spans="1:5" x14ac:dyDescent="0.25">
      <c r="A8452" s="14">
        <v>323</v>
      </c>
      <c r="B8452" s="14">
        <v>2874</v>
      </c>
      <c r="C8452" s="14">
        <v>3505</v>
      </c>
      <c r="D8452" s="14" t="str">
        <f>+_xlfn.XLOOKUP(ratings_dataset[[#This Row],[ProductID]],[1]!Prodotti[ProdottoID],[1]!Prodotti[Categoria],"Altro")</f>
        <v>Libri</v>
      </c>
      <c r="E8452" s="14">
        <v>1</v>
      </c>
    </row>
    <row r="8453" spans="1:5" x14ac:dyDescent="0.25">
      <c r="A8453" s="14">
        <v>328</v>
      </c>
      <c r="B8453" s="14">
        <v>284</v>
      </c>
      <c r="C8453" s="14">
        <v>389</v>
      </c>
      <c r="D8453" s="14" t="str">
        <f>+_xlfn.XLOOKUP(ratings_dataset[[#This Row],[ProductID]],[1]!Prodotti[ProdottoID],[1]!Prodotti[Categoria],"Altro")</f>
        <v>Libri</v>
      </c>
      <c r="E8453" s="14">
        <v>1</v>
      </c>
    </row>
    <row r="8454" spans="1:5" x14ac:dyDescent="0.25">
      <c r="A8454" s="14">
        <v>340</v>
      </c>
      <c r="B8454" s="14">
        <v>4719</v>
      </c>
      <c r="C8454" s="14">
        <v>3415</v>
      </c>
      <c r="D8454" s="14" t="str">
        <f>+_xlfn.XLOOKUP(ratings_dataset[[#This Row],[ProductID]],[1]!Prodotti[ProdottoID],[1]!Prodotti[Categoria],"Altro")</f>
        <v>Libri</v>
      </c>
      <c r="E8454" s="14">
        <v>1</v>
      </c>
    </row>
    <row r="8455" spans="1:5" x14ac:dyDescent="0.25">
      <c r="A8455" s="14">
        <v>342</v>
      </c>
      <c r="B8455" s="14">
        <v>1512</v>
      </c>
      <c r="C8455" s="14">
        <v>4309</v>
      </c>
      <c r="D8455" s="14" t="str">
        <f>+_xlfn.XLOOKUP(ratings_dataset[[#This Row],[ProductID]],[1]!Prodotti[ProdottoID],[1]!Prodotti[Categoria],"Altro")</f>
        <v>Elettronica</v>
      </c>
      <c r="E8455" s="14">
        <v>1</v>
      </c>
    </row>
    <row r="8456" spans="1:5" x14ac:dyDescent="0.25">
      <c r="A8456" s="14">
        <v>365</v>
      </c>
      <c r="B8456" s="14">
        <v>3885</v>
      </c>
      <c r="C8456" s="14">
        <v>2500</v>
      </c>
      <c r="D8456" s="14" t="str">
        <f>+_xlfn.XLOOKUP(ratings_dataset[[#This Row],[ProductID]],[1]!Prodotti[ProdottoID],[1]!Prodotti[Categoria],"Altro")</f>
        <v>Elettronica</v>
      </c>
      <c r="E8456" s="14">
        <v>1</v>
      </c>
    </row>
    <row r="8457" spans="1:5" x14ac:dyDescent="0.25">
      <c r="A8457" s="14">
        <v>366</v>
      </c>
      <c r="B8457" s="14">
        <v>1856</v>
      </c>
      <c r="C8457" s="14">
        <v>1461</v>
      </c>
      <c r="D8457" s="14" t="str">
        <f>+_xlfn.XLOOKUP(ratings_dataset[[#This Row],[ProductID]],[1]!Prodotti[ProdottoID],[1]!Prodotti[Categoria],"Altro")</f>
        <v>Libri</v>
      </c>
      <c r="E8457" s="14">
        <v>1</v>
      </c>
    </row>
    <row r="8458" spans="1:5" x14ac:dyDescent="0.25">
      <c r="A8458" s="14">
        <v>375</v>
      </c>
      <c r="B8458" s="14">
        <v>847</v>
      </c>
      <c r="C8458" s="14">
        <v>1505</v>
      </c>
      <c r="D8458" s="14" t="str">
        <f>+_xlfn.XLOOKUP(ratings_dataset[[#This Row],[ProductID]],[1]!Prodotti[ProdottoID],[1]!Prodotti[Categoria],"Altro")</f>
        <v>Elettronica</v>
      </c>
      <c r="E8458" s="14">
        <v>1</v>
      </c>
    </row>
    <row r="8459" spans="1:5" x14ac:dyDescent="0.25">
      <c r="A8459" s="14">
        <v>379</v>
      </c>
      <c r="B8459" s="14">
        <v>4079</v>
      </c>
      <c r="C8459" s="14">
        <v>3222</v>
      </c>
      <c r="D8459" s="14" t="str">
        <f>+_xlfn.XLOOKUP(ratings_dataset[[#This Row],[ProductID]],[1]!Prodotti[ProdottoID],[1]!Prodotti[Categoria],"Altro")</f>
        <v>Abbigliamento</v>
      </c>
      <c r="E8459" s="14">
        <v>1</v>
      </c>
    </row>
    <row r="8460" spans="1:5" x14ac:dyDescent="0.25">
      <c r="A8460" s="14">
        <v>381</v>
      </c>
      <c r="B8460" s="14">
        <v>3412</v>
      </c>
      <c r="C8460" s="14">
        <v>1789</v>
      </c>
      <c r="D8460" s="14" t="str">
        <f>+_xlfn.XLOOKUP(ratings_dataset[[#This Row],[ProductID]],[1]!Prodotti[ProdottoID],[1]!Prodotti[Categoria],"Altro")</f>
        <v>Abbigliamento</v>
      </c>
      <c r="E8460" s="14">
        <v>1</v>
      </c>
    </row>
    <row r="8461" spans="1:5" x14ac:dyDescent="0.25">
      <c r="A8461" s="14">
        <v>382</v>
      </c>
      <c r="B8461" s="14">
        <v>1055</v>
      </c>
      <c r="C8461" s="14">
        <v>1091</v>
      </c>
      <c r="D8461" s="14" t="str">
        <f>+_xlfn.XLOOKUP(ratings_dataset[[#This Row],[ProductID]],[1]!Prodotti[ProdottoID],[1]!Prodotti[Categoria],"Altro")</f>
        <v>Abbigliamento</v>
      </c>
      <c r="E8461" s="14">
        <v>1</v>
      </c>
    </row>
    <row r="8462" spans="1:5" x14ac:dyDescent="0.25">
      <c r="A8462" s="14">
        <v>383</v>
      </c>
      <c r="B8462" s="14">
        <v>241</v>
      </c>
      <c r="C8462" s="14">
        <v>3395</v>
      </c>
      <c r="D8462" s="14" t="str">
        <f>+_xlfn.XLOOKUP(ratings_dataset[[#This Row],[ProductID]],[1]!Prodotti[ProdottoID],[1]!Prodotti[Categoria],"Altro")</f>
        <v>Libri</v>
      </c>
      <c r="E8462" s="14">
        <v>1</v>
      </c>
    </row>
    <row r="8463" spans="1:5" x14ac:dyDescent="0.25">
      <c r="A8463" s="14">
        <v>386</v>
      </c>
      <c r="B8463" s="14">
        <v>4003</v>
      </c>
      <c r="C8463" s="14">
        <v>73</v>
      </c>
      <c r="D8463" s="14" t="str">
        <f>+_xlfn.XLOOKUP(ratings_dataset[[#This Row],[ProductID]],[1]!Prodotti[ProdottoID],[1]!Prodotti[Categoria],"Altro")</f>
        <v>Altro</v>
      </c>
      <c r="E8463" s="14">
        <v>1</v>
      </c>
    </row>
    <row r="8464" spans="1:5" x14ac:dyDescent="0.25">
      <c r="A8464" s="14">
        <v>392</v>
      </c>
      <c r="B8464" s="14">
        <v>4051</v>
      </c>
      <c r="C8464" s="14">
        <v>4392</v>
      </c>
      <c r="D8464" s="14" t="str">
        <f>+_xlfn.XLOOKUP(ratings_dataset[[#This Row],[ProductID]],[1]!Prodotti[ProdottoID],[1]!Prodotti[Categoria],"Altro")</f>
        <v>Abbigliamento</v>
      </c>
      <c r="E8464" s="14">
        <v>1</v>
      </c>
    </row>
    <row r="8465" spans="1:5" x14ac:dyDescent="0.25">
      <c r="A8465" s="14">
        <v>395</v>
      </c>
      <c r="B8465" s="14">
        <v>1813</v>
      </c>
      <c r="C8465" s="14">
        <v>4062</v>
      </c>
      <c r="D8465" s="14" t="str">
        <f>+_xlfn.XLOOKUP(ratings_dataset[[#This Row],[ProductID]],[1]!Prodotti[ProdottoID],[1]!Prodotti[Categoria],"Altro")</f>
        <v>Libri</v>
      </c>
      <c r="E8465" s="14">
        <v>1</v>
      </c>
    </row>
    <row r="8466" spans="1:5" x14ac:dyDescent="0.25">
      <c r="A8466" s="14">
        <v>401</v>
      </c>
      <c r="B8466" s="14">
        <v>34</v>
      </c>
      <c r="C8466" s="14">
        <v>3635</v>
      </c>
      <c r="D8466" s="14" t="str">
        <f>+_xlfn.XLOOKUP(ratings_dataset[[#This Row],[ProductID]],[1]!Prodotti[ProdottoID],[1]!Prodotti[Categoria],"Altro")</f>
        <v>Libri</v>
      </c>
      <c r="E8466" s="14">
        <v>1</v>
      </c>
    </row>
    <row r="8467" spans="1:5" x14ac:dyDescent="0.25">
      <c r="A8467" s="14">
        <v>424</v>
      </c>
      <c r="B8467" s="14">
        <v>3048</v>
      </c>
      <c r="C8467" s="14">
        <v>2934</v>
      </c>
      <c r="D8467" s="14" t="str">
        <f>+_xlfn.XLOOKUP(ratings_dataset[[#This Row],[ProductID]],[1]!Prodotti[ProdottoID],[1]!Prodotti[Categoria],"Altro")</f>
        <v>Elettronica</v>
      </c>
      <c r="E8467" s="14">
        <v>1</v>
      </c>
    </row>
    <row r="8468" spans="1:5" x14ac:dyDescent="0.25">
      <c r="A8468" s="14">
        <v>426</v>
      </c>
      <c r="B8468" s="14">
        <v>3928</v>
      </c>
      <c r="C8468" s="14">
        <v>3310</v>
      </c>
      <c r="D8468" s="14" t="str">
        <f>+_xlfn.XLOOKUP(ratings_dataset[[#This Row],[ProductID]],[1]!Prodotti[ProdottoID],[1]!Prodotti[Categoria],"Altro")</f>
        <v>Elettronica</v>
      </c>
      <c r="E8468" s="14">
        <v>1</v>
      </c>
    </row>
    <row r="8469" spans="1:5" x14ac:dyDescent="0.25">
      <c r="A8469" s="14">
        <v>428</v>
      </c>
      <c r="B8469" s="14">
        <v>4487</v>
      </c>
      <c r="C8469" s="14">
        <v>3230</v>
      </c>
      <c r="D8469" s="14" t="str">
        <f>+_xlfn.XLOOKUP(ratings_dataset[[#This Row],[ProductID]],[1]!Prodotti[ProdottoID],[1]!Prodotti[Categoria],"Altro")</f>
        <v>Libri</v>
      </c>
      <c r="E8469" s="14">
        <v>1</v>
      </c>
    </row>
    <row r="8470" spans="1:5" x14ac:dyDescent="0.25">
      <c r="A8470" s="14">
        <v>431</v>
      </c>
      <c r="B8470" s="14">
        <v>3465</v>
      </c>
      <c r="C8470" s="14">
        <v>4772</v>
      </c>
      <c r="D8470" s="14" t="str">
        <f>+_xlfn.XLOOKUP(ratings_dataset[[#This Row],[ProductID]],[1]!Prodotti[ProdottoID],[1]!Prodotti[Categoria],"Altro")</f>
        <v>Abbigliamento</v>
      </c>
      <c r="E8470" s="14">
        <v>1</v>
      </c>
    </row>
    <row r="8471" spans="1:5" x14ac:dyDescent="0.25">
      <c r="A8471" s="14">
        <v>437</v>
      </c>
      <c r="B8471" s="14">
        <v>3564</v>
      </c>
      <c r="C8471" s="14">
        <v>2785</v>
      </c>
      <c r="D8471" s="14" t="str">
        <f>+_xlfn.XLOOKUP(ratings_dataset[[#This Row],[ProductID]],[1]!Prodotti[ProdottoID],[1]!Prodotti[Categoria],"Altro")</f>
        <v>Elettronica</v>
      </c>
      <c r="E8471" s="14">
        <v>1</v>
      </c>
    </row>
    <row r="8472" spans="1:5" x14ac:dyDescent="0.25">
      <c r="A8472" s="14">
        <v>438</v>
      </c>
      <c r="B8472" s="14">
        <v>208</v>
      </c>
      <c r="C8472" s="14">
        <v>944</v>
      </c>
      <c r="D8472" s="14" t="str">
        <f>+_xlfn.XLOOKUP(ratings_dataset[[#This Row],[ProductID]],[1]!Prodotti[ProdottoID],[1]!Prodotti[Categoria],"Altro")</f>
        <v>Elettronica</v>
      </c>
      <c r="E8472" s="14">
        <v>1</v>
      </c>
    </row>
    <row r="8473" spans="1:5" x14ac:dyDescent="0.25">
      <c r="A8473" s="14">
        <v>444</v>
      </c>
      <c r="B8473" s="14">
        <v>1968</v>
      </c>
      <c r="C8473" s="14">
        <v>4649</v>
      </c>
      <c r="D8473" s="14" t="str">
        <f>+_xlfn.XLOOKUP(ratings_dataset[[#This Row],[ProductID]],[1]!Prodotti[ProdottoID],[1]!Prodotti[Categoria],"Altro")</f>
        <v>Libri</v>
      </c>
      <c r="E8473" s="14">
        <v>1</v>
      </c>
    </row>
    <row r="8474" spans="1:5" x14ac:dyDescent="0.25">
      <c r="A8474" s="14">
        <v>453</v>
      </c>
      <c r="B8474" s="14">
        <v>587</v>
      </c>
      <c r="C8474" s="14">
        <v>4365</v>
      </c>
      <c r="D8474" s="14" t="str">
        <f>+_xlfn.XLOOKUP(ratings_dataset[[#This Row],[ProductID]],[1]!Prodotti[ProdottoID],[1]!Prodotti[Categoria],"Altro")</f>
        <v>Libri</v>
      </c>
      <c r="E8474" s="14">
        <v>1</v>
      </c>
    </row>
    <row r="8475" spans="1:5" x14ac:dyDescent="0.25">
      <c r="A8475" s="14">
        <v>454</v>
      </c>
      <c r="B8475" s="14">
        <v>3621</v>
      </c>
      <c r="C8475" s="14">
        <v>3868</v>
      </c>
      <c r="D8475" s="14" t="str">
        <f>+_xlfn.XLOOKUP(ratings_dataset[[#This Row],[ProductID]],[1]!Prodotti[ProdottoID],[1]!Prodotti[Categoria],"Altro")</f>
        <v>Elettronica</v>
      </c>
      <c r="E8475" s="14">
        <v>1</v>
      </c>
    </row>
    <row r="8476" spans="1:5" x14ac:dyDescent="0.25">
      <c r="A8476" s="14">
        <v>456</v>
      </c>
      <c r="B8476" s="14">
        <v>3352</v>
      </c>
      <c r="C8476" s="14">
        <v>368</v>
      </c>
      <c r="D8476" s="14" t="str">
        <f>+_xlfn.XLOOKUP(ratings_dataset[[#This Row],[ProductID]],[1]!Prodotti[ProdottoID],[1]!Prodotti[Categoria],"Altro")</f>
        <v>Elettronica</v>
      </c>
      <c r="E8476" s="14">
        <v>1</v>
      </c>
    </row>
    <row r="8477" spans="1:5" x14ac:dyDescent="0.25">
      <c r="A8477" s="14">
        <v>457</v>
      </c>
      <c r="B8477" s="14">
        <v>1064</v>
      </c>
      <c r="C8477" s="14">
        <v>2674</v>
      </c>
      <c r="D8477" s="14" t="str">
        <f>+_xlfn.XLOOKUP(ratings_dataset[[#This Row],[ProductID]],[1]!Prodotti[ProdottoID],[1]!Prodotti[Categoria],"Altro")</f>
        <v>Abbigliamento</v>
      </c>
      <c r="E8477" s="14">
        <v>1</v>
      </c>
    </row>
    <row r="8478" spans="1:5" x14ac:dyDescent="0.25">
      <c r="A8478" s="14">
        <v>461</v>
      </c>
      <c r="B8478" s="14">
        <v>4947</v>
      </c>
      <c r="C8478" s="14">
        <v>3228</v>
      </c>
      <c r="D8478" s="14" t="str">
        <f>+_xlfn.XLOOKUP(ratings_dataset[[#This Row],[ProductID]],[1]!Prodotti[ProdottoID],[1]!Prodotti[Categoria],"Altro")</f>
        <v>Abbigliamento</v>
      </c>
      <c r="E8478" s="14">
        <v>1</v>
      </c>
    </row>
    <row r="8479" spans="1:5" x14ac:dyDescent="0.25">
      <c r="A8479" s="14">
        <v>463</v>
      </c>
      <c r="B8479" s="14">
        <v>50</v>
      </c>
      <c r="C8479" s="14">
        <v>1326</v>
      </c>
      <c r="D8479" s="14" t="str">
        <f>+_xlfn.XLOOKUP(ratings_dataset[[#This Row],[ProductID]],[1]!Prodotti[ProdottoID],[1]!Prodotti[Categoria],"Altro")</f>
        <v>Libri</v>
      </c>
      <c r="E8479" s="14">
        <v>1</v>
      </c>
    </row>
    <row r="8480" spans="1:5" x14ac:dyDescent="0.25">
      <c r="A8480" s="14">
        <v>472</v>
      </c>
      <c r="B8480" s="14">
        <v>2283</v>
      </c>
      <c r="C8480" s="14">
        <v>4745</v>
      </c>
      <c r="D8480" s="14" t="str">
        <f>+_xlfn.XLOOKUP(ratings_dataset[[#This Row],[ProductID]],[1]!Prodotti[ProdottoID],[1]!Prodotti[Categoria],"Altro")</f>
        <v>Libri</v>
      </c>
      <c r="E8480" s="14">
        <v>1</v>
      </c>
    </row>
    <row r="8481" spans="1:5" x14ac:dyDescent="0.25">
      <c r="A8481" s="14">
        <v>476</v>
      </c>
      <c r="B8481" s="14">
        <v>3306</v>
      </c>
      <c r="C8481" s="14">
        <v>3727</v>
      </c>
      <c r="D8481" s="14" t="str">
        <f>+_xlfn.XLOOKUP(ratings_dataset[[#This Row],[ProductID]],[1]!Prodotti[ProdottoID],[1]!Prodotti[Categoria],"Altro")</f>
        <v>Elettronica</v>
      </c>
      <c r="E8481" s="14">
        <v>1</v>
      </c>
    </row>
    <row r="8482" spans="1:5" x14ac:dyDescent="0.25">
      <c r="A8482" s="14">
        <v>500</v>
      </c>
      <c r="B8482" s="14">
        <v>1449</v>
      </c>
      <c r="C8482" s="14">
        <v>2644</v>
      </c>
      <c r="D8482" s="14" t="str">
        <f>+_xlfn.XLOOKUP(ratings_dataset[[#This Row],[ProductID]],[1]!Prodotti[ProdottoID],[1]!Prodotti[Categoria],"Altro")</f>
        <v>Abbigliamento</v>
      </c>
      <c r="E8482" s="14">
        <v>1</v>
      </c>
    </row>
    <row r="8483" spans="1:5" x14ac:dyDescent="0.25">
      <c r="A8483" s="14">
        <v>501</v>
      </c>
      <c r="B8483" s="14">
        <v>290</v>
      </c>
      <c r="C8483" s="14">
        <v>1864</v>
      </c>
      <c r="D8483" s="14" t="str">
        <f>+_xlfn.XLOOKUP(ratings_dataset[[#This Row],[ProductID]],[1]!Prodotti[ProdottoID],[1]!Prodotti[Categoria],"Altro")</f>
        <v>Libri</v>
      </c>
      <c r="E8483" s="14">
        <v>1</v>
      </c>
    </row>
    <row r="8484" spans="1:5" x14ac:dyDescent="0.25">
      <c r="A8484" s="14">
        <v>504</v>
      </c>
      <c r="B8484" s="14">
        <v>4997</v>
      </c>
      <c r="C8484" s="14">
        <v>1079</v>
      </c>
      <c r="D8484" s="14" t="str">
        <f>+_xlfn.XLOOKUP(ratings_dataset[[#This Row],[ProductID]],[1]!Prodotti[ProdottoID],[1]!Prodotti[Categoria],"Altro")</f>
        <v>Abbigliamento</v>
      </c>
      <c r="E8484" s="14">
        <v>1</v>
      </c>
    </row>
    <row r="8485" spans="1:5" x14ac:dyDescent="0.25">
      <c r="A8485" s="14">
        <v>516</v>
      </c>
      <c r="B8485" s="14">
        <v>2890</v>
      </c>
      <c r="C8485" s="14">
        <v>4476</v>
      </c>
      <c r="D8485" s="14" t="str">
        <f>+_xlfn.XLOOKUP(ratings_dataset[[#This Row],[ProductID]],[1]!Prodotti[ProdottoID],[1]!Prodotti[Categoria],"Altro")</f>
        <v>Libri</v>
      </c>
      <c r="E8485" s="14">
        <v>1</v>
      </c>
    </row>
    <row r="8486" spans="1:5" x14ac:dyDescent="0.25">
      <c r="A8486" s="14">
        <v>523</v>
      </c>
      <c r="B8486" s="14">
        <v>3889</v>
      </c>
      <c r="C8486" s="14">
        <v>4745</v>
      </c>
      <c r="D8486" s="14" t="str">
        <f>+_xlfn.XLOOKUP(ratings_dataset[[#This Row],[ProductID]],[1]!Prodotti[ProdottoID],[1]!Prodotti[Categoria],"Altro")</f>
        <v>Libri</v>
      </c>
      <c r="E8486" s="14">
        <v>1</v>
      </c>
    </row>
    <row r="8487" spans="1:5" x14ac:dyDescent="0.25">
      <c r="A8487" s="14">
        <v>528</v>
      </c>
      <c r="B8487" s="14">
        <v>1879</v>
      </c>
      <c r="C8487" s="14">
        <v>2802</v>
      </c>
      <c r="D8487" s="14" t="str">
        <f>+_xlfn.XLOOKUP(ratings_dataset[[#This Row],[ProductID]],[1]!Prodotti[ProdottoID],[1]!Prodotti[Categoria],"Altro")</f>
        <v>Libri</v>
      </c>
      <c r="E8487" s="14">
        <v>1</v>
      </c>
    </row>
    <row r="8488" spans="1:5" x14ac:dyDescent="0.25">
      <c r="A8488" s="14">
        <v>535</v>
      </c>
      <c r="B8488" s="14">
        <v>4771</v>
      </c>
      <c r="C8488" s="14">
        <v>1779</v>
      </c>
      <c r="D8488" s="14" t="str">
        <f>+_xlfn.XLOOKUP(ratings_dataset[[#This Row],[ProductID]],[1]!Prodotti[ProdottoID],[1]!Prodotti[Categoria],"Altro")</f>
        <v>Abbigliamento</v>
      </c>
      <c r="E8488" s="14">
        <v>1</v>
      </c>
    </row>
    <row r="8489" spans="1:5" x14ac:dyDescent="0.25">
      <c r="A8489" s="14">
        <v>537</v>
      </c>
      <c r="B8489" s="14">
        <v>2556</v>
      </c>
      <c r="C8489" s="14">
        <v>3454</v>
      </c>
      <c r="D8489" s="14" t="str">
        <f>+_xlfn.XLOOKUP(ratings_dataset[[#This Row],[ProductID]],[1]!Prodotti[ProdottoID],[1]!Prodotti[Categoria],"Altro")</f>
        <v>Libri</v>
      </c>
      <c r="E8489" s="14">
        <v>1</v>
      </c>
    </row>
    <row r="8490" spans="1:5" x14ac:dyDescent="0.25">
      <c r="A8490" s="14">
        <v>539</v>
      </c>
      <c r="B8490" s="14">
        <v>4603</v>
      </c>
      <c r="C8490" s="14">
        <v>2269</v>
      </c>
      <c r="D8490" s="14" t="str">
        <f>+_xlfn.XLOOKUP(ratings_dataset[[#This Row],[ProductID]],[1]!Prodotti[ProdottoID],[1]!Prodotti[Categoria],"Altro")</f>
        <v>Elettronica</v>
      </c>
      <c r="E8490" s="14">
        <v>1</v>
      </c>
    </row>
    <row r="8491" spans="1:5" x14ac:dyDescent="0.25">
      <c r="A8491" s="14">
        <v>542</v>
      </c>
      <c r="B8491" s="14">
        <v>1362</v>
      </c>
      <c r="C8491" s="14">
        <v>293</v>
      </c>
      <c r="D8491" s="14" t="str">
        <f>+_xlfn.XLOOKUP(ratings_dataset[[#This Row],[ProductID]],[1]!Prodotti[ProdottoID],[1]!Prodotti[Categoria],"Altro")</f>
        <v>Abbigliamento</v>
      </c>
      <c r="E8491" s="14">
        <v>1</v>
      </c>
    </row>
    <row r="8492" spans="1:5" x14ac:dyDescent="0.25">
      <c r="A8492" s="14">
        <v>548</v>
      </c>
      <c r="B8492" s="14">
        <v>4929</v>
      </c>
      <c r="C8492" s="14">
        <v>4945</v>
      </c>
      <c r="D8492" s="14" t="str">
        <f>+_xlfn.XLOOKUP(ratings_dataset[[#This Row],[ProductID]],[1]!Prodotti[ProdottoID],[1]!Prodotti[Categoria],"Altro")</f>
        <v>Elettronica</v>
      </c>
      <c r="E8492" s="14">
        <v>1</v>
      </c>
    </row>
    <row r="8493" spans="1:5" x14ac:dyDescent="0.25">
      <c r="A8493" s="14">
        <v>550</v>
      </c>
      <c r="B8493" s="14">
        <v>1886</v>
      </c>
      <c r="C8493" s="14">
        <v>4288</v>
      </c>
      <c r="D8493" s="14" t="str">
        <f>+_xlfn.XLOOKUP(ratings_dataset[[#This Row],[ProductID]],[1]!Prodotti[ProdottoID],[1]!Prodotti[Categoria],"Altro")</f>
        <v>Libri</v>
      </c>
      <c r="E8493" s="14">
        <v>1</v>
      </c>
    </row>
    <row r="8494" spans="1:5" x14ac:dyDescent="0.25">
      <c r="A8494" s="14">
        <v>553</v>
      </c>
      <c r="B8494" s="14">
        <v>3299</v>
      </c>
      <c r="C8494" s="14">
        <v>408</v>
      </c>
      <c r="D8494" s="14" t="str">
        <f>+_xlfn.XLOOKUP(ratings_dataset[[#This Row],[ProductID]],[1]!Prodotti[ProdottoID],[1]!Prodotti[Categoria],"Altro")</f>
        <v>Libri</v>
      </c>
      <c r="E8494" s="14">
        <v>1</v>
      </c>
    </row>
    <row r="8495" spans="1:5" x14ac:dyDescent="0.25">
      <c r="A8495" s="14">
        <v>560</v>
      </c>
      <c r="B8495" s="14">
        <v>3134</v>
      </c>
      <c r="C8495" s="14">
        <v>325</v>
      </c>
      <c r="D8495" s="14" t="str">
        <f>+_xlfn.XLOOKUP(ratings_dataset[[#This Row],[ProductID]],[1]!Prodotti[ProdottoID],[1]!Prodotti[Categoria],"Altro")</f>
        <v>Abbigliamento</v>
      </c>
      <c r="E8495" s="14">
        <v>1</v>
      </c>
    </row>
    <row r="8496" spans="1:5" x14ac:dyDescent="0.25">
      <c r="A8496" s="14">
        <v>566</v>
      </c>
      <c r="B8496" s="14">
        <v>1754</v>
      </c>
      <c r="C8496" s="14">
        <v>833</v>
      </c>
      <c r="D8496" s="14" t="str">
        <f>+_xlfn.XLOOKUP(ratings_dataset[[#This Row],[ProductID]],[1]!Prodotti[ProdottoID],[1]!Prodotti[Categoria],"Altro")</f>
        <v>Elettronica</v>
      </c>
      <c r="E8496" s="14">
        <v>1</v>
      </c>
    </row>
    <row r="8497" spans="1:5" x14ac:dyDescent="0.25">
      <c r="A8497" s="14">
        <v>569</v>
      </c>
      <c r="B8497" s="14">
        <v>2113</v>
      </c>
      <c r="C8497" s="14">
        <v>3445</v>
      </c>
      <c r="D8497" s="14" t="str">
        <f>+_xlfn.XLOOKUP(ratings_dataset[[#This Row],[ProductID]],[1]!Prodotti[ProdottoID],[1]!Prodotti[Categoria],"Altro")</f>
        <v>Elettronica</v>
      </c>
      <c r="E8497" s="14">
        <v>1</v>
      </c>
    </row>
    <row r="8498" spans="1:5" x14ac:dyDescent="0.25">
      <c r="A8498" s="14">
        <v>573</v>
      </c>
      <c r="B8498" s="14">
        <v>833</v>
      </c>
      <c r="C8498" s="14">
        <v>1043</v>
      </c>
      <c r="D8498" s="14" t="str">
        <f>+_xlfn.XLOOKUP(ratings_dataset[[#This Row],[ProductID]],[1]!Prodotti[ProdottoID],[1]!Prodotti[Categoria],"Altro")</f>
        <v>Libri</v>
      </c>
      <c r="E8498" s="14">
        <v>1</v>
      </c>
    </row>
    <row r="8499" spans="1:5" x14ac:dyDescent="0.25">
      <c r="A8499" s="14">
        <v>586</v>
      </c>
      <c r="B8499" s="14">
        <v>3143</v>
      </c>
      <c r="C8499" s="14">
        <v>3876</v>
      </c>
      <c r="D8499" s="14" t="str">
        <f>+_xlfn.XLOOKUP(ratings_dataset[[#This Row],[ProductID]],[1]!Prodotti[ProdottoID],[1]!Prodotti[Categoria],"Altro")</f>
        <v>Elettronica</v>
      </c>
      <c r="E8499" s="14">
        <v>1</v>
      </c>
    </row>
    <row r="8500" spans="1:5" x14ac:dyDescent="0.25">
      <c r="A8500" s="14">
        <v>602</v>
      </c>
      <c r="B8500" s="14">
        <v>4914</v>
      </c>
      <c r="C8500" s="14">
        <v>4139</v>
      </c>
      <c r="D8500" s="14" t="str">
        <f>+_xlfn.XLOOKUP(ratings_dataset[[#This Row],[ProductID]],[1]!Prodotti[ProdottoID],[1]!Prodotti[Categoria],"Altro")</f>
        <v>Elettronica</v>
      </c>
      <c r="E8500" s="14">
        <v>1</v>
      </c>
    </row>
    <row r="8501" spans="1:5" x14ac:dyDescent="0.25">
      <c r="A8501" s="14">
        <v>606</v>
      </c>
      <c r="B8501" s="14">
        <v>1692</v>
      </c>
      <c r="C8501" s="14">
        <v>1005</v>
      </c>
      <c r="D8501" s="14" t="str">
        <f>+_xlfn.XLOOKUP(ratings_dataset[[#This Row],[ProductID]],[1]!Prodotti[ProdottoID],[1]!Prodotti[Categoria],"Altro")</f>
        <v>Libri</v>
      </c>
      <c r="E8501" s="14">
        <v>1</v>
      </c>
    </row>
    <row r="8502" spans="1:5" x14ac:dyDescent="0.25">
      <c r="A8502" s="14">
        <v>607</v>
      </c>
      <c r="B8502" s="14">
        <v>3355</v>
      </c>
      <c r="C8502" s="14">
        <v>2913</v>
      </c>
      <c r="D8502" s="14" t="str">
        <f>+_xlfn.XLOOKUP(ratings_dataset[[#This Row],[ProductID]],[1]!Prodotti[ProdottoID],[1]!Prodotti[Categoria],"Altro")</f>
        <v>Libri</v>
      </c>
      <c r="E8502" s="14">
        <v>1</v>
      </c>
    </row>
    <row r="8503" spans="1:5" x14ac:dyDescent="0.25">
      <c r="A8503" s="14">
        <v>609</v>
      </c>
      <c r="B8503" s="14">
        <v>3491</v>
      </c>
      <c r="C8503" s="14">
        <v>4827</v>
      </c>
      <c r="D8503" s="14" t="str">
        <f>+_xlfn.XLOOKUP(ratings_dataset[[#This Row],[ProductID]],[1]!Prodotti[ProdottoID],[1]!Prodotti[Categoria],"Altro")</f>
        <v>Abbigliamento</v>
      </c>
      <c r="E8503" s="14">
        <v>1</v>
      </c>
    </row>
    <row r="8504" spans="1:5" x14ac:dyDescent="0.25">
      <c r="A8504" s="14">
        <v>615</v>
      </c>
      <c r="B8504" s="14">
        <v>3478</v>
      </c>
      <c r="C8504" s="14">
        <v>2586</v>
      </c>
      <c r="D8504" s="14" t="str">
        <f>+_xlfn.XLOOKUP(ratings_dataset[[#This Row],[ProductID]],[1]!Prodotti[ProdottoID],[1]!Prodotti[Categoria],"Altro")</f>
        <v>Abbigliamento</v>
      </c>
      <c r="E8504" s="14">
        <v>1</v>
      </c>
    </row>
    <row r="8505" spans="1:5" x14ac:dyDescent="0.25">
      <c r="A8505" s="14">
        <v>625</v>
      </c>
      <c r="B8505" s="14">
        <v>3025</v>
      </c>
      <c r="C8505" s="14">
        <v>1672</v>
      </c>
      <c r="D8505" s="14" t="str">
        <f>+_xlfn.XLOOKUP(ratings_dataset[[#This Row],[ProductID]],[1]!Prodotti[ProdottoID],[1]!Prodotti[Categoria],"Altro")</f>
        <v>Abbigliamento</v>
      </c>
      <c r="E8505" s="14">
        <v>1</v>
      </c>
    </row>
    <row r="8506" spans="1:5" x14ac:dyDescent="0.25">
      <c r="A8506" s="14">
        <v>628</v>
      </c>
      <c r="B8506" s="14">
        <v>2076</v>
      </c>
      <c r="C8506" s="14">
        <v>1766</v>
      </c>
      <c r="D8506" s="14" t="str">
        <f>+_xlfn.XLOOKUP(ratings_dataset[[#This Row],[ProductID]],[1]!Prodotti[ProdottoID],[1]!Prodotti[Categoria],"Altro")</f>
        <v>Elettronica</v>
      </c>
      <c r="E8506" s="14">
        <v>1</v>
      </c>
    </row>
    <row r="8507" spans="1:5" x14ac:dyDescent="0.25">
      <c r="A8507" s="14">
        <v>633</v>
      </c>
      <c r="B8507" s="14">
        <v>10</v>
      </c>
      <c r="C8507" s="14">
        <v>66</v>
      </c>
      <c r="D8507" s="14" t="str">
        <f>+_xlfn.XLOOKUP(ratings_dataset[[#This Row],[ProductID]],[1]!Prodotti[ProdottoID],[1]!Prodotti[Categoria],"Altro")</f>
        <v>Altro</v>
      </c>
      <c r="E8507" s="14">
        <v>1</v>
      </c>
    </row>
    <row r="8508" spans="1:5" x14ac:dyDescent="0.25">
      <c r="A8508" s="14">
        <v>635</v>
      </c>
      <c r="B8508" s="14">
        <v>2689</v>
      </c>
      <c r="C8508" s="14">
        <v>2807</v>
      </c>
      <c r="D8508" s="14" t="str">
        <f>+_xlfn.XLOOKUP(ratings_dataset[[#This Row],[ProductID]],[1]!Prodotti[ProdottoID],[1]!Prodotti[Categoria],"Altro")</f>
        <v>Abbigliamento</v>
      </c>
      <c r="E8508" s="14">
        <v>1</v>
      </c>
    </row>
    <row r="8509" spans="1:5" x14ac:dyDescent="0.25">
      <c r="A8509" s="14">
        <v>647</v>
      </c>
      <c r="B8509" s="14">
        <v>2765</v>
      </c>
      <c r="C8509" s="14">
        <v>2131</v>
      </c>
      <c r="D8509" s="14" t="str">
        <f>+_xlfn.XLOOKUP(ratings_dataset[[#This Row],[ProductID]],[1]!Prodotti[ProdottoID],[1]!Prodotti[Categoria],"Altro")</f>
        <v>Elettronica</v>
      </c>
      <c r="E8509" s="14">
        <v>1</v>
      </c>
    </row>
    <row r="8510" spans="1:5" x14ac:dyDescent="0.25">
      <c r="A8510" s="14">
        <v>655</v>
      </c>
      <c r="B8510" s="14">
        <v>774</v>
      </c>
      <c r="C8510" s="14">
        <v>3136</v>
      </c>
      <c r="D8510" s="14" t="str">
        <f>+_xlfn.XLOOKUP(ratings_dataset[[#This Row],[ProductID]],[1]!Prodotti[ProdottoID],[1]!Prodotti[Categoria],"Altro")</f>
        <v>Elettronica</v>
      </c>
      <c r="E8510" s="14">
        <v>1</v>
      </c>
    </row>
    <row r="8511" spans="1:5" x14ac:dyDescent="0.25">
      <c r="A8511" s="14">
        <v>660</v>
      </c>
      <c r="B8511" s="14">
        <v>2409</v>
      </c>
      <c r="C8511" s="14">
        <v>780</v>
      </c>
      <c r="D8511" s="14" t="str">
        <f>+_xlfn.XLOOKUP(ratings_dataset[[#This Row],[ProductID]],[1]!Prodotti[ProdottoID],[1]!Prodotti[Categoria],"Altro")</f>
        <v>Elettronica</v>
      </c>
      <c r="E8511" s="14">
        <v>1</v>
      </c>
    </row>
    <row r="8512" spans="1:5" x14ac:dyDescent="0.25">
      <c r="A8512" s="14">
        <v>682</v>
      </c>
      <c r="B8512" s="14">
        <v>3897</v>
      </c>
      <c r="C8512" s="14">
        <v>1167</v>
      </c>
      <c r="D8512" s="14" t="str">
        <f>+_xlfn.XLOOKUP(ratings_dataset[[#This Row],[ProductID]],[1]!Prodotti[ProdottoID],[1]!Prodotti[Categoria],"Altro")</f>
        <v>Abbigliamento</v>
      </c>
      <c r="E8512" s="14">
        <v>1</v>
      </c>
    </row>
    <row r="8513" spans="1:5" x14ac:dyDescent="0.25">
      <c r="A8513" s="14">
        <v>696</v>
      </c>
      <c r="B8513" s="14">
        <v>4740</v>
      </c>
      <c r="C8513" s="14">
        <v>3053</v>
      </c>
      <c r="D8513" s="14" t="str">
        <f>+_xlfn.XLOOKUP(ratings_dataset[[#This Row],[ProductID]],[1]!Prodotti[ProdottoID],[1]!Prodotti[Categoria],"Altro")</f>
        <v>Elettronica</v>
      </c>
      <c r="E8513" s="14">
        <v>1</v>
      </c>
    </row>
    <row r="8514" spans="1:5" x14ac:dyDescent="0.25">
      <c r="A8514" s="14">
        <v>703</v>
      </c>
      <c r="B8514" s="14">
        <v>3382</v>
      </c>
      <c r="C8514" s="14">
        <v>2103</v>
      </c>
      <c r="D8514" s="14" t="str">
        <f>+_xlfn.XLOOKUP(ratings_dataset[[#This Row],[ProductID]],[1]!Prodotti[ProdottoID],[1]!Prodotti[Categoria],"Altro")</f>
        <v>Elettronica</v>
      </c>
      <c r="E8514" s="14">
        <v>1</v>
      </c>
    </row>
    <row r="8515" spans="1:5" x14ac:dyDescent="0.25">
      <c r="A8515" s="14">
        <v>718</v>
      </c>
      <c r="B8515" s="14">
        <v>4422</v>
      </c>
      <c r="C8515" s="14">
        <v>20</v>
      </c>
      <c r="D8515" s="14" t="str">
        <f>+_xlfn.XLOOKUP(ratings_dataset[[#This Row],[ProductID]],[1]!Prodotti[ProdottoID],[1]!Prodotti[Categoria],"Altro")</f>
        <v>Altro</v>
      </c>
      <c r="E8515" s="14">
        <v>1</v>
      </c>
    </row>
    <row r="8516" spans="1:5" x14ac:dyDescent="0.25">
      <c r="A8516" s="14">
        <v>720</v>
      </c>
      <c r="B8516" s="14">
        <v>4057</v>
      </c>
      <c r="C8516" s="14">
        <v>2661</v>
      </c>
      <c r="D8516" s="14" t="str">
        <f>+_xlfn.XLOOKUP(ratings_dataset[[#This Row],[ProductID]],[1]!Prodotti[ProdottoID],[1]!Prodotti[Categoria],"Altro")</f>
        <v>Libri</v>
      </c>
      <c r="E8516" s="14">
        <v>1</v>
      </c>
    </row>
    <row r="8517" spans="1:5" x14ac:dyDescent="0.25">
      <c r="A8517" s="14">
        <v>722</v>
      </c>
      <c r="B8517" s="14">
        <v>292</v>
      </c>
      <c r="C8517" s="14">
        <v>1362</v>
      </c>
      <c r="D8517" s="14" t="str">
        <f>+_xlfn.XLOOKUP(ratings_dataset[[#This Row],[ProductID]],[1]!Prodotti[ProdottoID],[1]!Prodotti[Categoria],"Altro")</f>
        <v>Elettronica</v>
      </c>
      <c r="E8517" s="14">
        <v>1</v>
      </c>
    </row>
    <row r="8518" spans="1:5" x14ac:dyDescent="0.25">
      <c r="A8518" s="14">
        <v>723</v>
      </c>
      <c r="B8518" s="14">
        <v>732</v>
      </c>
      <c r="C8518" s="14">
        <v>1888</v>
      </c>
      <c r="D8518" s="14" t="str">
        <f>+_xlfn.XLOOKUP(ratings_dataset[[#This Row],[ProductID]],[1]!Prodotti[ProdottoID],[1]!Prodotti[Categoria],"Altro")</f>
        <v>Elettronica</v>
      </c>
      <c r="E8518" s="14">
        <v>1</v>
      </c>
    </row>
    <row r="8519" spans="1:5" x14ac:dyDescent="0.25">
      <c r="A8519" s="14">
        <v>734</v>
      </c>
      <c r="B8519" s="14">
        <v>51</v>
      </c>
      <c r="C8519" s="14">
        <v>2027</v>
      </c>
      <c r="D8519" s="14" t="str">
        <f>+_xlfn.XLOOKUP(ratings_dataset[[#This Row],[ProductID]],[1]!Prodotti[ProdottoID],[1]!Prodotti[Categoria],"Altro")</f>
        <v>Libri</v>
      </c>
      <c r="E8519" s="14">
        <v>1</v>
      </c>
    </row>
    <row r="8520" spans="1:5" x14ac:dyDescent="0.25">
      <c r="A8520" s="14">
        <v>739</v>
      </c>
      <c r="B8520" s="14">
        <v>927</v>
      </c>
      <c r="C8520" s="14">
        <v>2197</v>
      </c>
      <c r="D8520" s="14" t="str">
        <f>+_xlfn.XLOOKUP(ratings_dataset[[#This Row],[ProductID]],[1]!Prodotti[ProdottoID],[1]!Prodotti[Categoria],"Altro")</f>
        <v>Elettronica</v>
      </c>
      <c r="E8520" s="14">
        <v>1</v>
      </c>
    </row>
    <row r="8521" spans="1:5" x14ac:dyDescent="0.25">
      <c r="A8521" s="14">
        <v>752</v>
      </c>
      <c r="B8521" s="14">
        <v>2787</v>
      </c>
      <c r="C8521" s="14">
        <v>2148</v>
      </c>
      <c r="D8521" s="14" t="str">
        <f>+_xlfn.XLOOKUP(ratings_dataset[[#This Row],[ProductID]],[1]!Prodotti[ProdottoID],[1]!Prodotti[Categoria],"Altro")</f>
        <v>Elettronica</v>
      </c>
      <c r="E8521" s="14">
        <v>1</v>
      </c>
    </row>
    <row r="8522" spans="1:5" x14ac:dyDescent="0.25">
      <c r="A8522" s="14">
        <v>754</v>
      </c>
      <c r="B8522" s="14">
        <v>4172</v>
      </c>
      <c r="C8522" s="14">
        <v>987</v>
      </c>
      <c r="D8522" s="14" t="str">
        <f>+_xlfn.XLOOKUP(ratings_dataset[[#This Row],[ProductID]],[1]!Prodotti[ProdottoID],[1]!Prodotti[Categoria],"Altro")</f>
        <v>Abbigliamento</v>
      </c>
      <c r="E8522" s="14">
        <v>1</v>
      </c>
    </row>
    <row r="8523" spans="1:5" x14ac:dyDescent="0.25">
      <c r="A8523" s="14">
        <v>755</v>
      </c>
      <c r="B8523" s="14">
        <v>305</v>
      </c>
      <c r="C8523" s="14">
        <v>889</v>
      </c>
      <c r="D8523" s="14" t="str">
        <f>+_xlfn.XLOOKUP(ratings_dataset[[#This Row],[ProductID]],[1]!Prodotti[ProdottoID],[1]!Prodotti[Categoria],"Altro")</f>
        <v>Abbigliamento</v>
      </c>
      <c r="E8523" s="14">
        <v>1</v>
      </c>
    </row>
    <row r="8524" spans="1:5" x14ac:dyDescent="0.25">
      <c r="A8524" s="14">
        <v>763</v>
      </c>
      <c r="B8524" s="14">
        <v>4450</v>
      </c>
      <c r="C8524" s="14">
        <v>2181</v>
      </c>
      <c r="D8524" s="14" t="str">
        <f>+_xlfn.XLOOKUP(ratings_dataset[[#This Row],[ProductID]],[1]!Prodotti[ProdottoID],[1]!Prodotti[Categoria],"Altro")</f>
        <v>Libri</v>
      </c>
      <c r="E8524" s="14">
        <v>1</v>
      </c>
    </row>
    <row r="8525" spans="1:5" x14ac:dyDescent="0.25">
      <c r="A8525" s="14">
        <v>764</v>
      </c>
      <c r="B8525" s="14">
        <v>2926</v>
      </c>
      <c r="C8525" s="14">
        <v>1798</v>
      </c>
      <c r="D8525" s="14" t="str">
        <f>+_xlfn.XLOOKUP(ratings_dataset[[#This Row],[ProductID]],[1]!Prodotti[ProdottoID],[1]!Prodotti[Categoria],"Altro")</f>
        <v>Libri</v>
      </c>
      <c r="E8525" s="14">
        <v>1</v>
      </c>
    </row>
    <row r="8526" spans="1:5" x14ac:dyDescent="0.25">
      <c r="A8526" s="14">
        <v>772</v>
      </c>
      <c r="B8526" s="14">
        <v>3163</v>
      </c>
      <c r="C8526" s="14">
        <v>3467</v>
      </c>
      <c r="D8526" s="14" t="str">
        <f>+_xlfn.XLOOKUP(ratings_dataset[[#This Row],[ProductID]],[1]!Prodotti[ProdottoID],[1]!Prodotti[Categoria],"Altro")</f>
        <v>Elettronica</v>
      </c>
      <c r="E8526" s="14">
        <v>1</v>
      </c>
    </row>
    <row r="8527" spans="1:5" x14ac:dyDescent="0.25">
      <c r="A8527" s="14">
        <v>784</v>
      </c>
      <c r="B8527" s="14">
        <v>1998</v>
      </c>
      <c r="C8527" s="14">
        <v>734</v>
      </c>
      <c r="D8527" s="14" t="str">
        <f>+_xlfn.XLOOKUP(ratings_dataset[[#This Row],[ProductID]],[1]!Prodotti[ProdottoID],[1]!Prodotti[Categoria],"Altro")</f>
        <v>Libri</v>
      </c>
      <c r="E8527" s="14">
        <v>1</v>
      </c>
    </row>
    <row r="8528" spans="1:5" x14ac:dyDescent="0.25">
      <c r="A8528" s="14">
        <v>795</v>
      </c>
      <c r="B8528" s="14">
        <v>2309</v>
      </c>
      <c r="C8528" s="14">
        <v>3345</v>
      </c>
      <c r="D8528" s="14" t="str">
        <f>+_xlfn.XLOOKUP(ratings_dataset[[#This Row],[ProductID]],[1]!Prodotti[ProdottoID],[1]!Prodotti[Categoria],"Altro")</f>
        <v>Libri</v>
      </c>
      <c r="E8528" s="14">
        <v>1</v>
      </c>
    </row>
    <row r="8529" spans="1:5" x14ac:dyDescent="0.25">
      <c r="A8529" s="14">
        <v>797</v>
      </c>
      <c r="B8529" s="14">
        <v>4281</v>
      </c>
      <c r="C8529" s="14">
        <v>3247</v>
      </c>
      <c r="D8529" s="14" t="str">
        <f>+_xlfn.XLOOKUP(ratings_dataset[[#This Row],[ProductID]],[1]!Prodotti[ProdottoID],[1]!Prodotti[Categoria],"Altro")</f>
        <v>Elettronica</v>
      </c>
      <c r="E8529" s="14">
        <v>1</v>
      </c>
    </row>
    <row r="8530" spans="1:5" x14ac:dyDescent="0.25">
      <c r="A8530" s="14">
        <v>801</v>
      </c>
      <c r="B8530" s="14">
        <v>1270</v>
      </c>
      <c r="C8530" s="14">
        <v>4024</v>
      </c>
      <c r="D8530" s="14" t="str">
        <f>+_xlfn.XLOOKUP(ratings_dataset[[#This Row],[ProductID]],[1]!Prodotti[ProdottoID],[1]!Prodotti[Categoria],"Altro")</f>
        <v>Libri</v>
      </c>
      <c r="E8530" s="14">
        <v>1</v>
      </c>
    </row>
    <row r="8531" spans="1:5" x14ac:dyDescent="0.25">
      <c r="A8531" s="14">
        <v>811</v>
      </c>
      <c r="B8531" s="14">
        <v>4751</v>
      </c>
      <c r="C8531" s="14">
        <v>3758</v>
      </c>
      <c r="D8531" s="14" t="str">
        <f>+_xlfn.XLOOKUP(ratings_dataset[[#This Row],[ProductID]],[1]!Prodotti[ProdottoID],[1]!Prodotti[Categoria],"Altro")</f>
        <v>Abbigliamento</v>
      </c>
      <c r="E8531" s="14">
        <v>1</v>
      </c>
    </row>
    <row r="8532" spans="1:5" x14ac:dyDescent="0.25">
      <c r="A8532" s="14">
        <v>817</v>
      </c>
      <c r="B8532" s="14">
        <v>2819</v>
      </c>
      <c r="C8532" s="14">
        <v>3492</v>
      </c>
      <c r="D8532" s="14" t="str">
        <f>+_xlfn.XLOOKUP(ratings_dataset[[#This Row],[ProductID]],[1]!Prodotti[ProdottoID],[1]!Prodotti[Categoria],"Altro")</f>
        <v>Elettronica</v>
      </c>
      <c r="E8532" s="14">
        <v>1</v>
      </c>
    </row>
    <row r="8533" spans="1:5" x14ac:dyDescent="0.25">
      <c r="A8533" s="14">
        <v>837</v>
      </c>
      <c r="B8533" s="14">
        <v>1663</v>
      </c>
      <c r="C8533" s="14">
        <v>2249</v>
      </c>
      <c r="D8533" s="14" t="str">
        <f>+_xlfn.XLOOKUP(ratings_dataset[[#This Row],[ProductID]],[1]!Prodotti[ProdottoID],[1]!Prodotti[Categoria],"Altro")</f>
        <v>Abbigliamento</v>
      </c>
      <c r="E8533" s="14">
        <v>1</v>
      </c>
    </row>
    <row r="8534" spans="1:5" x14ac:dyDescent="0.25">
      <c r="A8534" s="14">
        <v>843</v>
      </c>
      <c r="B8534" s="14">
        <v>1607</v>
      </c>
      <c r="C8534" s="14">
        <v>2168</v>
      </c>
      <c r="D8534" s="14" t="str">
        <f>+_xlfn.XLOOKUP(ratings_dataset[[#This Row],[ProductID]],[1]!Prodotti[ProdottoID],[1]!Prodotti[Categoria],"Altro")</f>
        <v>Elettronica</v>
      </c>
      <c r="E8534" s="14">
        <v>1</v>
      </c>
    </row>
    <row r="8535" spans="1:5" x14ac:dyDescent="0.25">
      <c r="A8535" s="14">
        <v>854</v>
      </c>
      <c r="B8535" s="14">
        <v>1993</v>
      </c>
      <c r="C8535" s="14">
        <v>1507</v>
      </c>
      <c r="D8535" s="14" t="str">
        <f>+_xlfn.XLOOKUP(ratings_dataset[[#This Row],[ProductID]],[1]!Prodotti[ProdottoID],[1]!Prodotti[Categoria],"Altro")</f>
        <v>Elettronica</v>
      </c>
      <c r="E8535" s="14">
        <v>1</v>
      </c>
    </row>
    <row r="8536" spans="1:5" x14ac:dyDescent="0.25">
      <c r="A8536" s="14">
        <v>856</v>
      </c>
      <c r="B8536" s="14">
        <v>1119</v>
      </c>
      <c r="C8536" s="14">
        <v>1255</v>
      </c>
      <c r="D8536" s="14" t="str">
        <f>+_xlfn.XLOOKUP(ratings_dataset[[#This Row],[ProductID]],[1]!Prodotti[ProdottoID],[1]!Prodotti[Categoria],"Altro")</f>
        <v>Abbigliamento</v>
      </c>
      <c r="E8536" s="14">
        <v>1</v>
      </c>
    </row>
    <row r="8537" spans="1:5" x14ac:dyDescent="0.25">
      <c r="A8537" s="14">
        <v>872</v>
      </c>
      <c r="B8537" s="14">
        <v>4653</v>
      </c>
      <c r="C8537" s="14">
        <v>1387</v>
      </c>
      <c r="D8537" s="14" t="str">
        <f>+_xlfn.XLOOKUP(ratings_dataset[[#This Row],[ProductID]],[1]!Prodotti[ProdottoID],[1]!Prodotti[Categoria],"Altro")</f>
        <v>Abbigliamento</v>
      </c>
      <c r="E8537" s="14">
        <v>1</v>
      </c>
    </row>
    <row r="8538" spans="1:5" x14ac:dyDescent="0.25">
      <c r="A8538" s="14">
        <v>876</v>
      </c>
      <c r="B8538" s="14">
        <v>4359</v>
      </c>
      <c r="C8538" s="14">
        <v>819</v>
      </c>
      <c r="D8538" s="14" t="str">
        <f>+_xlfn.XLOOKUP(ratings_dataset[[#This Row],[ProductID]],[1]!Prodotti[ProdottoID],[1]!Prodotti[Categoria],"Altro")</f>
        <v>Libri</v>
      </c>
      <c r="E8538" s="14">
        <v>1</v>
      </c>
    </row>
    <row r="8539" spans="1:5" x14ac:dyDescent="0.25">
      <c r="A8539" s="14">
        <v>886</v>
      </c>
      <c r="B8539" s="14">
        <v>536</v>
      </c>
      <c r="C8539" s="14">
        <v>3099</v>
      </c>
      <c r="D8539" s="14" t="str">
        <f>+_xlfn.XLOOKUP(ratings_dataset[[#This Row],[ProductID]],[1]!Prodotti[ProdottoID],[1]!Prodotti[Categoria],"Altro")</f>
        <v>Elettronica</v>
      </c>
      <c r="E8539" s="14">
        <v>1</v>
      </c>
    </row>
    <row r="8540" spans="1:5" x14ac:dyDescent="0.25">
      <c r="A8540" s="14">
        <v>888</v>
      </c>
      <c r="B8540" s="14">
        <v>157</v>
      </c>
      <c r="C8540" s="14">
        <v>150</v>
      </c>
      <c r="D8540" s="14" t="str">
        <f>+_xlfn.XLOOKUP(ratings_dataset[[#This Row],[ProductID]],[1]!Prodotti[ProdottoID],[1]!Prodotti[Categoria],"Altro")</f>
        <v>Abbigliamento</v>
      </c>
      <c r="E8540" s="14">
        <v>1</v>
      </c>
    </row>
    <row r="8541" spans="1:5" x14ac:dyDescent="0.25">
      <c r="A8541" s="14">
        <v>892</v>
      </c>
      <c r="B8541" s="14">
        <v>319</v>
      </c>
      <c r="C8541" s="14">
        <v>2653</v>
      </c>
      <c r="D8541" s="14" t="str">
        <f>+_xlfn.XLOOKUP(ratings_dataset[[#This Row],[ProductID]],[1]!Prodotti[ProdottoID],[1]!Prodotti[Categoria],"Altro")</f>
        <v>Abbigliamento</v>
      </c>
      <c r="E8541" s="14">
        <v>1</v>
      </c>
    </row>
    <row r="8542" spans="1:5" x14ac:dyDescent="0.25">
      <c r="A8542" s="14">
        <v>907</v>
      </c>
      <c r="B8542" s="14">
        <v>4682</v>
      </c>
      <c r="C8542" s="14">
        <v>712</v>
      </c>
      <c r="D8542" s="14" t="str">
        <f>+_xlfn.XLOOKUP(ratings_dataset[[#This Row],[ProductID]],[1]!Prodotti[ProdottoID],[1]!Prodotti[Categoria],"Altro")</f>
        <v>Abbigliamento</v>
      </c>
      <c r="E8542" s="14">
        <v>1</v>
      </c>
    </row>
    <row r="8543" spans="1:5" x14ac:dyDescent="0.25">
      <c r="A8543" s="14">
        <v>909</v>
      </c>
      <c r="B8543" s="14">
        <v>1062</v>
      </c>
      <c r="C8543" s="14">
        <v>453</v>
      </c>
      <c r="D8543" s="14" t="str">
        <f>+_xlfn.XLOOKUP(ratings_dataset[[#This Row],[ProductID]],[1]!Prodotti[ProdottoID],[1]!Prodotti[Categoria],"Altro")</f>
        <v>Abbigliamento</v>
      </c>
      <c r="E8543" s="14">
        <v>1</v>
      </c>
    </row>
    <row r="8544" spans="1:5" x14ac:dyDescent="0.25">
      <c r="A8544" s="14">
        <v>910</v>
      </c>
      <c r="B8544" s="14">
        <v>3743</v>
      </c>
      <c r="C8544" s="14">
        <v>2325</v>
      </c>
      <c r="D8544" s="14" t="str">
        <f>+_xlfn.XLOOKUP(ratings_dataset[[#This Row],[ProductID]],[1]!Prodotti[ProdottoID],[1]!Prodotti[Categoria],"Altro")</f>
        <v>Elettronica</v>
      </c>
      <c r="E8544" s="14">
        <v>1</v>
      </c>
    </row>
    <row r="8545" spans="1:5" x14ac:dyDescent="0.25">
      <c r="A8545" s="14">
        <v>915</v>
      </c>
      <c r="B8545" s="14">
        <v>4552</v>
      </c>
      <c r="C8545" s="14">
        <v>1774</v>
      </c>
      <c r="D8545" s="14" t="str">
        <f>+_xlfn.XLOOKUP(ratings_dataset[[#This Row],[ProductID]],[1]!Prodotti[ProdottoID],[1]!Prodotti[Categoria],"Altro")</f>
        <v>Abbigliamento</v>
      </c>
      <c r="E8545" s="14">
        <v>1</v>
      </c>
    </row>
    <row r="8546" spans="1:5" x14ac:dyDescent="0.25">
      <c r="A8546" s="14">
        <v>920</v>
      </c>
      <c r="B8546" s="14">
        <v>2722</v>
      </c>
      <c r="C8546" s="14">
        <v>2657</v>
      </c>
      <c r="D8546" s="14" t="str">
        <f>+_xlfn.XLOOKUP(ratings_dataset[[#This Row],[ProductID]],[1]!Prodotti[ProdottoID],[1]!Prodotti[Categoria],"Altro")</f>
        <v>Elettronica</v>
      </c>
      <c r="E8546" s="14">
        <v>1</v>
      </c>
    </row>
    <row r="8547" spans="1:5" x14ac:dyDescent="0.25">
      <c r="A8547" s="14">
        <v>925</v>
      </c>
      <c r="B8547" s="14">
        <v>3664</v>
      </c>
      <c r="C8547" s="14">
        <v>3792</v>
      </c>
      <c r="D8547" s="14" t="str">
        <f>+_xlfn.XLOOKUP(ratings_dataset[[#This Row],[ProductID]],[1]!Prodotti[ProdottoID],[1]!Prodotti[Categoria],"Altro")</f>
        <v>Libri</v>
      </c>
      <c r="E8547" s="14">
        <v>1</v>
      </c>
    </row>
    <row r="8548" spans="1:5" x14ac:dyDescent="0.25">
      <c r="A8548" s="14">
        <v>936</v>
      </c>
      <c r="B8548" s="14">
        <v>2586</v>
      </c>
      <c r="C8548" s="14">
        <v>2485</v>
      </c>
      <c r="D8548" s="14" t="str">
        <f>+_xlfn.XLOOKUP(ratings_dataset[[#This Row],[ProductID]],[1]!Prodotti[ProdottoID],[1]!Prodotti[Categoria],"Altro")</f>
        <v>Libri</v>
      </c>
      <c r="E8548" s="14">
        <v>1</v>
      </c>
    </row>
    <row r="8549" spans="1:5" x14ac:dyDescent="0.25">
      <c r="A8549" s="14">
        <v>943</v>
      </c>
      <c r="B8549" s="14">
        <v>1422</v>
      </c>
      <c r="C8549" s="14">
        <v>4715</v>
      </c>
      <c r="D8549" s="14" t="str">
        <f>+_xlfn.XLOOKUP(ratings_dataset[[#This Row],[ProductID]],[1]!Prodotti[ProdottoID],[1]!Prodotti[Categoria],"Altro")</f>
        <v>Abbigliamento</v>
      </c>
      <c r="E8549" s="14">
        <v>1</v>
      </c>
    </row>
    <row r="8550" spans="1:5" x14ac:dyDescent="0.25">
      <c r="A8550" s="14">
        <v>944</v>
      </c>
      <c r="B8550" s="14">
        <v>3820</v>
      </c>
      <c r="C8550" s="14">
        <v>279</v>
      </c>
      <c r="D8550" s="14" t="str">
        <f>+_xlfn.XLOOKUP(ratings_dataset[[#This Row],[ProductID]],[1]!Prodotti[ProdottoID],[1]!Prodotti[Categoria],"Altro")</f>
        <v>Libri</v>
      </c>
      <c r="E8550" s="14">
        <v>1</v>
      </c>
    </row>
    <row r="8551" spans="1:5" x14ac:dyDescent="0.25">
      <c r="A8551" s="14">
        <v>961</v>
      </c>
      <c r="B8551" s="14">
        <v>3974</v>
      </c>
      <c r="C8551" s="14">
        <v>1234</v>
      </c>
      <c r="D8551" s="14" t="str">
        <f>+_xlfn.XLOOKUP(ratings_dataset[[#This Row],[ProductID]],[1]!Prodotti[ProdottoID],[1]!Prodotti[Categoria],"Altro")</f>
        <v>Elettronica</v>
      </c>
      <c r="E8551" s="14">
        <v>1</v>
      </c>
    </row>
    <row r="8552" spans="1:5" x14ac:dyDescent="0.25">
      <c r="A8552" s="14">
        <v>979</v>
      </c>
      <c r="B8552" s="14">
        <v>631</v>
      </c>
      <c r="C8552" s="14">
        <v>528</v>
      </c>
      <c r="D8552" s="14" t="str">
        <f>+_xlfn.XLOOKUP(ratings_dataset[[#This Row],[ProductID]],[1]!Prodotti[ProdottoID],[1]!Prodotti[Categoria],"Altro")</f>
        <v>Libri</v>
      </c>
      <c r="E8552" s="14">
        <v>1</v>
      </c>
    </row>
    <row r="8553" spans="1:5" x14ac:dyDescent="0.25">
      <c r="A8553" s="14">
        <v>980</v>
      </c>
      <c r="B8553" s="14">
        <v>882</v>
      </c>
      <c r="C8553" s="14">
        <v>4944</v>
      </c>
      <c r="D8553" s="14" t="str">
        <f>+_xlfn.XLOOKUP(ratings_dataset[[#This Row],[ProductID]],[1]!Prodotti[ProdottoID],[1]!Prodotti[Categoria],"Altro")</f>
        <v>Abbigliamento</v>
      </c>
      <c r="E8553" s="14">
        <v>1</v>
      </c>
    </row>
    <row r="8554" spans="1:5" x14ac:dyDescent="0.25">
      <c r="A8554" s="14">
        <v>989</v>
      </c>
      <c r="B8554" s="14">
        <v>2834</v>
      </c>
      <c r="C8554" s="14">
        <v>1195</v>
      </c>
      <c r="D8554" s="14" t="str">
        <f>+_xlfn.XLOOKUP(ratings_dataset[[#This Row],[ProductID]],[1]!Prodotti[ProdottoID],[1]!Prodotti[Categoria],"Altro")</f>
        <v>Libri</v>
      </c>
      <c r="E8554" s="14">
        <v>1</v>
      </c>
    </row>
    <row r="8555" spans="1:5" x14ac:dyDescent="0.25">
      <c r="A8555" s="14">
        <v>992</v>
      </c>
      <c r="B8555" s="14">
        <v>587</v>
      </c>
      <c r="C8555" s="14">
        <v>1931</v>
      </c>
      <c r="D8555" s="14" t="str">
        <f>+_xlfn.XLOOKUP(ratings_dataset[[#This Row],[ProductID]],[1]!Prodotti[ProdottoID],[1]!Prodotti[Categoria],"Altro")</f>
        <v>Abbigliamento</v>
      </c>
      <c r="E8555" s="14">
        <v>1</v>
      </c>
    </row>
    <row r="8556" spans="1:5" x14ac:dyDescent="0.25">
      <c r="A8556" s="14">
        <v>994</v>
      </c>
      <c r="B8556" s="14">
        <v>3782</v>
      </c>
      <c r="C8556" s="14">
        <v>711</v>
      </c>
      <c r="D8556" s="14" t="str">
        <f>+_xlfn.XLOOKUP(ratings_dataset[[#This Row],[ProductID]],[1]!Prodotti[ProdottoID],[1]!Prodotti[Categoria],"Altro")</f>
        <v>Libri</v>
      </c>
      <c r="E8556" s="14">
        <v>1</v>
      </c>
    </row>
    <row r="8557" spans="1:5" x14ac:dyDescent="0.25">
      <c r="A8557" s="14">
        <v>998</v>
      </c>
      <c r="B8557" s="14">
        <v>1311</v>
      </c>
      <c r="C8557" s="14">
        <v>2307</v>
      </c>
      <c r="D8557" s="14" t="str">
        <f>+_xlfn.XLOOKUP(ratings_dataset[[#This Row],[ProductID]],[1]!Prodotti[ProdottoID],[1]!Prodotti[Categoria],"Altro")</f>
        <v>Abbigliamento</v>
      </c>
      <c r="E8557" s="14">
        <v>1</v>
      </c>
    </row>
    <row r="8558" spans="1:5" x14ac:dyDescent="0.25">
      <c r="A8558" s="14">
        <v>1002</v>
      </c>
      <c r="B8558" s="14">
        <v>477</v>
      </c>
      <c r="C8558" s="14">
        <v>2131</v>
      </c>
      <c r="D8558" s="14" t="str">
        <f>+_xlfn.XLOOKUP(ratings_dataset[[#This Row],[ProductID]],[1]!Prodotti[ProdottoID],[1]!Prodotti[Categoria],"Altro")</f>
        <v>Elettronica</v>
      </c>
      <c r="E8558" s="14">
        <v>1</v>
      </c>
    </row>
    <row r="8559" spans="1:5" x14ac:dyDescent="0.25">
      <c r="A8559" s="14">
        <v>1004</v>
      </c>
      <c r="B8559" s="14">
        <v>1939</v>
      </c>
      <c r="C8559" s="14">
        <v>1284</v>
      </c>
      <c r="D8559" s="14" t="str">
        <f>+_xlfn.XLOOKUP(ratings_dataset[[#This Row],[ProductID]],[1]!Prodotti[ProdottoID],[1]!Prodotti[Categoria],"Altro")</f>
        <v>Abbigliamento</v>
      </c>
      <c r="E8559" s="14">
        <v>1</v>
      </c>
    </row>
    <row r="8560" spans="1:5" x14ac:dyDescent="0.25">
      <c r="A8560" s="14">
        <v>1014</v>
      </c>
      <c r="B8560" s="14">
        <v>4481</v>
      </c>
      <c r="C8560" s="14">
        <v>3420</v>
      </c>
      <c r="D8560" s="14" t="str">
        <f>+_xlfn.XLOOKUP(ratings_dataset[[#This Row],[ProductID]],[1]!Prodotti[ProdottoID],[1]!Prodotti[Categoria],"Altro")</f>
        <v>Elettronica</v>
      </c>
      <c r="E8560" s="14">
        <v>1</v>
      </c>
    </row>
    <row r="8561" spans="1:5" x14ac:dyDescent="0.25">
      <c r="A8561" s="14">
        <v>1029</v>
      </c>
      <c r="B8561" s="14">
        <v>4606</v>
      </c>
      <c r="C8561" s="14">
        <v>2308</v>
      </c>
      <c r="D8561" s="14" t="str">
        <f>+_xlfn.XLOOKUP(ratings_dataset[[#This Row],[ProductID]],[1]!Prodotti[ProdottoID],[1]!Prodotti[Categoria],"Altro")</f>
        <v>Abbigliamento</v>
      </c>
      <c r="E8561" s="14">
        <v>1</v>
      </c>
    </row>
    <row r="8562" spans="1:5" x14ac:dyDescent="0.25">
      <c r="A8562" s="14">
        <v>1054</v>
      </c>
      <c r="B8562" s="14">
        <v>1222</v>
      </c>
      <c r="C8562" s="14">
        <v>1251</v>
      </c>
      <c r="D8562" s="14" t="str">
        <f>+_xlfn.XLOOKUP(ratings_dataset[[#This Row],[ProductID]],[1]!Prodotti[ProdottoID],[1]!Prodotti[Categoria],"Altro")</f>
        <v>Elettronica</v>
      </c>
      <c r="E8562" s="14">
        <v>1</v>
      </c>
    </row>
    <row r="8563" spans="1:5" x14ac:dyDescent="0.25">
      <c r="A8563" s="14">
        <v>1065</v>
      </c>
      <c r="B8563" s="14">
        <v>420</v>
      </c>
      <c r="C8563" s="14">
        <v>4751</v>
      </c>
      <c r="D8563" s="14" t="str">
        <f>+_xlfn.XLOOKUP(ratings_dataset[[#This Row],[ProductID]],[1]!Prodotti[ProdottoID],[1]!Prodotti[Categoria],"Altro")</f>
        <v>Libri</v>
      </c>
      <c r="E8563" s="14">
        <v>1</v>
      </c>
    </row>
    <row r="8564" spans="1:5" x14ac:dyDescent="0.25">
      <c r="A8564" s="14">
        <v>1070</v>
      </c>
      <c r="B8564" s="14">
        <v>4354</v>
      </c>
      <c r="C8564" s="14">
        <v>139</v>
      </c>
      <c r="D8564" s="14" t="str">
        <f>+_xlfn.XLOOKUP(ratings_dataset[[#This Row],[ProductID]],[1]!Prodotti[ProdottoID],[1]!Prodotti[Categoria],"Altro")</f>
        <v>Elettronica</v>
      </c>
      <c r="E8564" s="14">
        <v>1</v>
      </c>
    </row>
    <row r="8565" spans="1:5" x14ac:dyDescent="0.25">
      <c r="A8565" s="14">
        <v>1075</v>
      </c>
      <c r="B8565" s="14">
        <v>3850</v>
      </c>
      <c r="C8565" s="14">
        <v>4666</v>
      </c>
      <c r="D8565" s="14" t="str">
        <f>+_xlfn.XLOOKUP(ratings_dataset[[#This Row],[ProductID]],[1]!Prodotti[ProdottoID],[1]!Prodotti[Categoria],"Altro")</f>
        <v>Elettronica</v>
      </c>
      <c r="E8565" s="14">
        <v>1</v>
      </c>
    </row>
    <row r="8566" spans="1:5" x14ac:dyDescent="0.25">
      <c r="A8566" s="14">
        <v>1079</v>
      </c>
      <c r="B8566" s="14">
        <v>4581</v>
      </c>
      <c r="C8566" s="14">
        <v>1555</v>
      </c>
      <c r="D8566" s="14" t="str">
        <f>+_xlfn.XLOOKUP(ratings_dataset[[#This Row],[ProductID]],[1]!Prodotti[ProdottoID],[1]!Prodotti[Categoria],"Altro")</f>
        <v>Elettronica</v>
      </c>
      <c r="E8566" s="14">
        <v>1</v>
      </c>
    </row>
    <row r="8567" spans="1:5" x14ac:dyDescent="0.25">
      <c r="A8567" s="14">
        <v>1085</v>
      </c>
      <c r="B8567" s="14">
        <v>4836</v>
      </c>
      <c r="C8567" s="14">
        <v>2016</v>
      </c>
      <c r="D8567" s="14" t="str">
        <f>+_xlfn.XLOOKUP(ratings_dataset[[#This Row],[ProductID]],[1]!Prodotti[ProdottoID],[1]!Prodotti[Categoria],"Altro")</f>
        <v>Elettronica</v>
      </c>
      <c r="E8567" s="14">
        <v>1</v>
      </c>
    </row>
    <row r="8568" spans="1:5" x14ac:dyDescent="0.25">
      <c r="A8568" s="14">
        <v>1090</v>
      </c>
      <c r="B8568" s="14">
        <v>3384</v>
      </c>
      <c r="C8568" s="14">
        <v>1744</v>
      </c>
      <c r="D8568" s="14" t="str">
        <f>+_xlfn.XLOOKUP(ratings_dataset[[#This Row],[ProductID]],[1]!Prodotti[ProdottoID],[1]!Prodotti[Categoria],"Altro")</f>
        <v>Libri</v>
      </c>
      <c r="E8568" s="14">
        <v>1</v>
      </c>
    </row>
    <row r="8569" spans="1:5" x14ac:dyDescent="0.25">
      <c r="A8569" s="14">
        <v>1098</v>
      </c>
      <c r="B8569" s="14">
        <v>3145</v>
      </c>
      <c r="C8569" s="14">
        <v>4146</v>
      </c>
      <c r="D8569" s="14" t="str">
        <f>+_xlfn.XLOOKUP(ratings_dataset[[#This Row],[ProductID]],[1]!Prodotti[ProdottoID],[1]!Prodotti[Categoria],"Altro")</f>
        <v>Libri</v>
      </c>
      <c r="E8569" s="14">
        <v>1</v>
      </c>
    </row>
    <row r="8570" spans="1:5" x14ac:dyDescent="0.25">
      <c r="A8570" s="14">
        <v>1110</v>
      </c>
      <c r="B8570" s="14">
        <v>4782</v>
      </c>
      <c r="C8570" s="14">
        <v>474</v>
      </c>
      <c r="D8570" s="14" t="str">
        <f>+_xlfn.XLOOKUP(ratings_dataset[[#This Row],[ProductID]],[1]!Prodotti[ProdottoID],[1]!Prodotti[Categoria],"Altro")</f>
        <v>Libri</v>
      </c>
      <c r="E8570" s="14">
        <v>1</v>
      </c>
    </row>
    <row r="8571" spans="1:5" x14ac:dyDescent="0.25">
      <c r="A8571" s="14">
        <v>1117</v>
      </c>
      <c r="B8571" s="14">
        <v>1401</v>
      </c>
      <c r="C8571" s="14">
        <v>4374</v>
      </c>
      <c r="D8571" s="14" t="str">
        <f>+_xlfn.XLOOKUP(ratings_dataset[[#This Row],[ProductID]],[1]!Prodotti[ProdottoID],[1]!Prodotti[Categoria],"Altro")</f>
        <v>Elettronica</v>
      </c>
      <c r="E8571" s="14">
        <v>1</v>
      </c>
    </row>
    <row r="8572" spans="1:5" x14ac:dyDescent="0.25">
      <c r="A8572" s="14">
        <v>1118</v>
      </c>
      <c r="B8572" s="14">
        <v>1757</v>
      </c>
      <c r="C8572" s="14">
        <v>4229</v>
      </c>
      <c r="D8572" s="14" t="str">
        <f>+_xlfn.XLOOKUP(ratings_dataset[[#This Row],[ProductID]],[1]!Prodotti[ProdottoID],[1]!Prodotti[Categoria],"Altro")</f>
        <v>Libri</v>
      </c>
      <c r="E8572" s="14">
        <v>1</v>
      </c>
    </row>
    <row r="8573" spans="1:5" x14ac:dyDescent="0.25">
      <c r="A8573" s="14">
        <v>1125</v>
      </c>
      <c r="B8573" s="14">
        <v>4963</v>
      </c>
      <c r="C8573" s="14">
        <v>2985</v>
      </c>
      <c r="D8573" s="14" t="str">
        <f>+_xlfn.XLOOKUP(ratings_dataset[[#This Row],[ProductID]],[1]!Prodotti[ProdottoID],[1]!Prodotti[Categoria],"Altro")</f>
        <v>Elettronica</v>
      </c>
      <c r="E8573" s="14">
        <v>1</v>
      </c>
    </row>
    <row r="8574" spans="1:5" x14ac:dyDescent="0.25">
      <c r="A8574" s="14">
        <v>1127</v>
      </c>
      <c r="B8574" s="14">
        <v>917</v>
      </c>
      <c r="C8574" s="14">
        <v>3961</v>
      </c>
      <c r="D8574" s="14" t="str">
        <f>+_xlfn.XLOOKUP(ratings_dataset[[#This Row],[ProductID]],[1]!Prodotti[ProdottoID],[1]!Prodotti[Categoria],"Altro")</f>
        <v>Libri</v>
      </c>
      <c r="E8574" s="14">
        <v>1</v>
      </c>
    </row>
    <row r="8575" spans="1:5" x14ac:dyDescent="0.25">
      <c r="A8575" s="14">
        <v>1148</v>
      </c>
      <c r="B8575" s="14">
        <v>4099</v>
      </c>
      <c r="C8575" s="14">
        <v>1533</v>
      </c>
      <c r="D8575" s="14" t="str">
        <f>+_xlfn.XLOOKUP(ratings_dataset[[#This Row],[ProductID]],[1]!Prodotti[ProdottoID],[1]!Prodotti[Categoria],"Altro")</f>
        <v>Elettronica</v>
      </c>
      <c r="E8575" s="14">
        <v>1</v>
      </c>
    </row>
    <row r="8576" spans="1:5" x14ac:dyDescent="0.25">
      <c r="A8576" s="14">
        <v>1153</v>
      </c>
      <c r="B8576" s="14">
        <v>4581</v>
      </c>
      <c r="C8576" s="14">
        <v>4053</v>
      </c>
      <c r="D8576" s="14" t="str">
        <f>+_xlfn.XLOOKUP(ratings_dataset[[#This Row],[ProductID]],[1]!Prodotti[ProdottoID],[1]!Prodotti[Categoria],"Altro")</f>
        <v>Elettronica</v>
      </c>
      <c r="E8576" s="14">
        <v>1</v>
      </c>
    </row>
    <row r="8577" spans="1:5" x14ac:dyDescent="0.25">
      <c r="A8577" s="14">
        <v>1154</v>
      </c>
      <c r="B8577" s="14">
        <v>4912</v>
      </c>
      <c r="C8577" s="14">
        <v>3817</v>
      </c>
      <c r="D8577" s="14" t="str">
        <f>+_xlfn.XLOOKUP(ratings_dataset[[#This Row],[ProductID]],[1]!Prodotti[ProdottoID],[1]!Prodotti[Categoria],"Altro")</f>
        <v>Elettronica</v>
      </c>
      <c r="E8577" s="14">
        <v>1</v>
      </c>
    </row>
    <row r="8578" spans="1:5" x14ac:dyDescent="0.25">
      <c r="A8578" s="14">
        <v>1155</v>
      </c>
      <c r="B8578" s="14">
        <v>4085</v>
      </c>
      <c r="C8578" s="14">
        <v>3148</v>
      </c>
      <c r="D8578" s="14" t="str">
        <f>+_xlfn.XLOOKUP(ratings_dataset[[#This Row],[ProductID]],[1]!Prodotti[ProdottoID],[1]!Prodotti[Categoria],"Altro")</f>
        <v>Abbigliamento</v>
      </c>
      <c r="E8578" s="14">
        <v>1</v>
      </c>
    </row>
    <row r="8579" spans="1:5" x14ac:dyDescent="0.25">
      <c r="A8579" s="14">
        <v>1160</v>
      </c>
      <c r="B8579" s="14">
        <v>522</v>
      </c>
      <c r="C8579" s="14">
        <v>2625</v>
      </c>
      <c r="D8579" s="14" t="str">
        <f>+_xlfn.XLOOKUP(ratings_dataset[[#This Row],[ProductID]],[1]!Prodotti[ProdottoID],[1]!Prodotti[Categoria],"Altro")</f>
        <v>Libri</v>
      </c>
      <c r="E8579" s="14">
        <v>1</v>
      </c>
    </row>
    <row r="8580" spans="1:5" x14ac:dyDescent="0.25">
      <c r="A8580" s="14">
        <v>1166</v>
      </c>
      <c r="B8580" s="14">
        <v>1517</v>
      </c>
      <c r="C8580" s="14">
        <v>3327</v>
      </c>
      <c r="D8580" s="14" t="str">
        <f>+_xlfn.XLOOKUP(ratings_dataset[[#This Row],[ProductID]],[1]!Prodotti[ProdottoID],[1]!Prodotti[Categoria],"Altro")</f>
        <v>Libri</v>
      </c>
      <c r="E8580" s="14">
        <v>1</v>
      </c>
    </row>
    <row r="8581" spans="1:5" x14ac:dyDescent="0.25">
      <c r="A8581" s="14">
        <v>1168</v>
      </c>
      <c r="B8581" s="14">
        <v>2410</v>
      </c>
      <c r="C8581" s="14">
        <v>3543</v>
      </c>
      <c r="D8581" s="14" t="str">
        <f>+_xlfn.XLOOKUP(ratings_dataset[[#This Row],[ProductID]],[1]!Prodotti[ProdottoID],[1]!Prodotti[Categoria],"Altro")</f>
        <v>Abbigliamento</v>
      </c>
      <c r="E8581" s="14">
        <v>1</v>
      </c>
    </row>
    <row r="8582" spans="1:5" x14ac:dyDescent="0.25">
      <c r="A8582" s="14">
        <v>1173</v>
      </c>
      <c r="B8582" s="14">
        <v>4535</v>
      </c>
      <c r="C8582" s="14">
        <v>4242</v>
      </c>
      <c r="D8582" s="14" t="str">
        <f>+_xlfn.XLOOKUP(ratings_dataset[[#This Row],[ProductID]],[1]!Prodotti[ProdottoID],[1]!Prodotti[Categoria],"Altro")</f>
        <v>Elettronica</v>
      </c>
      <c r="E8582" s="14">
        <v>1</v>
      </c>
    </row>
    <row r="8583" spans="1:5" x14ac:dyDescent="0.25">
      <c r="A8583" s="14">
        <v>1181</v>
      </c>
      <c r="B8583" s="14">
        <v>924</v>
      </c>
      <c r="C8583" s="14">
        <v>2445</v>
      </c>
      <c r="D8583" s="14" t="str">
        <f>+_xlfn.XLOOKUP(ratings_dataset[[#This Row],[ProductID]],[1]!Prodotti[ProdottoID],[1]!Prodotti[Categoria],"Altro")</f>
        <v>Libri</v>
      </c>
      <c r="E8583" s="14">
        <v>1</v>
      </c>
    </row>
    <row r="8584" spans="1:5" x14ac:dyDescent="0.25">
      <c r="A8584" s="14">
        <v>1182</v>
      </c>
      <c r="B8584" s="14">
        <v>1023</v>
      </c>
      <c r="C8584" s="14">
        <v>4326</v>
      </c>
      <c r="D8584" s="14" t="str">
        <f>+_xlfn.XLOOKUP(ratings_dataset[[#This Row],[ProductID]],[1]!Prodotti[ProdottoID],[1]!Prodotti[Categoria],"Altro")</f>
        <v>Libri</v>
      </c>
      <c r="E8584" s="14">
        <v>1</v>
      </c>
    </row>
    <row r="8585" spans="1:5" x14ac:dyDescent="0.25">
      <c r="A8585" s="14">
        <v>1200</v>
      </c>
      <c r="B8585" s="14">
        <v>1854</v>
      </c>
      <c r="C8585" s="14">
        <v>2676</v>
      </c>
      <c r="D8585" s="14" t="str">
        <f>+_xlfn.XLOOKUP(ratings_dataset[[#This Row],[ProductID]],[1]!Prodotti[ProdottoID],[1]!Prodotti[Categoria],"Altro")</f>
        <v>Libri</v>
      </c>
      <c r="E8585" s="14">
        <v>1</v>
      </c>
    </row>
    <row r="8586" spans="1:5" x14ac:dyDescent="0.25">
      <c r="A8586" s="14">
        <v>1208</v>
      </c>
      <c r="B8586" s="14">
        <v>2495</v>
      </c>
      <c r="C8586" s="14">
        <v>4830</v>
      </c>
      <c r="D8586" s="14" t="str">
        <f>+_xlfn.XLOOKUP(ratings_dataset[[#This Row],[ProductID]],[1]!Prodotti[ProdottoID],[1]!Prodotti[Categoria],"Altro")</f>
        <v>Elettronica</v>
      </c>
      <c r="E8586" s="14">
        <v>1</v>
      </c>
    </row>
    <row r="8587" spans="1:5" x14ac:dyDescent="0.25">
      <c r="A8587" s="14">
        <v>1209</v>
      </c>
      <c r="B8587" s="14">
        <v>1484</v>
      </c>
      <c r="C8587" s="14">
        <v>4744</v>
      </c>
      <c r="D8587" s="14" t="str">
        <f>+_xlfn.XLOOKUP(ratings_dataset[[#This Row],[ProductID]],[1]!Prodotti[ProdottoID],[1]!Prodotti[Categoria],"Altro")</f>
        <v>Libri</v>
      </c>
      <c r="E8587" s="14">
        <v>1</v>
      </c>
    </row>
    <row r="8588" spans="1:5" x14ac:dyDescent="0.25">
      <c r="A8588" s="14">
        <v>1230</v>
      </c>
      <c r="B8588" s="14">
        <v>4647</v>
      </c>
      <c r="C8588" s="14">
        <v>1587</v>
      </c>
      <c r="D8588" s="14" t="str">
        <f>+_xlfn.XLOOKUP(ratings_dataset[[#This Row],[ProductID]],[1]!Prodotti[ProdottoID],[1]!Prodotti[Categoria],"Altro")</f>
        <v>Elettronica</v>
      </c>
      <c r="E8588" s="14">
        <v>1</v>
      </c>
    </row>
    <row r="8589" spans="1:5" x14ac:dyDescent="0.25">
      <c r="A8589" s="14">
        <v>1235</v>
      </c>
      <c r="B8589" s="14">
        <v>3964</v>
      </c>
      <c r="C8589" s="14">
        <v>696</v>
      </c>
      <c r="D8589" s="14" t="str">
        <f>+_xlfn.XLOOKUP(ratings_dataset[[#This Row],[ProductID]],[1]!Prodotti[ProdottoID],[1]!Prodotti[Categoria],"Altro")</f>
        <v>Abbigliamento</v>
      </c>
      <c r="E8589" s="14">
        <v>1</v>
      </c>
    </row>
    <row r="8590" spans="1:5" x14ac:dyDescent="0.25">
      <c r="A8590" s="14">
        <v>1236</v>
      </c>
      <c r="B8590" s="14">
        <v>3228</v>
      </c>
      <c r="C8590" s="14">
        <v>2624</v>
      </c>
      <c r="D8590" s="14" t="str">
        <f>+_xlfn.XLOOKUP(ratings_dataset[[#This Row],[ProductID]],[1]!Prodotti[ProdottoID],[1]!Prodotti[Categoria],"Altro")</f>
        <v>Elettronica</v>
      </c>
      <c r="E8590" s="14">
        <v>1</v>
      </c>
    </row>
    <row r="8591" spans="1:5" x14ac:dyDescent="0.25">
      <c r="A8591" s="14">
        <v>1237</v>
      </c>
      <c r="B8591" s="14">
        <v>3714</v>
      </c>
      <c r="C8591" s="14">
        <v>2501</v>
      </c>
      <c r="D8591" s="14" t="str">
        <f>+_xlfn.XLOOKUP(ratings_dataset[[#This Row],[ProductID]],[1]!Prodotti[ProdottoID],[1]!Prodotti[Categoria],"Altro")</f>
        <v>Libri</v>
      </c>
      <c r="E8591" s="14">
        <v>1</v>
      </c>
    </row>
    <row r="8592" spans="1:5" x14ac:dyDescent="0.25">
      <c r="A8592" s="14">
        <v>1243</v>
      </c>
      <c r="B8592" s="14">
        <v>3628</v>
      </c>
      <c r="C8592" s="14">
        <v>1568</v>
      </c>
      <c r="D8592" s="14" t="str">
        <f>+_xlfn.XLOOKUP(ratings_dataset[[#This Row],[ProductID]],[1]!Prodotti[ProdottoID],[1]!Prodotti[Categoria],"Altro")</f>
        <v>Elettronica</v>
      </c>
      <c r="E8592" s="14">
        <v>1</v>
      </c>
    </row>
    <row r="8593" spans="1:5" x14ac:dyDescent="0.25">
      <c r="A8593" s="14">
        <v>1244</v>
      </c>
      <c r="B8593" s="14">
        <v>2789</v>
      </c>
      <c r="C8593" s="14">
        <v>2764</v>
      </c>
      <c r="D8593" s="14" t="str">
        <f>+_xlfn.XLOOKUP(ratings_dataset[[#This Row],[ProductID]],[1]!Prodotti[ProdottoID],[1]!Prodotti[Categoria],"Altro")</f>
        <v>Abbigliamento</v>
      </c>
      <c r="E8593" s="14">
        <v>1</v>
      </c>
    </row>
    <row r="8594" spans="1:5" x14ac:dyDescent="0.25">
      <c r="A8594" s="14">
        <v>1257</v>
      </c>
      <c r="B8594" s="14">
        <v>390</v>
      </c>
      <c r="C8594" s="14">
        <v>2357</v>
      </c>
      <c r="D8594" s="14" t="str">
        <f>+_xlfn.XLOOKUP(ratings_dataset[[#This Row],[ProductID]],[1]!Prodotti[ProdottoID],[1]!Prodotti[Categoria],"Altro")</f>
        <v>Elettronica</v>
      </c>
      <c r="E8594" s="14">
        <v>1</v>
      </c>
    </row>
    <row r="8595" spans="1:5" x14ac:dyDescent="0.25">
      <c r="A8595" s="14">
        <v>1261</v>
      </c>
      <c r="B8595" s="14">
        <v>626</v>
      </c>
      <c r="C8595" s="14">
        <v>736</v>
      </c>
      <c r="D8595" s="14" t="str">
        <f>+_xlfn.XLOOKUP(ratings_dataset[[#This Row],[ProductID]],[1]!Prodotti[ProdottoID],[1]!Prodotti[Categoria],"Altro")</f>
        <v>Libri</v>
      </c>
      <c r="E8595" s="14">
        <v>1</v>
      </c>
    </row>
    <row r="8596" spans="1:5" x14ac:dyDescent="0.25">
      <c r="A8596" s="14">
        <v>1263</v>
      </c>
      <c r="B8596" s="14">
        <v>1223</v>
      </c>
      <c r="C8596" s="14">
        <v>391</v>
      </c>
      <c r="D8596" s="14" t="str">
        <f>+_xlfn.XLOOKUP(ratings_dataset[[#This Row],[ProductID]],[1]!Prodotti[ProdottoID],[1]!Prodotti[Categoria],"Altro")</f>
        <v>Abbigliamento</v>
      </c>
      <c r="E8596" s="14">
        <v>1</v>
      </c>
    </row>
    <row r="8597" spans="1:5" x14ac:dyDescent="0.25">
      <c r="A8597" s="14">
        <v>1271</v>
      </c>
      <c r="B8597" s="14">
        <v>1070</v>
      </c>
      <c r="C8597" s="14">
        <v>3700</v>
      </c>
      <c r="D8597" s="14" t="str">
        <f>+_xlfn.XLOOKUP(ratings_dataset[[#This Row],[ProductID]],[1]!Prodotti[ProdottoID],[1]!Prodotti[Categoria],"Altro")</f>
        <v>Elettronica</v>
      </c>
      <c r="E8597" s="14">
        <v>1</v>
      </c>
    </row>
    <row r="8598" spans="1:5" x14ac:dyDescent="0.25">
      <c r="A8598" s="14">
        <v>1274</v>
      </c>
      <c r="B8598" s="14">
        <v>4896</v>
      </c>
      <c r="C8598" s="14">
        <v>259</v>
      </c>
      <c r="D8598" s="14" t="str">
        <f>+_xlfn.XLOOKUP(ratings_dataset[[#This Row],[ProductID]],[1]!Prodotti[ProdottoID],[1]!Prodotti[Categoria],"Altro")</f>
        <v>Libri</v>
      </c>
      <c r="E8598" s="14">
        <v>1</v>
      </c>
    </row>
    <row r="8599" spans="1:5" x14ac:dyDescent="0.25">
      <c r="A8599" s="14">
        <v>1275</v>
      </c>
      <c r="B8599" s="14">
        <v>4839</v>
      </c>
      <c r="C8599" s="14">
        <v>2980</v>
      </c>
      <c r="D8599" s="14" t="str">
        <f>+_xlfn.XLOOKUP(ratings_dataset[[#This Row],[ProductID]],[1]!Prodotti[ProdottoID],[1]!Prodotti[Categoria],"Altro")</f>
        <v>Abbigliamento</v>
      </c>
      <c r="E8599" s="14">
        <v>1</v>
      </c>
    </row>
    <row r="8600" spans="1:5" x14ac:dyDescent="0.25">
      <c r="A8600" s="14">
        <v>1300</v>
      </c>
      <c r="B8600" s="14">
        <v>4731</v>
      </c>
      <c r="C8600" s="14">
        <v>4905</v>
      </c>
      <c r="D8600" s="14" t="str">
        <f>+_xlfn.XLOOKUP(ratings_dataset[[#This Row],[ProductID]],[1]!Prodotti[ProdottoID],[1]!Prodotti[Categoria],"Altro")</f>
        <v>Libri</v>
      </c>
      <c r="E8600" s="14">
        <v>1</v>
      </c>
    </row>
    <row r="8601" spans="1:5" x14ac:dyDescent="0.25">
      <c r="A8601" s="14">
        <v>1302</v>
      </c>
      <c r="B8601" s="14">
        <v>4985</v>
      </c>
      <c r="C8601" s="14">
        <v>2907</v>
      </c>
      <c r="D8601" s="14" t="str">
        <f>+_xlfn.XLOOKUP(ratings_dataset[[#This Row],[ProductID]],[1]!Prodotti[ProdottoID],[1]!Prodotti[Categoria],"Altro")</f>
        <v>Elettronica</v>
      </c>
      <c r="E8601" s="14">
        <v>1</v>
      </c>
    </row>
    <row r="8602" spans="1:5" x14ac:dyDescent="0.25">
      <c r="A8602" s="14">
        <v>1305</v>
      </c>
      <c r="B8602" s="14">
        <v>3520</v>
      </c>
      <c r="C8602" s="14">
        <v>34</v>
      </c>
      <c r="D8602" s="14" t="str">
        <f>+_xlfn.XLOOKUP(ratings_dataset[[#This Row],[ProductID]],[1]!Prodotti[ProdottoID],[1]!Prodotti[Categoria],"Altro")</f>
        <v>Altro</v>
      </c>
      <c r="E8602" s="14">
        <v>1</v>
      </c>
    </row>
    <row r="8603" spans="1:5" x14ac:dyDescent="0.25">
      <c r="A8603" s="14">
        <v>1311</v>
      </c>
      <c r="B8603" s="14">
        <v>5000</v>
      </c>
      <c r="C8603" s="14">
        <v>2888</v>
      </c>
      <c r="D8603" s="14" t="str">
        <f>+_xlfn.XLOOKUP(ratings_dataset[[#This Row],[ProductID]],[1]!Prodotti[ProdottoID],[1]!Prodotti[Categoria],"Altro")</f>
        <v>Elettronica</v>
      </c>
      <c r="E8603" s="14">
        <v>1</v>
      </c>
    </row>
    <row r="8604" spans="1:5" x14ac:dyDescent="0.25">
      <c r="A8604" s="14">
        <v>1313</v>
      </c>
      <c r="B8604" s="14">
        <v>2443</v>
      </c>
      <c r="C8604" s="14">
        <v>4799</v>
      </c>
      <c r="D8604" s="14" t="str">
        <f>+_xlfn.XLOOKUP(ratings_dataset[[#This Row],[ProductID]],[1]!Prodotti[ProdottoID],[1]!Prodotti[Categoria],"Altro")</f>
        <v>Elettronica</v>
      </c>
      <c r="E8604" s="14">
        <v>1</v>
      </c>
    </row>
    <row r="8605" spans="1:5" x14ac:dyDescent="0.25">
      <c r="A8605" s="14">
        <v>1318</v>
      </c>
      <c r="B8605" s="14">
        <v>3203</v>
      </c>
      <c r="C8605" s="14">
        <v>3984</v>
      </c>
      <c r="D8605" s="14" t="str">
        <f>+_xlfn.XLOOKUP(ratings_dataset[[#This Row],[ProductID]],[1]!Prodotti[ProdottoID],[1]!Prodotti[Categoria],"Altro")</f>
        <v>Abbigliamento</v>
      </c>
      <c r="E8605" s="14">
        <v>1</v>
      </c>
    </row>
    <row r="8606" spans="1:5" x14ac:dyDescent="0.25">
      <c r="A8606" s="14">
        <v>1327</v>
      </c>
      <c r="B8606" s="14">
        <v>3866</v>
      </c>
      <c r="C8606" s="14">
        <v>2051</v>
      </c>
      <c r="D8606" s="14" t="str">
        <f>+_xlfn.XLOOKUP(ratings_dataset[[#This Row],[ProductID]],[1]!Prodotti[ProdottoID],[1]!Prodotti[Categoria],"Altro")</f>
        <v>Elettronica</v>
      </c>
      <c r="E8606" s="14">
        <v>1</v>
      </c>
    </row>
    <row r="8607" spans="1:5" x14ac:dyDescent="0.25">
      <c r="A8607" s="14">
        <v>1329</v>
      </c>
      <c r="B8607" s="14">
        <v>2270</v>
      </c>
      <c r="C8607" s="14">
        <v>1211</v>
      </c>
      <c r="D8607" s="14" t="str">
        <f>+_xlfn.XLOOKUP(ratings_dataset[[#This Row],[ProductID]],[1]!Prodotti[ProdottoID],[1]!Prodotti[Categoria],"Altro")</f>
        <v>Abbigliamento</v>
      </c>
      <c r="E8607" s="14">
        <v>1</v>
      </c>
    </row>
    <row r="8608" spans="1:5" x14ac:dyDescent="0.25">
      <c r="A8608" s="14">
        <v>1330</v>
      </c>
      <c r="B8608" s="14">
        <v>4640</v>
      </c>
      <c r="C8608" s="14">
        <v>1677</v>
      </c>
      <c r="D8608" s="14" t="str">
        <f>+_xlfn.XLOOKUP(ratings_dataset[[#This Row],[ProductID]],[1]!Prodotti[ProdottoID],[1]!Prodotti[Categoria],"Altro")</f>
        <v>Elettronica</v>
      </c>
      <c r="E8608" s="14">
        <v>1</v>
      </c>
    </row>
    <row r="8609" spans="1:5" x14ac:dyDescent="0.25">
      <c r="A8609" s="14">
        <v>1336</v>
      </c>
      <c r="B8609" s="14">
        <v>3255</v>
      </c>
      <c r="C8609" s="14">
        <v>3681</v>
      </c>
      <c r="D8609" s="14" t="str">
        <f>+_xlfn.XLOOKUP(ratings_dataset[[#This Row],[ProductID]],[1]!Prodotti[ProdottoID],[1]!Prodotti[Categoria],"Altro")</f>
        <v>Abbigliamento</v>
      </c>
      <c r="E8609" s="14">
        <v>1</v>
      </c>
    </row>
    <row r="8610" spans="1:5" x14ac:dyDescent="0.25">
      <c r="A8610" s="14">
        <v>1341</v>
      </c>
      <c r="B8610" s="14">
        <v>1033</v>
      </c>
      <c r="C8610" s="14">
        <v>4911</v>
      </c>
      <c r="D8610" s="14" t="str">
        <f>+_xlfn.XLOOKUP(ratings_dataset[[#This Row],[ProductID]],[1]!Prodotti[ProdottoID],[1]!Prodotti[Categoria],"Altro")</f>
        <v>Libri</v>
      </c>
      <c r="E8610" s="14">
        <v>1</v>
      </c>
    </row>
    <row r="8611" spans="1:5" x14ac:dyDescent="0.25">
      <c r="A8611" s="14">
        <v>1344</v>
      </c>
      <c r="B8611" s="14">
        <v>2820</v>
      </c>
      <c r="C8611" s="14">
        <v>3098</v>
      </c>
      <c r="D8611" s="14" t="str">
        <f>+_xlfn.XLOOKUP(ratings_dataset[[#This Row],[ProductID]],[1]!Prodotti[ProdottoID],[1]!Prodotti[Categoria],"Altro")</f>
        <v>Elettronica</v>
      </c>
      <c r="E8611" s="14">
        <v>1</v>
      </c>
    </row>
    <row r="8612" spans="1:5" x14ac:dyDescent="0.25">
      <c r="A8612" s="14">
        <v>1364</v>
      </c>
      <c r="B8612" s="14">
        <v>4396</v>
      </c>
      <c r="C8612" s="14">
        <v>4859</v>
      </c>
      <c r="D8612" s="14" t="str">
        <f>+_xlfn.XLOOKUP(ratings_dataset[[#This Row],[ProductID]],[1]!Prodotti[ProdottoID],[1]!Prodotti[Categoria],"Altro")</f>
        <v>Abbigliamento</v>
      </c>
      <c r="E8612" s="14">
        <v>1</v>
      </c>
    </row>
    <row r="8613" spans="1:5" x14ac:dyDescent="0.25">
      <c r="A8613" s="14">
        <v>1367</v>
      </c>
      <c r="B8613" s="14">
        <v>3430</v>
      </c>
      <c r="C8613" s="14">
        <v>3590</v>
      </c>
      <c r="D8613" s="14" t="str">
        <f>+_xlfn.XLOOKUP(ratings_dataset[[#This Row],[ProductID]],[1]!Prodotti[ProdottoID],[1]!Prodotti[Categoria],"Altro")</f>
        <v>Abbigliamento</v>
      </c>
      <c r="E8613" s="14">
        <v>1</v>
      </c>
    </row>
    <row r="8614" spans="1:5" x14ac:dyDescent="0.25">
      <c r="A8614" s="14">
        <v>1372</v>
      </c>
      <c r="B8614" s="14">
        <v>2768</v>
      </c>
      <c r="C8614" s="14">
        <v>4152</v>
      </c>
      <c r="D8614" s="14" t="str">
        <f>+_xlfn.XLOOKUP(ratings_dataset[[#This Row],[ProductID]],[1]!Prodotti[ProdottoID],[1]!Prodotti[Categoria],"Altro")</f>
        <v>Abbigliamento</v>
      </c>
      <c r="E8614" s="14">
        <v>1</v>
      </c>
    </row>
    <row r="8615" spans="1:5" x14ac:dyDescent="0.25">
      <c r="A8615" s="14">
        <v>1373</v>
      </c>
      <c r="B8615" s="14">
        <v>758</v>
      </c>
      <c r="C8615" s="14">
        <v>90</v>
      </c>
      <c r="D8615" s="14" t="str">
        <f>+_xlfn.XLOOKUP(ratings_dataset[[#This Row],[ProductID]],[1]!Prodotti[ProdottoID],[1]!Prodotti[Categoria],"Altro")</f>
        <v>Altro</v>
      </c>
      <c r="E8615" s="14">
        <v>1</v>
      </c>
    </row>
    <row r="8616" spans="1:5" x14ac:dyDescent="0.25">
      <c r="A8616" s="14">
        <v>1374</v>
      </c>
      <c r="B8616" s="14">
        <v>3892</v>
      </c>
      <c r="C8616" s="14">
        <v>4071</v>
      </c>
      <c r="D8616" s="14" t="str">
        <f>+_xlfn.XLOOKUP(ratings_dataset[[#This Row],[ProductID]],[1]!Prodotti[ProdottoID],[1]!Prodotti[Categoria],"Altro")</f>
        <v>Elettronica</v>
      </c>
      <c r="E8616" s="14">
        <v>1</v>
      </c>
    </row>
    <row r="8617" spans="1:5" x14ac:dyDescent="0.25">
      <c r="A8617" s="14">
        <v>1377</v>
      </c>
      <c r="B8617" s="14">
        <v>4091</v>
      </c>
      <c r="C8617" s="14">
        <v>4419</v>
      </c>
      <c r="D8617" s="14" t="str">
        <f>+_xlfn.XLOOKUP(ratings_dataset[[#This Row],[ProductID]],[1]!Prodotti[ProdottoID],[1]!Prodotti[Categoria],"Altro")</f>
        <v>Libri</v>
      </c>
      <c r="E8617" s="14">
        <v>1</v>
      </c>
    </row>
    <row r="8618" spans="1:5" x14ac:dyDescent="0.25">
      <c r="A8618" s="14">
        <v>1392</v>
      </c>
      <c r="B8618" s="14">
        <v>1979</v>
      </c>
      <c r="C8618" s="14">
        <v>2927</v>
      </c>
      <c r="D8618" s="14" t="str">
        <f>+_xlfn.XLOOKUP(ratings_dataset[[#This Row],[ProductID]],[1]!Prodotti[ProdottoID],[1]!Prodotti[Categoria],"Altro")</f>
        <v>Abbigliamento</v>
      </c>
      <c r="E8618" s="14">
        <v>1</v>
      </c>
    </row>
    <row r="8619" spans="1:5" x14ac:dyDescent="0.25">
      <c r="A8619" s="14">
        <v>1395</v>
      </c>
      <c r="B8619" s="14">
        <v>4478</v>
      </c>
      <c r="C8619" s="14">
        <v>1094</v>
      </c>
      <c r="D8619" s="14" t="str">
        <f>+_xlfn.XLOOKUP(ratings_dataset[[#This Row],[ProductID]],[1]!Prodotti[ProdottoID],[1]!Prodotti[Categoria],"Altro")</f>
        <v>Elettronica</v>
      </c>
      <c r="E8619" s="14">
        <v>1</v>
      </c>
    </row>
    <row r="8620" spans="1:5" x14ac:dyDescent="0.25">
      <c r="A8620" s="14">
        <v>1409</v>
      </c>
      <c r="B8620" s="14">
        <v>3409</v>
      </c>
      <c r="C8620" s="14">
        <v>3278</v>
      </c>
      <c r="D8620" s="14" t="str">
        <f>+_xlfn.XLOOKUP(ratings_dataset[[#This Row],[ProductID]],[1]!Prodotti[ProdottoID],[1]!Prodotti[Categoria],"Altro")</f>
        <v>Libri</v>
      </c>
      <c r="E8620" s="14">
        <v>1</v>
      </c>
    </row>
    <row r="8621" spans="1:5" x14ac:dyDescent="0.25">
      <c r="A8621" s="14">
        <v>1410</v>
      </c>
      <c r="B8621" s="14">
        <v>1734</v>
      </c>
      <c r="C8621" s="14">
        <v>950</v>
      </c>
      <c r="D8621" s="14" t="str">
        <f>+_xlfn.XLOOKUP(ratings_dataset[[#This Row],[ProductID]],[1]!Prodotti[ProdottoID],[1]!Prodotti[Categoria],"Altro")</f>
        <v>Elettronica</v>
      </c>
      <c r="E8621" s="14">
        <v>1</v>
      </c>
    </row>
    <row r="8622" spans="1:5" x14ac:dyDescent="0.25">
      <c r="A8622" s="14">
        <v>1423</v>
      </c>
      <c r="B8622" s="14">
        <v>1351</v>
      </c>
      <c r="C8622" s="14">
        <v>3885</v>
      </c>
      <c r="D8622" s="14" t="str">
        <f>+_xlfn.XLOOKUP(ratings_dataset[[#This Row],[ProductID]],[1]!Prodotti[ProdottoID],[1]!Prodotti[Categoria],"Altro")</f>
        <v>Libri</v>
      </c>
      <c r="E8622" s="14">
        <v>1</v>
      </c>
    </row>
    <row r="8623" spans="1:5" x14ac:dyDescent="0.25">
      <c r="A8623" s="14">
        <v>1433</v>
      </c>
      <c r="B8623" s="14">
        <v>1716</v>
      </c>
      <c r="C8623" s="14">
        <v>3658</v>
      </c>
      <c r="D8623" s="14" t="str">
        <f>+_xlfn.XLOOKUP(ratings_dataset[[#This Row],[ProductID]],[1]!Prodotti[ProdottoID],[1]!Prodotti[Categoria],"Altro")</f>
        <v>Libri</v>
      </c>
      <c r="E8623" s="14">
        <v>1</v>
      </c>
    </row>
    <row r="8624" spans="1:5" x14ac:dyDescent="0.25">
      <c r="A8624" s="14">
        <v>1436</v>
      </c>
      <c r="B8624" s="14">
        <v>3454</v>
      </c>
      <c r="C8624" s="14">
        <v>2362</v>
      </c>
      <c r="D8624" s="14" t="str">
        <f>+_xlfn.XLOOKUP(ratings_dataset[[#This Row],[ProductID]],[1]!Prodotti[ProdottoID],[1]!Prodotti[Categoria],"Altro")</f>
        <v>Elettronica</v>
      </c>
      <c r="E8624" s="14">
        <v>1</v>
      </c>
    </row>
    <row r="8625" spans="1:5" x14ac:dyDescent="0.25">
      <c r="A8625" s="14">
        <v>1443</v>
      </c>
      <c r="B8625" s="14">
        <v>3337</v>
      </c>
      <c r="C8625" s="14">
        <v>2895</v>
      </c>
      <c r="D8625" s="14" t="str">
        <f>+_xlfn.XLOOKUP(ratings_dataset[[#This Row],[ProductID]],[1]!Prodotti[ProdottoID],[1]!Prodotti[Categoria],"Altro")</f>
        <v>Abbigliamento</v>
      </c>
      <c r="E8625" s="14">
        <v>1</v>
      </c>
    </row>
    <row r="8626" spans="1:5" x14ac:dyDescent="0.25">
      <c r="A8626" s="14">
        <v>1447</v>
      </c>
      <c r="B8626" s="14">
        <v>1515</v>
      </c>
      <c r="C8626" s="14">
        <v>3382</v>
      </c>
      <c r="D8626" s="14" t="str">
        <f>+_xlfn.XLOOKUP(ratings_dataset[[#This Row],[ProductID]],[1]!Prodotti[ProdottoID],[1]!Prodotti[Categoria],"Altro")</f>
        <v>Abbigliamento</v>
      </c>
      <c r="E8626" s="14">
        <v>1</v>
      </c>
    </row>
    <row r="8627" spans="1:5" x14ac:dyDescent="0.25">
      <c r="A8627" s="14">
        <v>1452</v>
      </c>
      <c r="B8627" s="14">
        <v>2692</v>
      </c>
      <c r="C8627" s="14">
        <v>3051</v>
      </c>
      <c r="D8627" s="14" t="str">
        <f>+_xlfn.XLOOKUP(ratings_dataset[[#This Row],[ProductID]],[1]!Prodotti[ProdottoID],[1]!Prodotti[Categoria],"Altro")</f>
        <v>Elettronica</v>
      </c>
      <c r="E8627" s="14">
        <v>1</v>
      </c>
    </row>
    <row r="8628" spans="1:5" x14ac:dyDescent="0.25">
      <c r="A8628" s="14">
        <v>1454</v>
      </c>
      <c r="B8628" s="14">
        <v>4712</v>
      </c>
      <c r="C8628" s="14">
        <v>2043</v>
      </c>
      <c r="D8628" s="14" t="str">
        <f>+_xlfn.XLOOKUP(ratings_dataset[[#This Row],[ProductID]],[1]!Prodotti[ProdottoID],[1]!Prodotti[Categoria],"Altro")</f>
        <v>Abbigliamento</v>
      </c>
      <c r="E8628" s="14">
        <v>1</v>
      </c>
    </row>
    <row r="8629" spans="1:5" x14ac:dyDescent="0.25">
      <c r="A8629" s="14">
        <v>1456</v>
      </c>
      <c r="B8629" s="14">
        <v>150</v>
      </c>
      <c r="C8629" s="14">
        <v>1850</v>
      </c>
      <c r="D8629" s="14" t="str">
        <f>+_xlfn.XLOOKUP(ratings_dataset[[#This Row],[ProductID]],[1]!Prodotti[ProdottoID],[1]!Prodotti[Categoria],"Altro")</f>
        <v>Elettronica</v>
      </c>
      <c r="E8629" s="14">
        <v>1</v>
      </c>
    </row>
    <row r="8630" spans="1:5" x14ac:dyDescent="0.25">
      <c r="A8630" s="14">
        <v>1460</v>
      </c>
      <c r="B8630" s="14">
        <v>4248</v>
      </c>
      <c r="C8630" s="14">
        <v>2122</v>
      </c>
      <c r="D8630" s="14" t="str">
        <f>+_xlfn.XLOOKUP(ratings_dataset[[#This Row],[ProductID]],[1]!Prodotti[ProdottoID],[1]!Prodotti[Categoria],"Altro")</f>
        <v>Libri</v>
      </c>
      <c r="E8630" s="14">
        <v>1</v>
      </c>
    </row>
    <row r="8631" spans="1:5" x14ac:dyDescent="0.25">
      <c r="A8631" s="14">
        <v>1469</v>
      </c>
      <c r="B8631" s="14">
        <v>1506</v>
      </c>
      <c r="C8631" s="14">
        <v>1916</v>
      </c>
      <c r="D8631" s="14" t="str">
        <f>+_xlfn.XLOOKUP(ratings_dataset[[#This Row],[ProductID]],[1]!Prodotti[ProdottoID],[1]!Prodotti[Categoria],"Altro")</f>
        <v>Abbigliamento</v>
      </c>
      <c r="E8631" s="14">
        <v>1</v>
      </c>
    </row>
    <row r="8632" spans="1:5" x14ac:dyDescent="0.25">
      <c r="A8632" s="14">
        <v>1475</v>
      </c>
      <c r="B8632" s="14">
        <v>3870</v>
      </c>
      <c r="C8632" s="14">
        <v>3616</v>
      </c>
      <c r="D8632" s="14" t="str">
        <f>+_xlfn.XLOOKUP(ratings_dataset[[#This Row],[ProductID]],[1]!Prodotti[ProdottoID],[1]!Prodotti[Categoria],"Altro")</f>
        <v>Abbigliamento</v>
      </c>
      <c r="E8632" s="14">
        <v>1</v>
      </c>
    </row>
    <row r="8633" spans="1:5" x14ac:dyDescent="0.25">
      <c r="A8633" s="14">
        <v>1479</v>
      </c>
      <c r="B8633" s="14">
        <v>3011</v>
      </c>
      <c r="C8633" s="14">
        <v>1093</v>
      </c>
      <c r="D8633" s="14" t="str">
        <f>+_xlfn.XLOOKUP(ratings_dataset[[#This Row],[ProductID]],[1]!Prodotti[ProdottoID],[1]!Prodotti[Categoria],"Altro")</f>
        <v>Abbigliamento</v>
      </c>
      <c r="E8633" s="14">
        <v>1</v>
      </c>
    </row>
    <row r="8634" spans="1:5" x14ac:dyDescent="0.25">
      <c r="A8634" s="14">
        <v>1488</v>
      </c>
      <c r="B8634" s="14">
        <v>1426</v>
      </c>
      <c r="C8634" s="14">
        <v>4933</v>
      </c>
      <c r="D8634" s="14" t="str">
        <f>+_xlfn.XLOOKUP(ratings_dataset[[#This Row],[ProductID]],[1]!Prodotti[ProdottoID],[1]!Prodotti[Categoria],"Altro")</f>
        <v>Abbigliamento</v>
      </c>
      <c r="E8634" s="14">
        <v>1</v>
      </c>
    </row>
    <row r="8635" spans="1:5" x14ac:dyDescent="0.25">
      <c r="A8635" s="14">
        <v>1489</v>
      </c>
      <c r="B8635" s="14">
        <v>3018</v>
      </c>
      <c r="C8635" s="14">
        <v>3285</v>
      </c>
      <c r="D8635" s="14" t="str">
        <f>+_xlfn.XLOOKUP(ratings_dataset[[#This Row],[ProductID]],[1]!Prodotti[ProdottoID],[1]!Prodotti[Categoria],"Altro")</f>
        <v>Libri</v>
      </c>
      <c r="E8635" s="14">
        <v>1</v>
      </c>
    </row>
    <row r="8636" spans="1:5" x14ac:dyDescent="0.25">
      <c r="A8636" s="14">
        <v>1495</v>
      </c>
      <c r="B8636" s="14">
        <v>1525</v>
      </c>
      <c r="C8636" s="14">
        <v>162</v>
      </c>
      <c r="D8636" s="14" t="str">
        <f>+_xlfn.XLOOKUP(ratings_dataset[[#This Row],[ProductID]],[1]!Prodotti[ProdottoID],[1]!Prodotti[Categoria],"Altro")</f>
        <v>Libri</v>
      </c>
      <c r="E8636" s="14">
        <v>1</v>
      </c>
    </row>
    <row r="8637" spans="1:5" x14ac:dyDescent="0.25">
      <c r="A8637" s="14">
        <v>1506</v>
      </c>
      <c r="B8637" s="14">
        <v>4847</v>
      </c>
      <c r="C8637" s="14">
        <v>2488</v>
      </c>
      <c r="D8637" s="14" t="str">
        <f>+_xlfn.XLOOKUP(ratings_dataset[[#This Row],[ProductID]],[1]!Prodotti[ProdottoID],[1]!Prodotti[Categoria],"Altro")</f>
        <v>Libri</v>
      </c>
      <c r="E8637" s="14">
        <v>1</v>
      </c>
    </row>
    <row r="8638" spans="1:5" x14ac:dyDescent="0.25">
      <c r="A8638" s="14">
        <v>1517</v>
      </c>
      <c r="B8638" s="14">
        <v>1949</v>
      </c>
      <c r="C8638" s="14">
        <v>1357</v>
      </c>
      <c r="D8638" s="14" t="str">
        <f>+_xlfn.XLOOKUP(ratings_dataset[[#This Row],[ProductID]],[1]!Prodotti[ProdottoID],[1]!Prodotti[Categoria],"Altro")</f>
        <v>Libri</v>
      </c>
      <c r="E8638" s="14">
        <v>1</v>
      </c>
    </row>
    <row r="8639" spans="1:5" x14ac:dyDescent="0.25">
      <c r="A8639" s="14">
        <v>1520</v>
      </c>
      <c r="B8639" s="14">
        <v>4580</v>
      </c>
      <c r="C8639" s="14">
        <v>1575</v>
      </c>
      <c r="D8639" s="14" t="str">
        <f>+_xlfn.XLOOKUP(ratings_dataset[[#This Row],[ProductID]],[1]!Prodotti[ProdottoID],[1]!Prodotti[Categoria],"Altro")</f>
        <v>Libri</v>
      </c>
      <c r="E8639" s="14">
        <v>1</v>
      </c>
    </row>
    <row r="8640" spans="1:5" x14ac:dyDescent="0.25">
      <c r="A8640" s="14">
        <v>1524</v>
      </c>
      <c r="B8640" s="14">
        <v>2979</v>
      </c>
      <c r="C8640" s="14">
        <v>4553</v>
      </c>
      <c r="D8640" s="14" t="str">
        <f>+_xlfn.XLOOKUP(ratings_dataset[[#This Row],[ProductID]],[1]!Prodotti[ProdottoID],[1]!Prodotti[Categoria],"Altro")</f>
        <v>Abbigliamento</v>
      </c>
      <c r="E8640" s="14">
        <v>1</v>
      </c>
    </row>
    <row r="8641" spans="1:5" x14ac:dyDescent="0.25">
      <c r="A8641" s="14">
        <v>1526</v>
      </c>
      <c r="B8641" s="14">
        <v>3917</v>
      </c>
      <c r="C8641" s="14">
        <v>582</v>
      </c>
      <c r="D8641" s="14" t="str">
        <f>+_xlfn.XLOOKUP(ratings_dataset[[#This Row],[ProductID]],[1]!Prodotti[ProdottoID],[1]!Prodotti[Categoria],"Altro")</f>
        <v>Libri</v>
      </c>
      <c r="E8641" s="14">
        <v>1</v>
      </c>
    </row>
    <row r="8642" spans="1:5" x14ac:dyDescent="0.25">
      <c r="A8642" s="14">
        <v>1533</v>
      </c>
      <c r="B8642" s="14">
        <v>1408</v>
      </c>
      <c r="C8642" s="14">
        <v>2114</v>
      </c>
      <c r="D8642" s="14" t="str">
        <f>+_xlfn.XLOOKUP(ratings_dataset[[#This Row],[ProductID]],[1]!Prodotti[ProdottoID],[1]!Prodotti[Categoria],"Altro")</f>
        <v>Abbigliamento</v>
      </c>
      <c r="E8642" s="14">
        <v>1</v>
      </c>
    </row>
    <row r="8643" spans="1:5" x14ac:dyDescent="0.25">
      <c r="A8643" s="14">
        <v>1552</v>
      </c>
      <c r="B8643" s="14">
        <v>3618</v>
      </c>
      <c r="C8643" s="14">
        <v>3961</v>
      </c>
      <c r="D8643" s="14" t="str">
        <f>+_xlfn.XLOOKUP(ratings_dataset[[#This Row],[ProductID]],[1]!Prodotti[ProdottoID],[1]!Prodotti[Categoria],"Altro")</f>
        <v>Libri</v>
      </c>
      <c r="E8643" s="14">
        <v>1</v>
      </c>
    </row>
    <row r="8644" spans="1:5" x14ac:dyDescent="0.25">
      <c r="A8644" s="14">
        <v>1561</v>
      </c>
      <c r="B8644" s="14">
        <v>659</v>
      </c>
      <c r="C8644" s="14">
        <v>47</v>
      </c>
      <c r="D8644" s="14" t="str">
        <f>+_xlfn.XLOOKUP(ratings_dataset[[#This Row],[ProductID]],[1]!Prodotti[ProdottoID],[1]!Prodotti[Categoria],"Altro")</f>
        <v>Altro</v>
      </c>
      <c r="E8644" s="14">
        <v>1</v>
      </c>
    </row>
    <row r="8645" spans="1:5" x14ac:dyDescent="0.25">
      <c r="A8645" s="14">
        <v>1563</v>
      </c>
      <c r="B8645" s="14">
        <v>642</v>
      </c>
      <c r="C8645" s="14">
        <v>3235</v>
      </c>
      <c r="D8645" s="14" t="str">
        <f>+_xlfn.XLOOKUP(ratings_dataset[[#This Row],[ProductID]],[1]!Prodotti[ProdottoID],[1]!Prodotti[Categoria],"Altro")</f>
        <v>Libri</v>
      </c>
      <c r="E8645" s="14">
        <v>1</v>
      </c>
    </row>
    <row r="8646" spans="1:5" x14ac:dyDescent="0.25">
      <c r="A8646" s="14">
        <v>1567</v>
      </c>
      <c r="B8646" s="14">
        <v>2354</v>
      </c>
      <c r="C8646" s="14">
        <v>277</v>
      </c>
      <c r="D8646" s="14" t="str">
        <f>+_xlfn.XLOOKUP(ratings_dataset[[#This Row],[ProductID]],[1]!Prodotti[ProdottoID],[1]!Prodotti[Categoria],"Altro")</f>
        <v>Libri</v>
      </c>
      <c r="E8646" s="14">
        <v>1</v>
      </c>
    </row>
    <row r="8647" spans="1:5" x14ac:dyDescent="0.25">
      <c r="A8647" s="14">
        <v>1569</v>
      </c>
      <c r="B8647" s="14">
        <v>105</v>
      </c>
      <c r="C8647" s="14">
        <v>4490</v>
      </c>
      <c r="D8647" s="14" t="str">
        <f>+_xlfn.XLOOKUP(ratings_dataset[[#This Row],[ProductID]],[1]!Prodotti[ProdottoID],[1]!Prodotti[Categoria],"Altro")</f>
        <v>Abbigliamento</v>
      </c>
      <c r="E8647" s="14">
        <v>1</v>
      </c>
    </row>
    <row r="8648" spans="1:5" x14ac:dyDescent="0.25">
      <c r="A8648" s="14">
        <v>1585</v>
      </c>
      <c r="B8648" s="14">
        <v>4523</v>
      </c>
      <c r="C8648" s="14">
        <v>655</v>
      </c>
      <c r="D8648" s="14" t="str">
        <f>+_xlfn.XLOOKUP(ratings_dataset[[#This Row],[ProductID]],[1]!Prodotti[ProdottoID],[1]!Prodotti[Categoria],"Altro")</f>
        <v>Libri</v>
      </c>
      <c r="E8648" s="14">
        <v>1</v>
      </c>
    </row>
    <row r="8649" spans="1:5" x14ac:dyDescent="0.25">
      <c r="A8649" s="14">
        <v>1594</v>
      </c>
      <c r="B8649" s="14">
        <v>1775</v>
      </c>
      <c r="C8649" s="14">
        <v>411</v>
      </c>
      <c r="D8649" s="14" t="str">
        <f>+_xlfn.XLOOKUP(ratings_dataset[[#This Row],[ProductID]],[1]!Prodotti[ProdottoID],[1]!Prodotti[Categoria],"Altro")</f>
        <v>Abbigliamento</v>
      </c>
      <c r="E8649" s="14">
        <v>1</v>
      </c>
    </row>
    <row r="8650" spans="1:5" x14ac:dyDescent="0.25">
      <c r="A8650" s="14">
        <v>1605</v>
      </c>
      <c r="B8650" s="14">
        <v>1873</v>
      </c>
      <c r="C8650" s="14">
        <v>3377</v>
      </c>
      <c r="D8650" s="14" t="str">
        <f>+_xlfn.XLOOKUP(ratings_dataset[[#This Row],[ProductID]],[1]!Prodotti[ProdottoID],[1]!Prodotti[Categoria],"Altro")</f>
        <v>Libri</v>
      </c>
      <c r="E8650" s="14">
        <v>1</v>
      </c>
    </row>
    <row r="8651" spans="1:5" x14ac:dyDescent="0.25">
      <c r="A8651" s="14">
        <v>1609</v>
      </c>
      <c r="B8651" s="14">
        <v>4066</v>
      </c>
      <c r="C8651" s="14">
        <v>2531</v>
      </c>
      <c r="D8651" s="14" t="str">
        <f>+_xlfn.XLOOKUP(ratings_dataset[[#This Row],[ProductID]],[1]!Prodotti[ProdottoID],[1]!Prodotti[Categoria],"Altro")</f>
        <v>Abbigliamento</v>
      </c>
      <c r="E8651" s="14">
        <v>1</v>
      </c>
    </row>
    <row r="8652" spans="1:5" x14ac:dyDescent="0.25">
      <c r="A8652" s="14">
        <v>1632</v>
      </c>
      <c r="B8652" s="14">
        <v>4148</v>
      </c>
      <c r="C8652" s="14">
        <v>3146</v>
      </c>
      <c r="D8652" s="14" t="str">
        <f>+_xlfn.XLOOKUP(ratings_dataset[[#This Row],[ProductID]],[1]!Prodotti[ProdottoID],[1]!Prodotti[Categoria],"Altro")</f>
        <v>Libri</v>
      </c>
      <c r="E8652" s="14">
        <v>1</v>
      </c>
    </row>
    <row r="8653" spans="1:5" x14ac:dyDescent="0.25">
      <c r="A8653" s="14">
        <v>1634</v>
      </c>
      <c r="B8653" s="14">
        <v>665</v>
      </c>
      <c r="C8653" s="14">
        <v>1428</v>
      </c>
      <c r="D8653" s="14" t="str">
        <f>+_xlfn.XLOOKUP(ratings_dataset[[#This Row],[ProductID]],[1]!Prodotti[ProdottoID],[1]!Prodotti[Categoria],"Altro")</f>
        <v>Abbigliamento</v>
      </c>
      <c r="E8653" s="14">
        <v>1</v>
      </c>
    </row>
    <row r="8654" spans="1:5" x14ac:dyDescent="0.25">
      <c r="A8654" s="14">
        <v>1652</v>
      </c>
      <c r="B8654" s="14">
        <v>2534</v>
      </c>
      <c r="C8654" s="14">
        <v>2584</v>
      </c>
      <c r="D8654" s="14" t="str">
        <f>+_xlfn.XLOOKUP(ratings_dataset[[#This Row],[ProductID]],[1]!Prodotti[ProdottoID],[1]!Prodotti[Categoria],"Altro")</f>
        <v>Libri</v>
      </c>
      <c r="E8654" s="14">
        <v>1</v>
      </c>
    </row>
    <row r="8655" spans="1:5" x14ac:dyDescent="0.25">
      <c r="A8655" s="14">
        <v>1661</v>
      </c>
      <c r="B8655" s="14">
        <v>3561</v>
      </c>
      <c r="C8655" s="14">
        <v>2182</v>
      </c>
      <c r="D8655" s="14" t="str">
        <f>+_xlfn.XLOOKUP(ratings_dataset[[#This Row],[ProductID]],[1]!Prodotti[ProdottoID],[1]!Prodotti[Categoria],"Altro")</f>
        <v>Libri</v>
      </c>
      <c r="E8655" s="14">
        <v>1</v>
      </c>
    </row>
    <row r="8656" spans="1:5" x14ac:dyDescent="0.25">
      <c r="A8656" s="14">
        <v>1664</v>
      </c>
      <c r="B8656" s="14">
        <v>3850</v>
      </c>
      <c r="C8656" s="14">
        <v>1312</v>
      </c>
      <c r="D8656" s="14" t="str">
        <f>+_xlfn.XLOOKUP(ratings_dataset[[#This Row],[ProductID]],[1]!Prodotti[ProdottoID],[1]!Prodotti[Categoria],"Altro")</f>
        <v>Elettronica</v>
      </c>
      <c r="E8656" s="14">
        <v>1</v>
      </c>
    </row>
    <row r="8657" spans="1:5" x14ac:dyDescent="0.25">
      <c r="A8657" s="14">
        <v>1667</v>
      </c>
      <c r="B8657" s="14">
        <v>2098</v>
      </c>
      <c r="C8657" s="14">
        <v>1797</v>
      </c>
      <c r="D8657" s="14" t="str">
        <f>+_xlfn.XLOOKUP(ratings_dataset[[#This Row],[ProductID]],[1]!Prodotti[ProdottoID],[1]!Prodotti[Categoria],"Altro")</f>
        <v>Abbigliamento</v>
      </c>
      <c r="E8657" s="14">
        <v>1</v>
      </c>
    </row>
    <row r="8658" spans="1:5" x14ac:dyDescent="0.25">
      <c r="A8658" s="14">
        <v>1669</v>
      </c>
      <c r="B8658" s="14">
        <v>4226</v>
      </c>
      <c r="C8658" s="14">
        <v>957</v>
      </c>
      <c r="D8658" s="14" t="str">
        <f>+_xlfn.XLOOKUP(ratings_dataset[[#This Row],[ProductID]],[1]!Prodotti[ProdottoID],[1]!Prodotti[Categoria],"Altro")</f>
        <v>Libri</v>
      </c>
      <c r="E8658" s="14">
        <v>1</v>
      </c>
    </row>
    <row r="8659" spans="1:5" x14ac:dyDescent="0.25">
      <c r="A8659" s="14">
        <v>1678</v>
      </c>
      <c r="B8659" s="14">
        <v>1760</v>
      </c>
      <c r="C8659" s="14">
        <v>229</v>
      </c>
      <c r="D8659" s="14" t="str">
        <f>+_xlfn.XLOOKUP(ratings_dataset[[#This Row],[ProductID]],[1]!Prodotti[ProdottoID],[1]!Prodotti[Categoria],"Altro")</f>
        <v>Elettronica</v>
      </c>
      <c r="E8659" s="14">
        <v>1</v>
      </c>
    </row>
    <row r="8660" spans="1:5" x14ac:dyDescent="0.25">
      <c r="A8660" s="14">
        <v>1682</v>
      </c>
      <c r="B8660" s="14">
        <v>4588</v>
      </c>
      <c r="C8660" s="14">
        <v>4014</v>
      </c>
      <c r="D8660" s="14" t="str">
        <f>+_xlfn.XLOOKUP(ratings_dataset[[#This Row],[ProductID]],[1]!Prodotti[ProdottoID],[1]!Prodotti[Categoria],"Altro")</f>
        <v>Libri</v>
      </c>
      <c r="E8660" s="14">
        <v>1</v>
      </c>
    </row>
    <row r="8661" spans="1:5" x14ac:dyDescent="0.25">
      <c r="A8661" s="14">
        <v>1689</v>
      </c>
      <c r="B8661" s="14">
        <v>4108</v>
      </c>
      <c r="C8661" s="14">
        <v>4911</v>
      </c>
      <c r="D8661" s="14" t="str">
        <f>+_xlfn.XLOOKUP(ratings_dataset[[#This Row],[ProductID]],[1]!Prodotti[ProdottoID],[1]!Prodotti[Categoria],"Altro")</f>
        <v>Libri</v>
      </c>
      <c r="E8661" s="14">
        <v>1</v>
      </c>
    </row>
    <row r="8662" spans="1:5" x14ac:dyDescent="0.25">
      <c r="A8662" s="14">
        <v>1692</v>
      </c>
      <c r="B8662" s="14">
        <v>345</v>
      </c>
      <c r="C8662" s="14">
        <v>2179</v>
      </c>
      <c r="D8662" s="14" t="str">
        <f>+_xlfn.XLOOKUP(ratings_dataset[[#This Row],[ProductID]],[1]!Prodotti[ProdottoID],[1]!Prodotti[Categoria],"Altro")</f>
        <v>Abbigliamento</v>
      </c>
      <c r="E8662" s="14">
        <v>1</v>
      </c>
    </row>
    <row r="8663" spans="1:5" x14ac:dyDescent="0.25">
      <c r="A8663" s="14">
        <v>1696</v>
      </c>
      <c r="B8663" s="14">
        <v>4322</v>
      </c>
      <c r="C8663" s="14">
        <v>2963</v>
      </c>
      <c r="D8663" s="14" t="str">
        <f>+_xlfn.XLOOKUP(ratings_dataset[[#This Row],[ProductID]],[1]!Prodotti[ProdottoID],[1]!Prodotti[Categoria],"Altro")</f>
        <v>Libri</v>
      </c>
      <c r="E8663" s="14">
        <v>1</v>
      </c>
    </row>
    <row r="8664" spans="1:5" x14ac:dyDescent="0.25">
      <c r="A8664" s="14">
        <v>1708</v>
      </c>
      <c r="B8664" s="14">
        <v>4411</v>
      </c>
      <c r="C8664" s="14">
        <v>592</v>
      </c>
      <c r="D8664" s="14" t="str">
        <f>+_xlfn.XLOOKUP(ratings_dataset[[#This Row],[ProductID]],[1]!Prodotti[ProdottoID],[1]!Prodotti[Categoria],"Altro")</f>
        <v>Abbigliamento</v>
      </c>
      <c r="E8664" s="14">
        <v>1</v>
      </c>
    </row>
    <row r="8665" spans="1:5" x14ac:dyDescent="0.25">
      <c r="A8665" s="14">
        <v>1713</v>
      </c>
      <c r="B8665" s="14">
        <v>1119</v>
      </c>
      <c r="C8665" s="14">
        <v>4528</v>
      </c>
      <c r="D8665" s="14" t="str">
        <f>+_xlfn.XLOOKUP(ratings_dataset[[#This Row],[ProductID]],[1]!Prodotti[ProdottoID],[1]!Prodotti[Categoria],"Altro")</f>
        <v>Elettronica</v>
      </c>
      <c r="E8665" s="14">
        <v>1</v>
      </c>
    </row>
    <row r="8666" spans="1:5" x14ac:dyDescent="0.25">
      <c r="A8666" s="14">
        <v>1719</v>
      </c>
      <c r="B8666" s="14">
        <v>4851</v>
      </c>
      <c r="C8666" s="14">
        <v>3987</v>
      </c>
      <c r="D8666" s="14" t="str">
        <f>+_xlfn.XLOOKUP(ratings_dataset[[#This Row],[ProductID]],[1]!Prodotti[ProdottoID],[1]!Prodotti[Categoria],"Altro")</f>
        <v>Elettronica</v>
      </c>
      <c r="E8666" s="14">
        <v>1</v>
      </c>
    </row>
    <row r="8667" spans="1:5" x14ac:dyDescent="0.25">
      <c r="A8667" s="14">
        <v>1733</v>
      </c>
      <c r="B8667" s="14">
        <v>1102</v>
      </c>
      <c r="C8667" s="14">
        <v>764</v>
      </c>
      <c r="D8667" s="14" t="str">
        <f>+_xlfn.XLOOKUP(ratings_dataset[[#This Row],[ProductID]],[1]!Prodotti[ProdottoID],[1]!Prodotti[Categoria],"Altro")</f>
        <v>Abbigliamento</v>
      </c>
      <c r="E8667" s="14">
        <v>1</v>
      </c>
    </row>
    <row r="8668" spans="1:5" x14ac:dyDescent="0.25">
      <c r="A8668" s="14">
        <v>1734</v>
      </c>
      <c r="B8668" s="14">
        <v>244</v>
      </c>
      <c r="C8668" s="14">
        <v>2144</v>
      </c>
      <c r="D8668" s="14" t="str">
        <f>+_xlfn.XLOOKUP(ratings_dataset[[#This Row],[ProductID]],[1]!Prodotti[ProdottoID],[1]!Prodotti[Categoria],"Altro")</f>
        <v>Libri</v>
      </c>
      <c r="E8668" s="14">
        <v>1</v>
      </c>
    </row>
    <row r="8669" spans="1:5" x14ac:dyDescent="0.25">
      <c r="A8669" s="14">
        <v>1741</v>
      </c>
      <c r="B8669" s="14">
        <v>298</v>
      </c>
      <c r="C8669" s="14">
        <v>3603</v>
      </c>
      <c r="D8669" s="14" t="str">
        <f>+_xlfn.XLOOKUP(ratings_dataset[[#This Row],[ProductID]],[1]!Prodotti[ProdottoID],[1]!Prodotti[Categoria],"Altro")</f>
        <v>Libri</v>
      </c>
      <c r="E8669" s="14">
        <v>1</v>
      </c>
    </row>
    <row r="8670" spans="1:5" x14ac:dyDescent="0.25">
      <c r="A8670" s="14">
        <v>1744</v>
      </c>
      <c r="B8670" s="14">
        <v>662</v>
      </c>
      <c r="C8670" s="14">
        <v>618</v>
      </c>
      <c r="D8670" s="14" t="str">
        <f>+_xlfn.XLOOKUP(ratings_dataset[[#This Row],[ProductID]],[1]!Prodotti[ProdottoID],[1]!Prodotti[Categoria],"Altro")</f>
        <v>Libri</v>
      </c>
      <c r="E8670" s="14">
        <v>1</v>
      </c>
    </row>
    <row r="8671" spans="1:5" x14ac:dyDescent="0.25">
      <c r="A8671" s="14">
        <v>1747</v>
      </c>
      <c r="B8671" s="14">
        <v>3640</v>
      </c>
      <c r="C8671" s="14">
        <v>811</v>
      </c>
      <c r="D8671" s="14" t="str">
        <f>+_xlfn.XLOOKUP(ratings_dataset[[#This Row],[ProductID]],[1]!Prodotti[ProdottoID],[1]!Prodotti[Categoria],"Altro")</f>
        <v>Elettronica</v>
      </c>
      <c r="E8671" s="14">
        <v>1</v>
      </c>
    </row>
    <row r="8672" spans="1:5" x14ac:dyDescent="0.25">
      <c r="A8672" s="14">
        <v>1748</v>
      </c>
      <c r="B8672" s="14">
        <v>843</v>
      </c>
      <c r="C8672" s="14">
        <v>208</v>
      </c>
      <c r="D8672" s="14" t="str">
        <f>+_xlfn.XLOOKUP(ratings_dataset[[#This Row],[ProductID]],[1]!Prodotti[ProdottoID],[1]!Prodotti[Categoria],"Altro")</f>
        <v>Abbigliamento</v>
      </c>
      <c r="E8672" s="14">
        <v>1</v>
      </c>
    </row>
    <row r="8673" spans="1:5" x14ac:dyDescent="0.25">
      <c r="A8673" s="14">
        <v>1757</v>
      </c>
      <c r="B8673" s="14">
        <v>1004</v>
      </c>
      <c r="C8673" s="14">
        <v>2073</v>
      </c>
      <c r="D8673" s="14" t="str">
        <f>+_xlfn.XLOOKUP(ratings_dataset[[#This Row],[ProductID]],[1]!Prodotti[ProdottoID],[1]!Prodotti[Categoria],"Altro")</f>
        <v>Libri</v>
      </c>
      <c r="E8673" s="14">
        <v>1</v>
      </c>
    </row>
    <row r="8674" spans="1:5" x14ac:dyDescent="0.25">
      <c r="A8674" s="14">
        <v>1761</v>
      </c>
      <c r="B8674" s="14">
        <v>4087</v>
      </c>
      <c r="C8674" s="14">
        <v>246</v>
      </c>
      <c r="D8674" s="14" t="str">
        <f>+_xlfn.XLOOKUP(ratings_dataset[[#This Row],[ProductID]],[1]!Prodotti[ProdottoID],[1]!Prodotti[Categoria],"Altro")</f>
        <v>Abbigliamento</v>
      </c>
      <c r="E8674" s="14">
        <v>1</v>
      </c>
    </row>
    <row r="8675" spans="1:5" x14ac:dyDescent="0.25">
      <c r="A8675" s="14">
        <v>1779</v>
      </c>
      <c r="B8675" s="14">
        <v>1234</v>
      </c>
      <c r="C8675" s="14">
        <v>4052</v>
      </c>
      <c r="D8675" s="14" t="str">
        <f>+_xlfn.XLOOKUP(ratings_dataset[[#This Row],[ProductID]],[1]!Prodotti[ProdottoID],[1]!Prodotti[Categoria],"Altro")</f>
        <v>Abbigliamento</v>
      </c>
      <c r="E8675" s="14">
        <v>1</v>
      </c>
    </row>
    <row r="8676" spans="1:5" x14ac:dyDescent="0.25">
      <c r="A8676" s="14">
        <v>1782</v>
      </c>
      <c r="B8676" s="14">
        <v>2224</v>
      </c>
      <c r="C8676" s="14">
        <v>447</v>
      </c>
      <c r="D8676" s="14" t="str">
        <f>+_xlfn.XLOOKUP(ratings_dataset[[#This Row],[ProductID]],[1]!Prodotti[ProdottoID],[1]!Prodotti[Categoria],"Altro")</f>
        <v>Abbigliamento</v>
      </c>
      <c r="E8676" s="14">
        <v>1</v>
      </c>
    </row>
    <row r="8677" spans="1:5" x14ac:dyDescent="0.25">
      <c r="A8677" s="14">
        <v>1798</v>
      </c>
      <c r="B8677" s="14">
        <v>1371</v>
      </c>
      <c r="C8677" s="14">
        <v>1105</v>
      </c>
      <c r="D8677" s="14" t="str">
        <f>+_xlfn.XLOOKUP(ratings_dataset[[#This Row],[ProductID]],[1]!Prodotti[ProdottoID],[1]!Prodotti[Categoria],"Altro")</f>
        <v>Abbigliamento</v>
      </c>
      <c r="E8677" s="14">
        <v>1</v>
      </c>
    </row>
    <row r="8678" spans="1:5" x14ac:dyDescent="0.25">
      <c r="A8678" s="14">
        <v>1801</v>
      </c>
      <c r="B8678" s="14">
        <v>476</v>
      </c>
      <c r="C8678" s="14">
        <v>1716</v>
      </c>
      <c r="D8678" s="14" t="str">
        <f>+_xlfn.XLOOKUP(ratings_dataset[[#This Row],[ProductID]],[1]!Prodotti[ProdottoID],[1]!Prodotti[Categoria],"Altro")</f>
        <v>Libri</v>
      </c>
      <c r="E8678" s="14">
        <v>1</v>
      </c>
    </row>
    <row r="8679" spans="1:5" x14ac:dyDescent="0.25">
      <c r="A8679" s="14">
        <v>1810</v>
      </c>
      <c r="B8679" s="14">
        <v>2697</v>
      </c>
      <c r="C8679" s="14">
        <v>2517</v>
      </c>
      <c r="D8679" s="14" t="str">
        <f>+_xlfn.XLOOKUP(ratings_dataset[[#This Row],[ProductID]],[1]!Prodotti[ProdottoID],[1]!Prodotti[Categoria],"Altro")</f>
        <v>Abbigliamento</v>
      </c>
      <c r="E8679" s="14">
        <v>1</v>
      </c>
    </row>
    <row r="8680" spans="1:5" x14ac:dyDescent="0.25">
      <c r="A8680" s="14">
        <v>1811</v>
      </c>
      <c r="B8680" s="14">
        <v>2423</v>
      </c>
      <c r="C8680" s="14">
        <v>2480</v>
      </c>
      <c r="D8680" s="14" t="str">
        <f>+_xlfn.XLOOKUP(ratings_dataset[[#This Row],[ProductID]],[1]!Prodotti[ProdottoID],[1]!Prodotti[Categoria],"Altro")</f>
        <v>Libri</v>
      </c>
      <c r="E8680" s="14">
        <v>1</v>
      </c>
    </row>
    <row r="8681" spans="1:5" x14ac:dyDescent="0.25">
      <c r="A8681" s="14">
        <v>1820</v>
      </c>
      <c r="B8681" s="14">
        <v>3143</v>
      </c>
      <c r="C8681" s="14">
        <v>2057</v>
      </c>
      <c r="D8681" s="14" t="str">
        <f>+_xlfn.XLOOKUP(ratings_dataset[[#This Row],[ProductID]],[1]!Prodotti[ProdottoID],[1]!Prodotti[Categoria],"Altro")</f>
        <v>Libri</v>
      </c>
      <c r="E8681" s="14">
        <v>1</v>
      </c>
    </row>
    <row r="8682" spans="1:5" x14ac:dyDescent="0.25">
      <c r="A8682" s="14">
        <v>1823</v>
      </c>
      <c r="B8682" s="14">
        <v>646</v>
      </c>
      <c r="C8682" s="14">
        <v>2020</v>
      </c>
      <c r="D8682" s="14" t="str">
        <f>+_xlfn.XLOOKUP(ratings_dataset[[#This Row],[ProductID]],[1]!Prodotti[ProdottoID],[1]!Prodotti[Categoria],"Altro")</f>
        <v>Abbigliamento</v>
      </c>
      <c r="E8682" s="14">
        <v>1</v>
      </c>
    </row>
    <row r="8683" spans="1:5" x14ac:dyDescent="0.25">
      <c r="A8683" s="14">
        <v>1838</v>
      </c>
      <c r="B8683" s="14">
        <v>2313</v>
      </c>
      <c r="C8683" s="14">
        <v>1873</v>
      </c>
      <c r="D8683" s="14" t="str">
        <f>+_xlfn.XLOOKUP(ratings_dataset[[#This Row],[ProductID]],[1]!Prodotti[ProdottoID],[1]!Prodotti[Categoria],"Altro")</f>
        <v>Libri</v>
      </c>
      <c r="E8683" s="14">
        <v>1</v>
      </c>
    </row>
    <row r="8684" spans="1:5" x14ac:dyDescent="0.25">
      <c r="A8684" s="14">
        <v>1841</v>
      </c>
      <c r="B8684" s="14">
        <v>982</v>
      </c>
      <c r="C8684" s="14">
        <v>1890</v>
      </c>
      <c r="D8684" s="14" t="str">
        <f>+_xlfn.XLOOKUP(ratings_dataset[[#This Row],[ProductID]],[1]!Prodotti[ProdottoID],[1]!Prodotti[Categoria],"Altro")</f>
        <v>Libri</v>
      </c>
      <c r="E8684" s="14">
        <v>1</v>
      </c>
    </row>
    <row r="8685" spans="1:5" x14ac:dyDescent="0.25">
      <c r="A8685" s="14">
        <v>1842</v>
      </c>
      <c r="B8685" s="14">
        <v>800</v>
      </c>
      <c r="C8685" s="14">
        <v>602</v>
      </c>
      <c r="D8685" s="14" t="str">
        <f>+_xlfn.XLOOKUP(ratings_dataset[[#This Row],[ProductID]],[1]!Prodotti[ProdottoID],[1]!Prodotti[Categoria],"Altro")</f>
        <v>Libri</v>
      </c>
      <c r="E8685" s="14">
        <v>1</v>
      </c>
    </row>
    <row r="8686" spans="1:5" x14ac:dyDescent="0.25">
      <c r="A8686" s="14">
        <v>1861</v>
      </c>
      <c r="B8686" s="14">
        <v>2061</v>
      </c>
      <c r="C8686" s="14">
        <v>622</v>
      </c>
      <c r="D8686" s="14" t="str">
        <f>+_xlfn.XLOOKUP(ratings_dataset[[#This Row],[ProductID]],[1]!Prodotti[ProdottoID],[1]!Prodotti[Categoria],"Altro")</f>
        <v>Abbigliamento</v>
      </c>
      <c r="E8686" s="14">
        <v>1</v>
      </c>
    </row>
    <row r="8687" spans="1:5" x14ac:dyDescent="0.25">
      <c r="A8687" s="14">
        <v>1865</v>
      </c>
      <c r="B8687" s="14">
        <v>535</v>
      </c>
      <c r="C8687" s="14">
        <v>4608</v>
      </c>
      <c r="D8687" s="14" t="str">
        <f>+_xlfn.XLOOKUP(ratings_dataset[[#This Row],[ProductID]],[1]!Prodotti[ProdottoID],[1]!Prodotti[Categoria],"Altro")</f>
        <v>Abbigliamento</v>
      </c>
      <c r="E8687" s="14">
        <v>1</v>
      </c>
    </row>
    <row r="8688" spans="1:5" x14ac:dyDescent="0.25">
      <c r="A8688" s="14">
        <v>1886</v>
      </c>
      <c r="B8688" s="14">
        <v>447</v>
      </c>
      <c r="C8688" s="14">
        <v>1774</v>
      </c>
      <c r="D8688" s="14" t="str">
        <f>+_xlfn.XLOOKUP(ratings_dataset[[#This Row],[ProductID]],[1]!Prodotti[ProdottoID],[1]!Prodotti[Categoria],"Altro")</f>
        <v>Abbigliamento</v>
      </c>
      <c r="E8688" s="14">
        <v>1</v>
      </c>
    </row>
    <row r="8689" spans="1:5" x14ac:dyDescent="0.25">
      <c r="A8689" s="14">
        <v>1897</v>
      </c>
      <c r="B8689" s="14">
        <v>3129</v>
      </c>
      <c r="C8689" s="14">
        <v>311</v>
      </c>
      <c r="D8689" s="14" t="str">
        <f>+_xlfn.XLOOKUP(ratings_dataset[[#This Row],[ProductID]],[1]!Prodotti[ProdottoID],[1]!Prodotti[Categoria],"Altro")</f>
        <v>Libri</v>
      </c>
      <c r="E8689" s="14">
        <v>1</v>
      </c>
    </row>
    <row r="8690" spans="1:5" x14ac:dyDescent="0.25">
      <c r="A8690" s="14">
        <v>1914</v>
      </c>
      <c r="B8690" s="14">
        <v>4535</v>
      </c>
      <c r="C8690" s="14">
        <v>3831</v>
      </c>
      <c r="D8690" s="14" t="str">
        <f>+_xlfn.XLOOKUP(ratings_dataset[[#This Row],[ProductID]],[1]!Prodotti[ProdottoID],[1]!Prodotti[Categoria],"Altro")</f>
        <v>Abbigliamento</v>
      </c>
      <c r="E8690" s="14">
        <v>1</v>
      </c>
    </row>
    <row r="8691" spans="1:5" x14ac:dyDescent="0.25">
      <c r="A8691" s="14">
        <v>1924</v>
      </c>
      <c r="B8691" s="14">
        <v>4771</v>
      </c>
      <c r="C8691" s="14">
        <v>2536</v>
      </c>
      <c r="D8691" s="14" t="str">
        <f>+_xlfn.XLOOKUP(ratings_dataset[[#This Row],[ProductID]],[1]!Prodotti[ProdottoID],[1]!Prodotti[Categoria],"Altro")</f>
        <v>Abbigliamento</v>
      </c>
      <c r="E8691" s="14">
        <v>1</v>
      </c>
    </row>
    <row r="8692" spans="1:5" x14ac:dyDescent="0.25">
      <c r="A8692" s="14">
        <v>1936</v>
      </c>
      <c r="B8692" s="14">
        <v>3362</v>
      </c>
      <c r="C8692" s="14">
        <v>4107</v>
      </c>
      <c r="D8692" s="14" t="str">
        <f>+_xlfn.XLOOKUP(ratings_dataset[[#This Row],[ProductID]],[1]!Prodotti[ProdottoID],[1]!Prodotti[Categoria],"Altro")</f>
        <v>Elettronica</v>
      </c>
      <c r="E8692" s="14">
        <v>1</v>
      </c>
    </row>
    <row r="8693" spans="1:5" x14ac:dyDescent="0.25">
      <c r="A8693" s="14">
        <v>1938</v>
      </c>
      <c r="B8693" s="14">
        <v>502</v>
      </c>
      <c r="C8693" s="14">
        <v>1648</v>
      </c>
      <c r="D8693" s="14" t="str">
        <f>+_xlfn.XLOOKUP(ratings_dataset[[#This Row],[ProductID]],[1]!Prodotti[ProdottoID],[1]!Prodotti[Categoria],"Altro")</f>
        <v>Abbigliamento</v>
      </c>
      <c r="E8693" s="14">
        <v>1</v>
      </c>
    </row>
    <row r="8694" spans="1:5" x14ac:dyDescent="0.25">
      <c r="A8694" s="14">
        <v>1939</v>
      </c>
      <c r="B8694" s="14">
        <v>3761</v>
      </c>
      <c r="C8694" s="14">
        <v>449</v>
      </c>
      <c r="D8694" s="14" t="str">
        <f>+_xlfn.XLOOKUP(ratings_dataset[[#This Row],[ProductID]],[1]!Prodotti[ProdottoID],[1]!Prodotti[Categoria],"Altro")</f>
        <v>Elettronica</v>
      </c>
      <c r="E8694" s="14">
        <v>1</v>
      </c>
    </row>
    <row r="8695" spans="1:5" x14ac:dyDescent="0.25">
      <c r="A8695" s="14">
        <v>1945</v>
      </c>
      <c r="B8695" s="14">
        <v>3353</v>
      </c>
      <c r="C8695" s="14">
        <v>324</v>
      </c>
      <c r="D8695" s="14" t="str">
        <f>+_xlfn.XLOOKUP(ratings_dataset[[#This Row],[ProductID]],[1]!Prodotti[ProdottoID],[1]!Prodotti[Categoria],"Altro")</f>
        <v>Abbigliamento</v>
      </c>
      <c r="E8695" s="14">
        <v>1</v>
      </c>
    </row>
    <row r="8696" spans="1:5" x14ac:dyDescent="0.25">
      <c r="A8696" s="14">
        <v>1949</v>
      </c>
      <c r="B8696" s="14">
        <v>4463</v>
      </c>
      <c r="C8696" s="14">
        <v>1001</v>
      </c>
      <c r="D8696" s="14" t="str">
        <f>+_xlfn.XLOOKUP(ratings_dataset[[#This Row],[ProductID]],[1]!Prodotti[ProdottoID],[1]!Prodotti[Categoria],"Altro")</f>
        <v>Libri</v>
      </c>
      <c r="E8696" s="14">
        <v>1</v>
      </c>
    </row>
    <row r="8697" spans="1:5" x14ac:dyDescent="0.25">
      <c r="A8697" s="14">
        <v>1953</v>
      </c>
      <c r="B8697" s="14">
        <v>2465</v>
      </c>
      <c r="C8697" s="14">
        <v>2430</v>
      </c>
      <c r="D8697" s="14" t="str">
        <f>+_xlfn.XLOOKUP(ratings_dataset[[#This Row],[ProductID]],[1]!Prodotti[ProdottoID],[1]!Prodotti[Categoria],"Altro")</f>
        <v>Abbigliamento</v>
      </c>
      <c r="E8697" s="14">
        <v>1</v>
      </c>
    </row>
    <row r="8698" spans="1:5" x14ac:dyDescent="0.25">
      <c r="A8698" s="14">
        <v>1955</v>
      </c>
      <c r="B8698" s="14">
        <v>382</v>
      </c>
      <c r="C8698" s="14">
        <v>4415</v>
      </c>
      <c r="D8698" s="14" t="str">
        <f>+_xlfn.XLOOKUP(ratings_dataset[[#This Row],[ProductID]],[1]!Prodotti[ProdottoID],[1]!Prodotti[Categoria],"Altro")</f>
        <v>Abbigliamento</v>
      </c>
      <c r="E8698" s="14">
        <v>1</v>
      </c>
    </row>
    <row r="8699" spans="1:5" x14ac:dyDescent="0.25">
      <c r="A8699" s="14">
        <v>1956</v>
      </c>
      <c r="B8699" s="14">
        <v>138</v>
      </c>
      <c r="C8699" s="14">
        <v>2143</v>
      </c>
      <c r="D8699" s="14" t="str">
        <f>+_xlfn.XLOOKUP(ratings_dataset[[#This Row],[ProductID]],[1]!Prodotti[ProdottoID],[1]!Prodotti[Categoria],"Altro")</f>
        <v>Libri</v>
      </c>
      <c r="E8699" s="14">
        <v>1</v>
      </c>
    </row>
    <row r="8700" spans="1:5" x14ac:dyDescent="0.25">
      <c r="A8700" s="14">
        <v>1959</v>
      </c>
      <c r="B8700" s="14">
        <v>3305</v>
      </c>
      <c r="C8700" s="14">
        <v>575</v>
      </c>
      <c r="D8700" s="14" t="str">
        <f>+_xlfn.XLOOKUP(ratings_dataset[[#This Row],[ProductID]],[1]!Prodotti[ProdottoID],[1]!Prodotti[Categoria],"Altro")</f>
        <v>Abbigliamento</v>
      </c>
      <c r="E8700" s="14">
        <v>1</v>
      </c>
    </row>
    <row r="8701" spans="1:5" x14ac:dyDescent="0.25">
      <c r="A8701" s="14">
        <v>1970</v>
      </c>
      <c r="B8701" s="14">
        <v>195</v>
      </c>
      <c r="C8701" s="14">
        <v>1114</v>
      </c>
      <c r="D8701" s="14" t="str">
        <f>+_xlfn.XLOOKUP(ratings_dataset[[#This Row],[ProductID]],[1]!Prodotti[ProdottoID],[1]!Prodotti[Categoria],"Altro")</f>
        <v>Libri</v>
      </c>
      <c r="E8701" s="14">
        <v>1</v>
      </c>
    </row>
    <row r="8702" spans="1:5" x14ac:dyDescent="0.25">
      <c r="A8702" s="14">
        <v>1973</v>
      </c>
      <c r="B8702" s="14">
        <v>1095</v>
      </c>
      <c r="C8702" s="14">
        <v>2812</v>
      </c>
      <c r="D8702" s="14" t="str">
        <f>+_xlfn.XLOOKUP(ratings_dataset[[#This Row],[ProductID]],[1]!Prodotti[ProdottoID],[1]!Prodotti[Categoria],"Altro")</f>
        <v>Abbigliamento</v>
      </c>
      <c r="E8702" s="14">
        <v>1</v>
      </c>
    </row>
    <row r="8703" spans="1:5" x14ac:dyDescent="0.25">
      <c r="A8703" s="14">
        <v>1976</v>
      </c>
      <c r="B8703" s="14">
        <v>4111</v>
      </c>
      <c r="C8703" s="14">
        <v>812</v>
      </c>
      <c r="D8703" s="14" t="str">
        <f>+_xlfn.XLOOKUP(ratings_dataset[[#This Row],[ProductID]],[1]!Prodotti[ProdottoID],[1]!Prodotti[Categoria],"Altro")</f>
        <v>Libri</v>
      </c>
      <c r="E8703" s="14">
        <v>1</v>
      </c>
    </row>
    <row r="8704" spans="1:5" x14ac:dyDescent="0.25">
      <c r="A8704" s="14">
        <v>1978</v>
      </c>
      <c r="B8704" s="14">
        <v>841</v>
      </c>
      <c r="C8704" s="14">
        <v>178</v>
      </c>
      <c r="D8704" s="14" t="str">
        <f>+_xlfn.XLOOKUP(ratings_dataset[[#This Row],[ProductID]],[1]!Prodotti[ProdottoID],[1]!Prodotti[Categoria],"Altro")</f>
        <v>Abbigliamento</v>
      </c>
      <c r="E8704" s="14">
        <v>1</v>
      </c>
    </row>
    <row r="8705" spans="1:5" x14ac:dyDescent="0.25">
      <c r="A8705" s="14">
        <v>1982</v>
      </c>
      <c r="B8705" s="14">
        <v>945</v>
      </c>
      <c r="C8705" s="14">
        <v>4638</v>
      </c>
      <c r="D8705" s="14" t="str">
        <f>+_xlfn.XLOOKUP(ratings_dataset[[#This Row],[ProductID]],[1]!Prodotti[ProdottoID],[1]!Prodotti[Categoria],"Altro")</f>
        <v>Abbigliamento</v>
      </c>
      <c r="E8705" s="14">
        <v>1</v>
      </c>
    </row>
    <row r="8706" spans="1:5" x14ac:dyDescent="0.25">
      <c r="A8706" s="14">
        <v>1987</v>
      </c>
      <c r="B8706" s="14">
        <v>1201</v>
      </c>
      <c r="C8706" s="14">
        <v>1600</v>
      </c>
      <c r="D8706" s="14" t="str">
        <f>+_xlfn.XLOOKUP(ratings_dataset[[#This Row],[ProductID]],[1]!Prodotti[ProdottoID],[1]!Prodotti[Categoria],"Altro")</f>
        <v>Elettronica</v>
      </c>
      <c r="E8706" s="14">
        <v>1</v>
      </c>
    </row>
    <row r="8707" spans="1:5" x14ac:dyDescent="0.25">
      <c r="A8707" s="14">
        <v>1996</v>
      </c>
      <c r="B8707" s="14">
        <v>523</v>
      </c>
      <c r="C8707" s="14">
        <v>3530</v>
      </c>
      <c r="D8707" s="14" t="str">
        <f>+_xlfn.XLOOKUP(ratings_dataset[[#This Row],[ProductID]],[1]!Prodotti[ProdottoID],[1]!Prodotti[Categoria],"Altro")</f>
        <v>Elettronica</v>
      </c>
      <c r="E8707" s="14">
        <v>1</v>
      </c>
    </row>
    <row r="8708" spans="1:5" x14ac:dyDescent="0.25">
      <c r="A8708" s="14">
        <v>1999</v>
      </c>
      <c r="B8708" s="14">
        <v>2557</v>
      </c>
      <c r="C8708" s="14">
        <v>541</v>
      </c>
      <c r="D8708" s="14" t="str">
        <f>+_xlfn.XLOOKUP(ratings_dataset[[#This Row],[ProductID]],[1]!Prodotti[ProdottoID],[1]!Prodotti[Categoria],"Altro")</f>
        <v>Abbigliamento</v>
      </c>
      <c r="E8708" s="14">
        <v>1</v>
      </c>
    </row>
    <row r="8709" spans="1:5" x14ac:dyDescent="0.25">
      <c r="A8709" s="14">
        <v>2001</v>
      </c>
      <c r="B8709" s="14">
        <v>3421</v>
      </c>
      <c r="C8709" s="14">
        <v>1176</v>
      </c>
      <c r="D8709" s="14" t="str">
        <f>+_xlfn.XLOOKUP(ratings_dataset[[#This Row],[ProductID]],[1]!Prodotti[ProdottoID],[1]!Prodotti[Categoria],"Altro")</f>
        <v>Elettronica</v>
      </c>
      <c r="E8709" s="14">
        <v>1</v>
      </c>
    </row>
    <row r="8710" spans="1:5" x14ac:dyDescent="0.25">
      <c r="A8710" s="14">
        <v>2014</v>
      </c>
      <c r="B8710" s="14">
        <v>2937</v>
      </c>
      <c r="C8710" s="14">
        <v>2931</v>
      </c>
      <c r="D8710" s="14" t="str">
        <f>+_xlfn.XLOOKUP(ratings_dataset[[#This Row],[ProductID]],[1]!Prodotti[ProdottoID],[1]!Prodotti[Categoria],"Altro")</f>
        <v>Elettronica</v>
      </c>
      <c r="E8710" s="14">
        <v>1</v>
      </c>
    </row>
    <row r="8711" spans="1:5" x14ac:dyDescent="0.25">
      <c r="A8711" s="14">
        <v>2020</v>
      </c>
      <c r="B8711" s="14">
        <v>3452</v>
      </c>
      <c r="C8711" s="14">
        <v>1932</v>
      </c>
      <c r="D8711" s="14" t="str">
        <f>+_xlfn.XLOOKUP(ratings_dataset[[#This Row],[ProductID]],[1]!Prodotti[ProdottoID],[1]!Prodotti[Categoria],"Altro")</f>
        <v>Elettronica</v>
      </c>
      <c r="E8711" s="14">
        <v>1</v>
      </c>
    </row>
    <row r="8712" spans="1:5" x14ac:dyDescent="0.25">
      <c r="A8712" s="14">
        <v>2022</v>
      </c>
      <c r="B8712" s="14">
        <v>3498</v>
      </c>
      <c r="C8712" s="14">
        <v>606</v>
      </c>
      <c r="D8712" s="14" t="str">
        <f>+_xlfn.XLOOKUP(ratings_dataset[[#This Row],[ProductID]],[1]!Prodotti[ProdottoID],[1]!Prodotti[Categoria],"Altro")</f>
        <v>Elettronica</v>
      </c>
      <c r="E8712" s="14">
        <v>1</v>
      </c>
    </row>
    <row r="8713" spans="1:5" x14ac:dyDescent="0.25">
      <c r="A8713" s="14">
        <v>2033</v>
      </c>
      <c r="B8713" s="14">
        <v>4690</v>
      </c>
      <c r="C8713" s="14">
        <v>4467</v>
      </c>
      <c r="D8713" s="14" t="str">
        <f>+_xlfn.XLOOKUP(ratings_dataset[[#This Row],[ProductID]],[1]!Prodotti[ProdottoID],[1]!Prodotti[Categoria],"Altro")</f>
        <v>Elettronica</v>
      </c>
      <c r="E8713" s="14">
        <v>1</v>
      </c>
    </row>
    <row r="8714" spans="1:5" x14ac:dyDescent="0.25">
      <c r="A8714" s="14">
        <v>2035</v>
      </c>
      <c r="B8714" s="14">
        <v>4344</v>
      </c>
      <c r="C8714" s="14">
        <v>3466</v>
      </c>
      <c r="D8714" s="14" t="str">
        <f>+_xlfn.XLOOKUP(ratings_dataset[[#This Row],[ProductID]],[1]!Prodotti[ProdottoID],[1]!Prodotti[Categoria],"Altro")</f>
        <v>Abbigliamento</v>
      </c>
      <c r="E8714" s="14">
        <v>1</v>
      </c>
    </row>
    <row r="8715" spans="1:5" x14ac:dyDescent="0.25">
      <c r="A8715" s="14">
        <v>2048</v>
      </c>
      <c r="B8715" s="14">
        <v>4260</v>
      </c>
      <c r="C8715" s="14">
        <v>3998</v>
      </c>
      <c r="D8715" s="14" t="str">
        <f>+_xlfn.XLOOKUP(ratings_dataset[[#This Row],[ProductID]],[1]!Prodotti[ProdottoID],[1]!Prodotti[Categoria],"Altro")</f>
        <v>Elettronica</v>
      </c>
      <c r="E8715" s="14">
        <v>1</v>
      </c>
    </row>
    <row r="8716" spans="1:5" x14ac:dyDescent="0.25">
      <c r="A8716" s="14">
        <v>2049</v>
      </c>
      <c r="B8716" s="14">
        <v>687</v>
      </c>
      <c r="C8716" s="14">
        <v>1176</v>
      </c>
      <c r="D8716" s="14" t="str">
        <f>+_xlfn.XLOOKUP(ratings_dataset[[#This Row],[ProductID]],[1]!Prodotti[ProdottoID],[1]!Prodotti[Categoria],"Altro")</f>
        <v>Elettronica</v>
      </c>
      <c r="E8716" s="14">
        <v>1</v>
      </c>
    </row>
    <row r="8717" spans="1:5" x14ac:dyDescent="0.25">
      <c r="A8717" s="14">
        <v>2054</v>
      </c>
      <c r="B8717" s="14">
        <v>3937</v>
      </c>
      <c r="C8717" s="14">
        <v>1211</v>
      </c>
      <c r="D8717" s="14" t="str">
        <f>+_xlfn.XLOOKUP(ratings_dataset[[#This Row],[ProductID]],[1]!Prodotti[ProdottoID],[1]!Prodotti[Categoria],"Altro")</f>
        <v>Abbigliamento</v>
      </c>
      <c r="E8717" s="14">
        <v>1</v>
      </c>
    </row>
    <row r="8718" spans="1:5" x14ac:dyDescent="0.25">
      <c r="A8718" s="14">
        <v>2062</v>
      </c>
      <c r="B8718" s="14">
        <v>1194</v>
      </c>
      <c r="C8718" s="14">
        <v>106</v>
      </c>
      <c r="D8718" s="14" t="str">
        <f>+_xlfn.XLOOKUP(ratings_dataset[[#This Row],[ProductID]],[1]!Prodotti[ProdottoID],[1]!Prodotti[Categoria],"Altro")</f>
        <v>Libri</v>
      </c>
      <c r="E8718" s="14">
        <v>1</v>
      </c>
    </row>
    <row r="8719" spans="1:5" x14ac:dyDescent="0.25">
      <c r="A8719" s="14">
        <v>2063</v>
      </c>
      <c r="B8719" s="14">
        <v>3139</v>
      </c>
      <c r="C8719" s="14">
        <v>3316</v>
      </c>
      <c r="D8719" s="14" t="str">
        <f>+_xlfn.XLOOKUP(ratings_dataset[[#This Row],[ProductID]],[1]!Prodotti[ProdottoID],[1]!Prodotti[Categoria],"Altro")</f>
        <v>Abbigliamento</v>
      </c>
      <c r="E8719" s="14">
        <v>1</v>
      </c>
    </row>
    <row r="8720" spans="1:5" x14ac:dyDescent="0.25">
      <c r="A8720" s="14">
        <v>2064</v>
      </c>
      <c r="B8720" s="14">
        <v>2916</v>
      </c>
      <c r="C8720" s="14">
        <v>3410</v>
      </c>
      <c r="D8720" s="14" t="str">
        <f>+_xlfn.XLOOKUP(ratings_dataset[[#This Row],[ProductID]],[1]!Prodotti[ProdottoID],[1]!Prodotti[Categoria],"Altro")</f>
        <v>Elettronica</v>
      </c>
      <c r="E8720" s="14">
        <v>1</v>
      </c>
    </row>
    <row r="8721" spans="1:5" x14ac:dyDescent="0.25">
      <c r="A8721" s="14">
        <v>2070</v>
      </c>
      <c r="B8721" s="14">
        <v>2546</v>
      </c>
      <c r="C8721" s="14">
        <v>3193</v>
      </c>
      <c r="D8721" s="14" t="str">
        <f>+_xlfn.XLOOKUP(ratings_dataset[[#This Row],[ProductID]],[1]!Prodotti[ProdottoID],[1]!Prodotti[Categoria],"Altro")</f>
        <v>Elettronica</v>
      </c>
      <c r="E8721" s="14">
        <v>1</v>
      </c>
    </row>
    <row r="8722" spans="1:5" x14ac:dyDescent="0.25">
      <c r="A8722" s="14">
        <v>2082</v>
      </c>
      <c r="B8722" s="14">
        <v>1060</v>
      </c>
      <c r="C8722" s="14">
        <v>1050</v>
      </c>
      <c r="D8722" s="14" t="str">
        <f>+_xlfn.XLOOKUP(ratings_dataset[[#This Row],[ProductID]],[1]!Prodotti[ProdottoID],[1]!Prodotti[Categoria],"Altro")</f>
        <v>Abbigliamento</v>
      </c>
      <c r="E8722" s="14">
        <v>1</v>
      </c>
    </row>
    <row r="8723" spans="1:5" x14ac:dyDescent="0.25">
      <c r="A8723" s="14">
        <v>2083</v>
      </c>
      <c r="B8723" s="14">
        <v>166</v>
      </c>
      <c r="C8723" s="14">
        <v>4350</v>
      </c>
      <c r="D8723" s="14" t="str">
        <f>+_xlfn.XLOOKUP(ratings_dataset[[#This Row],[ProductID]],[1]!Prodotti[ProdottoID],[1]!Prodotti[Categoria],"Altro")</f>
        <v>Abbigliamento</v>
      </c>
      <c r="E8723" s="14">
        <v>1</v>
      </c>
    </row>
    <row r="8724" spans="1:5" x14ac:dyDescent="0.25">
      <c r="A8724" s="14">
        <v>2085</v>
      </c>
      <c r="B8724" s="14">
        <v>2284</v>
      </c>
      <c r="C8724" s="14">
        <v>841</v>
      </c>
      <c r="D8724" s="14" t="str">
        <f>+_xlfn.XLOOKUP(ratings_dataset[[#This Row],[ProductID]],[1]!Prodotti[ProdottoID],[1]!Prodotti[Categoria],"Altro")</f>
        <v>Abbigliamento</v>
      </c>
      <c r="E8724" s="14">
        <v>1</v>
      </c>
    </row>
    <row r="8725" spans="1:5" x14ac:dyDescent="0.25">
      <c r="A8725" s="14">
        <v>2115</v>
      </c>
      <c r="B8725" s="14">
        <v>4990</v>
      </c>
      <c r="C8725" s="14">
        <v>3639</v>
      </c>
      <c r="D8725" s="14" t="str">
        <f>+_xlfn.XLOOKUP(ratings_dataset[[#This Row],[ProductID]],[1]!Prodotti[ProdottoID],[1]!Prodotti[Categoria],"Altro")</f>
        <v>Libri</v>
      </c>
      <c r="E8725" s="14">
        <v>1</v>
      </c>
    </row>
    <row r="8726" spans="1:5" x14ac:dyDescent="0.25">
      <c r="A8726" s="14">
        <v>2134</v>
      </c>
      <c r="B8726" s="14">
        <v>2809</v>
      </c>
      <c r="C8726" s="14">
        <v>519</v>
      </c>
      <c r="D8726" s="14" t="str">
        <f>+_xlfn.XLOOKUP(ratings_dataset[[#This Row],[ProductID]],[1]!Prodotti[ProdottoID],[1]!Prodotti[Categoria],"Altro")</f>
        <v>Libri</v>
      </c>
      <c r="E8726" s="14">
        <v>1</v>
      </c>
    </row>
    <row r="8727" spans="1:5" x14ac:dyDescent="0.25">
      <c r="A8727" s="14">
        <v>2137</v>
      </c>
      <c r="B8727" s="14">
        <v>4618</v>
      </c>
      <c r="C8727" s="14">
        <v>2028</v>
      </c>
      <c r="D8727" s="14" t="str">
        <f>+_xlfn.XLOOKUP(ratings_dataset[[#This Row],[ProductID]],[1]!Prodotti[ProdottoID],[1]!Prodotti[Categoria],"Altro")</f>
        <v>Elettronica</v>
      </c>
      <c r="E8727" s="14">
        <v>1</v>
      </c>
    </row>
    <row r="8728" spans="1:5" x14ac:dyDescent="0.25">
      <c r="A8728" s="14">
        <v>2148</v>
      </c>
      <c r="B8728" s="14">
        <v>1675</v>
      </c>
      <c r="C8728" s="14">
        <v>1734</v>
      </c>
      <c r="D8728" s="14" t="str">
        <f>+_xlfn.XLOOKUP(ratings_dataset[[#This Row],[ProductID]],[1]!Prodotti[ProdottoID],[1]!Prodotti[Categoria],"Altro")</f>
        <v>Abbigliamento</v>
      </c>
      <c r="E8728" s="14">
        <v>1</v>
      </c>
    </row>
    <row r="8729" spans="1:5" x14ac:dyDescent="0.25">
      <c r="A8729" s="14">
        <v>2150</v>
      </c>
      <c r="B8729" s="14">
        <v>4084</v>
      </c>
      <c r="C8729" s="14">
        <v>2457</v>
      </c>
      <c r="D8729" s="14" t="str">
        <f>+_xlfn.XLOOKUP(ratings_dataset[[#This Row],[ProductID]],[1]!Prodotti[ProdottoID],[1]!Prodotti[Categoria],"Altro")</f>
        <v>Elettronica</v>
      </c>
      <c r="E8729" s="14">
        <v>1</v>
      </c>
    </row>
    <row r="8730" spans="1:5" x14ac:dyDescent="0.25">
      <c r="A8730" s="14">
        <v>2155</v>
      </c>
      <c r="B8730" s="14">
        <v>2517</v>
      </c>
      <c r="C8730" s="14">
        <v>3390</v>
      </c>
      <c r="D8730" s="14" t="str">
        <f>+_xlfn.XLOOKUP(ratings_dataset[[#This Row],[ProductID]],[1]!Prodotti[ProdottoID],[1]!Prodotti[Categoria],"Altro")</f>
        <v>Libri</v>
      </c>
      <c r="E8730" s="14">
        <v>1</v>
      </c>
    </row>
    <row r="8731" spans="1:5" x14ac:dyDescent="0.25">
      <c r="A8731" s="14">
        <v>2162</v>
      </c>
      <c r="B8731" s="14">
        <v>2636</v>
      </c>
      <c r="C8731" s="14">
        <v>2723</v>
      </c>
      <c r="D8731" s="14" t="str">
        <f>+_xlfn.XLOOKUP(ratings_dataset[[#This Row],[ProductID]],[1]!Prodotti[ProdottoID],[1]!Prodotti[Categoria],"Altro")</f>
        <v>Libri</v>
      </c>
      <c r="E8731" s="14">
        <v>1</v>
      </c>
    </row>
    <row r="8732" spans="1:5" x14ac:dyDescent="0.25">
      <c r="A8732" s="14">
        <v>2165</v>
      </c>
      <c r="B8732" s="14">
        <v>1162</v>
      </c>
      <c r="C8732" s="14">
        <v>3380</v>
      </c>
      <c r="D8732" s="14" t="str">
        <f>+_xlfn.XLOOKUP(ratings_dataset[[#This Row],[ProductID]],[1]!Prodotti[ProdottoID],[1]!Prodotti[Categoria],"Altro")</f>
        <v>Libri</v>
      </c>
      <c r="E8732" s="14">
        <v>1</v>
      </c>
    </row>
    <row r="8733" spans="1:5" x14ac:dyDescent="0.25">
      <c r="A8733" s="14">
        <v>2173</v>
      </c>
      <c r="B8733" s="14">
        <v>2142</v>
      </c>
      <c r="C8733" s="14">
        <v>1210</v>
      </c>
      <c r="D8733" s="14" t="str">
        <f>+_xlfn.XLOOKUP(ratings_dataset[[#This Row],[ProductID]],[1]!Prodotti[ProdottoID],[1]!Prodotti[Categoria],"Altro")</f>
        <v>Elettronica</v>
      </c>
      <c r="E8733" s="14">
        <v>1</v>
      </c>
    </row>
    <row r="8734" spans="1:5" x14ac:dyDescent="0.25">
      <c r="A8734" s="14">
        <v>2181</v>
      </c>
      <c r="B8734" s="14">
        <v>231</v>
      </c>
      <c r="C8734" s="14">
        <v>3053</v>
      </c>
      <c r="D8734" s="14" t="str">
        <f>+_xlfn.XLOOKUP(ratings_dataset[[#This Row],[ProductID]],[1]!Prodotti[ProdottoID],[1]!Prodotti[Categoria],"Altro")</f>
        <v>Elettronica</v>
      </c>
      <c r="E8734" s="14">
        <v>1</v>
      </c>
    </row>
    <row r="8735" spans="1:5" x14ac:dyDescent="0.25">
      <c r="A8735" s="14">
        <v>2195</v>
      </c>
      <c r="B8735" s="14">
        <v>3120</v>
      </c>
      <c r="C8735" s="14">
        <v>3557</v>
      </c>
      <c r="D8735" s="14" t="str">
        <f>+_xlfn.XLOOKUP(ratings_dataset[[#This Row],[ProductID]],[1]!Prodotti[ProdottoID],[1]!Prodotti[Categoria],"Altro")</f>
        <v>Libri</v>
      </c>
      <c r="E8735" s="14">
        <v>1</v>
      </c>
    </row>
    <row r="8736" spans="1:5" x14ac:dyDescent="0.25">
      <c r="A8736" s="14">
        <v>2215</v>
      </c>
      <c r="B8736" s="14">
        <v>3162</v>
      </c>
      <c r="C8736" s="14">
        <v>4610</v>
      </c>
      <c r="D8736" s="14" t="str">
        <f>+_xlfn.XLOOKUP(ratings_dataset[[#This Row],[ProductID]],[1]!Prodotti[ProdottoID],[1]!Prodotti[Categoria],"Altro")</f>
        <v>Elettronica</v>
      </c>
      <c r="E8736" s="14">
        <v>1</v>
      </c>
    </row>
    <row r="8737" spans="1:5" x14ac:dyDescent="0.25">
      <c r="A8737" s="14">
        <v>2216</v>
      </c>
      <c r="B8737" s="14">
        <v>275</v>
      </c>
      <c r="C8737" s="14">
        <v>779</v>
      </c>
      <c r="D8737" s="14" t="str">
        <f>+_xlfn.XLOOKUP(ratings_dataset[[#This Row],[ProductID]],[1]!Prodotti[ProdottoID],[1]!Prodotti[Categoria],"Altro")</f>
        <v>Elettronica</v>
      </c>
      <c r="E8737" s="14">
        <v>1</v>
      </c>
    </row>
    <row r="8738" spans="1:5" x14ac:dyDescent="0.25">
      <c r="A8738" s="14">
        <v>2217</v>
      </c>
      <c r="B8738" s="14">
        <v>991</v>
      </c>
      <c r="C8738" s="14">
        <v>3460</v>
      </c>
      <c r="D8738" s="14" t="str">
        <f>+_xlfn.XLOOKUP(ratings_dataset[[#This Row],[ProductID]],[1]!Prodotti[ProdottoID],[1]!Prodotti[Categoria],"Altro")</f>
        <v>Libri</v>
      </c>
      <c r="E8738" s="14">
        <v>1</v>
      </c>
    </row>
    <row r="8739" spans="1:5" x14ac:dyDescent="0.25">
      <c r="A8739" s="14">
        <v>2219</v>
      </c>
      <c r="B8739" s="14">
        <v>2479</v>
      </c>
      <c r="C8739" s="14">
        <v>3858</v>
      </c>
      <c r="D8739" s="14" t="str">
        <f>+_xlfn.XLOOKUP(ratings_dataset[[#This Row],[ProductID]],[1]!Prodotti[ProdottoID],[1]!Prodotti[Categoria],"Altro")</f>
        <v>Abbigliamento</v>
      </c>
      <c r="E8739" s="14">
        <v>1</v>
      </c>
    </row>
    <row r="8740" spans="1:5" x14ac:dyDescent="0.25">
      <c r="A8740" s="14">
        <v>2224</v>
      </c>
      <c r="B8740" s="14">
        <v>4166</v>
      </c>
      <c r="C8740" s="14">
        <v>816</v>
      </c>
      <c r="D8740" s="14" t="str">
        <f>+_xlfn.XLOOKUP(ratings_dataset[[#This Row],[ProductID]],[1]!Prodotti[ProdottoID],[1]!Prodotti[Categoria],"Altro")</f>
        <v>Libri</v>
      </c>
      <c r="E8740" s="14">
        <v>1</v>
      </c>
    </row>
    <row r="8741" spans="1:5" x14ac:dyDescent="0.25">
      <c r="A8741" s="14">
        <v>2238</v>
      </c>
      <c r="B8741" s="14">
        <v>4316</v>
      </c>
      <c r="C8741" s="14">
        <v>2547</v>
      </c>
      <c r="D8741" s="14" t="str">
        <f>+_xlfn.XLOOKUP(ratings_dataset[[#This Row],[ProductID]],[1]!Prodotti[ProdottoID],[1]!Prodotti[Categoria],"Altro")</f>
        <v>Elettronica</v>
      </c>
      <c r="E8741" s="14">
        <v>1</v>
      </c>
    </row>
    <row r="8742" spans="1:5" x14ac:dyDescent="0.25">
      <c r="A8742" s="14">
        <v>2239</v>
      </c>
      <c r="B8742" s="14">
        <v>4157</v>
      </c>
      <c r="C8742" s="14">
        <v>3457</v>
      </c>
      <c r="D8742" s="14" t="str">
        <f>+_xlfn.XLOOKUP(ratings_dataset[[#This Row],[ProductID]],[1]!Prodotti[ProdottoID],[1]!Prodotti[Categoria],"Altro")</f>
        <v>Abbigliamento</v>
      </c>
      <c r="E8742" s="14">
        <v>1</v>
      </c>
    </row>
    <row r="8743" spans="1:5" x14ac:dyDescent="0.25">
      <c r="A8743" s="14">
        <v>2248</v>
      </c>
      <c r="B8743" s="14">
        <v>2301</v>
      </c>
      <c r="C8743" s="14">
        <v>3344</v>
      </c>
      <c r="D8743" s="14" t="str">
        <f>+_xlfn.XLOOKUP(ratings_dataset[[#This Row],[ProductID]],[1]!Prodotti[ProdottoID],[1]!Prodotti[Categoria],"Altro")</f>
        <v>Libri</v>
      </c>
      <c r="E8743" s="14">
        <v>1</v>
      </c>
    </row>
    <row r="8744" spans="1:5" x14ac:dyDescent="0.25">
      <c r="A8744" s="14">
        <v>2253</v>
      </c>
      <c r="B8744" s="14">
        <v>1165</v>
      </c>
      <c r="C8744" s="14">
        <v>794</v>
      </c>
      <c r="D8744" s="14" t="str">
        <f>+_xlfn.XLOOKUP(ratings_dataset[[#This Row],[ProductID]],[1]!Prodotti[ProdottoID],[1]!Prodotti[Categoria],"Altro")</f>
        <v>Elettronica</v>
      </c>
      <c r="E8744" s="14">
        <v>1</v>
      </c>
    </row>
    <row r="8745" spans="1:5" x14ac:dyDescent="0.25">
      <c r="A8745" s="14">
        <v>2254</v>
      </c>
      <c r="B8745" s="14">
        <v>3052</v>
      </c>
      <c r="C8745" s="14">
        <v>3899</v>
      </c>
      <c r="D8745" s="14" t="str">
        <f>+_xlfn.XLOOKUP(ratings_dataset[[#This Row],[ProductID]],[1]!Prodotti[ProdottoID],[1]!Prodotti[Categoria],"Altro")</f>
        <v>Elettronica</v>
      </c>
      <c r="E8745" s="14">
        <v>1</v>
      </c>
    </row>
    <row r="8746" spans="1:5" x14ac:dyDescent="0.25">
      <c r="A8746" s="14">
        <v>2262</v>
      </c>
      <c r="B8746" s="14">
        <v>567</v>
      </c>
      <c r="C8746" s="14">
        <v>2110</v>
      </c>
      <c r="D8746" s="14" t="str">
        <f>+_xlfn.XLOOKUP(ratings_dataset[[#This Row],[ProductID]],[1]!Prodotti[ProdottoID],[1]!Prodotti[Categoria],"Altro")</f>
        <v>Libri</v>
      </c>
      <c r="E8746" s="14">
        <v>1</v>
      </c>
    </row>
    <row r="8747" spans="1:5" x14ac:dyDescent="0.25">
      <c r="A8747" s="14">
        <v>2287</v>
      </c>
      <c r="B8747" s="14">
        <v>1905</v>
      </c>
      <c r="C8747" s="14">
        <v>3395</v>
      </c>
      <c r="D8747" s="14" t="str">
        <f>+_xlfn.XLOOKUP(ratings_dataset[[#This Row],[ProductID]],[1]!Prodotti[ProdottoID],[1]!Prodotti[Categoria],"Altro")</f>
        <v>Libri</v>
      </c>
      <c r="E8747" s="14">
        <v>1</v>
      </c>
    </row>
    <row r="8748" spans="1:5" x14ac:dyDescent="0.25">
      <c r="A8748" s="14">
        <v>2288</v>
      </c>
      <c r="B8748" s="14">
        <v>2781</v>
      </c>
      <c r="C8748" s="14">
        <v>2305</v>
      </c>
      <c r="D8748" s="14" t="str">
        <f>+_xlfn.XLOOKUP(ratings_dataset[[#This Row],[ProductID]],[1]!Prodotti[ProdottoID],[1]!Prodotti[Categoria],"Altro")</f>
        <v>Elettronica</v>
      </c>
      <c r="E8748" s="14">
        <v>1</v>
      </c>
    </row>
    <row r="8749" spans="1:5" x14ac:dyDescent="0.25">
      <c r="A8749" s="14">
        <v>2292</v>
      </c>
      <c r="B8749" s="14">
        <v>1230</v>
      </c>
      <c r="C8749" s="14">
        <v>659</v>
      </c>
      <c r="D8749" s="14" t="str">
        <f>+_xlfn.XLOOKUP(ratings_dataset[[#This Row],[ProductID]],[1]!Prodotti[ProdottoID],[1]!Prodotti[Categoria],"Altro")</f>
        <v>Elettronica</v>
      </c>
      <c r="E8749" s="14">
        <v>1</v>
      </c>
    </row>
    <row r="8750" spans="1:5" x14ac:dyDescent="0.25">
      <c r="A8750" s="14">
        <v>2295</v>
      </c>
      <c r="B8750" s="14">
        <v>2856</v>
      </c>
      <c r="C8750" s="14">
        <v>4416</v>
      </c>
      <c r="D8750" s="14" t="str">
        <f>+_xlfn.XLOOKUP(ratings_dataset[[#This Row],[ProductID]],[1]!Prodotti[ProdottoID],[1]!Prodotti[Categoria],"Altro")</f>
        <v>Elettronica</v>
      </c>
      <c r="E8750" s="14">
        <v>1</v>
      </c>
    </row>
    <row r="8751" spans="1:5" x14ac:dyDescent="0.25">
      <c r="A8751" s="14">
        <v>2302</v>
      </c>
      <c r="B8751" s="14">
        <v>2950</v>
      </c>
      <c r="C8751" s="14">
        <v>4911</v>
      </c>
      <c r="D8751" s="14" t="str">
        <f>+_xlfn.XLOOKUP(ratings_dataset[[#This Row],[ProductID]],[1]!Prodotti[ProdottoID],[1]!Prodotti[Categoria],"Altro")</f>
        <v>Libri</v>
      </c>
      <c r="E8751" s="14">
        <v>1</v>
      </c>
    </row>
    <row r="8752" spans="1:5" x14ac:dyDescent="0.25">
      <c r="A8752" s="14">
        <v>2309</v>
      </c>
      <c r="B8752" s="14">
        <v>3642</v>
      </c>
      <c r="C8752" s="14">
        <v>956</v>
      </c>
      <c r="D8752" s="14" t="str">
        <f>+_xlfn.XLOOKUP(ratings_dataset[[#This Row],[ProductID]],[1]!Prodotti[ProdottoID],[1]!Prodotti[Categoria],"Altro")</f>
        <v>Elettronica</v>
      </c>
      <c r="E8752" s="14">
        <v>1</v>
      </c>
    </row>
    <row r="8753" spans="1:5" x14ac:dyDescent="0.25">
      <c r="A8753" s="14">
        <v>2311</v>
      </c>
      <c r="B8753" s="14">
        <v>2086</v>
      </c>
      <c r="C8753" s="14">
        <v>4286</v>
      </c>
      <c r="D8753" s="14" t="str">
        <f>+_xlfn.XLOOKUP(ratings_dataset[[#This Row],[ProductID]],[1]!Prodotti[ProdottoID],[1]!Prodotti[Categoria],"Altro")</f>
        <v>Abbigliamento</v>
      </c>
      <c r="E8753" s="14">
        <v>1</v>
      </c>
    </row>
    <row r="8754" spans="1:5" x14ac:dyDescent="0.25">
      <c r="A8754" s="14">
        <v>2318</v>
      </c>
      <c r="B8754" s="14">
        <v>4262</v>
      </c>
      <c r="C8754" s="14">
        <v>3233</v>
      </c>
      <c r="D8754" s="14" t="str">
        <f>+_xlfn.XLOOKUP(ratings_dataset[[#This Row],[ProductID]],[1]!Prodotti[ProdottoID],[1]!Prodotti[Categoria],"Altro")</f>
        <v>Abbigliamento</v>
      </c>
      <c r="E8754" s="14">
        <v>1</v>
      </c>
    </row>
    <row r="8755" spans="1:5" x14ac:dyDescent="0.25">
      <c r="A8755" s="14">
        <v>2320</v>
      </c>
      <c r="B8755" s="14">
        <v>1943</v>
      </c>
      <c r="C8755" s="14">
        <v>2372</v>
      </c>
      <c r="D8755" s="14" t="str">
        <f>+_xlfn.XLOOKUP(ratings_dataset[[#This Row],[ProductID]],[1]!Prodotti[ProdottoID],[1]!Prodotti[Categoria],"Altro")</f>
        <v>Elettronica</v>
      </c>
      <c r="E8755" s="14">
        <v>1</v>
      </c>
    </row>
    <row r="8756" spans="1:5" x14ac:dyDescent="0.25">
      <c r="A8756" s="14">
        <v>2344</v>
      </c>
      <c r="B8756" s="14">
        <v>2662</v>
      </c>
      <c r="C8756" s="14">
        <v>2700</v>
      </c>
      <c r="D8756" s="14" t="str">
        <f>+_xlfn.XLOOKUP(ratings_dataset[[#This Row],[ProductID]],[1]!Prodotti[ProdottoID],[1]!Prodotti[Categoria],"Altro")</f>
        <v>Abbigliamento</v>
      </c>
      <c r="E8756" s="14">
        <v>1</v>
      </c>
    </row>
    <row r="8757" spans="1:5" x14ac:dyDescent="0.25">
      <c r="A8757" s="14">
        <v>2353</v>
      </c>
      <c r="B8757" s="14">
        <v>3181</v>
      </c>
      <c r="C8757" s="14">
        <v>1434</v>
      </c>
      <c r="D8757" s="14" t="str">
        <f>+_xlfn.XLOOKUP(ratings_dataset[[#This Row],[ProductID]],[1]!Prodotti[ProdottoID],[1]!Prodotti[Categoria],"Altro")</f>
        <v>Libri</v>
      </c>
      <c r="E8757" s="14">
        <v>1</v>
      </c>
    </row>
    <row r="8758" spans="1:5" x14ac:dyDescent="0.25">
      <c r="A8758" s="14">
        <v>2354</v>
      </c>
      <c r="B8758" s="14">
        <v>2372</v>
      </c>
      <c r="C8758" s="14">
        <v>2460</v>
      </c>
      <c r="D8758" s="14" t="str">
        <f>+_xlfn.XLOOKUP(ratings_dataset[[#This Row],[ProductID]],[1]!Prodotti[ProdottoID],[1]!Prodotti[Categoria],"Altro")</f>
        <v>Elettronica</v>
      </c>
      <c r="E8758" s="14">
        <v>1</v>
      </c>
    </row>
    <row r="8759" spans="1:5" x14ac:dyDescent="0.25">
      <c r="A8759" s="14">
        <v>2355</v>
      </c>
      <c r="B8759" s="14">
        <v>4487</v>
      </c>
      <c r="C8759" s="14">
        <v>2988</v>
      </c>
      <c r="D8759" s="14" t="str">
        <f>+_xlfn.XLOOKUP(ratings_dataset[[#This Row],[ProductID]],[1]!Prodotti[ProdottoID],[1]!Prodotti[Categoria],"Altro")</f>
        <v>Elettronica</v>
      </c>
      <c r="E8759" s="14">
        <v>1</v>
      </c>
    </row>
    <row r="8760" spans="1:5" x14ac:dyDescent="0.25">
      <c r="A8760" s="14">
        <v>2357</v>
      </c>
      <c r="B8760" s="14">
        <v>3406</v>
      </c>
      <c r="C8760" s="14">
        <v>1994</v>
      </c>
      <c r="D8760" s="14" t="str">
        <f>+_xlfn.XLOOKUP(ratings_dataset[[#This Row],[ProductID]],[1]!Prodotti[ProdottoID],[1]!Prodotti[Categoria],"Altro")</f>
        <v>Abbigliamento</v>
      </c>
      <c r="E8760" s="14">
        <v>1</v>
      </c>
    </row>
    <row r="8761" spans="1:5" x14ac:dyDescent="0.25">
      <c r="A8761" s="14">
        <v>2364</v>
      </c>
      <c r="B8761" s="14">
        <v>4543</v>
      </c>
      <c r="C8761" s="14">
        <v>4890</v>
      </c>
      <c r="D8761" s="14" t="str">
        <f>+_xlfn.XLOOKUP(ratings_dataset[[#This Row],[ProductID]],[1]!Prodotti[ProdottoID],[1]!Prodotti[Categoria],"Altro")</f>
        <v>Abbigliamento</v>
      </c>
      <c r="E8761" s="14">
        <v>1</v>
      </c>
    </row>
    <row r="8762" spans="1:5" x14ac:dyDescent="0.25">
      <c r="A8762" s="14">
        <v>2366</v>
      </c>
      <c r="B8762" s="14">
        <v>1632</v>
      </c>
      <c r="C8762" s="14">
        <v>1911</v>
      </c>
      <c r="D8762" s="14" t="str">
        <f>+_xlfn.XLOOKUP(ratings_dataset[[#This Row],[ProductID]],[1]!Prodotti[ProdottoID],[1]!Prodotti[Categoria],"Altro")</f>
        <v>Abbigliamento</v>
      </c>
      <c r="E8762" s="14">
        <v>1</v>
      </c>
    </row>
    <row r="8763" spans="1:5" x14ac:dyDescent="0.25">
      <c r="A8763" s="14">
        <v>2368</v>
      </c>
      <c r="B8763" s="14">
        <v>2662</v>
      </c>
      <c r="C8763" s="14">
        <v>4062</v>
      </c>
      <c r="D8763" s="14" t="str">
        <f>+_xlfn.XLOOKUP(ratings_dataset[[#This Row],[ProductID]],[1]!Prodotti[ProdottoID],[1]!Prodotti[Categoria],"Altro")</f>
        <v>Libri</v>
      </c>
      <c r="E8763" s="14">
        <v>1</v>
      </c>
    </row>
    <row r="8764" spans="1:5" x14ac:dyDescent="0.25">
      <c r="A8764" s="14">
        <v>2369</v>
      </c>
      <c r="B8764" s="14">
        <v>1059</v>
      </c>
      <c r="C8764" s="14">
        <v>361</v>
      </c>
      <c r="D8764" s="14" t="str">
        <f>+_xlfn.XLOOKUP(ratings_dataset[[#This Row],[ProductID]],[1]!Prodotti[ProdottoID],[1]!Prodotti[Categoria],"Altro")</f>
        <v>Elettronica</v>
      </c>
      <c r="E8764" s="14">
        <v>1</v>
      </c>
    </row>
    <row r="8765" spans="1:5" x14ac:dyDescent="0.25">
      <c r="A8765" s="14">
        <v>2375</v>
      </c>
      <c r="B8765" s="14">
        <v>1680</v>
      </c>
      <c r="C8765" s="14">
        <v>3988</v>
      </c>
      <c r="D8765" s="14" t="str">
        <f>+_xlfn.XLOOKUP(ratings_dataset[[#This Row],[ProductID]],[1]!Prodotti[ProdottoID],[1]!Prodotti[Categoria],"Altro")</f>
        <v>Abbigliamento</v>
      </c>
      <c r="E8765" s="14">
        <v>1</v>
      </c>
    </row>
    <row r="8766" spans="1:5" x14ac:dyDescent="0.25">
      <c r="A8766" s="14">
        <v>2377</v>
      </c>
      <c r="B8766" s="14">
        <v>2742</v>
      </c>
      <c r="C8766" s="14">
        <v>4233</v>
      </c>
      <c r="D8766" s="14" t="str">
        <f>+_xlfn.XLOOKUP(ratings_dataset[[#This Row],[ProductID]],[1]!Prodotti[ProdottoID],[1]!Prodotti[Categoria],"Altro")</f>
        <v>Elettronica</v>
      </c>
      <c r="E8766" s="14">
        <v>1</v>
      </c>
    </row>
    <row r="8767" spans="1:5" x14ac:dyDescent="0.25">
      <c r="A8767" s="14">
        <v>2384</v>
      </c>
      <c r="B8767" s="14">
        <v>3724</v>
      </c>
      <c r="C8767" s="14">
        <v>1758</v>
      </c>
      <c r="D8767" s="14" t="str">
        <f>+_xlfn.XLOOKUP(ratings_dataset[[#This Row],[ProductID]],[1]!Prodotti[ProdottoID],[1]!Prodotti[Categoria],"Altro")</f>
        <v>Abbigliamento</v>
      </c>
      <c r="E8767" s="14">
        <v>1</v>
      </c>
    </row>
    <row r="8768" spans="1:5" x14ac:dyDescent="0.25">
      <c r="A8768" s="14">
        <v>2387</v>
      </c>
      <c r="B8768" s="14">
        <v>1779</v>
      </c>
      <c r="C8768" s="14">
        <v>3482</v>
      </c>
      <c r="D8768" s="14" t="str">
        <f>+_xlfn.XLOOKUP(ratings_dataset[[#This Row],[ProductID]],[1]!Prodotti[ProdottoID],[1]!Prodotti[Categoria],"Altro")</f>
        <v>Abbigliamento</v>
      </c>
      <c r="E8768" s="14">
        <v>1</v>
      </c>
    </row>
    <row r="8769" spans="1:5" x14ac:dyDescent="0.25">
      <c r="A8769" s="14">
        <v>2391</v>
      </c>
      <c r="B8769" s="14">
        <v>456</v>
      </c>
      <c r="C8769" s="14">
        <v>4096</v>
      </c>
      <c r="D8769" s="14" t="str">
        <f>+_xlfn.XLOOKUP(ratings_dataset[[#This Row],[ProductID]],[1]!Prodotti[ProdottoID],[1]!Prodotti[Categoria],"Altro")</f>
        <v>Libri</v>
      </c>
      <c r="E8769" s="14">
        <v>1</v>
      </c>
    </row>
    <row r="8770" spans="1:5" x14ac:dyDescent="0.25">
      <c r="A8770" s="14">
        <v>2392</v>
      </c>
      <c r="B8770" s="14">
        <v>4236</v>
      </c>
      <c r="C8770" s="14">
        <v>3194</v>
      </c>
      <c r="D8770" s="14" t="str">
        <f>+_xlfn.XLOOKUP(ratings_dataset[[#This Row],[ProductID]],[1]!Prodotti[ProdottoID],[1]!Prodotti[Categoria],"Altro")</f>
        <v>Elettronica</v>
      </c>
      <c r="E8770" s="14">
        <v>1</v>
      </c>
    </row>
    <row r="8771" spans="1:5" x14ac:dyDescent="0.25">
      <c r="A8771" s="14">
        <v>2393</v>
      </c>
      <c r="B8771" s="14">
        <v>101</v>
      </c>
      <c r="C8771" s="14">
        <v>2218</v>
      </c>
      <c r="D8771" s="14" t="str">
        <f>+_xlfn.XLOOKUP(ratings_dataset[[#This Row],[ProductID]],[1]!Prodotti[ProdottoID],[1]!Prodotti[Categoria],"Altro")</f>
        <v>Elettronica</v>
      </c>
      <c r="E8771" s="14">
        <v>1</v>
      </c>
    </row>
    <row r="8772" spans="1:5" x14ac:dyDescent="0.25">
      <c r="A8772" s="14">
        <v>2404</v>
      </c>
      <c r="B8772" s="14">
        <v>1977</v>
      </c>
      <c r="C8772" s="14">
        <v>3750</v>
      </c>
      <c r="D8772" s="14" t="str">
        <f>+_xlfn.XLOOKUP(ratings_dataset[[#This Row],[ProductID]],[1]!Prodotti[ProdottoID],[1]!Prodotti[Categoria],"Altro")</f>
        <v>Elettronica</v>
      </c>
      <c r="E8772" s="14">
        <v>1</v>
      </c>
    </row>
    <row r="8773" spans="1:5" x14ac:dyDescent="0.25">
      <c r="A8773" s="14">
        <v>2409</v>
      </c>
      <c r="B8773" s="14">
        <v>1931</v>
      </c>
      <c r="C8773" s="14">
        <v>3483</v>
      </c>
      <c r="D8773" s="14" t="str">
        <f>+_xlfn.XLOOKUP(ratings_dataset[[#This Row],[ProductID]],[1]!Prodotti[ProdottoID],[1]!Prodotti[Categoria],"Altro")</f>
        <v>Abbigliamento</v>
      </c>
      <c r="E8773" s="14">
        <v>1</v>
      </c>
    </row>
    <row r="8774" spans="1:5" x14ac:dyDescent="0.25">
      <c r="A8774" s="14">
        <v>2413</v>
      </c>
      <c r="B8774" s="14">
        <v>4772</v>
      </c>
      <c r="C8774" s="14">
        <v>2291</v>
      </c>
      <c r="D8774" s="14" t="str">
        <f>+_xlfn.XLOOKUP(ratings_dataset[[#This Row],[ProductID]],[1]!Prodotti[ProdottoID],[1]!Prodotti[Categoria],"Altro")</f>
        <v>Libri</v>
      </c>
      <c r="E8774" s="14">
        <v>1</v>
      </c>
    </row>
    <row r="8775" spans="1:5" x14ac:dyDescent="0.25">
      <c r="A8775" s="14">
        <v>2424</v>
      </c>
      <c r="B8775" s="14">
        <v>4559</v>
      </c>
      <c r="C8775" s="14">
        <v>1974</v>
      </c>
      <c r="D8775" s="14" t="str">
        <f>+_xlfn.XLOOKUP(ratings_dataset[[#This Row],[ProductID]],[1]!Prodotti[ProdottoID],[1]!Prodotti[Categoria],"Altro")</f>
        <v>Abbigliamento</v>
      </c>
      <c r="E8775" s="14">
        <v>1</v>
      </c>
    </row>
    <row r="8776" spans="1:5" x14ac:dyDescent="0.25">
      <c r="A8776" s="14">
        <v>2427</v>
      </c>
      <c r="B8776" s="14">
        <v>3264</v>
      </c>
      <c r="C8776" s="14">
        <v>2012</v>
      </c>
      <c r="D8776" s="14" t="str">
        <f>+_xlfn.XLOOKUP(ratings_dataset[[#This Row],[ProductID]],[1]!Prodotti[ProdottoID],[1]!Prodotti[Categoria],"Altro")</f>
        <v>Abbigliamento</v>
      </c>
      <c r="E8776" s="14">
        <v>1</v>
      </c>
    </row>
    <row r="8777" spans="1:5" x14ac:dyDescent="0.25">
      <c r="A8777" s="14">
        <v>2432</v>
      </c>
      <c r="B8777" s="14">
        <v>190</v>
      </c>
      <c r="C8777" s="14">
        <v>3394</v>
      </c>
      <c r="D8777" s="14" t="str">
        <f>+_xlfn.XLOOKUP(ratings_dataset[[#This Row],[ProductID]],[1]!Prodotti[ProdottoID],[1]!Prodotti[Categoria],"Altro")</f>
        <v>Abbigliamento</v>
      </c>
      <c r="E8777" s="14">
        <v>1</v>
      </c>
    </row>
    <row r="8778" spans="1:5" x14ac:dyDescent="0.25">
      <c r="A8778" s="14">
        <v>2437</v>
      </c>
      <c r="B8778" s="14">
        <v>2748</v>
      </c>
      <c r="C8778" s="14">
        <v>3175</v>
      </c>
      <c r="D8778" s="14" t="str">
        <f>+_xlfn.XLOOKUP(ratings_dataset[[#This Row],[ProductID]],[1]!Prodotti[ProdottoID],[1]!Prodotti[Categoria],"Altro")</f>
        <v>Abbigliamento</v>
      </c>
      <c r="E8778" s="14">
        <v>1</v>
      </c>
    </row>
    <row r="8779" spans="1:5" x14ac:dyDescent="0.25">
      <c r="A8779" s="14">
        <v>2446</v>
      </c>
      <c r="B8779" s="14">
        <v>784</v>
      </c>
      <c r="C8779" s="14">
        <v>2636</v>
      </c>
      <c r="D8779" s="14" t="str">
        <f>+_xlfn.XLOOKUP(ratings_dataset[[#This Row],[ProductID]],[1]!Prodotti[ProdottoID],[1]!Prodotti[Categoria],"Altro")</f>
        <v>Elettronica</v>
      </c>
      <c r="E8779" s="14">
        <v>1</v>
      </c>
    </row>
    <row r="8780" spans="1:5" x14ac:dyDescent="0.25">
      <c r="A8780" s="14">
        <v>2447</v>
      </c>
      <c r="B8780" s="14">
        <v>1683</v>
      </c>
      <c r="C8780" s="14">
        <v>3085</v>
      </c>
      <c r="D8780" s="14" t="str">
        <f>+_xlfn.XLOOKUP(ratings_dataset[[#This Row],[ProductID]],[1]!Prodotti[ProdottoID],[1]!Prodotti[Categoria],"Altro")</f>
        <v>Abbigliamento</v>
      </c>
      <c r="E8780" s="14">
        <v>1</v>
      </c>
    </row>
    <row r="8781" spans="1:5" x14ac:dyDescent="0.25">
      <c r="A8781" s="14">
        <v>2458</v>
      </c>
      <c r="B8781" s="14">
        <v>1349</v>
      </c>
      <c r="C8781" s="14">
        <v>4404</v>
      </c>
      <c r="D8781" s="14" t="str">
        <f>+_xlfn.XLOOKUP(ratings_dataset[[#This Row],[ProductID]],[1]!Prodotti[ProdottoID],[1]!Prodotti[Categoria],"Altro")</f>
        <v>Libri</v>
      </c>
      <c r="E8781" s="14">
        <v>1</v>
      </c>
    </row>
    <row r="8782" spans="1:5" x14ac:dyDescent="0.25">
      <c r="A8782" s="14">
        <v>2469</v>
      </c>
      <c r="B8782" s="14">
        <v>2979</v>
      </c>
      <c r="C8782" s="14">
        <v>4872</v>
      </c>
      <c r="D8782" s="14" t="str">
        <f>+_xlfn.XLOOKUP(ratings_dataset[[#This Row],[ProductID]],[1]!Prodotti[ProdottoID],[1]!Prodotti[Categoria],"Altro")</f>
        <v>Abbigliamento</v>
      </c>
      <c r="E8782" s="14">
        <v>1</v>
      </c>
    </row>
    <row r="8783" spans="1:5" x14ac:dyDescent="0.25">
      <c r="A8783" s="14">
        <v>2483</v>
      </c>
      <c r="B8783" s="14">
        <v>2379</v>
      </c>
      <c r="C8783" s="14">
        <v>453</v>
      </c>
      <c r="D8783" s="14" t="str">
        <f>+_xlfn.XLOOKUP(ratings_dataset[[#This Row],[ProductID]],[1]!Prodotti[ProdottoID],[1]!Prodotti[Categoria],"Altro")</f>
        <v>Abbigliamento</v>
      </c>
      <c r="E8783" s="14">
        <v>1</v>
      </c>
    </row>
    <row r="8784" spans="1:5" x14ac:dyDescent="0.25">
      <c r="A8784" s="14">
        <v>2487</v>
      </c>
      <c r="B8784" s="14">
        <v>2704</v>
      </c>
      <c r="C8784" s="14">
        <v>3882</v>
      </c>
      <c r="D8784" s="14" t="str">
        <f>+_xlfn.XLOOKUP(ratings_dataset[[#This Row],[ProductID]],[1]!Prodotti[ProdottoID],[1]!Prodotti[Categoria],"Altro")</f>
        <v>Libri</v>
      </c>
      <c r="E8784" s="14">
        <v>1</v>
      </c>
    </row>
    <row r="8785" spans="1:5" x14ac:dyDescent="0.25">
      <c r="A8785" s="14">
        <v>2492</v>
      </c>
      <c r="B8785" s="14">
        <v>2610</v>
      </c>
      <c r="C8785" s="14">
        <v>4979</v>
      </c>
      <c r="D8785" s="14" t="str">
        <f>+_xlfn.XLOOKUP(ratings_dataset[[#This Row],[ProductID]],[1]!Prodotti[ProdottoID],[1]!Prodotti[Categoria],"Altro")</f>
        <v>Libri</v>
      </c>
      <c r="E8785" s="14">
        <v>1</v>
      </c>
    </row>
    <row r="8786" spans="1:5" x14ac:dyDescent="0.25">
      <c r="A8786" s="14">
        <v>2499</v>
      </c>
      <c r="B8786" s="14">
        <v>1740</v>
      </c>
      <c r="C8786" s="14">
        <v>2251</v>
      </c>
      <c r="D8786" s="14" t="str">
        <f>+_xlfn.XLOOKUP(ratings_dataset[[#This Row],[ProductID]],[1]!Prodotti[ProdottoID],[1]!Prodotti[Categoria],"Altro")</f>
        <v>Elettronica</v>
      </c>
      <c r="E8786" s="14">
        <v>1</v>
      </c>
    </row>
    <row r="8787" spans="1:5" x14ac:dyDescent="0.25">
      <c r="A8787" s="14">
        <v>2500</v>
      </c>
      <c r="B8787" s="14">
        <v>1601</v>
      </c>
      <c r="C8787" s="14">
        <v>21</v>
      </c>
      <c r="D8787" s="14" t="str">
        <f>+_xlfn.XLOOKUP(ratings_dataset[[#This Row],[ProductID]],[1]!Prodotti[ProdottoID],[1]!Prodotti[Categoria],"Altro")</f>
        <v>Altro</v>
      </c>
      <c r="E8787" s="14">
        <v>1</v>
      </c>
    </row>
    <row r="8788" spans="1:5" x14ac:dyDescent="0.25">
      <c r="A8788" s="14">
        <v>2501</v>
      </c>
      <c r="B8788" s="14">
        <v>3783</v>
      </c>
      <c r="C8788" s="14">
        <v>3510</v>
      </c>
      <c r="D8788" s="14" t="str">
        <f>+_xlfn.XLOOKUP(ratings_dataset[[#This Row],[ProductID]],[1]!Prodotti[ProdottoID],[1]!Prodotti[Categoria],"Altro")</f>
        <v>Libri</v>
      </c>
      <c r="E8788" s="14">
        <v>1</v>
      </c>
    </row>
    <row r="8789" spans="1:5" x14ac:dyDescent="0.25">
      <c r="A8789" s="14">
        <v>2504</v>
      </c>
      <c r="B8789" s="14">
        <v>1047</v>
      </c>
      <c r="C8789" s="14">
        <v>2196</v>
      </c>
      <c r="D8789" s="14" t="str">
        <f>+_xlfn.XLOOKUP(ratings_dataset[[#This Row],[ProductID]],[1]!Prodotti[ProdottoID],[1]!Prodotti[Categoria],"Altro")</f>
        <v>Libri</v>
      </c>
      <c r="E8789" s="14">
        <v>1</v>
      </c>
    </row>
    <row r="8790" spans="1:5" x14ac:dyDescent="0.25">
      <c r="A8790" s="14">
        <v>2521</v>
      </c>
      <c r="B8790" s="14">
        <v>1270</v>
      </c>
      <c r="C8790" s="14">
        <v>2067</v>
      </c>
      <c r="D8790" s="14" t="str">
        <f>+_xlfn.XLOOKUP(ratings_dataset[[#This Row],[ProductID]],[1]!Prodotti[ProdottoID],[1]!Prodotti[Categoria],"Altro")</f>
        <v>Abbigliamento</v>
      </c>
      <c r="E8790" s="14">
        <v>1</v>
      </c>
    </row>
    <row r="8791" spans="1:5" x14ac:dyDescent="0.25">
      <c r="A8791" s="14">
        <v>2528</v>
      </c>
      <c r="B8791" s="14">
        <v>3338</v>
      </c>
      <c r="C8791" s="14">
        <v>1837</v>
      </c>
      <c r="D8791" s="14" t="str">
        <f>+_xlfn.XLOOKUP(ratings_dataset[[#This Row],[ProductID]],[1]!Prodotti[ProdottoID],[1]!Prodotti[Categoria],"Altro")</f>
        <v>Libri</v>
      </c>
      <c r="E8791" s="14">
        <v>1</v>
      </c>
    </row>
    <row r="8792" spans="1:5" x14ac:dyDescent="0.25">
      <c r="A8792" s="14">
        <v>2533</v>
      </c>
      <c r="B8792" s="14">
        <v>4009</v>
      </c>
      <c r="C8792" s="14">
        <v>3600</v>
      </c>
      <c r="D8792" s="14" t="str">
        <f>+_xlfn.XLOOKUP(ratings_dataset[[#This Row],[ProductID]],[1]!Prodotti[ProdottoID],[1]!Prodotti[Categoria],"Altro")</f>
        <v>Abbigliamento</v>
      </c>
      <c r="E8792" s="14">
        <v>1</v>
      </c>
    </row>
    <row r="8793" spans="1:5" x14ac:dyDescent="0.25">
      <c r="A8793" s="14">
        <v>2540</v>
      </c>
      <c r="B8793" s="14">
        <v>2214</v>
      </c>
      <c r="C8793" s="14">
        <v>113</v>
      </c>
      <c r="D8793" s="14" t="str">
        <f>+_xlfn.XLOOKUP(ratings_dataset[[#This Row],[ProductID]],[1]!Prodotti[ProdottoID],[1]!Prodotti[Categoria],"Altro")</f>
        <v>Libri</v>
      </c>
      <c r="E8793" s="14">
        <v>1</v>
      </c>
    </row>
    <row r="8794" spans="1:5" x14ac:dyDescent="0.25">
      <c r="A8794" s="14">
        <v>2546</v>
      </c>
      <c r="B8794" s="14">
        <v>4597</v>
      </c>
      <c r="C8794" s="14">
        <v>1388</v>
      </c>
      <c r="D8794" s="14" t="str">
        <f>+_xlfn.XLOOKUP(ratings_dataset[[#This Row],[ProductID]],[1]!Prodotti[ProdottoID],[1]!Prodotti[Categoria],"Altro")</f>
        <v>Libri</v>
      </c>
      <c r="E8794" s="14">
        <v>1</v>
      </c>
    </row>
    <row r="8795" spans="1:5" x14ac:dyDescent="0.25">
      <c r="A8795" s="14">
        <v>2547</v>
      </c>
      <c r="B8795" s="14">
        <v>139</v>
      </c>
      <c r="C8795" s="14">
        <v>1838</v>
      </c>
      <c r="D8795" s="14" t="str">
        <f>+_xlfn.XLOOKUP(ratings_dataset[[#This Row],[ProductID]],[1]!Prodotti[ProdottoID],[1]!Prodotti[Categoria],"Altro")</f>
        <v>Abbigliamento</v>
      </c>
      <c r="E8795" s="14">
        <v>1</v>
      </c>
    </row>
    <row r="8796" spans="1:5" x14ac:dyDescent="0.25">
      <c r="A8796" s="14">
        <v>2549</v>
      </c>
      <c r="B8796" s="14">
        <v>3772</v>
      </c>
      <c r="C8796" s="14">
        <v>723</v>
      </c>
      <c r="D8796" s="14" t="str">
        <f>+_xlfn.XLOOKUP(ratings_dataset[[#This Row],[ProductID]],[1]!Prodotti[ProdottoID],[1]!Prodotti[Categoria],"Altro")</f>
        <v>Libri</v>
      </c>
      <c r="E8796" s="14">
        <v>1</v>
      </c>
    </row>
    <row r="8797" spans="1:5" x14ac:dyDescent="0.25">
      <c r="A8797" s="14">
        <v>2556</v>
      </c>
      <c r="B8797" s="14">
        <v>1397</v>
      </c>
      <c r="C8797" s="14">
        <v>2104</v>
      </c>
      <c r="D8797" s="14" t="str">
        <f>+_xlfn.XLOOKUP(ratings_dataset[[#This Row],[ProductID]],[1]!Prodotti[ProdottoID],[1]!Prodotti[Categoria],"Altro")</f>
        <v>Libri</v>
      </c>
      <c r="E8797" s="14">
        <v>1</v>
      </c>
    </row>
    <row r="8798" spans="1:5" x14ac:dyDescent="0.25">
      <c r="A8798" s="14">
        <v>2564</v>
      </c>
      <c r="B8798" s="14">
        <v>4603</v>
      </c>
      <c r="C8798" s="14">
        <v>4993</v>
      </c>
      <c r="D8798" s="14" t="str">
        <f>+_xlfn.XLOOKUP(ratings_dataset[[#This Row],[ProductID]],[1]!Prodotti[ProdottoID],[1]!Prodotti[Categoria],"Altro")</f>
        <v>Libri</v>
      </c>
      <c r="E8798" s="14">
        <v>1</v>
      </c>
    </row>
    <row r="8799" spans="1:5" x14ac:dyDescent="0.25">
      <c r="A8799" s="14">
        <v>2570</v>
      </c>
      <c r="B8799" s="14">
        <v>212</v>
      </c>
      <c r="C8799" s="14">
        <v>4492</v>
      </c>
      <c r="D8799" s="14" t="str">
        <f>+_xlfn.XLOOKUP(ratings_dataset[[#This Row],[ProductID]],[1]!Prodotti[ProdottoID],[1]!Prodotti[Categoria],"Altro")</f>
        <v>Abbigliamento</v>
      </c>
      <c r="E8799" s="14">
        <v>1</v>
      </c>
    </row>
    <row r="8800" spans="1:5" x14ac:dyDescent="0.25">
      <c r="A8800" s="14">
        <v>2578</v>
      </c>
      <c r="B8800" s="14">
        <v>577</v>
      </c>
      <c r="C8800" s="14">
        <v>4377</v>
      </c>
      <c r="D8800" s="14" t="str">
        <f>+_xlfn.XLOOKUP(ratings_dataset[[#This Row],[ProductID]],[1]!Prodotti[ProdottoID],[1]!Prodotti[Categoria],"Altro")</f>
        <v>Elettronica</v>
      </c>
      <c r="E8800" s="14">
        <v>1</v>
      </c>
    </row>
    <row r="8801" spans="1:5" x14ac:dyDescent="0.25">
      <c r="A8801" s="14">
        <v>2581</v>
      </c>
      <c r="B8801" s="14">
        <v>944</v>
      </c>
      <c r="C8801" s="14">
        <v>2415</v>
      </c>
      <c r="D8801" s="14" t="str">
        <f>+_xlfn.XLOOKUP(ratings_dataset[[#This Row],[ProductID]],[1]!Prodotti[ProdottoID],[1]!Prodotti[Categoria],"Altro")</f>
        <v>Abbigliamento</v>
      </c>
      <c r="E8801" s="14">
        <v>1</v>
      </c>
    </row>
    <row r="8802" spans="1:5" x14ac:dyDescent="0.25">
      <c r="A8802" s="14">
        <v>2589</v>
      </c>
      <c r="B8802" s="14">
        <v>4073</v>
      </c>
      <c r="C8802" s="14">
        <v>2257</v>
      </c>
      <c r="D8802" s="14" t="str">
        <f>+_xlfn.XLOOKUP(ratings_dataset[[#This Row],[ProductID]],[1]!Prodotti[ProdottoID],[1]!Prodotti[Categoria],"Altro")</f>
        <v>Abbigliamento</v>
      </c>
      <c r="E8802" s="14">
        <v>1</v>
      </c>
    </row>
    <row r="8803" spans="1:5" x14ac:dyDescent="0.25">
      <c r="A8803" s="14">
        <v>2592</v>
      </c>
      <c r="B8803" s="14">
        <v>3517</v>
      </c>
      <c r="C8803" s="14">
        <v>1972</v>
      </c>
      <c r="D8803" s="14" t="str">
        <f>+_xlfn.XLOOKUP(ratings_dataset[[#This Row],[ProductID]],[1]!Prodotti[ProdottoID],[1]!Prodotti[Categoria],"Altro")</f>
        <v>Libri</v>
      </c>
      <c r="E8803" s="14">
        <v>1</v>
      </c>
    </row>
    <row r="8804" spans="1:5" x14ac:dyDescent="0.25">
      <c r="A8804" s="14">
        <v>2595</v>
      </c>
      <c r="B8804" s="14">
        <v>4698</v>
      </c>
      <c r="C8804" s="14">
        <v>3741</v>
      </c>
      <c r="D8804" s="14" t="str">
        <f>+_xlfn.XLOOKUP(ratings_dataset[[#This Row],[ProductID]],[1]!Prodotti[ProdottoID],[1]!Prodotti[Categoria],"Altro")</f>
        <v>Libri</v>
      </c>
      <c r="E8804" s="14">
        <v>1</v>
      </c>
    </row>
    <row r="8805" spans="1:5" x14ac:dyDescent="0.25">
      <c r="A8805" s="14">
        <v>2602</v>
      </c>
      <c r="B8805" s="14">
        <v>1080</v>
      </c>
      <c r="C8805" s="14">
        <v>5000</v>
      </c>
      <c r="D8805" s="14" t="str">
        <f>+_xlfn.XLOOKUP(ratings_dataset[[#This Row],[ProductID]],[1]!Prodotti[ProdottoID],[1]!Prodotti[Categoria],"Altro")</f>
        <v>Libri</v>
      </c>
      <c r="E8805" s="14">
        <v>1</v>
      </c>
    </row>
    <row r="8806" spans="1:5" x14ac:dyDescent="0.25">
      <c r="A8806" s="14">
        <v>2608</v>
      </c>
      <c r="B8806" s="14">
        <v>1679</v>
      </c>
      <c r="C8806" s="14">
        <v>1841</v>
      </c>
      <c r="D8806" s="14" t="str">
        <f>+_xlfn.XLOOKUP(ratings_dataset[[#This Row],[ProductID]],[1]!Prodotti[ProdottoID],[1]!Prodotti[Categoria],"Altro")</f>
        <v>Abbigliamento</v>
      </c>
      <c r="E8806" s="14">
        <v>1</v>
      </c>
    </row>
    <row r="8807" spans="1:5" x14ac:dyDescent="0.25">
      <c r="A8807" s="14">
        <v>2609</v>
      </c>
      <c r="B8807" s="14">
        <v>219</v>
      </c>
      <c r="C8807" s="14">
        <v>1320</v>
      </c>
      <c r="D8807" s="14" t="str">
        <f>+_xlfn.XLOOKUP(ratings_dataset[[#This Row],[ProductID]],[1]!Prodotti[ProdottoID],[1]!Prodotti[Categoria],"Altro")</f>
        <v>Abbigliamento</v>
      </c>
      <c r="E8807" s="14">
        <v>1</v>
      </c>
    </row>
    <row r="8808" spans="1:5" x14ac:dyDescent="0.25">
      <c r="A8808" s="14">
        <v>2610</v>
      </c>
      <c r="B8808" s="14">
        <v>3212</v>
      </c>
      <c r="C8808" s="14">
        <v>155</v>
      </c>
      <c r="D8808" s="14" t="str">
        <f>+_xlfn.XLOOKUP(ratings_dataset[[#This Row],[ProductID]],[1]!Prodotti[ProdottoID],[1]!Prodotti[Categoria],"Altro")</f>
        <v>Libri</v>
      </c>
      <c r="E8808" s="14">
        <v>1</v>
      </c>
    </row>
    <row r="8809" spans="1:5" x14ac:dyDescent="0.25">
      <c r="A8809" s="14">
        <v>2616</v>
      </c>
      <c r="B8809" s="14">
        <v>445</v>
      </c>
      <c r="C8809" s="14">
        <v>3997</v>
      </c>
      <c r="D8809" s="14" t="str">
        <f>+_xlfn.XLOOKUP(ratings_dataset[[#This Row],[ProductID]],[1]!Prodotti[ProdottoID],[1]!Prodotti[Categoria],"Altro")</f>
        <v>Abbigliamento</v>
      </c>
      <c r="E8809" s="14">
        <v>1</v>
      </c>
    </row>
    <row r="8810" spans="1:5" x14ac:dyDescent="0.25">
      <c r="A8810" s="14">
        <v>2617</v>
      </c>
      <c r="B8810" s="14">
        <v>3811</v>
      </c>
      <c r="C8810" s="14">
        <v>4752</v>
      </c>
      <c r="D8810" s="14" t="str">
        <f>+_xlfn.XLOOKUP(ratings_dataset[[#This Row],[ProductID]],[1]!Prodotti[ProdottoID],[1]!Prodotti[Categoria],"Altro")</f>
        <v>Elettronica</v>
      </c>
      <c r="E8810" s="14">
        <v>1</v>
      </c>
    </row>
    <row r="8811" spans="1:5" x14ac:dyDescent="0.25">
      <c r="A8811" s="14">
        <v>2620</v>
      </c>
      <c r="B8811" s="14">
        <v>4387</v>
      </c>
      <c r="C8811" s="14">
        <v>2392</v>
      </c>
      <c r="D8811" s="14" t="str">
        <f>+_xlfn.XLOOKUP(ratings_dataset[[#This Row],[ProductID]],[1]!Prodotti[ProdottoID],[1]!Prodotti[Categoria],"Altro")</f>
        <v>Abbigliamento</v>
      </c>
      <c r="E8811" s="14">
        <v>1</v>
      </c>
    </row>
    <row r="8812" spans="1:5" x14ac:dyDescent="0.25">
      <c r="A8812" s="14">
        <v>2626</v>
      </c>
      <c r="B8812" s="14">
        <v>569</v>
      </c>
      <c r="C8812" s="14">
        <v>3315</v>
      </c>
      <c r="D8812" s="14" t="str">
        <f>+_xlfn.XLOOKUP(ratings_dataset[[#This Row],[ProductID]],[1]!Prodotti[ProdottoID],[1]!Prodotti[Categoria],"Altro")</f>
        <v>Abbigliamento</v>
      </c>
      <c r="E8812" s="14">
        <v>1</v>
      </c>
    </row>
    <row r="8813" spans="1:5" x14ac:dyDescent="0.25">
      <c r="A8813" s="14">
        <v>2631</v>
      </c>
      <c r="B8813" s="14">
        <v>4129</v>
      </c>
      <c r="C8813" s="14">
        <v>4466</v>
      </c>
      <c r="D8813" s="14" t="str">
        <f>+_xlfn.XLOOKUP(ratings_dataset[[#This Row],[ProductID]],[1]!Prodotti[ProdottoID],[1]!Prodotti[Categoria],"Altro")</f>
        <v>Libri</v>
      </c>
      <c r="E8813" s="14">
        <v>1</v>
      </c>
    </row>
    <row r="8814" spans="1:5" x14ac:dyDescent="0.25">
      <c r="A8814" s="14">
        <v>2633</v>
      </c>
      <c r="B8814" s="14">
        <v>3728</v>
      </c>
      <c r="C8814" s="14">
        <v>4837</v>
      </c>
      <c r="D8814" s="14" t="str">
        <f>+_xlfn.XLOOKUP(ratings_dataset[[#This Row],[ProductID]],[1]!Prodotti[ProdottoID],[1]!Prodotti[Categoria],"Altro")</f>
        <v>Libri</v>
      </c>
      <c r="E8814" s="14">
        <v>1</v>
      </c>
    </row>
    <row r="8815" spans="1:5" x14ac:dyDescent="0.25">
      <c r="A8815" s="14">
        <v>2634</v>
      </c>
      <c r="B8815" s="14">
        <v>2082</v>
      </c>
      <c r="C8815" s="14">
        <v>3433</v>
      </c>
      <c r="D8815" s="14" t="str">
        <f>+_xlfn.XLOOKUP(ratings_dataset[[#This Row],[ProductID]],[1]!Prodotti[ProdottoID],[1]!Prodotti[Categoria],"Altro")</f>
        <v>Libri</v>
      </c>
      <c r="E8815" s="14">
        <v>1</v>
      </c>
    </row>
    <row r="8816" spans="1:5" x14ac:dyDescent="0.25">
      <c r="A8816" s="14">
        <v>2650</v>
      </c>
      <c r="B8816" s="14">
        <v>497</v>
      </c>
      <c r="C8816" s="14">
        <v>749</v>
      </c>
      <c r="D8816" s="14" t="str">
        <f>+_xlfn.XLOOKUP(ratings_dataset[[#This Row],[ProductID]],[1]!Prodotti[ProdottoID],[1]!Prodotti[Categoria],"Altro")</f>
        <v>Elettronica</v>
      </c>
      <c r="E8816" s="14">
        <v>1</v>
      </c>
    </row>
    <row r="8817" spans="1:5" x14ac:dyDescent="0.25">
      <c r="A8817" s="14">
        <v>2657</v>
      </c>
      <c r="B8817" s="14">
        <v>1526</v>
      </c>
      <c r="C8817" s="14">
        <v>4075</v>
      </c>
      <c r="D8817" s="14" t="str">
        <f>+_xlfn.XLOOKUP(ratings_dataset[[#This Row],[ProductID]],[1]!Prodotti[ProdottoID],[1]!Prodotti[Categoria],"Altro")</f>
        <v>Libri</v>
      </c>
      <c r="E8817" s="14">
        <v>1</v>
      </c>
    </row>
    <row r="8818" spans="1:5" x14ac:dyDescent="0.25">
      <c r="A8818" s="14">
        <v>2665</v>
      </c>
      <c r="B8818" s="14">
        <v>3597</v>
      </c>
      <c r="C8818" s="14">
        <v>1080</v>
      </c>
      <c r="D8818" s="14" t="str">
        <f>+_xlfn.XLOOKUP(ratings_dataset[[#This Row],[ProductID]],[1]!Prodotti[ProdottoID],[1]!Prodotti[Categoria],"Altro")</f>
        <v>Libri</v>
      </c>
      <c r="E8818" s="14">
        <v>1</v>
      </c>
    </row>
    <row r="8819" spans="1:5" x14ac:dyDescent="0.25">
      <c r="A8819" s="14">
        <v>2669</v>
      </c>
      <c r="B8819" s="14">
        <v>2319</v>
      </c>
      <c r="C8819" s="14">
        <v>2296</v>
      </c>
      <c r="D8819" s="14" t="str">
        <f>+_xlfn.XLOOKUP(ratings_dataset[[#This Row],[ProductID]],[1]!Prodotti[ProdottoID],[1]!Prodotti[Categoria],"Altro")</f>
        <v>Elettronica</v>
      </c>
      <c r="E8819" s="14">
        <v>1</v>
      </c>
    </row>
    <row r="8820" spans="1:5" x14ac:dyDescent="0.25">
      <c r="A8820" s="14">
        <v>2673</v>
      </c>
      <c r="B8820" s="14">
        <v>3383</v>
      </c>
      <c r="C8820" s="14">
        <v>4948</v>
      </c>
      <c r="D8820" s="14" t="str">
        <f>+_xlfn.XLOOKUP(ratings_dataset[[#This Row],[ProductID]],[1]!Prodotti[ProdottoID],[1]!Prodotti[Categoria],"Altro")</f>
        <v>Elettronica</v>
      </c>
      <c r="E8820" s="14">
        <v>1</v>
      </c>
    </row>
    <row r="8821" spans="1:5" x14ac:dyDescent="0.25">
      <c r="A8821" s="14">
        <v>2674</v>
      </c>
      <c r="B8821" s="14">
        <v>717</v>
      </c>
      <c r="C8821" s="14">
        <v>595</v>
      </c>
      <c r="D8821" s="14" t="str">
        <f>+_xlfn.XLOOKUP(ratings_dataset[[#This Row],[ProductID]],[1]!Prodotti[ProdottoID],[1]!Prodotti[Categoria],"Altro")</f>
        <v>Abbigliamento</v>
      </c>
      <c r="E8821" s="14">
        <v>1</v>
      </c>
    </row>
    <row r="8822" spans="1:5" x14ac:dyDescent="0.25">
      <c r="A8822" s="14">
        <v>2682</v>
      </c>
      <c r="B8822" s="14">
        <v>132</v>
      </c>
      <c r="C8822" s="14">
        <v>2626</v>
      </c>
      <c r="D8822" s="14" t="str">
        <f>+_xlfn.XLOOKUP(ratings_dataset[[#This Row],[ProductID]],[1]!Prodotti[ProdottoID],[1]!Prodotti[Categoria],"Altro")</f>
        <v>Abbigliamento</v>
      </c>
      <c r="E8822" s="14">
        <v>1</v>
      </c>
    </row>
    <row r="8823" spans="1:5" x14ac:dyDescent="0.25">
      <c r="A8823" s="14">
        <v>2696</v>
      </c>
      <c r="B8823" s="14">
        <v>4260</v>
      </c>
      <c r="C8823" s="14">
        <v>2386</v>
      </c>
      <c r="D8823" s="14" t="str">
        <f>+_xlfn.XLOOKUP(ratings_dataset[[#This Row],[ProductID]],[1]!Prodotti[ProdottoID],[1]!Prodotti[Categoria],"Altro")</f>
        <v>Abbigliamento</v>
      </c>
      <c r="E8823" s="14">
        <v>1</v>
      </c>
    </row>
    <row r="8824" spans="1:5" x14ac:dyDescent="0.25">
      <c r="A8824" s="14">
        <v>2699</v>
      </c>
      <c r="B8824" s="14">
        <v>1965</v>
      </c>
      <c r="C8824" s="14">
        <v>1642</v>
      </c>
      <c r="D8824" s="14" t="str">
        <f>+_xlfn.XLOOKUP(ratings_dataset[[#This Row],[ProductID]],[1]!Prodotti[ProdottoID],[1]!Prodotti[Categoria],"Altro")</f>
        <v>Elettronica</v>
      </c>
      <c r="E8824" s="14">
        <v>1</v>
      </c>
    </row>
    <row r="8825" spans="1:5" x14ac:dyDescent="0.25">
      <c r="A8825" s="14">
        <v>2700</v>
      </c>
      <c r="B8825" s="14">
        <v>1564</v>
      </c>
      <c r="C8825" s="14">
        <v>2934</v>
      </c>
      <c r="D8825" s="14" t="str">
        <f>+_xlfn.XLOOKUP(ratings_dataset[[#This Row],[ProductID]],[1]!Prodotti[ProdottoID],[1]!Prodotti[Categoria],"Altro")</f>
        <v>Elettronica</v>
      </c>
      <c r="E8825" s="14">
        <v>1</v>
      </c>
    </row>
    <row r="8826" spans="1:5" x14ac:dyDescent="0.25">
      <c r="A8826" s="14">
        <v>2701</v>
      </c>
      <c r="B8826" s="14">
        <v>604</v>
      </c>
      <c r="C8826" s="14">
        <v>2335</v>
      </c>
      <c r="D8826" s="14" t="str">
        <f>+_xlfn.XLOOKUP(ratings_dataset[[#This Row],[ProductID]],[1]!Prodotti[ProdottoID],[1]!Prodotti[Categoria],"Altro")</f>
        <v>Abbigliamento</v>
      </c>
      <c r="E8826" s="14">
        <v>1</v>
      </c>
    </row>
    <row r="8827" spans="1:5" x14ac:dyDescent="0.25">
      <c r="A8827" s="14">
        <v>2709</v>
      </c>
      <c r="B8827" s="14">
        <v>4409</v>
      </c>
      <c r="C8827" s="14">
        <v>2348</v>
      </c>
      <c r="D8827" s="14" t="str">
        <f>+_xlfn.XLOOKUP(ratings_dataset[[#This Row],[ProductID]],[1]!Prodotti[ProdottoID],[1]!Prodotti[Categoria],"Altro")</f>
        <v>Abbigliamento</v>
      </c>
      <c r="E8827" s="14">
        <v>1</v>
      </c>
    </row>
    <row r="8828" spans="1:5" x14ac:dyDescent="0.25">
      <c r="A8828" s="14">
        <v>2710</v>
      </c>
      <c r="B8828" s="14">
        <v>3718</v>
      </c>
      <c r="C8828" s="14">
        <v>3412</v>
      </c>
      <c r="D8828" s="14" t="str">
        <f>+_xlfn.XLOOKUP(ratings_dataset[[#This Row],[ProductID]],[1]!Prodotti[ProdottoID],[1]!Prodotti[Categoria],"Altro")</f>
        <v>Libri</v>
      </c>
      <c r="E8828" s="14">
        <v>1</v>
      </c>
    </row>
    <row r="8829" spans="1:5" x14ac:dyDescent="0.25">
      <c r="A8829" s="14">
        <v>2712</v>
      </c>
      <c r="B8829" s="14">
        <v>3250</v>
      </c>
      <c r="C8829" s="14">
        <v>1904</v>
      </c>
      <c r="D8829" s="14" t="str">
        <f>+_xlfn.XLOOKUP(ratings_dataset[[#This Row],[ProductID]],[1]!Prodotti[ProdottoID],[1]!Prodotti[Categoria],"Altro")</f>
        <v>Elettronica</v>
      </c>
      <c r="E8829" s="14">
        <v>1</v>
      </c>
    </row>
    <row r="8830" spans="1:5" x14ac:dyDescent="0.25">
      <c r="A8830" s="14">
        <v>2717</v>
      </c>
      <c r="B8830" s="14">
        <v>293</v>
      </c>
      <c r="C8830" s="14">
        <v>290</v>
      </c>
      <c r="D8830" s="14" t="str">
        <f>+_xlfn.XLOOKUP(ratings_dataset[[#This Row],[ProductID]],[1]!Prodotti[ProdottoID],[1]!Prodotti[Categoria],"Altro")</f>
        <v>Abbigliamento</v>
      </c>
      <c r="E8830" s="14">
        <v>1</v>
      </c>
    </row>
    <row r="8831" spans="1:5" x14ac:dyDescent="0.25">
      <c r="A8831" s="14">
        <v>2726</v>
      </c>
      <c r="B8831" s="14">
        <v>1200</v>
      </c>
      <c r="C8831" s="14">
        <v>40</v>
      </c>
      <c r="D8831" s="14" t="str">
        <f>+_xlfn.XLOOKUP(ratings_dataset[[#This Row],[ProductID]],[1]!Prodotti[ProdottoID],[1]!Prodotti[Categoria],"Altro")</f>
        <v>Altro</v>
      </c>
      <c r="E8831" s="14">
        <v>1</v>
      </c>
    </row>
    <row r="8832" spans="1:5" x14ac:dyDescent="0.25">
      <c r="A8832" s="14">
        <v>2731</v>
      </c>
      <c r="B8832" s="14">
        <v>426</v>
      </c>
      <c r="C8832" s="14">
        <v>2053</v>
      </c>
      <c r="D8832" s="14" t="str">
        <f>+_xlfn.XLOOKUP(ratings_dataset[[#This Row],[ProductID]],[1]!Prodotti[ProdottoID],[1]!Prodotti[Categoria],"Altro")</f>
        <v>Abbigliamento</v>
      </c>
      <c r="E8832" s="14">
        <v>1</v>
      </c>
    </row>
    <row r="8833" spans="1:5" x14ac:dyDescent="0.25">
      <c r="A8833" s="14">
        <v>2742</v>
      </c>
      <c r="B8833" s="14">
        <v>1077</v>
      </c>
      <c r="C8833" s="14">
        <v>2135</v>
      </c>
      <c r="D8833" s="14" t="str">
        <f>+_xlfn.XLOOKUP(ratings_dataset[[#This Row],[ProductID]],[1]!Prodotti[ProdottoID],[1]!Prodotti[Categoria],"Altro")</f>
        <v>Abbigliamento</v>
      </c>
      <c r="E8833" s="14">
        <v>1</v>
      </c>
    </row>
    <row r="8834" spans="1:5" x14ac:dyDescent="0.25">
      <c r="A8834" s="14">
        <v>2747</v>
      </c>
      <c r="B8834" s="14">
        <v>2043</v>
      </c>
      <c r="C8834" s="14">
        <v>1191</v>
      </c>
      <c r="D8834" s="14" t="str">
        <f>+_xlfn.XLOOKUP(ratings_dataset[[#This Row],[ProductID]],[1]!Prodotti[ProdottoID],[1]!Prodotti[Categoria],"Altro")</f>
        <v>Elettronica</v>
      </c>
      <c r="E8834" s="14">
        <v>1</v>
      </c>
    </row>
    <row r="8835" spans="1:5" x14ac:dyDescent="0.25">
      <c r="A8835" s="14">
        <v>2748</v>
      </c>
      <c r="B8835" s="14">
        <v>875</v>
      </c>
      <c r="C8835" s="14">
        <v>1506</v>
      </c>
      <c r="D8835" s="14" t="str">
        <f>+_xlfn.XLOOKUP(ratings_dataset[[#This Row],[ProductID]],[1]!Prodotti[ProdottoID],[1]!Prodotti[Categoria],"Altro")</f>
        <v>Elettronica</v>
      </c>
      <c r="E8835" s="14">
        <v>1</v>
      </c>
    </row>
    <row r="8836" spans="1:5" x14ac:dyDescent="0.25">
      <c r="A8836" s="14">
        <v>2751</v>
      </c>
      <c r="B8836" s="14">
        <v>4828</v>
      </c>
      <c r="C8836" s="14">
        <v>2982</v>
      </c>
      <c r="D8836" s="14" t="str">
        <f>+_xlfn.XLOOKUP(ratings_dataset[[#This Row],[ProductID]],[1]!Prodotti[ProdottoID],[1]!Prodotti[Categoria],"Altro")</f>
        <v>Abbigliamento</v>
      </c>
      <c r="E8836" s="14">
        <v>1</v>
      </c>
    </row>
    <row r="8837" spans="1:5" x14ac:dyDescent="0.25">
      <c r="A8837" s="14">
        <v>2757</v>
      </c>
      <c r="B8837" s="14">
        <v>4169</v>
      </c>
      <c r="C8837" s="14">
        <v>2579</v>
      </c>
      <c r="D8837" s="14" t="str">
        <f>+_xlfn.XLOOKUP(ratings_dataset[[#This Row],[ProductID]],[1]!Prodotti[ProdottoID],[1]!Prodotti[Categoria],"Altro")</f>
        <v>Libri</v>
      </c>
      <c r="E8837" s="14">
        <v>1</v>
      </c>
    </row>
    <row r="8838" spans="1:5" x14ac:dyDescent="0.25">
      <c r="A8838" s="14">
        <v>2759</v>
      </c>
      <c r="B8838" s="14">
        <v>2805</v>
      </c>
      <c r="C8838" s="14">
        <v>4466</v>
      </c>
      <c r="D8838" s="14" t="str">
        <f>+_xlfn.XLOOKUP(ratings_dataset[[#This Row],[ProductID]],[1]!Prodotti[ProdottoID],[1]!Prodotti[Categoria],"Altro")</f>
        <v>Libri</v>
      </c>
      <c r="E8838" s="14">
        <v>1</v>
      </c>
    </row>
    <row r="8839" spans="1:5" x14ac:dyDescent="0.25">
      <c r="A8839" s="14">
        <v>2774</v>
      </c>
      <c r="B8839" s="14">
        <v>177</v>
      </c>
      <c r="C8839" s="14">
        <v>2046</v>
      </c>
      <c r="D8839" s="14" t="str">
        <f>+_xlfn.XLOOKUP(ratings_dataset[[#This Row],[ProductID]],[1]!Prodotti[ProdottoID],[1]!Prodotti[Categoria],"Altro")</f>
        <v>Abbigliamento</v>
      </c>
      <c r="E8839" s="14">
        <v>1</v>
      </c>
    </row>
    <row r="8840" spans="1:5" x14ac:dyDescent="0.25">
      <c r="A8840" s="14">
        <v>2778</v>
      </c>
      <c r="B8840" s="14">
        <v>2082</v>
      </c>
      <c r="C8840" s="14">
        <v>886</v>
      </c>
      <c r="D8840" s="14" t="str">
        <f>+_xlfn.XLOOKUP(ratings_dataset[[#This Row],[ProductID]],[1]!Prodotti[ProdottoID],[1]!Prodotti[Categoria],"Altro")</f>
        <v>Elettronica</v>
      </c>
      <c r="E8840" s="14">
        <v>1</v>
      </c>
    </row>
    <row r="8841" spans="1:5" x14ac:dyDescent="0.25">
      <c r="A8841" s="14">
        <v>2780</v>
      </c>
      <c r="B8841" s="14">
        <v>4773</v>
      </c>
      <c r="C8841" s="14">
        <v>577</v>
      </c>
      <c r="D8841" s="14" t="str">
        <f>+_xlfn.XLOOKUP(ratings_dataset[[#This Row],[ProductID]],[1]!Prodotti[ProdottoID],[1]!Prodotti[Categoria],"Altro")</f>
        <v>Abbigliamento</v>
      </c>
      <c r="E8841" s="14">
        <v>1</v>
      </c>
    </row>
    <row r="8842" spans="1:5" x14ac:dyDescent="0.25">
      <c r="A8842" s="14">
        <v>2802</v>
      </c>
      <c r="B8842" s="14">
        <v>4002</v>
      </c>
      <c r="C8842" s="14">
        <v>26</v>
      </c>
      <c r="D8842" s="14" t="str">
        <f>+_xlfn.XLOOKUP(ratings_dataset[[#This Row],[ProductID]],[1]!Prodotti[ProdottoID],[1]!Prodotti[Categoria],"Altro")</f>
        <v>Altro</v>
      </c>
      <c r="E8842" s="14">
        <v>1</v>
      </c>
    </row>
    <row r="8843" spans="1:5" x14ac:dyDescent="0.25">
      <c r="A8843" s="14">
        <v>2804</v>
      </c>
      <c r="B8843" s="14">
        <v>2248</v>
      </c>
      <c r="C8843" s="14">
        <v>848</v>
      </c>
      <c r="D8843" s="14" t="str">
        <f>+_xlfn.XLOOKUP(ratings_dataset[[#This Row],[ProductID]],[1]!Prodotti[ProdottoID],[1]!Prodotti[Categoria],"Altro")</f>
        <v>Abbigliamento</v>
      </c>
      <c r="E8843" s="14">
        <v>1</v>
      </c>
    </row>
    <row r="8844" spans="1:5" x14ac:dyDescent="0.25">
      <c r="A8844" s="14">
        <v>2809</v>
      </c>
      <c r="B8844" s="14">
        <v>3989</v>
      </c>
      <c r="C8844" s="14">
        <v>4944</v>
      </c>
      <c r="D8844" s="14" t="str">
        <f>+_xlfn.XLOOKUP(ratings_dataset[[#This Row],[ProductID]],[1]!Prodotti[ProdottoID],[1]!Prodotti[Categoria],"Altro")</f>
        <v>Abbigliamento</v>
      </c>
      <c r="E8844" s="14">
        <v>1</v>
      </c>
    </row>
    <row r="8845" spans="1:5" x14ac:dyDescent="0.25">
      <c r="A8845" s="14">
        <v>2813</v>
      </c>
      <c r="B8845" s="14">
        <v>4586</v>
      </c>
      <c r="C8845" s="14">
        <v>1047</v>
      </c>
      <c r="D8845" s="14" t="str">
        <f>+_xlfn.XLOOKUP(ratings_dataset[[#This Row],[ProductID]],[1]!Prodotti[ProdottoID],[1]!Prodotti[Categoria],"Altro")</f>
        <v>Abbigliamento</v>
      </c>
      <c r="E8845" s="14">
        <v>1</v>
      </c>
    </row>
    <row r="8846" spans="1:5" x14ac:dyDescent="0.25">
      <c r="A8846" s="14">
        <v>2818</v>
      </c>
      <c r="B8846" s="14">
        <v>3658</v>
      </c>
      <c r="C8846" s="14">
        <v>1369</v>
      </c>
      <c r="D8846" s="14" t="str">
        <f>+_xlfn.XLOOKUP(ratings_dataset[[#This Row],[ProductID]],[1]!Prodotti[ProdottoID],[1]!Prodotti[Categoria],"Altro")</f>
        <v>Libri</v>
      </c>
      <c r="E8846" s="14">
        <v>1</v>
      </c>
    </row>
    <row r="8847" spans="1:5" x14ac:dyDescent="0.25">
      <c r="A8847" s="14">
        <v>2824</v>
      </c>
      <c r="B8847" s="14">
        <v>1874</v>
      </c>
      <c r="C8847" s="14">
        <v>3837</v>
      </c>
      <c r="D8847" s="14" t="str">
        <f>+_xlfn.XLOOKUP(ratings_dataset[[#This Row],[ProductID]],[1]!Prodotti[ProdottoID],[1]!Prodotti[Categoria],"Altro")</f>
        <v>Libri</v>
      </c>
      <c r="E8847" s="14">
        <v>1</v>
      </c>
    </row>
    <row r="8848" spans="1:5" x14ac:dyDescent="0.25">
      <c r="A8848" s="14">
        <v>2830</v>
      </c>
      <c r="B8848" s="14">
        <v>4528</v>
      </c>
      <c r="C8848" s="14">
        <v>27</v>
      </c>
      <c r="D8848" s="14" t="str">
        <f>+_xlfn.XLOOKUP(ratings_dataset[[#This Row],[ProductID]],[1]!Prodotti[ProdottoID],[1]!Prodotti[Categoria],"Altro")</f>
        <v>Altro</v>
      </c>
      <c r="E8848" s="14">
        <v>1</v>
      </c>
    </row>
    <row r="8849" spans="1:5" x14ac:dyDescent="0.25">
      <c r="A8849" s="14">
        <v>2842</v>
      </c>
      <c r="B8849" s="14">
        <v>3044</v>
      </c>
      <c r="C8849" s="14">
        <v>2874</v>
      </c>
      <c r="D8849" s="14" t="str">
        <f>+_xlfn.XLOOKUP(ratings_dataset[[#This Row],[ProductID]],[1]!Prodotti[ProdottoID],[1]!Prodotti[Categoria],"Altro")</f>
        <v>Libri</v>
      </c>
      <c r="E8849" s="14">
        <v>1</v>
      </c>
    </row>
    <row r="8850" spans="1:5" x14ac:dyDescent="0.25">
      <c r="A8850" s="14">
        <v>2843</v>
      </c>
      <c r="B8850" s="14">
        <v>1945</v>
      </c>
      <c r="C8850" s="14">
        <v>557</v>
      </c>
      <c r="D8850" s="14" t="str">
        <f>+_xlfn.XLOOKUP(ratings_dataset[[#This Row],[ProductID]],[1]!Prodotti[ProdottoID],[1]!Prodotti[Categoria],"Altro")</f>
        <v>Elettronica</v>
      </c>
      <c r="E8850" s="14">
        <v>1</v>
      </c>
    </row>
    <row r="8851" spans="1:5" x14ac:dyDescent="0.25">
      <c r="A8851" s="14">
        <v>2849</v>
      </c>
      <c r="B8851" s="14">
        <v>3332</v>
      </c>
      <c r="C8851" s="14">
        <v>2060</v>
      </c>
      <c r="D8851" s="14" t="str">
        <f>+_xlfn.XLOOKUP(ratings_dataset[[#This Row],[ProductID]],[1]!Prodotti[ProdottoID],[1]!Prodotti[Categoria],"Altro")</f>
        <v>Abbigliamento</v>
      </c>
      <c r="E8851" s="14">
        <v>1</v>
      </c>
    </row>
    <row r="8852" spans="1:5" x14ac:dyDescent="0.25">
      <c r="A8852" s="14">
        <v>2853</v>
      </c>
      <c r="B8852" s="14">
        <v>4089</v>
      </c>
      <c r="C8852" s="14">
        <v>3152</v>
      </c>
      <c r="D8852" s="14" t="str">
        <f>+_xlfn.XLOOKUP(ratings_dataset[[#This Row],[ProductID]],[1]!Prodotti[ProdottoID],[1]!Prodotti[Categoria],"Altro")</f>
        <v>Elettronica</v>
      </c>
      <c r="E8852" s="14">
        <v>1</v>
      </c>
    </row>
    <row r="8853" spans="1:5" x14ac:dyDescent="0.25">
      <c r="A8853" s="14">
        <v>2856</v>
      </c>
      <c r="B8853" s="14">
        <v>467</v>
      </c>
      <c r="C8853" s="14">
        <v>250</v>
      </c>
      <c r="D8853" s="14" t="str">
        <f>+_xlfn.XLOOKUP(ratings_dataset[[#This Row],[ProductID]],[1]!Prodotti[ProdottoID],[1]!Prodotti[Categoria],"Altro")</f>
        <v>Elettronica</v>
      </c>
      <c r="E8853" s="14">
        <v>1</v>
      </c>
    </row>
    <row r="8854" spans="1:5" x14ac:dyDescent="0.25">
      <c r="A8854" s="14">
        <v>2860</v>
      </c>
      <c r="B8854" s="14">
        <v>4543</v>
      </c>
      <c r="C8854" s="14">
        <v>4649</v>
      </c>
      <c r="D8854" s="14" t="str">
        <f>+_xlfn.XLOOKUP(ratings_dataset[[#This Row],[ProductID]],[1]!Prodotti[ProdottoID],[1]!Prodotti[Categoria],"Altro")</f>
        <v>Libri</v>
      </c>
      <c r="E8854" s="14">
        <v>1</v>
      </c>
    </row>
    <row r="8855" spans="1:5" x14ac:dyDescent="0.25">
      <c r="A8855" s="14">
        <v>2862</v>
      </c>
      <c r="B8855" s="14">
        <v>205</v>
      </c>
      <c r="C8855" s="14">
        <v>1486</v>
      </c>
      <c r="D8855" s="14" t="str">
        <f>+_xlfn.XLOOKUP(ratings_dataset[[#This Row],[ProductID]],[1]!Prodotti[ProdottoID],[1]!Prodotti[Categoria],"Altro")</f>
        <v>Elettronica</v>
      </c>
      <c r="E8855" s="14">
        <v>1</v>
      </c>
    </row>
    <row r="8856" spans="1:5" x14ac:dyDescent="0.25">
      <c r="A8856" s="14">
        <v>2863</v>
      </c>
      <c r="B8856" s="14">
        <v>2967</v>
      </c>
      <c r="C8856" s="14">
        <v>1289</v>
      </c>
      <c r="D8856" s="14" t="str">
        <f>+_xlfn.XLOOKUP(ratings_dataset[[#This Row],[ProductID]],[1]!Prodotti[ProdottoID],[1]!Prodotti[Categoria],"Altro")</f>
        <v>Abbigliamento</v>
      </c>
      <c r="E8856" s="14">
        <v>1</v>
      </c>
    </row>
    <row r="8857" spans="1:5" x14ac:dyDescent="0.25">
      <c r="A8857" s="14">
        <v>2873</v>
      </c>
      <c r="B8857" s="14">
        <v>4704</v>
      </c>
      <c r="C8857" s="14">
        <v>34</v>
      </c>
      <c r="D8857" s="14" t="str">
        <f>+_xlfn.XLOOKUP(ratings_dataset[[#This Row],[ProductID]],[1]!Prodotti[ProdottoID],[1]!Prodotti[Categoria],"Altro")</f>
        <v>Altro</v>
      </c>
      <c r="E8857" s="14">
        <v>1</v>
      </c>
    </row>
    <row r="8858" spans="1:5" x14ac:dyDescent="0.25">
      <c r="A8858" s="14">
        <v>2879</v>
      </c>
      <c r="B8858" s="14">
        <v>2788</v>
      </c>
      <c r="C8858" s="14">
        <v>2221</v>
      </c>
      <c r="D8858" s="14" t="str">
        <f>+_xlfn.XLOOKUP(ratings_dataset[[#This Row],[ProductID]],[1]!Prodotti[ProdottoID],[1]!Prodotti[Categoria],"Altro")</f>
        <v>Libri</v>
      </c>
      <c r="E8858" s="14">
        <v>1</v>
      </c>
    </row>
    <row r="8859" spans="1:5" x14ac:dyDescent="0.25">
      <c r="A8859" s="14">
        <v>2892</v>
      </c>
      <c r="B8859" s="14">
        <v>4063</v>
      </c>
      <c r="C8859" s="14">
        <v>2079</v>
      </c>
      <c r="D8859" s="14" t="str">
        <f>+_xlfn.XLOOKUP(ratings_dataset[[#This Row],[ProductID]],[1]!Prodotti[ProdottoID],[1]!Prodotti[Categoria],"Altro")</f>
        <v>Libri</v>
      </c>
      <c r="E8859" s="14">
        <v>1</v>
      </c>
    </row>
    <row r="8860" spans="1:5" x14ac:dyDescent="0.25">
      <c r="A8860" s="14">
        <v>2909</v>
      </c>
      <c r="B8860" s="14">
        <v>2708</v>
      </c>
      <c r="C8860" s="14">
        <v>950</v>
      </c>
      <c r="D8860" s="14" t="str">
        <f>+_xlfn.XLOOKUP(ratings_dataset[[#This Row],[ProductID]],[1]!Prodotti[ProdottoID],[1]!Prodotti[Categoria],"Altro")</f>
        <v>Elettronica</v>
      </c>
      <c r="E8860" s="14">
        <v>1</v>
      </c>
    </row>
    <row r="8861" spans="1:5" x14ac:dyDescent="0.25">
      <c r="A8861" s="14">
        <v>2911</v>
      </c>
      <c r="B8861" s="14">
        <v>1891</v>
      </c>
      <c r="C8861" s="14">
        <v>3361</v>
      </c>
      <c r="D8861" s="14" t="str">
        <f>+_xlfn.XLOOKUP(ratings_dataset[[#This Row],[ProductID]],[1]!Prodotti[ProdottoID],[1]!Prodotti[Categoria],"Altro")</f>
        <v>Elettronica</v>
      </c>
      <c r="E8861" s="14">
        <v>1</v>
      </c>
    </row>
    <row r="8862" spans="1:5" x14ac:dyDescent="0.25">
      <c r="A8862" s="14">
        <v>2918</v>
      </c>
      <c r="B8862" s="14">
        <v>2504</v>
      </c>
      <c r="C8862" s="14">
        <v>1994</v>
      </c>
      <c r="D8862" s="14" t="str">
        <f>+_xlfn.XLOOKUP(ratings_dataset[[#This Row],[ProductID]],[1]!Prodotti[ProdottoID],[1]!Prodotti[Categoria],"Altro")</f>
        <v>Abbigliamento</v>
      </c>
      <c r="E8862" s="14">
        <v>1</v>
      </c>
    </row>
    <row r="8863" spans="1:5" x14ac:dyDescent="0.25">
      <c r="A8863" s="14">
        <v>2919</v>
      </c>
      <c r="B8863" s="14">
        <v>4323</v>
      </c>
      <c r="C8863" s="14">
        <v>4719</v>
      </c>
      <c r="D8863" s="14" t="str">
        <f>+_xlfn.XLOOKUP(ratings_dataset[[#This Row],[ProductID]],[1]!Prodotti[ProdottoID],[1]!Prodotti[Categoria],"Altro")</f>
        <v>Libri</v>
      </c>
      <c r="E8863" s="14">
        <v>1</v>
      </c>
    </row>
    <row r="8864" spans="1:5" x14ac:dyDescent="0.25">
      <c r="A8864" s="14">
        <v>2924</v>
      </c>
      <c r="B8864" s="14">
        <v>1972</v>
      </c>
      <c r="C8864" s="14">
        <v>3472</v>
      </c>
      <c r="D8864" s="14" t="str">
        <f>+_xlfn.XLOOKUP(ratings_dataset[[#This Row],[ProductID]],[1]!Prodotti[ProdottoID],[1]!Prodotti[Categoria],"Altro")</f>
        <v>Abbigliamento</v>
      </c>
      <c r="E8864" s="14">
        <v>1</v>
      </c>
    </row>
    <row r="8865" spans="1:5" x14ac:dyDescent="0.25">
      <c r="A8865" s="14">
        <v>2935</v>
      </c>
      <c r="B8865" s="14">
        <v>1071</v>
      </c>
      <c r="C8865" s="14">
        <v>1951</v>
      </c>
      <c r="D8865" s="14" t="str">
        <f>+_xlfn.XLOOKUP(ratings_dataset[[#This Row],[ProductID]],[1]!Prodotti[ProdottoID],[1]!Prodotti[Categoria],"Altro")</f>
        <v>Abbigliamento</v>
      </c>
      <c r="E8865" s="14">
        <v>1</v>
      </c>
    </row>
    <row r="8866" spans="1:5" x14ac:dyDescent="0.25">
      <c r="A8866" s="14">
        <v>2943</v>
      </c>
      <c r="B8866" s="14">
        <v>3436</v>
      </c>
      <c r="C8866" s="14">
        <v>1805</v>
      </c>
      <c r="D8866" s="14" t="str">
        <f>+_xlfn.XLOOKUP(ratings_dataset[[#This Row],[ProductID]],[1]!Prodotti[ProdottoID],[1]!Prodotti[Categoria],"Altro")</f>
        <v>Elettronica</v>
      </c>
      <c r="E8866" s="14">
        <v>1</v>
      </c>
    </row>
    <row r="8867" spans="1:5" x14ac:dyDescent="0.25">
      <c r="A8867" s="14">
        <v>2948</v>
      </c>
      <c r="B8867" s="14">
        <v>2659</v>
      </c>
      <c r="C8867" s="14">
        <v>4644</v>
      </c>
      <c r="D8867" s="14" t="str">
        <f>+_xlfn.XLOOKUP(ratings_dataset[[#This Row],[ProductID]],[1]!Prodotti[ProdottoID],[1]!Prodotti[Categoria],"Altro")</f>
        <v>Elettronica</v>
      </c>
      <c r="E8867" s="14">
        <v>1</v>
      </c>
    </row>
    <row r="8868" spans="1:5" x14ac:dyDescent="0.25">
      <c r="A8868" s="14">
        <v>2956</v>
      </c>
      <c r="B8868" s="14">
        <v>650</v>
      </c>
      <c r="C8868" s="14">
        <v>1846</v>
      </c>
      <c r="D8868" s="14" t="str">
        <f>+_xlfn.XLOOKUP(ratings_dataset[[#This Row],[ProductID]],[1]!Prodotti[ProdottoID],[1]!Prodotti[Categoria],"Altro")</f>
        <v>Abbigliamento</v>
      </c>
      <c r="E8868" s="14">
        <v>1</v>
      </c>
    </row>
    <row r="8869" spans="1:5" x14ac:dyDescent="0.25">
      <c r="A8869" s="14">
        <v>2957</v>
      </c>
      <c r="B8869" s="14">
        <v>2435</v>
      </c>
      <c r="C8869" s="14">
        <v>4016</v>
      </c>
      <c r="D8869" s="14" t="str">
        <f>+_xlfn.XLOOKUP(ratings_dataset[[#This Row],[ProductID]],[1]!Prodotti[ProdottoID],[1]!Prodotti[Categoria],"Altro")</f>
        <v>Elettronica</v>
      </c>
      <c r="E8869" s="14">
        <v>1</v>
      </c>
    </row>
    <row r="8870" spans="1:5" x14ac:dyDescent="0.25">
      <c r="A8870" s="14">
        <v>2959</v>
      </c>
      <c r="B8870" s="14">
        <v>953</v>
      </c>
      <c r="C8870" s="14">
        <v>1422</v>
      </c>
      <c r="D8870" s="14" t="str">
        <f>+_xlfn.XLOOKUP(ratings_dataset[[#This Row],[ProductID]],[1]!Prodotti[ProdottoID],[1]!Prodotti[Categoria],"Altro")</f>
        <v>Libri</v>
      </c>
      <c r="E8870" s="14">
        <v>1</v>
      </c>
    </row>
    <row r="8871" spans="1:5" x14ac:dyDescent="0.25">
      <c r="A8871" s="14">
        <v>2963</v>
      </c>
      <c r="B8871" s="14">
        <v>4117</v>
      </c>
      <c r="C8871" s="14">
        <v>3451</v>
      </c>
      <c r="D8871" s="14" t="str">
        <f>+_xlfn.XLOOKUP(ratings_dataset[[#This Row],[ProductID]],[1]!Prodotti[ProdottoID],[1]!Prodotti[Categoria],"Altro")</f>
        <v>Libri</v>
      </c>
      <c r="E8871" s="14">
        <v>1</v>
      </c>
    </row>
    <row r="8872" spans="1:5" x14ac:dyDescent="0.25">
      <c r="A8872" s="14">
        <v>2965</v>
      </c>
      <c r="B8872" s="14">
        <v>2490</v>
      </c>
      <c r="C8872" s="14">
        <v>1544</v>
      </c>
      <c r="D8872" s="14" t="str">
        <f>+_xlfn.XLOOKUP(ratings_dataset[[#This Row],[ProductID]],[1]!Prodotti[ProdottoID],[1]!Prodotti[Categoria],"Altro")</f>
        <v>Abbigliamento</v>
      </c>
      <c r="E8872" s="14">
        <v>1</v>
      </c>
    </row>
    <row r="8873" spans="1:5" x14ac:dyDescent="0.25">
      <c r="A8873" s="14">
        <v>2984</v>
      </c>
      <c r="B8873" s="14">
        <v>2506</v>
      </c>
      <c r="C8873" s="14">
        <v>2293</v>
      </c>
      <c r="D8873" s="14" t="str">
        <f>+_xlfn.XLOOKUP(ratings_dataset[[#This Row],[ProductID]],[1]!Prodotti[ProdottoID],[1]!Prodotti[Categoria],"Altro")</f>
        <v>Elettronica</v>
      </c>
      <c r="E8873" s="14">
        <v>1</v>
      </c>
    </row>
    <row r="8874" spans="1:5" x14ac:dyDescent="0.25">
      <c r="A8874" s="14">
        <v>2987</v>
      </c>
      <c r="B8874" s="14">
        <v>1231</v>
      </c>
      <c r="C8874" s="14">
        <v>4413</v>
      </c>
      <c r="D8874" s="14" t="str">
        <f>+_xlfn.XLOOKUP(ratings_dataset[[#This Row],[ProductID]],[1]!Prodotti[ProdottoID],[1]!Prodotti[Categoria],"Altro")</f>
        <v>Abbigliamento</v>
      </c>
      <c r="E8874" s="14">
        <v>1</v>
      </c>
    </row>
    <row r="8875" spans="1:5" x14ac:dyDescent="0.25">
      <c r="A8875" s="14">
        <v>3008</v>
      </c>
      <c r="B8875" s="14">
        <v>3845</v>
      </c>
      <c r="C8875" s="14">
        <v>3203</v>
      </c>
      <c r="D8875" s="14" t="str">
        <f>+_xlfn.XLOOKUP(ratings_dataset[[#This Row],[ProductID]],[1]!Prodotti[ProdottoID],[1]!Prodotti[Categoria],"Altro")</f>
        <v>Elettronica</v>
      </c>
      <c r="E8875" s="14">
        <v>1</v>
      </c>
    </row>
    <row r="8876" spans="1:5" x14ac:dyDescent="0.25">
      <c r="A8876" s="14">
        <v>3025</v>
      </c>
      <c r="B8876" s="14">
        <v>2950</v>
      </c>
      <c r="C8876" s="14">
        <v>362</v>
      </c>
      <c r="D8876" s="14" t="str">
        <f>+_xlfn.XLOOKUP(ratings_dataset[[#This Row],[ProductID]],[1]!Prodotti[ProdottoID],[1]!Prodotti[Categoria],"Altro")</f>
        <v>Elettronica</v>
      </c>
      <c r="E8876" s="14">
        <v>1</v>
      </c>
    </row>
    <row r="8877" spans="1:5" x14ac:dyDescent="0.25">
      <c r="A8877" s="14">
        <v>3029</v>
      </c>
      <c r="B8877" s="14">
        <v>1126</v>
      </c>
      <c r="C8877" s="14">
        <v>1367</v>
      </c>
      <c r="D8877" s="14" t="str">
        <f>+_xlfn.XLOOKUP(ratings_dataset[[#This Row],[ProductID]],[1]!Prodotti[ProdottoID],[1]!Prodotti[Categoria],"Altro")</f>
        <v>Elettronica</v>
      </c>
      <c r="E8877" s="14">
        <v>1</v>
      </c>
    </row>
    <row r="8878" spans="1:5" x14ac:dyDescent="0.25">
      <c r="A8878" s="14">
        <v>3035</v>
      </c>
      <c r="B8878" s="14">
        <v>4194</v>
      </c>
      <c r="C8878" s="14">
        <v>940</v>
      </c>
      <c r="D8878" s="14" t="str">
        <f>+_xlfn.XLOOKUP(ratings_dataset[[#This Row],[ProductID]],[1]!Prodotti[ProdottoID],[1]!Prodotti[Categoria],"Altro")</f>
        <v>Elettronica</v>
      </c>
      <c r="E8878" s="14">
        <v>1</v>
      </c>
    </row>
    <row r="8879" spans="1:5" x14ac:dyDescent="0.25">
      <c r="A8879" s="14">
        <v>3039</v>
      </c>
      <c r="B8879" s="14">
        <v>3975</v>
      </c>
      <c r="C8879" s="14">
        <v>2269</v>
      </c>
      <c r="D8879" s="14" t="str">
        <f>+_xlfn.XLOOKUP(ratings_dataset[[#This Row],[ProductID]],[1]!Prodotti[ProdottoID],[1]!Prodotti[Categoria],"Altro")</f>
        <v>Elettronica</v>
      </c>
      <c r="E8879" s="14">
        <v>1</v>
      </c>
    </row>
    <row r="8880" spans="1:5" x14ac:dyDescent="0.25">
      <c r="A8880" s="14">
        <v>3045</v>
      </c>
      <c r="B8880" s="14">
        <v>1048</v>
      </c>
      <c r="C8880" s="14">
        <v>2918</v>
      </c>
      <c r="D8880" s="14" t="str">
        <f>+_xlfn.XLOOKUP(ratings_dataset[[#This Row],[ProductID]],[1]!Prodotti[ProdottoID],[1]!Prodotti[Categoria],"Altro")</f>
        <v>Elettronica</v>
      </c>
      <c r="E8880" s="14">
        <v>1</v>
      </c>
    </row>
    <row r="8881" spans="1:5" x14ac:dyDescent="0.25">
      <c r="A8881" s="14">
        <v>3064</v>
      </c>
      <c r="B8881" s="14">
        <v>2765</v>
      </c>
      <c r="C8881" s="14">
        <v>3994</v>
      </c>
      <c r="D8881" s="14" t="str">
        <f>+_xlfn.XLOOKUP(ratings_dataset[[#This Row],[ProductID]],[1]!Prodotti[ProdottoID],[1]!Prodotti[Categoria],"Altro")</f>
        <v>Elettronica</v>
      </c>
      <c r="E8881" s="14">
        <v>1</v>
      </c>
    </row>
    <row r="8882" spans="1:5" x14ac:dyDescent="0.25">
      <c r="A8882" s="14">
        <v>3077</v>
      </c>
      <c r="B8882" s="14">
        <v>3549</v>
      </c>
      <c r="C8882" s="14">
        <v>4307</v>
      </c>
      <c r="D8882" s="14" t="str">
        <f>+_xlfn.XLOOKUP(ratings_dataset[[#This Row],[ProductID]],[1]!Prodotti[ProdottoID],[1]!Prodotti[Categoria],"Altro")</f>
        <v>Libri</v>
      </c>
      <c r="E8882" s="14">
        <v>1</v>
      </c>
    </row>
    <row r="8883" spans="1:5" x14ac:dyDescent="0.25">
      <c r="A8883" s="14">
        <v>3085</v>
      </c>
      <c r="B8883" s="14">
        <v>42</v>
      </c>
      <c r="C8883" s="14">
        <v>986</v>
      </c>
      <c r="D8883" s="14" t="str">
        <f>+_xlfn.XLOOKUP(ratings_dataset[[#This Row],[ProductID]],[1]!Prodotti[ProdottoID],[1]!Prodotti[Categoria],"Altro")</f>
        <v>Elettronica</v>
      </c>
      <c r="E8883" s="14">
        <v>1</v>
      </c>
    </row>
    <row r="8884" spans="1:5" x14ac:dyDescent="0.25">
      <c r="A8884" s="14">
        <v>3086</v>
      </c>
      <c r="B8884" s="14">
        <v>4895</v>
      </c>
      <c r="C8884" s="14">
        <v>2975</v>
      </c>
      <c r="D8884" s="14" t="str">
        <f>+_xlfn.XLOOKUP(ratings_dataset[[#This Row],[ProductID]],[1]!Prodotti[ProdottoID],[1]!Prodotti[Categoria],"Altro")</f>
        <v>Libri</v>
      </c>
      <c r="E8884" s="14">
        <v>1</v>
      </c>
    </row>
    <row r="8885" spans="1:5" x14ac:dyDescent="0.25">
      <c r="A8885" s="14">
        <v>3092</v>
      </c>
      <c r="B8885" s="14">
        <v>1385</v>
      </c>
      <c r="C8885" s="14">
        <v>739</v>
      </c>
      <c r="D8885" s="14" t="str">
        <f>+_xlfn.XLOOKUP(ratings_dataset[[#This Row],[ProductID]],[1]!Prodotti[ProdottoID],[1]!Prodotti[Categoria],"Altro")</f>
        <v>Libri</v>
      </c>
      <c r="E8885" s="14">
        <v>1</v>
      </c>
    </row>
    <row r="8886" spans="1:5" x14ac:dyDescent="0.25">
      <c r="A8886" s="14">
        <v>3095</v>
      </c>
      <c r="B8886" s="14">
        <v>2972</v>
      </c>
      <c r="C8886" s="14">
        <v>4870</v>
      </c>
      <c r="D8886" s="14" t="str">
        <f>+_xlfn.XLOOKUP(ratings_dataset[[#This Row],[ProductID]],[1]!Prodotti[ProdottoID],[1]!Prodotti[Categoria],"Altro")</f>
        <v>Elettronica</v>
      </c>
      <c r="E8886" s="14">
        <v>1</v>
      </c>
    </row>
    <row r="8887" spans="1:5" x14ac:dyDescent="0.25">
      <c r="A8887" s="14">
        <v>3110</v>
      </c>
      <c r="B8887" s="14">
        <v>920</v>
      </c>
      <c r="C8887" s="14">
        <v>3142</v>
      </c>
      <c r="D8887" s="14" t="str">
        <f>+_xlfn.XLOOKUP(ratings_dataset[[#This Row],[ProductID]],[1]!Prodotti[ProdottoID],[1]!Prodotti[Categoria],"Altro")</f>
        <v>Libri</v>
      </c>
      <c r="E8887" s="14">
        <v>1</v>
      </c>
    </row>
    <row r="8888" spans="1:5" x14ac:dyDescent="0.25">
      <c r="A8888" s="14">
        <v>3117</v>
      </c>
      <c r="B8888" s="14">
        <v>894</v>
      </c>
      <c r="C8888" s="14">
        <v>1241</v>
      </c>
      <c r="D8888" s="14" t="str">
        <f>+_xlfn.XLOOKUP(ratings_dataset[[#This Row],[ProductID]],[1]!Prodotti[ProdottoID],[1]!Prodotti[Categoria],"Altro")</f>
        <v>Abbigliamento</v>
      </c>
      <c r="E8888" s="14">
        <v>1</v>
      </c>
    </row>
    <row r="8889" spans="1:5" x14ac:dyDescent="0.25">
      <c r="A8889" s="14">
        <v>3126</v>
      </c>
      <c r="B8889" s="14">
        <v>2655</v>
      </c>
      <c r="C8889" s="14">
        <v>1868</v>
      </c>
      <c r="D8889" s="14" t="str">
        <f>+_xlfn.XLOOKUP(ratings_dataset[[#This Row],[ProductID]],[1]!Prodotti[ProdottoID],[1]!Prodotti[Categoria],"Altro")</f>
        <v>Elettronica</v>
      </c>
      <c r="E8889" s="14">
        <v>1</v>
      </c>
    </row>
    <row r="8890" spans="1:5" x14ac:dyDescent="0.25">
      <c r="A8890" s="14">
        <v>3133</v>
      </c>
      <c r="B8890" s="14">
        <v>3770</v>
      </c>
      <c r="C8890" s="14">
        <v>4548</v>
      </c>
      <c r="D8890" s="14" t="str">
        <f>+_xlfn.XLOOKUP(ratings_dataset[[#This Row],[ProductID]],[1]!Prodotti[ProdottoID],[1]!Prodotti[Categoria],"Altro")</f>
        <v>Elettronica</v>
      </c>
      <c r="E8890" s="14">
        <v>1</v>
      </c>
    </row>
    <row r="8891" spans="1:5" x14ac:dyDescent="0.25">
      <c r="A8891" s="14">
        <v>3140</v>
      </c>
      <c r="B8891" s="14">
        <v>844</v>
      </c>
      <c r="C8891" s="14">
        <v>3820</v>
      </c>
      <c r="D8891" s="14" t="str">
        <f>+_xlfn.XLOOKUP(ratings_dataset[[#This Row],[ProductID]],[1]!Prodotti[ProdottoID],[1]!Prodotti[Categoria],"Altro")</f>
        <v>Abbigliamento</v>
      </c>
      <c r="E8891" s="14">
        <v>1</v>
      </c>
    </row>
    <row r="8892" spans="1:5" x14ac:dyDescent="0.25">
      <c r="A8892" s="14">
        <v>3146</v>
      </c>
      <c r="B8892" s="14">
        <v>628</v>
      </c>
      <c r="C8892" s="14">
        <v>4570</v>
      </c>
      <c r="D8892" s="14" t="str">
        <f>+_xlfn.XLOOKUP(ratings_dataset[[#This Row],[ProductID]],[1]!Prodotti[ProdottoID],[1]!Prodotti[Categoria],"Altro")</f>
        <v>Libri</v>
      </c>
      <c r="E8892" s="14">
        <v>1</v>
      </c>
    </row>
    <row r="8893" spans="1:5" x14ac:dyDescent="0.25">
      <c r="A8893" s="14">
        <v>3154</v>
      </c>
      <c r="B8893" s="14">
        <v>1545</v>
      </c>
      <c r="C8893" s="14">
        <v>3200</v>
      </c>
      <c r="D8893" s="14" t="str">
        <f>+_xlfn.XLOOKUP(ratings_dataset[[#This Row],[ProductID]],[1]!Prodotti[ProdottoID],[1]!Prodotti[Categoria],"Altro")</f>
        <v>Elettronica</v>
      </c>
      <c r="E8893" s="14">
        <v>1</v>
      </c>
    </row>
    <row r="8894" spans="1:5" x14ac:dyDescent="0.25">
      <c r="A8894" s="14">
        <v>3156</v>
      </c>
      <c r="B8894" s="14">
        <v>4424</v>
      </c>
      <c r="C8894" s="14">
        <v>1013</v>
      </c>
      <c r="D8894" s="14" t="str">
        <f>+_xlfn.XLOOKUP(ratings_dataset[[#This Row],[ProductID]],[1]!Prodotti[ProdottoID],[1]!Prodotti[Categoria],"Altro")</f>
        <v>Libri</v>
      </c>
      <c r="E8894" s="14">
        <v>1</v>
      </c>
    </row>
    <row r="8895" spans="1:5" x14ac:dyDescent="0.25">
      <c r="A8895" s="14">
        <v>3175</v>
      </c>
      <c r="B8895" s="14">
        <v>1467</v>
      </c>
      <c r="C8895" s="14">
        <v>1044</v>
      </c>
      <c r="D8895" s="14" t="str">
        <f>+_xlfn.XLOOKUP(ratings_dataset[[#This Row],[ProductID]],[1]!Prodotti[ProdottoID],[1]!Prodotti[Categoria],"Altro")</f>
        <v>Abbigliamento</v>
      </c>
      <c r="E8895" s="14">
        <v>1</v>
      </c>
    </row>
    <row r="8896" spans="1:5" x14ac:dyDescent="0.25">
      <c r="A8896" s="14">
        <v>3180</v>
      </c>
      <c r="B8896" s="14">
        <v>4462</v>
      </c>
      <c r="C8896" s="14">
        <v>1163</v>
      </c>
      <c r="D8896" s="14" t="str">
        <f>+_xlfn.XLOOKUP(ratings_dataset[[#This Row],[ProductID]],[1]!Prodotti[ProdottoID],[1]!Prodotti[Categoria],"Altro")</f>
        <v>Libri</v>
      </c>
      <c r="E8896" s="14">
        <v>1</v>
      </c>
    </row>
    <row r="8897" spans="1:5" x14ac:dyDescent="0.25">
      <c r="A8897" s="14">
        <v>3189</v>
      </c>
      <c r="B8897" s="14">
        <v>3319</v>
      </c>
      <c r="C8897" s="14">
        <v>2101</v>
      </c>
      <c r="D8897" s="14" t="str">
        <f>+_xlfn.XLOOKUP(ratings_dataset[[#This Row],[ProductID]],[1]!Prodotti[ProdottoID],[1]!Prodotti[Categoria],"Altro")</f>
        <v>Libri</v>
      </c>
      <c r="E8897" s="14">
        <v>1</v>
      </c>
    </row>
    <row r="8898" spans="1:5" x14ac:dyDescent="0.25">
      <c r="A8898" s="14">
        <v>3201</v>
      </c>
      <c r="B8898" s="14">
        <v>1674</v>
      </c>
      <c r="C8898" s="14">
        <v>4892</v>
      </c>
      <c r="D8898" s="14" t="str">
        <f>+_xlfn.XLOOKUP(ratings_dataset[[#This Row],[ProductID]],[1]!Prodotti[ProdottoID],[1]!Prodotti[Categoria],"Altro")</f>
        <v>Elettronica</v>
      </c>
      <c r="E8898" s="14">
        <v>1</v>
      </c>
    </row>
    <row r="8899" spans="1:5" x14ac:dyDescent="0.25">
      <c r="A8899" s="14">
        <v>3210</v>
      </c>
      <c r="B8899" s="14">
        <v>4528</v>
      </c>
      <c r="C8899" s="14">
        <v>3817</v>
      </c>
      <c r="D8899" s="14" t="str">
        <f>+_xlfn.XLOOKUP(ratings_dataset[[#This Row],[ProductID]],[1]!Prodotti[ProdottoID],[1]!Prodotti[Categoria],"Altro")</f>
        <v>Elettronica</v>
      </c>
      <c r="E8899" s="14">
        <v>1</v>
      </c>
    </row>
    <row r="8900" spans="1:5" x14ac:dyDescent="0.25">
      <c r="A8900" s="14">
        <v>3216</v>
      </c>
      <c r="B8900" s="14">
        <v>3680</v>
      </c>
      <c r="C8900" s="14">
        <v>4818</v>
      </c>
      <c r="D8900" s="14" t="str">
        <f>+_xlfn.XLOOKUP(ratings_dataset[[#This Row],[ProductID]],[1]!Prodotti[ProdottoID],[1]!Prodotti[Categoria],"Altro")</f>
        <v>Elettronica</v>
      </c>
      <c r="E8900" s="14">
        <v>1</v>
      </c>
    </row>
    <row r="8901" spans="1:5" x14ac:dyDescent="0.25">
      <c r="A8901" s="14">
        <v>3220</v>
      </c>
      <c r="B8901" s="14">
        <v>1633</v>
      </c>
      <c r="C8901" s="14">
        <v>1878</v>
      </c>
      <c r="D8901" s="14" t="str">
        <f>+_xlfn.XLOOKUP(ratings_dataset[[#This Row],[ProductID]],[1]!Prodotti[ProdottoID],[1]!Prodotti[Categoria],"Altro")</f>
        <v>Abbigliamento</v>
      </c>
      <c r="E8901" s="14">
        <v>1</v>
      </c>
    </row>
    <row r="8902" spans="1:5" x14ac:dyDescent="0.25">
      <c r="A8902" s="14">
        <v>3226</v>
      </c>
      <c r="B8902" s="14">
        <v>4033</v>
      </c>
      <c r="C8902" s="14">
        <v>4219</v>
      </c>
      <c r="D8902" s="14" t="str">
        <f>+_xlfn.XLOOKUP(ratings_dataset[[#This Row],[ProductID]],[1]!Prodotti[ProdottoID],[1]!Prodotti[Categoria],"Altro")</f>
        <v>Elettronica</v>
      </c>
      <c r="E8902" s="14">
        <v>1</v>
      </c>
    </row>
    <row r="8903" spans="1:5" x14ac:dyDescent="0.25">
      <c r="A8903" s="14">
        <v>3231</v>
      </c>
      <c r="B8903" s="14">
        <v>3057</v>
      </c>
      <c r="C8903" s="14">
        <v>4653</v>
      </c>
      <c r="D8903" s="14" t="str">
        <f>+_xlfn.XLOOKUP(ratings_dataset[[#This Row],[ProductID]],[1]!Prodotti[ProdottoID],[1]!Prodotti[Categoria],"Altro")</f>
        <v>Elettronica</v>
      </c>
      <c r="E8903" s="14">
        <v>1</v>
      </c>
    </row>
    <row r="8904" spans="1:5" x14ac:dyDescent="0.25">
      <c r="A8904" s="14">
        <v>3232</v>
      </c>
      <c r="B8904" s="14">
        <v>1196</v>
      </c>
      <c r="C8904" s="14">
        <v>4678</v>
      </c>
      <c r="D8904" s="14" t="str">
        <f>+_xlfn.XLOOKUP(ratings_dataset[[#This Row],[ProductID]],[1]!Prodotti[ProdottoID],[1]!Prodotti[Categoria],"Altro")</f>
        <v>Elettronica</v>
      </c>
      <c r="E8904" s="14">
        <v>1</v>
      </c>
    </row>
    <row r="8905" spans="1:5" x14ac:dyDescent="0.25">
      <c r="A8905" s="14">
        <v>3236</v>
      </c>
      <c r="B8905" s="14">
        <v>2444</v>
      </c>
      <c r="C8905" s="14">
        <v>314</v>
      </c>
      <c r="D8905" s="14" t="str">
        <f>+_xlfn.XLOOKUP(ratings_dataset[[#This Row],[ProductID]],[1]!Prodotti[ProdottoID],[1]!Prodotti[Categoria],"Altro")</f>
        <v>Libri</v>
      </c>
      <c r="E8905" s="14">
        <v>1</v>
      </c>
    </row>
    <row r="8906" spans="1:5" x14ac:dyDescent="0.25">
      <c r="A8906" s="14">
        <v>3237</v>
      </c>
      <c r="B8906" s="14">
        <v>4254</v>
      </c>
      <c r="C8906" s="14">
        <v>3002</v>
      </c>
      <c r="D8906" s="14" t="str">
        <f>+_xlfn.XLOOKUP(ratings_dataset[[#This Row],[ProductID]],[1]!Prodotti[ProdottoID],[1]!Prodotti[Categoria],"Altro")</f>
        <v>Libri</v>
      </c>
      <c r="E8906" s="14">
        <v>1</v>
      </c>
    </row>
    <row r="8907" spans="1:5" x14ac:dyDescent="0.25">
      <c r="A8907" s="14">
        <v>3248</v>
      </c>
      <c r="B8907" s="14">
        <v>892</v>
      </c>
      <c r="C8907" s="14">
        <v>3186</v>
      </c>
      <c r="D8907" s="14" t="str">
        <f>+_xlfn.XLOOKUP(ratings_dataset[[#This Row],[ProductID]],[1]!Prodotti[ProdottoID],[1]!Prodotti[Categoria],"Altro")</f>
        <v>Abbigliamento</v>
      </c>
      <c r="E8907" s="14">
        <v>1</v>
      </c>
    </row>
    <row r="8908" spans="1:5" x14ac:dyDescent="0.25">
      <c r="A8908" s="14">
        <v>3250</v>
      </c>
      <c r="B8908" s="14">
        <v>2671</v>
      </c>
      <c r="C8908" s="14">
        <v>3311</v>
      </c>
      <c r="D8908" s="14" t="str">
        <f>+_xlfn.XLOOKUP(ratings_dataset[[#This Row],[ProductID]],[1]!Prodotti[ProdottoID],[1]!Prodotti[Categoria],"Altro")</f>
        <v>Elettronica</v>
      </c>
      <c r="E8908" s="14">
        <v>1</v>
      </c>
    </row>
    <row r="8909" spans="1:5" x14ac:dyDescent="0.25">
      <c r="A8909" s="14">
        <v>3251</v>
      </c>
      <c r="B8909" s="14">
        <v>3196</v>
      </c>
      <c r="C8909" s="14">
        <v>2189</v>
      </c>
      <c r="D8909" s="14" t="str">
        <f>+_xlfn.XLOOKUP(ratings_dataset[[#This Row],[ProductID]],[1]!Prodotti[ProdottoID],[1]!Prodotti[Categoria],"Altro")</f>
        <v>Abbigliamento</v>
      </c>
      <c r="E8909" s="14">
        <v>1</v>
      </c>
    </row>
    <row r="8910" spans="1:5" x14ac:dyDescent="0.25">
      <c r="A8910" s="14">
        <v>3262</v>
      </c>
      <c r="B8910" s="14">
        <v>1682</v>
      </c>
      <c r="C8910" s="14">
        <v>2195</v>
      </c>
      <c r="D8910" s="14" t="str">
        <f>+_xlfn.XLOOKUP(ratings_dataset[[#This Row],[ProductID]],[1]!Prodotti[ProdottoID],[1]!Prodotti[Categoria],"Altro")</f>
        <v>Abbigliamento</v>
      </c>
      <c r="E8910" s="14">
        <v>1</v>
      </c>
    </row>
    <row r="8911" spans="1:5" x14ac:dyDescent="0.25">
      <c r="A8911" s="14">
        <v>3270</v>
      </c>
      <c r="B8911" s="14">
        <v>2738</v>
      </c>
      <c r="C8911" s="14">
        <v>2436</v>
      </c>
      <c r="D8911" s="14" t="str">
        <f>+_xlfn.XLOOKUP(ratings_dataset[[#This Row],[ProductID]],[1]!Prodotti[ProdottoID],[1]!Prodotti[Categoria],"Altro")</f>
        <v>Abbigliamento</v>
      </c>
      <c r="E8911" s="14">
        <v>1</v>
      </c>
    </row>
    <row r="8912" spans="1:5" x14ac:dyDescent="0.25">
      <c r="A8912" s="14">
        <v>3286</v>
      </c>
      <c r="B8912" s="14">
        <v>3466</v>
      </c>
      <c r="C8912" s="14">
        <v>3977</v>
      </c>
      <c r="D8912" s="14" t="str">
        <f>+_xlfn.XLOOKUP(ratings_dataset[[#This Row],[ProductID]],[1]!Prodotti[ProdottoID],[1]!Prodotti[Categoria],"Altro")</f>
        <v>Abbigliamento</v>
      </c>
      <c r="E8912" s="14">
        <v>1</v>
      </c>
    </row>
    <row r="8913" spans="1:5" x14ac:dyDescent="0.25">
      <c r="A8913" s="14">
        <v>3289</v>
      </c>
      <c r="B8913" s="14">
        <v>842</v>
      </c>
      <c r="C8913" s="14">
        <v>433</v>
      </c>
      <c r="D8913" s="14" t="str">
        <f>+_xlfn.XLOOKUP(ratings_dataset[[#This Row],[ProductID]],[1]!Prodotti[ProdottoID],[1]!Prodotti[Categoria],"Altro")</f>
        <v>Libri</v>
      </c>
      <c r="E8913" s="14">
        <v>1</v>
      </c>
    </row>
    <row r="8914" spans="1:5" x14ac:dyDescent="0.25">
      <c r="A8914" s="14">
        <v>3296</v>
      </c>
      <c r="B8914" s="14">
        <v>2375</v>
      </c>
      <c r="C8914" s="14">
        <v>598</v>
      </c>
      <c r="D8914" s="14" t="str">
        <f>+_xlfn.XLOOKUP(ratings_dataset[[#This Row],[ProductID]],[1]!Prodotti[ProdottoID],[1]!Prodotti[Categoria],"Altro")</f>
        <v>Elettronica</v>
      </c>
      <c r="E8914" s="14">
        <v>1</v>
      </c>
    </row>
    <row r="8915" spans="1:5" x14ac:dyDescent="0.25">
      <c r="A8915" s="14">
        <v>3298</v>
      </c>
      <c r="B8915" s="14">
        <v>1222</v>
      </c>
      <c r="C8915" s="14">
        <v>3850</v>
      </c>
      <c r="D8915" s="14" t="str">
        <f>+_xlfn.XLOOKUP(ratings_dataset[[#This Row],[ProductID]],[1]!Prodotti[ProdottoID],[1]!Prodotti[Categoria],"Altro")</f>
        <v>Libri</v>
      </c>
      <c r="E8915" s="14">
        <v>1</v>
      </c>
    </row>
    <row r="8916" spans="1:5" x14ac:dyDescent="0.25">
      <c r="A8916" s="14">
        <v>3302</v>
      </c>
      <c r="B8916" s="14">
        <v>2046</v>
      </c>
      <c r="C8916" s="14">
        <v>2331</v>
      </c>
      <c r="D8916" s="14" t="str">
        <f>+_xlfn.XLOOKUP(ratings_dataset[[#This Row],[ProductID]],[1]!Prodotti[ProdottoID],[1]!Prodotti[Categoria],"Altro")</f>
        <v>Elettronica</v>
      </c>
      <c r="E8916" s="14">
        <v>1</v>
      </c>
    </row>
    <row r="8917" spans="1:5" x14ac:dyDescent="0.25">
      <c r="A8917" s="14">
        <v>3307</v>
      </c>
      <c r="B8917" s="14">
        <v>3080</v>
      </c>
      <c r="C8917" s="14">
        <v>4543</v>
      </c>
      <c r="D8917" s="14" t="str">
        <f>+_xlfn.XLOOKUP(ratings_dataset[[#This Row],[ProductID]],[1]!Prodotti[ProdottoID],[1]!Prodotti[Categoria],"Altro")</f>
        <v>Elettronica</v>
      </c>
      <c r="E8917" s="14">
        <v>1</v>
      </c>
    </row>
    <row r="8918" spans="1:5" x14ac:dyDescent="0.25">
      <c r="A8918" s="14">
        <v>3308</v>
      </c>
      <c r="B8918" s="14">
        <v>1476</v>
      </c>
      <c r="C8918" s="14">
        <v>1817</v>
      </c>
      <c r="D8918" s="14" t="str">
        <f>+_xlfn.XLOOKUP(ratings_dataset[[#This Row],[ProductID]],[1]!Prodotti[ProdottoID],[1]!Prodotti[Categoria],"Altro")</f>
        <v>Libri</v>
      </c>
      <c r="E8918" s="14">
        <v>1</v>
      </c>
    </row>
    <row r="8919" spans="1:5" x14ac:dyDescent="0.25">
      <c r="A8919" s="14">
        <v>3310</v>
      </c>
      <c r="B8919" s="14">
        <v>1558</v>
      </c>
      <c r="C8919" s="14">
        <v>2633</v>
      </c>
      <c r="D8919" s="14" t="str">
        <f>+_xlfn.XLOOKUP(ratings_dataset[[#This Row],[ProductID]],[1]!Prodotti[ProdottoID],[1]!Prodotti[Categoria],"Altro")</f>
        <v>Libri</v>
      </c>
      <c r="E8919" s="14">
        <v>1</v>
      </c>
    </row>
    <row r="8920" spans="1:5" x14ac:dyDescent="0.25">
      <c r="A8920" s="14">
        <v>3316</v>
      </c>
      <c r="B8920" s="14">
        <v>2422</v>
      </c>
      <c r="C8920" s="14">
        <v>465</v>
      </c>
      <c r="D8920" s="14" t="str">
        <f>+_xlfn.XLOOKUP(ratings_dataset[[#This Row],[ProductID]],[1]!Prodotti[ProdottoID],[1]!Prodotti[Categoria],"Altro")</f>
        <v>Abbigliamento</v>
      </c>
      <c r="E8920" s="14">
        <v>1</v>
      </c>
    </row>
    <row r="8921" spans="1:5" x14ac:dyDescent="0.25">
      <c r="A8921" s="14">
        <v>3319</v>
      </c>
      <c r="B8921" s="14">
        <v>716</v>
      </c>
      <c r="C8921" s="14">
        <v>3506</v>
      </c>
      <c r="D8921" s="14" t="str">
        <f>+_xlfn.XLOOKUP(ratings_dataset[[#This Row],[ProductID]],[1]!Prodotti[ProdottoID],[1]!Prodotti[Categoria],"Altro")</f>
        <v>Abbigliamento</v>
      </c>
      <c r="E8921" s="14">
        <v>1</v>
      </c>
    </row>
    <row r="8922" spans="1:5" x14ac:dyDescent="0.25">
      <c r="A8922" s="14">
        <v>3327</v>
      </c>
      <c r="B8922" s="14">
        <v>2580</v>
      </c>
      <c r="C8922" s="14">
        <v>3163</v>
      </c>
      <c r="D8922" s="14" t="str">
        <f>+_xlfn.XLOOKUP(ratings_dataset[[#This Row],[ProductID]],[1]!Prodotti[ProdottoID],[1]!Prodotti[Categoria],"Altro")</f>
        <v>Libri</v>
      </c>
      <c r="E8922" s="14">
        <v>1</v>
      </c>
    </row>
    <row r="8923" spans="1:5" x14ac:dyDescent="0.25">
      <c r="A8923" s="14">
        <v>3334</v>
      </c>
      <c r="B8923" s="14">
        <v>2350</v>
      </c>
      <c r="C8923" s="14">
        <v>3597</v>
      </c>
      <c r="D8923" s="14" t="str">
        <f>+_xlfn.XLOOKUP(ratings_dataset[[#This Row],[ProductID]],[1]!Prodotti[ProdottoID],[1]!Prodotti[Categoria],"Altro")</f>
        <v>Libri</v>
      </c>
      <c r="E8923" s="14">
        <v>1</v>
      </c>
    </row>
    <row r="8924" spans="1:5" x14ac:dyDescent="0.25">
      <c r="A8924" s="14">
        <v>3336</v>
      </c>
      <c r="B8924" s="14">
        <v>60</v>
      </c>
      <c r="C8924" s="14">
        <v>541</v>
      </c>
      <c r="D8924" s="14" t="str">
        <f>+_xlfn.XLOOKUP(ratings_dataset[[#This Row],[ProductID]],[1]!Prodotti[ProdottoID],[1]!Prodotti[Categoria],"Altro")</f>
        <v>Abbigliamento</v>
      </c>
      <c r="E8924" s="14">
        <v>1</v>
      </c>
    </row>
    <row r="8925" spans="1:5" x14ac:dyDescent="0.25">
      <c r="A8925" s="14">
        <v>3337</v>
      </c>
      <c r="B8925" s="14">
        <v>2900</v>
      </c>
      <c r="C8925" s="14">
        <v>1328</v>
      </c>
      <c r="D8925" s="14" t="str">
        <f>+_xlfn.XLOOKUP(ratings_dataset[[#This Row],[ProductID]],[1]!Prodotti[ProdottoID],[1]!Prodotti[Categoria],"Altro")</f>
        <v>Abbigliamento</v>
      </c>
      <c r="E8925" s="14">
        <v>1</v>
      </c>
    </row>
    <row r="8926" spans="1:5" x14ac:dyDescent="0.25">
      <c r="A8926" s="14">
        <v>3345</v>
      </c>
      <c r="B8926" s="14">
        <v>4635</v>
      </c>
      <c r="C8926" s="14">
        <v>4742</v>
      </c>
      <c r="D8926" s="14" t="str">
        <f>+_xlfn.XLOOKUP(ratings_dataset[[#This Row],[ProductID]],[1]!Prodotti[ProdottoID],[1]!Prodotti[Categoria],"Altro")</f>
        <v>Libri</v>
      </c>
      <c r="E8926" s="14">
        <v>1</v>
      </c>
    </row>
    <row r="8927" spans="1:5" x14ac:dyDescent="0.25">
      <c r="A8927" s="14">
        <v>3347</v>
      </c>
      <c r="B8927" s="14">
        <v>104</v>
      </c>
      <c r="C8927" s="14">
        <v>3218</v>
      </c>
      <c r="D8927" s="14" t="str">
        <f>+_xlfn.XLOOKUP(ratings_dataset[[#This Row],[ProductID]],[1]!Prodotti[ProdottoID],[1]!Prodotti[Categoria],"Altro")</f>
        <v>Abbigliamento</v>
      </c>
      <c r="E8927" s="14">
        <v>1</v>
      </c>
    </row>
    <row r="8928" spans="1:5" x14ac:dyDescent="0.25">
      <c r="A8928" s="14">
        <v>3348</v>
      </c>
      <c r="B8928" s="14">
        <v>4875</v>
      </c>
      <c r="C8928" s="14">
        <v>4627</v>
      </c>
      <c r="D8928" s="14" t="str">
        <f>+_xlfn.XLOOKUP(ratings_dataset[[#This Row],[ProductID]],[1]!Prodotti[ProdottoID],[1]!Prodotti[Categoria],"Altro")</f>
        <v>Elettronica</v>
      </c>
      <c r="E8928" s="14">
        <v>1</v>
      </c>
    </row>
    <row r="8929" spans="1:5" x14ac:dyDescent="0.25">
      <c r="A8929" s="14">
        <v>3350</v>
      </c>
      <c r="B8929" s="14">
        <v>992</v>
      </c>
      <c r="C8929" s="14">
        <v>1702</v>
      </c>
      <c r="D8929" s="14" t="str">
        <f>+_xlfn.XLOOKUP(ratings_dataset[[#This Row],[ProductID]],[1]!Prodotti[ProdottoID],[1]!Prodotti[Categoria],"Altro")</f>
        <v>Libri</v>
      </c>
      <c r="E8929" s="14">
        <v>1</v>
      </c>
    </row>
    <row r="8930" spans="1:5" x14ac:dyDescent="0.25">
      <c r="A8930" s="14">
        <v>3363</v>
      </c>
      <c r="B8930" s="14">
        <v>3802</v>
      </c>
      <c r="C8930" s="14">
        <v>2809</v>
      </c>
      <c r="D8930" s="14" t="str">
        <f>+_xlfn.XLOOKUP(ratings_dataset[[#This Row],[ProductID]],[1]!Prodotti[ProdottoID],[1]!Prodotti[Categoria],"Altro")</f>
        <v>Libri</v>
      </c>
      <c r="E8930" s="14">
        <v>1</v>
      </c>
    </row>
    <row r="8931" spans="1:5" x14ac:dyDescent="0.25">
      <c r="A8931" s="14">
        <v>3364</v>
      </c>
      <c r="B8931" s="14">
        <v>307</v>
      </c>
      <c r="C8931" s="14">
        <v>3647</v>
      </c>
      <c r="D8931" s="14" t="str">
        <f>+_xlfn.XLOOKUP(ratings_dataset[[#This Row],[ProductID]],[1]!Prodotti[ProdottoID],[1]!Prodotti[Categoria],"Altro")</f>
        <v>Elettronica</v>
      </c>
      <c r="E8931" s="14">
        <v>1</v>
      </c>
    </row>
    <row r="8932" spans="1:5" x14ac:dyDescent="0.25">
      <c r="A8932" s="14">
        <v>3373</v>
      </c>
      <c r="B8932" s="14">
        <v>1299</v>
      </c>
      <c r="C8932" s="14">
        <v>3615</v>
      </c>
      <c r="D8932" s="14" t="str">
        <f>+_xlfn.XLOOKUP(ratings_dataset[[#This Row],[ProductID]],[1]!Prodotti[ProdottoID],[1]!Prodotti[Categoria],"Altro")</f>
        <v>Abbigliamento</v>
      </c>
      <c r="E8932" s="14">
        <v>1</v>
      </c>
    </row>
    <row r="8933" spans="1:5" x14ac:dyDescent="0.25">
      <c r="A8933" s="14">
        <v>3382</v>
      </c>
      <c r="B8933" s="14">
        <v>376</v>
      </c>
      <c r="C8933" s="14">
        <v>1393</v>
      </c>
      <c r="D8933" s="14" t="str">
        <f>+_xlfn.XLOOKUP(ratings_dataset[[#This Row],[ProductID]],[1]!Prodotti[ProdottoID],[1]!Prodotti[Categoria],"Altro")</f>
        <v>Libri</v>
      </c>
      <c r="E8933" s="14">
        <v>1</v>
      </c>
    </row>
    <row r="8934" spans="1:5" x14ac:dyDescent="0.25">
      <c r="A8934" s="14">
        <v>3392</v>
      </c>
      <c r="B8934" s="14">
        <v>1615</v>
      </c>
      <c r="C8934" s="14">
        <v>4800</v>
      </c>
      <c r="D8934" s="14" t="str">
        <f>+_xlfn.XLOOKUP(ratings_dataset[[#This Row],[ProductID]],[1]!Prodotti[ProdottoID],[1]!Prodotti[Categoria],"Altro")</f>
        <v>Libri</v>
      </c>
      <c r="E8934" s="14">
        <v>1</v>
      </c>
    </row>
    <row r="8935" spans="1:5" x14ac:dyDescent="0.25">
      <c r="A8935" s="14">
        <v>3393</v>
      </c>
      <c r="B8935" s="14">
        <v>1330</v>
      </c>
      <c r="C8935" s="14">
        <v>664</v>
      </c>
      <c r="D8935" s="14" t="str">
        <f>+_xlfn.XLOOKUP(ratings_dataset[[#This Row],[ProductID]],[1]!Prodotti[ProdottoID],[1]!Prodotti[Categoria],"Altro")</f>
        <v>Elettronica</v>
      </c>
      <c r="E8935" s="14">
        <v>1</v>
      </c>
    </row>
    <row r="8936" spans="1:5" x14ac:dyDescent="0.25">
      <c r="A8936" s="14">
        <v>3396</v>
      </c>
      <c r="B8936" s="14">
        <v>4519</v>
      </c>
      <c r="C8936" s="14">
        <v>4604</v>
      </c>
      <c r="D8936" s="14" t="str">
        <f>+_xlfn.XLOOKUP(ratings_dataset[[#This Row],[ProductID]],[1]!Prodotti[ProdottoID],[1]!Prodotti[Categoria],"Altro")</f>
        <v>Elettronica</v>
      </c>
      <c r="E8936" s="14">
        <v>1</v>
      </c>
    </row>
    <row r="8937" spans="1:5" x14ac:dyDescent="0.25">
      <c r="A8937" s="14">
        <v>3415</v>
      </c>
      <c r="B8937" s="14">
        <v>1598</v>
      </c>
      <c r="C8937" s="14">
        <v>501</v>
      </c>
      <c r="D8937" s="14" t="str">
        <f>+_xlfn.XLOOKUP(ratings_dataset[[#This Row],[ProductID]],[1]!Prodotti[ProdottoID],[1]!Prodotti[Categoria],"Altro")</f>
        <v>Elettronica</v>
      </c>
      <c r="E8937" s="14">
        <v>1</v>
      </c>
    </row>
    <row r="8938" spans="1:5" x14ac:dyDescent="0.25">
      <c r="A8938" s="14">
        <v>3416</v>
      </c>
      <c r="B8938" s="14">
        <v>448</v>
      </c>
      <c r="C8938" s="14">
        <v>639</v>
      </c>
      <c r="D8938" s="14" t="str">
        <f>+_xlfn.XLOOKUP(ratings_dataset[[#This Row],[ProductID]],[1]!Prodotti[ProdottoID],[1]!Prodotti[Categoria],"Altro")</f>
        <v>Libri</v>
      </c>
      <c r="E8938" s="14">
        <v>1</v>
      </c>
    </row>
    <row r="8939" spans="1:5" x14ac:dyDescent="0.25">
      <c r="A8939" s="14">
        <v>3426</v>
      </c>
      <c r="B8939" s="14">
        <v>3350</v>
      </c>
      <c r="C8939" s="14">
        <v>2308</v>
      </c>
      <c r="D8939" s="14" t="str">
        <f>+_xlfn.XLOOKUP(ratings_dataset[[#This Row],[ProductID]],[1]!Prodotti[ProdottoID],[1]!Prodotti[Categoria],"Altro")</f>
        <v>Abbigliamento</v>
      </c>
      <c r="E8939" s="14">
        <v>1</v>
      </c>
    </row>
    <row r="8940" spans="1:5" x14ac:dyDescent="0.25">
      <c r="A8940" s="14">
        <v>3429</v>
      </c>
      <c r="B8940" s="14">
        <v>3053</v>
      </c>
      <c r="C8940" s="14">
        <v>3057</v>
      </c>
      <c r="D8940" s="14" t="str">
        <f>+_xlfn.XLOOKUP(ratings_dataset[[#This Row],[ProductID]],[1]!Prodotti[ProdottoID],[1]!Prodotti[Categoria],"Altro")</f>
        <v>Libri</v>
      </c>
      <c r="E8940" s="14">
        <v>1</v>
      </c>
    </row>
    <row r="8941" spans="1:5" x14ac:dyDescent="0.25">
      <c r="A8941" s="14">
        <v>3431</v>
      </c>
      <c r="B8941" s="14">
        <v>1664</v>
      </c>
      <c r="C8941" s="14">
        <v>1870</v>
      </c>
      <c r="D8941" s="14" t="str">
        <f>+_xlfn.XLOOKUP(ratings_dataset[[#This Row],[ProductID]],[1]!Prodotti[ProdottoID],[1]!Prodotti[Categoria],"Altro")</f>
        <v>Elettronica</v>
      </c>
      <c r="E8941" s="14">
        <v>1</v>
      </c>
    </row>
    <row r="8942" spans="1:5" x14ac:dyDescent="0.25">
      <c r="A8942" s="14">
        <v>3436</v>
      </c>
      <c r="B8942" s="14">
        <v>4825</v>
      </c>
      <c r="C8942" s="14">
        <v>4389</v>
      </c>
      <c r="D8942" s="14" t="str">
        <f>+_xlfn.XLOOKUP(ratings_dataset[[#This Row],[ProductID]],[1]!Prodotti[ProdottoID],[1]!Prodotti[Categoria],"Altro")</f>
        <v>Elettronica</v>
      </c>
      <c r="E8942" s="14">
        <v>1</v>
      </c>
    </row>
    <row r="8943" spans="1:5" x14ac:dyDescent="0.25">
      <c r="A8943" s="14">
        <v>3438</v>
      </c>
      <c r="B8943" s="14">
        <v>913</v>
      </c>
      <c r="C8943" s="14">
        <v>1242</v>
      </c>
      <c r="D8943" s="14" t="str">
        <f>+_xlfn.XLOOKUP(ratings_dataset[[#This Row],[ProductID]],[1]!Prodotti[ProdottoID],[1]!Prodotti[Categoria],"Altro")</f>
        <v>Elettronica</v>
      </c>
      <c r="E8943" s="14">
        <v>1</v>
      </c>
    </row>
    <row r="8944" spans="1:5" x14ac:dyDescent="0.25">
      <c r="A8944" s="14">
        <v>3445</v>
      </c>
      <c r="B8944" s="14">
        <v>4975</v>
      </c>
      <c r="C8944" s="14">
        <v>2209</v>
      </c>
      <c r="D8944" s="14" t="str">
        <f>+_xlfn.XLOOKUP(ratings_dataset[[#This Row],[ProductID]],[1]!Prodotti[ProdottoID],[1]!Prodotti[Categoria],"Altro")</f>
        <v>Elettronica</v>
      </c>
      <c r="E8944" s="14">
        <v>1</v>
      </c>
    </row>
    <row r="8945" spans="1:5" x14ac:dyDescent="0.25">
      <c r="A8945" s="14">
        <v>3456</v>
      </c>
      <c r="B8945" s="14">
        <v>1974</v>
      </c>
      <c r="C8945" s="14">
        <v>478</v>
      </c>
      <c r="D8945" s="14" t="str">
        <f>+_xlfn.XLOOKUP(ratings_dataset[[#This Row],[ProductID]],[1]!Prodotti[ProdottoID],[1]!Prodotti[Categoria],"Altro")</f>
        <v>Libri</v>
      </c>
      <c r="E8945" s="14">
        <v>1</v>
      </c>
    </row>
    <row r="8946" spans="1:5" x14ac:dyDescent="0.25">
      <c r="A8946" s="14">
        <v>3459</v>
      </c>
      <c r="B8946" s="14">
        <v>4707</v>
      </c>
      <c r="C8946" s="14">
        <v>4738</v>
      </c>
      <c r="D8946" s="14" t="str">
        <f>+_xlfn.XLOOKUP(ratings_dataset[[#This Row],[ProductID]],[1]!Prodotti[ProdottoID],[1]!Prodotti[Categoria],"Altro")</f>
        <v>Libri</v>
      </c>
      <c r="E8946" s="14">
        <v>1</v>
      </c>
    </row>
    <row r="8947" spans="1:5" x14ac:dyDescent="0.25">
      <c r="A8947" s="14">
        <v>3463</v>
      </c>
      <c r="B8947" s="14">
        <v>4457</v>
      </c>
      <c r="C8947" s="14">
        <v>434</v>
      </c>
      <c r="D8947" s="14" t="str">
        <f>+_xlfn.XLOOKUP(ratings_dataset[[#This Row],[ProductID]],[1]!Prodotti[ProdottoID],[1]!Prodotti[Categoria],"Altro")</f>
        <v>Abbigliamento</v>
      </c>
      <c r="E8947" s="14">
        <v>1</v>
      </c>
    </row>
    <row r="8948" spans="1:5" x14ac:dyDescent="0.25">
      <c r="A8948" s="14">
        <v>3467</v>
      </c>
      <c r="B8948" s="14">
        <v>4917</v>
      </c>
      <c r="C8948" s="14">
        <v>2468</v>
      </c>
      <c r="D8948" s="14" t="str">
        <f>+_xlfn.XLOOKUP(ratings_dataset[[#This Row],[ProductID]],[1]!Prodotti[ProdottoID],[1]!Prodotti[Categoria],"Altro")</f>
        <v>Libri</v>
      </c>
      <c r="E8948" s="14">
        <v>1</v>
      </c>
    </row>
    <row r="8949" spans="1:5" x14ac:dyDescent="0.25">
      <c r="A8949" s="14">
        <v>3470</v>
      </c>
      <c r="B8949" s="14">
        <v>2875</v>
      </c>
      <c r="C8949" s="14">
        <v>1531</v>
      </c>
      <c r="D8949" s="14" t="str">
        <f>+_xlfn.XLOOKUP(ratings_dataset[[#This Row],[ProductID]],[1]!Prodotti[ProdottoID],[1]!Prodotti[Categoria],"Altro")</f>
        <v>Elettronica</v>
      </c>
      <c r="E8949" s="14">
        <v>1</v>
      </c>
    </row>
    <row r="8950" spans="1:5" x14ac:dyDescent="0.25">
      <c r="A8950" s="14">
        <v>3486</v>
      </c>
      <c r="B8950" s="14">
        <v>2817</v>
      </c>
      <c r="C8950" s="14">
        <v>4199</v>
      </c>
      <c r="D8950" s="14" t="str">
        <f>+_xlfn.XLOOKUP(ratings_dataset[[#This Row],[ProductID]],[1]!Prodotti[ProdottoID],[1]!Prodotti[Categoria],"Altro")</f>
        <v>Elettronica</v>
      </c>
      <c r="E8950" s="14">
        <v>1</v>
      </c>
    </row>
    <row r="8951" spans="1:5" x14ac:dyDescent="0.25">
      <c r="A8951" s="14">
        <v>3504</v>
      </c>
      <c r="B8951" s="14">
        <v>2744</v>
      </c>
      <c r="C8951" s="14">
        <v>2234</v>
      </c>
      <c r="D8951" s="14" t="str">
        <f>+_xlfn.XLOOKUP(ratings_dataset[[#This Row],[ProductID]],[1]!Prodotti[ProdottoID],[1]!Prodotti[Categoria],"Altro")</f>
        <v>Libri</v>
      </c>
      <c r="E8951" s="14">
        <v>1</v>
      </c>
    </row>
    <row r="8952" spans="1:5" x14ac:dyDescent="0.25">
      <c r="A8952" s="14">
        <v>3508</v>
      </c>
      <c r="B8952" s="14">
        <v>188</v>
      </c>
      <c r="C8952" s="14">
        <v>4937</v>
      </c>
      <c r="D8952" s="14" t="str">
        <f>+_xlfn.XLOOKUP(ratings_dataset[[#This Row],[ProductID]],[1]!Prodotti[ProdottoID],[1]!Prodotti[Categoria],"Altro")</f>
        <v>Libri</v>
      </c>
      <c r="E8952" s="14">
        <v>1</v>
      </c>
    </row>
    <row r="8953" spans="1:5" x14ac:dyDescent="0.25">
      <c r="A8953" s="14">
        <v>3513</v>
      </c>
      <c r="B8953" s="14">
        <v>4012</v>
      </c>
      <c r="C8953" s="14">
        <v>3554</v>
      </c>
      <c r="D8953" s="14" t="str">
        <f>+_xlfn.XLOOKUP(ratings_dataset[[#This Row],[ProductID]],[1]!Prodotti[ProdottoID],[1]!Prodotti[Categoria],"Altro")</f>
        <v>Abbigliamento</v>
      </c>
      <c r="E8953" s="14">
        <v>1</v>
      </c>
    </row>
    <row r="8954" spans="1:5" x14ac:dyDescent="0.25">
      <c r="A8954" s="14">
        <v>3518</v>
      </c>
      <c r="B8954" s="14">
        <v>468</v>
      </c>
      <c r="C8954" s="14">
        <v>2615</v>
      </c>
      <c r="D8954" s="14" t="str">
        <f>+_xlfn.XLOOKUP(ratings_dataset[[#This Row],[ProductID]],[1]!Prodotti[ProdottoID],[1]!Prodotti[Categoria],"Altro")</f>
        <v>Elettronica</v>
      </c>
      <c r="E8954" s="14">
        <v>1</v>
      </c>
    </row>
    <row r="8955" spans="1:5" x14ac:dyDescent="0.25">
      <c r="A8955" s="14">
        <v>3525</v>
      </c>
      <c r="B8955" s="14">
        <v>2081</v>
      </c>
      <c r="C8955" s="14">
        <v>1178</v>
      </c>
      <c r="D8955" s="14" t="str">
        <f>+_xlfn.XLOOKUP(ratings_dataset[[#This Row],[ProductID]],[1]!Prodotti[ProdottoID],[1]!Prodotti[Categoria],"Altro")</f>
        <v>Abbigliamento</v>
      </c>
      <c r="E8955" s="14">
        <v>1</v>
      </c>
    </row>
    <row r="8956" spans="1:5" x14ac:dyDescent="0.25">
      <c r="A8956" s="14">
        <v>3530</v>
      </c>
      <c r="B8956" s="14">
        <v>73</v>
      </c>
      <c r="C8956" s="14">
        <v>2808</v>
      </c>
      <c r="D8956" s="14" t="str">
        <f>+_xlfn.XLOOKUP(ratings_dataset[[#This Row],[ProductID]],[1]!Prodotti[ProdottoID],[1]!Prodotti[Categoria],"Altro")</f>
        <v>Abbigliamento</v>
      </c>
      <c r="E8956" s="14">
        <v>1</v>
      </c>
    </row>
    <row r="8957" spans="1:5" x14ac:dyDescent="0.25">
      <c r="A8957" s="14">
        <v>3533</v>
      </c>
      <c r="B8957" s="14">
        <v>2829</v>
      </c>
      <c r="C8957" s="14">
        <v>3526</v>
      </c>
      <c r="D8957" s="14" t="str">
        <f>+_xlfn.XLOOKUP(ratings_dataset[[#This Row],[ProductID]],[1]!Prodotti[ProdottoID],[1]!Prodotti[Categoria],"Altro")</f>
        <v>Elettronica</v>
      </c>
      <c r="E8957" s="14">
        <v>1</v>
      </c>
    </row>
    <row r="8958" spans="1:5" x14ac:dyDescent="0.25">
      <c r="A8958" s="14">
        <v>3553</v>
      </c>
      <c r="B8958" s="14">
        <v>84</v>
      </c>
      <c r="C8958" s="14">
        <v>485</v>
      </c>
      <c r="D8958" s="14" t="str">
        <f>+_xlfn.XLOOKUP(ratings_dataset[[#This Row],[ProductID]],[1]!Prodotti[ProdottoID],[1]!Prodotti[Categoria],"Altro")</f>
        <v>Abbigliamento</v>
      </c>
      <c r="E8958" s="14">
        <v>1</v>
      </c>
    </row>
    <row r="8959" spans="1:5" x14ac:dyDescent="0.25">
      <c r="A8959" s="14">
        <v>3567</v>
      </c>
      <c r="B8959" s="14">
        <v>2105</v>
      </c>
      <c r="C8959" s="14">
        <v>3132</v>
      </c>
      <c r="D8959" s="14" t="str">
        <f>+_xlfn.XLOOKUP(ratings_dataset[[#This Row],[ProductID]],[1]!Prodotti[ProdottoID],[1]!Prodotti[Categoria],"Altro")</f>
        <v>Libri</v>
      </c>
      <c r="E8959" s="14">
        <v>1</v>
      </c>
    </row>
    <row r="8960" spans="1:5" x14ac:dyDescent="0.25">
      <c r="A8960" s="14">
        <v>3571</v>
      </c>
      <c r="B8960" s="14">
        <v>3867</v>
      </c>
      <c r="C8960" s="14">
        <v>461</v>
      </c>
      <c r="D8960" s="14" t="str">
        <f>+_xlfn.XLOOKUP(ratings_dataset[[#This Row],[ProductID]],[1]!Prodotti[ProdottoID],[1]!Prodotti[Categoria],"Altro")</f>
        <v>Elettronica</v>
      </c>
      <c r="E8960" s="14">
        <v>1</v>
      </c>
    </row>
    <row r="8961" spans="1:5" x14ac:dyDescent="0.25">
      <c r="A8961" s="14">
        <v>3580</v>
      </c>
      <c r="B8961" s="14">
        <v>3454</v>
      </c>
      <c r="C8961" s="14">
        <v>834</v>
      </c>
      <c r="D8961" s="14" t="str">
        <f>+_xlfn.XLOOKUP(ratings_dataset[[#This Row],[ProductID]],[1]!Prodotti[ProdottoID],[1]!Prodotti[Categoria],"Altro")</f>
        <v>Elettronica</v>
      </c>
      <c r="E8961" s="14">
        <v>1</v>
      </c>
    </row>
    <row r="8962" spans="1:5" x14ac:dyDescent="0.25">
      <c r="A8962" s="14">
        <v>3604</v>
      </c>
      <c r="B8962" s="14">
        <v>423</v>
      </c>
      <c r="C8962" s="14">
        <v>4818</v>
      </c>
      <c r="D8962" s="14" t="str">
        <f>+_xlfn.XLOOKUP(ratings_dataset[[#This Row],[ProductID]],[1]!Prodotti[ProdottoID],[1]!Prodotti[Categoria],"Altro")</f>
        <v>Elettronica</v>
      </c>
      <c r="E8962" s="14">
        <v>1</v>
      </c>
    </row>
    <row r="8963" spans="1:5" x14ac:dyDescent="0.25">
      <c r="A8963" s="14">
        <v>3605</v>
      </c>
      <c r="B8963" s="14">
        <v>2489</v>
      </c>
      <c r="C8963" s="14">
        <v>1351</v>
      </c>
      <c r="D8963" s="14" t="str">
        <f>+_xlfn.XLOOKUP(ratings_dataset[[#This Row],[ProductID]],[1]!Prodotti[ProdottoID],[1]!Prodotti[Categoria],"Altro")</f>
        <v>Abbigliamento</v>
      </c>
      <c r="E8963" s="14">
        <v>1</v>
      </c>
    </row>
    <row r="8964" spans="1:5" x14ac:dyDescent="0.25">
      <c r="A8964" s="14">
        <v>3609</v>
      </c>
      <c r="B8964" s="14">
        <v>3390</v>
      </c>
      <c r="C8964" s="14">
        <v>2554</v>
      </c>
      <c r="D8964" s="14" t="str">
        <f>+_xlfn.XLOOKUP(ratings_dataset[[#This Row],[ProductID]],[1]!Prodotti[ProdottoID],[1]!Prodotti[Categoria],"Altro")</f>
        <v>Elettronica</v>
      </c>
      <c r="E8964" s="14">
        <v>1</v>
      </c>
    </row>
    <row r="8965" spans="1:5" x14ac:dyDescent="0.25">
      <c r="A8965" s="14">
        <v>3610</v>
      </c>
      <c r="B8965" s="14">
        <v>2088</v>
      </c>
      <c r="C8965" s="14">
        <v>1950</v>
      </c>
      <c r="D8965" s="14" t="str">
        <f>+_xlfn.XLOOKUP(ratings_dataset[[#This Row],[ProductID]],[1]!Prodotti[ProdottoID],[1]!Prodotti[Categoria],"Altro")</f>
        <v>Elettronica</v>
      </c>
      <c r="E8965" s="14">
        <v>1</v>
      </c>
    </row>
    <row r="8966" spans="1:5" x14ac:dyDescent="0.25">
      <c r="A8966" s="14">
        <v>3625</v>
      </c>
      <c r="B8966" s="14">
        <v>4340</v>
      </c>
      <c r="C8966" s="14">
        <v>4944</v>
      </c>
      <c r="D8966" s="14" t="str">
        <f>+_xlfn.XLOOKUP(ratings_dataset[[#This Row],[ProductID]],[1]!Prodotti[ProdottoID],[1]!Prodotti[Categoria],"Altro")</f>
        <v>Abbigliamento</v>
      </c>
      <c r="E8966" s="14">
        <v>1</v>
      </c>
    </row>
    <row r="8967" spans="1:5" x14ac:dyDescent="0.25">
      <c r="A8967" s="14">
        <v>3626</v>
      </c>
      <c r="B8967" s="14">
        <v>4203</v>
      </c>
      <c r="C8967" s="14">
        <v>4266</v>
      </c>
      <c r="D8967" s="14" t="str">
        <f>+_xlfn.XLOOKUP(ratings_dataset[[#This Row],[ProductID]],[1]!Prodotti[ProdottoID],[1]!Prodotti[Categoria],"Altro")</f>
        <v>Abbigliamento</v>
      </c>
      <c r="E8967" s="14">
        <v>1</v>
      </c>
    </row>
    <row r="8968" spans="1:5" x14ac:dyDescent="0.25">
      <c r="A8968" s="14">
        <v>3627</v>
      </c>
      <c r="B8968" s="14">
        <v>1218</v>
      </c>
      <c r="C8968" s="14">
        <v>4886</v>
      </c>
      <c r="D8968" s="14" t="str">
        <f>+_xlfn.XLOOKUP(ratings_dataset[[#This Row],[ProductID]],[1]!Prodotti[ProdottoID],[1]!Prodotti[Categoria],"Altro")</f>
        <v>Abbigliamento</v>
      </c>
      <c r="E8968" s="14">
        <v>1</v>
      </c>
    </row>
    <row r="8969" spans="1:5" x14ac:dyDescent="0.25">
      <c r="A8969" s="14">
        <v>3638</v>
      </c>
      <c r="B8969" s="14">
        <v>2981</v>
      </c>
      <c r="C8969" s="14">
        <v>4600</v>
      </c>
      <c r="D8969" s="14" t="str">
        <f>+_xlfn.XLOOKUP(ratings_dataset[[#This Row],[ProductID]],[1]!Prodotti[ProdottoID],[1]!Prodotti[Categoria],"Altro")</f>
        <v>Elettronica</v>
      </c>
      <c r="E8969" s="14">
        <v>1</v>
      </c>
    </row>
    <row r="8970" spans="1:5" x14ac:dyDescent="0.25">
      <c r="A8970" s="14">
        <v>3642</v>
      </c>
      <c r="B8970" s="14">
        <v>3816</v>
      </c>
      <c r="C8970" s="14">
        <v>4991</v>
      </c>
      <c r="D8970" s="14" t="str">
        <f>+_xlfn.XLOOKUP(ratings_dataset[[#This Row],[ProductID]],[1]!Prodotti[ProdottoID],[1]!Prodotti[Categoria],"Altro")</f>
        <v>Libri</v>
      </c>
      <c r="E8970" s="14">
        <v>1</v>
      </c>
    </row>
    <row r="8971" spans="1:5" x14ac:dyDescent="0.25">
      <c r="A8971" s="14">
        <v>3648</v>
      </c>
      <c r="B8971" s="14">
        <v>1934</v>
      </c>
      <c r="C8971" s="14">
        <v>3637</v>
      </c>
      <c r="D8971" s="14" t="str">
        <f>+_xlfn.XLOOKUP(ratings_dataset[[#This Row],[ProductID]],[1]!Prodotti[ProdottoID],[1]!Prodotti[Categoria],"Altro")</f>
        <v>Elettronica</v>
      </c>
      <c r="E8971" s="14">
        <v>1</v>
      </c>
    </row>
    <row r="8972" spans="1:5" x14ac:dyDescent="0.25">
      <c r="A8972" s="14">
        <v>3654</v>
      </c>
      <c r="B8972" s="14">
        <v>1579</v>
      </c>
      <c r="C8972" s="14">
        <v>3075</v>
      </c>
      <c r="D8972" s="14" t="str">
        <f>+_xlfn.XLOOKUP(ratings_dataset[[#This Row],[ProductID]],[1]!Prodotti[ProdottoID],[1]!Prodotti[Categoria],"Altro")</f>
        <v>Abbigliamento</v>
      </c>
      <c r="E8972" s="14">
        <v>1</v>
      </c>
    </row>
    <row r="8973" spans="1:5" x14ac:dyDescent="0.25">
      <c r="A8973" s="14">
        <v>3661</v>
      </c>
      <c r="B8973" s="14">
        <v>1805</v>
      </c>
      <c r="C8973" s="14">
        <v>1332</v>
      </c>
      <c r="D8973" s="14" t="str">
        <f>+_xlfn.XLOOKUP(ratings_dataset[[#This Row],[ProductID]],[1]!Prodotti[ProdottoID],[1]!Prodotti[Categoria],"Altro")</f>
        <v>Elettronica</v>
      </c>
      <c r="E8973" s="14">
        <v>1</v>
      </c>
    </row>
    <row r="8974" spans="1:5" x14ac:dyDescent="0.25">
      <c r="A8974" s="14">
        <v>3665</v>
      </c>
      <c r="B8974" s="14">
        <v>3513</v>
      </c>
      <c r="C8974" s="14">
        <v>4509</v>
      </c>
      <c r="D8974" s="14" t="str">
        <f>+_xlfn.XLOOKUP(ratings_dataset[[#This Row],[ProductID]],[1]!Prodotti[ProdottoID],[1]!Prodotti[Categoria],"Altro")</f>
        <v>Libri</v>
      </c>
      <c r="E8974" s="14">
        <v>1</v>
      </c>
    </row>
    <row r="8975" spans="1:5" x14ac:dyDescent="0.25">
      <c r="A8975" s="14">
        <v>3666</v>
      </c>
      <c r="B8975" s="14">
        <v>2694</v>
      </c>
      <c r="C8975" s="14">
        <v>4344</v>
      </c>
      <c r="D8975" s="14" t="str">
        <f>+_xlfn.XLOOKUP(ratings_dataset[[#This Row],[ProductID]],[1]!Prodotti[ProdottoID],[1]!Prodotti[Categoria],"Altro")</f>
        <v>Libri</v>
      </c>
      <c r="E8975" s="14">
        <v>1</v>
      </c>
    </row>
    <row r="8976" spans="1:5" x14ac:dyDescent="0.25">
      <c r="A8976" s="14">
        <v>3683</v>
      </c>
      <c r="B8976" s="14">
        <v>459</v>
      </c>
      <c r="C8976" s="14">
        <v>344</v>
      </c>
      <c r="D8976" s="14" t="str">
        <f>+_xlfn.XLOOKUP(ratings_dataset[[#This Row],[ProductID]],[1]!Prodotti[ProdottoID],[1]!Prodotti[Categoria],"Altro")</f>
        <v>Elettronica</v>
      </c>
      <c r="E8976" s="14">
        <v>1</v>
      </c>
    </row>
    <row r="8977" spans="1:5" x14ac:dyDescent="0.25">
      <c r="A8977" s="14">
        <v>3697</v>
      </c>
      <c r="B8977" s="14">
        <v>4786</v>
      </c>
      <c r="C8977" s="14">
        <v>2349</v>
      </c>
      <c r="D8977" s="14" t="str">
        <f>+_xlfn.XLOOKUP(ratings_dataset[[#This Row],[ProductID]],[1]!Prodotti[ProdottoID],[1]!Prodotti[Categoria],"Altro")</f>
        <v>Elettronica</v>
      </c>
      <c r="E8977" s="14">
        <v>1</v>
      </c>
    </row>
    <row r="8978" spans="1:5" x14ac:dyDescent="0.25">
      <c r="A8978" s="14">
        <v>3701</v>
      </c>
      <c r="B8978" s="14">
        <v>4686</v>
      </c>
      <c r="C8978" s="14">
        <v>453</v>
      </c>
      <c r="D8978" s="14" t="str">
        <f>+_xlfn.XLOOKUP(ratings_dataset[[#This Row],[ProductID]],[1]!Prodotti[ProdottoID],[1]!Prodotti[Categoria],"Altro")</f>
        <v>Abbigliamento</v>
      </c>
      <c r="E8978" s="14">
        <v>1</v>
      </c>
    </row>
    <row r="8979" spans="1:5" x14ac:dyDescent="0.25">
      <c r="A8979" s="14">
        <v>3705</v>
      </c>
      <c r="B8979" s="14">
        <v>2589</v>
      </c>
      <c r="C8979" s="14">
        <v>4981</v>
      </c>
      <c r="D8979" s="14" t="str">
        <f>+_xlfn.XLOOKUP(ratings_dataset[[#This Row],[ProductID]],[1]!Prodotti[ProdottoID],[1]!Prodotti[Categoria],"Altro")</f>
        <v>Libri</v>
      </c>
      <c r="E8979" s="14">
        <v>1</v>
      </c>
    </row>
    <row r="8980" spans="1:5" x14ac:dyDescent="0.25">
      <c r="A8980" s="14">
        <v>3721</v>
      </c>
      <c r="B8980" s="14">
        <v>644</v>
      </c>
      <c r="C8980" s="14">
        <v>3548</v>
      </c>
      <c r="D8980" s="14" t="str">
        <f>+_xlfn.XLOOKUP(ratings_dataset[[#This Row],[ProductID]],[1]!Prodotti[ProdottoID],[1]!Prodotti[Categoria],"Altro")</f>
        <v>Elettronica</v>
      </c>
      <c r="E8980" s="14">
        <v>1</v>
      </c>
    </row>
    <row r="8981" spans="1:5" x14ac:dyDescent="0.25">
      <c r="A8981" s="14">
        <v>3724</v>
      </c>
      <c r="B8981" s="14">
        <v>2576</v>
      </c>
      <c r="C8981" s="14">
        <v>4824</v>
      </c>
      <c r="D8981" s="14" t="str">
        <f>+_xlfn.XLOOKUP(ratings_dataset[[#This Row],[ProductID]],[1]!Prodotti[ProdottoID],[1]!Prodotti[Categoria],"Altro")</f>
        <v>Abbigliamento</v>
      </c>
      <c r="E8981" s="14">
        <v>1</v>
      </c>
    </row>
    <row r="8982" spans="1:5" x14ac:dyDescent="0.25">
      <c r="A8982" s="14">
        <v>3729</v>
      </c>
      <c r="B8982" s="14">
        <v>4052</v>
      </c>
      <c r="C8982" s="14">
        <v>2268</v>
      </c>
      <c r="D8982" s="14" t="str">
        <f>+_xlfn.XLOOKUP(ratings_dataset[[#This Row],[ProductID]],[1]!Prodotti[ProdottoID],[1]!Prodotti[Categoria],"Altro")</f>
        <v>Abbigliamento</v>
      </c>
      <c r="E8982" s="14">
        <v>1</v>
      </c>
    </row>
    <row r="8983" spans="1:5" x14ac:dyDescent="0.25">
      <c r="A8983" s="14">
        <v>3730</v>
      </c>
      <c r="B8983" s="14">
        <v>2468</v>
      </c>
      <c r="C8983" s="14">
        <v>1244</v>
      </c>
      <c r="D8983" s="14" t="str">
        <f>+_xlfn.XLOOKUP(ratings_dataset[[#This Row],[ProductID]],[1]!Prodotti[ProdottoID],[1]!Prodotti[Categoria],"Altro")</f>
        <v>Elettronica</v>
      </c>
      <c r="E8983" s="14">
        <v>1</v>
      </c>
    </row>
    <row r="8984" spans="1:5" x14ac:dyDescent="0.25">
      <c r="A8984" s="14">
        <v>3736</v>
      </c>
      <c r="B8984" s="14">
        <v>4012</v>
      </c>
      <c r="C8984" s="14">
        <v>2554</v>
      </c>
      <c r="D8984" s="14" t="str">
        <f>+_xlfn.XLOOKUP(ratings_dataset[[#This Row],[ProductID]],[1]!Prodotti[ProdottoID],[1]!Prodotti[Categoria],"Altro")</f>
        <v>Elettronica</v>
      </c>
      <c r="E8984" s="14">
        <v>1</v>
      </c>
    </row>
    <row r="8985" spans="1:5" x14ac:dyDescent="0.25">
      <c r="A8985" s="14">
        <v>3739</v>
      </c>
      <c r="B8985" s="14">
        <v>4894</v>
      </c>
      <c r="C8985" s="14">
        <v>4521</v>
      </c>
      <c r="D8985" s="14" t="str">
        <f>+_xlfn.XLOOKUP(ratings_dataset[[#This Row],[ProductID]],[1]!Prodotti[ProdottoID],[1]!Prodotti[Categoria],"Altro")</f>
        <v>Abbigliamento</v>
      </c>
      <c r="E8985" s="14">
        <v>1</v>
      </c>
    </row>
    <row r="8986" spans="1:5" x14ac:dyDescent="0.25">
      <c r="A8986" s="14">
        <v>3754</v>
      </c>
      <c r="B8986" s="14">
        <v>767</v>
      </c>
      <c r="C8986" s="14">
        <v>3722</v>
      </c>
      <c r="D8986" s="14" t="str">
        <f>+_xlfn.XLOOKUP(ratings_dataset[[#This Row],[ProductID]],[1]!Prodotti[ProdottoID],[1]!Prodotti[Categoria],"Altro")</f>
        <v>Abbigliamento</v>
      </c>
      <c r="E8986" s="14">
        <v>1</v>
      </c>
    </row>
    <row r="8987" spans="1:5" x14ac:dyDescent="0.25">
      <c r="A8987" s="14">
        <v>3768</v>
      </c>
      <c r="B8987" s="14">
        <v>763</v>
      </c>
      <c r="C8987" s="14">
        <v>4411</v>
      </c>
      <c r="D8987" s="14" t="str">
        <f>+_xlfn.XLOOKUP(ratings_dataset[[#This Row],[ProductID]],[1]!Prodotti[ProdottoID],[1]!Prodotti[Categoria],"Altro")</f>
        <v>Abbigliamento</v>
      </c>
      <c r="E8987" s="14">
        <v>1</v>
      </c>
    </row>
    <row r="8988" spans="1:5" x14ac:dyDescent="0.25">
      <c r="A8988" s="14">
        <v>3769</v>
      </c>
      <c r="B8988" s="14">
        <v>1495</v>
      </c>
      <c r="C8988" s="14">
        <v>3049</v>
      </c>
      <c r="D8988" s="14" t="str">
        <f>+_xlfn.XLOOKUP(ratings_dataset[[#This Row],[ProductID]],[1]!Prodotti[ProdottoID],[1]!Prodotti[Categoria],"Altro")</f>
        <v>Abbigliamento</v>
      </c>
      <c r="E8988" s="14">
        <v>1</v>
      </c>
    </row>
    <row r="8989" spans="1:5" x14ac:dyDescent="0.25">
      <c r="A8989" s="14">
        <v>3772</v>
      </c>
      <c r="B8989" s="14">
        <v>3035</v>
      </c>
      <c r="C8989" s="14">
        <v>1229</v>
      </c>
      <c r="D8989" s="14" t="str">
        <f>+_xlfn.XLOOKUP(ratings_dataset[[#This Row],[ProductID]],[1]!Prodotti[ProdottoID],[1]!Prodotti[Categoria],"Altro")</f>
        <v>Abbigliamento</v>
      </c>
      <c r="E8989" s="14">
        <v>1</v>
      </c>
    </row>
    <row r="8990" spans="1:5" x14ac:dyDescent="0.25">
      <c r="A8990" s="14">
        <v>3774</v>
      </c>
      <c r="B8990" s="14">
        <v>3807</v>
      </c>
      <c r="C8990" s="14">
        <v>1089</v>
      </c>
      <c r="D8990" s="14" t="str">
        <f>+_xlfn.XLOOKUP(ratings_dataset[[#This Row],[ProductID]],[1]!Prodotti[ProdottoID],[1]!Prodotti[Categoria],"Altro")</f>
        <v>Abbigliamento</v>
      </c>
      <c r="E8990" s="14">
        <v>1</v>
      </c>
    </row>
    <row r="8991" spans="1:5" x14ac:dyDescent="0.25">
      <c r="A8991" s="14">
        <v>3776</v>
      </c>
      <c r="B8991" s="14">
        <v>4653</v>
      </c>
      <c r="C8991" s="14">
        <v>803</v>
      </c>
      <c r="D8991" s="14" t="str">
        <f>+_xlfn.XLOOKUP(ratings_dataset[[#This Row],[ProductID]],[1]!Prodotti[ProdottoID],[1]!Prodotti[Categoria],"Altro")</f>
        <v>Elettronica</v>
      </c>
      <c r="E8991" s="14">
        <v>1</v>
      </c>
    </row>
    <row r="8992" spans="1:5" x14ac:dyDescent="0.25">
      <c r="A8992" s="14">
        <v>3777</v>
      </c>
      <c r="B8992" s="14">
        <v>3468</v>
      </c>
      <c r="C8992" s="14">
        <v>1372</v>
      </c>
      <c r="D8992" s="14" t="str">
        <f>+_xlfn.XLOOKUP(ratings_dataset[[#This Row],[ProductID]],[1]!Prodotti[ProdottoID],[1]!Prodotti[Categoria],"Altro")</f>
        <v>Libri</v>
      </c>
      <c r="E8992" s="14">
        <v>1</v>
      </c>
    </row>
    <row r="8993" spans="1:5" x14ac:dyDescent="0.25">
      <c r="A8993" s="14">
        <v>3788</v>
      </c>
      <c r="B8993" s="14">
        <v>930</v>
      </c>
      <c r="C8993" s="14">
        <v>1451</v>
      </c>
      <c r="D8993" s="14" t="str">
        <f>+_xlfn.XLOOKUP(ratings_dataset[[#This Row],[ProductID]],[1]!Prodotti[ProdottoID],[1]!Prodotti[Categoria],"Altro")</f>
        <v>Abbigliamento</v>
      </c>
      <c r="E8993" s="14">
        <v>1</v>
      </c>
    </row>
    <row r="8994" spans="1:5" x14ac:dyDescent="0.25">
      <c r="A8994" s="14">
        <v>3790</v>
      </c>
      <c r="B8994" s="14">
        <v>3236</v>
      </c>
      <c r="C8994" s="14">
        <v>1118</v>
      </c>
      <c r="D8994" s="14" t="str">
        <f>+_xlfn.XLOOKUP(ratings_dataset[[#This Row],[ProductID]],[1]!Prodotti[ProdottoID],[1]!Prodotti[Categoria],"Altro")</f>
        <v>Libri</v>
      </c>
      <c r="E8994" s="14">
        <v>1</v>
      </c>
    </row>
    <row r="8995" spans="1:5" x14ac:dyDescent="0.25">
      <c r="A8995" s="14">
        <v>3792</v>
      </c>
      <c r="B8995" s="14">
        <v>1721</v>
      </c>
      <c r="C8995" s="14">
        <v>3129</v>
      </c>
      <c r="D8995" s="14" t="str">
        <f>+_xlfn.XLOOKUP(ratings_dataset[[#This Row],[ProductID]],[1]!Prodotti[ProdottoID],[1]!Prodotti[Categoria],"Altro")</f>
        <v>Libri</v>
      </c>
      <c r="E8995" s="14">
        <v>1</v>
      </c>
    </row>
    <row r="8996" spans="1:5" x14ac:dyDescent="0.25">
      <c r="A8996" s="14">
        <v>3795</v>
      </c>
      <c r="B8996" s="14">
        <v>3624</v>
      </c>
      <c r="C8996" s="14">
        <v>4278</v>
      </c>
      <c r="D8996" s="14" t="str">
        <f>+_xlfn.XLOOKUP(ratings_dataset[[#This Row],[ProductID]],[1]!Prodotti[ProdottoID],[1]!Prodotti[Categoria],"Altro")</f>
        <v>Abbigliamento</v>
      </c>
      <c r="E8996" s="14">
        <v>1</v>
      </c>
    </row>
    <row r="8997" spans="1:5" x14ac:dyDescent="0.25">
      <c r="A8997" s="14">
        <v>3797</v>
      </c>
      <c r="B8997" s="14">
        <v>3425</v>
      </c>
      <c r="C8997" s="14">
        <v>4857</v>
      </c>
      <c r="D8997" s="14" t="str">
        <f>+_xlfn.XLOOKUP(ratings_dataset[[#This Row],[ProductID]],[1]!Prodotti[ProdottoID],[1]!Prodotti[Categoria],"Altro")</f>
        <v>Libri</v>
      </c>
      <c r="E8997" s="14">
        <v>1</v>
      </c>
    </row>
    <row r="8998" spans="1:5" x14ac:dyDescent="0.25">
      <c r="A8998" s="14">
        <v>3812</v>
      </c>
      <c r="B8998" s="14">
        <v>1448</v>
      </c>
      <c r="C8998" s="14">
        <v>4103</v>
      </c>
      <c r="D8998" s="14" t="str">
        <f>+_xlfn.XLOOKUP(ratings_dataset[[#This Row],[ProductID]],[1]!Prodotti[ProdottoID],[1]!Prodotti[Categoria],"Altro")</f>
        <v>Abbigliamento</v>
      </c>
      <c r="E8998" s="14">
        <v>1</v>
      </c>
    </row>
    <row r="8999" spans="1:5" x14ac:dyDescent="0.25">
      <c r="A8999" s="14">
        <v>3837</v>
      </c>
      <c r="B8999" s="14">
        <v>820</v>
      </c>
      <c r="C8999" s="14">
        <v>3830</v>
      </c>
      <c r="D8999" s="14" t="str">
        <f>+_xlfn.XLOOKUP(ratings_dataset[[#This Row],[ProductID]],[1]!Prodotti[ProdottoID],[1]!Prodotti[Categoria],"Altro")</f>
        <v>Libri</v>
      </c>
      <c r="E8999" s="14">
        <v>1</v>
      </c>
    </row>
    <row r="9000" spans="1:5" x14ac:dyDescent="0.25">
      <c r="A9000" s="14">
        <v>3839</v>
      </c>
      <c r="B9000" s="14">
        <v>2183</v>
      </c>
      <c r="C9000" s="14">
        <v>1535</v>
      </c>
      <c r="D9000" s="14" t="str">
        <f>+_xlfn.XLOOKUP(ratings_dataset[[#This Row],[ProductID]],[1]!Prodotti[ProdottoID],[1]!Prodotti[Categoria],"Altro")</f>
        <v>Elettronica</v>
      </c>
      <c r="E9000" s="14">
        <v>1</v>
      </c>
    </row>
    <row r="9001" spans="1:5" x14ac:dyDescent="0.25">
      <c r="A9001" s="14">
        <v>3844</v>
      </c>
      <c r="B9001" s="14">
        <v>2659</v>
      </c>
      <c r="C9001" s="14">
        <v>4622</v>
      </c>
      <c r="D9001" s="14" t="str">
        <f>+_xlfn.XLOOKUP(ratings_dataset[[#This Row],[ProductID]],[1]!Prodotti[ProdottoID],[1]!Prodotti[Categoria],"Altro")</f>
        <v>Elettronica</v>
      </c>
      <c r="E9001" s="14">
        <v>1</v>
      </c>
    </row>
    <row r="9002" spans="1:5" x14ac:dyDescent="0.25">
      <c r="A9002" s="14">
        <v>3850</v>
      </c>
      <c r="B9002" s="14">
        <v>2598</v>
      </c>
      <c r="C9002" s="14">
        <v>1069</v>
      </c>
      <c r="D9002" s="14" t="str">
        <f>+_xlfn.XLOOKUP(ratings_dataset[[#This Row],[ProductID]],[1]!Prodotti[ProdottoID],[1]!Prodotti[Categoria],"Altro")</f>
        <v>Abbigliamento</v>
      </c>
      <c r="E9002" s="14">
        <v>1</v>
      </c>
    </row>
    <row r="9003" spans="1:5" x14ac:dyDescent="0.25">
      <c r="A9003" s="14">
        <v>3852</v>
      </c>
      <c r="B9003" s="14">
        <v>4087</v>
      </c>
      <c r="C9003" s="14">
        <v>587</v>
      </c>
      <c r="D9003" s="14" t="str">
        <f>+_xlfn.XLOOKUP(ratings_dataset[[#This Row],[ProductID]],[1]!Prodotti[ProdottoID],[1]!Prodotti[Categoria],"Altro")</f>
        <v>Elettronica</v>
      </c>
      <c r="E9003" s="14">
        <v>1</v>
      </c>
    </row>
    <row r="9004" spans="1:5" x14ac:dyDescent="0.25">
      <c r="A9004" s="14">
        <v>3854</v>
      </c>
      <c r="B9004" s="14">
        <v>2644</v>
      </c>
      <c r="C9004" s="14">
        <v>1083</v>
      </c>
      <c r="D9004" s="14" t="str">
        <f>+_xlfn.XLOOKUP(ratings_dataset[[#This Row],[ProductID]],[1]!Prodotti[ProdottoID],[1]!Prodotti[Categoria],"Altro")</f>
        <v>Libri</v>
      </c>
      <c r="E9004" s="14">
        <v>1</v>
      </c>
    </row>
    <row r="9005" spans="1:5" x14ac:dyDescent="0.25">
      <c r="A9005" s="14">
        <v>3859</v>
      </c>
      <c r="B9005" s="14">
        <v>4942</v>
      </c>
      <c r="C9005" s="14">
        <v>821</v>
      </c>
      <c r="D9005" s="14" t="str">
        <f>+_xlfn.XLOOKUP(ratings_dataset[[#This Row],[ProductID]],[1]!Prodotti[ProdottoID],[1]!Prodotti[Categoria],"Altro")</f>
        <v>Abbigliamento</v>
      </c>
      <c r="E9005" s="14">
        <v>1</v>
      </c>
    </row>
    <row r="9006" spans="1:5" x14ac:dyDescent="0.25">
      <c r="A9006" s="14">
        <v>3864</v>
      </c>
      <c r="B9006" s="14">
        <v>3526</v>
      </c>
      <c r="C9006" s="14">
        <v>2619</v>
      </c>
      <c r="D9006" s="14" t="str">
        <f>+_xlfn.XLOOKUP(ratings_dataset[[#This Row],[ProductID]],[1]!Prodotti[ProdottoID],[1]!Prodotti[Categoria],"Altro")</f>
        <v>Elettronica</v>
      </c>
      <c r="E9006" s="14">
        <v>1</v>
      </c>
    </row>
    <row r="9007" spans="1:5" x14ac:dyDescent="0.25">
      <c r="A9007" s="14">
        <v>3866</v>
      </c>
      <c r="B9007" s="14">
        <v>4285</v>
      </c>
      <c r="C9007" s="14">
        <v>961</v>
      </c>
      <c r="D9007" s="14" t="str">
        <f>+_xlfn.XLOOKUP(ratings_dataset[[#This Row],[ProductID]],[1]!Prodotti[ProdottoID],[1]!Prodotti[Categoria],"Altro")</f>
        <v>Libri</v>
      </c>
      <c r="E9007" s="14">
        <v>1</v>
      </c>
    </row>
    <row r="9008" spans="1:5" x14ac:dyDescent="0.25">
      <c r="A9008" s="14">
        <v>3880</v>
      </c>
      <c r="B9008" s="14">
        <v>2681</v>
      </c>
      <c r="C9008" s="14">
        <v>1369</v>
      </c>
      <c r="D9008" s="14" t="str">
        <f>+_xlfn.XLOOKUP(ratings_dataset[[#This Row],[ProductID]],[1]!Prodotti[ProdottoID],[1]!Prodotti[Categoria],"Altro")</f>
        <v>Libri</v>
      </c>
      <c r="E9008" s="14">
        <v>1</v>
      </c>
    </row>
    <row r="9009" spans="1:5" x14ac:dyDescent="0.25">
      <c r="A9009" s="14">
        <v>3892</v>
      </c>
      <c r="B9009" s="14">
        <v>1955</v>
      </c>
      <c r="C9009" s="14">
        <v>4453</v>
      </c>
      <c r="D9009" s="14" t="str">
        <f>+_xlfn.XLOOKUP(ratings_dataset[[#This Row],[ProductID]],[1]!Prodotti[ProdottoID],[1]!Prodotti[Categoria],"Altro")</f>
        <v>Abbigliamento</v>
      </c>
      <c r="E9009" s="14">
        <v>1</v>
      </c>
    </row>
    <row r="9010" spans="1:5" x14ac:dyDescent="0.25">
      <c r="A9010" s="14">
        <v>3903</v>
      </c>
      <c r="B9010" s="14">
        <v>608</v>
      </c>
      <c r="C9010" s="14">
        <v>1107</v>
      </c>
      <c r="D9010" s="14" t="str">
        <f>+_xlfn.XLOOKUP(ratings_dataset[[#This Row],[ProductID]],[1]!Prodotti[ProdottoID],[1]!Prodotti[Categoria],"Altro")</f>
        <v>Elettronica</v>
      </c>
      <c r="E9010" s="14">
        <v>1</v>
      </c>
    </row>
    <row r="9011" spans="1:5" x14ac:dyDescent="0.25">
      <c r="A9011" s="14">
        <v>3909</v>
      </c>
      <c r="B9011" s="14">
        <v>2023</v>
      </c>
      <c r="C9011" s="14">
        <v>2970</v>
      </c>
      <c r="D9011" s="14" t="str">
        <f>+_xlfn.XLOOKUP(ratings_dataset[[#This Row],[ProductID]],[1]!Prodotti[ProdottoID],[1]!Prodotti[Categoria],"Altro")</f>
        <v>Libri</v>
      </c>
      <c r="E9011" s="14">
        <v>1</v>
      </c>
    </row>
    <row r="9012" spans="1:5" x14ac:dyDescent="0.25">
      <c r="A9012" s="14">
        <v>3914</v>
      </c>
      <c r="B9012" s="14">
        <v>1610</v>
      </c>
      <c r="C9012" s="14">
        <v>4026</v>
      </c>
      <c r="D9012" s="14" t="str">
        <f>+_xlfn.XLOOKUP(ratings_dataset[[#This Row],[ProductID]],[1]!Prodotti[ProdottoID],[1]!Prodotti[Categoria],"Altro")</f>
        <v>Elettronica</v>
      </c>
      <c r="E9012" s="14">
        <v>1</v>
      </c>
    </row>
    <row r="9013" spans="1:5" x14ac:dyDescent="0.25">
      <c r="A9013" s="14">
        <v>3915</v>
      </c>
      <c r="B9013" s="14">
        <v>106</v>
      </c>
      <c r="C9013" s="14">
        <v>1246</v>
      </c>
      <c r="D9013" s="14" t="str">
        <f>+_xlfn.XLOOKUP(ratings_dataset[[#This Row],[ProductID]],[1]!Prodotti[ProdottoID],[1]!Prodotti[Categoria],"Altro")</f>
        <v>Elettronica</v>
      </c>
      <c r="E9013" s="14">
        <v>1</v>
      </c>
    </row>
    <row r="9014" spans="1:5" x14ac:dyDescent="0.25">
      <c r="A9014" s="14">
        <v>3919</v>
      </c>
      <c r="B9014" s="14">
        <v>1326</v>
      </c>
      <c r="C9014" s="14">
        <v>1988</v>
      </c>
      <c r="D9014" s="14" t="str">
        <f>+_xlfn.XLOOKUP(ratings_dataset[[#This Row],[ProductID]],[1]!Prodotti[ProdottoID],[1]!Prodotti[Categoria],"Altro")</f>
        <v>Elettronica</v>
      </c>
      <c r="E9014" s="14">
        <v>1</v>
      </c>
    </row>
    <row r="9015" spans="1:5" x14ac:dyDescent="0.25">
      <c r="A9015" s="14">
        <v>3924</v>
      </c>
      <c r="B9015" s="14">
        <v>2445</v>
      </c>
      <c r="C9015" s="14">
        <v>3839</v>
      </c>
      <c r="D9015" s="14" t="str">
        <f>+_xlfn.XLOOKUP(ratings_dataset[[#This Row],[ProductID]],[1]!Prodotti[ProdottoID],[1]!Prodotti[Categoria],"Altro")</f>
        <v>Elettronica</v>
      </c>
      <c r="E9015" s="14">
        <v>1</v>
      </c>
    </row>
    <row r="9016" spans="1:5" x14ac:dyDescent="0.25">
      <c r="A9016" s="14">
        <v>3934</v>
      </c>
      <c r="B9016" s="14">
        <v>2231</v>
      </c>
      <c r="C9016" s="14">
        <v>1975</v>
      </c>
      <c r="D9016" s="14" t="str">
        <f>+_xlfn.XLOOKUP(ratings_dataset[[#This Row],[ProductID]],[1]!Prodotti[ProdottoID],[1]!Prodotti[Categoria],"Altro")</f>
        <v>Abbigliamento</v>
      </c>
      <c r="E9016" s="14">
        <v>1</v>
      </c>
    </row>
    <row r="9017" spans="1:5" x14ac:dyDescent="0.25">
      <c r="A9017" s="14">
        <v>3939</v>
      </c>
      <c r="B9017" s="14">
        <v>1332</v>
      </c>
      <c r="C9017" s="14">
        <v>4021</v>
      </c>
      <c r="D9017" s="14" t="str">
        <f>+_xlfn.XLOOKUP(ratings_dataset[[#This Row],[ProductID]],[1]!Prodotti[ProdottoID],[1]!Prodotti[Categoria],"Altro")</f>
        <v>Abbigliamento</v>
      </c>
      <c r="E9017" s="14">
        <v>1</v>
      </c>
    </row>
    <row r="9018" spans="1:5" x14ac:dyDescent="0.25">
      <c r="A9018" s="14">
        <v>3945</v>
      </c>
      <c r="B9018" s="14">
        <v>2648</v>
      </c>
      <c r="C9018" s="14">
        <v>1780</v>
      </c>
      <c r="D9018" s="14" t="str">
        <f>+_xlfn.XLOOKUP(ratings_dataset[[#This Row],[ProductID]],[1]!Prodotti[ProdottoID],[1]!Prodotti[Categoria],"Altro")</f>
        <v>Libri</v>
      </c>
      <c r="E9018" s="14">
        <v>1</v>
      </c>
    </row>
    <row r="9019" spans="1:5" x14ac:dyDescent="0.25">
      <c r="A9019" s="14">
        <v>3946</v>
      </c>
      <c r="B9019" s="14">
        <v>2886</v>
      </c>
      <c r="C9019" s="14">
        <v>3660</v>
      </c>
      <c r="D9019" s="14" t="str">
        <f>+_xlfn.XLOOKUP(ratings_dataset[[#This Row],[ProductID]],[1]!Prodotti[ProdottoID],[1]!Prodotti[Categoria],"Altro")</f>
        <v>Libri</v>
      </c>
      <c r="E9019" s="14">
        <v>1</v>
      </c>
    </row>
    <row r="9020" spans="1:5" x14ac:dyDescent="0.25">
      <c r="A9020" s="14">
        <v>3948</v>
      </c>
      <c r="B9020" s="14">
        <v>1988</v>
      </c>
      <c r="C9020" s="14">
        <v>851</v>
      </c>
      <c r="D9020" s="14" t="str">
        <f>+_xlfn.XLOOKUP(ratings_dataset[[#This Row],[ProductID]],[1]!Prodotti[ProdottoID],[1]!Prodotti[Categoria],"Altro")</f>
        <v>Elettronica</v>
      </c>
      <c r="E9020" s="14">
        <v>1</v>
      </c>
    </row>
    <row r="9021" spans="1:5" x14ac:dyDescent="0.25">
      <c r="A9021" s="14">
        <v>3952</v>
      </c>
      <c r="B9021" s="14">
        <v>1303</v>
      </c>
      <c r="C9021" s="14">
        <v>1476</v>
      </c>
      <c r="D9021" s="14" t="str">
        <f>+_xlfn.XLOOKUP(ratings_dataset[[#This Row],[ProductID]],[1]!Prodotti[ProdottoID],[1]!Prodotti[Categoria],"Altro")</f>
        <v>Abbigliamento</v>
      </c>
      <c r="E9021" s="14">
        <v>1</v>
      </c>
    </row>
    <row r="9022" spans="1:5" x14ac:dyDescent="0.25">
      <c r="A9022" s="14">
        <v>3955</v>
      </c>
      <c r="B9022" s="14">
        <v>2564</v>
      </c>
      <c r="C9022" s="14">
        <v>3673</v>
      </c>
      <c r="D9022" s="14" t="str">
        <f>+_xlfn.XLOOKUP(ratings_dataset[[#This Row],[ProductID]],[1]!Prodotti[ProdottoID],[1]!Prodotti[Categoria],"Altro")</f>
        <v>Libri</v>
      </c>
      <c r="E9022" s="14">
        <v>1</v>
      </c>
    </row>
    <row r="9023" spans="1:5" x14ac:dyDescent="0.25">
      <c r="A9023" s="14">
        <v>3956</v>
      </c>
      <c r="B9023" s="14">
        <v>4957</v>
      </c>
      <c r="C9023" s="14">
        <v>4780</v>
      </c>
      <c r="D9023" s="14" t="str">
        <f>+_xlfn.XLOOKUP(ratings_dataset[[#This Row],[ProductID]],[1]!Prodotti[ProdottoID],[1]!Prodotti[Categoria],"Altro")</f>
        <v>Elettronica</v>
      </c>
      <c r="E9023" s="14">
        <v>1</v>
      </c>
    </row>
    <row r="9024" spans="1:5" x14ac:dyDescent="0.25">
      <c r="A9024" s="14">
        <v>3958</v>
      </c>
      <c r="B9024" s="14">
        <v>4725</v>
      </c>
      <c r="C9024" s="14">
        <v>778</v>
      </c>
      <c r="D9024" s="14" t="str">
        <f>+_xlfn.XLOOKUP(ratings_dataset[[#This Row],[ProductID]],[1]!Prodotti[ProdottoID],[1]!Prodotti[Categoria],"Altro")</f>
        <v>Abbigliamento</v>
      </c>
      <c r="E9024" s="14">
        <v>1</v>
      </c>
    </row>
    <row r="9025" spans="1:5" x14ac:dyDescent="0.25">
      <c r="A9025" s="14">
        <v>3962</v>
      </c>
      <c r="B9025" s="14">
        <v>1816</v>
      </c>
      <c r="C9025" s="14">
        <v>156</v>
      </c>
      <c r="D9025" s="14" t="str">
        <f>+_xlfn.XLOOKUP(ratings_dataset[[#This Row],[ProductID]],[1]!Prodotti[ProdottoID],[1]!Prodotti[Categoria],"Altro")</f>
        <v>Abbigliamento</v>
      </c>
      <c r="E9025" s="14">
        <v>1</v>
      </c>
    </row>
    <row r="9026" spans="1:5" x14ac:dyDescent="0.25">
      <c r="A9026" s="14">
        <v>3963</v>
      </c>
      <c r="B9026" s="14">
        <v>4640</v>
      </c>
      <c r="C9026" s="14">
        <v>1243</v>
      </c>
      <c r="D9026" s="14" t="str">
        <f>+_xlfn.XLOOKUP(ratings_dataset[[#This Row],[ProductID]],[1]!Prodotti[ProdottoID],[1]!Prodotti[Categoria],"Altro")</f>
        <v>Libri</v>
      </c>
      <c r="E9026" s="14">
        <v>1</v>
      </c>
    </row>
    <row r="9027" spans="1:5" x14ac:dyDescent="0.25">
      <c r="A9027" s="14">
        <v>3967</v>
      </c>
      <c r="B9027" s="14">
        <v>165</v>
      </c>
      <c r="C9027" s="14">
        <v>685</v>
      </c>
      <c r="D9027" s="14" t="str">
        <f>+_xlfn.XLOOKUP(ratings_dataset[[#This Row],[ProductID]],[1]!Prodotti[ProdottoID],[1]!Prodotti[Categoria],"Altro")</f>
        <v>Libri</v>
      </c>
      <c r="E9027" s="14">
        <v>1</v>
      </c>
    </row>
    <row r="9028" spans="1:5" x14ac:dyDescent="0.25">
      <c r="A9028" s="14">
        <v>3969</v>
      </c>
      <c r="B9028" s="14">
        <v>416</v>
      </c>
      <c r="C9028" s="14">
        <v>4509</v>
      </c>
      <c r="D9028" s="14" t="str">
        <f>+_xlfn.XLOOKUP(ratings_dataset[[#This Row],[ProductID]],[1]!Prodotti[ProdottoID],[1]!Prodotti[Categoria],"Altro")</f>
        <v>Libri</v>
      </c>
      <c r="E9028" s="14">
        <v>1</v>
      </c>
    </row>
    <row r="9029" spans="1:5" x14ac:dyDescent="0.25">
      <c r="A9029" s="14">
        <v>3976</v>
      </c>
      <c r="B9029" s="14">
        <v>4837</v>
      </c>
      <c r="C9029" s="14">
        <v>1992</v>
      </c>
      <c r="D9029" s="14" t="str">
        <f>+_xlfn.XLOOKUP(ratings_dataset[[#This Row],[ProductID]],[1]!Prodotti[ProdottoID],[1]!Prodotti[Categoria],"Altro")</f>
        <v>Elettronica</v>
      </c>
      <c r="E9029" s="14">
        <v>1</v>
      </c>
    </row>
    <row r="9030" spans="1:5" x14ac:dyDescent="0.25">
      <c r="A9030" s="14">
        <v>3978</v>
      </c>
      <c r="B9030" s="14">
        <v>4413</v>
      </c>
      <c r="C9030" s="14">
        <v>939</v>
      </c>
      <c r="D9030" s="14" t="str">
        <f>+_xlfn.XLOOKUP(ratings_dataset[[#This Row],[ProductID]],[1]!Prodotti[ProdottoID],[1]!Prodotti[Categoria],"Altro")</f>
        <v>Elettronica</v>
      </c>
      <c r="E9030" s="14">
        <v>1</v>
      </c>
    </row>
    <row r="9031" spans="1:5" x14ac:dyDescent="0.25">
      <c r="A9031" s="14">
        <v>3981</v>
      </c>
      <c r="B9031" s="14">
        <v>3452</v>
      </c>
      <c r="C9031" s="14">
        <v>2646</v>
      </c>
      <c r="D9031" s="14" t="str">
        <f>+_xlfn.XLOOKUP(ratings_dataset[[#This Row],[ProductID]],[1]!Prodotti[ProdottoID],[1]!Prodotti[Categoria],"Altro")</f>
        <v>Abbigliamento</v>
      </c>
      <c r="E9031" s="14">
        <v>1</v>
      </c>
    </row>
    <row r="9032" spans="1:5" x14ac:dyDescent="0.25">
      <c r="A9032" s="14">
        <v>3990</v>
      </c>
      <c r="B9032" s="14">
        <v>1867</v>
      </c>
      <c r="C9032" s="14">
        <v>1173</v>
      </c>
      <c r="D9032" s="14" t="str">
        <f>+_xlfn.XLOOKUP(ratings_dataset[[#This Row],[ProductID]],[1]!Prodotti[ProdottoID],[1]!Prodotti[Categoria],"Altro")</f>
        <v>Libri</v>
      </c>
      <c r="E9032" s="14">
        <v>1</v>
      </c>
    </row>
    <row r="9033" spans="1:5" x14ac:dyDescent="0.25">
      <c r="A9033" s="14">
        <v>3994</v>
      </c>
      <c r="B9033" s="14">
        <v>951</v>
      </c>
      <c r="C9033" s="14">
        <v>644</v>
      </c>
      <c r="D9033" s="14" t="str">
        <f>+_xlfn.XLOOKUP(ratings_dataset[[#This Row],[ProductID]],[1]!Prodotti[ProdottoID],[1]!Prodotti[Categoria],"Altro")</f>
        <v>Libri</v>
      </c>
      <c r="E9033" s="14">
        <v>1</v>
      </c>
    </row>
    <row r="9034" spans="1:5" x14ac:dyDescent="0.25">
      <c r="A9034" s="14">
        <v>3999</v>
      </c>
      <c r="B9034" s="14">
        <v>3212</v>
      </c>
      <c r="C9034" s="14">
        <v>1171</v>
      </c>
      <c r="D9034" s="14" t="str">
        <f>+_xlfn.XLOOKUP(ratings_dataset[[#This Row],[ProductID]],[1]!Prodotti[ProdottoID],[1]!Prodotti[Categoria],"Altro")</f>
        <v>Abbigliamento</v>
      </c>
      <c r="E9034" s="14">
        <v>1</v>
      </c>
    </row>
    <row r="9035" spans="1:5" x14ac:dyDescent="0.25">
      <c r="A9035" s="14">
        <v>4000</v>
      </c>
      <c r="B9035" s="14">
        <v>1359</v>
      </c>
      <c r="C9035" s="14">
        <v>3239</v>
      </c>
      <c r="D9035" s="14" t="str">
        <f>+_xlfn.XLOOKUP(ratings_dataset[[#This Row],[ProductID]],[1]!Prodotti[ProdottoID],[1]!Prodotti[Categoria],"Altro")</f>
        <v>Libri</v>
      </c>
      <c r="E9035" s="14">
        <v>1</v>
      </c>
    </row>
    <row r="9036" spans="1:5" x14ac:dyDescent="0.25">
      <c r="A9036" s="14">
        <v>4015</v>
      </c>
      <c r="B9036" s="14">
        <v>3031</v>
      </c>
      <c r="C9036" s="14">
        <v>1126</v>
      </c>
      <c r="D9036" s="14" t="str">
        <f>+_xlfn.XLOOKUP(ratings_dataset[[#This Row],[ProductID]],[1]!Prodotti[ProdottoID],[1]!Prodotti[Categoria],"Altro")</f>
        <v>Libri</v>
      </c>
      <c r="E9036" s="14">
        <v>1</v>
      </c>
    </row>
    <row r="9037" spans="1:5" x14ac:dyDescent="0.25">
      <c r="A9037" s="14">
        <v>4017</v>
      </c>
      <c r="B9037" s="14">
        <v>4374</v>
      </c>
      <c r="C9037" s="14">
        <v>3891</v>
      </c>
      <c r="D9037" s="14" t="str">
        <f>+_xlfn.XLOOKUP(ratings_dataset[[#This Row],[ProductID]],[1]!Prodotti[ProdottoID],[1]!Prodotti[Categoria],"Altro")</f>
        <v>Libri</v>
      </c>
      <c r="E9037" s="14">
        <v>1</v>
      </c>
    </row>
    <row r="9038" spans="1:5" x14ac:dyDescent="0.25">
      <c r="A9038" s="14">
        <v>4018</v>
      </c>
      <c r="B9038" s="14">
        <v>273</v>
      </c>
      <c r="C9038" s="14">
        <v>4234</v>
      </c>
      <c r="D9038" s="14" t="str">
        <f>+_xlfn.XLOOKUP(ratings_dataset[[#This Row],[ProductID]],[1]!Prodotti[ProdottoID],[1]!Prodotti[Categoria],"Altro")</f>
        <v>Libri</v>
      </c>
      <c r="E9038" s="14">
        <v>1</v>
      </c>
    </row>
    <row r="9039" spans="1:5" x14ac:dyDescent="0.25">
      <c r="A9039" s="14">
        <v>4019</v>
      </c>
      <c r="B9039" s="14">
        <v>2243</v>
      </c>
      <c r="C9039" s="14">
        <v>4977</v>
      </c>
      <c r="D9039" s="14" t="str">
        <f>+_xlfn.XLOOKUP(ratings_dataset[[#This Row],[ProductID]],[1]!Prodotti[ProdottoID],[1]!Prodotti[Categoria],"Altro")</f>
        <v>Abbigliamento</v>
      </c>
      <c r="E9039" s="14">
        <v>1</v>
      </c>
    </row>
    <row r="9040" spans="1:5" x14ac:dyDescent="0.25">
      <c r="A9040" s="14">
        <v>4026</v>
      </c>
      <c r="B9040" s="14">
        <v>2009</v>
      </c>
      <c r="C9040" s="14">
        <v>457</v>
      </c>
      <c r="D9040" s="14" t="str">
        <f>+_xlfn.XLOOKUP(ratings_dataset[[#This Row],[ProductID]],[1]!Prodotti[ProdottoID],[1]!Prodotti[Categoria],"Altro")</f>
        <v>Abbigliamento</v>
      </c>
      <c r="E9040" s="14">
        <v>1</v>
      </c>
    </row>
    <row r="9041" spans="1:5" x14ac:dyDescent="0.25">
      <c r="A9041" s="14">
        <v>4037</v>
      </c>
      <c r="B9041" s="14">
        <v>4107</v>
      </c>
      <c r="C9041" s="14">
        <v>4443</v>
      </c>
      <c r="D9041" s="14" t="str">
        <f>+_xlfn.XLOOKUP(ratings_dataset[[#This Row],[ProductID]],[1]!Prodotti[ProdottoID],[1]!Prodotti[Categoria],"Altro")</f>
        <v>Abbigliamento</v>
      </c>
      <c r="E9041" s="14">
        <v>1</v>
      </c>
    </row>
    <row r="9042" spans="1:5" x14ac:dyDescent="0.25">
      <c r="A9042" s="14">
        <v>4038</v>
      </c>
      <c r="B9042" s="14">
        <v>4711</v>
      </c>
      <c r="C9042" s="14">
        <v>3404</v>
      </c>
      <c r="D9042" s="14" t="str">
        <f>+_xlfn.XLOOKUP(ratings_dataset[[#This Row],[ProductID]],[1]!Prodotti[ProdottoID],[1]!Prodotti[Categoria],"Altro")</f>
        <v>Libri</v>
      </c>
      <c r="E9042" s="14">
        <v>1</v>
      </c>
    </row>
    <row r="9043" spans="1:5" x14ac:dyDescent="0.25">
      <c r="A9043" s="14">
        <v>4048</v>
      </c>
      <c r="B9043" s="14">
        <v>2759</v>
      </c>
      <c r="C9043" s="14">
        <v>4945</v>
      </c>
      <c r="D9043" s="14" t="str">
        <f>+_xlfn.XLOOKUP(ratings_dataset[[#This Row],[ProductID]],[1]!Prodotti[ProdottoID],[1]!Prodotti[Categoria],"Altro")</f>
        <v>Elettronica</v>
      </c>
      <c r="E9043" s="14">
        <v>1</v>
      </c>
    </row>
    <row r="9044" spans="1:5" x14ac:dyDescent="0.25">
      <c r="A9044" s="14">
        <v>4057</v>
      </c>
      <c r="B9044" s="14">
        <v>3211</v>
      </c>
      <c r="C9044" s="14">
        <v>3819</v>
      </c>
      <c r="D9044" s="14" t="str">
        <f>+_xlfn.XLOOKUP(ratings_dataset[[#This Row],[ProductID]],[1]!Prodotti[ProdottoID],[1]!Prodotti[Categoria],"Altro")</f>
        <v>Libri</v>
      </c>
      <c r="E9044" s="14">
        <v>1</v>
      </c>
    </row>
    <row r="9045" spans="1:5" x14ac:dyDescent="0.25">
      <c r="A9045" s="14">
        <v>4059</v>
      </c>
      <c r="B9045" s="14">
        <v>3744</v>
      </c>
      <c r="C9045" s="14">
        <v>2798</v>
      </c>
      <c r="D9045" s="14" t="str">
        <f>+_xlfn.XLOOKUP(ratings_dataset[[#This Row],[ProductID]],[1]!Prodotti[ProdottoID],[1]!Prodotti[Categoria],"Altro")</f>
        <v>Abbigliamento</v>
      </c>
      <c r="E9045" s="14">
        <v>1</v>
      </c>
    </row>
    <row r="9046" spans="1:5" x14ac:dyDescent="0.25">
      <c r="A9046" s="14">
        <v>4067</v>
      </c>
      <c r="B9046" s="14">
        <v>4260</v>
      </c>
      <c r="C9046" s="14">
        <v>3911</v>
      </c>
      <c r="D9046" s="14" t="str">
        <f>+_xlfn.XLOOKUP(ratings_dataset[[#This Row],[ProductID]],[1]!Prodotti[ProdottoID],[1]!Prodotti[Categoria],"Altro")</f>
        <v>Elettronica</v>
      </c>
      <c r="E9046" s="14">
        <v>1</v>
      </c>
    </row>
    <row r="9047" spans="1:5" x14ac:dyDescent="0.25">
      <c r="A9047" s="14">
        <v>4069</v>
      </c>
      <c r="B9047" s="14">
        <v>4692</v>
      </c>
      <c r="C9047" s="14">
        <v>1907</v>
      </c>
      <c r="D9047" s="14" t="str">
        <f>+_xlfn.XLOOKUP(ratings_dataset[[#This Row],[ProductID]],[1]!Prodotti[ProdottoID],[1]!Prodotti[Categoria],"Altro")</f>
        <v>Abbigliamento</v>
      </c>
      <c r="E9047" s="14">
        <v>1</v>
      </c>
    </row>
    <row r="9048" spans="1:5" x14ac:dyDescent="0.25">
      <c r="A9048" s="14">
        <v>4084</v>
      </c>
      <c r="B9048" s="14">
        <v>4343</v>
      </c>
      <c r="C9048" s="14">
        <v>4834</v>
      </c>
      <c r="D9048" s="14" t="str">
        <f>+_xlfn.XLOOKUP(ratings_dataset[[#This Row],[ProductID]],[1]!Prodotti[ProdottoID],[1]!Prodotti[Categoria],"Altro")</f>
        <v>Abbigliamento</v>
      </c>
      <c r="E9048" s="14">
        <v>1</v>
      </c>
    </row>
    <row r="9049" spans="1:5" x14ac:dyDescent="0.25">
      <c r="A9049" s="14">
        <v>4085</v>
      </c>
      <c r="B9049" s="14">
        <v>513</v>
      </c>
      <c r="C9049" s="14">
        <v>529</v>
      </c>
      <c r="D9049" s="14" t="str">
        <f>+_xlfn.XLOOKUP(ratings_dataset[[#This Row],[ProductID]],[1]!Prodotti[ProdottoID],[1]!Prodotti[Categoria],"Altro")</f>
        <v>Abbigliamento</v>
      </c>
      <c r="E9049" s="14">
        <v>1</v>
      </c>
    </row>
    <row r="9050" spans="1:5" x14ac:dyDescent="0.25">
      <c r="A9050" s="14">
        <v>4096</v>
      </c>
      <c r="B9050" s="14">
        <v>396</v>
      </c>
      <c r="C9050" s="14">
        <v>4064</v>
      </c>
      <c r="D9050" s="14" t="str">
        <f>+_xlfn.XLOOKUP(ratings_dataset[[#This Row],[ProductID]],[1]!Prodotti[ProdottoID],[1]!Prodotti[Categoria],"Altro")</f>
        <v>Abbigliamento</v>
      </c>
      <c r="E9050" s="14">
        <v>1</v>
      </c>
    </row>
    <row r="9051" spans="1:5" x14ac:dyDescent="0.25">
      <c r="A9051" s="14">
        <v>4100</v>
      </c>
      <c r="B9051" s="14">
        <v>1289</v>
      </c>
      <c r="C9051" s="14">
        <v>2203</v>
      </c>
      <c r="D9051" s="14" t="str">
        <f>+_xlfn.XLOOKUP(ratings_dataset[[#This Row],[ProductID]],[1]!Prodotti[ProdottoID],[1]!Prodotti[Categoria],"Altro")</f>
        <v>Abbigliamento</v>
      </c>
      <c r="E9051" s="14">
        <v>1</v>
      </c>
    </row>
    <row r="9052" spans="1:5" x14ac:dyDescent="0.25">
      <c r="A9052" s="14">
        <v>4108</v>
      </c>
      <c r="B9052" s="14">
        <v>1865</v>
      </c>
      <c r="C9052" s="14">
        <v>468</v>
      </c>
      <c r="D9052" s="14" t="str">
        <f>+_xlfn.XLOOKUP(ratings_dataset[[#This Row],[ProductID]],[1]!Prodotti[ProdottoID],[1]!Prodotti[Categoria],"Altro")</f>
        <v>Libri</v>
      </c>
      <c r="E9052" s="14">
        <v>1</v>
      </c>
    </row>
    <row r="9053" spans="1:5" x14ac:dyDescent="0.25">
      <c r="A9053" s="14">
        <v>4125</v>
      </c>
      <c r="B9053" s="14">
        <v>1123</v>
      </c>
      <c r="C9053" s="14">
        <v>770</v>
      </c>
      <c r="D9053" s="14" t="str">
        <f>+_xlfn.XLOOKUP(ratings_dataset[[#This Row],[ProductID]],[1]!Prodotti[ProdottoID],[1]!Prodotti[Categoria],"Altro")</f>
        <v>Libri</v>
      </c>
      <c r="E9053" s="14">
        <v>1</v>
      </c>
    </row>
    <row r="9054" spans="1:5" x14ac:dyDescent="0.25">
      <c r="A9054" s="14">
        <v>4136</v>
      </c>
      <c r="B9054" s="14">
        <v>2310</v>
      </c>
      <c r="C9054" s="14">
        <v>193</v>
      </c>
      <c r="D9054" s="14" t="str">
        <f>+_xlfn.XLOOKUP(ratings_dataset[[#This Row],[ProductID]],[1]!Prodotti[ProdottoID],[1]!Prodotti[Categoria],"Altro")</f>
        <v>Libri</v>
      </c>
      <c r="E9054" s="14">
        <v>1</v>
      </c>
    </row>
    <row r="9055" spans="1:5" x14ac:dyDescent="0.25">
      <c r="A9055" s="14">
        <v>4138</v>
      </c>
      <c r="B9055" s="14">
        <v>1221</v>
      </c>
      <c r="C9055" s="14">
        <v>927</v>
      </c>
      <c r="D9055" s="14" t="str">
        <f>+_xlfn.XLOOKUP(ratings_dataset[[#This Row],[ProductID]],[1]!Prodotti[ProdottoID],[1]!Prodotti[Categoria],"Altro")</f>
        <v>Elettronica</v>
      </c>
      <c r="E9055" s="14">
        <v>1</v>
      </c>
    </row>
    <row r="9056" spans="1:5" x14ac:dyDescent="0.25">
      <c r="A9056" s="14">
        <v>4140</v>
      </c>
      <c r="B9056" s="14">
        <v>4247</v>
      </c>
      <c r="C9056" s="14">
        <v>580</v>
      </c>
      <c r="D9056" s="14" t="str">
        <f>+_xlfn.XLOOKUP(ratings_dataset[[#This Row],[ProductID]],[1]!Prodotti[ProdottoID],[1]!Prodotti[Categoria],"Altro")</f>
        <v>Elettronica</v>
      </c>
      <c r="E9056" s="14">
        <v>1</v>
      </c>
    </row>
    <row r="9057" spans="1:5" x14ac:dyDescent="0.25">
      <c r="A9057" s="14">
        <v>4142</v>
      </c>
      <c r="B9057" s="14">
        <v>3664</v>
      </c>
      <c r="C9057" s="14">
        <v>4449</v>
      </c>
      <c r="D9057" s="14" t="str">
        <f>+_xlfn.XLOOKUP(ratings_dataset[[#This Row],[ProductID]],[1]!Prodotti[ProdottoID],[1]!Prodotti[Categoria],"Altro")</f>
        <v>Abbigliamento</v>
      </c>
      <c r="E9057" s="14">
        <v>1</v>
      </c>
    </row>
    <row r="9058" spans="1:5" x14ac:dyDescent="0.25">
      <c r="A9058" s="14">
        <v>4152</v>
      </c>
      <c r="B9058" s="14">
        <v>4848</v>
      </c>
      <c r="C9058" s="14">
        <v>1931</v>
      </c>
      <c r="D9058" s="14" t="str">
        <f>+_xlfn.XLOOKUP(ratings_dataset[[#This Row],[ProductID]],[1]!Prodotti[ProdottoID],[1]!Prodotti[Categoria],"Altro")</f>
        <v>Abbigliamento</v>
      </c>
      <c r="E9058" s="14">
        <v>1</v>
      </c>
    </row>
    <row r="9059" spans="1:5" x14ac:dyDescent="0.25">
      <c r="A9059" s="14">
        <v>4154</v>
      </c>
      <c r="B9059" s="14">
        <v>872</v>
      </c>
      <c r="C9059" s="14">
        <v>3727</v>
      </c>
      <c r="D9059" s="14" t="str">
        <f>+_xlfn.XLOOKUP(ratings_dataset[[#This Row],[ProductID]],[1]!Prodotti[ProdottoID],[1]!Prodotti[Categoria],"Altro")</f>
        <v>Elettronica</v>
      </c>
      <c r="E9059" s="14">
        <v>1</v>
      </c>
    </row>
    <row r="9060" spans="1:5" x14ac:dyDescent="0.25">
      <c r="A9060" s="14">
        <v>4157</v>
      </c>
      <c r="B9060" s="14">
        <v>4061</v>
      </c>
      <c r="C9060" s="14">
        <v>1946</v>
      </c>
      <c r="D9060" s="14" t="str">
        <f>+_xlfn.XLOOKUP(ratings_dataset[[#This Row],[ProductID]],[1]!Prodotti[ProdottoID],[1]!Prodotti[Categoria],"Altro")</f>
        <v>Libri</v>
      </c>
      <c r="E9060" s="14">
        <v>1</v>
      </c>
    </row>
    <row r="9061" spans="1:5" x14ac:dyDescent="0.25">
      <c r="A9061" s="14">
        <v>4163</v>
      </c>
      <c r="B9061" s="14">
        <v>788</v>
      </c>
      <c r="C9061" s="14">
        <v>1542</v>
      </c>
      <c r="D9061" s="14" t="str">
        <f>+_xlfn.XLOOKUP(ratings_dataset[[#This Row],[ProductID]],[1]!Prodotti[ProdottoID],[1]!Prodotti[Categoria],"Altro")</f>
        <v>Abbigliamento</v>
      </c>
      <c r="E9061" s="14">
        <v>1</v>
      </c>
    </row>
    <row r="9062" spans="1:5" x14ac:dyDescent="0.25">
      <c r="A9062" s="14">
        <v>4168</v>
      </c>
      <c r="B9062" s="14">
        <v>1459</v>
      </c>
      <c r="C9062" s="14">
        <v>3528</v>
      </c>
      <c r="D9062" s="14" t="str">
        <f>+_xlfn.XLOOKUP(ratings_dataset[[#This Row],[ProductID]],[1]!Prodotti[ProdottoID],[1]!Prodotti[Categoria],"Altro")</f>
        <v>Elettronica</v>
      </c>
      <c r="E9062" s="14">
        <v>1</v>
      </c>
    </row>
    <row r="9063" spans="1:5" x14ac:dyDescent="0.25">
      <c r="A9063" s="14">
        <v>4171</v>
      </c>
      <c r="B9063" s="14">
        <v>1421</v>
      </c>
      <c r="C9063" s="14">
        <v>2700</v>
      </c>
      <c r="D9063" s="14" t="str">
        <f>+_xlfn.XLOOKUP(ratings_dataset[[#This Row],[ProductID]],[1]!Prodotti[ProdottoID],[1]!Prodotti[Categoria],"Altro")</f>
        <v>Abbigliamento</v>
      </c>
      <c r="E9063" s="14">
        <v>1</v>
      </c>
    </row>
    <row r="9064" spans="1:5" x14ac:dyDescent="0.25">
      <c r="A9064" s="14">
        <v>4182</v>
      </c>
      <c r="B9064" s="14">
        <v>884</v>
      </c>
      <c r="C9064" s="14">
        <v>4325</v>
      </c>
      <c r="D9064" s="14" t="str">
        <f>+_xlfn.XLOOKUP(ratings_dataset[[#This Row],[ProductID]],[1]!Prodotti[ProdottoID],[1]!Prodotti[Categoria],"Altro")</f>
        <v>Abbigliamento</v>
      </c>
      <c r="E9064" s="14">
        <v>1</v>
      </c>
    </row>
    <row r="9065" spans="1:5" x14ac:dyDescent="0.25">
      <c r="A9065" s="14">
        <v>4185</v>
      </c>
      <c r="B9065" s="14">
        <v>3860</v>
      </c>
      <c r="C9065" s="14">
        <v>3545</v>
      </c>
      <c r="D9065" s="14" t="str">
        <f>+_xlfn.XLOOKUP(ratings_dataset[[#This Row],[ProductID]],[1]!Prodotti[ProdottoID],[1]!Prodotti[Categoria],"Altro")</f>
        <v>Elettronica</v>
      </c>
      <c r="E9065" s="14">
        <v>1</v>
      </c>
    </row>
    <row r="9066" spans="1:5" x14ac:dyDescent="0.25">
      <c r="A9066" s="14">
        <v>4188</v>
      </c>
      <c r="B9066" s="14">
        <v>2928</v>
      </c>
      <c r="C9066" s="14">
        <v>2848</v>
      </c>
      <c r="D9066" s="14" t="str">
        <f>+_xlfn.XLOOKUP(ratings_dataset[[#This Row],[ProductID]],[1]!Prodotti[ProdottoID],[1]!Prodotti[Categoria],"Altro")</f>
        <v>Elettronica</v>
      </c>
      <c r="E9066" s="14">
        <v>1</v>
      </c>
    </row>
    <row r="9067" spans="1:5" x14ac:dyDescent="0.25">
      <c r="A9067" s="14">
        <v>4208</v>
      </c>
      <c r="B9067" s="14">
        <v>2806</v>
      </c>
      <c r="C9067" s="14">
        <v>3028</v>
      </c>
      <c r="D9067" s="14" t="str">
        <f>+_xlfn.XLOOKUP(ratings_dataset[[#This Row],[ProductID]],[1]!Prodotti[ProdottoID],[1]!Prodotti[Categoria],"Altro")</f>
        <v>Elettronica</v>
      </c>
      <c r="E9067" s="14">
        <v>1</v>
      </c>
    </row>
    <row r="9068" spans="1:5" x14ac:dyDescent="0.25">
      <c r="A9068" s="14">
        <v>4210</v>
      </c>
      <c r="B9068" s="14">
        <v>2495</v>
      </c>
      <c r="C9068" s="14">
        <v>4643</v>
      </c>
      <c r="D9068" s="14" t="str">
        <f>+_xlfn.XLOOKUP(ratings_dataset[[#This Row],[ProductID]],[1]!Prodotti[ProdottoID],[1]!Prodotti[Categoria],"Altro")</f>
        <v>Libri</v>
      </c>
      <c r="E9068" s="14">
        <v>1</v>
      </c>
    </row>
    <row r="9069" spans="1:5" x14ac:dyDescent="0.25">
      <c r="A9069" s="14">
        <v>4229</v>
      </c>
      <c r="B9069" s="14">
        <v>1327</v>
      </c>
      <c r="C9069" s="14">
        <v>760</v>
      </c>
      <c r="D9069" s="14" t="str">
        <f>+_xlfn.XLOOKUP(ratings_dataset[[#This Row],[ProductID]],[1]!Prodotti[ProdottoID],[1]!Prodotti[Categoria],"Altro")</f>
        <v>Abbigliamento</v>
      </c>
      <c r="E9069" s="14">
        <v>1</v>
      </c>
    </row>
    <row r="9070" spans="1:5" x14ac:dyDescent="0.25">
      <c r="A9070" s="14">
        <v>4231</v>
      </c>
      <c r="B9070" s="14">
        <v>4495</v>
      </c>
      <c r="C9070" s="14">
        <v>2603</v>
      </c>
      <c r="D9070" s="14" t="str">
        <f>+_xlfn.XLOOKUP(ratings_dataset[[#This Row],[ProductID]],[1]!Prodotti[ProdottoID],[1]!Prodotti[Categoria],"Altro")</f>
        <v>Abbigliamento</v>
      </c>
      <c r="E9070" s="14">
        <v>1</v>
      </c>
    </row>
    <row r="9071" spans="1:5" x14ac:dyDescent="0.25">
      <c r="A9071" s="14">
        <v>4240</v>
      </c>
      <c r="B9071" s="14">
        <v>121</v>
      </c>
      <c r="C9071" s="14">
        <v>2219</v>
      </c>
      <c r="D9071" s="14" t="str">
        <f>+_xlfn.XLOOKUP(ratings_dataset[[#This Row],[ProductID]],[1]!Prodotti[ProdottoID],[1]!Prodotti[Categoria],"Altro")</f>
        <v>Libri</v>
      </c>
      <c r="E9071" s="14">
        <v>1</v>
      </c>
    </row>
    <row r="9072" spans="1:5" x14ac:dyDescent="0.25">
      <c r="A9072" s="14">
        <v>4244</v>
      </c>
      <c r="B9072" s="14">
        <v>339</v>
      </c>
      <c r="C9072" s="14">
        <v>3437</v>
      </c>
      <c r="D9072" s="14" t="str">
        <f>+_xlfn.XLOOKUP(ratings_dataset[[#This Row],[ProductID]],[1]!Prodotti[ProdottoID],[1]!Prodotti[Categoria],"Altro")</f>
        <v>Elettronica</v>
      </c>
      <c r="E9072" s="14">
        <v>1</v>
      </c>
    </row>
    <row r="9073" spans="1:5" x14ac:dyDescent="0.25">
      <c r="A9073" s="14">
        <v>4250</v>
      </c>
      <c r="B9073" s="14">
        <v>4208</v>
      </c>
      <c r="C9073" s="14">
        <v>3620</v>
      </c>
      <c r="D9073" s="14" t="str">
        <f>+_xlfn.XLOOKUP(ratings_dataset[[#This Row],[ProductID]],[1]!Prodotti[ProdottoID],[1]!Prodotti[Categoria],"Altro")</f>
        <v>Libri</v>
      </c>
      <c r="E9073" s="14">
        <v>1</v>
      </c>
    </row>
    <row r="9074" spans="1:5" x14ac:dyDescent="0.25">
      <c r="A9074" s="14">
        <v>4255</v>
      </c>
      <c r="B9074" s="14">
        <v>3746</v>
      </c>
      <c r="C9074" s="14">
        <v>2656</v>
      </c>
      <c r="D9074" s="14" t="str">
        <f>+_xlfn.XLOOKUP(ratings_dataset[[#This Row],[ProductID]],[1]!Prodotti[ProdottoID],[1]!Prodotti[Categoria],"Altro")</f>
        <v>Elettronica</v>
      </c>
      <c r="E9074" s="14">
        <v>1</v>
      </c>
    </row>
    <row r="9075" spans="1:5" x14ac:dyDescent="0.25">
      <c r="A9075" s="14">
        <v>4258</v>
      </c>
      <c r="B9075" s="14">
        <v>3534</v>
      </c>
      <c r="C9075" s="14">
        <v>3072</v>
      </c>
      <c r="D9075" s="14" t="str">
        <f>+_xlfn.XLOOKUP(ratings_dataset[[#This Row],[ProductID]],[1]!Prodotti[ProdottoID],[1]!Prodotti[Categoria],"Altro")</f>
        <v>Elettronica</v>
      </c>
      <c r="E9075" s="14">
        <v>1</v>
      </c>
    </row>
    <row r="9076" spans="1:5" x14ac:dyDescent="0.25">
      <c r="A9076" s="14">
        <v>4261</v>
      </c>
      <c r="B9076" s="14">
        <v>4035</v>
      </c>
      <c r="C9076" s="14">
        <v>4320</v>
      </c>
      <c r="D9076" s="14" t="str">
        <f>+_xlfn.XLOOKUP(ratings_dataset[[#This Row],[ProductID]],[1]!Prodotti[ProdottoID],[1]!Prodotti[Categoria],"Altro")</f>
        <v>Abbigliamento</v>
      </c>
      <c r="E9076" s="14">
        <v>1</v>
      </c>
    </row>
    <row r="9077" spans="1:5" x14ac:dyDescent="0.25">
      <c r="A9077" s="14">
        <v>4263</v>
      </c>
      <c r="B9077" s="14">
        <v>1130</v>
      </c>
      <c r="C9077" s="14">
        <v>3068</v>
      </c>
      <c r="D9077" s="14" t="str">
        <f>+_xlfn.XLOOKUP(ratings_dataset[[#This Row],[ProductID]],[1]!Prodotti[ProdottoID],[1]!Prodotti[Categoria],"Altro")</f>
        <v>Abbigliamento</v>
      </c>
      <c r="E9077" s="14">
        <v>1</v>
      </c>
    </row>
    <row r="9078" spans="1:5" x14ac:dyDescent="0.25">
      <c r="A9078" s="14">
        <v>4268</v>
      </c>
      <c r="B9078" s="14">
        <v>3725</v>
      </c>
      <c r="C9078" s="14">
        <v>4220</v>
      </c>
      <c r="D9078" s="14" t="str">
        <f>+_xlfn.XLOOKUP(ratings_dataset[[#This Row],[ProductID]],[1]!Prodotti[ProdottoID],[1]!Prodotti[Categoria],"Altro")</f>
        <v>Abbigliamento</v>
      </c>
      <c r="E9078" s="14">
        <v>1</v>
      </c>
    </row>
    <row r="9079" spans="1:5" x14ac:dyDescent="0.25">
      <c r="A9079" s="14">
        <v>4276</v>
      </c>
      <c r="B9079" s="14">
        <v>724</v>
      </c>
      <c r="C9079" s="14">
        <v>4995</v>
      </c>
      <c r="D9079" s="14" t="str">
        <f>+_xlfn.XLOOKUP(ratings_dataset[[#This Row],[ProductID]],[1]!Prodotti[ProdottoID],[1]!Prodotti[Categoria],"Altro")</f>
        <v>Abbigliamento</v>
      </c>
      <c r="E9079" s="14">
        <v>1</v>
      </c>
    </row>
    <row r="9080" spans="1:5" x14ac:dyDescent="0.25">
      <c r="A9080" s="14">
        <v>4302</v>
      </c>
      <c r="B9080" s="14">
        <v>2417</v>
      </c>
      <c r="C9080" s="14">
        <v>948</v>
      </c>
      <c r="D9080" s="14" t="str">
        <f>+_xlfn.XLOOKUP(ratings_dataset[[#This Row],[ProductID]],[1]!Prodotti[ProdottoID],[1]!Prodotti[Categoria],"Altro")</f>
        <v>Libri</v>
      </c>
      <c r="E9080" s="14">
        <v>1</v>
      </c>
    </row>
    <row r="9081" spans="1:5" x14ac:dyDescent="0.25">
      <c r="A9081" s="14">
        <v>4307</v>
      </c>
      <c r="B9081" s="14">
        <v>1914</v>
      </c>
      <c r="C9081" s="14">
        <v>2740</v>
      </c>
      <c r="D9081" s="14" t="str">
        <f>+_xlfn.XLOOKUP(ratings_dataset[[#This Row],[ProductID]],[1]!Prodotti[ProdottoID],[1]!Prodotti[Categoria],"Altro")</f>
        <v>Libri</v>
      </c>
      <c r="E9081" s="14">
        <v>1</v>
      </c>
    </row>
    <row r="9082" spans="1:5" x14ac:dyDescent="0.25">
      <c r="A9082" s="14">
        <v>4309</v>
      </c>
      <c r="B9082" s="14">
        <v>2187</v>
      </c>
      <c r="C9082" s="14">
        <v>1158</v>
      </c>
      <c r="D9082" s="14" t="str">
        <f>+_xlfn.XLOOKUP(ratings_dataset[[#This Row],[ProductID]],[1]!Prodotti[ProdottoID],[1]!Prodotti[Categoria],"Altro")</f>
        <v>Abbigliamento</v>
      </c>
      <c r="E9082" s="14">
        <v>1</v>
      </c>
    </row>
    <row r="9083" spans="1:5" x14ac:dyDescent="0.25">
      <c r="A9083" s="14">
        <v>4311</v>
      </c>
      <c r="B9083" s="14">
        <v>1905</v>
      </c>
      <c r="C9083" s="14">
        <v>4958</v>
      </c>
      <c r="D9083" s="14" t="str">
        <f>+_xlfn.XLOOKUP(ratings_dataset[[#This Row],[ProductID]],[1]!Prodotti[ProdottoID],[1]!Prodotti[Categoria],"Altro")</f>
        <v>Elettronica</v>
      </c>
      <c r="E9083" s="14">
        <v>1</v>
      </c>
    </row>
    <row r="9084" spans="1:5" x14ac:dyDescent="0.25">
      <c r="A9084" s="14">
        <v>4319</v>
      </c>
      <c r="B9084" s="14">
        <v>743</v>
      </c>
      <c r="C9084" s="14">
        <v>531</v>
      </c>
      <c r="D9084" s="14" t="str">
        <f>+_xlfn.XLOOKUP(ratings_dataset[[#This Row],[ProductID]],[1]!Prodotti[ProdottoID],[1]!Prodotti[Categoria],"Altro")</f>
        <v>Elettronica</v>
      </c>
      <c r="E9084" s="14">
        <v>1</v>
      </c>
    </row>
    <row r="9085" spans="1:5" x14ac:dyDescent="0.25">
      <c r="A9085" s="14">
        <v>4320</v>
      </c>
      <c r="B9085" s="14">
        <v>3351</v>
      </c>
      <c r="C9085" s="14">
        <v>2667</v>
      </c>
      <c r="D9085" s="14" t="str">
        <f>+_xlfn.XLOOKUP(ratings_dataset[[#This Row],[ProductID]],[1]!Prodotti[ProdottoID],[1]!Prodotti[Categoria],"Altro")</f>
        <v>Libri</v>
      </c>
      <c r="E9085" s="14">
        <v>1</v>
      </c>
    </row>
    <row r="9086" spans="1:5" x14ac:dyDescent="0.25">
      <c r="A9086" s="14">
        <v>4347</v>
      </c>
      <c r="B9086" s="14">
        <v>4080</v>
      </c>
      <c r="C9086" s="14">
        <v>4615</v>
      </c>
      <c r="D9086" s="14" t="str">
        <f>+_xlfn.XLOOKUP(ratings_dataset[[#This Row],[ProductID]],[1]!Prodotti[ProdottoID],[1]!Prodotti[Categoria],"Altro")</f>
        <v>Libri</v>
      </c>
      <c r="E9086" s="14">
        <v>1</v>
      </c>
    </row>
    <row r="9087" spans="1:5" x14ac:dyDescent="0.25">
      <c r="A9087" s="14">
        <v>4351</v>
      </c>
      <c r="B9087" s="14">
        <v>3375</v>
      </c>
      <c r="C9087" s="14">
        <v>3675</v>
      </c>
      <c r="D9087" s="14" t="str">
        <f>+_xlfn.XLOOKUP(ratings_dataset[[#This Row],[ProductID]],[1]!Prodotti[ProdottoID],[1]!Prodotti[Categoria],"Altro")</f>
        <v>Libri</v>
      </c>
      <c r="E9087" s="14">
        <v>1</v>
      </c>
    </row>
    <row r="9088" spans="1:5" x14ac:dyDescent="0.25">
      <c r="A9088" s="14">
        <v>4354</v>
      </c>
      <c r="B9088" s="14">
        <v>3983</v>
      </c>
      <c r="C9088" s="14">
        <v>4628</v>
      </c>
      <c r="D9088" s="14" t="str">
        <f>+_xlfn.XLOOKUP(ratings_dataset[[#This Row],[ProductID]],[1]!Prodotti[ProdottoID],[1]!Prodotti[Categoria],"Altro")</f>
        <v>Libri</v>
      </c>
      <c r="E9088" s="14">
        <v>1</v>
      </c>
    </row>
    <row r="9089" spans="1:5" x14ac:dyDescent="0.25">
      <c r="A9089" s="14">
        <v>4381</v>
      </c>
      <c r="B9089" s="14">
        <v>4957</v>
      </c>
      <c r="C9089" s="14">
        <v>1792</v>
      </c>
      <c r="D9089" s="14" t="str">
        <f>+_xlfn.XLOOKUP(ratings_dataset[[#This Row],[ProductID]],[1]!Prodotti[ProdottoID],[1]!Prodotti[Categoria],"Altro")</f>
        <v>Elettronica</v>
      </c>
      <c r="E9089" s="14">
        <v>1</v>
      </c>
    </row>
    <row r="9090" spans="1:5" x14ac:dyDescent="0.25">
      <c r="A9090" s="14">
        <v>4385</v>
      </c>
      <c r="B9090" s="14">
        <v>4106</v>
      </c>
      <c r="C9090" s="14">
        <v>3081</v>
      </c>
      <c r="D9090" s="14" t="str">
        <f>+_xlfn.XLOOKUP(ratings_dataset[[#This Row],[ProductID]],[1]!Prodotti[ProdottoID],[1]!Prodotti[Categoria],"Altro")</f>
        <v>Elettronica</v>
      </c>
      <c r="E9090" s="14">
        <v>1</v>
      </c>
    </row>
    <row r="9091" spans="1:5" x14ac:dyDescent="0.25">
      <c r="A9091" s="14">
        <v>4390</v>
      </c>
      <c r="B9091" s="14">
        <v>2219</v>
      </c>
      <c r="C9091" s="14">
        <v>4792</v>
      </c>
      <c r="D9091" s="14" t="str">
        <f>+_xlfn.XLOOKUP(ratings_dataset[[#This Row],[ProductID]],[1]!Prodotti[ProdottoID],[1]!Prodotti[Categoria],"Altro")</f>
        <v>Libri</v>
      </c>
      <c r="E9091" s="14">
        <v>1</v>
      </c>
    </row>
    <row r="9092" spans="1:5" x14ac:dyDescent="0.25">
      <c r="A9092" s="14">
        <v>4392</v>
      </c>
      <c r="B9092" s="14">
        <v>384</v>
      </c>
      <c r="C9092" s="14">
        <v>4547</v>
      </c>
      <c r="D9092" s="14" t="str">
        <f>+_xlfn.XLOOKUP(ratings_dataset[[#This Row],[ProductID]],[1]!Prodotti[ProdottoID],[1]!Prodotti[Categoria],"Altro")</f>
        <v>Libri</v>
      </c>
      <c r="E9092" s="14">
        <v>1</v>
      </c>
    </row>
    <row r="9093" spans="1:5" x14ac:dyDescent="0.25">
      <c r="A9093" s="14">
        <v>4426</v>
      </c>
      <c r="B9093" s="14">
        <v>1385</v>
      </c>
      <c r="C9093" s="14">
        <v>4502</v>
      </c>
      <c r="D9093" s="14" t="str">
        <f>+_xlfn.XLOOKUP(ratings_dataset[[#This Row],[ProductID]],[1]!Prodotti[ProdottoID],[1]!Prodotti[Categoria],"Altro")</f>
        <v>Libri</v>
      </c>
      <c r="E9093" s="14">
        <v>1</v>
      </c>
    </row>
    <row r="9094" spans="1:5" x14ac:dyDescent="0.25">
      <c r="A9094" s="14">
        <v>4427</v>
      </c>
      <c r="B9094" s="14">
        <v>2598</v>
      </c>
      <c r="C9094" s="14">
        <v>997</v>
      </c>
      <c r="D9094" s="14" t="str">
        <f>+_xlfn.XLOOKUP(ratings_dataset[[#This Row],[ProductID]],[1]!Prodotti[ProdottoID],[1]!Prodotti[Categoria],"Altro")</f>
        <v>Elettronica</v>
      </c>
      <c r="E9094" s="14">
        <v>1</v>
      </c>
    </row>
    <row r="9095" spans="1:5" x14ac:dyDescent="0.25">
      <c r="A9095" s="14">
        <v>4431</v>
      </c>
      <c r="B9095" s="14">
        <v>1202</v>
      </c>
      <c r="C9095" s="14">
        <v>4185</v>
      </c>
      <c r="D9095" s="14" t="str">
        <f>+_xlfn.XLOOKUP(ratings_dataset[[#This Row],[ProductID]],[1]!Prodotti[ProdottoID],[1]!Prodotti[Categoria],"Altro")</f>
        <v>Elettronica</v>
      </c>
      <c r="E9095" s="14">
        <v>1</v>
      </c>
    </row>
    <row r="9096" spans="1:5" x14ac:dyDescent="0.25">
      <c r="A9096" s="14">
        <v>4433</v>
      </c>
      <c r="B9096" s="14">
        <v>1797</v>
      </c>
      <c r="C9096" s="14">
        <v>1906</v>
      </c>
      <c r="D9096" s="14" t="str">
        <f>+_xlfn.XLOOKUP(ratings_dataset[[#This Row],[ProductID]],[1]!Prodotti[ProdottoID],[1]!Prodotti[Categoria],"Altro")</f>
        <v>Libri</v>
      </c>
      <c r="E9096" s="14">
        <v>1</v>
      </c>
    </row>
    <row r="9097" spans="1:5" x14ac:dyDescent="0.25">
      <c r="A9097" s="14">
        <v>4435</v>
      </c>
      <c r="B9097" s="14">
        <v>2866</v>
      </c>
      <c r="C9097" s="14">
        <v>3583</v>
      </c>
      <c r="D9097" s="14" t="str">
        <f>+_xlfn.XLOOKUP(ratings_dataset[[#This Row],[ProductID]],[1]!Prodotti[ProdottoID],[1]!Prodotti[Categoria],"Altro")</f>
        <v>Abbigliamento</v>
      </c>
      <c r="E9097" s="14">
        <v>1</v>
      </c>
    </row>
    <row r="9098" spans="1:5" x14ac:dyDescent="0.25">
      <c r="A9098" s="14">
        <v>4441</v>
      </c>
      <c r="B9098" s="14">
        <v>4141</v>
      </c>
      <c r="C9098" s="14">
        <v>3971</v>
      </c>
      <c r="D9098" s="14" t="str">
        <f>+_xlfn.XLOOKUP(ratings_dataset[[#This Row],[ProductID]],[1]!Prodotti[ProdottoID],[1]!Prodotti[Categoria],"Altro")</f>
        <v>Libri</v>
      </c>
      <c r="E9098" s="14">
        <v>1</v>
      </c>
    </row>
    <row r="9099" spans="1:5" x14ac:dyDescent="0.25">
      <c r="A9099" s="14">
        <v>4445</v>
      </c>
      <c r="B9099" s="14">
        <v>1519</v>
      </c>
      <c r="C9099" s="14">
        <v>4970</v>
      </c>
      <c r="D9099" s="14" t="str">
        <f>+_xlfn.XLOOKUP(ratings_dataset[[#This Row],[ProductID]],[1]!Prodotti[ProdottoID],[1]!Prodotti[Categoria],"Altro")</f>
        <v>Abbigliamento</v>
      </c>
      <c r="E9099" s="14">
        <v>1</v>
      </c>
    </row>
    <row r="9100" spans="1:5" x14ac:dyDescent="0.25">
      <c r="A9100" s="14">
        <v>4448</v>
      </c>
      <c r="B9100" s="14">
        <v>4472</v>
      </c>
      <c r="C9100" s="14">
        <v>611</v>
      </c>
      <c r="D9100" s="14" t="str">
        <f>+_xlfn.XLOOKUP(ratings_dataset[[#This Row],[ProductID]],[1]!Prodotti[ProdottoID],[1]!Prodotti[Categoria],"Altro")</f>
        <v>Abbigliamento</v>
      </c>
      <c r="E9100" s="14">
        <v>1</v>
      </c>
    </row>
    <row r="9101" spans="1:5" x14ac:dyDescent="0.25">
      <c r="A9101" s="14">
        <v>4449</v>
      </c>
      <c r="B9101" s="14">
        <v>1358</v>
      </c>
      <c r="C9101" s="14">
        <v>1462</v>
      </c>
      <c r="D9101" s="14" t="str">
        <f>+_xlfn.XLOOKUP(ratings_dataset[[#This Row],[ProductID]],[1]!Prodotti[ProdottoID],[1]!Prodotti[Categoria],"Altro")</f>
        <v>Abbigliamento</v>
      </c>
      <c r="E9101" s="14">
        <v>1</v>
      </c>
    </row>
    <row r="9102" spans="1:5" x14ac:dyDescent="0.25">
      <c r="A9102" s="14">
        <v>4456</v>
      </c>
      <c r="B9102" s="14">
        <v>1964</v>
      </c>
      <c r="C9102" s="14">
        <v>1469</v>
      </c>
      <c r="D9102" s="14" t="str">
        <f>+_xlfn.XLOOKUP(ratings_dataset[[#This Row],[ProductID]],[1]!Prodotti[ProdottoID],[1]!Prodotti[Categoria],"Altro")</f>
        <v>Abbigliamento</v>
      </c>
      <c r="E9102" s="14">
        <v>1</v>
      </c>
    </row>
    <row r="9103" spans="1:5" x14ac:dyDescent="0.25">
      <c r="A9103" s="14">
        <v>4458</v>
      </c>
      <c r="B9103" s="14">
        <v>2873</v>
      </c>
      <c r="C9103" s="14">
        <v>4695</v>
      </c>
      <c r="D9103" s="14" t="str">
        <f>+_xlfn.XLOOKUP(ratings_dataset[[#This Row],[ProductID]],[1]!Prodotti[ProdottoID],[1]!Prodotti[Categoria],"Altro")</f>
        <v>Libri</v>
      </c>
      <c r="E9103" s="14">
        <v>1</v>
      </c>
    </row>
    <row r="9104" spans="1:5" x14ac:dyDescent="0.25">
      <c r="A9104" s="14">
        <v>4465</v>
      </c>
      <c r="B9104" s="14">
        <v>4499</v>
      </c>
      <c r="C9104" s="14">
        <v>661</v>
      </c>
      <c r="D9104" s="14" t="str">
        <f>+_xlfn.XLOOKUP(ratings_dataset[[#This Row],[ProductID]],[1]!Prodotti[ProdottoID],[1]!Prodotti[Categoria],"Altro")</f>
        <v>Abbigliamento</v>
      </c>
      <c r="E9104" s="14">
        <v>1</v>
      </c>
    </row>
    <row r="9105" spans="1:5" x14ac:dyDescent="0.25">
      <c r="A9105" s="14">
        <v>4466</v>
      </c>
      <c r="B9105" s="14">
        <v>1229</v>
      </c>
      <c r="C9105" s="14">
        <v>1660</v>
      </c>
      <c r="D9105" s="14" t="str">
        <f>+_xlfn.XLOOKUP(ratings_dataset[[#This Row],[ProductID]],[1]!Prodotti[ProdottoID],[1]!Prodotti[Categoria],"Altro")</f>
        <v>Elettronica</v>
      </c>
      <c r="E9105" s="14">
        <v>1</v>
      </c>
    </row>
    <row r="9106" spans="1:5" x14ac:dyDescent="0.25">
      <c r="A9106" s="14">
        <v>4468</v>
      </c>
      <c r="B9106" s="14">
        <v>3456</v>
      </c>
      <c r="C9106" s="14">
        <v>2617</v>
      </c>
      <c r="D9106" s="14" t="str">
        <f>+_xlfn.XLOOKUP(ratings_dataset[[#This Row],[ProductID]],[1]!Prodotti[ProdottoID],[1]!Prodotti[Categoria],"Altro")</f>
        <v>Abbigliamento</v>
      </c>
      <c r="E9106" s="14">
        <v>1</v>
      </c>
    </row>
    <row r="9107" spans="1:5" x14ac:dyDescent="0.25">
      <c r="A9107" s="14">
        <v>4471</v>
      </c>
      <c r="B9107" s="14">
        <v>257</v>
      </c>
      <c r="C9107" s="14">
        <v>1747</v>
      </c>
      <c r="D9107" s="14" t="str">
        <f>+_xlfn.XLOOKUP(ratings_dataset[[#This Row],[ProductID]],[1]!Prodotti[ProdottoID],[1]!Prodotti[Categoria],"Altro")</f>
        <v>Elettronica</v>
      </c>
      <c r="E9107" s="14">
        <v>1</v>
      </c>
    </row>
    <row r="9108" spans="1:5" x14ac:dyDescent="0.25">
      <c r="A9108" s="14">
        <v>4480</v>
      </c>
      <c r="B9108" s="14">
        <v>996</v>
      </c>
      <c r="C9108" s="14">
        <v>4560</v>
      </c>
      <c r="D9108" s="14" t="str">
        <f>+_xlfn.XLOOKUP(ratings_dataset[[#This Row],[ProductID]],[1]!Prodotti[ProdottoID],[1]!Prodotti[Categoria],"Altro")</f>
        <v>Elettronica</v>
      </c>
      <c r="E9108" s="14">
        <v>1</v>
      </c>
    </row>
    <row r="9109" spans="1:5" x14ac:dyDescent="0.25">
      <c r="A9109" s="14">
        <v>4488</v>
      </c>
      <c r="B9109" s="14">
        <v>4159</v>
      </c>
      <c r="C9109" s="14">
        <v>3194</v>
      </c>
      <c r="D9109" s="14" t="str">
        <f>+_xlfn.XLOOKUP(ratings_dataset[[#This Row],[ProductID]],[1]!Prodotti[ProdottoID],[1]!Prodotti[Categoria],"Altro")</f>
        <v>Elettronica</v>
      </c>
      <c r="E9109" s="14">
        <v>1</v>
      </c>
    </row>
    <row r="9110" spans="1:5" x14ac:dyDescent="0.25">
      <c r="A9110" s="14">
        <v>4505</v>
      </c>
      <c r="B9110" s="14">
        <v>2897</v>
      </c>
      <c r="C9110" s="14">
        <v>2037</v>
      </c>
      <c r="D9110" s="14" t="str">
        <f>+_xlfn.XLOOKUP(ratings_dataset[[#This Row],[ProductID]],[1]!Prodotti[ProdottoID],[1]!Prodotti[Categoria],"Altro")</f>
        <v>Libri</v>
      </c>
      <c r="E9110" s="14">
        <v>1</v>
      </c>
    </row>
    <row r="9111" spans="1:5" x14ac:dyDescent="0.25">
      <c r="A9111" s="14">
        <v>4510</v>
      </c>
      <c r="B9111" s="14">
        <v>745</v>
      </c>
      <c r="C9111" s="14">
        <v>1577</v>
      </c>
      <c r="D9111" s="14" t="str">
        <f>+_xlfn.XLOOKUP(ratings_dataset[[#This Row],[ProductID]],[1]!Prodotti[ProdottoID],[1]!Prodotti[Categoria],"Altro")</f>
        <v>Elettronica</v>
      </c>
      <c r="E9111" s="14">
        <v>1</v>
      </c>
    </row>
    <row r="9112" spans="1:5" x14ac:dyDescent="0.25">
      <c r="A9112" s="14">
        <v>4513</v>
      </c>
      <c r="B9112" s="14">
        <v>3153</v>
      </c>
      <c r="C9112" s="14">
        <v>2048</v>
      </c>
      <c r="D9112" s="14" t="str">
        <f>+_xlfn.XLOOKUP(ratings_dataset[[#This Row],[ProductID]],[1]!Prodotti[ProdottoID],[1]!Prodotti[Categoria],"Altro")</f>
        <v>Libri</v>
      </c>
      <c r="E9112" s="14">
        <v>1</v>
      </c>
    </row>
    <row r="9113" spans="1:5" x14ac:dyDescent="0.25">
      <c r="A9113" s="14">
        <v>4522</v>
      </c>
      <c r="B9113" s="14">
        <v>4435</v>
      </c>
      <c r="C9113" s="14">
        <v>2546</v>
      </c>
      <c r="D9113" s="14" t="str">
        <f>+_xlfn.XLOOKUP(ratings_dataset[[#This Row],[ProductID]],[1]!Prodotti[ProdottoID],[1]!Prodotti[Categoria],"Altro")</f>
        <v>Abbigliamento</v>
      </c>
      <c r="E9113" s="14">
        <v>1</v>
      </c>
    </row>
    <row r="9114" spans="1:5" x14ac:dyDescent="0.25">
      <c r="A9114" s="14">
        <v>4534</v>
      </c>
      <c r="B9114" s="14">
        <v>2261</v>
      </c>
      <c r="C9114" s="14">
        <v>3508</v>
      </c>
      <c r="D9114" s="14" t="str">
        <f>+_xlfn.XLOOKUP(ratings_dataset[[#This Row],[ProductID]],[1]!Prodotti[ProdottoID],[1]!Prodotti[Categoria],"Altro")</f>
        <v>Libri</v>
      </c>
      <c r="E9114" s="14">
        <v>1</v>
      </c>
    </row>
    <row r="9115" spans="1:5" x14ac:dyDescent="0.25">
      <c r="A9115" s="14">
        <v>4546</v>
      </c>
      <c r="B9115" s="14">
        <v>2143</v>
      </c>
      <c r="C9115" s="14">
        <v>3222</v>
      </c>
      <c r="D9115" s="14" t="str">
        <f>+_xlfn.XLOOKUP(ratings_dataset[[#This Row],[ProductID]],[1]!Prodotti[ProdottoID],[1]!Prodotti[Categoria],"Altro")</f>
        <v>Abbigliamento</v>
      </c>
      <c r="E9115" s="14">
        <v>1</v>
      </c>
    </row>
    <row r="9116" spans="1:5" x14ac:dyDescent="0.25">
      <c r="A9116" s="14">
        <v>4551</v>
      </c>
      <c r="B9116" s="14">
        <v>1159</v>
      </c>
      <c r="C9116" s="14">
        <v>612</v>
      </c>
      <c r="D9116" s="14" t="str">
        <f>+_xlfn.XLOOKUP(ratings_dataset[[#This Row],[ProductID]],[1]!Prodotti[ProdottoID],[1]!Prodotti[Categoria],"Altro")</f>
        <v>Elettronica</v>
      </c>
      <c r="E9116" s="14">
        <v>1</v>
      </c>
    </row>
    <row r="9117" spans="1:5" x14ac:dyDescent="0.25">
      <c r="A9117" s="14">
        <v>4553</v>
      </c>
      <c r="B9117" s="14">
        <v>1561</v>
      </c>
      <c r="C9117" s="14">
        <v>727</v>
      </c>
      <c r="D9117" s="14" t="str">
        <f>+_xlfn.XLOOKUP(ratings_dataset[[#This Row],[ProductID]],[1]!Prodotti[ProdottoID],[1]!Prodotti[Categoria],"Altro")</f>
        <v>Elettronica</v>
      </c>
      <c r="E9117" s="14">
        <v>1</v>
      </c>
    </row>
    <row r="9118" spans="1:5" x14ac:dyDescent="0.25">
      <c r="A9118" s="14">
        <v>4555</v>
      </c>
      <c r="B9118" s="14">
        <v>3776</v>
      </c>
      <c r="C9118" s="14">
        <v>3474</v>
      </c>
      <c r="D9118" s="14" t="str">
        <f>+_xlfn.XLOOKUP(ratings_dataset[[#This Row],[ProductID]],[1]!Prodotti[ProdottoID],[1]!Prodotti[Categoria],"Altro")</f>
        <v>Libri</v>
      </c>
      <c r="E9118" s="14">
        <v>1</v>
      </c>
    </row>
    <row r="9119" spans="1:5" x14ac:dyDescent="0.25">
      <c r="A9119" s="14">
        <v>4558</v>
      </c>
      <c r="B9119" s="14">
        <v>538</v>
      </c>
      <c r="C9119" s="14">
        <v>3752</v>
      </c>
      <c r="D9119" s="14" t="str">
        <f>+_xlfn.XLOOKUP(ratings_dataset[[#This Row],[ProductID]],[1]!Prodotti[ProdottoID],[1]!Prodotti[Categoria],"Altro")</f>
        <v>Elettronica</v>
      </c>
      <c r="E9119" s="14">
        <v>1</v>
      </c>
    </row>
    <row r="9120" spans="1:5" x14ac:dyDescent="0.25">
      <c r="A9120" s="14">
        <v>4562</v>
      </c>
      <c r="B9120" s="14">
        <v>4657</v>
      </c>
      <c r="C9120" s="14">
        <v>4515</v>
      </c>
      <c r="D9120" s="14" t="str">
        <f>+_xlfn.XLOOKUP(ratings_dataset[[#This Row],[ProductID]],[1]!Prodotti[ProdottoID],[1]!Prodotti[Categoria],"Altro")</f>
        <v>Libri</v>
      </c>
      <c r="E9120" s="14">
        <v>1</v>
      </c>
    </row>
    <row r="9121" spans="1:5" x14ac:dyDescent="0.25">
      <c r="A9121" s="14">
        <v>4570</v>
      </c>
      <c r="B9121" s="14">
        <v>4347</v>
      </c>
      <c r="C9121" s="14">
        <v>990</v>
      </c>
      <c r="D9121" s="14" t="str">
        <f>+_xlfn.XLOOKUP(ratings_dataset[[#This Row],[ProductID]],[1]!Prodotti[ProdottoID],[1]!Prodotti[Categoria],"Altro")</f>
        <v>Abbigliamento</v>
      </c>
      <c r="E9121" s="14">
        <v>1</v>
      </c>
    </row>
    <row r="9122" spans="1:5" x14ac:dyDescent="0.25">
      <c r="A9122" s="14">
        <v>4572</v>
      </c>
      <c r="B9122" s="14">
        <v>3200</v>
      </c>
      <c r="C9122" s="14">
        <v>881</v>
      </c>
      <c r="D9122" s="14" t="str">
        <f>+_xlfn.XLOOKUP(ratings_dataset[[#This Row],[ProductID]],[1]!Prodotti[ProdottoID],[1]!Prodotti[Categoria],"Altro")</f>
        <v>Elettronica</v>
      </c>
      <c r="E9122" s="14">
        <v>1</v>
      </c>
    </row>
    <row r="9123" spans="1:5" x14ac:dyDescent="0.25">
      <c r="A9123" s="14">
        <v>4602</v>
      </c>
      <c r="B9123" s="14">
        <v>4589</v>
      </c>
      <c r="C9123" s="14">
        <v>1064</v>
      </c>
      <c r="D9123" s="14" t="str">
        <f>+_xlfn.XLOOKUP(ratings_dataset[[#This Row],[ProductID]],[1]!Prodotti[ProdottoID],[1]!Prodotti[Categoria],"Altro")</f>
        <v>Libri</v>
      </c>
      <c r="E9123" s="14">
        <v>1</v>
      </c>
    </row>
    <row r="9124" spans="1:5" x14ac:dyDescent="0.25">
      <c r="A9124" s="14">
        <v>4606</v>
      </c>
      <c r="B9124" s="14">
        <v>2184</v>
      </c>
      <c r="C9124" s="14">
        <v>3091</v>
      </c>
      <c r="D9124" s="14" t="str">
        <f>+_xlfn.XLOOKUP(ratings_dataset[[#This Row],[ProductID]],[1]!Prodotti[ProdottoID],[1]!Prodotti[Categoria],"Altro")</f>
        <v>Elettronica</v>
      </c>
      <c r="E9124" s="14">
        <v>1</v>
      </c>
    </row>
    <row r="9125" spans="1:5" x14ac:dyDescent="0.25">
      <c r="A9125" s="14">
        <v>4612</v>
      </c>
      <c r="B9125" s="14">
        <v>4763</v>
      </c>
      <c r="C9125" s="14">
        <v>2372</v>
      </c>
      <c r="D9125" s="14" t="str">
        <f>+_xlfn.XLOOKUP(ratings_dataset[[#This Row],[ProductID]],[1]!Prodotti[ProdottoID],[1]!Prodotti[Categoria],"Altro")</f>
        <v>Elettronica</v>
      </c>
      <c r="E9125" s="14">
        <v>1</v>
      </c>
    </row>
    <row r="9126" spans="1:5" x14ac:dyDescent="0.25">
      <c r="A9126" s="14">
        <v>4616</v>
      </c>
      <c r="B9126" s="14">
        <v>793</v>
      </c>
      <c r="C9126" s="14">
        <v>2571</v>
      </c>
      <c r="D9126" s="14" t="str">
        <f>+_xlfn.XLOOKUP(ratings_dataset[[#This Row],[ProductID]],[1]!Prodotti[ProdottoID],[1]!Prodotti[Categoria],"Altro")</f>
        <v>Elettronica</v>
      </c>
      <c r="E9126" s="14">
        <v>1</v>
      </c>
    </row>
    <row r="9127" spans="1:5" x14ac:dyDescent="0.25">
      <c r="A9127" s="14">
        <v>4625</v>
      </c>
      <c r="B9127" s="14">
        <v>1729</v>
      </c>
      <c r="C9127" s="14">
        <v>2604</v>
      </c>
      <c r="D9127" s="14" t="str">
        <f>+_xlfn.XLOOKUP(ratings_dataset[[#This Row],[ProductID]],[1]!Prodotti[ProdottoID],[1]!Prodotti[Categoria],"Altro")</f>
        <v>Abbigliamento</v>
      </c>
      <c r="E9127" s="14">
        <v>1</v>
      </c>
    </row>
    <row r="9128" spans="1:5" x14ac:dyDescent="0.25">
      <c r="A9128" s="14">
        <v>4626</v>
      </c>
      <c r="B9128" s="14">
        <v>4135</v>
      </c>
      <c r="C9128" s="14">
        <v>1384</v>
      </c>
      <c r="D9128" s="14" t="str">
        <f>+_xlfn.XLOOKUP(ratings_dataset[[#This Row],[ProductID]],[1]!Prodotti[ProdottoID],[1]!Prodotti[Categoria],"Altro")</f>
        <v>Libri</v>
      </c>
      <c r="E9128" s="14">
        <v>1</v>
      </c>
    </row>
    <row r="9129" spans="1:5" x14ac:dyDescent="0.25">
      <c r="A9129" s="14">
        <v>4627</v>
      </c>
      <c r="B9129" s="14">
        <v>117</v>
      </c>
      <c r="C9129" s="14">
        <v>3649</v>
      </c>
      <c r="D9129" s="14" t="str">
        <f>+_xlfn.XLOOKUP(ratings_dataset[[#This Row],[ProductID]],[1]!Prodotti[ProdottoID],[1]!Prodotti[Categoria],"Altro")</f>
        <v>Libri</v>
      </c>
      <c r="E9129" s="14">
        <v>1</v>
      </c>
    </row>
    <row r="9130" spans="1:5" x14ac:dyDescent="0.25">
      <c r="A9130" s="14">
        <v>4628</v>
      </c>
      <c r="B9130" s="14">
        <v>3392</v>
      </c>
      <c r="C9130" s="14">
        <v>3690</v>
      </c>
      <c r="D9130" s="14" t="str">
        <f>+_xlfn.XLOOKUP(ratings_dataset[[#This Row],[ProductID]],[1]!Prodotti[ProdottoID],[1]!Prodotti[Categoria],"Altro")</f>
        <v>Elettronica</v>
      </c>
      <c r="E9130" s="14">
        <v>1</v>
      </c>
    </row>
    <row r="9131" spans="1:5" x14ac:dyDescent="0.25">
      <c r="A9131" s="14">
        <v>4639</v>
      </c>
      <c r="B9131" s="14">
        <v>97</v>
      </c>
      <c r="C9131" s="14">
        <v>3846</v>
      </c>
      <c r="D9131" s="14" t="str">
        <f>+_xlfn.XLOOKUP(ratings_dataset[[#This Row],[ProductID]],[1]!Prodotti[ProdottoID],[1]!Prodotti[Categoria],"Altro")</f>
        <v>Libri</v>
      </c>
      <c r="E9131" s="14">
        <v>1</v>
      </c>
    </row>
    <row r="9132" spans="1:5" x14ac:dyDescent="0.25">
      <c r="A9132" s="14">
        <v>4645</v>
      </c>
      <c r="B9132" s="14">
        <v>3563</v>
      </c>
      <c r="C9132" s="14">
        <v>114</v>
      </c>
      <c r="D9132" s="14" t="str">
        <f>+_xlfn.XLOOKUP(ratings_dataset[[#This Row],[ProductID]],[1]!Prodotti[ProdottoID],[1]!Prodotti[Categoria],"Altro")</f>
        <v>Libri</v>
      </c>
      <c r="E9132" s="14">
        <v>1</v>
      </c>
    </row>
    <row r="9133" spans="1:5" x14ac:dyDescent="0.25">
      <c r="A9133" s="14">
        <v>4646</v>
      </c>
      <c r="B9133" s="14">
        <v>2226</v>
      </c>
      <c r="C9133" s="14">
        <v>1223</v>
      </c>
      <c r="D9133" s="14" t="str">
        <f>+_xlfn.XLOOKUP(ratings_dataset[[#This Row],[ProductID]],[1]!Prodotti[ProdottoID],[1]!Prodotti[Categoria],"Altro")</f>
        <v>Abbigliamento</v>
      </c>
      <c r="E9133" s="14">
        <v>1</v>
      </c>
    </row>
    <row r="9134" spans="1:5" x14ac:dyDescent="0.25">
      <c r="A9134" s="14">
        <v>4654</v>
      </c>
      <c r="B9134" s="14">
        <v>1321</v>
      </c>
      <c r="C9134" s="14">
        <v>3401</v>
      </c>
      <c r="D9134" s="14" t="str">
        <f>+_xlfn.XLOOKUP(ratings_dataset[[#This Row],[ProductID]],[1]!Prodotti[ProdottoID],[1]!Prodotti[Categoria],"Altro")</f>
        <v>Libri</v>
      </c>
      <c r="E9134" s="14">
        <v>1</v>
      </c>
    </row>
    <row r="9135" spans="1:5" x14ac:dyDescent="0.25">
      <c r="A9135" s="14">
        <v>4658</v>
      </c>
      <c r="B9135" s="14">
        <v>3432</v>
      </c>
      <c r="C9135" s="14">
        <v>1991</v>
      </c>
      <c r="D9135" s="14" t="str">
        <f>+_xlfn.XLOOKUP(ratings_dataset[[#This Row],[ProductID]],[1]!Prodotti[ProdottoID],[1]!Prodotti[Categoria],"Altro")</f>
        <v>Elettronica</v>
      </c>
      <c r="E9135" s="14">
        <v>1</v>
      </c>
    </row>
    <row r="9136" spans="1:5" x14ac:dyDescent="0.25">
      <c r="A9136" s="14">
        <v>4661</v>
      </c>
      <c r="B9136" s="14">
        <v>672</v>
      </c>
      <c r="C9136" s="14">
        <v>1459</v>
      </c>
      <c r="D9136" s="14" t="str">
        <f>+_xlfn.XLOOKUP(ratings_dataset[[#This Row],[ProductID]],[1]!Prodotti[ProdottoID],[1]!Prodotti[Categoria],"Altro")</f>
        <v>Abbigliamento</v>
      </c>
      <c r="E9136" s="14">
        <v>1</v>
      </c>
    </row>
    <row r="9137" spans="1:5" x14ac:dyDescent="0.25">
      <c r="A9137" s="14">
        <v>4677</v>
      </c>
      <c r="B9137" s="14">
        <v>679</v>
      </c>
      <c r="C9137" s="14">
        <v>3570</v>
      </c>
      <c r="D9137" s="14" t="str">
        <f>+_xlfn.XLOOKUP(ratings_dataset[[#This Row],[ProductID]],[1]!Prodotti[ProdottoID],[1]!Prodotti[Categoria],"Altro")</f>
        <v>Libri</v>
      </c>
      <c r="E9137" s="14">
        <v>1</v>
      </c>
    </row>
    <row r="9138" spans="1:5" x14ac:dyDescent="0.25">
      <c r="A9138" s="14">
        <v>4680</v>
      </c>
      <c r="B9138" s="14">
        <v>1754</v>
      </c>
      <c r="C9138" s="14">
        <v>1867</v>
      </c>
      <c r="D9138" s="14" t="str">
        <f>+_xlfn.XLOOKUP(ratings_dataset[[#This Row],[ProductID]],[1]!Prodotti[ProdottoID],[1]!Prodotti[Categoria],"Altro")</f>
        <v>Abbigliamento</v>
      </c>
      <c r="E9138" s="14">
        <v>1</v>
      </c>
    </row>
    <row r="9139" spans="1:5" x14ac:dyDescent="0.25">
      <c r="A9139" s="14">
        <v>4685</v>
      </c>
      <c r="B9139" s="14">
        <v>2310</v>
      </c>
      <c r="C9139" s="14">
        <v>3472</v>
      </c>
      <c r="D9139" s="14" t="str">
        <f>+_xlfn.XLOOKUP(ratings_dataset[[#This Row],[ProductID]],[1]!Prodotti[ProdottoID],[1]!Prodotti[Categoria],"Altro")</f>
        <v>Abbigliamento</v>
      </c>
      <c r="E9139" s="14">
        <v>1</v>
      </c>
    </row>
    <row r="9140" spans="1:5" x14ac:dyDescent="0.25">
      <c r="A9140" s="14">
        <v>4692</v>
      </c>
      <c r="B9140" s="14">
        <v>1003</v>
      </c>
      <c r="C9140" s="14">
        <v>1345</v>
      </c>
      <c r="D9140" s="14" t="str">
        <f>+_xlfn.XLOOKUP(ratings_dataset[[#This Row],[ProductID]],[1]!Prodotti[ProdottoID],[1]!Prodotti[Categoria],"Altro")</f>
        <v>Elettronica</v>
      </c>
      <c r="E9140" s="14">
        <v>1</v>
      </c>
    </row>
    <row r="9141" spans="1:5" x14ac:dyDescent="0.25">
      <c r="A9141" s="14">
        <v>4709</v>
      </c>
      <c r="B9141" s="14">
        <v>2326</v>
      </c>
      <c r="C9141" s="14">
        <v>3926</v>
      </c>
      <c r="D9141" s="14" t="str">
        <f>+_xlfn.XLOOKUP(ratings_dataset[[#This Row],[ProductID]],[1]!Prodotti[ProdottoID],[1]!Prodotti[Categoria],"Altro")</f>
        <v>Libri</v>
      </c>
      <c r="E9141" s="14">
        <v>1</v>
      </c>
    </row>
    <row r="9142" spans="1:5" x14ac:dyDescent="0.25">
      <c r="A9142" s="14">
        <v>4710</v>
      </c>
      <c r="B9142" s="14">
        <v>2513</v>
      </c>
      <c r="C9142" s="14">
        <v>683</v>
      </c>
      <c r="D9142" s="14" t="str">
        <f>+_xlfn.XLOOKUP(ratings_dataset[[#This Row],[ProductID]],[1]!Prodotti[ProdottoID],[1]!Prodotti[Categoria],"Altro")</f>
        <v>Abbigliamento</v>
      </c>
      <c r="E9142" s="14">
        <v>1</v>
      </c>
    </row>
    <row r="9143" spans="1:5" x14ac:dyDescent="0.25">
      <c r="A9143" s="14">
        <v>4713</v>
      </c>
      <c r="B9143" s="14">
        <v>4292</v>
      </c>
      <c r="C9143" s="14">
        <v>2960</v>
      </c>
      <c r="D9143" s="14" t="str">
        <f>+_xlfn.XLOOKUP(ratings_dataset[[#This Row],[ProductID]],[1]!Prodotti[ProdottoID],[1]!Prodotti[Categoria],"Altro")</f>
        <v>Elettronica</v>
      </c>
      <c r="E9143" s="14">
        <v>1</v>
      </c>
    </row>
    <row r="9144" spans="1:5" x14ac:dyDescent="0.25">
      <c r="A9144" s="14">
        <v>4716</v>
      </c>
      <c r="B9144" s="14">
        <v>1064</v>
      </c>
      <c r="C9144" s="14">
        <v>3764</v>
      </c>
      <c r="D9144" s="14" t="str">
        <f>+_xlfn.XLOOKUP(ratings_dataset[[#This Row],[ProductID]],[1]!Prodotti[ProdottoID],[1]!Prodotti[Categoria],"Altro")</f>
        <v>Libri</v>
      </c>
      <c r="E9144" s="14">
        <v>1</v>
      </c>
    </row>
    <row r="9145" spans="1:5" x14ac:dyDescent="0.25">
      <c r="A9145" s="14">
        <v>4717</v>
      </c>
      <c r="B9145" s="14">
        <v>3934</v>
      </c>
      <c r="C9145" s="14">
        <v>1968</v>
      </c>
      <c r="D9145" s="14" t="str">
        <f>+_xlfn.XLOOKUP(ratings_dataset[[#This Row],[ProductID]],[1]!Prodotti[ProdottoID],[1]!Prodotti[Categoria],"Altro")</f>
        <v>Libri</v>
      </c>
      <c r="E9145" s="14">
        <v>1</v>
      </c>
    </row>
    <row r="9146" spans="1:5" x14ac:dyDescent="0.25">
      <c r="A9146" s="14">
        <v>4720</v>
      </c>
      <c r="B9146" s="14">
        <v>811</v>
      </c>
      <c r="C9146" s="14">
        <v>301</v>
      </c>
      <c r="D9146" s="14" t="str">
        <f>+_xlfn.XLOOKUP(ratings_dataset[[#This Row],[ProductID]],[1]!Prodotti[ProdottoID],[1]!Prodotti[Categoria],"Altro")</f>
        <v>Abbigliamento</v>
      </c>
      <c r="E9146" s="14">
        <v>1</v>
      </c>
    </row>
    <row r="9147" spans="1:5" x14ac:dyDescent="0.25">
      <c r="A9147" s="14">
        <v>4737</v>
      </c>
      <c r="B9147" s="14">
        <v>1591</v>
      </c>
      <c r="C9147" s="14">
        <v>4413</v>
      </c>
      <c r="D9147" s="14" t="str">
        <f>+_xlfn.XLOOKUP(ratings_dataset[[#This Row],[ProductID]],[1]!Prodotti[ProdottoID],[1]!Prodotti[Categoria],"Altro")</f>
        <v>Abbigliamento</v>
      </c>
      <c r="E9147" s="14">
        <v>1</v>
      </c>
    </row>
    <row r="9148" spans="1:5" x14ac:dyDescent="0.25">
      <c r="A9148" s="14">
        <v>4747</v>
      </c>
      <c r="B9148" s="14">
        <v>3191</v>
      </c>
      <c r="C9148" s="14">
        <v>4474</v>
      </c>
      <c r="D9148" s="14" t="str">
        <f>+_xlfn.XLOOKUP(ratings_dataset[[#This Row],[ProductID]],[1]!Prodotti[ProdottoID],[1]!Prodotti[Categoria],"Altro")</f>
        <v>Elettronica</v>
      </c>
      <c r="E9148" s="14">
        <v>1</v>
      </c>
    </row>
    <row r="9149" spans="1:5" x14ac:dyDescent="0.25">
      <c r="A9149" s="14">
        <v>4753</v>
      </c>
      <c r="B9149" s="14">
        <v>921</v>
      </c>
      <c r="C9149" s="14">
        <v>4522</v>
      </c>
      <c r="D9149" s="14" t="str">
        <f>+_xlfn.XLOOKUP(ratings_dataset[[#This Row],[ProductID]],[1]!Prodotti[ProdottoID],[1]!Prodotti[Categoria],"Altro")</f>
        <v>Elettronica</v>
      </c>
      <c r="E9149" s="14">
        <v>1</v>
      </c>
    </row>
    <row r="9150" spans="1:5" x14ac:dyDescent="0.25">
      <c r="A9150" s="14">
        <v>4756</v>
      </c>
      <c r="B9150" s="14">
        <v>2206</v>
      </c>
      <c r="C9150" s="14">
        <v>2052</v>
      </c>
      <c r="D9150" s="14" t="str">
        <f>+_xlfn.XLOOKUP(ratings_dataset[[#This Row],[ProductID]],[1]!Prodotti[ProdottoID],[1]!Prodotti[Categoria],"Altro")</f>
        <v>Elettronica</v>
      </c>
      <c r="E9150" s="14">
        <v>1</v>
      </c>
    </row>
    <row r="9151" spans="1:5" x14ac:dyDescent="0.25">
      <c r="A9151" s="14">
        <v>4759</v>
      </c>
      <c r="B9151" s="14">
        <v>3072</v>
      </c>
      <c r="C9151" s="14">
        <v>2435</v>
      </c>
      <c r="D9151" s="14" t="str">
        <f>+_xlfn.XLOOKUP(ratings_dataset[[#This Row],[ProductID]],[1]!Prodotti[ProdottoID],[1]!Prodotti[Categoria],"Altro")</f>
        <v>Elettronica</v>
      </c>
      <c r="E9151" s="14">
        <v>1</v>
      </c>
    </row>
    <row r="9152" spans="1:5" x14ac:dyDescent="0.25">
      <c r="A9152" s="14">
        <v>4760</v>
      </c>
      <c r="B9152" s="14">
        <v>2964</v>
      </c>
      <c r="C9152" s="14">
        <v>3389</v>
      </c>
      <c r="D9152" s="14" t="str">
        <f>+_xlfn.XLOOKUP(ratings_dataset[[#This Row],[ProductID]],[1]!Prodotti[ProdottoID],[1]!Prodotti[Categoria],"Altro")</f>
        <v>Elettronica</v>
      </c>
      <c r="E9152" s="14">
        <v>1</v>
      </c>
    </row>
    <row r="9153" spans="1:5" x14ac:dyDescent="0.25">
      <c r="A9153" s="14">
        <v>4766</v>
      </c>
      <c r="B9153" s="14">
        <v>1801</v>
      </c>
      <c r="C9153" s="14">
        <v>3209</v>
      </c>
      <c r="D9153" s="14" t="str">
        <f>+_xlfn.XLOOKUP(ratings_dataset[[#This Row],[ProductID]],[1]!Prodotti[ProdottoID],[1]!Prodotti[Categoria],"Altro")</f>
        <v>Libri</v>
      </c>
      <c r="E9153" s="14">
        <v>1</v>
      </c>
    </row>
    <row r="9154" spans="1:5" x14ac:dyDescent="0.25">
      <c r="A9154" s="14">
        <v>4774</v>
      </c>
      <c r="B9154" s="14">
        <v>3230</v>
      </c>
      <c r="C9154" s="14">
        <v>1300</v>
      </c>
      <c r="D9154" s="14" t="str">
        <f>+_xlfn.XLOOKUP(ratings_dataset[[#This Row],[ProductID]],[1]!Prodotti[ProdottoID],[1]!Prodotti[Categoria],"Altro")</f>
        <v>Libri</v>
      </c>
      <c r="E9154" s="14">
        <v>1</v>
      </c>
    </row>
    <row r="9155" spans="1:5" x14ac:dyDescent="0.25">
      <c r="A9155" s="14">
        <v>4778</v>
      </c>
      <c r="B9155" s="14">
        <v>3249</v>
      </c>
      <c r="C9155" s="14">
        <v>3500</v>
      </c>
      <c r="D9155" s="14" t="str">
        <f>+_xlfn.XLOOKUP(ratings_dataset[[#This Row],[ProductID]],[1]!Prodotti[ProdottoID],[1]!Prodotti[Categoria],"Altro")</f>
        <v>Elettronica</v>
      </c>
      <c r="E9155" s="14">
        <v>1</v>
      </c>
    </row>
    <row r="9156" spans="1:5" x14ac:dyDescent="0.25">
      <c r="A9156" s="14">
        <v>4779</v>
      </c>
      <c r="B9156" s="14">
        <v>2550</v>
      </c>
      <c r="C9156" s="14">
        <v>4996</v>
      </c>
      <c r="D9156" s="14" t="str">
        <f>+_xlfn.XLOOKUP(ratings_dataset[[#This Row],[ProductID]],[1]!Prodotti[ProdottoID],[1]!Prodotti[Categoria],"Altro")</f>
        <v>Libri</v>
      </c>
      <c r="E9156" s="14">
        <v>1</v>
      </c>
    </row>
    <row r="9157" spans="1:5" x14ac:dyDescent="0.25">
      <c r="A9157" s="14">
        <v>4783</v>
      </c>
      <c r="B9157" s="14">
        <v>1552</v>
      </c>
      <c r="C9157" s="14">
        <v>164</v>
      </c>
      <c r="D9157" s="14" t="str">
        <f>+_xlfn.XLOOKUP(ratings_dataset[[#This Row],[ProductID]],[1]!Prodotti[ProdottoID],[1]!Prodotti[Categoria],"Altro")</f>
        <v>Elettronica</v>
      </c>
      <c r="E9157" s="14">
        <v>1</v>
      </c>
    </row>
    <row r="9158" spans="1:5" x14ac:dyDescent="0.25">
      <c r="A9158" s="14">
        <v>4795</v>
      </c>
      <c r="B9158" s="14">
        <v>3748</v>
      </c>
      <c r="C9158" s="14">
        <v>2292</v>
      </c>
      <c r="D9158" s="14" t="str">
        <f>+_xlfn.XLOOKUP(ratings_dataset[[#This Row],[ProductID]],[1]!Prodotti[ProdottoID],[1]!Prodotti[Categoria],"Altro")</f>
        <v>Abbigliamento</v>
      </c>
      <c r="E9158" s="14">
        <v>1</v>
      </c>
    </row>
    <row r="9159" spans="1:5" x14ac:dyDescent="0.25">
      <c r="A9159" s="14">
        <v>4796</v>
      </c>
      <c r="B9159" s="14">
        <v>4197</v>
      </c>
      <c r="C9159" s="14">
        <v>204</v>
      </c>
      <c r="D9159" s="14" t="str">
        <f>+_xlfn.XLOOKUP(ratings_dataset[[#This Row],[ProductID]],[1]!Prodotti[ProdottoID],[1]!Prodotti[Categoria],"Altro")</f>
        <v>Abbigliamento</v>
      </c>
      <c r="E9159" s="14">
        <v>1</v>
      </c>
    </row>
    <row r="9160" spans="1:5" x14ac:dyDescent="0.25">
      <c r="A9160" s="14">
        <v>4816</v>
      </c>
      <c r="B9160" s="14">
        <v>1121</v>
      </c>
      <c r="C9160" s="14">
        <v>774</v>
      </c>
      <c r="D9160" s="14" t="str">
        <f>+_xlfn.XLOOKUP(ratings_dataset[[#This Row],[ProductID]],[1]!Prodotti[ProdottoID],[1]!Prodotti[Categoria],"Altro")</f>
        <v>Elettronica</v>
      </c>
      <c r="E9160" s="14">
        <v>1</v>
      </c>
    </row>
    <row r="9161" spans="1:5" x14ac:dyDescent="0.25">
      <c r="A9161" s="14">
        <v>4819</v>
      </c>
      <c r="B9161" s="14">
        <v>4143</v>
      </c>
      <c r="C9161" s="14">
        <v>3168</v>
      </c>
      <c r="D9161" s="14" t="str">
        <f>+_xlfn.XLOOKUP(ratings_dataset[[#This Row],[ProductID]],[1]!Prodotti[ProdottoID],[1]!Prodotti[Categoria],"Altro")</f>
        <v>Elettronica</v>
      </c>
      <c r="E9161" s="14">
        <v>1</v>
      </c>
    </row>
    <row r="9162" spans="1:5" x14ac:dyDescent="0.25">
      <c r="A9162" s="14">
        <v>4826</v>
      </c>
      <c r="B9162" s="14">
        <v>1940</v>
      </c>
      <c r="C9162" s="14">
        <v>826</v>
      </c>
      <c r="D9162" s="14" t="str">
        <f>+_xlfn.XLOOKUP(ratings_dataset[[#This Row],[ProductID]],[1]!Prodotti[ProdottoID],[1]!Prodotti[Categoria],"Altro")</f>
        <v>Elettronica</v>
      </c>
      <c r="E9162" s="14">
        <v>1</v>
      </c>
    </row>
    <row r="9163" spans="1:5" x14ac:dyDescent="0.25">
      <c r="A9163" s="14">
        <v>4831</v>
      </c>
      <c r="B9163" s="14">
        <v>1342</v>
      </c>
      <c r="C9163" s="14">
        <v>1960</v>
      </c>
      <c r="D9163" s="14" t="str">
        <f>+_xlfn.XLOOKUP(ratings_dataset[[#This Row],[ProductID]],[1]!Prodotti[ProdottoID],[1]!Prodotti[Categoria],"Altro")</f>
        <v>Abbigliamento</v>
      </c>
      <c r="E9163" s="14">
        <v>1</v>
      </c>
    </row>
    <row r="9164" spans="1:5" x14ac:dyDescent="0.25">
      <c r="A9164" s="14">
        <v>4833</v>
      </c>
      <c r="B9164" s="14">
        <v>647</v>
      </c>
      <c r="C9164" s="14">
        <v>2145</v>
      </c>
      <c r="D9164" s="14" t="str">
        <f>+_xlfn.XLOOKUP(ratings_dataset[[#This Row],[ProductID]],[1]!Prodotti[ProdottoID],[1]!Prodotti[Categoria],"Altro")</f>
        <v>Libri</v>
      </c>
      <c r="E9164" s="14">
        <v>1</v>
      </c>
    </row>
    <row r="9165" spans="1:5" x14ac:dyDescent="0.25">
      <c r="A9165" s="14">
        <v>4840</v>
      </c>
      <c r="B9165" s="14">
        <v>1106</v>
      </c>
      <c r="C9165" s="14">
        <v>906</v>
      </c>
      <c r="D9165" s="14" t="str">
        <f>+_xlfn.XLOOKUP(ratings_dataset[[#This Row],[ProductID]],[1]!Prodotti[ProdottoID],[1]!Prodotti[Categoria],"Altro")</f>
        <v>Abbigliamento</v>
      </c>
      <c r="E9165" s="14">
        <v>1</v>
      </c>
    </row>
    <row r="9166" spans="1:5" x14ac:dyDescent="0.25">
      <c r="A9166" s="14">
        <v>4849</v>
      </c>
      <c r="B9166" s="14">
        <v>1625</v>
      </c>
      <c r="C9166" s="14">
        <v>4253</v>
      </c>
      <c r="D9166" s="14" t="str">
        <f>+_xlfn.XLOOKUP(ratings_dataset[[#This Row],[ProductID]],[1]!Prodotti[ProdottoID],[1]!Prodotti[Categoria],"Altro")</f>
        <v>Abbigliamento</v>
      </c>
      <c r="E9166" s="14">
        <v>1</v>
      </c>
    </row>
    <row r="9167" spans="1:5" x14ac:dyDescent="0.25">
      <c r="A9167" s="14">
        <v>4854</v>
      </c>
      <c r="B9167" s="14">
        <v>218</v>
      </c>
      <c r="C9167" s="14">
        <v>1112</v>
      </c>
      <c r="D9167" s="14" t="str">
        <f>+_xlfn.XLOOKUP(ratings_dataset[[#This Row],[ProductID]],[1]!Prodotti[ProdottoID],[1]!Prodotti[Categoria],"Altro")</f>
        <v>Elettronica</v>
      </c>
      <c r="E9167" s="14">
        <v>1</v>
      </c>
    </row>
    <row r="9168" spans="1:5" x14ac:dyDescent="0.25">
      <c r="A9168" s="14">
        <v>4856</v>
      </c>
      <c r="B9168" s="14">
        <v>4296</v>
      </c>
      <c r="C9168" s="14">
        <v>1548</v>
      </c>
      <c r="D9168" s="14" t="str">
        <f>+_xlfn.XLOOKUP(ratings_dataset[[#This Row],[ProductID]],[1]!Prodotti[ProdottoID],[1]!Prodotti[Categoria],"Altro")</f>
        <v>Abbigliamento</v>
      </c>
      <c r="E9168" s="14">
        <v>1</v>
      </c>
    </row>
    <row r="9169" spans="1:5" x14ac:dyDescent="0.25">
      <c r="A9169" s="14">
        <v>4860</v>
      </c>
      <c r="B9169" s="14">
        <v>942</v>
      </c>
      <c r="C9169" s="14">
        <v>2017</v>
      </c>
      <c r="D9169" s="14" t="str">
        <f>+_xlfn.XLOOKUP(ratings_dataset[[#This Row],[ProductID]],[1]!Prodotti[ProdottoID],[1]!Prodotti[Categoria],"Altro")</f>
        <v>Libri</v>
      </c>
      <c r="E9169" s="14">
        <v>1</v>
      </c>
    </row>
    <row r="9170" spans="1:5" x14ac:dyDescent="0.25">
      <c r="A9170" s="14">
        <v>4865</v>
      </c>
      <c r="B9170" s="14">
        <v>4794</v>
      </c>
      <c r="C9170" s="14">
        <v>678</v>
      </c>
      <c r="D9170" s="14" t="str">
        <f>+_xlfn.XLOOKUP(ratings_dataset[[#This Row],[ProductID]],[1]!Prodotti[ProdottoID],[1]!Prodotti[Categoria],"Altro")</f>
        <v>Elettronica</v>
      </c>
      <c r="E9170" s="14">
        <v>1</v>
      </c>
    </row>
    <row r="9171" spans="1:5" x14ac:dyDescent="0.25">
      <c r="A9171" s="14">
        <v>4867</v>
      </c>
      <c r="B9171" s="14">
        <v>999</v>
      </c>
      <c r="C9171" s="14">
        <v>114</v>
      </c>
      <c r="D9171" s="14" t="str">
        <f>+_xlfn.XLOOKUP(ratings_dataset[[#This Row],[ProductID]],[1]!Prodotti[ProdottoID],[1]!Prodotti[Categoria],"Altro")</f>
        <v>Libri</v>
      </c>
      <c r="E9171" s="14">
        <v>1</v>
      </c>
    </row>
    <row r="9172" spans="1:5" x14ac:dyDescent="0.25">
      <c r="A9172" s="14">
        <v>4869</v>
      </c>
      <c r="B9172" s="14">
        <v>4889</v>
      </c>
      <c r="C9172" s="14">
        <v>4247</v>
      </c>
      <c r="D9172" s="14" t="str">
        <f>+_xlfn.XLOOKUP(ratings_dataset[[#This Row],[ProductID]],[1]!Prodotti[ProdottoID],[1]!Prodotti[Categoria],"Altro")</f>
        <v>Elettronica</v>
      </c>
      <c r="E9172" s="14">
        <v>1</v>
      </c>
    </row>
    <row r="9173" spans="1:5" x14ac:dyDescent="0.25">
      <c r="A9173" s="14">
        <v>4876</v>
      </c>
      <c r="B9173" s="14">
        <v>1333</v>
      </c>
      <c r="C9173" s="14">
        <v>1463</v>
      </c>
      <c r="D9173" s="14" t="str">
        <f>+_xlfn.XLOOKUP(ratings_dataset[[#This Row],[ProductID]],[1]!Prodotti[ProdottoID],[1]!Prodotti[Categoria],"Altro")</f>
        <v>Elettronica</v>
      </c>
      <c r="E9173" s="14">
        <v>1</v>
      </c>
    </row>
    <row r="9174" spans="1:5" x14ac:dyDescent="0.25">
      <c r="A9174" s="14">
        <v>4879</v>
      </c>
      <c r="B9174" s="14">
        <v>1525</v>
      </c>
      <c r="C9174" s="14">
        <v>4179</v>
      </c>
      <c r="D9174" s="14" t="str">
        <f>+_xlfn.XLOOKUP(ratings_dataset[[#This Row],[ProductID]],[1]!Prodotti[ProdottoID],[1]!Prodotti[Categoria],"Altro")</f>
        <v>Elettronica</v>
      </c>
      <c r="E9174" s="14">
        <v>1</v>
      </c>
    </row>
    <row r="9175" spans="1:5" x14ac:dyDescent="0.25">
      <c r="A9175" s="14">
        <v>4881</v>
      </c>
      <c r="B9175" s="14">
        <v>2675</v>
      </c>
      <c r="C9175" s="14">
        <v>19</v>
      </c>
      <c r="D9175" s="14" t="str">
        <f>+_xlfn.XLOOKUP(ratings_dataset[[#This Row],[ProductID]],[1]!Prodotti[ProdottoID],[1]!Prodotti[Categoria],"Altro")</f>
        <v>Altro</v>
      </c>
      <c r="E9175" s="14">
        <v>1</v>
      </c>
    </row>
    <row r="9176" spans="1:5" x14ac:dyDescent="0.25">
      <c r="A9176" s="14">
        <v>4885</v>
      </c>
      <c r="B9176" s="14">
        <v>958</v>
      </c>
      <c r="C9176" s="14">
        <v>1085</v>
      </c>
      <c r="D9176" s="14" t="str">
        <f>+_xlfn.XLOOKUP(ratings_dataset[[#This Row],[ProductID]],[1]!Prodotti[ProdottoID],[1]!Prodotti[Categoria],"Altro")</f>
        <v>Elettronica</v>
      </c>
      <c r="E9176" s="14">
        <v>1</v>
      </c>
    </row>
    <row r="9177" spans="1:5" x14ac:dyDescent="0.25">
      <c r="A9177" s="14">
        <v>4891</v>
      </c>
      <c r="B9177" s="14">
        <v>2959</v>
      </c>
      <c r="C9177" s="14">
        <v>3465</v>
      </c>
      <c r="D9177" s="14" t="str">
        <f>+_xlfn.XLOOKUP(ratings_dataset[[#This Row],[ProductID]],[1]!Prodotti[ProdottoID],[1]!Prodotti[Categoria],"Altro")</f>
        <v>Elettronica</v>
      </c>
      <c r="E9177" s="14">
        <v>1</v>
      </c>
    </row>
    <row r="9178" spans="1:5" x14ac:dyDescent="0.25">
      <c r="A9178" s="14">
        <v>4893</v>
      </c>
      <c r="B9178" s="14">
        <v>2472</v>
      </c>
      <c r="C9178" s="14">
        <v>2756</v>
      </c>
      <c r="D9178" s="14" t="str">
        <f>+_xlfn.XLOOKUP(ratings_dataset[[#This Row],[ProductID]],[1]!Prodotti[ProdottoID],[1]!Prodotti[Categoria],"Altro")</f>
        <v>Abbigliamento</v>
      </c>
      <c r="E9178" s="14">
        <v>1</v>
      </c>
    </row>
    <row r="9179" spans="1:5" x14ac:dyDescent="0.25">
      <c r="A9179" s="14">
        <v>4894</v>
      </c>
      <c r="B9179" s="14">
        <v>4991</v>
      </c>
      <c r="C9179" s="14">
        <v>1032</v>
      </c>
      <c r="D9179" s="14" t="str">
        <f>+_xlfn.XLOOKUP(ratings_dataset[[#This Row],[ProductID]],[1]!Prodotti[ProdottoID],[1]!Prodotti[Categoria],"Altro")</f>
        <v>Libri</v>
      </c>
      <c r="E9179" s="14">
        <v>1</v>
      </c>
    </row>
    <row r="9180" spans="1:5" x14ac:dyDescent="0.25">
      <c r="A9180" s="14">
        <v>4908</v>
      </c>
      <c r="B9180" s="14">
        <v>1617</v>
      </c>
      <c r="C9180" s="14">
        <v>931</v>
      </c>
      <c r="D9180" s="14" t="str">
        <f>+_xlfn.XLOOKUP(ratings_dataset[[#This Row],[ProductID]],[1]!Prodotti[ProdottoID],[1]!Prodotti[Categoria],"Altro")</f>
        <v>Libri</v>
      </c>
      <c r="E9180" s="14">
        <v>1</v>
      </c>
    </row>
    <row r="9181" spans="1:5" x14ac:dyDescent="0.25">
      <c r="A9181" s="14">
        <v>4910</v>
      </c>
      <c r="B9181" s="14">
        <v>567</v>
      </c>
      <c r="C9181" s="14">
        <v>787</v>
      </c>
      <c r="D9181" s="14" t="str">
        <f>+_xlfn.XLOOKUP(ratings_dataset[[#This Row],[ProductID]],[1]!Prodotti[ProdottoID],[1]!Prodotti[Categoria],"Altro")</f>
        <v>Abbigliamento</v>
      </c>
      <c r="E9181" s="14">
        <v>1</v>
      </c>
    </row>
    <row r="9182" spans="1:5" x14ac:dyDescent="0.25">
      <c r="A9182" s="14">
        <v>4925</v>
      </c>
      <c r="B9182" s="14">
        <v>1328</v>
      </c>
      <c r="C9182" s="14">
        <v>247</v>
      </c>
      <c r="D9182" s="14" t="str">
        <f>+_xlfn.XLOOKUP(ratings_dataset[[#This Row],[ProductID]],[1]!Prodotti[ProdottoID],[1]!Prodotti[Categoria],"Altro")</f>
        <v>Libri</v>
      </c>
      <c r="E9182" s="14">
        <v>1</v>
      </c>
    </row>
    <row r="9183" spans="1:5" x14ac:dyDescent="0.25">
      <c r="A9183" s="14">
        <v>4927</v>
      </c>
      <c r="B9183" s="14">
        <v>3901</v>
      </c>
      <c r="C9183" s="14">
        <v>3134</v>
      </c>
      <c r="D9183" s="14" t="str">
        <f>+_xlfn.XLOOKUP(ratings_dataset[[#This Row],[ProductID]],[1]!Prodotti[ProdottoID],[1]!Prodotti[Categoria],"Altro")</f>
        <v>Abbigliamento</v>
      </c>
      <c r="E9183" s="14">
        <v>1</v>
      </c>
    </row>
    <row r="9184" spans="1:5" x14ac:dyDescent="0.25">
      <c r="A9184" s="14">
        <v>4928</v>
      </c>
      <c r="B9184" s="14">
        <v>406</v>
      </c>
      <c r="C9184" s="14">
        <v>1967</v>
      </c>
      <c r="D9184" s="14" t="str">
        <f>+_xlfn.XLOOKUP(ratings_dataset[[#This Row],[ProductID]],[1]!Prodotti[ProdottoID],[1]!Prodotti[Categoria],"Altro")</f>
        <v>Elettronica</v>
      </c>
      <c r="E9184" s="14">
        <v>1</v>
      </c>
    </row>
    <row r="9185" spans="1:5" x14ac:dyDescent="0.25">
      <c r="A9185" s="14">
        <v>4929</v>
      </c>
      <c r="B9185" s="14">
        <v>1787</v>
      </c>
      <c r="C9185" s="14">
        <v>2468</v>
      </c>
      <c r="D9185" s="14" t="str">
        <f>+_xlfn.XLOOKUP(ratings_dataset[[#This Row],[ProductID]],[1]!Prodotti[ProdottoID],[1]!Prodotti[Categoria],"Altro")</f>
        <v>Libri</v>
      </c>
      <c r="E9185" s="14">
        <v>1</v>
      </c>
    </row>
    <row r="9186" spans="1:5" x14ac:dyDescent="0.25">
      <c r="A9186" s="14">
        <v>4934</v>
      </c>
      <c r="B9186" s="14">
        <v>1042</v>
      </c>
      <c r="C9186" s="14">
        <v>3194</v>
      </c>
      <c r="D9186" s="14" t="str">
        <f>+_xlfn.XLOOKUP(ratings_dataset[[#This Row],[ProductID]],[1]!Prodotti[ProdottoID],[1]!Prodotti[Categoria],"Altro")</f>
        <v>Elettronica</v>
      </c>
      <c r="E9186" s="14">
        <v>1</v>
      </c>
    </row>
    <row r="9187" spans="1:5" x14ac:dyDescent="0.25">
      <c r="A9187" s="14">
        <v>4941</v>
      </c>
      <c r="B9187" s="14">
        <v>244</v>
      </c>
      <c r="C9187" s="14">
        <v>224</v>
      </c>
      <c r="D9187" s="14" t="str">
        <f>+_xlfn.XLOOKUP(ratings_dataset[[#This Row],[ProductID]],[1]!Prodotti[ProdottoID],[1]!Prodotti[Categoria],"Altro")</f>
        <v>Libri</v>
      </c>
      <c r="E9187" s="14">
        <v>1</v>
      </c>
    </row>
    <row r="9188" spans="1:5" x14ac:dyDescent="0.25">
      <c r="A9188" s="14">
        <v>4953</v>
      </c>
      <c r="B9188" s="14">
        <v>1050</v>
      </c>
      <c r="C9188" s="14">
        <v>2842</v>
      </c>
      <c r="D9188" s="14" t="str">
        <f>+_xlfn.XLOOKUP(ratings_dataset[[#This Row],[ProductID]],[1]!Prodotti[ProdottoID],[1]!Prodotti[Categoria],"Altro")</f>
        <v>Libri</v>
      </c>
      <c r="E9188" s="14">
        <v>1</v>
      </c>
    </row>
    <row r="9189" spans="1:5" x14ac:dyDescent="0.25">
      <c r="A9189" s="14">
        <v>4959</v>
      </c>
      <c r="B9189" s="14">
        <v>3156</v>
      </c>
      <c r="C9189" s="14">
        <v>4644</v>
      </c>
      <c r="D9189" s="14" t="str">
        <f>+_xlfn.XLOOKUP(ratings_dataset[[#This Row],[ProductID]],[1]!Prodotti[ProdottoID],[1]!Prodotti[Categoria],"Altro")</f>
        <v>Elettronica</v>
      </c>
      <c r="E9189" s="14">
        <v>1</v>
      </c>
    </row>
    <row r="9190" spans="1:5" x14ac:dyDescent="0.25">
      <c r="A9190" s="14">
        <v>4963</v>
      </c>
      <c r="B9190" s="14">
        <v>193</v>
      </c>
      <c r="C9190" s="14">
        <v>4716</v>
      </c>
      <c r="D9190" s="14" t="str">
        <f>+_xlfn.XLOOKUP(ratings_dataset[[#This Row],[ProductID]],[1]!Prodotti[ProdottoID],[1]!Prodotti[Categoria],"Altro")</f>
        <v>Abbigliamento</v>
      </c>
      <c r="E9190" s="14">
        <v>1</v>
      </c>
    </row>
    <row r="9191" spans="1:5" x14ac:dyDescent="0.25">
      <c r="A9191" s="14">
        <v>4969</v>
      </c>
      <c r="B9191" s="14">
        <v>803</v>
      </c>
      <c r="C9191" s="14">
        <v>3873</v>
      </c>
      <c r="D9191" s="14" t="str">
        <f>+_xlfn.XLOOKUP(ratings_dataset[[#This Row],[ProductID]],[1]!Prodotti[ProdottoID],[1]!Prodotti[Categoria],"Altro")</f>
        <v>Libri</v>
      </c>
      <c r="E9191" s="14">
        <v>1</v>
      </c>
    </row>
    <row r="9192" spans="1:5" x14ac:dyDescent="0.25">
      <c r="A9192" s="14">
        <v>4972</v>
      </c>
      <c r="B9192" s="14">
        <v>3861</v>
      </c>
      <c r="C9192" s="14">
        <v>3015</v>
      </c>
      <c r="D9192" s="14" t="str">
        <f>+_xlfn.XLOOKUP(ratings_dataset[[#This Row],[ProductID]],[1]!Prodotti[ProdottoID],[1]!Prodotti[Categoria],"Altro")</f>
        <v>Abbigliamento</v>
      </c>
      <c r="E9192" s="14">
        <v>1</v>
      </c>
    </row>
    <row r="9193" spans="1:5" x14ac:dyDescent="0.25">
      <c r="A9193" s="14">
        <v>4979</v>
      </c>
      <c r="B9193" s="14">
        <v>2821</v>
      </c>
      <c r="C9193" s="14">
        <v>2653</v>
      </c>
      <c r="D9193" s="14" t="str">
        <f>+_xlfn.XLOOKUP(ratings_dataset[[#This Row],[ProductID]],[1]!Prodotti[ProdottoID],[1]!Prodotti[Categoria],"Altro")</f>
        <v>Abbigliamento</v>
      </c>
      <c r="E9193" s="14">
        <v>1</v>
      </c>
    </row>
    <row r="9194" spans="1:5" x14ac:dyDescent="0.25">
      <c r="A9194" s="14">
        <v>4982</v>
      </c>
      <c r="B9194" s="14">
        <v>1443</v>
      </c>
      <c r="C9194" s="14">
        <v>2630</v>
      </c>
      <c r="D9194" s="14" t="str">
        <f>+_xlfn.XLOOKUP(ratings_dataset[[#This Row],[ProductID]],[1]!Prodotti[ProdottoID],[1]!Prodotti[Categoria],"Altro")</f>
        <v>Libri</v>
      </c>
      <c r="E9194" s="14">
        <v>1</v>
      </c>
    </row>
    <row r="9195" spans="1:5" x14ac:dyDescent="0.25">
      <c r="A9195" s="14">
        <v>4998</v>
      </c>
      <c r="B9195" s="14">
        <v>2323</v>
      </c>
      <c r="C9195" s="14">
        <v>158</v>
      </c>
      <c r="D9195" s="14" t="str">
        <f>+_xlfn.XLOOKUP(ratings_dataset[[#This Row],[ProductID]],[1]!Prodotti[ProdottoID],[1]!Prodotti[Categoria],"Altro")</f>
        <v>Elettronica</v>
      </c>
      <c r="E9195" s="14">
        <v>1</v>
      </c>
    </row>
    <row r="9196" spans="1:5" x14ac:dyDescent="0.25">
      <c r="A9196" s="14">
        <v>5006</v>
      </c>
      <c r="B9196" s="14">
        <v>3883</v>
      </c>
      <c r="C9196" s="14">
        <v>373</v>
      </c>
      <c r="D9196" s="14" t="str">
        <f>+_xlfn.XLOOKUP(ratings_dataset[[#This Row],[ProductID]],[1]!Prodotti[ProdottoID],[1]!Prodotti[Categoria],"Altro")</f>
        <v>Abbigliamento</v>
      </c>
      <c r="E9196" s="14">
        <v>1</v>
      </c>
    </row>
    <row r="9197" spans="1:5" x14ac:dyDescent="0.25">
      <c r="A9197" s="14">
        <v>5018</v>
      </c>
      <c r="B9197" s="14">
        <v>1834</v>
      </c>
      <c r="C9197" s="14">
        <v>3022</v>
      </c>
      <c r="D9197" s="14" t="str">
        <f>+_xlfn.XLOOKUP(ratings_dataset[[#This Row],[ProductID]],[1]!Prodotti[ProdottoID],[1]!Prodotti[Categoria],"Altro")</f>
        <v>Abbigliamento</v>
      </c>
      <c r="E9197" s="14">
        <v>1</v>
      </c>
    </row>
    <row r="9198" spans="1:5" x14ac:dyDescent="0.25">
      <c r="A9198" s="14">
        <v>5019</v>
      </c>
      <c r="B9198" s="14">
        <v>3482</v>
      </c>
      <c r="C9198" s="14">
        <v>3899</v>
      </c>
      <c r="D9198" s="14" t="str">
        <f>+_xlfn.XLOOKUP(ratings_dataset[[#This Row],[ProductID]],[1]!Prodotti[ProdottoID],[1]!Prodotti[Categoria],"Altro")</f>
        <v>Elettronica</v>
      </c>
      <c r="E9198" s="14">
        <v>1</v>
      </c>
    </row>
    <row r="9199" spans="1:5" x14ac:dyDescent="0.25">
      <c r="A9199" s="14">
        <v>5027</v>
      </c>
      <c r="B9199" s="14">
        <v>900</v>
      </c>
      <c r="C9199" s="14">
        <v>461</v>
      </c>
      <c r="D9199" s="14" t="str">
        <f>+_xlfn.XLOOKUP(ratings_dataset[[#This Row],[ProductID]],[1]!Prodotti[ProdottoID],[1]!Prodotti[Categoria],"Altro")</f>
        <v>Elettronica</v>
      </c>
      <c r="E9199" s="14">
        <v>1</v>
      </c>
    </row>
    <row r="9200" spans="1:5" x14ac:dyDescent="0.25">
      <c r="A9200" s="14">
        <v>5045</v>
      </c>
      <c r="B9200" s="14">
        <v>146</v>
      </c>
      <c r="C9200" s="14">
        <v>461</v>
      </c>
      <c r="D9200" s="14" t="str">
        <f>+_xlfn.XLOOKUP(ratings_dataset[[#This Row],[ProductID]],[1]!Prodotti[ProdottoID],[1]!Prodotti[Categoria],"Altro")</f>
        <v>Elettronica</v>
      </c>
      <c r="E9200" s="14">
        <v>1</v>
      </c>
    </row>
    <row r="9201" spans="1:5" x14ac:dyDescent="0.25">
      <c r="A9201" s="14">
        <v>5049</v>
      </c>
      <c r="B9201" s="14">
        <v>3631</v>
      </c>
      <c r="C9201" s="14">
        <v>3990</v>
      </c>
      <c r="D9201" s="14" t="str">
        <f>+_xlfn.XLOOKUP(ratings_dataset[[#This Row],[ProductID]],[1]!Prodotti[ProdottoID],[1]!Prodotti[Categoria],"Altro")</f>
        <v>Elettronica</v>
      </c>
      <c r="E9201" s="14">
        <v>1</v>
      </c>
    </row>
    <row r="9202" spans="1:5" x14ac:dyDescent="0.25">
      <c r="A9202" s="14">
        <v>5057</v>
      </c>
      <c r="B9202" s="14">
        <v>1485</v>
      </c>
      <c r="C9202" s="14">
        <v>1046</v>
      </c>
      <c r="D9202" s="14" t="str">
        <f>+_xlfn.XLOOKUP(ratings_dataset[[#This Row],[ProductID]],[1]!Prodotti[ProdottoID],[1]!Prodotti[Categoria],"Altro")</f>
        <v>Abbigliamento</v>
      </c>
      <c r="E9202" s="14">
        <v>1</v>
      </c>
    </row>
    <row r="9203" spans="1:5" x14ac:dyDescent="0.25">
      <c r="A9203" s="14">
        <v>5061</v>
      </c>
      <c r="B9203" s="14">
        <v>4785</v>
      </c>
      <c r="C9203" s="14">
        <v>78</v>
      </c>
      <c r="D9203" s="14" t="str">
        <f>+_xlfn.XLOOKUP(ratings_dataset[[#This Row],[ProductID]],[1]!Prodotti[ProdottoID],[1]!Prodotti[Categoria],"Altro")</f>
        <v>Altro</v>
      </c>
      <c r="E9203" s="14">
        <v>1</v>
      </c>
    </row>
    <row r="9204" spans="1:5" x14ac:dyDescent="0.25">
      <c r="A9204" s="14">
        <v>5067</v>
      </c>
      <c r="B9204" s="14">
        <v>4729</v>
      </c>
      <c r="C9204" s="14">
        <v>4382</v>
      </c>
      <c r="D9204" s="14" t="str">
        <f>+_xlfn.XLOOKUP(ratings_dataset[[#This Row],[ProductID]],[1]!Prodotti[ProdottoID],[1]!Prodotti[Categoria],"Altro")</f>
        <v>Libri</v>
      </c>
      <c r="E9204" s="14">
        <v>1</v>
      </c>
    </row>
    <row r="9205" spans="1:5" x14ac:dyDescent="0.25">
      <c r="A9205" s="14">
        <v>5070</v>
      </c>
      <c r="B9205" s="14">
        <v>1323</v>
      </c>
      <c r="C9205" s="14">
        <v>1527</v>
      </c>
      <c r="D9205" s="14" t="str">
        <f>+_xlfn.XLOOKUP(ratings_dataset[[#This Row],[ProductID]],[1]!Prodotti[ProdottoID],[1]!Prodotti[Categoria],"Altro")</f>
        <v>Libri</v>
      </c>
      <c r="E9205" s="14">
        <v>1</v>
      </c>
    </row>
    <row r="9206" spans="1:5" x14ac:dyDescent="0.25">
      <c r="A9206" s="14">
        <v>5074</v>
      </c>
      <c r="B9206" s="14">
        <v>1337</v>
      </c>
      <c r="C9206" s="14">
        <v>757</v>
      </c>
      <c r="D9206" s="14" t="str">
        <f>+_xlfn.XLOOKUP(ratings_dataset[[#This Row],[ProductID]],[1]!Prodotti[ProdottoID],[1]!Prodotti[Categoria],"Altro")</f>
        <v>Elettronica</v>
      </c>
      <c r="E9206" s="14">
        <v>1</v>
      </c>
    </row>
    <row r="9207" spans="1:5" x14ac:dyDescent="0.25">
      <c r="A9207" s="14">
        <v>5076</v>
      </c>
      <c r="B9207" s="14">
        <v>4478</v>
      </c>
      <c r="C9207" s="14">
        <v>3226</v>
      </c>
      <c r="D9207" s="14" t="str">
        <f>+_xlfn.XLOOKUP(ratings_dataset[[#This Row],[ProductID]],[1]!Prodotti[ProdottoID],[1]!Prodotti[Categoria],"Altro")</f>
        <v>Abbigliamento</v>
      </c>
      <c r="E9207" s="14">
        <v>1</v>
      </c>
    </row>
    <row r="9208" spans="1:5" x14ac:dyDescent="0.25">
      <c r="A9208" s="14">
        <v>5079</v>
      </c>
      <c r="B9208" s="14">
        <v>1125</v>
      </c>
      <c r="C9208" s="14">
        <v>2524</v>
      </c>
      <c r="D9208" s="14" t="str">
        <f>+_xlfn.XLOOKUP(ratings_dataset[[#This Row],[ProductID]],[1]!Prodotti[ProdottoID],[1]!Prodotti[Categoria],"Altro")</f>
        <v>Abbigliamento</v>
      </c>
      <c r="E9208" s="14">
        <v>1</v>
      </c>
    </row>
    <row r="9209" spans="1:5" x14ac:dyDescent="0.25">
      <c r="A9209" s="14">
        <v>5080</v>
      </c>
      <c r="B9209" s="14">
        <v>2357</v>
      </c>
      <c r="C9209" s="14">
        <v>231</v>
      </c>
      <c r="D9209" s="14" t="str">
        <f>+_xlfn.XLOOKUP(ratings_dataset[[#This Row],[ProductID]],[1]!Prodotti[ProdottoID],[1]!Prodotti[Categoria],"Altro")</f>
        <v>Elettronica</v>
      </c>
      <c r="E9209" s="14">
        <v>1</v>
      </c>
    </row>
    <row r="9210" spans="1:5" x14ac:dyDescent="0.25">
      <c r="A9210" s="14">
        <v>5083</v>
      </c>
      <c r="B9210" s="14">
        <v>2764</v>
      </c>
      <c r="C9210" s="14">
        <v>3101</v>
      </c>
      <c r="D9210" s="14" t="str">
        <f>+_xlfn.XLOOKUP(ratings_dataset[[#This Row],[ProductID]],[1]!Prodotti[ProdottoID],[1]!Prodotti[Categoria],"Altro")</f>
        <v>Libri</v>
      </c>
      <c r="E9210" s="14">
        <v>1</v>
      </c>
    </row>
    <row r="9211" spans="1:5" x14ac:dyDescent="0.25">
      <c r="A9211" s="14">
        <v>5095</v>
      </c>
      <c r="B9211" s="14">
        <v>316</v>
      </c>
      <c r="C9211" s="14">
        <v>3733</v>
      </c>
      <c r="D9211" s="14" t="str">
        <f>+_xlfn.XLOOKUP(ratings_dataset[[#This Row],[ProductID]],[1]!Prodotti[ProdottoID],[1]!Prodotti[Categoria],"Altro")</f>
        <v>Elettronica</v>
      </c>
      <c r="E9211" s="14">
        <v>1</v>
      </c>
    </row>
    <row r="9212" spans="1:5" x14ac:dyDescent="0.25">
      <c r="A9212" s="14">
        <v>5098</v>
      </c>
      <c r="B9212" s="14">
        <v>3732</v>
      </c>
      <c r="C9212" s="14">
        <v>2324</v>
      </c>
      <c r="D9212" s="14" t="str">
        <f>+_xlfn.XLOOKUP(ratings_dataset[[#This Row],[ProductID]],[1]!Prodotti[ProdottoID],[1]!Prodotti[Categoria],"Altro")</f>
        <v>Abbigliamento</v>
      </c>
      <c r="E9212" s="14">
        <v>1</v>
      </c>
    </row>
    <row r="9213" spans="1:5" x14ac:dyDescent="0.25">
      <c r="A9213" s="14">
        <v>5103</v>
      </c>
      <c r="B9213" s="14">
        <v>1806</v>
      </c>
      <c r="C9213" s="14">
        <v>1973</v>
      </c>
      <c r="D9213" s="14" t="str">
        <f>+_xlfn.XLOOKUP(ratings_dataset[[#This Row],[ProductID]],[1]!Prodotti[ProdottoID],[1]!Prodotti[Categoria],"Altro")</f>
        <v>Elettronica</v>
      </c>
      <c r="E9213" s="14">
        <v>1</v>
      </c>
    </row>
    <row r="9214" spans="1:5" x14ac:dyDescent="0.25">
      <c r="A9214" s="14">
        <v>5108</v>
      </c>
      <c r="B9214" s="14">
        <v>3117</v>
      </c>
      <c r="C9214" s="14">
        <v>2626</v>
      </c>
      <c r="D9214" s="14" t="str">
        <f>+_xlfn.XLOOKUP(ratings_dataset[[#This Row],[ProductID]],[1]!Prodotti[ProdottoID],[1]!Prodotti[Categoria],"Altro")</f>
        <v>Abbigliamento</v>
      </c>
      <c r="E9214" s="14">
        <v>1</v>
      </c>
    </row>
    <row r="9215" spans="1:5" x14ac:dyDescent="0.25">
      <c r="A9215" s="14">
        <v>5111</v>
      </c>
      <c r="B9215" s="14">
        <v>4113</v>
      </c>
      <c r="C9215" s="14">
        <v>1644</v>
      </c>
      <c r="D9215" s="14" t="str">
        <f>+_xlfn.XLOOKUP(ratings_dataset[[#This Row],[ProductID]],[1]!Prodotti[ProdottoID],[1]!Prodotti[Categoria],"Altro")</f>
        <v>Abbigliamento</v>
      </c>
      <c r="E9215" s="14">
        <v>1</v>
      </c>
    </row>
    <row r="9216" spans="1:5" x14ac:dyDescent="0.25">
      <c r="A9216" s="14">
        <v>5112</v>
      </c>
      <c r="B9216" s="14">
        <v>3598</v>
      </c>
      <c r="C9216" s="14">
        <v>1632</v>
      </c>
      <c r="D9216" s="14" t="str">
        <f>+_xlfn.XLOOKUP(ratings_dataset[[#This Row],[ProductID]],[1]!Prodotti[ProdottoID],[1]!Prodotti[Categoria],"Altro")</f>
        <v>Elettronica</v>
      </c>
      <c r="E9216" s="14">
        <v>1</v>
      </c>
    </row>
    <row r="9217" spans="1:5" x14ac:dyDescent="0.25">
      <c r="A9217" s="14">
        <v>5141</v>
      </c>
      <c r="B9217" s="14">
        <v>2533</v>
      </c>
      <c r="C9217" s="14">
        <v>4579</v>
      </c>
      <c r="D9217" s="14" t="str">
        <f>+_xlfn.XLOOKUP(ratings_dataset[[#This Row],[ProductID]],[1]!Prodotti[ProdottoID],[1]!Prodotti[Categoria],"Altro")</f>
        <v>Abbigliamento</v>
      </c>
      <c r="E9217" s="14">
        <v>1</v>
      </c>
    </row>
    <row r="9218" spans="1:5" x14ac:dyDescent="0.25">
      <c r="A9218" s="14">
        <v>5150</v>
      </c>
      <c r="B9218" s="14">
        <v>4957</v>
      </c>
      <c r="C9218" s="14">
        <v>4876</v>
      </c>
      <c r="D9218" s="14" t="str">
        <f>+_xlfn.XLOOKUP(ratings_dataset[[#This Row],[ProductID]],[1]!Prodotti[ProdottoID],[1]!Prodotti[Categoria],"Altro")</f>
        <v>Abbigliamento</v>
      </c>
      <c r="E9218" s="14">
        <v>1</v>
      </c>
    </row>
    <row r="9219" spans="1:5" x14ac:dyDescent="0.25">
      <c r="A9219" s="14">
        <v>5156</v>
      </c>
      <c r="B9219" s="14">
        <v>2644</v>
      </c>
      <c r="C9219" s="14">
        <v>1131</v>
      </c>
      <c r="D9219" s="14" t="str">
        <f>+_xlfn.XLOOKUP(ratings_dataset[[#This Row],[ProductID]],[1]!Prodotti[ProdottoID],[1]!Prodotti[Categoria],"Altro")</f>
        <v>Elettronica</v>
      </c>
      <c r="E9219" s="14">
        <v>1</v>
      </c>
    </row>
    <row r="9220" spans="1:5" x14ac:dyDescent="0.25">
      <c r="A9220" s="14">
        <v>5166</v>
      </c>
      <c r="B9220" s="14">
        <v>653</v>
      </c>
      <c r="C9220" s="14">
        <v>402</v>
      </c>
      <c r="D9220" s="14" t="str">
        <f>+_xlfn.XLOOKUP(ratings_dataset[[#This Row],[ProductID]],[1]!Prodotti[ProdottoID],[1]!Prodotti[Categoria],"Altro")</f>
        <v>Libri</v>
      </c>
      <c r="E9220" s="14">
        <v>1</v>
      </c>
    </row>
    <row r="9221" spans="1:5" x14ac:dyDescent="0.25">
      <c r="A9221" s="14">
        <v>5170</v>
      </c>
      <c r="B9221" s="14">
        <v>902</v>
      </c>
      <c r="C9221" s="14">
        <v>346</v>
      </c>
      <c r="D9221" s="14" t="str">
        <f>+_xlfn.XLOOKUP(ratings_dataset[[#This Row],[ProductID]],[1]!Prodotti[ProdottoID],[1]!Prodotti[Categoria],"Altro")</f>
        <v>Abbigliamento</v>
      </c>
      <c r="E9221" s="14">
        <v>1</v>
      </c>
    </row>
    <row r="9222" spans="1:5" x14ac:dyDescent="0.25">
      <c r="A9222" s="14">
        <v>5174</v>
      </c>
      <c r="B9222" s="14">
        <v>1544</v>
      </c>
      <c r="C9222" s="14">
        <v>3967</v>
      </c>
      <c r="D9222" s="14" t="str">
        <f>+_xlfn.XLOOKUP(ratings_dataset[[#This Row],[ProductID]],[1]!Prodotti[ProdottoID],[1]!Prodotti[Categoria],"Altro")</f>
        <v>Abbigliamento</v>
      </c>
      <c r="E9222" s="14">
        <v>1</v>
      </c>
    </row>
    <row r="9223" spans="1:5" x14ac:dyDescent="0.25">
      <c r="A9223" s="14">
        <v>5176</v>
      </c>
      <c r="B9223" s="14">
        <v>4265</v>
      </c>
      <c r="C9223" s="14">
        <v>2113</v>
      </c>
      <c r="D9223" s="14" t="str">
        <f>+_xlfn.XLOOKUP(ratings_dataset[[#This Row],[ProductID]],[1]!Prodotti[ProdottoID],[1]!Prodotti[Categoria],"Altro")</f>
        <v>Abbigliamento</v>
      </c>
      <c r="E9223" s="14">
        <v>1</v>
      </c>
    </row>
    <row r="9224" spans="1:5" x14ac:dyDescent="0.25">
      <c r="A9224" s="14">
        <v>5181</v>
      </c>
      <c r="B9224" s="14">
        <v>954</v>
      </c>
      <c r="C9224" s="14">
        <v>2283</v>
      </c>
      <c r="D9224" s="14" t="str">
        <f>+_xlfn.XLOOKUP(ratings_dataset[[#This Row],[ProductID]],[1]!Prodotti[ProdottoID],[1]!Prodotti[Categoria],"Altro")</f>
        <v>Libri</v>
      </c>
      <c r="E9224" s="14">
        <v>1</v>
      </c>
    </row>
    <row r="9225" spans="1:5" x14ac:dyDescent="0.25">
      <c r="A9225" s="14">
        <v>5189</v>
      </c>
      <c r="B9225" s="14">
        <v>2563</v>
      </c>
      <c r="C9225" s="14">
        <v>4173</v>
      </c>
      <c r="D9225" s="14" t="str">
        <f>+_xlfn.XLOOKUP(ratings_dataset[[#This Row],[ProductID]],[1]!Prodotti[ProdottoID],[1]!Prodotti[Categoria],"Altro")</f>
        <v>Abbigliamento</v>
      </c>
      <c r="E9225" s="14">
        <v>1</v>
      </c>
    </row>
    <row r="9226" spans="1:5" x14ac:dyDescent="0.25">
      <c r="A9226" s="14">
        <v>5197</v>
      </c>
      <c r="B9226" s="14">
        <v>847</v>
      </c>
      <c r="C9226" s="14">
        <v>3492</v>
      </c>
      <c r="D9226" s="14" t="str">
        <f>+_xlfn.XLOOKUP(ratings_dataset[[#This Row],[ProductID]],[1]!Prodotti[ProdottoID],[1]!Prodotti[Categoria],"Altro")</f>
        <v>Elettronica</v>
      </c>
      <c r="E9226" s="14">
        <v>1</v>
      </c>
    </row>
    <row r="9227" spans="1:5" x14ac:dyDescent="0.25">
      <c r="A9227" s="14">
        <v>5198</v>
      </c>
      <c r="B9227" s="14">
        <v>3750</v>
      </c>
      <c r="C9227" s="14">
        <v>1896</v>
      </c>
      <c r="D9227" s="14" t="str">
        <f>+_xlfn.XLOOKUP(ratings_dataset[[#This Row],[ProductID]],[1]!Prodotti[ProdottoID],[1]!Prodotti[Categoria],"Altro")</f>
        <v>Abbigliamento</v>
      </c>
      <c r="E9227" s="14">
        <v>1</v>
      </c>
    </row>
    <row r="9228" spans="1:5" x14ac:dyDescent="0.25">
      <c r="A9228" s="14">
        <v>5200</v>
      </c>
      <c r="B9228" s="14">
        <v>1955</v>
      </c>
      <c r="C9228" s="14">
        <v>1829</v>
      </c>
      <c r="D9228" s="14" t="str">
        <f>+_xlfn.XLOOKUP(ratings_dataset[[#This Row],[ProductID]],[1]!Prodotti[ProdottoID],[1]!Prodotti[Categoria],"Altro")</f>
        <v>Elettronica</v>
      </c>
      <c r="E9228" s="14">
        <v>1</v>
      </c>
    </row>
    <row r="9229" spans="1:5" x14ac:dyDescent="0.25">
      <c r="A9229" s="14">
        <v>5202</v>
      </c>
      <c r="B9229" s="14">
        <v>3113</v>
      </c>
      <c r="C9229" s="14">
        <v>676</v>
      </c>
      <c r="D9229" s="14" t="str">
        <f>+_xlfn.XLOOKUP(ratings_dataset[[#This Row],[ProductID]],[1]!Prodotti[ProdottoID],[1]!Prodotti[Categoria],"Altro")</f>
        <v>Libri</v>
      </c>
      <c r="E9229" s="14">
        <v>1</v>
      </c>
    </row>
    <row r="9230" spans="1:5" x14ac:dyDescent="0.25">
      <c r="A9230" s="14">
        <v>5206</v>
      </c>
      <c r="B9230" s="14">
        <v>2724</v>
      </c>
      <c r="C9230" s="14">
        <v>1354</v>
      </c>
      <c r="D9230" s="14" t="str">
        <f>+_xlfn.XLOOKUP(ratings_dataset[[#This Row],[ProductID]],[1]!Prodotti[ProdottoID],[1]!Prodotti[Categoria],"Altro")</f>
        <v>Libri</v>
      </c>
      <c r="E9230" s="14">
        <v>1</v>
      </c>
    </row>
    <row r="9231" spans="1:5" x14ac:dyDescent="0.25">
      <c r="A9231" s="14">
        <v>5217</v>
      </c>
      <c r="B9231" s="14">
        <v>4962</v>
      </c>
      <c r="C9231" s="14">
        <v>3743</v>
      </c>
      <c r="D9231" s="14" t="str">
        <f>+_xlfn.XLOOKUP(ratings_dataset[[#This Row],[ProductID]],[1]!Prodotti[ProdottoID],[1]!Prodotti[Categoria],"Altro")</f>
        <v>Abbigliamento</v>
      </c>
      <c r="E9231" s="14">
        <v>1</v>
      </c>
    </row>
    <row r="9232" spans="1:5" x14ac:dyDescent="0.25">
      <c r="A9232" s="14">
        <v>5220</v>
      </c>
      <c r="B9232" s="14">
        <v>4882</v>
      </c>
      <c r="C9232" s="14">
        <v>2569</v>
      </c>
      <c r="D9232" s="14" t="str">
        <f>+_xlfn.XLOOKUP(ratings_dataset[[#This Row],[ProductID]],[1]!Prodotti[ProdottoID],[1]!Prodotti[Categoria],"Altro")</f>
        <v>Libri</v>
      </c>
      <c r="E9232" s="14">
        <v>1</v>
      </c>
    </row>
    <row r="9233" spans="1:5" x14ac:dyDescent="0.25">
      <c r="A9233" s="14">
        <v>5221</v>
      </c>
      <c r="B9233" s="14">
        <v>4173</v>
      </c>
      <c r="C9233" s="14">
        <v>1679</v>
      </c>
      <c r="D9233" s="14" t="str">
        <f>+_xlfn.XLOOKUP(ratings_dataset[[#This Row],[ProductID]],[1]!Prodotti[ProdottoID],[1]!Prodotti[Categoria],"Altro")</f>
        <v>Elettronica</v>
      </c>
      <c r="E9233" s="14">
        <v>1</v>
      </c>
    </row>
    <row r="9234" spans="1:5" x14ac:dyDescent="0.25">
      <c r="A9234" s="14">
        <v>5226</v>
      </c>
      <c r="B9234" s="14">
        <v>3439</v>
      </c>
      <c r="C9234" s="14">
        <v>4649</v>
      </c>
      <c r="D9234" s="14" t="str">
        <f>+_xlfn.XLOOKUP(ratings_dataset[[#This Row],[ProductID]],[1]!Prodotti[ProdottoID],[1]!Prodotti[Categoria],"Altro")</f>
        <v>Libri</v>
      </c>
      <c r="E9234" s="14">
        <v>1</v>
      </c>
    </row>
    <row r="9235" spans="1:5" x14ac:dyDescent="0.25">
      <c r="A9235" s="14">
        <v>5231</v>
      </c>
      <c r="B9235" s="14">
        <v>2720</v>
      </c>
      <c r="C9235" s="14">
        <v>1496</v>
      </c>
      <c r="D9235" s="14" t="str">
        <f>+_xlfn.XLOOKUP(ratings_dataset[[#This Row],[ProductID]],[1]!Prodotti[ProdottoID],[1]!Prodotti[Categoria],"Altro")</f>
        <v>Libri</v>
      </c>
      <c r="E9235" s="14">
        <v>1</v>
      </c>
    </row>
    <row r="9236" spans="1:5" x14ac:dyDescent="0.25">
      <c r="A9236" s="14">
        <v>5235</v>
      </c>
      <c r="B9236" s="14">
        <v>2060</v>
      </c>
      <c r="C9236" s="14">
        <v>4327</v>
      </c>
      <c r="D9236" s="14" t="str">
        <f>+_xlfn.XLOOKUP(ratings_dataset[[#This Row],[ProductID]],[1]!Prodotti[ProdottoID],[1]!Prodotti[Categoria],"Altro")</f>
        <v>Libri</v>
      </c>
      <c r="E9236" s="14">
        <v>1</v>
      </c>
    </row>
    <row r="9237" spans="1:5" x14ac:dyDescent="0.25">
      <c r="A9237" s="14">
        <v>5237</v>
      </c>
      <c r="B9237" s="14">
        <v>1813</v>
      </c>
      <c r="C9237" s="14">
        <v>1164</v>
      </c>
      <c r="D9237" s="14" t="str">
        <f>+_xlfn.XLOOKUP(ratings_dataset[[#This Row],[ProductID]],[1]!Prodotti[ProdottoID],[1]!Prodotti[Categoria],"Altro")</f>
        <v>Elettronica</v>
      </c>
      <c r="E9237" s="14">
        <v>1</v>
      </c>
    </row>
    <row r="9238" spans="1:5" x14ac:dyDescent="0.25">
      <c r="A9238" s="14">
        <v>5238</v>
      </c>
      <c r="B9238" s="14">
        <v>864</v>
      </c>
      <c r="C9238" s="14">
        <v>3551</v>
      </c>
      <c r="D9238" s="14" t="str">
        <f>+_xlfn.XLOOKUP(ratings_dataset[[#This Row],[ProductID]],[1]!Prodotti[ProdottoID],[1]!Prodotti[Categoria],"Altro")</f>
        <v>Elettronica</v>
      </c>
      <c r="E9238" s="14">
        <v>1</v>
      </c>
    </row>
    <row r="9239" spans="1:5" x14ac:dyDescent="0.25">
      <c r="A9239" s="14">
        <v>5240</v>
      </c>
      <c r="B9239" s="14">
        <v>4774</v>
      </c>
      <c r="C9239" s="14">
        <v>1582</v>
      </c>
      <c r="D9239" s="14" t="str">
        <f>+_xlfn.XLOOKUP(ratings_dataset[[#This Row],[ProductID]],[1]!Prodotti[ProdottoID],[1]!Prodotti[Categoria],"Altro")</f>
        <v>Elettronica</v>
      </c>
      <c r="E9239" s="14">
        <v>1</v>
      </c>
    </row>
    <row r="9240" spans="1:5" x14ac:dyDescent="0.25">
      <c r="A9240" s="14">
        <v>5243</v>
      </c>
      <c r="B9240" s="14">
        <v>3193</v>
      </c>
      <c r="C9240" s="14">
        <v>4751</v>
      </c>
      <c r="D9240" s="14" t="str">
        <f>+_xlfn.XLOOKUP(ratings_dataset[[#This Row],[ProductID]],[1]!Prodotti[ProdottoID],[1]!Prodotti[Categoria],"Altro")</f>
        <v>Libri</v>
      </c>
      <c r="E9240" s="14">
        <v>1</v>
      </c>
    </row>
    <row r="9241" spans="1:5" x14ac:dyDescent="0.25">
      <c r="A9241" s="14">
        <v>5247</v>
      </c>
      <c r="B9241" s="14">
        <v>1372</v>
      </c>
      <c r="C9241" s="14">
        <v>1016</v>
      </c>
      <c r="D9241" s="14" t="str">
        <f>+_xlfn.XLOOKUP(ratings_dataset[[#This Row],[ProductID]],[1]!Prodotti[ProdottoID],[1]!Prodotti[Categoria],"Altro")</f>
        <v>Abbigliamento</v>
      </c>
      <c r="E9241" s="14">
        <v>1</v>
      </c>
    </row>
    <row r="9242" spans="1:5" x14ac:dyDescent="0.25">
      <c r="A9242" s="14">
        <v>5248</v>
      </c>
      <c r="B9242" s="14">
        <v>2347</v>
      </c>
      <c r="C9242" s="14">
        <v>22</v>
      </c>
      <c r="D9242" s="14" t="str">
        <f>+_xlfn.XLOOKUP(ratings_dataset[[#This Row],[ProductID]],[1]!Prodotti[ProdottoID],[1]!Prodotti[Categoria],"Altro")</f>
        <v>Altro</v>
      </c>
      <c r="E9242" s="14">
        <v>1</v>
      </c>
    </row>
    <row r="9243" spans="1:5" x14ac:dyDescent="0.25">
      <c r="A9243" s="14">
        <v>5265</v>
      </c>
      <c r="B9243" s="14">
        <v>879</v>
      </c>
      <c r="C9243" s="14">
        <v>3101</v>
      </c>
      <c r="D9243" s="14" t="str">
        <f>+_xlfn.XLOOKUP(ratings_dataset[[#This Row],[ProductID]],[1]!Prodotti[ProdottoID],[1]!Prodotti[Categoria],"Altro")</f>
        <v>Libri</v>
      </c>
      <c r="E9243" s="14">
        <v>1</v>
      </c>
    </row>
    <row r="9244" spans="1:5" x14ac:dyDescent="0.25">
      <c r="A9244" s="14">
        <v>5285</v>
      </c>
      <c r="B9244" s="14">
        <v>4862</v>
      </c>
      <c r="C9244" s="14">
        <v>2013</v>
      </c>
      <c r="D9244" s="14" t="str">
        <f>+_xlfn.XLOOKUP(ratings_dataset[[#This Row],[ProductID]],[1]!Prodotti[ProdottoID],[1]!Prodotti[Categoria],"Altro")</f>
        <v>Libri</v>
      </c>
      <c r="E9244" s="14">
        <v>1</v>
      </c>
    </row>
    <row r="9245" spans="1:5" x14ac:dyDescent="0.25">
      <c r="A9245" s="14">
        <v>5292</v>
      </c>
      <c r="B9245" s="14">
        <v>3106</v>
      </c>
      <c r="C9245" s="14">
        <v>2891</v>
      </c>
      <c r="D9245" s="14" t="str">
        <f>+_xlfn.XLOOKUP(ratings_dataset[[#This Row],[ProductID]],[1]!Prodotti[ProdottoID],[1]!Prodotti[Categoria],"Altro")</f>
        <v>Abbigliamento</v>
      </c>
      <c r="E9245" s="14">
        <v>1</v>
      </c>
    </row>
    <row r="9246" spans="1:5" x14ac:dyDescent="0.25">
      <c r="A9246" s="14">
        <v>5293</v>
      </c>
      <c r="B9246" s="14">
        <v>2826</v>
      </c>
      <c r="C9246" s="14">
        <v>3893</v>
      </c>
      <c r="D9246" s="14" t="str">
        <f>+_xlfn.XLOOKUP(ratings_dataset[[#This Row],[ProductID]],[1]!Prodotti[ProdottoID],[1]!Prodotti[Categoria],"Altro")</f>
        <v>Abbigliamento</v>
      </c>
      <c r="E9246" s="14">
        <v>1</v>
      </c>
    </row>
    <row r="9247" spans="1:5" x14ac:dyDescent="0.25">
      <c r="A9247" s="14">
        <v>5297</v>
      </c>
      <c r="B9247" s="14">
        <v>1350</v>
      </c>
      <c r="C9247" s="14">
        <v>3349</v>
      </c>
      <c r="D9247" s="14" t="str">
        <f>+_xlfn.XLOOKUP(ratings_dataset[[#This Row],[ProductID]],[1]!Prodotti[ProdottoID],[1]!Prodotti[Categoria],"Altro")</f>
        <v>Abbigliamento</v>
      </c>
      <c r="E9247" s="14">
        <v>1</v>
      </c>
    </row>
    <row r="9248" spans="1:5" x14ac:dyDescent="0.25">
      <c r="A9248" s="14">
        <v>5301</v>
      </c>
      <c r="B9248" s="14">
        <v>3916</v>
      </c>
      <c r="C9248" s="14">
        <v>2296</v>
      </c>
      <c r="D9248" s="14" t="str">
        <f>+_xlfn.XLOOKUP(ratings_dataset[[#This Row],[ProductID]],[1]!Prodotti[ProdottoID],[1]!Prodotti[Categoria],"Altro")</f>
        <v>Elettronica</v>
      </c>
      <c r="E9248" s="14">
        <v>1</v>
      </c>
    </row>
    <row r="9249" spans="1:5" x14ac:dyDescent="0.25">
      <c r="A9249" s="14">
        <v>5304</v>
      </c>
      <c r="B9249" s="14">
        <v>3776</v>
      </c>
      <c r="C9249" s="14">
        <v>2000</v>
      </c>
      <c r="D9249" s="14" t="str">
        <f>+_xlfn.XLOOKUP(ratings_dataset[[#This Row],[ProductID]],[1]!Prodotti[ProdottoID],[1]!Prodotti[Categoria],"Altro")</f>
        <v>Abbigliamento</v>
      </c>
      <c r="E9249" s="14">
        <v>1</v>
      </c>
    </row>
    <row r="9250" spans="1:5" x14ac:dyDescent="0.25">
      <c r="A9250" s="14">
        <v>5308</v>
      </c>
      <c r="B9250" s="14">
        <v>3171</v>
      </c>
      <c r="C9250" s="14">
        <v>2615</v>
      </c>
      <c r="D9250" s="14" t="str">
        <f>+_xlfn.XLOOKUP(ratings_dataset[[#This Row],[ProductID]],[1]!Prodotti[ProdottoID],[1]!Prodotti[Categoria],"Altro")</f>
        <v>Elettronica</v>
      </c>
      <c r="E9250" s="14">
        <v>1</v>
      </c>
    </row>
    <row r="9251" spans="1:5" x14ac:dyDescent="0.25">
      <c r="A9251" s="14">
        <v>5312</v>
      </c>
      <c r="B9251" s="14">
        <v>1170</v>
      </c>
      <c r="C9251" s="14">
        <v>3619</v>
      </c>
      <c r="D9251" s="14" t="str">
        <f>+_xlfn.XLOOKUP(ratings_dataset[[#This Row],[ProductID]],[1]!Prodotti[ProdottoID],[1]!Prodotti[Categoria],"Altro")</f>
        <v>Abbigliamento</v>
      </c>
      <c r="E9251" s="14">
        <v>1</v>
      </c>
    </row>
    <row r="9252" spans="1:5" x14ac:dyDescent="0.25">
      <c r="A9252" s="14">
        <v>5325</v>
      </c>
      <c r="B9252" s="14">
        <v>3148</v>
      </c>
      <c r="C9252" s="14">
        <v>2525</v>
      </c>
      <c r="D9252" s="14" t="str">
        <f>+_xlfn.XLOOKUP(ratings_dataset[[#This Row],[ProductID]],[1]!Prodotti[ProdottoID],[1]!Prodotti[Categoria],"Altro")</f>
        <v>Libri</v>
      </c>
      <c r="E9252" s="14">
        <v>1</v>
      </c>
    </row>
    <row r="9253" spans="1:5" x14ac:dyDescent="0.25">
      <c r="A9253" s="14">
        <v>5327</v>
      </c>
      <c r="B9253" s="14">
        <v>4688</v>
      </c>
      <c r="C9253" s="14">
        <v>1021</v>
      </c>
      <c r="D9253" s="14" t="str">
        <f>+_xlfn.XLOOKUP(ratings_dataset[[#This Row],[ProductID]],[1]!Prodotti[ProdottoID],[1]!Prodotti[Categoria],"Altro")</f>
        <v>Elettronica</v>
      </c>
      <c r="E9253" s="14">
        <v>1</v>
      </c>
    </row>
    <row r="9254" spans="1:5" x14ac:dyDescent="0.25">
      <c r="A9254" s="14">
        <v>5341</v>
      </c>
      <c r="B9254" s="14">
        <v>4598</v>
      </c>
      <c r="C9254" s="14">
        <v>4144</v>
      </c>
      <c r="D9254" s="14" t="str">
        <f>+_xlfn.XLOOKUP(ratings_dataset[[#This Row],[ProductID]],[1]!Prodotti[ProdottoID],[1]!Prodotti[Categoria],"Altro")</f>
        <v>Elettronica</v>
      </c>
      <c r="E9254" s="14">
        <v>1</v>
      </c>
    </row>
    <row r="9255" spans="1:5" x14ac:dyDescent="0.25">
      <c r="A9255" s="14">
        <v>5344</v>
      </c>
      <c r="B9255" s="14">
        <v>632</v>
      </c>
      <c r="C9255" s="14">
        <v>4499</v>
      </c>
      <c r="D9255" s="14" t="str">
        <f>+_xlfn.XLOOKUP(ratings_dataset[[#This Row],[ProductID]],[1]!Prodotti[ProdottoID],[1]!Prodotti[Categoria],"Altro")</f>
        <v>Elettronica</v>
      </c>
      <c r="E9255" s="14">
        <v>1</v>
      </c>
    </row>
    <row r="9256" spans="1:5" x14ac:dyDescent="0.25">
      <c r="A9256" s="14">
        <v>5351</v>
      </c>
      <c r="B9256" s="14">
        <v>1802</v>
      </c>
      <c r="C9256" s="14">
        <v>2363</v>
      </c>
      <c r="D9256" s="14" t="str">
        <f>+_xlfn.XLOOKUP(ratings_dataset[[#This Row],[ProductID]],[1]!Prodotti[ProdottoID],[1]!Prodotti[Categoria],"Altro")</f>
        <v>Abbigliamento</v>
      </c>
      <c r="E9256" s="14">
        <v>1</v>
      </c>
    </row>
    <row r="9257" spans="1:5" x14ac:dyDescent="0.25">
      <c r="A9257" s="14">
        <v>5353</v>
      </c>
      <c r="B9257" s="14">
        <v>4817</v>
      </c>
      <c r="C9257" s="14">
        <v>3721</v>
      </c>
      <c r="D9257" s="14" t="str">
        <f>+_xlfn.XLOOKUP(ratings_dataset[[#This Row],[ProductID]],[1]!Prodotti[ProdottoID],[1]!Prodotti[Categoria],"Altro")</f>
        <v>Libri</v>
      </c>
      <c r="E9257" s="14">
        <v>1</v>
      </c>
    </row>
    <row r="9258" spans="1:5" x14ac:dyDescent="0.25">
      <c r="A9258" s="14">
        <v>5360</v>
      </c>
      <c r="B9258" s="14">
        <v>2803</v>
      </c>
      <c r="C9258" s="14">
        <v>650</v>
      </c>
      <c r="D9258" s="14" t="str">
        <f>+_xlfn.XLOOKUP(ratings_dataset[[#This Row],[ProductID]],[1]!Prodotti[ProdottoID],[1]!Prodotti[Categoria],"Altro")</f>
        <v>Elettronica</v>
      </c>
      <c r="E9258" s="14">
        <v>1</v>
      </c>
    </row>
    <row r="9259" spans="1:5" x14ac:dyDescent="0.25">
      <c r="A9259" s="14">
        <v>5367</v>
      </c>
      <c r="B9259" s="14">
        <v>4308</v>
      </c>
      <c r="C9259" s="14">
        <v>2860</v>
      </c>
      <c r="D9259" s="14" t="str">
        <f>+_xlfn.XLOOKUP(ratings_dataset[[#This Row],[ProductID]],[1]!Prodotti[ProdottoID],[1]!Prodotti[Categoria],"Altro")</f>
        <v>Abbigliamento</v>
      </c>
      <c r="E9259" s="14">
        <v>1</v>
      </c>
    </row>
    <row r="9260" spans="1:5" x14ac:dyDescent="0.25">
      <c r="A9260" s="14">
        <v>5368</v>
      </c>
      <c r="B9260" s="14">
        <v>1336</v>
      </c>
      <c r="C9260" s="14">
        <v>2565</v>
      </c>
      <c r="D9260" s="14" t="str">
        <f>+_xlfn.XLOOKUP(ratings_dataset[[#This Row],[ProductID]],[1]!Prodotti[ProdottoID],[1]!Prodotti[Categoria],"Altro")</f>
        <v>Abbigliamento</v>
      </c>
      <c r="E9260" s="14">
        <v>1</v>
      </c>
    </row>
    <row r="9261" spans="1:5" x14ac:dyDescent="0.25">
      <c r="A9261" s="14">
        <v>5375</v>
      </c>
      <c r="B9261" s="14">
        <v>4527</v>
      </c>
      <c r="C9261" s="14">
        <v>4356</v>
      </c>
      <c r="D9261" s="14" t="str">
        <f>+_xlfn.XLOOKUP(ratings_dataset[[#This Row],[ProductID]],[1]!Prodotti[ProdottoID],[1]!Prodotti[Categoria],"Altro")</f>
        <v>Libri</v>
      </c>
      <c r="E9261" s="14">
        <v>1</v>
      </c>
    </row>
    <row r="9262" spans="1:5" x14ac:dyDescent="0.25">
      <c r="A9262" s="14">
        <v>5393</v>
      </c>
      <c r="B9262" s="14">
        <v>689</v>
      </c>
      <c r="C9262" s="14">
        <v>2507</v>
      </c>
      <c r="D9262" s="14" t="str">
        <f>+_xlfn.XLOOKUP(ratings_dataset[[#This Row],[ProductID]],[1]!Prodotti[ProdottoID],[1]!Prodotti[Categoria],"Altro")</f>
        <v>Abbigliamento</v>
      </c>
      <c r="E9262" s="14">
        <v>1</v>
      </c>
    </row>
    <row r="9263" spans="1:5" x14ac:dyDescent="0.25">
      <c r="A9263" s="14">
        <v>5394</v>
      </c>
      <c r="B9263" s="14">
        <v>3129</v>
      </c>
      <c r="C9263" s="14">
        <v>2885</v>
      </c>
      <c r="D9263" s="14" t="str">
        <f>+_xlfn.XLOOKUP(ratings_dataset[[#This Row],[ProductID]],[1]!Prodotti[ProdottoID],[1]!Prodotti[Categoria],"Altro")</f>
        <v>Elettronica</v>
      </c>
      <c r="E9263" s="14">
        <v>1</v>
      </c>
    </row>
    <row r="9264" spans="1:5" x14ac:dyDescent="0.25">
      <c r="A9264" s="14">
        <v>5398</v>
      </c>
      <c r="B9264" s="14">
        <v>2779</v>
      </c>
      <c r="C9264" s="14">
        <v>4819</v>
      </c>
      <c r="D9264" s="14" t="str">
        <f>+_xlfn.XLOOKUP(ratings_dataset[[#This Row],[ProductID]],[1]!Prodotti[ProdottoID],[1]!Prodotti[Categoria],"Altro")</f>
        <v>Libri</v>
      </c>
      <c r="E9264" s="14">
        <v>1</v>
      </c>
    </row>
    <row r="9265" spans="1:5" x14ac:dyDescent="0.25">
      <c r="A9265" s="14">
        <v>5400</v>
      </c>
      <c r="B9265" s="14">
        <v>2128</v>
      </c>
      <c r="C9265" s="14">
        <v>1747</v>
      </c>
      <c r="D9265" s="14" t="str">
        <f>+_xlfn.XLOOKUP(ratings_dataset[[#This Row],[ProductID]],[1]!Prodotti[ProdottoID],[1]!Prodotti[Categoria],"Altro")</f>
        <v>Elettronica</v>
      </c>
      <c r="E9265" s="14">
        <v>1</v>
      </c>
    </row>
    <row r="9266" spans="1:5" x14ac:dyDescent="0.25">
      <c r="A9266" s="14">
        <v>5402</v>
      </c>
      <c r="B9266" s="14">
        <v>3370</v>
      </c>
      <c r="C9266" s="14">
        <v>4915</v>
      </c>
      <c r="D9266" s="14" t="str">
        <f>+_xlfn.XLOOKUP(ratings_dataset[[#This Row],[ProductID]],[1]!Prodotti[ProdottoID],[1]!Prodotti[Categoria],"Altro")</f>
        <v>Elettronica</v>
      </c>
      <c r="E9266" s="14">
        <v>1</v>
      </c>
    </row>
    <row r="9267" spans="1:5" x14ac:dyDescent="0.25">
      <c r="A9267" s="14">
        <v>5408</v>
      </c>
      <c r="B9267" s="14">
        <v>4634</v>
      </c>
      <c r="C9267" s="14">
        <v>59</v>
      </c>
      <c r="D9267" s="14" t="str">
        <f>+_xlfn.XLOOKUP(ratings_dataset[[#This Row],[ProductID]],[1]!Prodotti[ProdottoID],[1]!Prodotti[Categoria],"Altro")</f>
        <v>Altro</v>
      </c>
      <c r="E9267" s="14">
        <v>1</v>
      </c>
    </row>
    <row r="9268" spans="1:5" x14ac:dyDescent="0.25">
      <c r="A9268" s="14">
        <v>5412</v>
      </c>
      <c r="B9268" s="14">
        <v>1598</v>
      </c>
      <c r="C9268" s="14">
        <v>1243</v>
      </c>
      <c r="D9268" s="14" t="str">
        <f>+_xlfn.XLOOKUP(ratings_dataset[[#This Row],[ProductID]],[1]!Prodotti[ProdottoID],[1]!Prodotti[Categoria],"Altro")</f>
        <v>Libri</v>
      </c>
      <c r="E9268" s="14">
        <v>1</v>
      </c>
    </row>
    <row r="9269" spans="1:5" x14ac:dyDescent="0.25">
      <c r="A9269" s="14">
        <v>5421</v>
      </c>
      <c r="B9269" s="14">
        <v>2948</v>
      </c>
      <c r="C9269" s="14">
        <v>584</v>
      </c>
      <c r="D9269" s="14" t="str">
        <f>+_xlfn.XLOOKUP(ratings_dataset[[#This Row],[ProductID]],[1]!Prodotti[ProdottoID],[1]!Prodotti[Categoria],"Altro")</f>
        <v>Abbigliamento</v>
      </c>
      <c r="E9269" s="14">
        <v>1</v>
      </c>
    </row>
    <row r="9270" spans="1:5" x14ac:dyDescent="0.25">
      <c r="A9270" s="14">
        <v>5430</v>
      </c>
      <c r="B9270" s="14">
        <v>930</v>
      </c>
      <c r="C9270" s="14">
        <v>1809</v>
      </c>
      <c r="D9270" s="14" t="str">
        <f>+_xlfn.XLOOKUP(ratings_dataset[[#This Row],[ProductID]],[1]!Prodotti[ProdottoID],[1]!Prodotti[Categoria],"Altro")</f>
        <v>Abbigliamento</v>
      </c>
      <c r="E9270" s="14">
        <v>1</v>
      </c>
    </row>
    <row r="9271" spans="1:5" x14ac:dyDescent="0.25">
      <c r="A9271" s="14">
        <v>5433</v>
      </c>
      <c r="B9271" s="14">
        <v>360</v>
      </c>
      <c r="C9271" s="14">
        <v>4555</v>
      </c>
      <c r="D9271" s="14" t="str">
        <f>+_xlfn.XLOOKUP(ratings_dataset[[#This Row],[ProductID]],[1]!Prodotti[ProdottoID],[1]!Prodotti[Categoria],"Altro")</f>
        <v>Abbigliamento</v>
      </c>
      <c r="E9271" s="14">
        <v>1</v>
      </c>
    </row>
    <row r="9272" spans="1:5" x14ac:dyDescent="0.25">
      <c r="A9272" s="14">
        <v>5441</v>
      </c>
      <c r="B9272" s="14">
        <v>2715</v>
      </c>
      <c r="C9272" s="14">
        <v>2495</v>
      </c>
      <c r="D9272" s="14" t="str">
        <f>+_xlfn.XLOOKUP(ratings_dataset[[#This Row],[ProductID]],[1]!Prodotti[ProdottoID],[1]!Prodotti[Categoria],"Altro")</f>
        <v>Libri</v>
      </c>
      <c r="E9272" s="14">
        <v>1</v>
      </c>
    </row>
    <row r="9273" spans="1:5" x14ac:dyDescent="0.25">
      <c r="A9273" s="14">
        <v>5445</v>
      </c>
      <c r="B9273" s="14">
        <v>3163</v>
      </c>
      <c r="C9273" s="14">
        <v>3023</v>
      </c>
      <c r="D9273" s="14" t="str">
        <f>+_xlfn.XLOOKUP(ratings_dataset[[#This Row],[ProductID]],[1]!Prodotti[ProdottoID],[1]!Prodotti[Categoria],"Altro")</f>
        <v>Abbigliamento</v>
      </c>
      <c r="E9273" s="14">
        <v>1</v>
      </c>
    </row>
    <row r="9274" spans="1:5" x14ac:dyDescent="0.25">
      <c r="A9274" s="14">
        <v>5455</v>
      </c>
      <c r="B9274" s="14">
        <v>2823</v>
      </c>
      <c r="C9274" s="14">
        <v>4257</v>
      </c>
      <c r="D9274" s="14" t="str">
        <f>+_xlfn.XLOOKUP(ratings_dataset[[#This Row],[ProductID]],[1]!Prodotti[ProdottoID],[1]!Prodotti[Categoria],"Altro")</f>
        <v>Elettronica</v>
      </c>
      <c r="E9274" s="14">
        <v>1</v>
      </c>
    </row>
    <row r="9275" spans="1:5" x14ac:dyDescent="0.25">
      <c r="A9275" s="14">
        <v>5458</v>
      </c>
      <c r="B9275" s="14">
        <v>2036</v>
      </c>
      <c r="C9275" s="14">
        <v>3356</v>
      </c>
      <c r="D9275" s="14" t="str">
        <f>+_xlfn.XLOOKUP(ratings_dataset[[#This Row],[ProductID]],[1]!Prodotti[ProdottoID],[1]!Prodotti[Categoria],"Altro")</f>
        <v>Libri</v>
      </c>
      <c r="E9275" s="14">
        <v>1</v>
      </c>
    </row>
    <row r="9276" spans="1:5" x14ac:dyDescent="0.25">
      <c r="A9276" s="14">
        <v>5460</v>
      </c>
      <c r="B9276" s="14">
        <v>3329</v>
      </c>
      <c r="C9276" s="14">
        <v>3397</v>
      </c>
      <c r="D9276" s="14" t="str">
        <f>+_xlfn.XLOOKUP(ratings_dataset[[#This Row],[ProductID]],[1]!Prodotti[ProdottoID],[1]!Prodotti[Categoria],"Altro")</f>
        <v>Elettronica</v>
      </c>
      <c r="E9276" s="14">
        <v>1</v>
      </c>
    </row>
    <row r="9277" spans="1:5" x14ac:dyDescent="0.25">
      <c r="A9277" s="14">
        <v>5461</v>
      </c>
      <c r="B9277" s="14">
        <v>4838</v>
      </c>
      <c r="C9277" s="14">
        <v>1402</v>
      </c>
      <c r="D9277" s="14" t="str">
        <f>+_xlfn.XLOOKUP(ratings_dataset[[#This Row],[ProductID]],[1]!Prodotti[ProdottoID],[1]!Prodotti[Categoria],"Altro")</f>
        <v>Elettronica</v>
      </c>
      <c r="E9277" s="14">
        <v>1</v>
      </c>
    </row>
    <row r="9278" spans="1:5" x14ac:dyDescent="0.25">
      <c r="A9278" s="14">
        <v>5481</v>
      </c>
      <c r="B9278" s="14">
        <v>3642</v>
      </c>
      <c r="C9278" s="14">
        <v>4023</v>
      </c>
      <c r="D9278" s="14" t="str">
        <f>+_xlfn.XLOOKUP(ratings_dataset[[#This Row],[ProductID]],[1]!Prodotti[ProdottoID],[1]!Prodotti[Categoria],"Altro")</f>
        <v>Elettronica</v>
      </c>
      <c r="E9278" s="14">
        <v>1</v>
      </c>
    </row>
    <row r="9279" spans="1:5" x14ac:dyDescent="0.25">
      <c r="A9279" s="14">
        <v>5483</v>
      </c>
      <c r="B9279" s="14">
        <v>2580</v>
      </c>
      <c r="C9279" s="14">
        <v>4476</v>
      </c>
      <c r="D9279" s="14" t="str">
        <f>+_xlfn.XLOOKUP(ratings_dataset[[#This Row],[ProductID]],[1]!Prodotti[ProdottoID],[1]!Prodotti[Categoria],"Altro")</f>
        <v>Libri</v>
      </c>
      <c r="E9279" s="14">
        <v>1</v>
      </c>
    </row>
    <row r="9280" spans="1:5" x14ac:dyDescent="0.25">
      <c r="A9280" s="14">
        <v>5498</v>
      </c>
      <c r="B9280" s="14">
        <v>1786</v>
      </c>
      <c r="C9280" s="14">
        <v>688</v>
      </c>
      <c r="D9280" s="14" t="str">
        <f>+_xlfn.XLOOKUP(ratings_dataset[[#This Row],[ProductID]],[1]!Prodotti[ProdottoID],[1]!Prodotti[Categoria],"Altro")</f>
        <v>Abbigliamento</v>
      </c>
      <c r="E9280" s="14">
        <v>1</v>
      </c>
    </row>
    <row r="9281" spans="1:5" x14ac:dyDescent="0.25">
      <c r="A9281" s="14">
        <v>5508</v>
      </c>
      <c r="B9281" s="14">
        <v>3651</v>
      </c>
      <c r="C9281" s="14">
        <v>1202</v>
      </c>
      <c r="D9281" s="14" t="str">
        <f>+_xlfn.XLOOKUP(ratings_dataset[[#This Row],[ProductID]],[1]!Prodotti[ProdottoID],[1]!Prodotti[Categoria],"Altro")</f>
        <v>Libri</v>
      </c>
      <c r="E9281" s="14">
        <v>1</v>
      </c>
    </row>
    <row r="9282" spans="1:5" x14ac:dyDescent="0.25">
      <c r="A9282" s="14">
        <v>5515</v>
      </c>
      <c r="B9282" s="14">
        <v>2498</v>
      </c>
      <c r="C9282" s="14">
        <v>4819</v>
      </c>
      <c r="D9282" s="14" t="str">
        <f>+_xlfn.XLOOKUP(ratings_dataset[[#This Row],[ProductID]],[1]!Prodotti[ProdottoID],[1]!Prodotti[Categoria],"Altro")</f>
        <v>Libri</v>
      </c>
      <c r="E9282" s="14">
        <v>1</v>
      </c>
    </row>
    <row r="9283" spans="1:5" x14ac:dyDescent="0.25">
      <c r="A9283" s="14">
        <v>5523</v>
      </c>
      <c r="B9283" s="14">
        <v>1768</v>
      </c>
      <c r="C9283" s="14">
        <v>2077</v>
      </c>
      <c r="D9283" s="14" t="str">
        <f>+_xlfn.XLOOKUP(ratings_dataset[[#This Row],[ProductID]],[1]!Prodotti[ProdottoID],[1]!Prodotti[Categoria],"Altro")</f>
        <v>Libri</v>
      </c>
      <c r="E9283" s="14">
        <v>1</v>
      </c>
    </row>
    <row r="9284" spans="1:5" x14ac:dyDescent="0.25">
      <c r="A9284" s="14">
        <v>5532</v>
      </c>
      <c r="B9284" s="14">
        <v>1400</v>
      </c>
      <c r="C9284" s="14">
        <v>4989</v>
      </c>
      <c r="D9284" s="14" t="str">
        <f>+_xlfn.XLOOKUP(ratings_dataset[[#This Row],[ProductID]],[1]!Prodotti[ProdottoID],[1]!Prodotti[Categoria],"Altro")</f>
        <v>Libri</v>
      </c>
      <c r="E9284" s="14">
        <v>1</v>
      </c>
    </row>
    <row r="9285" spans="1:5" x14ac:dyDescent="0.25">
      <c r="A9285" s="14">
        <v>5545</v>
      </c>
      <c r="B9285" s="14">
        <v>4372</v>
      </c>
      <c r="C9285" s="14">
        <v>788</v>
      </c>
      <c r="D9285" s="14" t="str">
        <f>+_xlfn.XLOOKUP(ratings_dataset[[#This Row],[ProductID]],[1]!Prodotti[ProdottoID],[1]!Prodotti[Categoria],"Altro")</f>
        <v>Abbigliamento</v>
      </c>
      <c r="E9285" s="14">
        <v>1</v>
      </c>
    </row>
    <row r="9286" spans="1:5" x14ac:dyDescent="0.25">
      <c r="A9286" s="14">
        <v>5564</v>
      </c>
      <c r="B9286" s="14">
        <v>1781</v>
      </c>
      <c r="C9286" s="14">
        <v>3899</v>
      </c>
      <c r="D9286" s="14" t="str">
        <f>+_xlfn.XLOOKUP(ratings_dataset[[#This Row],[ProductID]],[1]!Prodotti[ProdottoID],[1]!Prodotti[Categoria],"Altro")</f>
        <v>Elettronica</v>
      </c>
      <c r="E9286" s="14">
        <v>1</v>
      </c>
    </row>
    <row r="9287" spans="1:5" x14ac:dyDescent="0.25">
      <c r="A9287" s="14">
        <v>5567</v>
      </c>
      <c r="B9287" s="14">
        <v>4877</v>
      </c>
      <c r="C9287" s="14">
        <v>638</v>
      </c>
      <c r="D9287" s="14" t="str">
        <f>+_xlfn.XLOOKUP(ratings_dataset[[#This Row],[ProductID]],[1]!Prodotti[ProdottoID],[1]!Prodotti[Categoria],"Altro")</f>
        <v>Abbigliamento</v>
      </c>
      <c r="E9287" s="14">
        <v>1</v>
      </c>
    </row>
    <row r="9288" spans="1:5" x14ac:dyDescent="0.25">
      <c r="A9288" s="14">
        <v>5583</v>
      </c>
      <c r="B9288" s="14">
        <v>2128</v>
      </c>
      <c r="C9288" s="14">
        <v>4037</v>
      </c>
      <c r="D9288" s="14" t="str">
        <f>+_xlfn.XLOOKUP(ratings_dataset[[#This Row],[ProductID]],[1]!Prodotti[ProdottoID],[1]!Prodotti[Categoria],"Altro")</f>
        <v>Abbigliamento</v>
      </c>
      <c r="E9288" s="14">
        <v>1</v>
      </c>
    </row>
    <row r="9289" spans="1:5" x14ac:dyDescent="0.25">
      <c r="A9289" s="14">
        <v>5590</v>
      </c>
      <c r="B9289" s="14">
        <v>2826</v>
      </c>
      <c r="C9289" s="14">
        <v>3776</v>
      </c>
      <c r="D9289" s="14" t="str">
        <f>+_xlfn.XLOOKUP(ratings_dataset[[#This Row],[ProductID]],[1]!Prodotti[ProdottoID],[1]!Prodotti[Categoria],"Altro")</f>
        <v>Libri</v>
      </c>
      <c r="E9289" s="14">
        <v>1</v>
      </c>
    </row>
    <row r="9290" spans="1:5" x14ac:dyDescent="0.25">
      <c r="A9290" s="14">
        <v>5597</v>
      </c>
      <c r="B9290" s="14">
        <v>605</v>
      </c>
      <c r="C9290" s="14">
        <v>1846</v>
      </c>
      <c r="D9290" s="14" t="str">
        <f>+_xlfn.XLOOKUP(ratings_dataset[[#This Row],[ProductID]],[1]!Prodotti[ProdottoID],[1]!Prodotti[Categoria],"Altro")</f>
        <v>Abbigliamento</v>
      </c>
      <c r="E9290" s="14">
        <v>1</v>
      </c>
    </row>
    <row r="9291" spans="1:5" x14ac:dyDescent="0.25">
      <c r="A9291" s="14">
        <v>5605</v>
      </c>
      <c r="B9291" s="14">
        <v>2338</v>
      </c>
      <c r="C9291" s="14">
        <v>3030</v>
      </c>
      <c r="D9291" s="14" t="str">
        <f>+_xlfn.XLOOKUP(ratings_dataset[[#This Row],[ProductID]],[1]!Prodotti[ProdottoID],[1]!Prodotti[Categoria],"Altro")</f>
        <v>Elettronica</v>
      </c>
      <c r="E9291" s="14">
        <v>1</v>
      </c>
    </row>
    <row r="9292" spans="1:5" x14ac:dyDescent="0.25">
      <c r="A9292" s="14">
        <v>5607</v>
      </c>
      <c r="B9292" s="14">
        <v>3436</v>
      </c>
      <c r="C9292" s="14">
        <v>1083</v>
      </c>
      <c r="D9292" s="14" t="str">
        <f>+_xlfn.XLOOKUP(ratings_dataset[[#This Row],[ProductID]],[1]!Prodotti[ProdottoID],[1]!Prodotti[Categoria],"Altro")</f>
        <v>Libri</v>
      </c>
      <c r="E9292" s="14">
        <v>1</v>
      </c>
    </row>
    <row r="9293" spans="1:5" x14ac:dyDescent="0.25">
      <c r="A9293" s="14">
        <v>5609</v>
      </c>
      <c r="B9293" s="14">
        <v>1955</v>
      </c>
      <c r="C9293" s="14">
        <v>3897</v>
      </c>
      <c r="D9293" s="14" t="str">
        <f>+_xlfn.XLOOKUP(ratings_dataset[[#This Row],[ProductID]],[1]!Prodotti[ProdottoID],[1]!Prodotti[Categoria],"Altro")</f>
        <v>Abbigliamento</v>
      </c>
      <c r="E9293" s="14">
        <v>1</v>
      </c>
    </row>
    <row r="9294" spans="1:5" x14ac:dyDescent="0.25">
      <c r="A9294" s="14">
        <v>5617</v>
      </c>
      <c r="B9294" s="14">
        <v>413</v>
      </c>
      <c r="C9294" s="14">
        <v>982</v>
      </c>
      <c r="D9294" s="14" t="str">
        <f>+_xlfn.XLOOKUP(ratings_dataset[[#This Row],[ProductID]],[1]!Prodotti[ProdottoID],[1]!Prodotti[Categoria],"Altro")</f>
        <v>Abbigliamento</v>
      </c>
      <c r="E9294" s="14">
        <v>1</v>
      </c>
    </row>
    <row r="9295" spans="1:5" x14ac:dyDescent="0.25">
      <c r="A9295" s="14">
        <v>5621</v>
      </c>
      <c r="B9295" s="14">
        <v>767</v>
      </c>
      <c r="C9295" s="14">
        <v>3531</v>
      </c>
      <c r="D9295" s="14" t="str">
        <f>+_xlfn.XLOOKUP(ratings_dataset[[#This Row],[ProductID]],[1]!Prodotti[ProdottoID],[1]!Prodotti[Categoria],"Altro")</f>
        <v>Libri</v>
      </c>
      <c r="E9295" s="14">
        <v>1</v>
      </c>
    </row>
    <row r="9296" spans="1:5" x14ac:dyDescent="0.25">
      <c r="A9296" s="14">
        <v>5627</v>
      </c>
      <c r="B9296" s="14">
        <v>883</v>
      </c>
      <c r="C9296" s="14">
        <v>363</v>
      </c>
      <c r="D9296" s="14" t="str">
        <f>+_xlfn.XLOOKUP(ratings_dataset[[#This Row],[ProductID]],[1]!Prodotti[ProdottoID],[1]!Prodotti[Categoria],"Altro")</f>
        <v>Abbigliamento</v>
      </c>
      <c r="E9296" s="14">
        <v>1</v>
      </c>
    </row>
    <row r="9297" spans="1:5" x14ac:dyDescent="0.25">
      <c r="A9297" s="14">
        <v>5628</v>
      </c>
      <c r="B9297" s="14">
        <v>3012</v>
      </c>
      <c r="C9297" s="14">
        <v>3748</v>
      </c>
      <c r="D9297" s="14" t="str">
        <f>+_xlfn.XLOOKUP(ratings_dataset[[#This Row],[ProductID]],[1]!Prodotti[ProdottoID],[1]!Prodotti[Categoria],"Altro")</f>
        <v>Libri</v>
      </c>
      <c r="E9297" s="14">
        <v>1</v>
      </c>
    </row>
    <row r="9298" spans="1:5" x14ac:dyDescent="0.25">
      <c r="A9298" s="14">
        <v>5630</v>
      </c>
      <c r="B9298" s="14">
        <v>3284</v>
      </c>
      <c r="C9298" s="14">
        <v>1143</v>
      </c>
      <c r="D9298" s="14" t="str">
        <f>+_xlfn.XLOOKUP(ratings_dataset[[#This Row],[ProductID]],[1]!Prodotti[ProdottoID],[1]!Prodotti[Categoria],"Altro")</f>
        <v>Libri</v>
      </c>
      <c r="E9298" s="14">
        <v>1</v>
      </c>
    </row>
    <row r="9299" spans="1:5" x14ac:dyDescent="0.25">
      <c r="A9299" s="14">
        <v>5632</v>
      </c>
      <c r="B9299" s="14">
        <v>2702</v>
      </c>
      <c r="C9299" s="14">
        <v>1625</v>
      </c>
      <c r="D9299" s="14" t="str">
        <f>+_xlfn.XLOOKUP(ratings_dataset[[#This Row],[ProductID]],[1]!Prodotti[ProdottoID],[1]!Prodotti[Categoria],"Altro")</f>
        <v>Abbigliamento</v>
      </c>
      <c r="E9299" s="14">
        <v>1</v>
      </c>
    </row>
    <row r="9300" spans="1:5" x14ac:dyDescent="0.25">
      <c r="A9300" s="14">
        <v>5647</v>
      </c>
      <c r="B9300" s="14">
        <v>752</v>
      </c>
      <c r="C9300" s="14">
        <v>3163</v>
      </c>
      <c r="D9300" s="14" t="str">
        <f>+_xlfn.XLOOKUP(ratings_dataset[[#This Row],[ProductID]],[1]!Prodotti[ProdottoID],[1]!Prodotti[Categoria],"Altro")</f>
        <v>Libri</v>
      </c>
      <c r="E9300" s="14">
        <v>1</v>
      </c>
    </row>
    <row r="9301" spans="1:5" x14ac:dyDescent="0.25">
      <c r="A9301" s="14">
        <v>5649</v>
      </c>
      <c r="B9301" s="14">
        <v>2436</v>
      </c>
      <c r="C9301" s="14">
        <v>688</v>
      </c>
      <c r="D9301" s="14" t="str">
        <f>+_xlfn.XLOOKUP(ratings_dataset[[#This Row],[ProductID]],[1]!Prodotti[ProdottoID],[1]!Prodotti[Categoria],"Altro")</f>
        <v>Abbigliamento</v>
      </c>
      <c r="E9301" s="14">
        <v>1</v>
      </c>
    </row>
    <row r="9302" spans="1:5" x14ac:dyDescent="0.25">
      <c r="A9302" s="14">
        <v>5650</v>
      </c>
      <c r="B9302" s="14">
        <v>1002</v>
      </c>
      <c r="C9302" s="14">
        <v>4077</v>
      </c>
      <c r="D9302" s="14" t="str">
        <f>+_xlfn.XLOOKUP(ratings_dataset[[#This Row],[ProductID]],[1]!Prodotti[ProdottoID],[1]!Prodotti[Categoria],"Altro")</f>
        <v>Libri</v>
      </c>
      <c r="E9302" s="14">
        <v>1</v>
      </c>
    </row>
    <row r="9303" spans="1:5" x14ac:dyDescent="0.25">
      <c r="A9303" s="14">
        <v>5658</v>
      </c>
      <c r="B9303" s="14">
        <v>889</v>
      </c>
      <c r="C9303" s="14">
        <v>195</v>
      </c>
      <c r="D9303" s="14" t="str">
        <f>+_xlfn.XLOOKUP(ratings_dataset[[#This Row],[ProductID]],[1]!Prodotti[ProdottoID],[1]!Prodotti[Categoria],"Altro")</f>
        <v>Elettronica</v>
      </c>
      <c r="E9303" s="14">
        <v>1</v>
      </c>
    </row>
    <row r="9304" spans="1:5" x14ac:dyDescent="0.25">
      <c r="A9304" s="14">
        <v>5677</v>
      </c>
      <c r="B9304" s="14">
        <v>4713</v>
      </c>
      <c r="C9304" s="14">
        <v>121</v>
      </c>
      <c r="D9304" s="14" t="str">
        <f>+_xlfn.XLOOKUP(ratings_dataset[[#This Row],[ProductID]],[1]!Prodotti[ProdottoID],[1]!Prodotti[Categoria],"Altro")</f>
        <v>Elettronica</v>
      </c>
      <c r="E9304" s="14">
        <v>1</v>
      </c>
    </row>
    <row r="9305" spans="1:5" x14ac:dyDescent="0.25">
      <c r="A9305" s="14">
        <v>5678</v>
      </c>
      <c r="B9305" s="14">
        <v>4115</v>
      </c>
      <c r="C9305" s="14">
        <v>1983</v>
      </c>
      <c r="D9305" s="14" t="str">
        <f>+_xlfn.XLOOKUP(ratings_dataset[[#This Row],[ProductID]],[1]!Prodotti[ProdottoID],[1]!Prodotti[Categoria],"Altro")</f>
        <v>Elettronica</v>
      </c>
      <c r="E9305" s="14">
        <v>1</v>
      </c>
    </row>
    <row r="9306" spans="1:5" x14ac:dyDescent="0.25">
      <c r="A9306" s="14">
        <v>5679</v>
      </c>
      <c r="B9306" s="14">
        <v>1342</v>
      </c>
      <c r="C9306" s="14">
        <v>4706</v>
      </c>
      <c r="D9306" s="14" t="str">
        <f>+_xlfn.XLOOKUP(ratings_dataset[[#This Row],[ProductID]],[1]!Prodotti[ProdottoID],[1]!Prodotti[Categoria],"Altro")</f>
        <v>Elettronica</v>
      </c>
      <c r="E9306" s="14">
        <v>1</v>
      </c>
    </row>
    <row r="9307" spans="1:5" x14ac:dyDescent="0.25">
      <c r="A9307" s="14">
        <v>5686</v>
      </c>
      <c r="B9307" s="14">
        <v>1253</v>
      </c>
      <c r="C9307" s="14">
        <v>2137</v>
      </c>
      <c r="D9307" s="14" t="str">
        <f>+_xlfn.XLOOKUP(ratings_dataset[[#This Row],[ProductID]],[1]!Prodotti[ProdottoID],[1]!Prodotti[Categoria],"Altro")</f>
        <v>Elettronica</v>
      </c>
      <c r="E9307" s="14">
        <v>1</v>
      </c>
    </row>
    <row r="9308" spans="1:5" x14ac:dyDescent="0.25">
      <c r="A9308" s="14">
        <v>5687</v>
      </c>
      <c r="B9308" s="14">
        <v>4814</v>
      </c>
      <c r="C9308" s="14">
        <v>47</v>
      </c>
      <c r="D9308" s="14" t="str">
        <f>+_xlfn.XLOOKUP(ratings_dataset[[#This Row],[ProductID]],[1]!Prodotti[ProdottoID],[1]!Prodotti[Categoria],"Altro")</f>
        <v>Altro</v>
      </c>
      <c r="E9308" s="14">
        <v>1</v>
      </c>
    </row>
    <row r="9309" spans="1:5" x14ac:dyDescent="0.25">
      <c r="A9309" s="14">
        <v>5696</v>
      </c>
      <c r="B9309" s="14">
        <v>3769</v>
      </c>
      <c r="C9309" s="14">
        <v>1492</v>
      </c>
      <c r="D9309" s="14" t="str">
        <f>+_xlfn.XLOOKUP(ratings_dataset[[#This Row],[ProductID]],[1]!Prodotti[ProdottoID],[1]!Prodotti[Categoria],"Altro")</f>
        <v>Elettronica</v>
      </c>
      <c r="E9309" s="14">
        <v>1</v>
      </c>
    </row>
    <row r="9310" spans="1:5" x14ac:dyDescent="0.25">
      <c r="A9310" s="14">
        <v>5697</v>
      </c>
      <c r="B9310" s="14">
        <v>4775</v>
      </c>
      <c r="C9310" s="14">
        <v>4068</v>
      </c>
      <c r="D9310" s="14" t="str">
        <f>+_xlfn.XLOOKUP(ratings_dataset[[#This Row],[ProductID]],[1]!Prodotti[ProdottoID],[1]!Prodotti[Categoria],"Altro")</f>
        <v>Abbigliamento</v>
      </c>
      <c r="E9310" s="14">
        <v>1</v>
      </c>
    </row>
    <row r="9311" spans="1:5" x14ac:dyDescent="0.25">
      <c r="A9311" s="14">
        <v>5708</v>
      </c>
      <c r="B9311" s="14">
        <v>4947</v>
      </c>
      <c r="C9311" s="14">
        <v>2954</v>
      </c>
      <c r="D9311" s="14" t="str">
        <f>+_xlfn.XLOOKUP(ratings_dataset[[#This Row],[ProductID]],[1]!Prodotti[ProdottoID],[1]!Prodotti[Categoria],"Altro")</f>
        <v>Abbigliamento</v>
      </c>
      <c r="E9311" s="14">
        <v>1</v>
      </c>
    </row>
    <row r="9312" spans="1:5" x14ac:dyDescent="0.25">
      <c r="A9312" s="14">
        <v>5713</v>
      </c>
      <c r="B9312" s="14">
        <v>2488</v>
      </c>
      <c r="C9312" s="14">
        <v>2631</v>
      </c>
      <c r="D9312" s="14" t="str">
        <f>+_xlfn.XLOOKUP(ratings_dataset[[#This Row],[ProductID]],[1]!Prodotti[ProdottoID],[1]!Prodotti[Categoria],"Altro")</f>
        <v>Abbigliamento</v>
      </c>
      <c r="E9312" s="14">
        <v>1</v>
      </c>
    </row>
    <row r="9313" spans="1:5" x14ac:dyDescent="0.25">
      <c r="A9313" s="14">
        <v>5718</v>
      </c>
      <c r="B9313" s="14">
        <v>2731</v>
      </c>
      <c r="C9313" s="14">
        <v>4227</v>
      </c>
      <c r="D9313" s="14" t="str">
        <f>+_xlfn.XLOOKUP(ratings_dataset[[#This Row],[ProductID]],[1]!Prodotti[ProdottoID],[1]!Prodotti[Categoria],"Altro")</f>
        <v>Abbigliamento</v>
      </c>
      <c r="E9313" s="14">
        <v>1</v>
      </c>
    </row>
    <row r="9314" spans="1:5" x14ac:dyDescent="0.25">
      <c r="A9314" s="14">
        <v>5721</v>
      </c>
      <c r="B9314" s="14">
        <v>3153</v>
      </c>
      <c r="C9314" s="14">
        <v>4660</v>
      </c>
      <c r="D9314" s="14" t="str">
        <f>+_xlfn.XLOOKUP(ratings_dataset[[#This Row],[ProductID]],[1]!Prodotti[ProdottoID],[1]!Prodotti[Categoria],"Altro")</f>
        <v>Abbigliamento</v>
      </c>
      <c r="E9314" s="14">
        <v>1</v>
      </c>
    </row>
    <row r="9315" spans="1:5" x14ac:dyDescent="0.25">
      <c r="A9315" s="14">
        <v>5724</v>
      </c>
      <c r="B9315" s="14">
        <v>3396</v>
      </c>
      <c r="C9315" s="14">
        <v>3370</v>
      </c>
      <c r="D9315" s="14" t="str">
        <f>+_xlfn.XLOOKUP(ratings_dataset[[#This Row],[ProductID]],[1]!Prodotti[ProdottoID],[1]!Prodotti[Categoria],"Altro")</f>
        <v>Abbigliamento</v>
      </c>
      <c r="E9315" s="14">
        <v>1</v>
      </c>
    </row>
    <row r="9316" spans="1:5" x14ac:dyDescent="0.25">
      <c r="A9316" s="14">
        <v>5756</v>
      </c>
      <c r="B9316" s="14">
        <v>2174</v>
      </c>
      <c r="C9316" s="14">
        <v>2232</v>
      </c>
      <c r="D9316" s="14" t="str">
        <f>+_xlfn.XLOOKUP(ratings_dataset[[#This Row],[ProductID]],[1]!Prodotti[ProdottoID],[1]!Prodotti[Categoria],"Altro")</f>
        <v>Libri</v>
      </c>
      <c r="E9316" s="14">
        <v>1</v>
      </c>
    </row>
    <row r="9317" spans="1:5" x14ac:dyDescent="0.25">
      <c r="A9317" s="14">
        <v>5766</v>
      </c>
      <c r="B9317" s="14">
        <v>1913</v>
      </c>
      <c r="C9317" s="14">
        <v>3255</v>
      </c>
      <c r="D9317" s="14" t="str">
        <f>+_xlfn.XLOOKUP(ratings_dataset[[#This Row],[ProductID]],[1]!Prodotti[ProdottoID],[1]!Prodotti[Categoria],"Altro")</f>
        <v>Libri</v>
      </c>
      <c r="E9317" s="14">
        <v>1</v>
      </c>
    </row>
    <row r="9318" spans="1:5" x14ac:dyDescent="0.25">
      <c r="A9318" s="14">
        <v>5776</v>
      </c>
      <c r="B9318" s="14">
        <v>3271</v>
      </c>
      <c r="C9318" s="14">
        <v>4143</v>
      </c>
      <c r="D9318" s="14" t="str">
        <f>+_xlfn.XLOOKUP(ratings_dataset[[#This Row],[ProductID]],[1]!Prodotti[ProdottoID],[1]!Prodotti[Categoria],"Altro")</f>
        <v>Elettronica</v>
      </c>
      <c r="E9318" s="14">
        <v>1</v>
      </c>
    </row>
    <row r="9319" spans="1:5" x14ac:dyDescent="0.25">
      <c r="A9319" s="14">
        <v>5777</v>
      </c>
      <c r="B9319" s="14">
        <v>2148</v>
      </c>
      <c r="C9319" s="14">
        <v>2843</v>
      </c>
      <c r="D9319" s="14" t="str">
        <f>+_xlfn.XLOOKUP(ratings_dataset[[#This Row],[ProductID]],[1]!Prodotti[ProdottoID],[1]!Prodotti[Categoria],"Altro")</f>
        <v>Libri</v>
      </c>
      <c r="E9319" s="14">
        <v>1</v>
      </c>
    </row>
    <row r="9320" spans="1:5" x14ac:dyDescent="0.25">
      <c r="A9320" s="14">
        <v>5781</v>
      </c>
      <c r="B9320" s="14">
        <v>2336</v>
      </c>
      <c r="C9320" s="14">
        <v>1849</v>
      </c>
      <c r="D9320" s="14" t="str">
        <f>+_xlfn.XLOOKUP(ratings_dataset[[#This Row],[ProductID]],[1]!Prodotti[ProdottoID],[1]!Prodotti[Categoria],"Altro")</f>
        <v>Elettronica</v>
      </c>
      <c r="E9320" s="14">
        <v>1</v>
      </c>
    </row>
    <row r="9321" spans="1:5" x14ac:dyDescent="0.25">
      <c r="A9321" s="14">
        <v>5785</v>
      </c>
      <c r="B9321" s="14">
        <v>886</v>
      </c>
      <c r="C9321" s="14">
        <v>1204</v>
      </c>
      <c r="D9321" s="14" t="str">
        <f>+_xlfn.XLOOKUP(ratings_dataset[[#This Row],[ProductID]],[1]!Prodotti[ProdottoID],[1]!Prodotti[Categoria],"Altro")</f>
        <v>Elettronica</v>
      </c>
      <c r="E9321" s="14">
        <v>1</v>
      </c>
    </row>
    <row r="9322" spans="1:5" x14ac:dyDescent="0.25">
      <c r="A9322" s="14">
        <v>5794</v>
      </c>
      <c r="B9322" s="14">
        <v>4298</v>
      </c>
      <c r="C9322" s="14">
        <v>132</v>
      </c>
      <c r="D9322" s="14" t="str">
        <f>+_xlfn.XLOOKUP(ratings_dataset[[#This Row],[ProductID]],[1]!Prodotti[ProdottoID],[1]!Prodotti[Categoria],"Altro")</f>
        <v>Elettronica</v>
      </c>
      <c r="E9322" s="14">
        <v>1</v>
      </c>
    </row>
    <row r="9323" spans="1:5" x14ac:dyDescent="0.25">
      <c r="A9323" s="14">
        <v>5821</v>
      </c>
      <c r="B9323" s="14">
        <v>4189</v>
      </c>
      <c r="C9323" s="14">
        <v>5</v>
      </c>
      <c r="D9323" s="14" t="str">
        <f>+_xlfn.XLOOKUP(ratings_dataset[[#This Row],[ProductID]],[1]!Prodotti[ProdottoID],[1]!Prodotti[Categoria],"Altro")</f>
        <v>Altro</v>
      </c>
      <c r="E9323" s="14">
        <v>1</v>
      </c>
    </row>
    <row r="9324" spans="1:5" x14ac:dyDescent="0.25">
      <c r="A9324" s="14">
        <v>5825</v>
      </c>
      <c r="B9324" s="14">
        <v>713</v>
      </c>
      <c r="C9324" s="14">
        <v>1051</v>
      </c>
      <c r="D9324" s="14" t="str">
        <f>+_xlfn.XLOOKUP(ratings_dataset[[#This Row],[ProductID]],[1]!Prodotti[ProdottoID],[1]!Prodotti[Categoria],"Altro")</f>
        <v>Abbigliamento</v>
      </c>
      <c r="E9324" s="14">
        <v>1</v>
      </c>
    </row>
    <row r="9325" spans="1:5" x14ac:dyDescent="0.25">
      <c r="A9325" s="14">
        <v>5827</v>
      </c>
      <c r="B9325" s="14">
        <v>4395</v>
      </c>
      <c r="C9325" s="14">
        <v>4778</v>
      </c>
      <c r="D9325" s="14" t="str">
        <f>+_xlfn.XLOOKUP(ratings_dataset[[#This Row],[ProductID]],[1]!Prodotti[ProdottoID],[1]!Prodotti[Categoria],"Altro")</f>
        <v>Abbigliamento</v>
      </c>
      <c r="E9325" s="14">
        <v>1</v>
      </c>
    </row>
    <row r="9326" spans="1:5" x14ac:dyDescent="0.25">
      <c r="A9326" s="14">
        <v>5828</v>
      </c>
      <c r="B9326" s="14">
        <v>1715</v>
      </c>
      <c r="C9326" s="14">
        <v>1506</v>
      </c>
      <c r="D9326" s="14" t="str">
        <f>+_xlfn.XLOOKUP(ratings_dataset[[#This Row],[ProductID]],[1]!Prodotti[ProdottoID],[1]!Prodotti[Categoria],"Altro")</f>
        <v>Elettronica</v>
      </c>
      <c r="E9326" s="14">
        <v>1</v>
      </c>
    </row>
    <row r="9327" spans="1:5" x14ac:dyDescent="0.25">
      <c r="A9327" s="14">
        <v>5838</v>
      </c>
      <c r="B9327" s="14">
        <v>685</v>
      </c>
      <c r="C9327" s="14">
        <v>977</v>
      </c>
      <c r="D9327" s="14" t="str">
        <f>+_xlfn.XLOOKUP(ratings_dataset[[#This Row],[ProductID]],[1]!Prodotti[ProdottoID],[1]!Prodotti[Categoria],"Altro")</f>
        <v>Libri</v>
      </c>
      <c r="E9327" s="14">
        <v>1</v>
      </c>
    </row>
    <row r="9328" spans="1:5" x14ac:dyDescent="0.25">
      <c r="A9328" s="14">
        <v>5870</v>
      </c>
      <c r="B9328" s="14">
        <v>3863</v>
      </c>
      <c r="C9328" s="14">
        <v>1886</v>
      </c>
      <c r="D9328" s="14" t="str">
        <f>+_xlfn.XLOOKUP(ratings_dataset[[#This Row],[ProductID]],[1]!Prodotti[ProdottoID],[1]!Prodotti[Categoria],"Altro")</f>
        <v>Elettronica</v>
      </c>
      <c r="E9328" s="14">
        <v>1</v>
      </c>
    </row>
    <row r="9329" spans="1:5" x14ac:dyDescent="0.25">
      <c r="A9329" s="14">
        <v>5871</v>
      </c>
      <c r="B9329" s="14">
        <v>4312</v>
      </c>
      <c r="C9329" s="14">
        <v>4474</v>
      </c>
      <c r="D9329" s="14" t="str">
        <f>+_xlfn.XLOOKUP(ratings_dataset[[#This Row],[ProductID]],[1]!Prodotti[ProdottoID],[1]!Prodotti[Categoria],"Altro")</f>
        <v>Elettronica</v>
      </c>
      <c r="E9329" s="14">
        <v>1</v>
      </c>
    </row>
    <row r="9330" spans="1:5" x14ac:dyDescent="0.25">
      <c r="A9330" s="14">
        <v>5877</v>
      </c>
      <c r="B9330" s="14">
        <v>4013</v>
      </c>
      <c r="C9330" s="14">
        <v>880</v>
      </c>
      <c r="D9330" s="14" t="str">
        <f>+_xlfn.XLOOKUP(ratings_dataset[[#This Row],[ProductID]],[1]!Prodotti[ProdottoID],[1]!Prodotti[Categoria],"Altro")</f>
        <v>Elettronica</v>
      </c>
      <c r="E9330" s="14">
        <v>1</v>
      </c>
    </row>
    <row r="9331" spans="1:5" x14ac:dyDescent="0.25">
      <c r="A9331" s="14">
        <v>5880</v>
      </c>
      <c r="B9331" s="14">
        <v>2712</v>
      </c>
      <c r="C9331" s="14">
        <v>611</v>
      </c>
      <c r="D9331" s="14" t="str">
        <f>+_xlfn.XLOOKUP(ratings_dataset[[#This Row],[ProductID]],[1]!Prodotti[ProdottoID],[1]!Prodotti[Categoria],"Altro")</f>
        <v>Abbigliamento</v>
      </c>
      <c r="E9331" s="14">
        <v>1</v>
      </c>
    </row>
    <row r="9332" spans="1:5" x14ac:dyDescent="0.25">
      <c r="A9332" s="14">
        <v>5887</v>
      </c>
      <c r="B9332" s="14">
        <v>3731</v>
      </c>
      <c r="C9332" s="14">
        <v>3084</v>
      </c>
      <c r="D9332" s="14" t="str">
        <f>+_xlfn.XLOOKUP(ratings_dataset[[#This Row],[ProductID]],[1]!Prodotti[ProdottoID],[1]!Prodotti[Categoria],"Altro")</f>
        <v>Libri</v>
      </c>
      <c r="E9332" s="14">
        <v>1</v>
      </c>
    </row>
    <row r="9333" spans="1:5" x14ac:dyDescent="0.25">
      <c r="A9333" s="14">
        <v>5894</v>
      </c>
      <c r="B9333" s="14">
        <v>3609</v>
      </c>
      <c r="C9333" s="14">
        <v>2229</v>
      </c>
      <c r="D9333" s="14" t="str">
        <f>+_xlfn.XLOOKUP(ratings_dataset[[#This Row],[ProductID]],[1]!Prodotti[ProdottoID],[1]!Prodotti[Categoria],"Altro")</f>
        <v>Elettronica</v>
      </c>
      <c r="E9333" s="14">
        <v>1</v>
      </c>
    </row>
    <row r="9334" spans="1:5" x14ac:dyDescent="0.25">
      <c r="A9334" s="14">
        <v>5898</v>
      </c>
      <c r="B9334" s="14">
        <v>3404</v>
      </c>
      <c r="C9334" s="14">
        <v>4996</v>
      </c>
      <c r="D9334" s="14" t="str">
        <f>+_xlfn.XLOOKUP(ratings_dataset[[#This Row],[ProductID]],[1]!Prodotti[ProdottoID],[1]!Prodotti[Categoria],"Altro")</f>
        <v>Libri</v>
      </c>
      <c r="E9334" s="14">
        <v>1</v>
      </c>
    </row>
    <row r="9335" spans="1:5" x14ac:dyDescent="0.25">
      <c r="A9335" s="14">
        <v>5902</v>
      </c>
      <c r="B9335" s="14">
        <v>3182</v>
      </c>
      <c r="C9335" s="14">
        <v>4207</v>
      </c>
      <c r="D9335" s="14" t="str">
        <f>+_xlfn.XLOOKUP(ratings_dataset[[#This Row],[ProductID]],[1]!Prodotti[ProdottoID],[1]!Prodotti[Categoria],"Altro")</f>
        <v>Abbigliamento</v>
      </c>
      <c r="E9335" s="14">
        <v>1</v>
      </c>
    </row>
    <row r="9336" spans="1:5" x14ac:dyDescent="0.25">
      <c r="A9336" s="14">
        <v>5910</v>
      </c>
      <c r="B9336" s="14">
        <v>662</v>
      </c>
      <c r="C9336" s="14">
        <v>995</v>
      </c>
      <c r="D9336" s="14" t="str">
        <f>+_xlfn.XLOOKUP(ratings_dataset[[#This Row],[ProductID]],[1]!Prodotti[ProdottoID],[1]!Prodotti[Categoria],"Altro")</f>
        <v>Elettronica</v>
      </c>
      <c r="E9336" s="14">
        <v>1</v>
      </c>
    </row>
    <row r="9337" spans="1:5" x14ac:dyDescent="0.25">
      <c r="A9337" s="14">
        <v>5917</v>
      </c>
      <c r="B9337" s="14">
        <v>4032</v>
      </c>
      <c r="C9337" s="14">
        <v>3837</v>
      </c>
      <c r="D9337" s="14" t="str">
        <f>+_xlfn.XLOOKUP(ratings_dataset[[#This Row],[ProductID]],[1]!Prodotti[ProdottoID],[1]!Prodotti[Categoria],"Altro")</f>
        <v>Libri</v>
      </c>
      <c r="E9337" s="14">
        <v>1</v>
      </c>
    </row>
    <row r="9338" spans="1:5" x14ac:dyDescent="0.25">
      <c r="A9338" s="14">
        <v>5925</v>
      </c>
      <c r="B9338" s="14">
        <v>3182</v>
      </c>
      <c r="C9338" s="14">
        <v>3554</v>
      </c>
      <c r="D9338" s="14" t="str">
        <f>+_xlfn.XLOOKUP(ratings_dataset[[#This Row],[ProductID]],[1]!Prodotti[ProdottoID],[1]!Prodotti[Categoria],"Altro")</f>
        <v>Abbigliamento</v>
      </c>
      <c r="E9338" s="14">
        <v>1</v>
      </c>
    </row>
    <row r="9339" spans="1:5" x14ac:dyDescent="0.25">
      <c r="A9339" s="14">
        <v>5936</v>
      </c>
      <c r="B9339" s="14">
        <v>3285</v>
      </c>
      <c r="C9339" s="14">
        <v>3224</v>
      </c>
      <c r="D9339" s="14" t="str">
        <f>+_xlfn.XLOOKUP(ratings_dataset[[#This Row],[ProductID]],[1]!Prodotti[ProdottoID],[1]!Prodotti[Categoria],"Altro")</f>
        <v>Elettronica</v>
      </c>
      <c r="E9339" s="14">
        <v>1</v>
      </c>
    </row>
    <row r="9340" spans="1:5" x14ac:dyDescent="0.25">
      <c r="A9340" s="14">
        <v>5939</v>
      </c>
      <c r="B9340" s="14">
        <v>3001</v>
      </c>
      <c r="C9340" s="14">
        <v>3064</v>
      </c>
      <c r="D9340" s="14" t="str">
        <f>+_xlfn.XLOOKUP(ratings_dataset[[#This Row],[ProductID]],[1]!Prodotti[ProdottoID],[1]!Prodotti[Categoria],"Altro")</f>
        <v>Libri</v>
      </c>
      <c r="E9340" s="14">
        <v>1</v>
      </c>
    </row>
    <row r="9341" spans="1:5" x14ac:dyDescent="0.25">
      <c r="A9341" s="14">
        <v>5944</v>
      </c>
      <c r="B9341" s="14">
        <v>2783</v>
      </c>
      <c r="C9341" s="14">
        <v>3099</v>
      </c>
      <c r="D9341" s="14" t="str">
        <f>+_xlfn.XLOOKUP(ratings_dataset[[#This Row],[ProductID]],[1]!Prodotti[ProdottoID],[1]!Prodotti[Categoria],"Altro")</f>
        <v>Elettronica</v>
      </c>
      <c r="E9341" s="14">
        <v>1</v>
      </c>
    </row>
    <row r="9342" spans="1:5" x14ac:dyDescent="0.25">
      <c r="A9342" s="14">
        <v>5956</v>
      </c>
      <c r="B9342" s="14">
        <v>3614</v>
      </c>
      <c r="C9342" s="14">
        <v>3695</v>
      </c>
      <c r="D9342" s="14" t="str">
        <f>+_xlfn.XLOOKUP(ratings_dataset[[#This Row],[ProductID]],[1]!Prodotti[ProdottoID],[1]!Prodotti[Categoria],"Altro")</f>
        <v>Elettronica</v>
      </c>
      <c r="E9342" s="14">
        <v>1</v>
      </c>
    </row>
    <row r="9343" spans="1:5" x14ac:dyDescent="0.25">
      <c r="A9343" s="14">
        <v>5958</v>
      </c>
      <c r="B9343" s="14">
        <v>721</v>
      </c>
      <c r="C9343" s="14">
        <v>1744</v>
      </c>
      <c r="D9343" s="14" t="str">
        <f>+_xlfn.XLOOKUP(ratings_dataset[[#This Row],[ProductID]],[1]!Prodotti[ProdottoID],[1]!Prodotti[Categoria],"Altro")</f>
        <v>Libri</v>
      </c>
      <c r="E9343" s="14">
        <v>1</v>
      </c>
    </row>
    <row r="9344" spans="1:5" x14ac:dyDescent="0.25">
      <c r="A9344" s="14">
        <v>5962</v>
      </c>
      <c r="B9344" s="14">
        <v>2624</v>
      </c>
      <c r="C9344" s="14">
        <v>1963</v>
      </c>
      <c r="D9344" s="14" t="str">
        <f>+_xlfn.XLOOKUP(ratings_dataset[[#This Row],[ProductID]],[1]!Prodotti[ProdottoID],[1]!Prodotti[Categoria],"Altro")</f>
        <v>Libri</v>
      </c>
      <c r="E9344" s="14">
        <v>1</v>
      </c>
    </row>
    <row r="9345" spans="1:5" x14ac:dyDescent="0.25">
      <c r="A9345" s="14">
        <v>5968</v>
      </c>
      <c r="B9345" s="14">
        <v>58</v>
      </c>
      <c r="C9345" s="14">
        <v>481</v>
      </c>
      <c r="D9345" s="14" t="str">
        <f>+_xlfn.XLOOKUP(ratings_dataset[[#This Row],[ProductID]],[1]!Prodotti[ProdottoID],[1]!Prodotti[Categoria],"Altro")</f>
        <v>Elettronica</v>
      </c>
      <c r="E9345" s="14">
        <v>1</v>
      </c>
    </row>
    <row r="9346" spans="1:5" x14ac:dyDescent="0.25">
      <c r="A9346" s="14">
        <v>5969</v>
      </c>
      <c r="B9346" s="14">
        <v>1963</v>
      </c>
      <c r="C9346" s="14">
        <v>3623</v>
      </c>
      <c r="D9346" s="14" t="str">
        <f>+_xlfn.XLOOKUP(ratings_dataset[[#This Row],[ProductID]],[1]!Prodotti[ProdottoID],[1]!Prodotti[Categoria],"Altro")</f>
        <v>Abbigliamento</v>
      </c>
      <c r="E9346" s="14">
        <v>1</v>
      </c>
    </row>
    <row r="9347" spans="1:5" x14ac:dyDescent="0.25">
      <c r="A9347" s="14">
        <v>5974</v>
      </c>
      <c r="B9347" s="14">
        <v>2414</v>
      </c>
      <c r="C9347" s="14">
        <v>2099</v>
      </c>
      <c r="D9347" s="14" t="str">
        <f>+_xlfn.XLOOKUP(ratings_dataset[[#This Row],[ProductID]],[1]!Prodotti[ProdottoID],[1]!Prodotti[Categoria],"Altro")</f>
        <v>Abbigliamento</v>
      </c>
      <c r="E9347" s="14">
        <v>1</v>
      </c>
    </row>
    <row r="9348" spans="1:5" x14ac:dyDescent="0.25">
      <c r="A9348" s="14">
        <v>5977</v>
      </c>
      <c r="B9348" s="14">
        <v>4721</v>
      </c>
      <c r="C9348" s="14">
        <v>4203</v>
      </c>
      <c r="D9348" s="14" t="str">
        <f>+_xlfn.XLOOKUP(ratings_dataset[[#This Row],[ProductID]],[1]!Prodotti[ProdottoID],[1]!Prodotti[Categoria],"Altro")</f>
        <v>Abbigliamento</v>
      </c>
      <c r="E9348" s="14">
        <v>1</v>
      </c>
    </row>
    <row r="9349" spans="1:5" x14ac:dyDescent="0.25">
      <c r="A9349" s="14">
        <v>5979</v>
      </c>
      <c r="B9349" s="14">
        <v>1779</v>
      </c>
      <c r="C9349" s="14">
        <v>1947</v>
      </c>
      <c r="D9349" s="14" t="str">
        <f>+_xlfn.XLOOKUP(ratings_dataset[[#This Row],[ProductID]],[1]!Prodotti[ProdottoID],[1]!Prodotti[Categoria],"Altro")</f>
        <v>Elettronica</v>
      </c>
      <c r="E9349" s="14">
        <v>1</v>
      </c>
    </row>
    <row r="9350" spans="1:5" x14ac:dyDescent="0.25">
      <c r="A9350" s="14">
        <v>5986</v>
      </c>
      <c r="B9350" s="14">
        <v>2933</v>
      </c>
      <c r="C9350" s="14">
        <v>4411</v>
      </c>
      <c r="D9350" s="14" t="str">
        <f>+_xlfn.XLOOKUP(ratings_dataset[[#This Row],[ProductID]],[1]!Prodotti[ProdottoID],[1]!Prodotti[Categoria],"Altro")</f>
        <v>Abbigliamento</v>
      </c>
      <c r="E9350" s="14">
        <v>1</v>
      </c>
    </row>
    <row r="9351" spans="1:5" x14ac:dyDescent="0.25">
      <c r="A9351" s="14">
        <v>5987</v>
      </c>
      <c r="B9351" s="14">
        <v>4165</v>
      </c>
      <c r="C9351" s="14">
        <v>2911</v>
      </c>
      <c r="D9351" s="14" t="str">
        <f>+_xlfn.XLOOKUP(ratings_dataset[[#This Row],[ProductID]],[1]!Prodotti[ProdottoID],[1]!Prodotti[Categoria],"Altro")</f>
        <v>Libri</v>
      </c>
      <c r="E9351" s="14">
        <v>1</v>
      </c>
    </row>
    <row r="9352" spans="1:5" x14ac:dyDescent="0.25">
      <c r="A9352" s="14">
        <v>5991</v>
      </c>
      <c r="B9352" s="14">
        <v>1778</v>
      </c>
      <c r="C9352" s="14">
        <v>1222</v>
      </c>
      <c r="D9352" s="14" t="str">
        <f>+_xlfn.XLOOKUP(ratings_dataset[[#This Row],[ProductID]],[1]!Prodotti[ProdottoID],[1]!Prodotti[Categoria],"Altro")</f>
        <v>Libri</v>
      </c>
      <c r="E9352" s="14">
        <v>1</v>
      </c>
    </row>
    <row r="9353" spans="1:5" x14ac:dyDescent="0.25">
      <c r="A9353" s="14">
        <v>5997</v>
      </c>
      <c r="B9353" s="14">
        <v>3174</v>
      </c>
      <c r="C9353" s="14">
        <v>721</v>
      </c>
      <c r="D9353" s="14" t="str">
        <f>+_xlfn.XLOOKUP(ratings_dataset[[#This Row],[ProductID]],[1]!Prodotti[ProdottoID],[1]!Prodotti[Categoria],"Altro")</f>
        <v>Abbigliamento</v>
      </c>
      <c r="E9353" s="14">
        <v>1</v>
      </c>
    </row>
    <row r="9354" spans="1:5" x14ac:dyDescent="0.25">
      <c r="A9354" s="14">
        <v>6006</v>
      </c>
      <c r="B9354" s="14">
        <v>2165</v>
      </c>
      <c r="C9354" s="14">
        <v>251</v>
      </c>
      <c r="D9354" s="14" t="str">
        <f>+_xlfn.XLOOKUP(ratings_dataset[[#This Row],[ProductID]],[1]!Prodotti[ProdottoID],[1]!Prodotti[Categoria],"Altro")</f>
        <v>Elettronica</v>
      </c>
      <c r="E9354" s="14">
        <v>1</v>
      </c>
    </row>
    <row r="9355" spans="1:5" x14ac:dyDescent="0.25">
      <c r="A9355" s="14">
        <v>6009</v>
      </c>
      <c r="B9355" s="14">
        <v>4741</v>
      </c>
      <c r="C9355" s="14">
        <v>4644</v>
      </c>
      <c r="D9355" s="14" t="str">
        <f>+_xlfn.XLOOKUP(ratings_dataset[[#This Row],[ProductID]],[1]!Prodotti[ProdottoID],[1]!Prodotti[Categoria],"Altro")</f>
        <v>Elettronica</v>
      </c>
      <c r="E9355" s="14">
        <v>1</v>
      </c>
    </row>
    <row r="9356" spans="1:5" x14ac:dyDescent="0.25">
      <c r="A9356" s="14">
        <v>6012</v>
      </c>
      <c r="B9356" s="14">
        <v>2914</v>
      </c>
      <c r="C9356" s="14">
        <v>117</v>
      </c>
      <c r="D9356" s="14" t="str">
        <f>+_xlfn.XLOOKUP(ratings_dataset[[#This Row],[ProductID]],[1]!Prodotti[ProdottoID],[1]!Prodotti[Categoria],"Altro")</f>
        <v>Elettronica</v>
      </c>
      <c r="E9356" s="14">
        <v>1</v>
      </c>
    </row>
    <row r="9357" spans="1:5" x14ac:dyDescent="0.25">
      <c r="A9357" s="14">
        <v>6018</v>
      </c>
      <c r="B9357" s="14">
        <v>3687</v>
      </c>
      <c r="C9357" s="14">
        <v>3677</v>
      </c>
      <c r="D9357" s="14" t="str">
        <f>+_xlfn.XLOOKUP(ratings_dataset[[#This Row],[ProductID]],[1]!Prodotti[ProdottoID],[1]!Prodotti[Categoria],"Altro")</f>
        <v>Libri</v>
      </c>
      <c r="E9357" s="14">
        <v>1</v>
      </c>
    </row>
    <row r="9358" spans="1:5" x14ac:dyDescent="0.25">
      <c r="A9358" s="14">
        <v>6030</v>
      </c>
      <c r="B9358" s="14">
        <v>4954</v>
      </c>
      <c r="C9358" s="14">
        <v>4964</v>
      </c>
      <c r="D9358" s="14" t="str">
        <f>+_xlfn.XLOOKUP(ratings_dataset[[#This Row],[ProductID]],[1]!Prodotti[ProdottoID],[1]!Prodotti[Categoria],"Altro")</f>
        <v>Libri</v>
      </c>
      <c r="E9358" s="14">
        <v>1</v>
      </c>
    </row>
    <row r="9359" spans="1:5" x14ac:dyDescent="0.25">
      <c r="A9359" s="14">
        <v>6035</v>
      </c>
      <c r="B9359" s="14">
        <v>4962</v>
      </c>
      <c r="C9359" s="14">
        <v>704</v>
      </c>
      <c r="D9359" s="14" t="str">
        <f>+_xlfn.XLOOKUP(ratings_dataset[[#This Row],[ProductID]],[1]!Prodotti[ProdottoID],[1]!Prodotti[Categoria],"Altro")</f>
        <v>Libri</v>
      </c>
      <c r="E9359" s="14">
        <v>1</v>
      </c>
    </row>
    <row r="9360" spans="1:5" x14ac:dyDescent="0.25">
      <c r="A9360" s="14">
        <v>6054</v>
      </c>
      <c r="B9360" s="14">
        <v>3255</v>
      </c>
      <c r="C9360" s="14">
        <v>2010</v>
      </c>
      <c r="D9360" s="14" t="str">
        <f>+_xlfn.XLOOKUP(ratings_dataset[[#This Row],[ProductID]],[1]!Prodotti[ProdottoID],[1]!Prodotti[Categoria],"Altro")</f>
        <v>Elettronica</v>
      </c>
      <c r="E9360" s="14">
        <v>1</v>
      </c>
    </row>
    <row r="9361" spans="1:5" x14ac:dyDescent="0.25">
      <c r="A9361" s="14">
        <v>6061</v>
      </c>
      <c r="B9361" s="14">
        <v>3611</v>
      </c>
      <c r="C9361" s="14">
        <v>2750</v>
      </c>
      <c r="D9361" s="14" t="str">
        <f>+_xlfn.XLOOKUP(ratings_dataset[[#This Row],[ProductID]],[1]!Prodotti[ProdottoID],[1]!Prodotti[Categoria],"Altro")</f>
        <v>Elettronica</v>
      </c>
      <c r="E9361" s="14">
        <v>1</v>
      </c>
    </row>
    <row r="9362" spans="1:5" x14ac:dyDescent="0.25">
      <c r="A9362" s="14">
        <v>6078</v>
      </c>
      <c r="B9362" s="14">
        <v>1033</v>
      </c>
      <c r="C9362" s="14">
        <v>932</v>
      </c>
      <c r="D9362" s="14" t="str">
        <f>+_xlfn.XLOOKUP(ratings_dataset[[#This Row],[ProductID]],[1]!Prodotti[ProdottoID],[1]!Prodotti[Categoria],"Altro")</f>
        <v>Libri</v>
      </c>
      <c r="E9362" s="14">
        <v>1</v>
      </c>
    </row>
    <row r="9363" spans="1:5" x14ac:dyDescent="0.25">
      <c r="A9363" s="14">
        <v>6080</v>
      </c>
      <c r="B9363" s="14">
        <v>4871</v>
      </c>
      <c r="C9363" s="14">
        <v>3187</v>
      </c>
      <c r="D9363" s="14" t="str">
        <f>+_xlfn.XLOOKUP(ratings_dataset[[#This Row],[ProductID]],[1]!Prodotti[ProdottoID],[1]!Prodotti[Categoria],"Altro")</f>
        <v>Abbigliamento</v>
      </c>
      <c r="E9363" s="14">
        <v>1</v>
      </c>
    </row>
    <row r="9364" spans="1:5" x14ac:dyDescent="0.25">
      <c r="A9364" s="14">
        <v>6082</v>
      </c>
      <c r="B9364" s="14">
        <v>1730</v>
      </c>
      <c r="C9364" s="14">
        <v>1540</v>
      </c>
      <c r="D9364" s="14" t="str">
        <f>+_xlfn.XLOOKUP(ratings_dataset[[#This Row],[ProductID]],[1]!Prodotti[ProdottoID],[1]!Prodotti[Categoria],"Altro")</f>
        <v>Libri</v>
      </c>
      <c r="E9364" s="14">
        <v>1</v>
      </c>
    </row>
    <row r="9365" spans="1:5" x14ac:dyDescent="0.25">
      <c r="A9365" s="14">
        <v>6091</v>
      </c>
      <c r="B9365" s="14">
        <v>1699</v>
      </c>
      <c r="C9365" s="14">
        <v>1967</v>
      </c>
      <c r="D9365" s="14" t="str">
        <f>+_xlfn.XLOOKUP(ratings_dataset[[#This Row],[ProductID]],[1]!Prodotti[ProdottoID],[1]!Prodotti[Categoria],"Altro")</f>
        <v>Elettronica</v>
      </c>
      <c r="E9365" s="14">
        <v>1</v>
      </c>
    </row>
    <row r="9366" spans="1:5" x14ac:dyDescent="0.25">
      <c r="A9366" s="14">
        <v>6098</v>
      </c>
      <c r="B9366" s="14">
        <v>478</v>
      </c>
      <c r="C9366" s="14">
        <v>2014</v>
      </c>
      <c r="D9366" s="14" t="str">
        <f>+_xlfn.XLOOKUP(ratings_dataset[[#This Row],[ProductID]],[1]!Prodotti[ProdottoID],[1]!Prodotti[Categoria],"Altro")</f>
        <v>Libri</v>
      </c>
      <c r="E9366" s="14">
        <v>1</v>
      </c>
    </row>
    <row r="9367" spans="1:5" x14ac:dyDescent="0.25">
      <c r="A9367" s="14">
        <v>6104</v>
      </c>
      <c r="B9367" s="14">
        <v>3790</v>
      </c>
      <c r="C9367" s="14">
        <v>4318</v>
      </c>
      <c r="D9367" s="14" t="str">
        <f>+_xlfn.XLOOKUP(ratings_dataset[[#This Row],[ProductID]],[1]!Prodotti[ProdottoID],[1]!Prodotti[Categoria],"Altro")</f>
        <v>Libri</v>
      </c>
      <c r="E9367" s="14">
        <v>1</v>
      </c>
    </row>
    <row r="9368" spans="1:5" x14ac:dyDescent="0.25">
      <c r="A9368" s="14">
        <v>6110</v>
      </c>
      <c r="B9368" s="14">
        <v>3075</v>
      </c>
      <c r="C9368" s="14">
        <v>2363</v>
      </c>
      <c r="D9368" s="14" t="str">
        <f>+_xlfn.XLOOKUP(ratings_dataset[[#This Row],[ProductID]],[1]!Prodotti[ProdottoID],[1]!Prodotti[Categoria],"Altro")</f>
        <v>Abbigliamento</v>
      </c>
      <c r="E9368" s="14">
        <v>1</v>
      </c>
    </row>
    <row r="9369" spans="1:5" x14ac:dyDescent="0.25">
      <c r="A9369" s="14">
        <v>6116</v>
      </c>
      <c r="B9369" s="14">
        <v>2901</v>
      </c>
      <c r="C9369" s="14">
        <v>502</v>
      </c>
      <c r="D9369" s="14" t="str">
        <f>+_xlfn.XLOOKUP(ratings_dataset[[#This Row],[ProductID]],[1]!Prodotti[ProdottoID],[1]!Prodotti[Categoria],"Altro")</f>
        <v>Abbigliamento</v>
      </c>
      <c r="E9369" s="14">
        <v>1</v>
      </c>
    </row>
    <row r="9370" spans="1:5" x14ac:dyDescent="0.25">
      <c r="A9370" s="14">
        <v>6131</v>
      </c>
      <c r="B9370" s="14">
        <v>3758</v>
      </c>
      <c r="C9370" s="14">
        <v>4835</v>
      </c>
      <c r="D9370" s="14" t="str">
        <f>+_xlfn.XLOOKUP(ratings_dataset[[#This Row],[ProductID]],[1]!Prodotti[ProdottoID],[1]!Prodotti[Categoria],"Altro")</f>
        <v>Elettronica</v>
      </c>
      <c r="E9370" s="14">
        <v>1</v>
      </c>
    </row>
    <row r="9371" spans="1:5" x14ac:dyDescent="0.25">
      <c r="A9371" s="14">
        <v>6133</v>
      </c>
      <c r="B9371" s="14">
        <v>4699</v>
      </c>
      <c r="C9371" s="14">
        <v>4621</v>
      </c>
      <c r="D9371" s="14" t="str">
        <f>+_xlfn.XLOOKUP(ratings_dataset[[#This Row],[ProductID]],[1]!Prodotti[ProdottoID],[1]!Prodotti[Categoria],"Altro")</f>
        <v>Abbigliamento</v>
      </c>
      <c r="E9371" s="14">
        <v>1</v>
      </c>
    </row>
    <row r="9372" spans="1:5" x14ac:dyDescent="0.25">
      <c r="A9372" s="14">
        <v>6138</v>
      </c>
      <c r="B9372" s="14">
        <v>70</v>
      </c>
      <c r="C9372" s="14">
        <v>2311</v>
      </c>
      <c r="D9372" s="14" t="str">
        <f>+_xlfn.XLOOKUP(ratings_dataset[[#This Row],[ProductID]],[1]!Prodotti[ProdottoID],[1]!Prodotti[Categoria],"Altro")</f>
        <v>Elettronica</v>
      </c>
      <c r="E9372" s="14">
        <v>1</v>
      </c>
    </row>
    <row r="9373" spans="1:5" x14ac:dyDescent="0.25">
      <c r="A9373" s="14">
        <v>6144</v>
      </c>
      <c r="B9373" s="14">
        <v>3609</v>
      </c>
      <c r="C9373" s="14">
        <v>758</v>
      </c>
      <c r="D9373" s="14" t="str">
        <f>+_xlfn.XLOOKUP(ratings_dataset[[#This Row],[ProductID]],[1]!Prodotti[ProdottoID],[1]!Prodotti[Categoria],"Altro")</f>
        <v>Elettronica</v>
      </c>
      <c r="E9373" s="14">
        <v>1</v>
      </c>
    </row>
    <row r="9374" spans="1:5" x14ac:dyDescent="0.25">
      <c r="A9374" s="14">
        <v>6151</v>
      </c>
      <c r="B9374" s="14">
        <v>1649</v>
      </c>
      <c r="C9374" s="14">
        <v>1286</v>
      </c>
      <c r="D9374" s="14" t="str">
        <f>+_xlfn.XLOOKUP(ratings_dataset[[#This Row],[ProductID]],[1]!Prodotti[ProdottoID],[1]!Prodotti[Categoria],"Altro")</f>
        <v>Abbigliamento</v>
      </c>
      <c r="E9374" s="14">
        <v>1</v>
      </c>
    </row>
    <row r="9375" spans="1:5" x14ac:dyDescent="0.25">
      <c r="A9375" s="14">
        <v>6153</v>
      </c>
      <c r="B9375" s="14">
        <v>1995</v>
      </c>
      <c r="C9375" s="14">
        <v>4199</v>
      </c>
      <c r="D9375" s="14" t="str">
        <f>+_xlfn.XLOOKUP(ratings_dataset[[#This Row],[ProductID]],[1]!Prodotti[ProdottoID],[1]!Prodotti[Categoria],"Altro")</f>
        <v>Elettronica</v>
      </c>
      <c r="E9375" s="14">
        <v>1</v>
      </c>
    </row>
    <row r="9376" spans="1:5" x14ac:dyDescent="0.25">
      <c r="A9376" s="14">
        <v>6163</v>
      </c>
      <c r="B9376" s="14">
        <v>3865</v>
      </c>
      <c r="C9376" s="14">
        <v>1342</v>
      </c>
      <c r="D9376" s="14" t="str">
        <f>+_xlfn.XLOOKUP(ratings_dataset[[#This Row],[ProductID]],[1]!Prodotti[ProdottoID],[1]!Prodotti[Categoria],"Altro")</f>
        <v>Abbigliamento</v>
      </c>
      <c r="E9376" s="14">
        <v>1</v>
      </c>
    </row>
    <row r="9377" spans="1:5" x14ac:dyDescent="0.25">
      <c r="A9377" s="14">
        <v>6164</v>
      </c>
      <c r="B9377" s="14">
        <v>2578</v>
      </c>
      <c r="C9377" s="14">
        <v>2523</v>
      </c>
      <c r="D9377" s="14" t="str">
        <f>+_xlfn.XLOOKUP(ratings_dataset[[#This Row],[ProductID]],[1]!Prodotti[ProdottoID],[1]!Prodotti[Categoria],"Altro")</f>
        <v>Elettronica</v>
      </c>
      <c r="E9377" s="14">
        <v>1</v>
      </c>
    </row>
    <row r="9378" spans="1:5" x14ac:dyDescent="0.25">
      <c r="A9378" s="14">
        <v>6172</v>
      </c>
      <c r="B9378" s="14">
        <v>1855</v>
      </c>
      <c r="C9378" s="14">
        <v>646</v>
      </c>
      <c r="D9378" s="14" t="str">
        <f>+_xlfn.XLOOKUP(ratings_dataset[[#This Row],[ProductID]],[1]!Prodotti[ProdottoID],[1]!Prodotti[Categoria],"Altro")</f>
        <v>Libri</v>
      </c>
      <c r="E9378" s="14">
        <v>1</v>
      </c>
    </row>
    <row r="9379" spans="1:5" x14ac:dyDescent="0.25">
      <c r="A9379" s="14">
        <v>6176</v>
      </c>
      <c r="B9379" s="14">
        <v>70</v>
      </c>
      <c r="C9379" s="14">
        <v>181</v>
      </c>
      <c r="D9379" s="14" t="str">
        <f>+_xlfn.XLOOKUP(ratings_dataset[[#This Row],[ProductID]],[1]!Prodotti[ProdottoID],[1]!Prodotti[Categoria],"Altro")</f>
        <v>Libri</v>
      </c>
      <c r="E9379" s="14">
        <v>1</v>
      </c>
    </row>
    <row r="9380" spans="1:5" x14ac:dyDescent="0.25">
      <c r="A9380" s="14">
        <v>6179</v>
      </c>
      <c r="B9380" s="14">
        <v>448</v>
      </c>
      <c r="C9380" s="14">
        <v>270</v>
      </c>
      <c r="D9380" s="14" t="str">
        <f>+_xlfn.XLOOKUP(ratings_dataset[[#This Row],[ProductID]],[1]!Prodotti[ProdottoID],[1]!Prodotti[Categoria],"Altro")</f>
        <v>Elettronica</v>
      </c>
      <c r="E9380" s="14">
        <v>1</v>
      </c>
    </row>
    <row r="9381" spans="1:5" x14ac:dyDescent="0.25">
      <c r="A9381" s="14">
        <v>6188</v>
      </c>
      <c r="B9381" s="14">
        <v>3591</v>
      </c>
      <c r="C9381" s="14">
        <v>591</v>
      </c>
      <c r="D9381" s="14" t="str">
        <f>+_xlfn.XLOOKUP(ratings_dataset[[#This Row],[ProductID]],[1]!Prodotti[ProdottoID],[1]!Prodotti[Categoria],"Altro")</f>
        <v>Abbigliamento</v>
      </c>
      <c r="E9381" s="14">
        <v>1</v>
      </c>
    </row>
    <row r="9382" spans="1:5" x14ac:dyDescent="0.25">
      <c r="A9382" s="14">
        <v>6191</v>
      </c>
      <c r="B9382" s="14">
        <v>733</v>
      </c>
      <c r="C9382" s="14">
        <v>4079</v>
      </c>
      <c r="D9382" s="14" t="str">
        <f>+_xlfn.XLOOKUP(ratings_dataset[[#This Row],[ProductID]],[1]!Prodotti[ProdottoID],[1]!Prodotti[Categoria],"Altro")</f>
        <v>Abbigliamento</v>
      </c>
      <c r="E9382" s="14">
        <v>1</v>
      </c>
    </row>
    <row r="9383" spans="1:5" x14ac:dyDescent="0.25">
      <c r="A9383" s="14">
        <v>6192</v>
      </c>
      <c r="B9383" s="14">
        <v>4740</v>
      </c>
      <c r="C9383" s="14">
        <v>100</v>
      </c>
      <c r="D9383" s="14" t="str">
        <f>+_xlfn.XLOOKUP(ratings_dataset[[#This Row],[ProductID]],[1]!Prodotti[ProdottoID],[1]!Prodotti[Categoria],"Altro")</f>
        <v>Altro</v>
      </c>
      <c r="E9383" s="14">
        <v>1</v>
      </c>
    </row>
    <row r="9384" spans="1:5" x14ac:dyDescent="0.25">
      <c r="A9384" s="14">
        <v>6194</v>
      </c>
      <c r="B9384" s="14">
        <v>4913</v>
      </c>
      <c r="C9384" s="14">
        <v>3443</v>
      </c>
      <c r="D9384" s="14" t="str">
        <f>+_xlfn.XLOOKUP(ratings_dataset[[#This Row],[ProductID]],[1]!Prodotti[ProdottoID],[1]!Prodotti[Categoria],"Altro")</f>
        <v>Libri</v>
      </c>
      <c r="E9384" s="14">
        <v>1</v>
      </c>
    </row>
    <row r="9385" spans="1:5" x14ac:dyDescent="0.25">
      <c r="A9385" s="14">
        <v>6196</v>
      </c>
      <c r="B9385" s="14">
        <v>4341</v>
      </c>
      <c r="C9385" s="14">
        <v>772</v>
      </c>
      <c r="D9385" s="14" t="str">
        <f>+_xlfn.XLOOKUP(ratings_dataset[[#This Row],[ProductID]],[1]!Prodotti[ProdottoID],[1]!Prodotti[Categoria],"Altro")</f>
        <v>Abbigliamento</v>
      </c>
      <c r="E9385" s="14">
        <v>1</v>
      </c>
    </row>
    <row r="9386" spans="1:5" x14ac:dyDescent="0.25">
      <c r="A9386" s="14">
        <v>6202</v>
      </c>
      <c r="B9386" s="14">
        <v>4613</v>
      </c>
      <c r="C9386" s="14">
        <v>1779</v>
      </c>
      <c r="D9386" s="14" t="str">
        <f>+_xlfn.XLOOKUP(ratings_dataset[[#This Row],[ProductID]],[1]!Prodotti[ProdottoID],[1]!Prodotti[Categoria],"Altro")</f>
        <v>Abbigliamento</v>
      </c>
      <c r="E9386" s="14">
        <v>1</v>
      </c>
    </row>
    <row r="9387" spans="1:5" x14ac:dyDescent="0.25">
      <c r="A9387" s="14">
        <v>6205</v>
      </c>
      <c r="B9387" s="14">
        <v>3938</v>
      </c>
      <c r="C9387" s="14">
        <v>3555</v>
      </c>
      <c r="D9387" s="14" t="str">
        <f>+_xlfn.XLOOKUP(ratings_dataset[[#This Row],[ProductID]],[1]!Prodotti[ProdottoID],[1]!Prodotti[Categoria],"Altro")</f>
        <v>Elettronica</v>
      </c>
      <c r="E9387" s="14">
        <v>1</v>
      </c>
    </row>
    <row r="9388" spans="1:5" x14ac:dyDescent="0.25">
      <c r="A9388" s="14">
        <v>6211</v>
      </c>
      <c r="B9388" s="14">
        <v>4385</v>
      </c>
      <c r="C9388" s="14">
        <v>703</v>
      </c>
      <c r="D9388" s="14" t="str">
        <f>+_xlfn.XLOOKUP(ratings_dataset[[#This Row],[ProductID]],[1]!Prodotti[ProdottoID],[1]!Prodotti[Categoria],"Altro")</f>
        <v>Libri</v>
      </c>
      <c r="E9388" s="14">
        <v>1</v>
      </c>
    </row>
    <row r="9389" spans="1:5" x14ac:dyDescent="0.25">
      <c r="A9389" s="14">
        <v>6218</v>
      </c>
      <c r="B9389" s="14">
        <v>2318</v>
      </c>
      <c r="C9389" s="14">
        <v>3273</v>
      </c>
      <c r="D9389" s="14" t="str">
        <f>+_xlfn.XLOOKUP(ratings_dataset[[#This Row],[ProductID]],[1]!Prodotti[ProdottoID],[1]!Prodotti[Categoria],"Altro")</f>
        <v>Abbigliamento</v>
      </c>
      <c r="E9389" s="14">
        <v>1</v>
      </c>
    </row>
    <row r="9390" spans="1:5" x14ac:dyDescent="0.25">
      <c r="A9390" s="14">
        <v>6234</v>
      </c>
      <c r="B9390" s="14">
        <v>4904</v>
      </c>
      <c r="C9390" s="14">
        <v>3654</v>
      </c>
      <c r="D9390" s="14" t="str">
        <f>+_xlfn.XLOOKUP(ratings_dataset[[#This Row],[ProductID]],[1]!Prodotti[ProdottoID],[1]!Prodotti[Categoria],"Altro")</f>
        <v>Libri</v>
      </c>
      <c r="E9390" s="14">
        <v>1</v>
      </c>
    </row>
    <row r="9391" spans="1:5" x14ac:dyDescent="0.25">
      <c r="A9391" s="14">
        <v>6236</v>
      </c>
      <c r="B9391" s="14">
        <v>912</v>
      </c>
      <c r="C9391" s="14">
        <v>1566</v>
      </c>
      <c r="D9391" s="14" t="str">
        <f>+_xlfn.XLOOKUP(ratings_dataset[[#This Row],[ProductID]],[1]!Prodotti[ProdottoID],[1]!Prodotti[Categoria],"Altro")</f>
        <v>Elettronica</v>
      </c>
      <c r="E9391" s="14">
        <v>1</v>
      </c>
    </row>
    <row r="9392" spans="1:5" x14ac:dyDescent="0.25">
      <c r="A9392" s="14">
        <v>6237</v>
      </c>
      <c r="B9392" s="14">
        <v>2613</v>
      </c>
      <c r="C9392" s="14">
        <v>4399</v>
      </c>
      <c r="D9392" s="14" t="str">
        <f>+_xlfn.XLOOKUP(ratings_dataset[[#This Row],[ProductID]],[1]!Prodotti[ProdottoID],[1]!Prodotti[Categoria],"Altro")</f>
        <v>Libri</v>
      </c>
      <c r="E9392" s="14">
        <v>1</v>
      </c>
    </row>
    <row r="9393" spans="1:5" x14ac:dyDescent="0.25">
      <c r="A9393" s="14">
        <v>6238</v>
      </c>
      <c r="B9393" s="14">
        <v>2234</v>
      </c>
      <c r="C9393" s="14">
        <v>3137</v>
      </c>
      <c r="D9393" s="14" t="str">
        <f>+_xlfn.XLOOKUP(ratings_dataset[[#This Row],[ProductID]],[1]!Prodotti[ProdottoID],[1]!Prodotti[Categoria],"Altro")</f>
        <v>Elettronica</v>
      </c>
      <c r="E9393" s="14">
        <v>1</v>
      </c>
    </row>
    <row r="9394" spans="1:5" x14ac:dyDescent="0.25">
      <c r="A9394" s="14">
        <v>6250</v>
      </c>
      <c r="B9394" s="14">
        <v>406</v>
      </c>
      <c r="C9394" s="14">
        <v>2534</v>
      </c>
      <c r="D9394" s="14" t="str">
        <f>+_xlfn.XLOOKUP(ratings_dataset[[#This Row],[ProductID]],[1]!Prodotti[ProdottoID],[1]!Prodotti[Categoria],"Altro")</f>
        <v>Libri</v>
      </c>
      <c r="E9394" s="14">
        <v>1</v>
      </c>
    </row>
    <row r="9395" spans="1:5" x14ac:dyDescent="0.25">
      <c r="A9395" s="14">
        <v>6256</v>
      </c>
      <c r="B9395" s="14">
        <v>1180</v>
      </c>
      <c r="C9395" s="14">
        <v>4463</v>
      </c>
      <c r="D9395" s="14" t="str">
        <f>+_xlfn.XLOOKUP(ratings_dataset[[#This Row],[ProductID]],[1]!Prodotti[ProdottoID],[1]!Prodotti[Categoria],"Altro")</f>
        <v>Elettronica</v>
      </c>
      <c r="E9395" s="14">
        <v>1</v>
      </c>
    </row>
    <row r="9396" spans="1:5" x14ac:dyDescent="0.25">
      <c r="A9396" s="14">
        <v>6262</v>
      </c>
      <c r="B9396" s="14">
        <v>3721</v>
      </c>
      <c r="C9396" s="14">
        <v>3467</v>
      </c>
      <c r="D9396" s="14" t="str">
        <f>+_xlfn.XLOOKUP(ratings_dataset[[#This Row],[ProductID]],[1]!Prodotti[ProdottoID],[1]!Prodotti[Categoria],"Altro")</f>
        <v>Elettronica</v>
      </c>
      <c r="E9396" s="14">
        <v>1</v>
      </c>
    </row>
    <row r="9397" spans="1:5" x14ac:dyDescent="0.25">
      <c r="A9397" s="14">
        <v>6265</v>
      </c>
      <c r="B9397" s="14">
        <v>1298</v>
      </c>
      <c r="C9397" s="14">
        <v>3508</v>
      </c>
      <c r="D9397" s="14" t="str">
        <f>+_xlfn.XLOOKUP(ratings_dataset[[#This Row],[ProductID]],[1]!Prodotti[ProdottoID],[1]!Prodotti[Categoria],"Altro")</f>
        <v>Libri</v>
      </c>
      <c r="E9397" s="14">
        <v>1</v>
      </c>
    </row>
    <row r="9398" spans="1:5" x14ac:dyDescent="0.25">
      <c r="A9398" s="14">
        <v>6269</v>
      </c>
      <c r="B9398" s="14">
        <v>744</v>
      </c>
      <c r="C9398" s="14">
        <v>1236</v>
      </c>
      <c r="D9398" s="14" t="str">
        <f>+_xlfn.XLOOKUP(ratings_dataset[[#This Row],[ProductID]],[1]!Prodotti[ProdottoID],[1]!Prodotti[Categoria],"Altro")</f>
        <v>Abbigliamento</v>
      </c>
      <c r="E9398" s="14">
        <v>1</v>
      </c>
    </row>
    <row r="9399" spans="1:5" x14ac:dyDescent="0.25">
      <c r="A9399" s="14">
        <v>6272</v>
      </c>
      <c r="B9399" s="14">
        <v>4361</v>
      </c>
      <c r="C9399" s="14">
        <v>1577</v>
      </c>
      <c r="D9399" s="14" t="str">
        <f>+_xlfn.XLOOKUP(ratings_dataset[[#This Row],[ProductID]],[1]!Prodotti[ProdottoID],[1]!Prodotti[Categoria],"Altro")</f>
        <v>Elettronica</v>
      </c>
      <c r="E9399" s="14">
        <v>1</v>
      </c>
    </row>
    <row r="9400" spans="1:5" x14ac:dyDescent="0.25">
      <c r="A9400" s="14">
        <v>6275</v>
      </c>
      <c r="B9400" s="14">
        <v>3950</v>
      </c>
      <c r="C9400" s="14">
        <v>584</v>
      </c>
      <c r="D9400" s="14" t="str">
        <f>+_xlfn.XLOOKUP(ratings_dataset[[#This Row],[ProductID]],[1]!Prodotti[ProdottoID],[1]!Prodotti[Categoria],"Altro")</f>
        <v>Abbigliamento</v>
      </c>
      <c r="E9400" s="14">
        <v>1</v>
      </c>
    </row>
    <row r="9401" spans="1:5" x14ac:dyDescent="0.25">
      <c r="A9401" s="14">
        <v>6279</v>
      </c>
      <c r="B9401" s="14">
        <v>3675</v>
      </c>
      <c r="C9401" s="14">
        <v>2949</v>
      </c>
      <c r="D9401" s="14" t="str">
        <f>+_xlfn.XLOOKUP(ratings_dataset[[#This Row],[ProductID]],[1]!Prodotti[ProdottoID],[1]!Prodotti[Categoria],"Altro")</f>
        <v>Elettronica</v>
      </c>
      <c r="E9401" s="14">
        <v>1</v>
      </c>
    </row>
    <row r="9402" spans="1:5" x14ac:dyDescent="0.25">
      <c r="A9402" s="14">
        <v>6280</v>
      </c>
      <c r="B9402" s="14">
        <v>3033</v>
      </c>
      <c r="C9402" s="14">
        <v>2749</v>
      </c>
      <c r="D9402" s="14" t="str">
        <f>+_xlfn.XLOOKUP(ratings_dataset[[#This Row],[ProductID]],[1]!Prodotti[ProdottoID],[1]!Prodotti[Categoria],"Altro")</f>
        <v>Abbigliamento</v>
      </c>
      <c r="E9402" s="14">
        <v>1</v>
      </c>
    </row>
    <row r="9403" spans="1:5" x14ac:dyDescent="0.25">
      <c r="A9403" s="14">
        <v>6298</v>
      </c>
      <c r="B9403" s="14">
        <v>3110</v>
      </c>
      <c r="C9403" s="14">
        <v>348</v>
      </c>
      <c r="D9403" s="14" t="str">
        <f>+_xlfn.XLOOKUP(ratings_dataset[[#This Row],[ProductID]],[1]!Prodotti[ProdottoID],[1]!Prodotti[Categoria],"Altro")</f>
        <v>Abbigliamento</v>
      </c>
      <c r="E9403" s="14">
        <v>1</v>
      </c>
    </row>
    <row r="9404" spans="1:5" x14ac:dyDescent="0.25">
      <c r="A9404" s="14">
        <v>6309</v>
      </c>
      <c r="B9404" s="14">
        <v>1220</v>
      </c>
      <c r="C9404" s="14">
        <v>4479</v>
      </c>
      <c r="D9404" s="14" t="str">
        <f>+_xlfn.XLOOKUP(ratings_dataset[[#This Row],[ProductID]],[1]!Prodotti[ProdottoID],[1]!Prodotti[Categoria],"Altro")</f>
        <v>Elettronica</v>
      </c>
      <c r="E9404" s="14">
        <v>1</v>
      </c>
    </row>
    <row r="9405" spans="1:5" x14ac:dyDescent="0.25">
      <c r="A9405" s="14">
        <v>6316</v>
      </c>
      <c r="B9405" s="14">
        <v>4014</v>
      </c>
      <c r="C9405" s="14">
        <v>3732</v>
      </c>
      <c r="D9405" s="14" t="str">
        <f>+_xlfn.XLOOKUP(ratings_dataset[[#This Row],[ProductID]],[1]!Prodotti[ProdottoID],[1]!Prodotti[Categoria],"Altro")</f>
        <v>Libri</v>
      </c>
      <c r="E9405" s="14">
        <v>1</v>
      </c>
    </row>
    <row r="9406" spans="1:5" x14ac:dyDescent="0.25">
      <c r="A9406" s="14">
        <v>6327</v>
      </c>
      <c r="B9406" s="14">
        <v>4671</v>
      </c>
      <c r="C9406" s="14">
        <v>1598</v>
      </c>
      <c r="D9406" s="14" t="str">
        <f>+_xlfn.XLOOKUP(ratings_dataset[[#This Row],[ProductID]],[1]!Prodotti[ProdottoID],[1]!Prodotti[Categoria],"Altro")</f>
        <v>Elettronica</v>
      </c>
      <c r="E9406" s="14">
        <v>1</v>
      </c>
    </row>
    <row r="9407" spans="1:5" x14ac:dyDescent="0.25">
      <c r="A9407" s="14">
        <v>6340</v>
      </c>
      <c r="B9407" s="14">
        <v>690</v>
      </c>
      <c r="C9407" s="14">
        <v>4820</v>
      </c>
      <c r="D9407" s="14" t="str">
        <f>+_xlfn.XLOOKUP(ratings_dataset[[#This Row],[ProductID]],[1]!Prodotti[ProdottoID],[1]!Prodotti[Categoria],"Altro")</f>
        <v>Libri</v>
      </c>
      <c r="E9407" s="14">
        <v>1</v>
      </c>
    </row>
    <row r="9408" spans="1:5" x14ac:dyDescent="0.25">
      <c r="A9408" s="14">
        <v>6343</v>
      </c>
      <c r="B9408" s="14">
        <v>1515</v>
      </c>
      <c r="C9408" s="14">
        <v>1883</v>
      </c>
      <c r="D9408" s="14" t="str">
        <f>+_xlfn.XLOOKUP(ratings_dataset[[#This Row],[ProductID]],[1]!Prodotti[ProdottoID],[1]!Prodotti[Categoria],"Altro")</f>
        <v>Libri</v>
      </c>
      <c r="E9408" s="14">
        <v>1</v>
      </c>
    </row>
    <row r="9409" spans="1:5" x14ac:dyDescent="0.25">
      <c r="A9409" s="14">
        <v>6354</v>
      </c>
      <c r="B9409" s="14">
        <v>309</v>
      </c>
      <c r="C9409" s="14">
        <v>664</v>
      </c>
      <c r="D9409" s="14" t="str">
        <f>+_xlfn.XLOOKUP(ratings_dataset[[#This Row],[ProductID]],[1]!Prodotti[ProdottoID],[1]!Prodotti[Categoria],"Altro")</f>
        <v>Elettronica</v>
      </c>
      <c r="E9409" s="14">
        <v>1</v>
      </c>
    </row>
    <row r="9410" spans="1:5" x14ac:dyDescent="0.25">
      <c r="A9410" s="14">
        <v>6366</v>
      </c>
      <c r="B9410" s="14">
        <v>4120</v>
      </c>
      <c r="C9410" s="14">
        <v>3443</v>
      </c>
      <c r="D9410" s="14" t="str">
        <f>+_xlfn.XLOOKUP(ratings_dataset[[#This Row],[ProductID]],[1]!Prodotti[ProdottoID],[1]!Prodotti[Categoria],"Altro")</f>
        <v>Libri</v>
      </c>
      <c r="E9410" s="14">
        <v>1</v>
      </c>
    </row>
    <row r="9411" spans="1:5" x14ac:dyDescent="0.25">
      <c r="A9411" s="14">
        <v>6371</v>
      </c>
      <c r="B9411" s="14">
        <v>1927</v>
      </c>
      <c r="C9411" s="14">
        <v>4121</v>
      </c>
      <c r="D9411" s="14" t="str">
        <f>+_xlfn.XLOOKUP(ratings_dataset[[#This Row],[ProductID]],[1]!Prodotti[ProdottoID],[1]!Prodotti[Categoria],"Altro")</f>
        <v>Abbigliamento</v>
      </c>
      <c r="E9411" s="14">
        <v>1</v>
      </c>
    </row>
    <row r="9412" spans="1:5" x14ac:dyDescent="0.25">
      <c r="A9412" s="14">
        <v>6372</v>
      </c>
      <c r="B9412" s="14">
        <v>4769</v>
      </c>
      <c r="C9412" s="14">
        <v>3812</v>
      </c>
      <c r="D9412" s="14" t="str">
        <f>+_xlfn.XLOOKUP(ratings_dataset[[#This Row],[ProductID]],[1]!Prodotti[ProdottoID],[1]!Prodotti[Categoria],"Altro")</f>
        <v>Libri</v>
      </c>
      <c r="E9412" s="14">
        <v>1</v>
      </c>
    </row>
    <row r="9413" spans="1:5" x14ac:dyDescent="0.25">
      <c r="A9413" s="14">
        <v>6373</v>
      </c>
      <c r="B9413" s="14">
        <v>1907</v>
      </c>
      <c r="C9413" s="14">
        <v>452</v>
      </c>
      <c r="D9413" s="14" t="str">
        <f>+_xlfn.XLOOKUP(ratings_dataset[[#This Row],[ProductID]],[1]!Prodotti[ProdottoID],[1]!Prodotti[Categoria],"Altro")</f>
        <v>Abbigliamento</v>
      </c>
      <c r="E9413" s="14">
        <v>1</v>
      </c>
    </row>
    <row r="9414" spans="1:5" x14ac:dyDescent="0.25">
      <c r="A9414" s="14">
        <v>6374</v>
      </c>
      <c r="B9414" s="14">
        <v>634</v>
      </c>
      <c r="C9414" s="14">
        <v>4342</v>
      </c>
      <c r="D9414" s="14" t="str">
        <f>+_xlfn.XLOOKUP(ratings_dataset[[#This Row],[ProductID]],[1]!Prodotti[ProdottoID],[1]!Prodotti[Categoria],"Altro")</f>
        <v>Elettronica</v>
      </c>
      <c r="E9414" s="14">
        <v>1</v>
      </c>
    </row>
    <row r="9415" spans="1:5" x14ac:dyDescent="0.25">
      <c r="A9415" s="14">
        <v>6380</v>
      </c>
      <c r="B9415" s="14">
        <v>2897</v>
      </c>
      <c r="C9415" s="14">
        <v>441</v>
      </c>
      <c r="D9415" s="14" t="str">
        <f>+_xlfn.XLOOKUP(ratings_dataset[[#This Row],[ProductID]],[1]!Prodotti[ProdottoID],[1]!Prodotti[Categoria],"Altro")</f>
        <v>Libri</v>
      </c>
      <c r="E9415" s="14">
        <v>1</v>
      </c>
    </row>
    <row r="9416" spans="1:5" x14ac:dyDescent="0.25">
      <c r="A9416" s="14">
        <v>6383</v>
      </c>
      <c r="B9416" s="14">
        <v>4321</v>
      </c>
      <c r="C9416" s="14">
        <v>2938</v>
      </c>
      <c r="D9416" s="14" t="str">
        <f>+_xlfn.XLOOKUP(ratings_dataset[[#This Row],[ProductID]],[1]!Prodotti[ProdottoID],[1]!Prodotti[Categoria],"Altro")</f>
        <v>Elettronica</v>
      </c>
      <c r="E9416" s="14">
        <v>1</v>
      </c>
    </row>
    <row r="9417" spans="1:5" x14ac:dyDescent="0.25">
      <c r="A9417" s="14">
        <v>6389</v>
      </c>
      <c r="B9417" s="14">
        <v>112</v>
      </c>
      <c r="C9417" s="14">
        <v>2108</v>
      </c>
      <c r="D9417" s="14" t="str">
        <f>+_xlfn.XLOOKUP(ratings_dataset[[#This Row],[ProductID]],[1]!Prodotti[ProdottoID],[1]!Prodotti[Categoria],"Altro")</f>
        <v>Libri</v>
      </c>
      <c r="E9417" s="14">
        <v>1</v>
      </c>
    </row>
    <row r="9418" spans="1:5" x14ac:dyDescent="0.25">
      <c r="A9418" s="14">
        <v>6390</v>
      </c>
      <c r="B9418" s="14">
        <v>1906</v>
      </c>
      <c r="C9418" s="14">
        <v>2692</v>
      </c>
      <c r="D9418" s="14" t="str">
        <f>+_xlfn.XLOOKUP(ratings_dataset[[#This Row],[ProductID]],[1]!Prodotti[ProdottoID],[1]!Prodotti[Categoria],"Altro")</f>
        <v>Abbigliamento</v>
      </c>
      <c r="E9418" s="14">
        <v>1</v>
      </c>
    </row>
    <row r="9419" spans="1:5" x14ac:dyDescent="0.25">
      <c r="A9419" s="14">
        <v>6392</v>
      </c>
      <c r="B9419" s="14">
        <v>3026</v>
      </c>
      <c r="C9419" s="14">
        <v>1730</v>
      </c>
      <c r="D9419" s="14" t="str">
        <f>+_xlfn.XLOOKUP(ratings_dataset[[#This Row],[ProductID]],[1]!Prodotti[ProdottoID],[1]!Prodotti[Categoria],"Altro")</f>
        <v>Libri</v>
      </c>
      <c r="E9419" s="14">
        <v>1</v>
      </c>
    </row>
    <row r="9420" spans="1:5" x14ac:dyDescent="0.25">
      <c r="A9420" s="14">
        <v>6415</v>
      </c>
      <c r="B9420" s="14">
        <v>1297</v>
      </c>
      <c r="C9420" s="14">
        <v>798</v>
      </c>
      <c r="D9420" s="14" t="str">
        <f>+_xlfn.XLOOKUP(ratings_dataset[[#This Row],[ProductID]],[1]!Prodotti[ProdottoID],[1]!Prodotti[Categoria],"Altro")</f>
        <v>Libri</v>
      </c>
      <c r="E9420" s="14">
        <v>1</v>
      </c>
    </row>
    <row r="9421" spans="1:5" x14ac:dyDescent="0.25">
      <c r="A9421" s="14">
        <v>6416</v>
      </c>
      <c r="B9421" s="14">
        <v>4642</v>
      </c>
      <c r="C9421" s="14">
        <v>1445</v>
      </c>
      <c r="D9421" s="14" t="str">
        <f>+_xlfn.XLOOKUP(ratings_dataset[[#This Row],[ProductID]],[1]!Prodotti[ProdottoID],[1]!Prodotti[Categoria],"Altro")</f>
        <v>Libri</v>
      </c>
      <c r="E9421" s="14">
        <v>1</v>
      </c>
    </row>
    <row r="9422" spans="1:5" x14ac:dyDescent="0.25">
      <c r="A9422" s="14">
        <v>6423</v>
      </c>
      <c r="B9422" s="14">
        <v>1462</v>
      </c>
      <c r="C9422" s="14">
        <v>4817</v>
      </c>
      <c r="D9422" s="14" t="str">
        <f>+_xlfn.XLOOKUP(ratings_dataset[[#This Row],[ProductID]],[1]!Prodotti[ProdottoID],[1]!Prodotti[Categoria],"Altro")</f>
        <v>Elettronica</v>
      </c>
      <c r="E9422" s="14">
        <v>1</v>
      </c>
    </row>
    <row r="9423" spans="1:5" x14ac:dyDescent="0.25">
      <c r="A9423" s="14">
        <v>6431</v>
      </c>
      <c r="B9423" s="14">
        <v>2802</v>
      </c>
      <c r="C9423" s="14">
        <v>3687</v>
      </c>
      <c r="D9423" s="14" t="str">
        <f>+_xlfn.XLOOKUP(ratings_dataset[[#This Row],[ProductID]],[1]!Prodotti[ProdottoID],[1]!Prodotti[Categoria],"Altro")</f>
        <v>Libri</v>
      </c>
      <c r="E9423" s="14">
        <v>1</v>
      </c>
    </row>
    <row r="9424" spans="1:5" x14ac:dyDescent="0.25">
      <c r="A9424" s="14">
        <v>6437</v>
      </c>
      <c r="B9424" s="14">
        <v>589</v>
      </c>
      <c r="C9424" s="14">
        <v>724</v>
      </c>
      <c r="D9424" s="14" t="str">
        <f>+_xlfn.XLOOKUP(ratings_dataset[[#This Row],[ProductID]],[1]!Prodotti[ProdottoID],[1]!Prodotti[Categoria],"Altro")</f>
        <v>Elettronica</v>
      </c>
      <c r="E9424" s="14">
        <v>1</v>
      </c>
    </row>
    <row r="9425" spans="1:5" x14ac:dyDescent="0.25">
      <c r="A9425" s="14">
        <v>6446</v>
      </c>
      <c r="B9425" s="14">
        <v>1169</v>
      </c>
      <c r="C9425" s="14">
        <v>4554</v>
      </c>
      <c r="D9425" s="14" t="str">
        <f>+_xlfn.XLOOKUP(ratings_dataset[[#This Row],[ProductID]],[1]!Prodotti[ProdottoID],[1]!Prodotti[Categoria],"Altro")</f>
        <v>Abbigliamento</v>
      </c>
      <c r="E9425" s="14">
        <v>1</v>
      </c>
    </row>
    <row r="9426" spans="1:5" x14ac:dyDescent="0.25">
      <c r="A9426" s="14">
        <v>6447</v>
      </c>
      <c r="B9426" s="14">
        <v>2618</v>
      </c>
      <c r="C9426" s="14">
        <v>1725</v>
      </c>
      <c r="D9426" s="14" t="str">
        <f>+_xlfn.XLOOKUP(ratings_dataset[[#This Row],[ProductID]],[1]!Prodotti[ProdottoID],[1]!Prodotti[Categoria],"Altro")</f>
        <v>Elettronica</v>
      </c>
      <c r="E9426" s="14">
        <v>1</v>
      </c>
    </row>
    <row r="9427" spans="1:5" x14ac:dyDescent="0.25">
      <c r="A9427" s="14">
        <v>6454</v>
      </c>
      <c r="B9427" s="14">
        <v>2817</v>
      </c>
      <c r="C9427" s="14">
        <v>3930</v>
      </c>
      <c r="D9427" s="14" t="str">
        <f>+_xlfn.XLOOKUP(ratings_dataset[[#This Row],[ProductID]],[1]!Prodotti[ProdottoID],[1]!Prodotti[Categoria],"Altro")</f>
        <v>Libri</v>
      </c>
      <c r="E9427" s="14">
        <v>1</v>
      </c>
    </row>
    <row r="9428" spans="1:5" x14ac:dyDescent="0.25">
      <c r="A9428" s="14">
        <v>6455</v>
      </c>
      <c r="B9428" s="14">
        <v>2593</v>
      </c>
      <c r="C9428" s="14">
        <v>2286</v>
      </c>
      <c r="D9428" s="14" t="str">
        <f>+_xlfn.XLOOKUP(ratings_dataset[[#This Row],[ProductID]],[1]!Prodotti[ProdottoID],[1]!Prodotti[Categoria],"Altro")</f>
        <v>Libri</v>
      </c>
      <c r="E9428" s="14">
        <v>1</v>
      </c>
    </row>
    <row r="9429" spans="1:5" x14ac:dyDescent="0.25">
      <c r="A9429" s="14">
        <v>6469</v>
      </c>
      <c r="B9429" s="14">
        <v>4697</v>
      </c>
      <c r="C9429" s="14">
        <v>2464</v>
      </c>
      <c r="D9429" s="14" t="str">
        <f>+_xlfn.XLOOKUP(ratings_dataset[[#This Row],[ProductID]],[1]!Prodotti[ProdottoID],[1]!Prodotti[Categoria],"Altro")</f>
        <v>Elettronica</v>
      </c>
      <c r="E9429" s="14">
        <v>1</v>
      </c>
    </row>
    <row r="9430" spans="1:5" x14ac:dyDescent="0.25">
      <c r="A9430" s="14">
        <v>6476</v>
      </c>
      <c r="B9430" s="14">
        <v>3527</v>
      </c>
      <c r="C9430" s="14">
        <v>3597</v>
      </c>
      <c r="D9430" s="14" t="str">
        <f>+_xlfn.XLOOKUP(ratings_dataset[[#This Row],[ProductID]],[1]!Prodotti[ProdottoID],[1]!Prodotti[Categoria],"Altro")</f>
        <v>Libri</v>
      </c>
      <c r="E9430" s="14">
        <v>1</v>
      </c>
    </row>
    <row r="9431" spans="1:5" x14ac:dyDescent="0.25">
      <c r="A9431" s="14">
        <v>6483</v>
      </c>
      <c r="B9431" s="14">
        <v>4903</v>
      </c>
      <c r="C9431" s="14">
        <v>989</v>
      </c>
      <c r="D9431" s="14" t="str">
        <f>+_xlfn.XLOOKUP(ratings_dataset[[#This Row],[ProductID]],[1]!Prodotti[ProdottoID],[1]!Prodotti[Categoria],"Altro")</f>
        <v>Abbigliamento</v>
      </c>
      <c r="E9431" s="14">
        <v>1</v>
      </c>
    </row>
    <row r="9432" spans="1:5" x14ac:dyDescent="0.25">
      <c r="A9432" s="14">
        <v>6498</v>
      </c>
      <c r="B9432" s="14">
        <v>2652</v>
      </c>
      <c r="C9432" s="14">
        <v>3155</v>
      </c>
      <c r="D9432" s="14" t="str">
        <f>+_xlfn.XLOOKUP(ratings_dataset[[#This Row],[ProductID]],[1]!Prodotti[ProdottoID],[1]!Prodotti[Categoria],"Altro")</f>
        <v>Elettronica</v>
      </c>
      <c r="E9432" s="14">
        <v>1</v>
      </c>
    </row>
    <row r="9433" spans="1:5" x14ac:dyDescent="0.25">
      <c r="A9433" s="14">
        <v>6511</v>
      </c>
      <c r="B9433" s="14">
        <v>2558</v>
      </c>
      <c r="C9433" s="14">
        <v>3312</v>
      </c>
      <c r="D9433" s="14" t="str">
        <f>+_xlfn.XLOOKUP(ratings_dataset[[#This Row],[ProductID]],[1]!Prodotti[ProdottoID],[1]!Prodotti[Categoria],"Altro")</f>
        <v>Libri</v>
      </c>
      <c r="E9433" s="14">
        <v>1</v>
      </c>
    </row>
    <row r="9434" spans="1:5" x14ac:dyDescent="0.25">
      <c r="A9434" s="14">
        <v>6516</v>
      </c>
      <c r="B9434" s="14">
        <v>73</v>
      </c>
      <c r="C9434" s="14">
        <v>1820</v>
      </c>
      <c r="D9434" s="14" t="str">
        <f>+_xlfn.XLOOKUP(ratings_dataset[[#This Row],[ProductID]],[1]!Prodotti[ProdottoID],[1]!Prodotti[Categoria],"Altro")</f>
        <v>Libri</v>
      </c>
      <c r="E9434" s="14">
        <v>1</v>
      </c>
    </row>
    <row r="9435" spans="1:5" x14ac:dyDescent="0.25">
      <c r="A9435" s="14">
        <v>6521</v>
      </c>
      <c r="B9435" s="14">
        <v>208</v>
      </c>
      <c r="C9435" s="14">
        <v>2113</v>
      </c>
      <c r="D9435" s="14" t="str">
        <f>+_xlfn.XLOOKUP(ratings_dataset[[#This Row],[ProductID]],[1]!Prodotti[ProdottoID],[1]!Prodotti[Categoria],"Altro")</f>
        <v>Abbigliamento</v>
      </c>
      <c r="E9435" s="14">
        <v>1</v>
      </c>
    </row>
    <row r="9436" spans="1:5" x14ac:dyDescent="0.25">
      <c r="A9436" s="14">
        <v>6530</v>
      </c>
      <c r="B9436" s="14">
        <v>3108</v>
      </c>
      <c r="C9436" s="14">
        <v>2143</v>
      </c>
      <c r="D9436" s="14" t="str">
        <f>+_xlfn.XLOOKUP(ratings_dataset[[#This Row],[ProductID]],[1]!Prodotti[ProdottoID],[1]!Prodotti[Categoria],"Altro")</f>
        <v>Libri</v>
      </c>
      <c r="E9436" s="14">
        <v>1</v>
      </c>
    </row>
    <row r="9437" spans="1:5" x14ac:dyDescent="0.25">
      <c r="A9437" s="14">
        <v>6533</v>
      </c>
      <c r="B9437" s="14">
        <v>412</v>
      </c>
      <c r="C9437" s="14">
        <v>1121</v>
      </c>
      <c r="D9437" s="14" t="str">
        <f>+_xlfn.XLOOKUP(ratings_dataset[[#This Row],[ProductID]],[1]!Prodotti[ProdottoID],[1]!Prodotti[Categoria],"Altro")</f>
        <v>Elettronica</v>
      </c>
      <c r="E9437" s="14">
        <v>1</v>
      </c>
    </row>
    <row r="9438" spans="1:5" x14ac:dyDescent="0.25">
      <c r="A9438" s="14">
        <v>6539</v>
      </c>
      <c r="B9438" s="14">
        <v>2401</v>
      </c>
      <c r="C9438" s="14">
        <v>3864</v>
      </c>
      <c r="D9438" s="14" t="str">
        <f>+_xlfn.XLOOKUP(ratings_dataset[[#This Row],[ProductID]],[1]!Prodotti[ProdottoID],[1]!Prodotti[Categoria],"Altro")</f>
        <v>Elettronica</v>
      </c>
      <c r="E9438" s="14">
        <v>1</v>
      </c>
    </row>
    <row r="9439" spans="1:5" x14ac:dyDescent="0.25">
      <c r="A9439" s="14">
        <v>6544</v>
      </c>
      <c r="B9439" s="14">
        <v>4550</v>
      </c>
      <c r="C9439" s="14">
        <v>4959</v>
      </c>
      <c r="D9439" s="14" t="str">
        <f>+_xlfn.XLOOKUP(ratings_dataset[[#This Row],[ProductID]],[1]!Prodotti[ProdottoID],[1]!Prodotti[Categoria],"Altro")</f>
        <v>Abbigliamento</v>
      </c>
      <c r="E9439" s="14">
        <v>1</v>
      </c>
    </row>
    <row r="9440" spans="1:5" x14ac:dyDescent="0.25">
      <c r="A9440" s="14">
        <v>6546</v>
      </c>
      <c r="B9440" s="14">
        <v>3921</v>
      </c>
      <c r="C9440" s="14">
        <v>2766</v>
      </c>
      <c r="D9440" s="14" t="str">
        <f>+_xlfn.XLOOKUP(ratings_dataset[[#This Row],[ProductID]],[1]!Prodotti[ProdottoID],[1]!Prodotti[Categoria],"Altro")</f>
        <v>Abbigliamento</v>
      </c>
      <c r="E9440" s="14">
        <v>1</v>
      </c>
    </row>
    <row r="9441" spans="1:5" x14ac:dyDescent="0.25">
      <c r="A9441" s="14">
        <v>6553</v>
      </c>
      <c r="B9441" s="14">
        <v>1834</v>
      </c>
      <c r="C9441" s="14">
        <v>1201</v>
      </c>
      <c r="D9441" s="14" t="str">
        <f>+_xlfn.XLOOKUP(ratings_dataset[[#This Row],[ProductID]],[1]!Prodotti[ProdottoID],[1]!Prodotti[Categoria],"Altro")</f>
        <v>Abbigliamento</v>
      </c>
      <c r="E9441" s="14">
        <v>1</v>
      </c>
    </row>
    <row r="9442" spans="1:5" x14ac:dyDescent="0.25">
      <c r="A9442" s="14">
        <v>6556</v>
      </c>
      <c r="B9442" s="14">
        <v>824</v>
      </c>
      <c r="C9442" s="14">
        <v>4608</v>
      </c>
      <c r="D9442" s="14" t="str">
        <f>+_xlfn.XLOOKUP(ratings_dataset[[#This Row],[ProductID]],[1]!Prodotti[ProdottoID],[1]!Prodotti[Categoria],"Altro")</f>
        <v>Abbigliamento</v>
      </c>
      <c r="E9442" s="14">
        <v>1</v>
      </c>
    </row>
    <row r="9443" spans="1:5" x14ac:dyDescent="0.25">
      <c r="A9443" s="14">
        <v>6561</v>
      </c>
      <c r="B9443" s="14">
        <v>2473</v>
      </c>
      <c r="C9443" s="14">
        <v>1811</v>
      </c>
      <c r="D9443" s="14" t="str">
        <f>+_xlfn.XLOOKUP(ratings_dataset[[#This Row],[ProductID]],[1]!Prodotti[ProdottoID],[1]!Prodotti[Categoria],"Altro")</f>
        <v>Elettronica</v>
      </c>
      <c r="E9443" s="14">
        <v>1</v>
      </c>
    </row>
    <row r="9444" spans="1:5" x14ac:dyDescent="0.25">
      <c r="A9444" s="14">
        <v>6562</v>
      </c>
      <c r="B9444" s="14">
        <v>1557</v>
      </c>
      <c r="C9444" s="14">
        <v>1009</v>
      </c>
      <c r="D9444" s="14" t="str">
        <f>+_xlfn.XLOOKUP(ratings_dataset[[#This Row],[ProductID]],[1]!Prodotti[ProdottoID],[1]!Prodotti[Categoria],"Altro")</f>
        <v>Libri</v>
      </c>
      <c r="E9444" s="14">
        <v>1</v>
      </c>
    </row>
    <row r="9445" spans="1:5" x14ac:dyDescent="0.25">
      <c r="A9445" s="14">
        <v>6576</v>
      </c>
      <c r="B9445" s="14">
        <v>2337</v>
      </c>
      <c r="C9445" s="14">
        <v>3116</v>
      </c>
      <c r="D9445" s="14" t="str">
        <f>+_xlfn.XLOOKUP(ratings_dataset[[#This Row],[ProductID]],[1]!Prodotti[ProdottoID],[1]!Prodotti[Categoria],"Altro")</f>
        <v>Abbigliamento</v>
      </c>
      <c r="E9445" s="14">
        <v>1</v>
      </c>
    </row>
    <row r="9446" spans="1:5" x14ac:dyDescent="0.25">
      <c r="A9446" s="14">
        <v>6588</v>
      </c>
      <c r="B9446" s="14">
        <v>2336</v>
      </c>
      <c r="C9446" s="14">
        <v>1201</v>
      </c>
      <c r="D9446" s="14" t="str">
        <f>+_xlfn.XLOOKUP(ratings_dataset[[#This Row],[ProductID]],[1]!Prodotti[ProdottoID],[1]!Prodotti[Categoria],"Altro")</f>
        <v>Abbigliamento</v>
      </c>
      <c r="E9446" s="14">
        <v>1</v>
      </c>
    </row>
    <row r="9447" spans="1:5" x14ac:dyDescent="0.25">
      <c r="A9447" s="14">
        <v>6604</v>
      </c>
      <c r="B9447" s="14">
        <v>4525</v>
      </c>
      <c r="C9447" s="14">
        <v>1877</v>
      </c>
      <c r="D9447" s="14" t="str">
        <f>+_xlfn.XLOOKUP(ratings_dataset[[#This Row],[ProductID]],[1]!Prodotti[ProdottoID],[1]!Prodotti[Categoria],"Altro")</f>
        <v>Libri</v>
      </c>
      <c r="E9447" s="14">
        <v>1</v>
      </c>
    </row>
    <row r="9448" spans="1:5" x14ac:dyDescent="0.25">
      <c r="A9448" s="14">
        <v>6614</v>
      </c>
      <c r="B9448" s="14">
        <v>2227</v>
      </c>
      <c r="C9448" s="14">
        <v>260</v>
      </c>
      <c r="D9448" s="14" t="str">
        <f>+_xlfn.XLOOKUP(ratings_dataset[[#This Row],[ProductID]],[1]!Prodotti[ProdottoID],[1]!Prodotti[Categoria],"Altro")</f>
        <v>Libri</v>
      </c>
      <c r="E9448" s="14">
        <v>1</v>
      </c>
    </row>
    <row r="9449" spans="1:5" x14ac:dyDescent="0.25">
      <c r="A9449" s="14">
        <v>6628</v>
      </c>
      <c r="B9449" s="14">
        <v>4856</v>
      </c>
      <c r="C9449" s="14">
        <v>3762</v>
      </c>
      <c r="D9449" s="14" t="str">
        <f>+_xlfn.XLOOKUP(ratings_dataset[[#This Row],[ProductID]],[1]!Prodotti[ProdottoID],[1]!Prodotti[Categoria],"Altro")</f>
        <v>Libri</v>
      </c>
      <c r="E9449" s="14">
        <v>1</v>
      </c>
    </row>
    <row r="9450" spans="1:5" x14ac:dyDescent="0.25">
      <c r="A9450" s="14">
        <v>6643</v>
      </c>
      <c r="B9450" s="14">
        <v>1120</v>
      </c>
      <c r="C9450" s="14">
        <v>390</v>
      </c>
      <c r="D9450" s="14" t="str">
        <f>+_xlfn.XLOOKUP(ratings_dataset[[#This Row],[ProductID]],[1]!Prodotti[ProdottoID],[1]!Prodotti[Categoria],"Altro")</f>
        <v>Abbigliamento</v>
      </c>
      <c r="E9450" s="14">
        <v>1</v>
      </c>
    </row>
    <row r="9451" spans="1:5" x14ac:dyDescent="0.25">
      <c r="A9451" s="14">
        <v>6650</v>
      </c>
      <c r="B9451" s="14">
        <v>162</v>
      </c>
      <c r="C9451" s="14">
        <v>4157</v>
      </c>
      <c r="D9451" s="14" t="str">
        <f>+_xlfn.XLOOKUP(ratings_dataset[[#This Row],[ProductID]],[1]!Prodotti[ProdottoID],[1]!Prodotti[Categoria],"Altro")</f>
        <v>Libri</v>
      </c>
      <c r="E9451" s="14">
        <v>1</v>
      </c>
    </row>
    <row r="9452" spans="1:5" x14ac:dyDescent="0.25">
      <c r="A9452" s="14">
        <v>6656</v>
      </c>
      <c r="B9452" s="14">
        <v>2948</v>
      </c>
      <c r="C9452" s="14">
        <v>2367</v>
      </c>
      <c r="D9452" s="14" t="str">
        <f>+_xlfn.XLOOKUP(ratings_dataset[[#This Row],[ProductID]],[1]!Prodotti[ProdottoID],[1]!Prodotti[Categoria],"Altro")</f>
        <v>Libri</v>
      </c>
      <c r="E9452" s="14">
        <v>1</v>
      </c>
    </row>
    <row r="9453" spans="1:5" x14ac:dyDescent="0.25">
      <c r="A9453" s="14">
        <v>6664</v>
      </c>
      <c r="B9453" s="14">
        <v>2147</v>
      </c>
      <c r="C9453" s="14">
        <v>636</v>
      </c>
      <c r="D9453" s="14" t="str">
        <f>+_xlfn.XLOOKUP(ratings_dataset[[#This Row],[ProductID]],[1]!Prodotti[ProdottoID],[1]!Prodotti[Categoria],"Altro")</f>
        <v>Libri</v>
      </c>
      <c r="E9453" s="14">
        <v>1</v>
      </c>
    </row>
    <row r="9454" spans="1:5" x14ac:dyDescent="0.25">
      <c r="A9454" s="14">
        <v>6672</v>
      </c>
      <c r="B9454" s="14">
        <v>3704</v>
      </c>
      <c r="C9454" s="14">
        <v>2096</v>
      </c>
      <c r="D9454" s="14" t="str">
        <f>+_xlfn.XLOOKUP(ratings_dataset[[#This Row],[ProductID]],[1]!Prodotti[ProdottoID],[1]!Prodotti[Categoria],"Altro")</f>
        <v>Abbigliamento</v>
      </c>
      <c r="E9454" s="14">
        <v>1</v>
      </c>
    </row>
    <row r="9455" spans="1:5" x14ac:dyDescent="0.25">
      <c r="A9455" s="14">
        <v>6678</v>
      </c>
      <c r="B9455" s="14">
        <v>1704</v>
      </c>
      <c r="C9455" s="14">
        <v>2943</v>
      </c>
      <c r="D9455" s="14" t="str">
        <f>+_xlfn.XLOOKUP(ratings_dataset[[#This Row],[ProductID]],[1]!Prodotti[ProdottoID],[1]!Prodotti[Categoria],"Altro")</f>
        <v>Abbigliamento</v>
      </c>
      <c r="E9455" s="14">
        <v>1</v>
      </c>
    </row>
    <row r="9456" spans="1:5" x14ac:dyDescent="0.25">
      <c r="A9456" s="14">
        <v>6688</v>
      </c>
      <c r="B9456" s="14">
        <v>397</v>
      </c>
      <c r="C9456" s="14">
        <v>2053</v>
      </c>
      <c r="D9456" s="14" t="str">
        <f>+_xlfn.XLOOKUP(ratings_dataset[[#This Row],[ProductID]],[1]!Prodotti[ProdottoID],[1]!Prodotti[Categoria],"Altro")</f>
        <v>Abbigliamento</v>
      </c>
      <c r="E9456" s="14">
        <v>1</v>
      </c>
    </row>
    <row r="9457" spans="1:5" x14ac:dyDescent="0.25">
      <c r="A9457" s="14">
        <v>6695</v>
      </c>
      <c r="B9457" s="14">
        <v>2246</v>
      </c>
      <c r="C9457" s="14">
        <v>1651</v>
      </c>
      <c r="D9457" s="14" t="str">
        <f>+_xlfn.XLOOKUP(ratings_dataset[[#This Row],[ProductID]],[1]!Prodotti[ProdottoID],[1]!Prodotti[Categoria],"Altro")</f>
        <v>Abbigliamento</v>
      </c>
      <c r="E9457" s="14">
        <v>1</v>
      </c>
    </row>
    <row r="9458" spans="1:5" x14ac:dyDescent="0.25">
      <c r="A9458" s="14">
        <v>6697</v>
      </c>
      <c r="B9458" s="14">
        <v>4812</v>
      </c>
      <c r="C9458" s="14">
        <v>4490</v>
      </c>
      <c r="D9458" s="14" t="str">
        <f>+_xlfn.XLOOKUP(ratings_dataset[[#This Row],[ProductID]],[1]!Prodotti[ProdottoID],[1]!Prodotti[Categoria],"Altro")</f>
        <v>Abbigliamento</v>
      </c>
      <c r="E9458" s="14">
        <v>1</v>
      </c>
    </row>
    <row r="9459" spans="1:5" x14ac:dyDescent="0.25">
      <c r="A9459" s="14">
        <v>6699</v>
      </c>
      <c r="B9459" s="14">
        <v>2280</v>
      </c>
      <c r="C9459" s="14">
        <v>3830</v>
      </c>
      <c r="D9459" s="14" t="str">
        <f>+_xlfn.XLOOKUP(ratings_dataset[[#This Row],[ProductID]],[1]!Prodotti[ProdottoID],[1]!Prodotti[Categoria],"Altro")</f>
        <v>Libri</v>
      </c>
      <c r="E9459" s="14">
        <v>1</v>
      </c>
    </row>
    <row r="9460" spans="1:5" x14ac:dyDescent="0.25">
      <c r="A9460" s="14">
        <v>6702</v>
      </c>
      <c r="B9460" s="14">
        <v>4809</v>
      </c>
      <c r="C9460" s="14">
        <v>1828</v>
      </c>
      <c r="D9460" s="14" t="str">
        <f>+_xlfn.XLOOKUP(ratings_dataset[[#This Row],[ProductID]],[1]!Prodotti[ProdottoID],[1]!Prodotti[Categoria],"Altro")</f>
        <v>Abbigliamento</v>
      </c>
      <c r="E9460" s="14">
        <v>1</v>
      </c>
    </row>
    <row r="9461" spans="1:5" x14ac:dyDescent="0.25">
      <c r="A9461" s="14">
        <v>6705</v>
      </c>
      <c r="B9461" s="14">
        <v>3739</v>
      </c>
      <c r="C9461" s="14">
        <v>4876</v>
      </c>
      <c r="D9461" s="14" t="str">
        <f>+_xlfn.XLOOKUP(ratings_dataset[[#This Row],[ProductID]],[1]!Prodotti[ProdottoID],[1]!Prodotti[Categoria],"Altro")</f>
        <v>Abbigliamento</v>
      </c>
      <c r="E9461" s="14">
        <v>1</v>
      </c>
    </row>
    <row r="9462" spans="1:5" x14ac:dyDescent="0.25">
      <c r="A9462" s="14">
        <v>6707</v>
      </c>
      <c r="B9462" s="14">
        <v>3482</v>
      </c>
      <c r="C9462" s="14">
        <v>3152</v>
      </c>
      <c r="D9462" s="14" t="str">
        <f>+_xlfn.XLOOKUP(ratings_dataset[[#This Row],[ProductID]],[1]!Prodotti[ProdottoID],[1]!Prodotti[Categoria],"Altro")</f>
        <v>Elettronica</v>
      </c>
      <c r="E9462" s="14">
        <v>1</v>
      </c>
    </row>
    <row r="9463" spans="1:5" x14ac:dyDescent="0.25">
      <c r="A9463" s="14">
        <v>6718</v>
      </c>
      <c r="B9463" s="14">
        <v>4135</v>
      </c>
      <c r="C9463" s="14">
        <v>2009</v>
      </c>
      <c r="D9463" s="14" t="str">
        <f>+_xlfn.XLOOKUP(ratings_dataset[[#This Row],[ProductID]],[1]!Prodotti[ProdottoID],[1]!Prodotti[Categoria],"Altro")</f>
        <v>Elettronica</v>
      </c>
      <c r="E9463" s="14">
        <v>1</v>
      </c>
    </row>
    <row r="9464" spans="1:5" x14ac:dyDescent="0.25">
      <c r="A9464" s="14">
        <v>6732</v>
      </c>
      <c r="B9464" s="14">
        <v>3555</v>
      </c>
      <c r="C9464" s="14">
        <v>2804</v>
      </c>
      <c r="D9464" s="14" t="str">
        <f>+_xlfn.XLOOKUP(ratings_dataset[[#This Row],[ProductID]],[1]!Prodotti[ProdottoID],[1]!Prodotti[Categoria],"Altro")</f>
        <v>Elettronica</v>
      </c>
      <c r="E9464" s="14">
        <v>1</v>
      </c>
    </row>
    <row r="9465" spans="1:5" x14ac:dyDescent="0.25">
      <c r="A9465" s="14">
        <v>6738</v>
      </c>
      <c r="B9465" s="14">
        <v>1956</v>
      </c>
      <c r="C9465" s="14">
        <v>1138</v>
      </c>
      <c r="D9465" s="14" t="str">
        <f>+_xlfn.XLOOKUP(ratings_dataset[[#This Row],[ProductID]],[1]!Prodotti[ProdottoID],[1]!Prodotti[Categoria],"Altro")</f>
        <v>Libri</v>
      </c>
      <c r="E9465" s="14">
        <v>1</v>
      </c>
    </row>
    <row r="9466" spans="1:5" x14ac:dyDescent="0.25">
      <c r="A9466" s="14">
        <v>6750</v>
      </c>
      <c r="B9466" s="14">
        <v>521</v>
      </c>
      <c r="C9466" s="14">
        <v>254</v>
      </c>
      <c r="D9466" s="14" t="str">
        <f>+_xlfn.XLOOKUP(ratings_dataset[[#This Row],[ProductID]],[1]!Prodotti[ProdottoID],[1]!Prodotti[Categoria],"Altro")</f>
        <v>Elettronica</v>
      </c>
      <c r="E9466" s="14">
        <v>1</v>
      </c>
    </row>
    <row r="9467" spans="1:5" x14ac:dyDescent="0.25">
      <c r="A9467" s="14">
        <v>6751</v>
      </c>
      <c r="B9467" s="14">
        <v>513</v>
      </c>
      <c r="C9467" s="14">
        <v>2580</v>
      </c>
      <c r="D9467" s="14" t="str">
        <f>+_xlfn.XLOOKUP(ratings_dataset[[#This Row],[ProductID]],[1]!Prodotti[ProdottoID],[1]!Prodotti[Categoria],"Altro")</f>
        <v>Elettronica</v>
      </c>
      <c r="E9467" s="14">
        <v>1</v>
      </c>
    </row>
    <row r="9468" spans="1:5" x14ac:dyDescent="0.25">
      <c r="A9468" s="14">
        <v>6760</v>
      </c>
      <c r="B9468" s="14">
        <v>3634</v>
      </c>
      <c r="C9468" s="14">
        <v>3981</v>
      </c>
      <c r="D9468" s="14" t="str">
        <f>+_xlfn.XLOOKUP(ratings_dataset[[#This Row],[ProductID]],[1]!Prodotti[ProdottoID],[1]!Prodotti[Categoria],"Altro")</f>
        <v>Libri</v>
      </c>
      <c r="E9468" s="14">
        <v>1</v>
      </c>
    </row>
    <row r="9469" spans="1:5" x14ac:dyDescent="0.25">
      <c r="A9469" s="14">
        <v>6775</v>
      </c>
      <c r="B9469" s="14">
        <v>685</v>
      </c>
      <c r="C9469" s="14">
        <v>621</v>
      </c>
      <c r="D9469" s="14" t="str">
        <f>+_xlfn.XLOOKUP(ratings_dataset[[#This Row],[ProductID]],[1]!Prodotti[ProdottoID],[1]!Prodotti[Categoria],"Altro")</f>
        <v>Libri</v>
      </c>
      <c r="E9469" s="14">
        <v>1</v>
      </c>
    </row>
    <row r="9470" spans="1:5" x14ac:dyDescent="0.25">
      <c r="A9470" s="14">
        <v>6776</v>
      </c>
      <c r="B9470" s="14">
        <v>3590</v>
      </c>
      <c r="C9470" s="14">
        <v>3234</v>
      </c>
      <c r="D9470" s="14" t="str">
        <f>+_xlfn.XLOOKUP(ratings_dataset[[#This Row],[ProductID]],[1]!Prodotti[ProdottoID],[1]!Prodotti[Categoria],"Altro")</f>
        <v>Libri</v>
      </c>
      <c r="E9470" s="14">
        <v>1</v>
      </c>
    </row>
    <row r="9471" spans="1:5" x14ac:dyDescent="0.25">
      <c r="A9471" s="14">
        <v>6781</v>
      </c>
      <c r="B9471" s="14">
        <v>3101</v>
      </c>
      <c r="C9471" s="14">
        <v>3322</v>
      </c>
      <c r="D9471" s="14" t="str">
        <f>+_xlfn.XLOOKUP(ratings_dataset[[#This Row],[ProductID]],[1]!Prodotti[ProdottoID],[1]!Prodotti[Categoria],"Altro")</f>
        <v>Abbigliamento</v>
      </c>
      <c r="E9471" s="14">
        <v>1</v>
      </c>
    </row>
    <row r="9472" spans="1:5" x14ac:dyDescent="0.25">
      <c r="A9472" s="14">
        <v>6786</v>
      </c>
      <c r="B9472" s="14">
        <v>2040</v>
      </c>
      <c r="C9472" s="14">
        <v>2630</v>
      </c>
      <c r="D9472" s="14" t="str">
        <f>+_xlfn.XLOOKUP(ratings_dataset[[#This Row],[ProductID]],[1]!Prodotti[ProdottoID],[1]!Prodotti[Categoria],"Altro")</f>
        <v>Libri</v>
      </c>
      <c r="E9472" s="14">
        <v>1</v>
      </c>
    </row>
    <row r="9473" spans="1:5" x14ac:dyDescent="0.25">
      <c r="A9473" s="14">
        <v>6789</v>
      </c>
      <c r="B9473" s="14">
        <v>1241</v>
      </c>
      <c r="C9473" s="14">
        <v>2727</v>
      </c>
      <c r="D9473" s="14" t="str">
        <f>+_xlfn.XLOOKUP(ratings_dataset[[#This Row],[ProductID]],[1]!Prodotti[ProdottoID],[1]!Prodotti[Categoria],"Altro")</f>
        <v>Elettronica</v>
      </c>
      <c r="E9473" s="14">
        <v>1</v>
      </c>
    </row>
    <row r="9474" spans="1:5" x14ac:dyDescent="0.25">
      <c r="A9474" s="14">
        <v>6816</v>
      </c>
      <c r="B9474" s="14">
        <v>4040</v>
      </c>
      <c r="C9474" s="14">
        <v>2977</v>
      </c>
      <c r="D9474" s="14" t="str">
        <f>+_xlfn.XLOOKUP(ratings_dataset[[#This Row],[ProductID]],[1]!Prodotti[ProdottoID],[1]!Prodotti[Categoria],"Altro")</f>
        <v>Abbigliamento</v>
      </c>
      <c r="E9474" s="14">
        <v>1</v>
      </c>
    </row>
    <row r="9475" spans="1:5" x14ac:dyDescent="0.25">
      <c r="A9475" s="14">
        <v>6821</v>
      </c>
      <c r="B9475" s="14">
        <v>2979</v>
      </c>
      <c r="C9475" s="14">
        <v>4634</v>
      </c>
      <c r="D9475" s="14" t="str">
        <f>+_xlfn.XLOOKUP(ratings_dataset[[#This Row],[ProductID]],[1]!Prodotti[ProdottoID],[1]!Prodotti[Categoria],"Altro")</f>
        <v>Abbigliamento</v>
      </c>
      <c r="E9475" s="14">
        <v>1</v>
      </c>
    </row>
    <row r="9476" spans="1:5" x14ac:dyDescent="0.25">
      <c r="A9476" s="14">
        <v>6822</v>
      </c>
      <c r="B9476" s="14">
        <v>3857</v>
      </c>
      <c r="C9476" s="14">
        <v>845</v>
      </c>
      <c r="D9476" s="14" t="str">
        <f>+_xlfn.XLOOKUP(ratings_dataset[[#This Row],[ProductID]],[1]!Prodotti[ProdottoID],[1]!Prodotti[Categoria],"Altro")</f>
        <v>Elettronica</v>
      </c>
      <c r="E9476" s="14">
        <v>1</v>
      </c>
    </row>
    <row r="9477" spans="1:5" x14ac:dyDescent="0.25">
      <c r="A9477" s="14">
        <v>6831</v>
      </c>
      <c r="B9477" s="14">
        <v>1080</v>
      </c>
      <c r="C9477" s="14">
        <v>334</v>
      </c>
      <c r="D9477" s="14" t="str">
        <f>+_xlfn.XLOOKUP(ratings_dataset[[#This Row],[ProductID]],[1]!Prodotti[ProdottoID],[1]!Prodotti[Categoria],"Altro")</f>
        <v>Libri</v>
      </c>
      <c r="E9477" s="14">
        <v>1</v>
      </c>
    </row>
    <row r="9478" spans="1:5" x14ac:dyDescent="0.25">
      <c r="A9478" s="14">
        <v>6832</v>
      </c>
      <c r="B9478" s="14">
        <v>3421</v>
      </c>
      <c r="C9478" s="14">
        <v>4643</v>
      </c>
      <c r="D9478" s="14" t="str">
        <f>+_xlfn.XLOOKUP(ratings_dataset[[#This Row],[ProductID]],[1]!Prodotti[ProdottoID],[1]!Prodotti[Categoria],"Altro")</f>
        <v>Libri</v>
      </c>
      <c r="E9478" s="14">
        <v>1</v>
      </c>
    </row>
    <row r="9479" spans="1:5" x14ac:dyDescent="0.25">
      <c r="A9479" s="14">
        <v>6835</v>
      </c>
      <c r="B9479" s="14">
        <v>1249</v>
      </c>
      <c r="C9479" s="14">
        <v>81</v>
      </c>
      <c r="D9479" s="14" t="str">
        <f>+_xlfn.XLOOKUP(ratings_dataset[[#This Row],[ProductID]],[1]!Prodotti[ProdottoID],[1]!Prodotti[Categoria],"Altro")</f>
        <v>Altro</v>
      </c>
      <c r="E9479" s="14">
        <v>1</v>
      </c>
    </row>
    <row r="9480" spans="1:5" x14ac:dyDescent="0.25">
      <c r="A9480" s="14">
        <v>6838</v>
      </c>
      <c r="B9480" s="14">
        <v>3068</v>
      </c>
      <c r="C9480" s="14">
        <v>1893</v>
      </c>
      <c r="D9480" s="14" t="str">
        <f>+_xlfn.XLOOKUP(ratings_dataset[[#This Row],[ProductID]],[1]!Prodotti[ProdottoID],[1]!Prodotti[Categoria],"Altro")</f>
        <v>Libri</v>
      </c>
      <c r="E9480" s="14">
        <v>1</v>
      </c>
    </row>
    <row r="9481" spans="1:5" x14ac:dyDescent="0.25">
      <c r="A9481" s="14">
        <v>6845</v>
      </c>
      <c r="B9481" s="14">
        <v>2090</v>
      </c>
      <c r="C9481" s="14">
        <v>2930</v>
      </c>
      <c r="D9481" s="14" t="str">
        <f>+_xlfn.XLOOKUP(ratings_dataset[[#This Row],[ProductID]],[1]!Prodotti[ProdottoID],[1]!Prodotti[Categoria],"Altro")</f>
        <v>Elettronica</v>
      </c>
      <c r="E9481" s="14">
        <v>1</v>
      </c>
    </row>
    <row r="9482" spans="1:5" x14ac:dyDescent="0.25">
      <c r="A9482" s="14">
        <v>6856</v>
      </c>
      <c r="B9482" s="14">
        <v>1591</v>
      </c>
      <c r="C9482" s="14">
        <v>596</v>
      </c>
      <c r="D9482" s="14" t="str">
        <f>+_xlfn.XLOOKUP(ratings_dataset[[#This Row],[ProductID]],[1]!Prodotti[ProdottoID],[1]!Prodotti[Categoria],"Altro")</f>
        <v>Elettronica</v>
      </c>
      <c r="E9482" s="14">
        <v>1</v>
      </c>
    </row>
    <row r="9483" spans="1:5" x14ac:dyDescent="0.25">
      <c r="A9483" s="14">
        <v>6860</v>
      </c>
      <c r="B9483" s="14">
        <v>1797</v>
      </c>
      <c r="C9483" s="14">
        <v>3622</v>
      </c>
      <c r="D9483" s="14" t="str">
        <f>+_xlfn.XLOOKUP(ratings_dataset[[#This Row],[ProductID]],[1]!Prodotti[ProdottoID],[1]!Prodotti[Categoria],"Altro")</f>
        <v>Abbigliamento</v>
      </c>
      <c r="E9483" s="14">
        <v>1</v>
      </c>
    </row>
    <row r="9484" spans="1:5" x14ac:dyDescent="0.25">
      <c r="A9484" s="14">
        <v>6862</v>
      </c>
      <c r="B9484" s="14">
        <v>1827</v>
      </c>
      <c r="C9484" s="14">
        <v>244</v>
      </c>
      <c r="D9484" s="14" t="str">
        <f>+_xlfn.XLOOKUP(ratings_dataset[[#This Row],[ProductID]],[1]!Prodotti[ProdottoID],[1]!Prodotti[Categoria],"Altro")</f>
        <v>Abbigliamento</v>
      </c>
      <c r="E9484" s="14">
        <v>1</v>
      </c>
    </row>
    <row r="9485" spans="1:5" x14ac:dyDescent="0.25">
      <c r="A9485" s="14">
        <v>6864</v>
      </c>
      <c r="B9485" s="14">
        <v>610</v>
      </c>
      <c r="C9485" s="14">
        <v>3261</v>
      </c>
      <c r="D9485" s="14" t="str">
        <f>+_xlfn.XLOOKUP(ratings_dataset[[#This Row],[ProductID]],[1]!Prodotti[ProdottoID],[1]!Prodotti[Categoria],"Altro")</f>
        <v>Libri</v>
      </c>
      <c r="E9485" s="14">
        <v>1</v>
      </c>
    </row>
    <row r="9486" spans="1:5" x14ac:dyDescent="0.25">
      <c r="A9486" s="14">
        <v>6882</v>
      </c>
      <c r="B9486" s="14">
        <v>2508</v>
      </c>
      <c r="C9486" s="14">
        <v>4336</v>
      </c>
      <c r="D9486" s="14" t="str">
        <f>+_xlfn.XLOOKUP(ratings_dataset[[#This Row],[ProductID]],[1]!Prodotti[ProdottoID],[1]!Prodotti[Categoria],"Altro")</f>
        <v>Abbigliamento</v>
      </c>
      <c r="E9486" s="14">
        <v>1</v>
      </c>
    </row>
    <row r="9487" spans="1:5" x14ac:dyDescent="0.25">
      <c r="A9487" s="14">
        <v>6885</v>
      </c>
      <c r="B9487" s="14">
        <v>649</v>
      </c>
      <c r="C9487" s="14">
        <v>2276</v>
      </c>
      <c r="D9487" s="14" t="str">
        <f>+_xlfn.XLOOKUP(ratings_dataset[[#This Row],[ProductID]],[1]!Prodotti[ProdottoID],[1]!Prodotti[Categoria],"Altro")</f>
        <v>Abbigliamento</v>
      </c>
      <c r="E9487" s="14">
        <v>1</v>
      </c>
    </row>
    <row r="9488" spans="1:5" x14ac:dyDescent="0.25">
      <c r="A9488" s="14">
        <v>6893</v>
      </c>
      <c r="B9488" s="14">
        <v>4905</v>
      </c>
      <c r="C9488" s="14">
        <v>982</v>
      </c>
      <c r="D9488" s="14" t="str">
        <f>+_xlfn.XLOOKUP(ratings_dataset[[#This Row],[ProductID]],[1]!Prodotti[ProdottoID],[1]!Prodotti[Categoria],"Altro")</f>
        <v>Abbigliamento</v>
      </c>
      <c r="E9488" s="14">
        <v>1</v>
      </c>
    </row>
    <row r="9489" spans="1:5" x14ac:dyDescent="0.25">
      <c r="A9489" s="14">
        <v>6897</v>
      </c>
      <c r="B9489" s="14">
        <v>2503</v>
      </c>
      <c r="C9489" s="14">
        <v>2922</v>
      </c>
      <c r="D9489" s="14" t="str">
        <f>+_xlfn.XLOOKUP(ratings_dataset[[#This Row],[ProductID]],[1]!Prodotti[ProdottoID],[1]!Prodotti[Categoria],"Altro")</f>
        <v>Elettronica</v>
      </c>
      <c r="E9489" s="14">
        <v>1</v>
      </c>
    </row>
    <row r="9490" spans="1:5" x14ac:dyDescent="0.25">
      <c r="A9490" s="14">
        <v>6914</v>
      </c>
      <c r="B9490" s="14">
        <v>4277</v>
      </c>
      <c r="C9490" s="14">
        <v>2666</v>
      </c>
      <c r="D9490" s="14" t="str">
        <f>+_xlfn.XLOOKUP(ratings_dataset[[#This Row],[ProductID]],[1]!Prodotti[ProdottoID],[1]!Prodotti[Categoria],"Altro")</f>
        <v>Abbigliamento</v>
      </c>
      <c r="E9490" s="14">
        <v>1</v>
      </c>
    </row>
    <row r="9491" spans="1:5" x14ac:dyDescent="0.25">
      <c r="A9491" s="14">
        <v>6917</v>
      </c>
      <c r="B9491" s="14">
        <v>2164</v>
      </c>
      <c r="C9491" s="14">
        <v>3785</v>
      </c>
      <c r="D9491" s="14" t="str">
        <f>+_xlfn.XLOOKUP(ratings_dataset[[#This Row],[ProductID]],[1]!Prodotti[ProdottoID],[1]!Prodotti[Categoria],"Altro")</f>
        <v>Elettronica</v>
      </c>
      <c r="E9491" s="14">
        <v>1</v>
      </c>
    </row>
    <row r="9492" spans="1:5" x14ac:dyDescent="0.25">
      <c r="A9492" s="14">
        <v>6918</v>
      </c>
      <c r="B9492" s="14">
        <v>1082</v>
      </c>
      <c r="C9492" s="14">
        <v>266</v>
      </c>
      <c r="D9492" s="14" t="str">
        <f>+_xlfn.XLOOKUP(ratings_dataset[[#This Row],[ProductID]],[1]!Prodotti[ProdottoID],[1]!Prodotti[Categoria],"Altro")</f>
        <v>Elettronica</v>
      </c>
      <c r="E9492" s="14">
        <v>1</v>
      </c>
    </row>
    <row r="9493" spans="1:5" x14ac:dyDescent="0.25">
      <c r="A9493" s="14">
        <v>6920</v>
      </c>
      <c r="B9493" s="14">
        <v>2574</v>
      </c>
      <c r="C9493" s="14">
        <v>4858</v>
      </c>
      <c r="D9493" s="14" t="str">
        <f>+_xlfn.XLOOKUP(ratings_dataset[[#This Row],[ProductID]],[1]!Prodotti[ProdottoID],[1]!Prodotti[Categoria],"Altro")</f>
        <v>Elettronica</v>
      </c>
      <c r="E9493" s="14">
        <v>1</v>
      </c>
    </row>
    <row r="9494" spans="1:5" x14ac:dyDescent="0.25">
      <c r="A9494" s="14">
        <v>6921</v>
      </c>
      <c r="B9494" s="14">
        <v>1782</v>
      </c>
      <c r="C9494" s="14">
        <v>200</v>
      </c>
      <c r="D9494" s="14" t="str">
        <f>+_xlfn.XLOOKUP(ratings_dataset[[#This Row],[ProductID]],[1]!Prodotti[ProdottoID],[1]!Prodotti[Categoria],"Altro")</f>
        <v>Libri</v>
      </c>
      <c r="E9494" s="14">
        <v>1</v>
      </c>
    </row>
    <row r="9495" spans="1:5" x14ac:dyDescent="0.25">
      <c r="A9495" s="14">
        <v>6923</v>
      </c>
      <c r="B9495" s="14">
        <v>4006</v>
      </c>
      <c r="C9495" s="14">
        <v>2707</v>
      </c>
      <c r="D9495" s="14" t="str">
        <f>+_xlfn.XLOOKUP(ratings_dataset[[#This Row],[ProductID]],[1]!Prodotti[ProdottoID],[1]!Prodotti[Categoria],"Altro")</f>
        <v>Libri</v>
      </c>
      <c r="E9495" s="14">
        <v>1</v>
      </c>
    </row>
    <row r="9496" spans="1:5" x14ac:dyDescent="0.25">
      <c r="A9496" s="14">
        <v>6925</v>
      </c>
      <c r="B9496" s="14">
        <v>1024</v>
      </c>
      <c r="C9496" s="14">
        <v>232</v>
      </c>
      <c r="D9496" s="14" t="str">
        <f>+_xlfn.XLOOKUP(ratings_dataset[[#This Row],[ProductID]],[1]!Prodotti[ProdottoID],[1]!Prodotti[Categoria],"Altro")</f>
        <v>Libri</v>
      </c>
      <c r="E9496" s="14">
        <v>1</v>
      </c>
    </row>
    <row r="9497" spans="1:5" x14ac:dyDescent="0.25">
      <c r="A9497" s="14">
        <v>6927</v>
      </c>
      <c r="B9497" s="14">
        <v>4666</v>
      </c>
      <c r="C9497" s="14">
        <v>4136</v>
      </c>
      <c r="D9497" s="14" t="str">
        <f>+_xlfn.XLOOKUP(ratings_dataset[[#This Row],[ProductID]],[1]!Prodotti[ProdottoID],[1]!Prodotti[Categoria],"Altro")</f>
        <v>Abbigliamento</v>
      </c>
      <c r="E9497" s="14">
        <v>1</v>
      </c>
    </row>
    <row r="9498" spans="1:5" x14ac:dyDescent="0.25">
      <c r="A9498" s="14">
        <v>6931</v>
      </c>
      <c r="B9498" s="14">
        <v>71</v>
      </c>
      <c r="C9498" s="14">
        <v>4682</v>
      </c>
      <c r="D9498" s="14" t="str">
        <f>+_xlfn.XLOOKUP(ratings_dataset[[#This Row],[ProductID]],[1]!Prodotti[ProdottoID],[1]!Prodotti[Categoria],"Altro")</f>
        <v>Abbigliamento</v>
      </c>
      <c r="E9498" s="14">
        <v>1</v>
      </c>
    </row>
    <row r="9499" spans="1:5" x14ac:dyDescent="0.25">
      <c r="A9499" s="14">
        <v>6935</v>
      </c>
      <c r="B9499" s="14">
        <v>1741</v>
      </c>
      <c r="C9499" s="14">
        <v>1962</v>
      </c>
      <c r="D9499" s="14" t="str">
        <f>+_xlfn.XLOOKUP(ratings_dataset[[#This Row],[ProductID]],[1]!Prodotti[ProdottoID],[1]!Prodotti[Categoria],"Altro")</f>
        <v>Elettronica</v>
      </c>
      <c r="E9499" s="14">
        <v>1</v>
      </c>
    </row>
    <row r="9500" spans="1:5" x14ac:dyDescent="0.25">
      <c r="A9500" s="14">
        <v>6938</v>
      </c>
      <c r="B9500" s="14">
        <v>1034</v>
      </c>
      <c r="C9500" s="14">
        <v>3363</v>
      </c>
      <c r="D9500" s="14" t="str">
        <f>+_xlfn.XLOOKUP(ratings_dataset[[#This Row],[ProductID]],[1]!Prodotti[ProdottoID],[1]!Prodotti[Categoria],"Altro")</f>
        <v>Elettronica</v>
      </c>
      <c r="E9500" s="14">
        <v>1</v>
      </c>
    </row>
    <row r="9501" spans="1:5" x14ac:dyDescent="0.25">
      <c r="A9501" s="14">
        <v>6940</v>
      </c>
      <c r="B9501" s="14">
        <v>3556</v>
      </c>
      <c r="C9501" s="14">
        <v>1839</v>
      </c>
      <c r="D9501" s="14" t="str">
        <f>+_xlfn.XLOOKUP(ratings_dataset[[#This Row],[ProductID]],[1]!Prodotti[ProdottoID],[1]!Prodotti[Categoria],"Altro")</f>
        <v>Libri</v>
      </c>
      <c r="E9501" s="14">
        <v>1</v>
      </c>
    </row>
    <row r="9502" spans="1:5" x14ac:dyDescent="0.25">
      <c r="A9502" s="14">
        <v>6949</v>
      </c>
      <c r="B9502" s="14">
        <v>4200</v>
      </c>
      <c r="C9502" s="14">
        <v>4922</v>
      </c>
      <c r="D9502" s="14" t="str">
        <f>+_xlfn.XLOOKUP(ratings_dataset[[#This Row],[ProductID]],[1]!Prodotti[ProdottoID],[1]!Prodotti[Categoria],"Altro")</f>
        <v>Libri</v>
      </c>
      <c r="E9502" s="14">
        <v>1</v>
      </c>
    </row>
    <row r="9503" spans="1:5" x14ac:dyDescent="0.25">
      <c r="A9503" s="14">
        <v>6952</v>
      </c>
      <c r="B9503" s="14">
        <v>2249</v>
      </c>
      <c r="C9503" s="14">
        <v>227</v>
      </c>
      <c r="D9503" s="14" t="str">
        <f>+_xlfn.XLOOKUP(ratings_dataset[[#This Row],[ProductID]],[1]!Prodotti[ProdottoID],[1]!Prodotti[Categoria],"Altro")</f>
        <v>Abbigliamento</v>
      </c>
      <c r="E9503" s="14">
        <v>1</v>
      </c>
    </row>
    <row r="9504" spans="1:5" x14ac:dyDescent="0.25">
      <c r="A9504" s="14">
        <v>6953</v>
      </c>
      <c r="B9504" s="14">
        <v>3271</v>
      </c>
      <c r="C9504" s="14">
        <v>4503</v>
      </c>
      <c r="D9504" s="14" t="str">
        <f>+_xlfn.XLOOKUP(ratings_dataset[[#This Row],[ProductID]],[1]!Prodotti[ProdottoID],[1]!Prodotti[Categoria],"Altro")</f>
        <v>Elettronica</v>
      </c>
      <c r="E9504" s="14">
        <v>1</v>
      </c>
    </row>
    <row r="9505" spans="1:5" x14ac:dyDescent="0.25">
      <c r="A9505" s="14">
        <v>6962</v>
      </c>
      <c r="B9505" s="14">
        <v>3720</v>
      </c>
      <c r="C9505" s="14">
        <v>2518</v>
      </c>
      <c r="D9505" s="14" t="str">
        <f>+_xlfn.XLOOKUP(ratings_dataset[[#This Row],[ProductID]],[1]!Prodotti[ProdottoID],[1]!Prodotti[Categoria],"Altro")</f>
        <v>Elettronica</v>
      </c>
      <c r="E9505" s="14">
        <v>1</v>
      </c>
    </row>
    <row r="9506" spans="1:5" x14ac:dyDescent="0.25">
      <c r="A9506" s="14">
        <v>6968</v>
      </c>
      <c r="B9506" s="14">
        <v>1072</v>
      </c>
      <c r="C9506" s="14">
        <v>4876</v>
      </c>
      <c r="D9506" s="14" t="str">
        <f>+_xlfn.XLOOKUP(ratings_dataset[[#This Row],[ProductID]],[1]!Prodotti[ProdottoID],[1]!Prodotti[Categoria],"Altro")</f>
        <v>Abbigliamento</v>
      </c>
      <c r="E9506" s="14">
        <v>1</v>
      </c>
    </row>
    <row r="9507" spans="1:5" x14ac:dyDescent="0.25">
      <c r="A9507" s="14">
        <v>6970</v>
      </c>
      <c r="B9507" s="14">
        <v>4313</v>
      </c>
      <c r="C9507" s="14">
        <v>4203</v>
      </c>
      <c r="D9507" s="14" t="str">
        <f>+_xlfn.XLOOKUP(ratings_dataset[[#This Row],[ProductID]],[1]!Prodotti[ProdottoID],[1]!Prodotti[Categoria],"Altro")</f>
        <v>Abbigliamento</v>
      </c>
      <c r="E9507" s="14">
        <v>1</v>
      </c>
    </row>
    <row r="9508" spans="1:5" x14ac:dyDescent="0.25">
      <c r="A9508" s="14">
        <v>6975</v>
      </c>
      <c r="B9508" s="14">
        <v>1307</v>
      </c>
      <c r="C9508" s="14">
        <v>836</v>
      </c>
      <c r="D9508" s="14" t="str">
        <f>+_xlfn.XLOOKUP(ratings_dataset[[#This Row],[ProductID]],[1]!Prodotti[ProdottoID],[1]!Prodotti[Categoria],"Altro")</f>
        <v>Libri</v>
      </c>
      <c r="E9508" s="14">
        <v>1</v>
      </c>
    </row>
    <row r="9509" spans="1:5" x14ac:dyDescent="0.25">
      <c r="A9509" s="14">
        <v>6979</v>
      </c>
      <c r="B9509" s="14">
        <v>3085</v>
      </c>
      <c r="C9509" s="14">
        <v>3131</v>
      </c>
      <c r="D9509" s="14" t="str">
        <f>+_xlfn.XLOOKUP(ratings_dataset[[#This Row],[ProductID]],[1]!Prodotti[ProdottoID],[1]!Prodotti[Categoria],"Altro")</f>
        <v>Abbigliamento</v>
      </c>
      <c r="E9509" s="14">
        <v>1</v>
      </c>
    </row>
    <row r="9510" spans="1:5" x14ac:dyDescent="0.25">
      <c r="A9510" s="14">
        <v>6980</v>
      </c>
      <c r="B9510" s="14">
        <v>125</v>
      </c>
      <c r="C9510" s="14">
        <v>1956</v>
      </c>
      <c r="D9510" s="14" t="str">
        <f>+_xlfn.XLOOKUP(ratings_dataset[[#This Row],[ProductID]],[1]!Prodotti[ProdottoID],[1]!Prodotti[Categoria],"Altro")</f>
        <v>Elettronica</v>
      </c>
      <c r="E9510" s="14">
        <v>1</v>
      </c>
    </row>
    <row r="9511" spans="1:5" x14ac:dyDescent="0.25">
      <c r="A9511" s="14">
        <v>6982</v>
      </c>
      <c r="B9511" s="14">
        <v>3898</v>
      </c>
      <c r="C9511" s="14">
        <v>2693</v>
      </c>
      <c r="D9511" s="14" t="str">
        <f>+_xlfn.XLOOKUP(ratings_dataset[[#This Row],[ProductID]],[1]!Prodotti[ProdottoID],[1]!Prodotti[Categoria],"Altro")</f>
        <v>Elettronica</v>
      </c>
      <c r="E9511" s="14">
        <v>1</v>
      </c>
    </row>
    <row r="9512" spans="1:5" x14ac:dyDescent="0.25">
      <c r="A9512" s="14">
        <v>6985</v>
      </c>
      <c r="B9512" s="14">
        <v>480</v>
      </c>
      <c r="C9512" s="14">
        <v>1994</v>
      </c>
      <c r="D9512" s="14" t="str">
        <f>+_xlfn.XLOOKUP(ratings_dataset[[#This Row],[ProductID]],[1]!Prodotti[ProdottoID],[1]!Prodotti[Categoria],"Altro")</f>
        <v>Abbigliamento</v>
      </c>
      <c r="E9512" s="14">
        <v>1</v>
      </c>
    </row>
    <row r="9513" spans="1:5" x14ac:dyDescent="0.25">
      <c r="A9513" s="14">
        <v>7000</v>
      </c>
      <c r="B9513" s="14">
        <v>2120</v>
      </c>
      <c r="C9513" s="14">
        <v>2341</v>
      </c>
      <c r="D9513" s="14" t="str">
        <f>+_xlfn.XLOOKUP(ratings_dataset[[#This Row],[ProductID]],[1]!Prodotti[ProdottoID],[1]!Prodotti[Categoria],"Altro")</f>
        <v>Abbigliamento</v>
      </c>
      <c r="E9513" s="14">
        <v>1</v>
      </c>
    </row>
    <row r="9514" spans="1:5" x14ac:dyDescent="0.25">
      <c r="A9514" s="14">
        <v>7009</v>
      </c>
      <c r="B9514" s="14">
        <v>4001</v>
      </c>
      <c r="C9514" s="14">
        <v>1188</v>
      </c>
      <c r="D9514" s="14" t="str">
        <f>+_xlfn.XLOOKUP(ratings_dataset[[#This Row],[ProductID]],[1]!Prodotti[ProdottoID],[1]!Prodotti[Categoria],"Altro")</f>
        <v>Elettronica</v>
      </c>
      <c r="E9514" s="14">
        <v>1</v>
      </c>
    </row>
    <row r="9515" spans="1:5" x14ac:dyDescent="0.25">
      <c r="A9515" s="14">
        <v>7013</v>
      </c>
      <c r="B9515" s="14">
        <v>4181</v>
      </c>
      <c r="C9515" s="14">
        <v>2552</v>
      </c>
      <c r="D9515" s="14" t="str">
        <f>+_xlfn.XLOOKUP(ratings_dataset[[#This Row],[ProductID]],[1]!Prodotti[ProdottoID],[1]!Prodotti[Categoria],"Altro")</f>
        <v>Elettronica</v>
      </c>
      <c r="E9515" s="14">
        <v>1</v>
      </c>
    </row>
    <row r="9516" spans="1:5" x14ac:dyDescent="0.25">
      <c r="A9516" s="14">
        <v>7017</v>
      </c>
      <c r="B9516" s="14">
        <v>1397</v>
      </c>
      <c r="C9516" s="14">
        <v>2698</v>
      </c>
      <c r="D9516" s="14" t="str">
        <f>+_xlfn.XLOOKUP(ratings_dataset[[#This Row],[ProductID]],[1]!Prodotti[ProdottoID],[1]!Prodotti[Categoria],"Altro")</f>
        <v>Abbigliamento</v>
      </c>
      <c r="E9516" s="14">
        <v>1</v>
      </c>
    </row>
    <row r="9517" spans="1:5" x14ac:dyDescent="0.25">
      <c r="A9517" s="14">
        <v>7018</v>
      </c>
      <c r="B9517" s="14">
        <v>4040</v>
      </c>
      <c r="C9517" s="14">
        <v>2046</v>
      </c>
      <c r="D9517" s="14" t="str">
        <f>+_xlfn.XLOOKUP(ratings_dataset[[#This Row],[ProductID]],[1]!Prodotti[ProdottoID],[1]!Prodotti[Categoria],"Altro")</f>
        <v>Abbigliamento</v>
      </c>
      <c r="E9517" s="14">
        <v>1</v>
      </c>
    </row>
    <row r="9518" spans="1:5" x14ac:dyDescent="0.25">
      <c r="A9518" s="14">
        <v>7019</v>
      </c>
      <c r="B9518" s="14">
        <v>234</v>
      </c>
      <c r="C9518" s="14">
        <v>4689</v>
      </c>
      <c r="D9518" s="14" t="str">
        <f>+_xlfn.XLOOKUP(ratings_dataset[[#This Row],[ProductID]],[1]!Prodotti[ProdottoID],[1]!Prodotti[Categoria],"Altro")</f>
        <v>Abbigliamento</v>
      </c>
      <c r="E9518" s="14">
        <v>1</v>
      </c>
    </row>
    <row r="9519" spans="1:5" x14ac:dyDescent="0.25">
      <c r="A9519" s="14">
        <v>7029</v>
      </c>
      <c r="B9519" s="14">
        <v>4813</v>
      </c>
      <c r="C9519" s="14">
        <v>3534</v>
      </c>
      <c r="D9519" s="14" t="str">
        <f>+_xlfn.XLOOKUP(ratings_dataset[[#This Row],[ProductID]],[1]!Prodotti[ProdottoID],[1]!Prodotti[Categoria],"Altro")</f>
        <v>Elettronica</v>
      </c>
      <c r="E9519" s="14">
        <v>1</v>
      </c>
    </row>
    <row r="9520" spans="1:5" x14ac:dyDescent="0.25">
      <c r="A9520" s="14">
        <v>7031</v>
      </c>
      <c r="B9520" s="14">
        <v>195</v>
      </c>
      <c r="C9520" s="14">
        <v>4168</v>
      </c>
      <c r="D9520" s="14" t="str">
        <f>+_xlfn.XLOOKUP(ratings_dataset[[#This Row],[ProductID]],[1]!Prodotti[ProdottoID],[1]!Prodotti[Categoria],"Altro")</f>
        <v>Libri</v>
      </c>
      <c r="E9520" s="14">
        <v>1</v>
      </c>
    </row>
    <row r="9521" spans="1:5" x14ac:dyDescent="0.25">
      <c r="A9521" s="14">
        <v>7033</v>
      </c>
      <c r="B9521" s="14">
        <v>2627</v>
      </c>
      <c r="C9521" s="14">
        <v>3653</v>
      </c>
      <c r="D9521" s="14" t="str">
        <f>+_xlfn.XLOOKUP(ratings_dataset[[#This Row],[ProductID]],[1]!Prodotti[ProdottoID],[1]!Prodotti[Categoria],"Altro")</f>
        <v>Abbigliamento</v>
      </c>
      <c r="E9521" s="14">
        <v>1</v>
      </c>
    </row>
    <row r="9522" spans="1:5" x14ac:dyDescent="0.25">
      <c r="A9522" s="14">
        <v>7043</v>
      </c>
      <c r="B9522" s="14">
        <v>678</v>
      </c>
      <c r="C9522" s="14">
        <v>249</v>
      </c>
      <c r="D9522" s="14" t="str">
        <f>+_xlfn.XLOOKUP(ratings_dataset[[#This Row],[ProductID]],[1]!Prodotti[ProdottoID],[1]!Prodotti[Categoria],"Altro")</f>
        <v>Libri</v>
      </c>
      <c r="E9522" s="14">
        <v>1</v>
      </c>
    </row>
    <row r="9523" spans="1:5" x14ac:dyDescent="0.25">
      <c r="A9523" s="14">
        <v>7045</v>
      </c>
      <c r="B9523" s="14">
        <v>809</v>
      </c>
      <c r="C9523" s="14">
        <v>30</v>
      </c>
      <c r="D9523" s="14" t="str">
        <f>+_xlfn.XLOOKUP(ratings_dataset[[#This Row],[ProductID]],[1]!Prodotti[ProdottoID],[1]!Prodotti[Categoria],"Altro")</f>
        <v>Altro</v>
      </c>
      <c r="E9523" s="14">
        <v>1</v>
      </c>
    </row>
    <row r="9524" spans="1:5" x14ac:dyDescent="0.25">
      <c r="A9524" s="14">
        <v>7046</v>
      </c>
      <c r="B9524" s="14">
        <v>686</v>
      </c>
      <c r="C9524" s="14">
        <v>3778</v>
      </c>
      <c r="D9524" s="14" t="str">
        <f>+_xlfn.XLOOKUP(ratings_dataset[[#This Row],[ProductID]],[1]!Prodotti[ProdottoID],[1]!Prodotti[Categoria],"Altro")</f>
        <v>Abbigliamento</v>
      </c>
      <c r="E9524" s="14">
        <v>1</v>
      </c>
    </row>
    <row r="9525" spans="1:5" x14ac:dyDescent="0.25">
      <c r="A9525" s="14">
        <v>7051</v>
      </c>
      <c r="B9525" s="14">
        <v>3140</v>
      </c>
      <c r="C9525" s="14">
        <v>2478</v>
      </c>
      <c r="D9525" s="14" t="str">
        <f>+_xlfn.XLOOKUP(ratings_dataset[[#This Row],[ProductID]],[1]!Prodotti[ProdottoID],[1]!Prodotti[Categoria],"Altro")</f>
        <v>Libri</v>
      </c>
      <c r="E9525" s="14">
        <v>1</v>
      </c>
    </row>
    <row r="9526" spans="1:5" x14ac:dyDescent="0.25">
      <c r="A9526" s="14">
        <v>7057</v>
      </c>
      <c r="B9526" s="14">
        <v>1187</v>
      </c>
      <c r="C9526" s="14">
        <v>489</v>
      </c>
      <c r="D9526" s="14" t="str">
        <f>+_xlfn.XLOOKUP(ratings_dataset[[#This Row],[ProductID]],[1]!Prodotti[ProdottoID],[1]!Prodotti[Categoria],"Altro")</f>
        <v>Libri</v>
      </c>
      <c r="E9526" s="14">
        <v>1</v>
      </c>
    </row>
    <row r="9527" spans="1:5" x14ac:dyDescent="0.25">
      <c r="A9527" s="14">
        <v>7063</v>
      </c>
      <c r="B9527" s="14">
        <v>1487</v>
      </c>
      <c r="C9527" s="14">
        <v>1264</v>
      </c>
      <c r="D9527" s="14" t="str">
        <f>+_xlfn.XLOOKUP(ratings_dataset[[#This Row],[ProductID]],[1]!Prodotti[ProdottoID],[1]!Prodotti[Categoria],"Altro")</f>
        <v>Elettronica</v>
      </c>
      <c r="E9527" s="14">
        <v>1</v>
      </c>
    </row>
    <row r="9528" spans="1:5" x14ac:dyDescent="0.25">
      <c r="A9528" s="14">
        <v>7065</v>
      </c>
      <c r="B9528" s="14">
        <v>4239</v>
      </c>
      <c r="C9528" s="14">
        <v>2815</v>
      </c>
      <c r="D9528" s="14" t="str">
        <f>+_xlfn.XLOOKUP(ratings_dataset[[#This Row],[ProductID]],[1]!Prodotti[ProdottoID],[1]!Prodotti[Categoria],"Altro")</f>
        <v>Libri</v>
      </c>
      <c r="E9528" s="14">
        <v>1</v>
      </c>
    </row>
    <row r="9529" spans="1:5" x14ac:dyDescent="0.25">
      <c r="A9529" s="14">
        <v>7066</v>
      </c>
      <c r="B9529" s="14">
        <v>3638</v>
      </c>
      <c r="C9529" s="14">
        <v>1727</v>
      </c>
      <c r="D9529" s="14" t="str">
        <f>+_xlfn.XLOOKUP(ratings_dataset[[#This Row],[ProductID]],[1]!Prodotti[ProdottoID],[1]!Prodotti[Categoria],"Altro")</f>
        <v>Elettronica</v>
      </c>
      <c r="E9529" s="14">
        <v>1</v>
      </c>
    </row>
    <row r="9530" spans="1:5" x14ac:dyDescent="0.25">
      <c r="A9530" s="14">
        <v>7072</v>
      </c>
      <c r="B9530" s="14">
        <v>4773</v>
      </c>
      <c r="C9530" s="14">
        <v>3160</v>
      </c>
      <c r="D9530" s="14" t="str">
        <f>+_xlfn.XLOOKUP(ratings_dataset[[#This Row],[ProductID]],[1]!Prodotti[ProdottoID],[1]!Prodotti[Categoria],"Altro")</f>
        <v>Abbigliamento</v>
      </c>
      <c r="E9530" s="14">
        <v>1</v>
      </c>
    </row>
    <row r="9531" spans="1:5" x14ac:dyDescent="0.25">
      <c r="A9531" s="14">
        <v>7080</v>
      </c>
      <c r="B9531" s="14">
        <v>582</v>
      </c>
      <c r="C9531" s="14">
        <v>4931</v>
      </c>
      <c r="D9531" s="14" t="str">
        <f>+_xlfn.XLOOKUP(ratings_dataset[[#This Row],[ProductID]],[1]!Prodotti[ProdottoID],[1]!Prodotti[Categoria],"Altro")</f>
        <v>Elettronica</v>
      </c>
      <c r="E9531" s="14">
        <v>1</v>
      </c>
    </row>
    <row r="9532" spans="1:5" x14ac:dyDescent="0.25">
      <c r="A9532" s="14">
        <v>7090</v>
      </c>
      <c r="B9532" s="14">
        <v>788</v>
      </c>
      <c r="C9532" s="14">
        <v>2569</v>
      </c>
      <c r="D9532" s="14" t="str">
        <f>+_xlfn.XLOOKUP(ratings_dataset[[#This Row],[ProductID]],[1]!Prodotti[ProdottoID],[1]!Prodotti[Categoria],"Altro")</f>
        <v>Libri</v>
      </c>
      <c r="E9532" s="14">
        <v>1</v>
      </c>
    </row>
    <row r="9533" spans="1:5" x14ac:dyDescent="0.25">
      <c r="A9533" s="14">
        <v>7092</v>
      </c>
      <c r="B9533" s="14">
        <v>4762</v>
      </c>
      <c r="C9533" s="14">
        <v>21</v>
      </c>
      <c r="D9533" s="14" t="str">
        <f>+_xlfn.XLOOKUP(ratings_dataset[[#This Row],[ProductID]],[1]!Prodotti[ProdottoID],[1]!Prodotti[Categoria],"Altro")</f>
        <v>Altro</v>
      </c>
      <c r="E9533" s="14">
        <v>1</v>
      </c>
    </row>
    <row r="9534" spans="1:5" x14ac:dyDescent="0.25">
      <c r="A9534" s="14">
        <v>7099</v>
      </c>
      <c r="B9534" s="14">
        <v>2563</v>
      </c>
      <c r="C9534" s="14">
        <v>3959</v>
      </c>
      <c r="D9534" s="14" t="str">
        <f>+_xlfn.XLOOKUP(ratings_dataset[[#This Row],[ProductID]],[1]!Prodotti[ProdottoID],[1]!Prodotti[Categoria],"Altro")</f>
        <v>Elettronica</v>
      </c>
      <c r="E9534" s="14">
        <v>1</v>
      </c>
    </row>
    <row r="9535" spans="1:5" x14ac:dyDescent="0.25">
      <c r="A9535" s="14">
        <v>7104</v>
      </c>
      <c r="B9535" s="14">
        <v>2023</v>
      </c>
      <c r="C9535" s="14">
        <v>2635</v>
      </c>
      <c r="D9535" s="14" t="str">
        <f>+_xlfn.XLOOKUP(ratings_dataset[[#This Row],[ProductID]],[1]!Prodotti[ProdottoID],[1]!Prodotti[Categoria],"Altro")</f>
        <v>Elettronica</v>
      </c>
      <c r="E9535" s="14">
        <v>1</v>
      </c>
    </row>
    <row r="9536" spans="1:5" x14ac:dyDescent="0.25">
      <c r="A9536" s="14">
        <v>7110</v>
      </c>
      <c r="B9536" s="14">
        <v>4006</v>
      </c>
      <c r="C9536" s="14">
        <v>4404</v>
      </c>
      <c r="D9536" s="14" t="str">
        <f>+_xlfn.XLOOKUP(ratings_dataset[[#This Row],[ProductID]],[1]!Prodotti[ProdottoID],[1]!Prodotti[Categoria],"Altro")</f>
        <v>Libri</v>
      </c>
      <c r="E9536" s="14">
        <v>1</v>
      </c>
    </row>
    <row r="9537" spans="1:5" x14ac:dyDescent="0.25">
      <c r="A9537" s="14">
        <v>7116</v>
      </c>
      <c r="B9537" s="14">
        <v>19</v>
      </c>
      <c r="C9537" s="14">
        <v>287</v>
      </c>
      <c r="D9537" s="14" t="str">
        <f>+_xlfn.XLOOKUP(ratings_dataset[[#This Row],[ProductID]],[1]!Prodotti[ProdottoID],[1]!Prodotti[Categoria],"Altro")</f>
        <v>Elettronica</v>
      </c>
      <c r="E9537" s="14">
        <v>1</v>
      </c>
    </row>
    <row r="9538" spans="1:5" x14ac:dyDescent="0.25">
      <c r="A9538" s="14">
        <v>7125</v>
      </c>
      <c r="B9538" s="14">
        <v>3860</v>
      </c>
      <c r="C9538" s="14">
        <v>4692</v>
      </c>
      <c r="D9538" s="14" t="str">
        <f>+_xlfn.XLOOKUP(ratings_dataset[[#This Row],[ProductID]],[1]!Prodotti[ProdottoID],[1]!Prodotti[Categoria],"Altro")</f>
        <v>Abbigliamento</v>
      </c>
      <c r="E9538" s="14">
        <v>1</v>
      </c>
    </row>
    <row r="9539" spans="1:5" x14ac:dyDescent="0.25">
      <c r="A9539" s="14">
        <v>7126</v>
      </c>
      <c r="B9539" s="14">
        <v>1058</v>
      </c>
      <c r="C9539" s="14">
        <v>4501</v>
      </c>
      <c r="D9539" s="14" t="str">
        <f>+_xlfn.XLOOKUP(ratings_dataset[[#This Row],[ProductID]],[1]!Prodotti[ProdottoID],[1]!Prodotti[Categoria],"Altro")</f>
        <v>Libri</v>
      </c>
      <c r="E9539" s="14">
        <v>1</v>
      </c>
    </row>
    <row r="9540" spans="1:5" x14ac:dyDescent="0.25">
      <c r="A9540" s="14">
        <v>7128</v>
      </c>
      <c r="B9540" s="14">
        <v>2566</v>
      </c>
      <c r="C9540" s="14">
        <v>1100</v>
      </c>
      <c r="D9540" s="14" t="str">
        <f>+_xlfn.XLOOKUP(ratings_dataset[[#This Row],[ProductID]],[1]!Prodotti[ProdottoID],[1]!Prodotti[Categoria],"Altro")</f>
        <v>Libri</v>
      </c>
      <c r="E9540" s="14">
        <v>1</v>
      </c>
    </row>
    <row r="9541" spans="1:5" x14ac:dyDescent="0.25">
      <c r="A9541" s="14">
        <v>7146</v>
      </c>
      <c r="B9541" s="14">
        <v>2075</v>
      </c>
      <c r="C9541" s="14">
        <v>1312</v>
      </c>
      <c r="D9541" s="14" t="str">
        <f>+_xlfn.XLOOKUP(ratings_dataset[[#This Row],[ProductID]],[1]!Prodotti[ProdottoID],[1]!Prodotti[Categoria],"Altro")</f>
        <v>Elettronica</v>
      </c>
      <c r="E9541" s="14">
        <v>1</v>
      </c>
    </row>
    <row r="9542" spans="1:5" x14ac:dyDescent="0.25">
      <c r="A9542" s="14">
        <v>7156</v>
      </c>
      <c r="B9542" s="14">
        <v>3523</v>
      </c>
      <c r="C9542" s="14">
        <v>2107</v>
      </c>
      <c r="D9542" s="14" t="str">
        <f>+_xlfn.XLOOKUP(ratings_dataset[[#This Row],[ProductID]],[1]!Prodotti[ProdottoID],[1]!Prodotti[Categoria],"Altro")</f>
        <v>Elettronica</v>
      </c>
      <c r="E9542" s="14">
        <v>1</v>
      </c>
    </row>
    <row r="9543" spans="1:5" x14ac:dyDescent="0.25">
      <c r="A9543" s="14">
        <v>7160</v>
      </c>
      <c r="B9543" s="14">
        <v>3209</v>
      </c>
      <c r="C9543" s="14">
        <v>400</v>
      </c>
      <c r="D9543" s="14" t="str">
        <f>+_xlfn.XLOOKUP(ratings_dataset[[#This Row],[ProductID]],[1]!Prodotti[ProdottoID],[1]!Prodotti[Categoria],"Altro")</f>
        <v>Elettronica</v>
      </c>
      <c r="E9543" s="14">
        <v>1</v>
      </c>
    </row>
    <row r="9544" spans="1:5" x14ac:dyDescent="0.25">
      <c r="A9544" s="14">
        <v>7162</v>
      </c>
      <c r="B9544" s="14">
        <v>1869</v>
      </c>
      <c r="C9544" s="14">
        <v>233</v>
      </c>
      <c r="D9544" s="14" t="str">
        <f>+_xlfn.XLOOKUP(ratings_dataset[[#This Row],[ProductID]],[1]!Prodotti[ProdottoID],[1]!Prodotti[Categoria],"Altro")</f>
        <v>Abbigliamento</v>
      </c>
      <c r="E9544" s="14">
        <v>1</v>
      </c>
    </row>
    <row r="9545" spans="1:5" x14ac:dyDescent="0.25">
      <c r="A9545" s="14">
        <v>7165</v>
      </c>
      <c r="B9545" s="14">
        <v>3457</v>
      </c>
      <c r="C9545" s="14">
        <v>3267</v>
      </c>
      <c r="D9545" s="14" t="str">
        <f>+_xlfn.XLOOKUP(ratings_dataset[[#This Row],[ProductID]],[1]!Prodotti[ProdottoID],[1]!Prodotti[Categoria],"Altro")</f>
        <v>Elettronica</v>
      </c>
      <c r="E9545" s="14">
        <v>1</v>
      </c>
    </row>
    <row r="9546" spans="1:5" x14ac:dyDescent="0.25">
      <c r="A9546" s="14">
        <v>7166</v>
      </c>
      <c r="B9546" s="14">
        <v>4600</v>
      </c>
      <c r="C9546" s="14">
        <v>509</v>
      </c>
      <c r="D9546" s="14" t="str">
        <f>+_xlfn.XLOOKUP(ratings_dataset[[#This Row],[ProductID]],[1]!Prodotti[ProdottoID],[1]!Prodotti[Categoria],"Altro")</f>
        <v>Abbigliamento</v>
      </c>
      <c r="E9546" s="14">
        <v>1</v>
      </c>
    </row>
    <row r="9547" spans="1:5" x14ac:dyDescent="0.25">
      <c r="A9547" s="14">
        <v>7169</v>
      </c>
      <c r="B9547" s="14">
        <v>2922</v>
      </c>
      <c r="C9547" s="14">
        <v>207</v>
      </c>
      <c r="D9547" s="14" t="str">
        <f>+_xlfn.XLOOKUP(ratings_dataset[[#This Row],[ProductID]],[1]!Prodotti[ProdottoID],[1]!Prodotti[Categoria],"Altro")</f>
        <v>Abbigliamento</v>
      </c>
      <c r="E9547" s="14">
        <v>1</v>
      </c>
    </row>
    <row r="9548" spans="1:5" x14ac:dyDescent="0.25">
      <c r="A9548" s="14">
        <v>7172</v>
      </c>
      <c r="B9548" s="14">
        <v>4331</v>
      </c>
      <c r="C9548" s="14">
        <v>1966</v>
      </c>
      <c r="D9548" s="14" t="str">
        <f>+_xlfn.XLOOKUP(ratings_dataset[[#This Row],[ProductID]],[1]!Prodotti[ProdottoID],[1]!Prodotti[Categoria],"Altro")</f>
        <v>Elettronica</v>
      </c>
      <c r="E9548" s="14">
        <v>1</v>
      </c>
    </row>
    <row r="9549" spans="1:5" x14ac:dyDescent="0.25">
      <c r="A9549" s="14">
        <v>7180</v>
      </c>
      <c r="B9549" s="14">
        <v>4377</v>
      </c>
      <c r="C9549" s="14">
        <v>3032</v>
      </c>
      <c r="D9549" s="14" t="str">
        <f>+_xlfn.XLOOKUP(ratings_dataset[[#This Row],[ProductID]],[1]!Prodotti[ProdottoID],[1]!Prodotti[Categoria],"Altro")</f>
        <v>Elettronica</v>
      </c>
      <c r="E9549" s="14">
        <v>1</v>
      </c>
    </row>
    <row r="9550" spans="1:5" x14ac:dyDescent="0.25">
      <c r="A9550" s="14">
        <v>7186</v>
      </c>
      <c r="B9550" s="14">
        <v>2752</v>
      </c>
      <c r="C9550" s="14">
        <v>2319</v>
      </c>
      <c r="D9550" s="14" t="str">
        <f>+_xlfn.XLOOKUP(ratings_dataset[[#This Row],[ProductID]],[1]!Prodotti[ProdottoID],[1]!Prodotti[Categoria],"Altro")</f>
        <v>Elettronica</v>
      </c>
      <c r="E9550" s="14">
        <v>1</v>
      </c>
    </row>
    <row r="9551" spans="1:5" x14ac:dyDescent="0.25">
      <c r="A9551" s="14">
        <v>7190</v>
      </c>
      <c r="B9551" s="14">
        <v>356</v>
      </c>
      <c r="C9551" s="14">
        <v>896</v>
      </c>
      <c r="D9551" s="14" t="str">
        <f>+_xlfn.XLOOKUP(ratings_dataset[[#This Row],[ProductID]],[1]!Prodotti[ProdottoID],[1]!Prodotti[Categoria],"Altro")</f>
        <v>Libri</v>
      </c>
      <c r="E9551" s="14">
        <v>1</v>
      </c>
    </row>
    <row r="9552" spans="1:5" x14ac:dyDescent="0.25">
      <c r="A9552" s="14">
        <v>7193</v>
      </c>
      <c r="B9552" s="14">
        <v>1280</v>
      </c>
      <c r="C9552" s="14">
        <v>4573</v>
      </c>
      <c r="D9552" s="14" t="str">
        <f>+_xlfn.XLOOKUP(ratings_dataset[[#This Row],[ProductID]],[1]!Prodotti[ProdottoID],[1]!Prodotti[Categoria],"Altro")</f>
        <v>Libri</v>
      </c>
      <c r="E9552" s="14">
        <v>1</v>
      </c>
    </row>
    <row r="9553" spans="1:5" x14ac:dyDescent="0.25">
      <c r="A9553" s="14">
        <v>7199</v>
      </c>
      <c r="B9553" s="14">
        <v>2378</v>
      </c>
      <c r="C9553" s="14">
        <v>1650</v>
      </c>
      <c r="D9553" s="14" t="str">
        <f>+_xlfn.XLOOKUP(ratings_dataset[[#This Row],[ProductID]],[1]!Prodotti[ProdottoID],[1]!Prodotti[Categoria],"Altro")</f>
        <v>Elettronica</v>
      </c>
      <c r="E9553" s="14">
        <v>1</v>
      </c>
    </row>
    <row r="9554" spans="1:5" x14ac:dyDescent="0.25">
      <c r="A9554" s="14">
        <v>7205</v>
      </c>
      <c r="B9554" s="14">
        <v>2205</v>
      </c>
      <c r="C9554" s="14">
        <v>1060</v>
      </c>
      <c r="D9554" s="14" t="str">
        <f>+_xlfn.XLOOKUP(ratings_dataset[[#This Row],[ProductID]],[1]!Prodotti[ProdottoID],[1]!Prodotti[Categoria],"Altro")</f>
        <v>Libri</v>
      </c>
      <c r="E9554" s="14">
        <v>1</v>
      </c>
    </row>
    <row r="9555" spans="1:5" x14ac:dyDescent="0.25">
      <c r="A9555" s="14">
        <v>7217</v>
      </c>
      <c r="B9555" s="14">
        <v>815</v>
      </c>
      <c r="C9555" s="14">
        <v>3852</v>
      </c>
      <c r="D9555" s="14" t="str">
        <f>+_xlfn.XLOOKUP(ratings_dataset[[#This Row],[ProductID]],[1]!Prodotti[ProdottoID],[1]!Prodotti[Categoria],"Altro")</f>
        <v>Libri</v>
      </c>
      <c r="E9555" s="14">
        <v>1</v>
      </c>
    </row>
    <row r="9556" spans="1:5" x14ac:dyDescent="0.25">
      <c r="A9556" s="14">
        <v>7221</v>
      </c>
      <c r="B9556" s="14">
        <v>690</v>
      </c>
      <c r="C9556" s="14">
        <v>1465</v>
      </c>
      <c r="D9556" s="14" t="str">
        <f>+_xlfn.XLOOKUP(ratings_dataset[[#This Row],[ProductID]],[1]!Prodotti[ProdottoID],[1]!Prodotti[Categoria],"Altro")</f>
        <v>Abbigliamento</v>
      </c>
      <c r="E9556" s="14">
        <v>1</v>
      </c>
    </row>
    <row r="9557" spans="1:5" x14ac:dyDescent="0.25">
      <c r="A9557" s="14">
        <v>7235</v>
      </c>
      <c r="B9557" s="14">
        <v>4161</v>
      </c>
      <c r="C9557" s="14">
        <v>3536</v>
      </c>
      <c r="D9557" s="14" t="str">
        <f>+_xlfn.XLOOKUP(ratings_dataset[[#This Row],[ProductID]],[1]!Prodotti[ProdottoID],[1]!Prodotti[Categoria],"Altro")</f>
        <v>Libri</v>
      </c>
      <c r="E9557" s="14">
        <v>1</v>
      </c>
    </row>
    <row r="9558" spans="1:5" x14ac:dyDescent="0.25">
      <c r="A9558" s="14">
        <v>7238</v>
      </c>
      <c r="B9558" s="14">
        <v>2807</v>
      </c>
      <c r="C9558" s="14">
        <v>1618</v>
      </c>
      <c r="D9558" s="14" t="str">
        <f>+_xlfn.XLOOKUP(ratings_dataset[[#This Row],[ProductID]],[1]!Prodotti[ProdottoID],[1]!Prodotti[Categoria],"Altro")</f>
        <v>Elettronica</v>
      </c>
      <c r="E9558" s="14">
        <v>1</v>
      </c>
    </row>
    <row r="9559" spans="1:5" x14ac:dyDescent="0.25">
      <c r="A9559" s="14">
        <v>7248</v>
      </c>
      <c r="B9559" s="14">
        <v>1848</v>
      </c>
      <c r="C9559" s="14">
        <v>4659</v>
      </c>
      <c r="D9559" s="14" t="str">
        <f>+_xlfn.XLOOKUP(ratings_dataset[[#This Row],[ProductID]],[1]!Prodotti[ProdottoID],[1]!Prodotti[Categoria],"Altro")</f>
        <v>Abbigliamento</v>
      </c>
      <c r="E9559" s="14">
        <v>1</v>
      </c>
    </row>
    <row r="9560" spans="1:5" x14ac:dyDescent="0.25">
      <c r="A9560" s="14">
        <v>7251</v>
      </c>
      <c r="B9560" s="14">
        <v>2729</v>
      </c>
      <c r="C9560" s="14">
        <v>1094</v>
      </c>
      <c r="D9560" s="14" t="str">
        <f>+_xlfn.XLOOKUP(ratings_dataset[[#This Row],[ProductID]],[1]!Prodotti[ProdottoID],[1]!Prodotti[Categoria],"Altro")</f>
        <v>Elettronica</v>
      </c>
      <c r="E9560" s="14">
        <v>1</v>
      </c>
    </row>
    <row r="9561" spans="1:5" x14ac:dyDescent="0.25">
      <c r="A9561" s="14">
        <v>7267</v>
      </c>
      <c r="B9561" s="14">
        <v>3192</v>
      </c>
      <c r="C9561" s="14">
        <v>2047</v>
      </c>
      <c r="D9561" s="14" t="str">
        <f>+_xlfn.XLOOKUP(ratings_dataset[[#This Row],[ProductID]],[1]!Prodotti[ProdottoID],[1]!Prodotti[Categoria],"Altro")</f>
        <v>Abbigliamento</v>
      </c>
      <c r="E9561" s="14">
        <v>1</v>
      </c>
    </row>
    <row r="9562" spans="1:5" x14ac:dyDescent="0.25">
      <c r="A9562" s="14">
        <v>7271</v>
      </c>
      <c r="B9562" s="14">
        <v>2460</v>
      </c>
      <c r="C9562" s="14">
        <v>1370</v>
      </c>
      <c r="D9562" s="14" t="str">
        <f>+_xlfn.XLOOKUP(ratings_dataset[[#This Row],[ProductID]],[1]!Prodotti[ProdottoID],[1]!Prodotti[Categoria],"Altro")</f>
        <v>Libri</v>
      </c>
      <c r="E9562" s="14">
        <v>1</v>
      </c>
    </row>
    <row r="9563" spans="1:5" x14ac:dyDescent="0.25">
      <c r="A9563" s="14">
        <v>7279</v>
      </c>
      <c r="B9563" s="14">
        <v>2749</v>
      </c>
      <c r="C9563" s="14">
        <v>2603</v>
      </c>
      <c r="D9563" s="14" t="str">
        <f>+_xlfn.XLOOKUP(ratings_dataset[[#This Row],[ProductID]],[1]!Prodotti[ProdottoID],[1]!Prodotti[Categoria],"Altro")</f>
        <v>Abbigliamento</v>
      </c>
      <c r="E9563" s="14">
        <v>1</v>
      </c>
    </row>
    <row r="9564" spans="1:5" x14ac:dyDescent="0.25">
      <c r="A9564" s="14">
        <v>7282</v>
      </c>
      <c r="B9564" s="14">
        <v>3662</v>
      </c>
      <c r="C9564" s="14">
        <v>1598</v>
      </c>
      <c r="D9564" s="14" t="str">
        <f>+_xlfn.XLOOKUP(ratings_dataset[[#This Row],[ProductID]],[1]!Prodotti[ProdottoID],[1]!Prodotti[Categoria],"Altro")</f>
        <v>Elettronica</v>
      </c>
      <c r="E9564" s="14">
        <v>1</v>
      </c>
    </row>
    <row r="9565" spans="1:5" x14ac:dyDescent="0.25">
      <c r="A9565" s="14">
        <v>7292</v>
      </c>
      <c r="B9565" s="14">
        <v>1719</v>
      </c>
      <c r="C9565" s="14">
        <v>105</v>
      </c>
      <c r="D9565" s="14" t="str">
        <f>+_xlfn.XLOOKUP(ratings_dataset[[#This Row],[ProductID]],[1]!Prodotti[ProdottoID],[1]!Prodotti[Categoria],"Altro")</f>
        <v>Elettronica</v>
      </c>
      <c r="E9565" s="14">
        <v>1</v>
      </c>
    </row>
    <row r="9566" spans="1:5" x14ac:dyDescent="0.25">
      <c r="A9566" s="14">
        <v>7305</v>
      </c>
      <c r="B9566" s="14">
        <v>4774</v>
      </c>
      <c r="C9566" s="14">
        <v>555</v>
      </c>
      <c r="D9566" s="14" t="str">
        <f>+_xlfn.XLOOKUP(ratings_dataset[[#This Row],[ProductID]],[1]!Prodotti[ProdottoID],[1]!Prodotti[Categoria],"Altro")</f>
        <v>Abbigliamento</v>
      </c>
      <c r="E9566" s="14">
        <v>1</v>
      </c>
    </row>
    <row r="9567" spans="1:5" x14ac:dyDescent="0.25">
      <c r="A9567" s="14">
        <v>7312</v>
      </c>
      <c r="B9567" s="14">
        <v>4970</v>
      </c>
      <c r="C9567" s="14">
        <v>2602</v>
      </c>
      <c r="D9567" s="14" t="str">
        <f>+_xlfn.XLOOKUP(ratings_dataset[[#This Row],[ProductID]],[1]!Prodotti[ProdottoID],[1]!Prodotti[Categoria],"Altro")</f>
        <v>Abbigliamento</v>
      </c>
      <c r="E9567" s="14">
        <v>1</v>
      </c>
    </row>
    <row r="9568" spans="1:5" x14ac:dyDescent="0.25">
      <c r="A9568" s="14">
        <v>7323</v>
      </c>
      <c r="B9568" s="14">
        <v>2128</v>
      </c>
      <c r="C9568" s="14">
        <v>4182</v>
      </c>
      <c r="D9568" s="14" t="str">
        <f>+_xlfn.XLOOKUP(ratings_dataset[[#This Row],[ProductID]],[1]!Prodotti[ProdottoID],[1]!Prodotti[Categoria],"Altro")</f>
        <v>Abbigliamento</v>
      </c>
      <c r="E9568" s="14">
        <v>1</v>
      </c>
    </row>
    <row r="9569" spans="1:5" x14ac:dyDescent="0.25">
      <c r="A9569" s="14">
        <v>7332</v>
      </c>
      <c r="B9569" s="14">
        <v>390</v>
      </c>
      <c r="C9569" s="14">
        <v>1103</v>
      </c>
      <c r="D9569" s="14" t="str">
        <f>+_xlfn.XLOOKUP(ratings_dataset[[#This Row],[ProductID]],[1]!Prodotti[ProdottoID],[1]!Prodotti[Categoria],"Altro")</f>
        <v>Libri</v>
      </c>
      <c r="E9569" s="14">
        <v>1</v>
      </c>
    </row>
    <row r="9570" spans="1:5" x14ac:dyDescent="0.25">
      <c r="A9570" s="14">
        <v>7337</v>
      </c>
      <c r="B9570" s="14">
        <v>4418</v>
      </c>
      <c r="C9570" s="14">
        <v>4963</v>
      </c>
      <c r="D9570" s="14" t="str">
        <f>+_xlfn.XLOOKUP(ratings_dataset[[#This Row],[ProductID]],[1]!Prodotti[ProdottoID],[1]!Prodotti[Categoria],"Altro")</f>
        <v>Abbigliamento</v>
      </c>
      <c r="E9570" s="14">
        <v>1</v>
      </c>
    </row>
    <row r="9571" spans="1:5" x14ac:dyDescent="0.25">
      <c r="A9571" s="14">
        <v>7338</v>
      </c>
      <c r="B9571" s="14">
        <v>1055</v>
      </c>
      <c r="C9571" s="14">
        <v>3058</v>
      </c>
      <c r="D9571" s="14" t="str">
        <f>+_xlfn.XLOOKUP(ratings_dataset[[#This Row],[ProductID]],[1]!Prodotti[ProdottoID],[1]!Prodotti[Categoria],"Altro")</f>
        <v>Abbigliamento</v>
      </c>
      <c r="E9571" s="14">
        <v>1</v>
      </c>
    </row>
    <row r="9572" spans="1:5" x14ac:dyDescent="0.25">
      <c r="A9572" s="14">
        <v>7350</v>
      </c>
      <c r="B9572" s="14">
        <v>1475</v>
      </c>
      <c r="C9572" s="14">
        <v>4176</v>
      </c>
      <c r="D9572" s="14" t="str">
        <f>+_xlfn.XLOOKUP(ratings_dataset[[#This Row],[ProductID]],[1]!Prodotti[ProdottoID],[1]!Prodotti[Categoria],"Altro")</f>
        <v>Elettronica</v>
      </c>
      <c r="E9572" s="14">
        <v>1</v>
      </c>
    </row>
    <row r="9573" spans="1:5" x14ac:dyDescent="0.25">
      <c r="A9573" s="14">
        <v>7363</v>
      </c>
      <c r="B9573" s="14">
        <v>686</v>
      </c>
      <c r="C9573" s="14">
        <v>3427</v>
      </c>
      <c r="D9573" s="14" t="str">
        <f>+_xlfn.XLOOKUP(ratings_dataset[[#This Row],[ProductID]],[1]!Prodotti[ProdottoID],[1]!Prodotti[Categoria],"Altro")</f>
        <v>Abbigliamento</v>
      </c>
      <c r="E9573" s="14">
        <v>1</v>
      </c>
    </row>
    <row r="9574" spans="1:5" x14ac:dyDescent="0.25">
      <c r="A9574" s="14">
        <v>7367</v>
      </c>
      <c r="B9574" s="14">
        <v>4973</v>
      </c>
      <c r="C9574" s="14">
        <v>1986</v>
      </c>
      <c r="D9574" s="14" t="str">
        <f>+_xlfn.XLOOKUP(ratings_dataset[[#This Row],[ProductID]],[1]!Prodotti[ProdottoID],[1]!Prodotti[Categoria],"Altro")</f>
        <v>Abbigliamento</v>
      </c>
      <c r="E9574" s="14">
        <v>1</v>
      </c>
    </row>
    <row r="9575" spans="1:5" x14ac:dyDescent="0.25">
      <c r="A9575" s="14">
        <v>7385</v>
      </c>
      <c r="B9575" s="14">
        <v>4611</v>
      </c>
      <c r="C9575" s="14">
        <v>4157</v>
      </c>
      <c r="D9575" s="14" t="str">
        <f>+_xlfn.XLOOKUP(ratings_dataset[[#This Row],[ProductID]],[1]!Prodotti[ProdottoID],[1]!Prodotti[Categoria],"Altro")</f>
        <v>Libri</v>
      </c>
      <c r="E9575" s="14">
        <v>1</v>
      </c>
    </row>
    <row r="9576" spans="1:5" x14ac:dyDescent="0.25">
      <c r="A9576" s="14">
        <v>7389</v>
      </c>
      <c r="B9576" s="14">
        <v>3459</v>
      </c>
      <c r="C9576" s="14">
        <v>2431</v>
      </c>
      <c r="D9576" s="14" t="str">
        <f>+_xlfn.XLOOKUP(ratings_dataset[[#This Row],[ProductID]],[1]!Prodotti[ProdottoID],[1]!Prodotti[Categoria],"Altro")</f>
        <v>Elettronica</v>
      </c>
      <c r="E9576" s="14">
        <v>1</v>
      </c>
    </row>
    <row r="9577" spans="1:5" x14ac:dyDescent="0.25">
      <c r="A9577" s="14">
        <v>7396</v>
      </c>
      <c r="B9577" s="14">
        <v>604</v>
      </c>
      <c r="C9577" s="14">
        <v>4795</v>
      </c>
      <c r="D9577" s="14" t="str">
        <f>+_xlfn.XLOOKUP(ratings_dataset[[#This Row],[ProductID]],[1]!Prodotti[ProdottoID],[1]!Prodotti[Categoria],"Altro")</f>
        <v>Elettronica</v>
      </c>
      <c r="E9577" s="14">
        <v>1</v>
      </c>
    </row>
    <row r="9578" spans="1:5" x14ac:dyDescent="0.25">
      <c r="A9578" s="14">
        <v>7403</v>
      </c>
      <c r="B9578" s="14">
        <v>1827</v>
      </c>
      <c r="C9578" s="14">
        <v>4539</v>
      </c>
      <c r="D9578" s="14" t="str">
        <f>+_xlfn.XLOOKUP(ratings_dataset[[#This Row],[ProductID]],[1]!Prodotti[ProdottoID],[1]!Prodotti[Categoria],"Altro")</f>
        <v>Elettronica</v>
      </c>
      <c r="E9578" s="14">
        <v>1</v>
      </c>
    </row>
    <row r="9579" spans="1:5" x14ac:dyDescent="0.25">
      <c r="A9579" s="14">
        <v>7406</v>
      </c>
      <c r="B9579" s="14">
        <v>1980</v>
      </c>
      <c r="C9579" s="14">
        <v>2461</v>
      </c>
      <c r="D9579" s="14" t="str">
        <f>+_xlfn.XLOOKUP(ratings_dataset[[#This Row],[ProductID]],[1]!Prodotti[ProdottoID],[1]!Prodotti[Categoria],"Altro")</f>
        <v>Elettronica</v>
      </c>
      <c r="E9579" s="14">
        <v>1</v>
      </c>
    </row>
    <row r="9580" spans="1:5" x14ac:dyDescent="0.25">
      <c r="A9580" s="14">
        <v>7412</v>
      </c>
      <c r="B9580" s="14">
        <v>3847</v>
      </c>
      <c r="C9580" s="14">
        <v>1525</v>
      </c>
      <c r="D9580" s="14" t="str">
        <f>+_xlfn.XLOOKUP(ratings_dataset[[#This Row],[ProductID]],[1]!Prodotti[ProdottoID],[1]!Prodotti[Categoria],"Altro")</f>
        <v>Elettronica</v>
      </c>
      <c r="E9580" s="14">
        <v>1</v>
      </c>
    </row>
    <row r="9581" spans="1:5" x14ac:dyDescent="0.25">
      <c r="A9581" s="14">
        <v>7414</v>
      </c>
      <c r="B9581" s="14">
        <v>1216</v>
      </c>
      <c r="C9581" s="14">
        <v>2824</v>
      </c>
      <c r="D9581" s="14" t="str">
        <f>+_xlfn.XLOOKUP(ratings_dataset[[#This Row],[ProductID]],[1]!Prodotti[ProdottoID],[1]!Prodotti[Categoria],"Altro")</f>
        <v>Abbigliamento</v>
      </c>
      <c r="E9581" s="14">
        <v>1</v>
      </c>
    </row>
    <row r="9582" spans="1:5" x14ac:dyDescent="0.25">
      <c r="A9582" s="14">
        <v>7418</v>
      </c>
      <c r="B9582" s="14">
        <v>646</v>
      </c>
      <c r="C9582" s="14">
        <v>4506</v>
      </c>
      <c r="D9582" s="14" t="str">
        <f>+_xlfn.XLOOKUP(ratings_dataset[[#This Row],[ProductID]],[1]!Prodotti[ProdottoID],[1]!Prodotti[Categoria],"Altro")</f>
        <v>Elettronica</v>
      </c>
      <c r="E9582" s="14">
        <v>1</v>
      </c>
    </row>
    <row r="9583" spans="1:5" x14ac:dyDescent="0.25">
      <c r="A9583" s="14">
        <v>7419</v>
      </c>
      <c r="B9583" s="14">
        <v>4016</v>
      </c>
      <c r="C9583" s="14">
        <v>3851</v>
      </c>
      <c r="D9583" s="14" t="str">
        <f>+_xlfn.XLOOKUP(ratings_dataset[[#This Row],[ProductID]],[1]!Prodotti[ProdottoID],[1]!Prodotti[Categoria],"Altro")</f>
        <v>Abbigliamento</v>
      </c>
      <c r="E9583" s="14">
        <v>1</v>
      </c>
    </row>
    <row r="9584" spans="1:5" x14ac:dyDescent="0.25">
      <c r="A9584" s="14">
        <v>7420</v>
      </c>
      <c r="B9584" s="14">
        <v>3692</v>
      </c>
      <c r="C9584" s="14">
        <v>1695</v>
      </c>
      <c r="D9584" s="14" t="str">
        <f>+_xlfn.XLOOKUP(ratings_dataset[[#This Row],[ProductID]],[1]!Prodotti[ProdottoID],[1]!Prodotti[Categoria],"Altro")</f>
        <v>Abbigliamento</v>
      </c>
      <c r="E9584" s="14">
        <v>1</v>
      </c>
    </row>
    <row r="9585" spans="1:5" x14ac:dyDescent="0.25">
      <c r="A9585" s="14">
        <v>7428</v>
      </c>
      <c r="B9585" s="14">
        <v>726</v>
      </c>
      <c r="C9585" s="14">
        <v>1954</v>
      </c>
      <c r="D9585" s="14" t="str">
        <f>+_xlfn.XLOOKUP(ratings_dataset[[#This Row],[ProductID]],[1]!Prodotti[ProdottoID],[1]!Prodotti[Categoria],"Altro")</f>
        <v>Libri</v>
      </c>
      <c r="E9585" s="14">
        <v>1</v>
      </c>
    </row>
    <row r="9586" spans="1:5" x14ac:dyDescent="0.25">
      <c r="A9586" s="14">
        <v>7432</v>
      </c>
      <c r="B9586" s="14">
        <v>1426</v>
      </c>
      <c r="C9586" s="14">
        <v>837</v>
      </c>
      <c r="D9586" s="14" t="str">
        <f>+_xlfn.XLOOKUP(ratings_dataset[[#This Row],[ProductID]],[1]!Prodotti[ProdottoID],[1]!Prodotti[Categoria],"Altro")</f>
        <v>Elettronica</v>
      </c>
      <c r="E9586" s="14">
        <v>1</v>
      </c>
    </row>
    <row r="9587" spans="1:5" x14ac:dyDescent="0.25">
      <c r="A9587" s="14">
        <v>7442</v>
      </c>
      <c r="B9587" s="14">
        <v>3289</v>
      </c>
      <c r="C9587" s="14">
        <v>3275</v>
      </c>
      <c r="D9587" s="14" t="str">
        <f>+_xlfn.XLOOKUP(ratings_dataset[[#This Row],[ProductID]],[1]!Prodotti[ProdottoID],[1]!Prodotti[Categoria],"Altro")</f>
        <v>Elettronica</v>
      </c>
      <c r="E9587" s="14">
        <v>1</v>
      </c>
    </row>
    <row r="9588" spans="1:5" x14ac:dyDescent="0.25">
      <c r="A9588" s="14">
        <v>7443</v>
      </c>
      <c r="B9588" s="14">
        <v>3389</v>
      </c>
      <c r="C9588" s="14">
        <v>1559</v>
      </c>
      <c r="D9588" s="14" t="str">
        <f>+_xlfn.XLOOKUP(ratings_dataset[[#This Row],[ProductID]],[1]!Prodotti[ProdottoID],[1]!Prodotti[Categoria],"Altro")</f>
        <v>Abbigliamento</v>
      </c>
      <c r="E9588" s="14">
        <v>1</v>
      </c>
    </row>
    <row r="9589" spans="1:5" x14ac:dyDescent="0.25">
      <c r="A9589" s="14">
        <v>7451</v>
      </c>
      <c r="B9589" s="14">
        <v>1403</v>
      </c>
      <c r="C9589" s="14">
        <v>3039</v>
      </c>
      <c r="D9589" s="14" t="str">
        <f>+_xlfn.XLOOKUP(ratings_dataset[[#This Row],[ProductID]],[1]!Prodotti[ProdottoID],[1]!Prodotti[Categoria],"Altro")</f>
        <v>Libri</v>
      </c>
      <c r="E9589" s="14">
        <v>1</v>
      </c>
    </row>
    <row r="9590" spans="1:5" x14ac:dyDescent="0.25">
      <c r="A9590" s="14">
        <v>7467</v>
      </c>
      <c r="B9590" s="14">
        <v>3422</v>
      </c>
      <c r="C9590" s="14">
        <v>1116</v>
      </c>
      <c r="D9590" s="14" t="str">
        <f>+_xlfn.XLOOKUP(ratings_dataset[[#This Row],[ProductID]],[1]!Prodotti[ProdottoID],[1]!Prodotti[Categoria],"Altro")</f>
        <v>Elettronica</v>
      </c>
      <c r="E9590" s="14">
        <v>1</v>
      </c>
    </row>
    <row r="9591" spans="1:5" x14ac:dyDescent="0.25">
      <c r="A9591" s="14">
        <v>7474</v>
      </c>
      <c r="B9591" s="14">
        <v>951</v>
      </c>
      <c r="C9591" s="14">
        <v>4330</v>
      </c>
      <c r="D9591" s="14" t="str">
        <f>+_xlfn.XLOOKUP(ratings_dataset[[#This Row],[ProductID]],[1]!Prodotti[ProdottoID],[1]!Prodotti[Categoria],"Altro")</f>
        <v>Abbigliamento</v>
      </c>
      <c r="E9591" s="14">
        <v>1</v>
      </c>
    </row>
    <row r="9592" spans="1:5" x14ac:dyDescent="0.25">
      <c r="A9592" s="14">
        <v>7486</v>
      </c>
      <c r="B9592" s="14">
        <v>2003</v>
      </c>
      <c r="C9592" s="14">
        <v>4457</v>
      </c>
      <c r="D9592" s="14" t="str">
        <f>+_xlfn.XLOOKUP(ratings_dataset[[#This Row],[ProductID]],[1]!Prodotti[ProdottoID],[1]!Prodotti[Categoria],"Altro")</f>
        <v>Libri</v>
      </c>
      <c r="E9592" s="14">
        <v>1</v>
      </c>
    </row>
    <row r="9593" spans="1:5" x14ac:dyDescent="0.25">
      <c r="A9593" s="14">
        <v>7496</v>
      </c>
      <c r="B9593" s="14">
        <v>4480</v>
      </c>
      <c r="C9593" s="14">
        <v>438</v>
      </c>
      <c r="D9593" s="14" t="str">
        <f>+_xlfn.XLOOKUP(ratings_dataset[[#This Row],[ProductID]],[1]!Prodotti[ProdottoID],[1]!Prodotti[Categoria],"Altro")</f>
        <v>Libri</v>
      </c>
      <c r="E9593" s="14">
        <v>1</v>
      </c>
    </row>
    <row r="9594" spans="1:5" x14ac:dyDescent="0.25">
      <c r="A9594" s="14">
        <v>7497</v>
      </c>
      <c r="B9594" s="14">
        <v>399</v>
      </c>
      <c r="C9594" s="14">
        <v>4915</v>
      </c>
      <c r="D9594" s="14" t="str">
        <f>+_xlfn.XLOOKUP(ratings_dataset[[#This Row],[ProductID]],[1]!Prodotti[ProdottoID],[1]!Prodotti[Categoria],"Altro")</f>
        <v>Elettronica</v>
      </c>
      <c r="E9594" s="14">
        <v>1</v>
      </c>
    </row>
    <row r="9595" spans="1:5" x14ac:dyDescent="0.25">
      <c r="A9595" s="14">
        <v>7499</v>
      </c>
      <c r="B9595" s="14">
        <v>4345</v>
      </c>
      <c r="C9595" s="14">
        <v>1708</v>
      </c>
      <c r="D9595" s="14" t="str">
        <f>+_xlfn.XLOOKUP(ratings_dataset[[#This Row],[ProductID]],[1]!Prodotti[ProdottoID],[1]!Prodotti[Categoria],"Altro")</f>
        <v>Elettronica</v>
      </c>
      <c r="E9595" s="14">
        <v>1</v>
      </c>
    </row>
    <row r="9596" spans="1:5" x14ac:dyDescent="0.25">
      <c r="A9596" s="14">
        <v>7502</v>
      </c>
      <c r="B9596" s="14">
        <v>2253</v>
      </c>
      <c r="C9596" s="14">
        <v>3717</v>
      </c>
      <c r="D9596" s="14" t="str">
        <f>+_xlfn.XLOOKUP(ratings_dataset[[#This Row],[ProductID]],[1]!Prodotti[ProdottoID],[1]!Prodotti[Categoria],"Altro")</f>
        <v>Elettronica</v>
      </c>
      <c r="E9596" s="14">
        <v>1</v>
      </c>
    </row>
    <row r="9597" spans="1:5" x14ac:dyDescent="0.25">
      <c r="A9597" s="14">
        <v>7508</v>
      </c>
      <c r="B9597" s="14">
        <v>406</v>
      </c>
      <c r="C9597" s="14">
        <v>4265</v>
      </c>
      <c r="D9597" s="14" t="str">
        <f>+_xlfn.XLOOKUP(ratings_dataset[[#This Row],[ProductID]],[1]!Prodotti[ProdottoID],[1]!Prodotti[Categoria],"Altro")</f>
        <v>Elettronica</v>
      </c>
      <c r="E9597" s="14">
        <v>1</v>
      </c>
    </row>
    <row r="9598" spans="1:5" x14ac:dyDescent="0.25">
      <c r="A9598" s="14">
        <v>7511</v>
      </c>
      <c r="B9598" s="14">
        <v>4530</v>
      </c>
      <c r="C9598" s="14">
        <v>2134</v>
      </c>
      <c r="D9598" s="14" t="str">
        <f>+_xlfn.XLOOKUP(ratings_dataset[[#This Row],[ProductID]],[1]!Prodotti[ProdottoID],[1]!Prodotti[Categoria],"Altro")</f>
        <v>Elettronica</v>
      </c>
      <c r="E9598" s="14">
        <v>1</v>
      </c>
    </row>
    <row r="9599" spans="1:5" x14ac:dyDescent="0.25">
      <c r="A9599" s="14">
        <v>7513</v>
      </c>
      <c r="B9599" s="14">
        <v>4764</v>
      </c>
      <c r="C9599" s="14">
        <v>1252</v>
      </c>
      <c r="D9599" s="14" t="str">
        <f>+_xlfn.XLOOKUP(ratings_dataset[[#This Row],[ProductID]],[1]!Prodotti[ProdottoID],[1]!Prodotti[Categoria],"Altro")</f>
        <v>Elettronica</v>
      </c>
      <c r="E9599" s="14">
        <v>1</v>
      </c>
    </row>
    <row r="9600" spans="1:5" x14ac:dyDescent="0.25">
      <c r="A9600" s="14">
        <v>7514</v>
      </c>
      <c r="B9600" s="14">
        <v>569</v>
      </c>
      <c r="C9600" s="14">
        <v>249</v>
      </c>
      <c r="D9600" s="14" t="str">
        <f>+_xlfn.XLOOKUP(ratings_dataset[[#This Row],[ProductID]],[1]!Prodotti[ProdottoID],[1]!Prodotti[Categoria],"Altro")</f>
        <v>Libri</v>
      </c>
      <c r="E9600" s="14">
        <v>1</v>
      </c>
    </row>
    <row r="9601" spans="1:5" x14ac:dyDescent="0.25">
      <c r="A9601" s="14">
        <v>7561</v>
      </c>
      <c r="B9601" s="14">
        <v>699</v>
      </c>
      <c r="C9601" s="14">
        <v>3802</v>
      </c>
      <c r="D9601" s="14" t="str">
        <f>+_xlfn.XLOOKUP(ratings_dataset[[#This Row],[ProductID]],[1]!Prodotti[ProdottoID],[1]!Prodotti[Categoria],"Altro")</f>
        <v>Abbigliamento</v>
      </c>
      <c r="E9601" s="14">
        <v>1</v>
      </c>
    </row>
    <row r="9602" spans="1:5" x14ac:dyDescent="0.25">
      <c r="A9602" s="14">
        <v>7568</v>
      </c>
      <c r="B9602" s="14">
        <v>4194</v>
      </c>
      <c r="C9602" s="14">
        <v>2130</v>
      </c>
      <c r="D9602" s="14" t="str">
        <f>+_xlfn.XLOOKUP(ratings_dataset[[#This Row],[ProductID]],[1]!Prodotti[ProdottoID],[1]!Prodotti[Categoria],"Altro")</f>
        <v>Abbigliamento</v>
      </c>
      <c r="E9602" s="14">
        <v>1</v>
      </c>
    </row>
    <row r="9603" spans="1:5" x14ac:dyDescent="0.25">
      <c r="A9603" s="14">
        <v>7569</v>
      </c>
      <c r="B9603" s="14">
        <v>4492</v>
      </c>
      <c r="C9603" s="14">
        <v>4228</v>
      </c>
      <c r="D9603" s="14" t="str">
        <f>+_xlfn.XLOOKUP(ratings_dataset[[#This Row],[ProductID]],[1]!Prodotti[ProdottoID],[1]!Prodotti[Categoria],"Altro")</f>
        <v>Elettronica</v>
      </c>
      <c r="E9603" s="14">
        <v>1</v>
      </c>
    </row>
    <row r="9604" spans="1:5" x14ac:dyDescent="0.25">
      <c r="A9604" s="14">
        <v>7573</v>
      </c>
      <c r="B9604" s="14">
        <v>3361</v>
      </c>
      <c r="C9604" s="14">
        <v>1462</v>
      </c>
      <c r="D9604" s="14" t="str">
        <f>+_xlfn.XLOOKUP(ratings_dataset[[#This Row],[ProductID]],[1]!Prodotti[ProdottoID],[1]!Prodotti[Categoria],"Altro")</f>
        <v>Abbigliamento</v>
      </c>
      <c r="E9604" s="14">
        <v>1</v>
      </c>
    </row>
    <row r="9605" spans="1:5" x14ac:dyDescent="0.25">
      <c r="A9605" s="14">
        <v>7576</v>
      </c>
      <c r="B9605" s="14">
        <v>4002</v>
      </c>
      <c r="C9605" s="14">
        <v>2371</v>
      </c>
      <c r="D9605" s="14" t="str">
        <f>+_xlfn.XLOOKUP(ratings_dataset[[#This Row],[ProductID]],[1]!Prodotti[ProdottoID],[1]!Prodotti[Categoria],"Altro")</f>
        <v>Elettronica</v>
      </c>
      <c r="E9605" s="14">
        <v>1</v>
      </c>
    </row>
    <row r="9606" spans="1:5" x14ac:dyDescent="0.25">
      <c r="A9606" s="14">
        <v>7578</v>
      </c>
      <c r="B9606" s="14">
        <v>3340</v>
      </c>
      <c r="C9606" s="14">
        <v>4751</v>
      </c>
      <c r="D9606" s="14" t="str">
        <f>+_xlfn.XLOOKUP(ratings_dataset[[#This Row],[ProductID]],[1]!Prodotti[ProdottoID],[1]!Prodotti[Categoria],"Altro")</f>
        <v>Libri</v>
      </c>
      <c r="E9606" s="14">
        <v>1</v>
      </c>
    </row>
    <row r="9607" spans="1:5" x14ac:dyDescent="0.25">
      <c r="A9607" s="14">
        <v>7582</v>
      </c>
      <c r="B9607" s="14">
        <v>3809</v>
      </c>
      <c r="C9607" s="14">
        <v>3624</v>
      </c>
      <c r="D9607" s="14" t="str">
        <f>+_xlfn.XLOOKUP(ratings_dataset[[#This Row],[ProductID]],[1]!Prodotti[ProdottoID],[1]!Prodotti[Categoria],"Altro")</f>
        <v>Libri</v>
      </c>
      <c r="E9607" s="14">
        <v>1</v>
      </c>
    </row>
    <row r="9608" spans="1:5" x14ac:dyDescent="0.25">
      <c r="A9608" s="14">
        <v>7594</v>
      </c>
      <c r="B9608" s="14">
        <v>514</v>
      </c>
      <c r="C9608" s="14">
        <v>4398</v>
      </c>
      <c r="D9608" s="14" t="str">
        <f>+_xlfn.XLOOKUP(ratings_dataset[[#This Row],[ProductID]],[1]!Prodotti[ProdottoID],[1]!Prodotti[Categoria],"Altro")</f>
        <v>Elettronica</v>
      </c>
      <c r="E9608" s="14">
        <v>1</v>
      </c>
    </row>
    <row r="9609" spans="1:5" x14ac:dyDescent="0.25">
      <c r="A9609" s="14">
        <v>7596</v>
      </c>
      <c r="B9609" s="14">
        <v>1769</v>
      </c>
      <c r="C9609" s="14">
        <v>2382</v>
      </c>
      <c r="D9609" s="14" t="str">
        <f>+_xlfn.XLOOKUP(ratings_dataset[[#This Row],[ProductID]],[1]!Prodotti[ProdottoID],[1]!Prodotti[Categoria],"Altro")</f>
        <v>Libri</v>
      </c>
      <c r="E9609" s="14">
        <v>1</v>
      </c>
    </row>
    <row r="9610" spans="1:5" x14ac:dyDescent="0.25">
      <c r="A9610" s="14">
        <v>7606</v>
      </c>
      <c r="B9610" s="14">
        <v>4384</v>
      </c>
      <c r="C9610" s="14">
        <v>105</v>
      </c>
      <c r="D9610" s="14" t="str">
        <f>+_xlfn.XLOOKUP(ratings_dataset[[#This Row],[ProductID]],[1]!Prodotti[ProdottoID],[1]!Prodotti[Categoria],"Altro")</f>
        <v>Elettronica</v>
      </c>
      <c r="E9610" s="14">
        <v>1</v>
      </c>
    </row>
    <row r="9611" spans="1:5" x14ac:dyDescent="0.25">
      <c r="A9611" s="14">
        <v>7609</v>
      </c>
      <c r="B9611" s="14">
        <v>61</v>
      </c>
      <c r="C9611" s="14">
        <v>2223</v>
      </c>
      <c r="D9611" s="14" t="str">
        <f>+_xlfn.XLOOKUP(ratings_dataset[[#This Row],[ProductID]],[1]!Prodotti[ProdottoID],[1]!Prodotti[Categoria],"Altro")</f>
        <v>Elettronica</v>
      </c>
      <c r="E9611" s="14">
        <v>1</v>
      </c>
    </row>
    <row r="9612" spans="1:5" x14ac:dyDescent="0.25">
      <c r="A9612" s="14">
        <v>7613</v>
      </c>
      <c r="B9612" s="14">
        <v>3237</v>
      </c>
      <c r="C9612" s="14">
        <v>4758</v>
      </c>
      <c r="D9612" s="14" t="str">
        <f>+_xlfn.XLOOKUP(ratings_dataset[[#This Row],[ProductID]],[1]!Prodotti[ProdottoID],[1]!Prodotti[Categoria],"Altro")</f>
        <v>Abbigliamento</v>
      </c>
      <c r="E9612" s="14">
        <v>1</v>
      </c>
    </row>
    <row r="9613" spans="1:5" x14ac:dyDescent="0.25">
      <c r="A9613" s="14">
        <v>7626</v>
      </c>
      <c r="B9613" s="14">
        <v>3824</v>
      </c>
      <c r="C9613" s="14">
        <v>4383</v>
      </c>
      <c r="D9613" s="14" t="str">
        <f>+_xlfn.XLOOKUP(ratings_dataset[[#This Row],[ProductID]],[1]!Prodotti[ProdottoID],[1]!Prodotti[Categoria],"Altro")</f>
        <v>Abbigliamento</v>
      </c>
      <c r="E9613" s="14">
        <v>1</v>
      </c>
    </row>
    <row r="9614" spans="1:5" x14ac:dyDescent="0.25">
      <c r="A9614" s="14">
        <v>7635</v>
      </c>
      <c r="B9614" s="14">
        <v>1458</v>
      </c>
      <c r="C9614" s="14">
        <v>4289</v>
      </c>
      <c r="D9614" s="14" t="str">
        <f>+_xlfn.XLOOKUP(ratings_dataset[[#This Row],[ProductID]],[1]!Prodotti[ProdottoID],[1]!Prodotti[Categoria],"Altro")</f>
        <v>Libri</v>
      </c>
      <c r="E9614" s="14">
        <v>1</v>
      </c>
    </row>
    <row r="9615" spans="1:5" x14ac:dyDescent="0.25">
      <c r="A9615" s="14">
        <v>7638</v>
      </c>
      <c r="B9615" s="14">
        <v>264</v>
      </c>
      <c r="C9615" s="14">
        <v>3908</v>
      </c>
      <c r="D9615" s="14" t="str">
        <f>+_xlfn.XLOOKUP(ratings_dataset[[#This Row],[ProductID]],[1]!Prodotti[ProdottoID],[1]!Prodotti[Categoria],"Altro")</f>
        <v>Elettronica</v>
      </c>
      <c r="E9615" s="14">
        <v>1</v>
      </c>
    </row>
    <row r="9616" spans="1:5" x14ac:dyDescent="0.25">
      <c r="A9616" s="14">
        <v>7643</v>
      </c>
      <c r="B9616" s="14">
        <v>3442</v>
      </c>
      <c r="C9616" s="14">
        <v>605</v>
      </c>
      <c r="D9616" s="14" t="str">
        <f>+_xlfn.XLOOKUP(ratings_dataset[[#This Row],[ProductID]],[1]!Prodotti[ProdottoID],[1]!Prodotti[Categoria],"Altro")</f>
        <v>Elettronica</v>
      </c>
      <c r="E9616" s="14">
        <v>1</v>
      </c>
    </row>
    <row r="9617" spans="1:5" x14ac:dyDescent="0.25">
      <c r="A9617" s="14">
        <v>7644</v>
      </c>
      <c r="B9617" s="14">
        <v>1491</v>
      </c>
      <c r="C9617" s="14">
        <v>4862</v>
      </c>
      <c r="D9617" s="14" t="str">
        <f>+_xlfn.XLOOKUP(ratings_dataset[[#This Row],[ProductID]],[1]!Prodotti[ProdottoID],[1]!Prodotti[Categoria],"Altro")</f>
        <v>Abbigliamento</v>
      </c>
      <c r="E9617" s="14">
        <v>1</v>
      </c>
    </row>
    <row r="9618" spans="1:5" x14ac:dyDescent="0.25">
      <c r="A9618" s="14">
        <v>7645</v>
      </c>
      <c r="B9618" s="14">
        <v>725</v>
      </c>
      <c r="C9618" s="14">
        <v>797</v>
      </c>
      <c r="D9618" s="14" t="str">
        <f>+_xlfn.XLOOKUP(ratings_dataset[[#This Row],[ProductID]],[1]!Prodotti[ProdottoID],[1]!Prodotti[Categoria],"Altro")</f>
        <v>Elettronica</v>
      </c>
      <c r="E9618" s="14">
        <v>1</v>
      </c>
    </row>
    <row r="9619" spans="1:5" x14ac:dyDescent="0.25">
      <c r="A9619" s="14">
        <v>7648</v>
      </c>
      <c r="B9619" s="14">
        <v>4531</v>
      </c>
      <c r="C9619" s="14">
        <v>3670</v>
      </c>
      <c r="D9619" s="14" t="str">
        <f>+_xlfn.XLOOKUP(ratings_dataset[[#This Row],[ProductID]],[1]!Prodotti[ProdottoID],[1]!Prodotti[Categoria],"Altro")</f>
        <v>Libri</v>
      </c>
      <c r="E9619" s="14">
        <v>1</v>
      </c>
    </row>
    <row r="9620" spans="1:5" x14ac:dyDescent="0.25">
      <c r="A9620" s="14">
        <v>7655</v>
      </c>
      <c r="B9620" s="14">
        <v>105</v>
      </c>
      <c r="C9620" s="14">
        <v>4411</v>
      </c>
      <c r="D9620" s="14" t="str">
        <f>+_xlfn.XLOOKUP(ratings_dataset[[#This Row],[ProductID]],[1]!Prodotti[ProdottoID],[1]!Prodotti[Categoria],"Altro")</f>
        <v>Abbigliamento</v>
      </c>
      <c r="E9620" s="14">
        <v>1</v>
      </c>
    </row>
    <row r="9621" spans="1:5" x14ac:dyDescent="0.25">
      <c r="A9621" s="14">
        <v>7660</v>
      </c>
      <c r="B9621" s="14">
        <v>595</v>
      </c>
      <c r="C9621" s="14">
        <v>4035</v>
      </c>
      <c r="D9621" s="14" t="str">
        <f>+_xlfn.XLOOKUP(ratings_dataset[[#This Row],[ProductID]],[1]!Prodotti[ProdottoID],[1]!Prodotti[Categoria],"Altro")</f>
        <v>Abbigliamento</v>
      </c>
      <c r="E9621" s="14">
        <v>1</v>
      </c>
    </row>
    <row r="9622" spans="1:5" x14ac:dyDescent="0.25">
      <c r="A9622" s="14">
        <v>7661</v>
      </c>
      <c r="B9622" s="14">
        <v>1047</v>
      </c>
      <c r="C9622" s="14">
        <v>2223</v>
      </c>
      <c r="D9622" s="14" t="str">
        <f>+_xlfn.XLOOKUP(ratings_dataset[[#This Row],[ProductID]],[1]!Prodotti[ProdottoID],[1]!Prodotti[Categoria],"Altro")</f>
        <v>Elettronica</v>
      </c>
      <c r="E9622" s="14">
        <v>1</v>
      </c>
    </row>
    <row r="9623" spans="1:5" x14ac:dyDescent="0.25">
      <c r="A9623" s="14">
        <v>7662</v>
      </c>
      <c r="B9623" s="14">
        <v>1961</v>
      </c>
      <c r="C9623" s="14">
        <v>1878</v>
      </c>
      <c r="D9623" s="14" t="str">
        <f>+_xlfn.XLOOKUP(ratings_dataset[[#This Row],[ProductID]],[1]!Prodotti[ProdottoID],[1]!Prodotti[Categoria],"Altro")</f>
        <v>Abbigliamento</v>
      </c>
      <c r="E9623" s="14">
        <v>1</v>
      </c>
    </row>
    <row r="9624" spans="1:5" x14ac:dyDescent="0.25">
      <c r="A9624" s="14">
        <v>7663</v>
      </c>
      <c r="B9624" s="14">
        <v>3812</v>
      </c>
      <c r="C9624" s="14">
        <v>4421</v>
      </c>
      <c r="D9624" s="14" t="str">
        <f>+_xlfn.XLOOKUP(ratings_dataset[[#This Row],[ProductID]],[1]!Prodotti[ProdottoID],[1]!Prodotti[Categoria],"Altro")</f>
        <v>Elettronica</v>
      </c>
      <c r="E9624" s="14">
        <v>1</v>
      </c>
    </row>
    <row r="9625" spans="1:5" x14ac:dyDescent="0.25">
      <c r="A9625" s="14">
        <v>7665</v>
      </c>
      <c r="B9625" s="14">
        <v>3343</v>
      </c>
      <c r="C9625" s="14">
        <v>1798</v>
      </c>
      <c r="D9625" s="14" t="str">
        <f>+_xlfn.XLOOKUP(ratings_dataset[[#This Row],[ProductID]],[1]!Prodotti[ProdottoID],[1]!Prodotti[Categoria],"Altro")</f>
        <v>Libri</v>
      </c>
      <c r="E9625" s="14">
        <v>1</v>
      </c>
    </row>
    <row r="9626" spans="1:5" x14ac:dyDescent="0.25">
      <c r="A9626" s="14">
        <v>7666</v>
      </c>
      <c r="B9626" s="14">
        <v>4621</v>
      </c>
      <c r="C9626" s="14">
        <v>1826</v>
      </c>
      <c r="D9626" s="14" t="str">
        <f>+_xlfn.XLOOKUP(ratings_dataset[[#This Row],[ProductID]],[1]!Prodotti[ProdottoID],[1]!Prodotti[Categoria],"Altro")</f>
        <v>Abbigliamento</v>
      </c>
      <c r="E9626" s="14">
        <v>1</v>
      </c>
    </row>
    <row r="9627" spans="1:5" x14ac:dyDescent="0.25">
      <c r="A9627" s="14">
        <v>7676</v>
      </c>
      <c r="B9627" s="14">
        <v>3699</v>
      </c>
      <c r="C9627" s="14">
        <v>714</v>
      </c>
      <c r="D9627" s="14" t="str">
        <f>+_xlfn.XLOOKUP(ratings_dataset[[#This Row],[ProductID]],[1]!Prodotti[ProdottoID],[1]!Prodotti[Categoria],"Altro")</f>
        <v>Elettronica</v>
      </c>
      <c r="E9627" s="14">
        <v>1</v>
      </c>
    </row>
    <row r="9628" spans="1:5" x14ac:dyDescent="0.25">
      <c r="A9628" s="14">
        <v>7684</v>
      </c>
      <c r="B9628" s="14">
        <v>4354</v>
      </c>
      <c r="C9628" s="14">
        <v>3663</v>
      </c>
      <c r="D9628" s="14" t="str">
        <f>+_xlfn.XLOOKUP(ratings_dataset[[#This Row],[ProductID]],[1]!Prodotti[ProdottoID],[1]!Prodotti[Categoria],"Altro")</f>
        <v>Libri</v>
      </c>
      <c r="E9628" s="14">
        <v>1</v>
      </c>
    </row>
    <row r="9629" spans="1:5" x14ac:dyDescent="0.25">
      <c r="A9629" s="14">
        <v>7692</v>
      </c>
      <c r="B9629" s="14">
        <v>4460</v>
      </c>
      <c r="C9629" s="14">
        <v>4118</v>
      </c>
      <c r="D9629" s="14" t="str">
        <f>+_xlfn.XLOOKUP(ratings_dataset[[#This Row],[ProductID]],[1]!Prodotti[ProdottoID],[1]!Prodotti[Categoria],"Altro")</f>
        <v>Abbigliamento</v>
      </c>
      <c r="E9629" s="14">
        <v>1</v>
      </c>
    </row>
    <row r="9630" spans="1:5" x14ac:dyDescent="0.25">
      <c r="A9630" s="14">
        <v>7702</v>
      </c>
      <c r="B9630" s="14">
        <v>2188</v>
      </c>
      <c r="C9630" s="14">
        <v>2290</v>
      </c>
      <c r="D9630" s="14" t="str">
        <f>+_xlfn.XLOOKUP(ratings_dataset[[#This Row],[ProductID]],[1]!Prodotti[ProdottoID],[1]!Prodotti[Categoria],"Altro")</f>
        <v>Libri</v>
      </c>
      <c r="E9630" s="14">
        <v>1</v>
      </c>
    </row>
    <row r="9631" spans="1:5" x14ac:dyDescent="0.25">
      <c r="A9631" s="14">
        <v>7707</v>
      </c>
      <c r="B9631" s="14">
        <v>3175</v>
      </c>
      <c r="C9631" s="14">
        <v>1375</v>
      </c>
      <c r="D9631" s="14" t="str">
        <f>+_xlfn.XLOOKUP(ratings_dataset[[#This Row],[ProductID]],[1]!Prodotti[ProdottoID],[1]!Prodotti[Categoria],"Altro")</f>
        <v>Elettronica</v>
      </c>
      <c r="E9631" s="14">
        <v>1</v>
      </c>
    </row>
    <row r="9632" spans="1:5" x14ac:dyDescent="0.25">
      <c r="A9632" s="14">
        <v>7722</v>
      </c>
      <c r="B9632" s="14">
        <v>826</v>
      </c>
      <c r="C9632" s="14">
        <v>1194</v>
      </c>
      <c r="D9632" s="14" t="str">
        <f>+_xlfn.XLOOKUP(ratings_dataset[[#This Row],[ProductID]],[1]!Prodotti[ProdottoID],[1]!Prodotti[Categoria],"Altro")</f>
        <v>Elettronica</v>
      </c>
      <c r="E9632" s="14">
        <v>1</v>
      </c>
    </row>
    <row r="9633" spans="1:5" x14ac:dyDescent="0.25">
      <c r="A9633" s="14">
        <v>7724</v>
      </c>
      <c r="B9633" s="14">
        <v>3753</v>
      </c>
      <c r="C9633" s="14">
        <v>2587</v>
      </c>
      <c r="D9633" s="14" t="str">
        <f>+_xlfn.XLOOKUP(ratings_dataset[[#This Row],[ProductID]],[1]!Prodotti[ProdottoID],[1]!Prodotti[Categoria],"Altro")</f>
        <v>Abbigliamento</v>
      </c>
      <c r="E9633" s="14">
        <v>1</v>
      </c>
    </row>
    <row r="9634" spans="1:5" x14ac:dyDescent="0.25">
      <c r="A9634" s="14">
        <v>7737</v>
      </c>
      <c r="B9634" s="14">
        <v>366</v>
      </c>
      <c r="C9634" s="14">
        <v>3336</v>
      </c>
      <c r="D9634" s="14" t="str">
        <f>+_xlfn.XLOOKUP(ratings_dataset[[#This Row],[ProductID]],[1]!Prodotti[ProdottoID],[1]!Prodotti[Categoria],"Altro")</f>
        <v>Libri</v>
      </c>
      <c r="E9634" s="14">
        <v>1</v>
      </c>
    </row>
    <row r="9635" spans="1:5" x14ac:dyDescent="0.25">
      <c r="A9635" s="14">
        <v>7746</v>
      </c>
      <c r="B9635" s="14">
        <v>2510</v>
      </c>
      <c r="C9635" s="14">
        <v>4321</v>
      </c>
      <c r="D9635" s="14" t="str">
        <f>+_xlfn.XLOOKUP(ratings_dataset[[#This Row],[ProductID]],[1]!Prodotti[ProdottoID],[1]!Prodotti[Categoria],"Altro")</f>
        <v>Abbigliamento</v>
      </c>
      <c r="E9635" s="14">
        <v>1</v>
      </c>
    </row>
    <row r="9636" spans="1:5" x14ac:dyDescent="0.25">
      <c r="A9636" s="14">
        <v>7768</v>
      </c>
      <c r="B9636" s="14">
        <v>3482</v>
      </c>
      <c r="C9636" s="14">
        <v>3110</v>
      </c>
      <c r="D9636" s="14" t="str">
        <f>+_xlfn.XLOOKUP(ratings_dataset[[#This Row],[ProductID]],[1]!Prodotti[ProdottoID],[1]!Prodotti[Categoria],"Altro")</f>
        <v>Libri</v>
      </c>
      <c r="E9636" s="14">
        <v>1</v>
      </c>
    </row>
    <row r="9637" spans="1:5" x14ac:dyDescent="0.25">
      <c r="A9637" s="14">
        <v>7769</v>
      </c>
      <c r="B9637" s="14">
        <v>142</v>
      </c>
      <c r="C9637" s="14">
        <v>4929</v>
      </c>
      <c r="D9637" s="14" t="str">
        <f>+_xlfn.XLOOKUP(ratings_dataset[[#This Row],[ProductID]],[1]!Prodotti[ProdottoID],[1]!Prodotti[Categoria],"Altro")</f>
        <v>Abbigliamento</v>
      </c>
      <c r="E9637" s="14">
        <v>1</v>
      </c>
    </row>
    <row r="9638" spans="1:5" x14ac:dyDescent="0.25">
      <c r="A9638" s="14">
        <v>7788</v>
      </c>
      <c r="B9638" s="14">
        <v>3378</v>
      </c>
      <c r="C9638" s="14">
        <v>733</v>
      </c>
      <c r="D9638" s="14" t="str">
        <f>+_xlfn.XLOOKUP(ratings_dataset[[#This Row],[ProductID]],[1]!Prodotti[ProdottoID],[1]!Prodotti[Categoria],"Altro")</f>
        <v>Abbigliamento</v>
      </c>
      <c r="E9638" s="14">
        <v>1</v>
      </c>
    </row>
    <row r="9639" spans="1:5" x14ac:dyDescent="0.25">
      <c r="A9639" s="14">
        <v>7807</v>
      </c>
      <c r="B9639" s="14">
        <v>4502</v>
      </c>
      <c r="C9639" s="14">
        <v>1808</v>
      </c>
      <c r="D9639" s="14" t="str">
        <f>+_xlfn.XLOOKUP(ratings_dataset[[#This Row],[ProductID]],[1]!Prodotti[ProdottoID],[1]!Prodotti[Categoria],"Altro")</f>
        <v>Elettronica</v>
      </c>
      <c r="E9639" s="14">
        <v>1</v>
      </c>
    </row>
    <row r="9640" spans="1:5" x14ac:dyDescent="0.25">
      <c r="A9640" s="14">
        <v>7816</v>
      </c>
      <c r="B9640" s="14">
        <v>2262</v>
      </c>
      <c r="C9640" s="14">
        <v>1237</v>
      </c>
      <c r="D9640" s="14" t="str">
        <f>+_xlfn.XLOOKUP(ratings_dataset[[#This Row],[ProductID]],[1]!Prodotti[ProdottoID],[1]!Prodotti[Categoria],"Altro")</f>
        <v>Libri</v>
      </c>
      <c r="E9640" s="14">
        <v>1</v>
      </c>
    </row>
    <row r="9641" spans="1:5" x14ac:dyDescent="0.25">
      <c r="A9641" s="14">
        <v>7829</v>
      </c>
      <c r="B9641" s="14">
        <v>4446</v>
      </c>
      <c r="C9641" s="14">
        <v>1504</v>
      </c>
      <c r="D9641" s="14" t="str">
        <f>+_xlfn.XLOOKUP(ratings_dataset[[#This Row],[ProductID]],[1]!Prodotti[ProdottoID],[1]!Prodotti[Categoria],"Altro")</f>
        <v>Elettronica</v>
      </c>
      <c r="E9641" s="14">
        <v>1</v>
      </c>
    </row>
    <row r="9642" spans="1:5" x14ac:dyDescent="0.25">
      <c r="A9642" s="14">
        <v>7836</v>
      </c>
      <c r="B9642" s="14">
        <v>3739</v>
      </c>
      <c r="C9642" s="14">
        <v>4561</v>
      </c>
      <c r="D9642" s="14" t="str">
        <f>+_xlfn.XLOOKUP(ratings_dataset[[#This Row],[ProductID]],[1]!Prodotti[ProdottoID],[1]!Prodotti[Categoria],"Altro")</f>
        <v>Libri</v>
      </c>
      <c r="E9642" s="14">
        <v>1</v>
      </c>
    </row>
    <row r="9643" spans="1:5" x14ac:dyDescent="0.25">
      <c r="A9643" s="14">
        <v>7837</v>
      </c>
      <c r="B9643" s="14">
        <v>67</v>
      </c>
      <c r="C9643" s="14">
        <v>1763</v>
      </c>
      <c r="D9643" s="14" t="str">
        <f>+_xlfn.XLOOKUP(ratings_dataset[[#This Row],[ProductID]],[1]!Prodotti[ProdottoID],[1]!Prodotti[Categoria],"Altro")</f>
        <v>Libri</v>
      </c>
      <c r="E9643" s="14">
        <v>1</v>
      </c>
    </row>
    <row r="9644" spans="1:5" x14ac:dyDescent="0.25">
      <c r="A9644" s="14">
        <v>7839</v>
      </c>
      <c r="B9644" s="14">
        <v>2419</v>
      </c>
      <c r="C9644" s="14">
        <v>2953</v>
      </c>
      <c r="D9644" s="14" t="str">
        <f>+_xlfn.XLOOKUP(ratings_dataset[[#This Row],[ProductID]],[1]!Prodotti[ProdottoID],[1]!Prodotti[Categoria],"Altro")</f>
        <v>Elettronica</v>
      </c>
      <c r="E9644" s="14">
        <v>1</v>
      </c>
    </row>
    <row r="9645" spans="1:5" x14ac:dyDescent="0.25">
      <c r="A9645" s="14">
        <v>7840</v>
      </c>
      <c r="B9645" s="14">
        <v>3992</v>
      </c>
      <c r="C9645" s="14">
        <v>2089</v>
      </c>
      <c r="D9645" s="14" t="str">
        <f>+_xlfn.XLOOKUP(ratings_dataset[[#This Row],[ProductID]],[1]!Prodotti[ProdottoID],[1]!Prodotti[Categoria],"Altro")</f>
        <v>Libri</v>
      </c>
      <c r="E9645" s="14">
        <v>1</v>
      </c>
    </row>
    <row r="9646" spans="1:5" x14ac:dyDescent="0.25">
      <c r="A9646" s="14">
        <v>7844</v>
      </c>
      <c r="B9646" s="14">
        <v>2841</v>
      </c>
      <c r="C9646" s="14">
        <v>889</v>
      </c>
      <c r="D9646" s="14" t="str">
        <f>+_xlfn.XLOOKUP(ratings_dataset[[#This Row],[ProductID]],[1]!Prodotti[ProdottoID],[1]!Prodotti[Categoria],"Altro")</f>
        <v>Abbigliamento</v>
      </c>
      <c r="E9646" s="14">
        <v>1</v>
      </c>
    </row>
    <row r="9647" spans="1:5" x14ac:dyDescent="0.25">
      <c r="A9647" s="14">
        <v>7853</v>
      </c>
      <c r="B9647" s="14">
        <v>4770</v>
      </c>
      <c r="C9647" s="14">
        <v>1312</v>
      </c>
      <c r="D9647" s="14" t="str">
        <f>+_xlfn.XLOOKUP(ratings_dataset[[#This Row],[ProductID]],[1]!Prodotti[ProdottoID],[1]!Prodotti[Categoria],"Altro")</f>
        <v>Elettronica</v>
      </c>
      <c r="E9647" s="14">
        <v>1</v>
      </c>
    </row>
    <row r="9648" spans="1:5" x14ac:dyDescent="0.25">
      <c r="A9648" s="14">
        <v>7868</v>
      </c>
      <c r="B9648" s="14">
        <v>3601</v>
      </c>
      <c r="C9648" s="14">
        <v>2218</v>
      </c>
      <c r="D9648" s="14" t="str">
        <f>+_xlfn.XLOOKUP(ratings_dataset[[#This Row],[ProductID]],[1]!Prodotti[ProdottoID],[1]!Prodotti[Categoria],"Altro")</f>
        <v>Elettronica</v>
      </c>
      <c r="E9648" s="14">
        <v>1</v>
      </c>
    </row>
    <row r="9649" spans="1:5" x14ac:dyDescent="0.25">
      <c r="A9649" s="14">
        <v>7869</v>
      </c>
      <c r="B9649" s="14">
        <v>27</v>
      </c>
      <c r="C9649" s="14">
        <v>923</v>
      </c>
      <c r="D9649" s="14" t="str">
        <f>+_xlfn.XLOOKUP(ratings_dataset[[#This Row],[ProductID]],[1]!Prodotti[ProdottoID],[1]!Prodotti[Categoria],"Altro")</f>
        <v>Abbigliamento</v>
      </c>
      <c r="E9649" s="14">
        <v>1</v>
      </c>
    </row>
    <row r="9650" spans="1:5" x14ac:dyDescent="0.25">
      <c r="A9650" s="14">
        <v>7874</v>
      </c>
      <c r="B9650" s="14">
        <v>3782</v>
      </c>
      <c r="C9650" s="14">
        <v>1570</v>
      </c>
      <c r="D9650" s="14" t="str">
        <f>+_xlfn.XLOOKUP(ratings_dataset[[#This Row],[ProductID]],[1]!Prodotti[ProdottoID],[1]!Prodotti[Categoria],"Altro")</f>
        <v>Libri</v>
      </c>
      <c r="E9650" s="14">
        <v>1</v>
      </c>
    </row>
    <row r="9651" spans="1:5" x14ac:dyDescent="0.25">
      <c r="A9651" s="14">
        <v>7901</v>
      </c>
      <c r="B9651" s="14">
        <v>1738</v>
      </c>
      <c r="C9651" s="14">
        <v>2449</v>
      </c>
      <c r="D9651" s="14" t="str">
        <f>+_xlfn.XLOOKUP(ratings_dataset[[#This Row],[ProductID]],[1]!Prodotti[ProdottoID],[1]!Prodotti[Categoria],"Altro")</f>
        <v>Abbigliamento</v>
      </c>
      <c r="E9651" s="14">
        <v>1</v>
      </c>
    </row>
    <row r="9652" spans="1:5" x14ac:dyDescent="0.25">
      <c r="A9652" s="14">
        <v>7903</v>
      </c>
      <c r="B9652" s="14">
        <v>4930</v>
      </c>
      <c r="C9652" s="14">
        <v>4642</v>
      </c>
      <c r="D9652" s="14" t="str">
        <f>+_xlfn.XLOOKUP(ratings_dataset[[#This Row],[ProductID]],[1]!Prodotti[ProdottoID],[1]!Prodotti[Categoria],"Altro")</f>
        <v>Abbigliamento</v>
      </c>
      <c r="E9652" s="14">
        <v>1</v>
      </c>
    </row>
    <row r="9653" spans="1:5" x14ac:dyDescent="0.25">
      <c r="A9653" s="14">
        <v>7947</v>
      </c>
      <c r="B9653" s="14">
        <v>4696</v>
      </c>
      <c r="C9653" s="14">
        <v>1430</v>
      </c>
      <c r="D9653" s="14" t="str">
        <f>+_xlfn.XLOOKUP(ratings_dataset[[#This Row],[ProductID]],[1]!Prodotti[ProdottoID],[1]!Prodotti[Categoria],"Altro")</f>
        <v>Elettronica</v>
      </c>
      <c r="E9653" s="14">
        <v>1</v>
      </c>
    </row>
    <row r="9654" spans="1:5" x14ac:dyDescent="0.25">
      <c r="A9654" s="14">
        <v>7950</v>
      </c>
      <c r="B9654" s="14">
        <v>39</v>
      </c>
      <c r="C9654" s="14">
        <v>3576</v>
      </c>
      <c r="D9654" s="14" t="str">
        <f>+_xlfn.XLOOKUP(ratings_dataset[[#This Row],[ProductID]],[1]!Prodotti[ProdottoID],[1]!Prodotti[Categoria],"Altro")</f>
        <v>Libri</v>
      </c>
      <c r="E9654" s="14">
        <v>1</v>
      </c>
    </row>
    <row r="9655" spans="1:5" x14ac:dyDescent="0.25">
      <c r="A9655" s="14">
        <v>7953</v>
      </c>
      <c r="B9655" s="14">
        <v>3800</v>
      </c>
      <c r="C9655" s="14">
        <v>265</v>
      </c>
      <c r="D9655" s="14" t="str">
        <f>+_xlfn.XLOOKUP(ratings_dataset[[#This Row],[ProductID]],[1]!Prodotti[ProdottoID],[1]!Prodotti[Categoria],"Altro")</f>
        <v>Abbigliamento</v>
      </c>
      <c r="E9655" s="14">
        <v>1</v>
      </c>
    </row>
    <row r="9656" spans="1:5" x14ac:dyDescent="0.25">
      <c r="A9656" s="14">
        <v>7962</v>
      </c>
      <c r="B9656" s="14">
        <v>2329</v>
      </c>
      <c r="C9656" s="14">
        <v>718</v>
      </c>
      <c r="D9656" s="14" t="str">
        <f>+_xlfn.XLOOKUP(ratings_dataset[[#This Row],[ProductID]],[1]!Prodotti[ProdottoID],[1]!Prodotti[Categoria],"Altro")</f>
        <v>Elettronica</v>
      </c>
      <c r="E9656" s="14">
        <v>1</v>
      </c>
    </row>
    <row r="9657" spans="1:5" x14ac:dyDescent="0.25">
      <c r="A9657" s="14">
        <v>7963</v>
      </c>
      <c r="B9657" s="14">
        <v>3675</v>
      </c>
      <c r="C9657" s="14">
        <v>328</v>
      </c>
      <c r="D9657" s="14" t="str">
        <f>+_xlfn.XLOOKUP(ratings_dataset[[#This Row],[ProductID]],[1]!Prodotti[ProdottoID],[1]!Prodotti[Categoria],"Altro")</f>
        <v>Elettronica</v>
      </c>
      <c r="E9657" s="14">
        <v>1</v>
      </c>
    </row>
    <row r="9658" spans="1:5" x14ac:dyDescent="0.25">
      <c r="A9658" s="14">
        <v>7967</v>
      </c>
      <c r="B9658" s="14">
        <v>218</v>
      </c>
      <c r="C9658" s="14">
        <v>3897</v>
      </c>
      <c r="D9658" s="14" t="str">
        <f>+_xlfn.XLOOKUP(ratings_dataset[[#This Row],[ProductID]],[1]!Prodotti[ProdottoID],[1]!Prodotti[Categoria],"Altro")</f>
        <v>Abbigliamento</v>
      </c>
      <c r="E9658" s="14">
        <v>1</v>
      </c>
    </row>
    <row r="9659" spans="1:5" x14ac:dyDescent="0.25">
      <c r="A9659" s="14">
        <v>7974</v>
      </c>
      <c r="B9659" s="14">
        <v>133</v>
      </c>
      <c r="C9659" s="14">
        <v>3336</v>
      </c>
      <c r="D9659" s="14" t="str">
        <f>+_xlfn.XLOOKUP(ratings_dataset[[#This Row],[ProductID]],[1]!Prodotti[ProdottoID],[1]!Prodotti[Categoria],"Altro")</f>
        <v>Libri</v>
      </c>
      <c r="E9659" s="14">
        <v>1</v>
      </c>
    </row>
    <row r="9660" spans="1:5" x14ac:dyDescent="0.25">
      <c r="A9660" s="14">
        <v>7975</v>
      </c>
      <c r="B9660" s="14">
        <v>4041</v>
      </c>
      <c r="C9660" s="14">
        <v>2735</v>
      </c>
      <c r="D9660" s="14" t="str">
        <f>+_xlfn.XLOOKUP(ratings_dataset[[#This Row],[ProductID]],[1]!Prodotti[ProdottoID],[1]!Prodotti[Categoria],"Altro")</f>
        <v>Libri</v>
      </c>
      <c r="E9660" s="14">
        <v>1</v>
      </c>
    </row>
    <row r="9661" spans="1:5" x14ac:dyDescent="0.25">
      <c r="A9661" s="14">
        <v>7982</v>
      </c>
      <c r="B9661" s="14">
        <v>348</v>
      </c>
      <c r="C9661" s="14">
        <v>3751</v>
      </c>
      <c r="D9661" s="14" t="str">
        <f>+_xlfn.XLOOKUP(ratings_dataset[[#This Row],[ProductID]],[1]!Prodotti[ProdottoID],[1]!Prodotti[Categoria],"Altro")</f>
        <v>Elettronica</v>
      </c>
      <c r="E9661" s="14">
        <v>1</v>
      </c>
    </row>
    <row r="9662" spans="1:5" x14ac:dyDescent="0.25">
      <c r="A9662" s="14">
        <v>8009</v>
      </c>
      <c r="B9662" s="14">
        <v>2963</v>
      </c>
      <c r="C9662" s="14">
        <v>4188</v>
      </c>
      <c r="D9662" s="14" t="str">
        <f>+_xlfn.XLOOKUP(ratings_dataset[[#This Row],[ProductID]],[1]!Prodotti[ProdottoID],[1]!Prodotti[Categoria],"Altro")</f>
        <v>Libri</v>
      </c>
      <c r="E9662" s="14">
        <v>1</v>
      </c>
    </row>
    <row r="9663" spans="1:5" x14ac:dyDescent="0.25">
      <c r="A9663" s="14">
        <v>8010</v>
      </c>
      <c r="B9663" s="14">
        <v>3671</v>
      </c>
      <c r="C9663" s="14">
        <v>1502</v>
      </c>
      <c r="D9663" s="14" t="str">
        <f>+_xlfn.XLOOKUP(ratings_dataset[[#This Row],[ProductID]],[1]!Prodotti[ProdottoID],[1]!Prodotti[Categoria],"Altro")</f>
        <v>Abbigliamento</v>
      </c>
      <c r="E9663" s="14">
        <v>1</v>
      </c>
    </row>
    <row r="9664" spans="1:5" x14ac:dyDescent="0.25">
      <c r="A9664" s="14">
        <v>8012</v>
      </c>
      <c r="B9664" s="14">
        <v>356</v>
      </c>
      <c r="C9664" s="14">
        <v>3665</v>
      </c>
      <c r="D9664" s="14" t="str">
        <f>+_xlfn.XLOOKUP(ratings_dataset[[#This Row],[ProductID]],[1]!Prodotti[ProdottoID],[1]!Prodotti[Categoria],"Altro")</f>
        <v>Elettronica</v>
      </c>
      <c r="E9664" s="14">
        <v>1</v>
      </c>
    </row>
    <row r="9665" spans="1:5" x14ac:dyDescent="0.25">
      <c r="A9665" s="14">
        <v>8026</v>
      </c>
      <c r="B9665" s="14">
        <v>2086</v>
      </c>
      <c r="C9665" s="14">
        <v>2416</v>
      </c>
      <c r="D9665" s="14" t="str">
        <f>+_xlfn.XLOOKUP(ratings_dataset[[#This Row],[ProductID]],[1]!Prodotti[ProdottoID],[1]!Prodotti[Categoria],"Altro")</f>
        <v>Abbigliamento</v>
      </c>
      <c r="E9665" s="14">
        <v>1</v>
      </c>
    </row>
    <row r="9666" spans="1:5" x14ac:dyDescent="0.25">
      <c r="A9666" s="14">
        <v>8027</v>
      </c>
      <c r="B9666" s="14">
        <v>2466</v>
      </c>
      <c r="C9666" s="14">
        <v>1609</v>
      </c>
      <c r="D9666" s="14" t="str">
        <f>+_xlfn.XLOOKUP(ratings_dataset[[#This Row],[ProductID]],[1]!Prodotti[ProdottoID],[1]!Prodotti[Categoria],"Altro")</f>
        <v>Libri</v>
      </c>
      <c r="E9666" s="14">
        <v>1</v>
      </c>
    </row>
    <row r="9667" spans="1:5" x14ac:dyDescent="0.25">
      <c r="A9667" s="14">
        <v>8029</v>
      </c>
      <c r="B9667" s="14">
        <v>2240</v>
      </c>
      <c r="C9667" s="14">
        <v>2376</v>
      </c>
      <c r="D9667" s="14" t="str">
        <f>+_xlfn.XLOOKUP(ratings_dataset[[#This Row],[ProductID]],[1]!Prodotti[ProdottoID],[1]!Prodotti[Categoria],"Altro")</f>
        <v>Elettronica</v>
      </c>
      <c r="E9667" s="14">
        <v>1</v>
      </c>
    </row>
    <row r="9668" spans="1:5" x14ac:dyDescent="0.25">
      <c r="A9668" s="14">
        <v>8030</v>
      </c>
      <c r="B9668" s="14">
        <v>1851</v>
      </c>
      <c r="C9668" s="14">
        <v>3462</v>
      </c>
      <c r="D9668" s="14" t="str">
        <f>+_xlfn.XLOOKUP(ratings_dataset[[#This Row],[ProductID]],[1]!Prodotti[ProdottoID],[1]!Prodotti[Categoria],"Altro")</f>
        <v>Elettronica</v>
      </c>
      <c r="E9668" s="14">
        <v>1</v>
      </c>
    </row>
    <row r="9669" spans="1:5" x14ac:dyDescent="0.25">
      <c r="A9669" s="14">
        <v>8039</v>
      </c>
      <c r="B9669" s="14">
        <v>2540</v>
      </c>
      <c r="C9669" s="14">
        <v>1634</v>
      </c>
      <c r="D9669" s="14" t="str">
        <f>+_xlfn.XLOOKUP(ratings_dataset[[#This Row],[ProductID]],[1]!Prodotti[ProdottoID],[1]!Prodotti[Categoria],"Altro")</f>
        <v>Elettronica</v>
      </c>
      <c r="E9669" s="14">
        <v>1</v>
      </c>
    </row>
    <row r="9670" spans="1:5" x14ac:dyDescent="0.25">
      <c r="A9670" s="14">
        <v>8050</v>
      </c>
      <c r="B9670" s="14">
        <v>4401</v>
      </c>
      <c r="C9670" s="14">
        <v>697</v>
      </c>
      <c r="D9670" s="14" t="str">
        <f>+_xlfn.XLOOKUP(ratings_dataset[[#This Row],[ProductID]],[1]!Prodotti[ProdottoID],[1]!Prodotti[Categoria],"Altro")</f>
        <v>Abbigliamento</v>
      </c>
      <c r="E9670" s="14">
        <v>1</v>
      </c>
    </row>
    <row r="9671" spans="1:5" x14ac:dyDescent="0.25">
      <c r="A9671" s="14">
        <v>8051</v>
      </c>
      <c r="B9671" s="14">
        <v>4786</v>
      </c>
      <c r="C9671" s="14">
        <v>449</v>
      </c>
      <c r="D9671" s="14" t="str">
        <f>+_xlfn.XLOOKUP(ratings_dataset[[#This Row],[ProductID]],[1]!Prodotti[ProdottoID],[1]!Prodotti[Categoria],"Altro")</f>
        <v>Elettronica</v>
      </c>
      <c r="E9671" s="14">
        <v>1</v>
      </c>
    </row>
    <row r="9672" spans="1:5" x14ac:dyDescent="0.25">
      <c r="A9672" s="14">
        <v>8061</v>
      </c>
      <c r="B9672" s="14">
        <v>1618</v>
      </c>
      <c r="C9672" s="14">
        <v>1570</v>
      </c>
      <c r="D9672" s="14" t="str">
        <f>+_xlfn.XLOOKUP(ratings_dataset[[#This Row],[ProductID]],[1]!Prodotti[ProdottoID],[1]!Prodotti[Categoria],"Altro")</f>
        <v>Libri</v>
      </c>
      <c r="E9672" s="14">
        <v>1</v>
      </c>
    </row>
    <row r="9673" spans="1:5" x14ac:dyDescent="0.25">
      <c r="A9673" s="14">
        <v>8070</v>
      </c>
      <c r="B9673" s="14">
        <v>143</v>
      </c>
      <c r="C9673" s="14">
        <v>190</v>
      </c>
      <c r="D9673" s="14" t="str">
        <f>+_xlfn.XLOOKUP(ratings_dataset[[#This Row],[ProductID]],[1]!Prodotti[ProdottoID],[1]!Prodotti[Categoria],"Altro")</f>
        <v>Libri</v>
      </c>
      <c r="E9673" s="14">
        <v>1</v>
      </c>
    </row>
    <row r="9674" spans="1:5" x14ac:dyDescent="0.25">
      <c r="A9674" s="14">
        <v>8079</v>
      </c>
      <c r="B9674" s="14">
        <v>4315</v>
      </c>
      <c r="C9674" s="14">
        <v>3060</v>
      </c>
      <c r="D9674" s="14" t="str">
        <f>+_xlfn.XLOOKUP(ratings_dataset[[#This Row],[ProductID]],[1]!Prodotti[ProdottoID],[1]!Prodotti[Categoria],"Altro")</f>
        <v>Abbigliamento</v>
      </c>
      <c r="E9674" s="14">
        <v>1</v>
      </c>
    </row>
    <row r="9675" spans="1:5" x14ac:dyDescent="0.25">
      <c r="A9675" s="14">
        <v>8085</v>
      </c>
      <c r="B9675" s="14">
        <v>4153</v>
      </c>
      <c r="C9675" s="14">
        <v>483</v>
      </c>
      <c r="D9675" s="14" t="str">
        <f>+_xlfn.XLOOKUP(ratings_dataset[[#This Row],[ProductID]],[1]!Prodotti[ProdottoID],[1]!Prodotti[Categoria],"Altro")</f>
        <v>Elettronica</v>
      </c>
      <c r="E9675" s="14">
        <v>1</v>
      </c>
    </row>
    <row r="9676" spans="1:5" x14ac:dyDescent="0.25">
      <c r="A9676" s="14">
        <v>8089</v>
      </c>
      <c r="B9676" s="14">
        <v>4791</v>
      </c>
      <c r="C9676" s="14">
        <v>4578</v>
      </c>
      <c r="D9676" s="14" t="str">
        <f>+_xlfn.XLOOKUP(ratings_dataset[[#This Row],[ProductID]],[1]!Prodotti[ProdottoID],[1]!Prodotti[Categoria],"Altro")</f>
        <v>Elettronica</v>
      </c>
      <c r="E9676" s="14">
        <v>1</v>
      </c>
    </row>
    <row r="9677" spans="1:5" x14ac:dyDescent="0.25">
      <c r="A9677" s="14">
        <v>8093</v>
      </c>
      <c r="B9677" s="14">
        <v>3561</v>
      </c>
      <c r="C9677" s="14">
        <v>3793</v>
      </c>
      <c r="D9677" s="14" t="str">
        <f>+_xlfn.XLOOKUP(ratings_dataset[[#This Row],[ProductID]],[1]!Prodotti[ProdottoID],[1]!Prodotti[Categoria],"Altro")</f>
        <v>Libri</v>
      </c>
      <c r="E9677" s="14">
        <v>1</v>
      </c>
    </row>
    <row r="9678" spans="1:5" x14ac:dyDescent="0.25">
      <c r="A9678" s="14">
        <v>8094</v>
      </c>
      <c r="B9678" s="14">
        <v>3248</v>
      </c>
      <c r="C9678" s="14">
        <v>4602</v>
      </c>
      <c r="D9678" s="14" t="str">
        <f>+_xlfn.XLOOKUP(ratings_dataset[[#This Row],[ProductID]],[1]!Prodotti[ProdottoID],[1]!Prodotti[Categoria],"Altro")</f>
        <v>Elettronica</v>
      </c>
      <c r="E9678" s="14">
        <v>1</v>
      </c>
    </row>
    <row r="9679" spans="1:5" x14ac:dyDescent="0.25">
      <c r="A9679" s="14">
        <v>8097</v>
      </c>
      <c r="B9679" s="14">
        <v>2464</v>
      </c>
      <c r="C9679" s="14">
        <v>574</v>
      </c>
      <c r="D9679" s="14" t="str">
        <f>+_xlfn.XLOOKUP(ratings_dataset[[#This Row],[ProductID]],[1]!Prodotti[ProdottoID],[1]!Prodotti[Categoria],"Altro")</f>
        <v>Libri</v>
      </c>
      <c r="E9679" s="14">
        <v>1</v>
      </c>
    </row>
    <row r="9680" spans="1:5" x14ac:dyDescent="0.25">
      <c r="A9680" s="14">
        <v>8099</v>
      </c>
      <c r="B9680" s="14">
        <v>4667</v>
      </c>
      <c r="C9680" s="14">
        <v>3831</v>
      </c>
      <c r="D9680" s="14" t="str">
        <f>+_xlfn.XLOOKUP(ratings_dataset[[#This Row],[ProductID]],[1]!Prodotti[ProdottoID],[1]!Prodotti[Categoria],"Altro")</f>
        <v>Abbigliamento</v>
      </c>
      <c r="E9680" s="14">
        <v>1</v>
      </c>
    </row>
    <row r="9681" spans="1:5" x14ac:dyDescent="0.25">
      <c r="A9681" s="14">
        <v>8100</v>
      </c>
      <c r="B9681" s="14">
        <v>1147</v>
      </c>
      <c r="C9681" s="14">
        <v>3941</v>
      </c>
      <c r="D9681" s="14" t="str">
        <f>+_xlfn.XLOOKUP(ratings_dataset[[#This Row],[ProductID]],[1]!Prodotti[ProdottoID],[1]!Prodotti[Categoria],"Altro")</f>
        <v>Abbigliamento</v>
      </c>
      <c r="E9681" s="14">
        <v>1</v>
      </c>
    </row>
    <row r="9682" spans="1:5" x14ac:dyDescent="0.25">
      <c r="A9682" s="14">
        <v>8103</v>
      </c>
      <c r="B9682" s="14">
        <v>4662</v>
      </c>
      <c r="C9682" s="14">
        <v>2493</v>
      </c>
      <c r="D9682" s="14" t="str">
        <f>+_xlfn.XLOOKUP(ratings_dataset[[#This Row],[ProductID]],[1]!Prodotti[ProdottoID],[1]!Prodotti[Categoria],"Altro")</f>
        <v>Abbigliamento</v>
      </c>
      <c r="E9682" s="14">
        <v>1</v>
      </c>
    </row>
    <row r="9683" spans="1:5" x14ac:dyDescent="0.25">
      <c r="A9683" s="14">
        <v>8107</v>
      </c>
      <c r="B9683" s="14">
        <v>3852</v>
      </c>
      <c r="C9683" s="14">
        <v>3968</v>
      </c>
      <c r="D9683" s="14" t="str">
        <f>+_xlfn.XLOOKUP(ratings_dataset[[#This Row],[ProductID]],[1]!Prodotti[ProdottoID],[1]!Prodotti[Categoria],"Altro")</f>
        <v>Elettronica</v>
      </c>
      <c r="E9683" s="14">
        <v>1</v>
      </c>
    </row>
    <row r="9684" spans="1:5" x14ac:dyDescent="0.25">
      <c r="A9684" s="14">
        <v>8109</v>
      </c>
      <c r="B9684" s="14">
        <v>1446</v>
      </c>
      <c r="C9684" s="14">
        <v>1170</v>
      </c>
      <c r="D9684" s="14" t="str">
        <f>+_xlfn.XLOOKUP(ratings_dataset[[#This Row],[ProductID]],[1]!Prodotti[ProdottoID],[1]!Prodotti[Categoria],"Altro")</f>
        <v>Libri</v>
      </c>
      <c r="E9684" s="14">
        <v>1</v>
      </c>
    </row>
    <row r="9685" spans="1:5" x14ac:dyDescent="0.25">
      <c r="A9685" s="14">
        <v>8116</v>
      </c>
      <c r="B9685" s="14">
        <v>2583</v>
      </c>
      <c r="C9685" s="14">
        <v>2207</v>
      </c>
      <c r="D9685" s="14" t="str">
        <f>+_xlfn.XLOOKUP(ratings_dataset[[#This Row],[ProductID]],[1]!Prodotti[ProdottoID],[1]!Prodotti[Categoria],"Altro")</f>
        <v>Libri</v>
      </c>
      <c r="E9685" s="14">
        <v>1</v>
      </c>
    </row>
    <row r="9686" spans="1:5" x14ac:dyDescent="0.25">
      <c r="A9686" s="14">
        <v>8120</v>
      </c>
      <c r="B9686" s="14">
        <v>2665</v>
      </c>
      <c r="C9686" s="14">
        <v>2402</v>
      </c>
      <c r="D9686" s="14" t="str">
        <f>+_xlfn.XLOOKUP(ratings_dataset[[#This Row],[ProductID]],[1]!Prodotti[ProdottoID],[1]!Prodotti[Categoria],"Altro")</f>
        <v>Libri</v>
      </c>
      <c r="E9686" s="14">
        <v>1</v>
      </c>
    </row>
    <row r="9687" spans="1:5" x14ac:dyDescent="0.25">
      <c r="A9687" s="14">
        <v>8136</v>
      </c>
      <c r="B9687" s="14">
        <v>740</v>
      </c>
      <c r="C9687" s="14">
        <v>3260</v>
      </c>
      <c r="D9687" s="14" t="str">
        <f>+_xlfn.XLOOKUP(ratings_dataset[[#This Row],[ProductID]],[1]!Prodotti[ProdottoID],[1]!Prodotti[Categoria],"Altro")</f>
        <v>Libri</v>
      </c>
      <c r="E9687" s="14">
        <v>1</v>
      </c>
    </row>
    <row r="9688" spans="1:5" x14ac:dyDescent="0.25">
      <c r="A9688" s="14">
        <v>8138</v>
      </c>
      <c r="B9688" s="14">
        <v>3912</v>
      </c>
      <c r="C9688" s="14">
        <v>1001</v>
      </c>
      <c r="D9688" s="14" t="str">
        <f>+_xlfn.XLOOKUP(ratings_dataset[[#This Row],[ProductID]],[1]!Prodotti[ProdottoID],[1]!Prodotti[Categoria],"Altro")</f>
        <v>Libri</v>
      </c>
      <c r="E9688" s="14">
        <v>1</v>
      </c>
    </row>
    <row r="9689" spans="1:5" x14ac:dyDescent="0.25">
      <c r="A9689" s="14">
        <v>8139</v>
      </c>
      <c r="B9689" s="14">
        <v>1555</v>
      </c>
      <c r="C9689" s="14">
        <v>4760</v>
      </c>
      <c r="D9689" s="14" t="str">
        <f>+_xlfn.XLOOKUP(ratings_dataset[[#This Row],[ProductID]],[1]!Prodotti[ProdottoID],[1]!Prodotti[Categoria],"Altro")</f>
        <v>Libri</v>
      </c>
      <c r="E9689" s="14">
        <v>1</v>
      </c>
    </row>
    <row r="9690" spans="1:5" x14ac:dyDescent="0.25">
      <c r="A9690" s="14">
        <v>8142</v>
      </c>
      <c r="B9690" s="14">
        <v>4670</v>
      </c>
      <c r="C9690" s="14">
        <v>3295</v>
      </c>
      <c r="D9690" s="14" t="str">
        <f>+_xlfn.XLOOKUP(ratings_dataset[[#This Row],[ProductID]],[1]!Prodotti[ProdottoID],[1]!Prodotti[Categoria],"Altro")</f>
        <v>Elettronica</v>
      </c>
      <c r="E9690" s="14">
        <v>1</v>
      </c>
    </row>
    <row r="9691" spans="1:5" x14ac:dyDescent="0.25">
      <c r="A9691" s="14">
        <v>8146</v>
      </c>
      <c r="B9691" s="14">
        <v>314</v>
      </c>
      <c r="C9691" s="14">
        <v>444</v>
      </c>
      <c r="D9691" s="14" t="str">
        <f>+_xlfn.XLOOKUP(ratings_dataset[[#This Row],[ProductID]],[1]!Prodotti[ProdottoID],[1]!Prodotti[Categoria],"Altro")</f>
        <v>Elettronica</v>
      </c>
      <c r="E9691" s="14">
        <v>1</v>
      </c>
    </row>
    <row r="9692" spans="1:5" x14ac:dyDescent="0.25">
      <c r="A9692" s="14">
        <v>8162</v>
      </c>
      <c r="B9692" s="14">
        <v>4369</v>
      </c>
      <c r="C9692" s="14">
        <v>664</v>
      </c>
      <c r="D9692" s="14" t="str">
        <f>+_xlfn.XLOOKUP(ratings_dataset[[#This Row],[ProductID]],[1]!Prodotti[ProdottoID],[1]!Prodotti[Categoria],"Altro")</f>
        <v>Elettronica</v>
      </c>
      <c r="E9692" s="14">
        <v>1</v>
      </c>
    </row>
    <row r="9693" spans="1:5" x14ac:dyDescent="0.25">
      <c r="A9693" s="14">
        <v>8169</v>
      </c>
      <c r="B9693" s="14">
        <v>3735</v>
      </c>
      <c r="C9693" s="14">
        <v>762</v>
      </c>
      <c r="D9693" s="14" t="str">
        <f>+_xlfn.XLOOKUP(ratings_dataset[[#This Row],[ProductID]],[1]!Prodotti[ProdottoID],[1]!Prodotti[Categoria],"Altro")</f>
        <v>Libri</v>
      </c>
      <c r="E9693" s="14">
        <v>1</v>
      </c>
    </row>
    <row r="9694" spans="1:5" x14ac:dyDescent="0.25">
      <c r="A9694" s="14">
        <v>8174</v>
      </c>
      <c r="B9694" s="14">
        <v>4169</v>
      </c>
      <c r="C9694" s="14">
        <v>3164</v>
      </c>
      <c r="D9694" s="14" t="str">
        <f>+_xlfn.XLOOKUP(ratings_dataset[[#This Row],[ProductID]],[1]!Prodotti[ProdottoID],[1]!Prodotti[Categoria],"Altro")</f>
        <v>Libri</v>
      </c>
      <c r="E9694" s="14">
        <v>1</v>
      </c>
    </row>
    <row r="9695" spans="1:5" x14ac:dyDescent="0.25">
      <c r="A9695" s="14">
        <v>8181</v>
      </c>
      <c r="B9695" s="14">
        <v>4774</v>
      </c>
      <c r="C9695" s="14">
        <v>523</v>
      </c>
      <c r="D9695" s="14" t="str">
        <f>+_xlfn.XLOOKUP(ratings_dataset[[#This Row],[ProductID]],[1]!Prodotti[ProdottoID],[1]!Prodotti[Categoria],"Altro")</f>
        <v>Elettronica</v>
      </c>
      <c r="E9695" s="14">
        <v>1</v>
      </c>
    </row>
    <row r="9696" spans="1:5" x14ac:dyDescent="0.25">
      <c r="A9696" s="14">
        <v>8183</v>
      </c>
      <c r="B9696" s="14">
        <v>1575</v>
      </c>
      <c r="C9696" s="14">
        <v>3647</v>
      </c>
      <c r="D9696" s="14" t="str">
        <f>+_xlfn.XLOOKUP(ratings_dataset[[#This Row],[ProductID]],[1]!Prodotti[ProdottoID],[1]!Prodotti[Categoria],"Altro")</f>
        <v>Elettronica</v>
      </c>
      <c r="E9696" s="14">
        <v>1</v>
      </c>
    </row>
    <row r="9697" spans="1:5" x14ac:dyDescent="0.25">
      <c r="A9697" s="14">
        <v>8205</v>
      </c>
      <c r="B9697" s="14">
        <v>4477</v>
      </c>
      <c r="C9697" s="14">
        <v>1969</v>
      </c>
      <c r="D9697" s="14" t="str">
        <f>+_xlfn.XLOOKUP(ratings_dataset[[#This Row],[ProductID]],[1]!Prodotti[ProdottoID],[1]!Prodotti[Categoria],"Altro")</f>
        <v>Abbigliamento</v>
      </c>
      <c r="E9697" s="14">
        <v>1</v>
      </c>
    </row>
    <row r="9698" spans="1:5" x14ac:dyDescent="0.25">
      <c r="A9698" s="14">
        <v>8215</v>
      </c>
      <c r="B9698" s="14">
        <v>1717</v>
      </c>
      <c r="C9698" s="14">
        <v>1513</v>
      </c>
      <c r="D9698" s="14" t="str">
        <f>+_xlfn.XLOOKUP(ratings_dataset[[#This Row],[ProductID]],[1]!Prodotti[ProdottoID],[1]!Prodotti[Categoria],"Altro")</f>
        <v>Libri</v>
      </c>
      <c r="E9698" s="14">
        <v>1</v>
      </c>
    </row>
    <row r="9699" spans="1:5" x14ac:dyDescent="0.25">
      <c r="A9699" s="14">
        <v>8226</v>
      </c>
      <c r="B9699" s="14">
        <v>980</v>
      </c>
      <c r="C9699" s="14">
        <v>425</v>
      </c>
      <c r="D9699" s="14" t="str">
        <f>+_xlfn.XLOOKUP(ratings_dataset[[#This Row],[ProductID]],[1]!Prodotti[ProdottoID],[1]!Prodotti[Categoria],"Altro")</f>
        <v>Elettronica</v>
      </c>
      <c r="E9699" s="14">
        <v>1</v>
      </c>
    </row>
    <row r="9700" spans="1:5" x14ac:dyDescent="0.25">
      <c r="A9700" s="14">
        <v>8231</v>
      </c>
      <c r="B9700" s="14">
        <v>3102</v>
      </c>
      <c r="C9700" s="14">
        <v>4539</v>
      </c>
      <c r="D9700" s="14" t="str">
        <f>+_xlfn.XLOOKUP(ratings_dataset[[#This Row],[ProductID]],[1]!Prodotti[ProdottoID],[1]!Prodotti[Categoria],"Altro")</f>
        <v>Elettronica</v>
      </c>
      <c r="E9700" s="14">
        <v>1</v>
      </c>
    </row>
    <row r="9701" spans="1:5" x14ac:dyDescent="0.25">
      <c r="A9701" s="14">
        <v>8234</v>
      </c>
      <c r="B9701" s="14">
        <v>2638</v>
      </c>
      <c r="C9701" s="14">
        <v>330</v>
      </c>
      <c r="D9701" s="14" t="str">
        <f>+_xlfn.XLOOKUP(ratings_dataset[[#This Row],[ProductID]],[1]!Prodotti[ProdottoID],[1]!Prodotti[Categoria],"Altro")</f>
        <v>Elettronica</v>
      </c>
      <c r="E9701" s="14">
        <v>1</v>
      </c>
    </row>
    <row r="9702" spans="1:5" x14ac:dyDescent="0.25">
      <c r="A9702" s="14">
        <v>8238</v>
      </c>
      <c r="B9702" s="14">
        <v>4756</v>
      </c>
      <c r="C9702" s="14">
        <v>879</v>
      </c>
      <c r="D9702" s="14" t="str">
        <f>+_xlfn.XLOOKUP(ratings_dataset[[#This Row],[ProductID]],[1]!Prodotti[ProdottoID],[1]!Prodotti[Categoria],"Altro")</f>
        <v>Elettronica</v>
      </c>
      <c r="E9702" s="14">
        <v>1</v>
      </c>
    </row>
    <row r="9703" spans="1:5" x14ac:dyDescent="0.25">
      <c r="A9703" s="14">
        <v>8247</v>
      </c>
      <c r="B9703" s="14">
        <v>1678</v>
      </c>
      <c r="C9703" s="14">
        <v>3711</v>
      </c>
      <c r="D9703" s="14" t="str">
        <f>+_xlfn.XLOOKUP(ratings_dataset[[#This Row],[ProductID]],[1]!Prodotti[ProdottoID],[1]!Prodotti[Categoria],"Altro")</f>
        <v>Elettronica</v>
      </c>
      <c r="E9703" s="14">
        <v>1</v>
      </c>
    </row>
    <row r="9704" spans="1:5" x14ac:dyDescent="0.25">
      <c r="A9704" s="14">
        <v>8248</v>
      </c>
      <c r="B9704" s="14">
        <v>1022</v>
      </c>
      <c r="C9704" s="14">
        <v>1682</v>
      </c>
      <c r="D9704" s="14" t="str">
        <f>+_xlfn.XLOOKUP(ratings_dataset[[#This Row],[ProductID]],[1]!Prodotti[ProdottoID],[1]!Prodotti[Categoria],"Altro")</f>
        <v>Elettronica</v>
      </c>
      <c r="E9704" s="14">
        <v>1</v>
      </c>
    </row>
    <row r="9705" spans="1:5" x14ac:dyDescent="0.25">
      <c r="A9705" s="14">
        <v>8257</v>
      </c>
      <c r="B9705" s="14">
        <v>1855</v>
      </c>
      <c r="C9705" s="14">
        <v>85</v>
      </c>
      <c r="D9705" s="14" t="str">
        <f>+_xlfn.XLOOKUP(ratings_dataset[[#This Row],[ProductID]],[1]!Prodotti[ProdottoID],[1]!Prodotti[Categoria],"Altro")</f>
        <v>Altro</v>
      </c>
      <c r="E9705" s="14">
        <v>1</v>
      </c>
    </row>
    <row r="9706" spans="1:5" x14ac:dyDescent="0.25">
      <c r="A9706" s="14">
        <v>8294</v>
      </c>
      <c r="B9706" s="14">
        <v>2418</v>
      </c>
      <c r="C9706" s="14">
        <v>3417</v>
      </c>
      <c r="D9706" s="14" t="str">
        <f>+_xlfn.XLOOKUP(ratings_dataset[[#This Row],[ProductID]],[1]!Prodotti[ProdottoID],[1]!Prodotti[Categoria],"Altro")</f>
        <v>Elettronica</v>
      </c>
      <c r="E9706" s="14">
        <v>1</v>
      </c>
    </row>
    <row r="9707" spans="1:5" x14ac:dyDescent="0.25">
      <c r="A9707" s="14">
        <v>8296</v>
      </c>
      <c r="B9707" s="14">
        <v>908</v>
      </c>
      <c r="C9707" s="14">
        <v>2083</v>
      </c>
      <c r="D9707" s="14" t="str">
        <f>+_xlfn.XLOOKUP(ratings_dataset[[#This Row],[ProductID]],[1]!Prodotti[ProdottoID],[1]!Prodotti[Categoria],"Altro")</f>
        <v>Abbigliamento</v>
      </c>
      <c r="E9707" s="14">
        <v>1</v>
      </c>
    </row>
    <row r="9708" spans="1:5" x14ac:dyDescent="0.25">
      <c r="A9708" s="14">
        <v>8297</v>
      </c>
      <c r="B9708" s="14">
        <v>1386</v>
      </c>
      <c r="C9708" s="14">
        <v>4351</v>
      </c>
      <c r="D9708" s="14" t="str">
        <f>+_xlfn.XLOOKUP(ratings_dataset[[#This Row],[ProductID]],[1]!Prodotti[ProdottoID],[1]!Prodotti[Categoria],"Altro")</f>
        <v>Elettronica</v>
      </c>
      <c r="E9708" s="14">
        <v>1</v>
      </c>
    </row>
    <row r="9709" spans="1:5" x14ac:dyDescent="0.25">
      <c r="A9709" s="14">
        <v>8302</v>
      </c>
      <c r="B9709" s="14">
        <v>4283</v>
      </c>
      <c r="C9709" s="14">
        <v>4541</v>
      </c>
      <c r="D9709" s="14" t="str">
        <f>+_xlfn.XLOOKUP(ratings_dataset[[#This Row],[ProductID]],[1]!Prodotti[ProdottoID],[1]!Prodotti[Categoria],"Altro")</f>
        <v>Libri</v>
      </c>
      <c r="E9709" s="14">
        <v>1</v>
      </c>
    </row>
    <row r="9710" spans="1:5" x14ac:dyDescent="0.25">
      <c r="A9710" s="14">
        <v>8306</v>
      </c>
      <c r="B9710" s="14">
        <v>4792</v>
      </c>
      <c r="C9710" s="14">
        <v>1598</v>
      </c>
      <c r="D9710" s="14" t="str">
        <f>+_xlfn.XLOOKUP(ratings_dataset[[#This Row],[ProductID]],[1]!Prodotti[ProdottoID],[1]!Prodotti[Categoria],"Altro")</f>
        <v>Elettronica</v>
      </c>
      <c r="E9710" s="14">
        <v>1</v>
      </c>
    </row>
    <row r="9711" spans="1:5" x14ac:dyDescent="0.25">
      <c r="A9711" s="14">
        <v>8334</v>
      </c>
      <c r="B9711" s="14">
        <v>253</v>
      </c>
      <c r="C9711" s="14">
        <v>1348</v>
      </c>
      <c r="D9711" s="14" t="str">
        <f>+_xlfn.XLOOKUP(ratings_dataset[[#This Row],[ProductID]],[1]!Prodotti[ProdottoID],[1]!Prodotti[Categoria],"Altro")</f>
        <v>Abbigliamento</v>
      </c>
      <c r="E9711" s="14">
        <v>1</v>
      </c>
    </row>
    <row r="9712" spans="1:5" x14ac:dyDescent="0.25">
      <c r="A9712" s="14">
        <v>8346</v>
      </c>
      <c r="B9712" s="14">
        <v>4372</v>
      </c>
      <c r="C9712" s="14">
        <v>1978</v>
      </c>
      <c r="D9712" s="14" t="str">
        <f>+_xlfn.XLOOKUP(ratings_dataset[[#This Row],[ProductID]],[1]!Prodotti[ProdottoID],[1]!Prodotti[Categoria],"Altro")</f>
        <v>Abbigliamento</v>
      </c>
      <c r="E9712" s="14">
        <v>1</v>
      </c>
    </row>
    <row r="9713" spans="1:5" x14ac:dyDescent="0.25">
      <c r="A9713" s="14">
        <v>8347</v>
      </c>
      <c r="B9713" s="14">
        <v>3340</v>
      </c>
      <c r="C9713" s="14">
        <v>6</v>
      </c>
      <c r="D9713" s="14" t="str">
        <f>+_xlfn.XLOOKUP(ratings_dataset[[#This Row],[ProductID]],[1]!Prodotti[ProdottoID],[1]!Prodotti[Categoria],"Altro")</f>
        <v>Altro</v>
      </c>
      <c r="E9713" s="14">
        <v>1</v>
      </c>
    </row>
    <row r="9714" spans="1:5" x14ac:dyDescent="0.25">
      <c r="A9714" s="14">
        <v>8361</v>
      </c>
      <c r="B9714" s="14">
        <v>2149</v>
      </c>
      <c r="C9714" s="14">
        <v>2089</v>
      </c>
      <c r="D9714" s="14" t="str">
        <f>+_xlfn.XLOOKUP(ratings_dataset[[#This Row],[ProductID]],[1]!Prodotti[ProdottoID],[1]!Prodotti[Categoria],"Altro")</f>
        <v>Libri</v>
      </c>
      <c r="E9714" s="14">
        <v>1</v>
      </c>
    </row>
    <row r="9715" spans="1:5" x14ac:dyDescent="0.25">
      <c r="A9715" s="14">
        <v>8363</v>
      </c>
      <c r="B9715" s="14">
        <v>1536</v>
      </c>
      <c r="C9715" s="14">
        <v>269</v>
      </c>
      <c r="D9715" s="14" t="str">
        <f>+_xlfn.XLOOKUP(ratings_dataset[[#This Row],[ProductID]],[1]!Prodotti[ProdottoID],[1]!Prodotti[Categoria],"Altro")</f>
        <v>Elettronica</v>
      </c>
      <c r="E9715" s="14">
        <v>1</v>
      </c>
    </row>
    <row r="9716" spans="1:5" x14ac:dyDescent="0.25">
      <c r="A9716" s="14">
        <v>8365</v>
      </c>
      <c r="B9716" s="14">
        <v>901</v>
      </c>
      <c r="C9716" s="14">
        <v>838</v>
      </c>
      <c r="D9716" s="14" t="str">
        <f>+_xlfn.XLOOKUP(ratings_dataset[[#This Row],[ProductID]],[1]!Prodotti[ProdottoID],[1]!Prodotti[Categoria],"Altro")</f>
        <v>Libri</v>
      </c>
      <c r="E9716" s="14">
        <v>1</v>
      </c>
    </row>
    <row r="9717" spans="1:5" x14ac:dyDescent="0.25">
      <c r="A9717" s="14">
        <v>8367</v>
      </c>
      <c r="B9717" s="14">
        <v>3088</v>
      </c>
      <c r="C9717" s="14">
        <v>1255</v>
      </c>
      <c r="D9717" s="14" t="str">
        <f>+_xlfn.XLOOKUP(ratings_dataset[[#This Row],[ProductID]],[1]!Prodotti[ProdottoID],[1]!Prodotti[Categoria],"Altro")</f>
        <v>Abbigliamento</v>
      </c>
      <c r="E9717" s="14">
        <v>1</v>
      </c>
    </row>
    <row r="9718" spans="1:5" x14ac:dyDescent="0.25">
      <c r="A9718" s="14">
        <v>8370</v>
      </c>
      <c r="B9718" s="14">
        <v>254</v>
      </c>
      <c r="C9718" s="14">
        <v>1250</v>
      </c>
      <c r="D9718" s="14" t="str">
        <f>+_xlfn.XLOOKUP(ratings_dataset[[#This Row],[ProductID]],[1]!Prodotti[ProdottoID],[1]!Prodotti[Categoria],"Altro")</f>
        <v>Libri</v>
      </c>
      <c r="E9718" s="14">
        <v>1</v>
      </c>
    </row>
    <row r="9719" spans="1:5" x14ac:dyDescent="0.25">
      <c r="A9719" s="14">
        <v>8371</v>
      </c>
      <c r="B9719" s="14">
        <v>1695</v>
      </c>
      <c r="C9719" s="14">
        <v>277</v>
      </c>
      <c r="D9719" s="14" t="str">
        <f>+_xlfn.XLOOKUP(ratings_dataset[[#This Row],[ProductID]],[1]!Prodotti[ProdottoID],[1]!Prodotti[Categoria],"Altro")</f>
        <v>Libri</v>
      </c>
      <c r="E9719" s="14">
        <v>1</v>
      </c>
    </row>
    <row r="9720" spans="1:5" x14ac:dyDescent="0.25">
      <c r="A9720" s="14">
        <v>8372</v>
      </c>
      <c r="B9720" s="14">
        <v>2633</v>
      </c>
      <c r="C9720" s="14">
        <v>3169</v>
      </c>
      <c r="D9720" s="14" t="str">
        <f>+_xlfn.XLOOKUP(ratings_dataset[[#This Row],[ProductID]],[1]!Prodotti[ProdottoID],[1]!Prodotti[Categoria],"Altro")</f>
        <v>Abbigliamento</v>
      </c>
      <c r="E9720" s="14">
        <v>1</v>
      </c>
    </row>
    <row r="9721" spans="1:5" x14ac:dyDescent="0.25">
      <c r="A9721" s="14">
        <v>8375</v>
      </c>
      <c r="B9721" s="14">
        <v>962</v>
      </c>
      <c r="C9721" s="14">
        <v>2380</v>
      </c>
      <c r="D9721" s="14" t="str">
        <f>+_xlfn.XLOOKUP(ratings_dataset[[#This Row],[ProductID]],[1]!Prodotti[ProdottoID],[1]!Prodotti[Categoria],"Altro")</f>
        <v>Libri</v>
      </c>
      <c r="E9721" s="14">
        <v>1</v>
      </c>
    </row>
    <row r="9722" spans="1:5" x14ac:dyDescent="0.25">
      <c r="A9722" s="14">
        <v>8393</v>
      </c>
      <c r="B9722" s="14">
        <v>4201</v>
      </c>
      <c r="C9722" s="14">
        <v>614</v>
      </c>
      <c r="D9722" s="14" t="str">
        <f>+_xlfn.XLOOKUP(ratings_dataset[[#This Row],[ProductID]],[1]!Prodotti[ProdottoID],[1]!Prodotti[Categoria],"Altro")</f>
        <v>Libri</v>
      </c>
      <c r="E9722" s="14">
        <v>1</v>
      </c>
    </row>
    <row r="9723" spans="1:5" x14ac:dyDescent="0.25">
      <c r="A9723" s="14">
        <v>8397</v>
      </c>
      <c r="B9723" s="14">
        <v>4057</v>
      </c>
      <c r="C9723" s="14">
        <v>3133</v>
      </c>
      <c r="D9723" s="14" t="str">
        <f>+_xlfn.XLOOKUP(ratings_dataset[[#This Row],[ProductID]],[1]!Prodotti[ProdottoID],[1]!Prodotti[Categoria],"Altro")</f>
        <v>Abbigliamento</v>
      </c>
      <c r="E9723" s="14">
        <v>1</v>
      </c>
    </row>
    <row r="9724" spans="1:5" x14ac:dyDescent="0.25">
      <c r="A9724" s="14">
        <v>8399</v>
      </c>
      <c r="B9724" s="14">
        <v>3140</v>
      </c>
      <c r="C9724" s="14">
        <v>4228</v>
      </c>
      <c r="D9724" s="14" t="str">
        <f>+_xlfn.XLOOKUP(ratings_dataset[[#This Row],[ProductID]],[1]!Prodotti[ProdottoID],[1]!Prodotti[Categoria],"Altro")</f>
        <v>Elettronica</v>
      </c>
      <c r="E9724" s="14">
        <v>1</v>
      </c>
    </row>
    <row r="9725" spans="1:5" x14ac:dyDescent="0.25">
      <c r="A9725" s="14">
        <v>8400</v>
      </c>
      <c r="B9725" s="14">
        <v>1391</v>
      </c>
      <c r="C9725" s="14">
        <v>4622</v>
      </c>
      <c r="D9725" s="14" t="str">
        <f>+_xlfn.XLOOKUP(ratings_dataset[[#This Row],[ProductID]],[1]!Prodotti[ProdottoID],[1]!Prodotti[Categoria],"Altro")</f>
        <v>Elettronica</v>
      </c>
      <c r="E9725" s="14">
        <v>1</v>
      </c>
    </row>
    <row r="9726" spans="1:5" x14ac:dyDescent="0.25">
      <c r="A9726" s="14">
        <v>8405</v>
      </c>
      <c r="B9726" s="14">
        <v>2968</v>
      </c>
      <c r="C9726" s="14">
        <v>1200</v>
      </c>
      <c r="D9726" s="14" t="str">
        <f>+_xlfn.XLOOKUP(ratings_dataset[[#This Row],[ProductID]],[1]!Prodotti[ProdottoID],[1]!Prodotti[Categoria],"Altro")</f>
        <v>Abbigliamento</v>
      </c>
      <c r="E9726" s="14">
        <v>1</v>
      </c>
    </row>
    <row r="9727" spans="1:5" x14ac:dyDescent="0.25">
      <c r="A9727" s="14">
        <v>8410</v>
      </c>
      <c r="B9727" s="14">
        <v>1002</v>
      </c>
      <c r="C9727" s="14">
        <v>4831</v>
      </c>
      <c r="D9727" s="14" t="str">
        <f>+_xlfn.XLOOKUP(ratings_dataset[[#This Row],[ProductID]],[1]!Prodotti[ProdottoID],[1]!Prodotti[Categoria],"Altro")</f>
        <v>Abbigliamento</v>
      </c>
      <c r="E9727" s="14">
        <v>1</v>
      </c>
    </row>
    <row r="9728" spans="1:5" x14ac:dyDescent="0.25">
      <c r="A9728" s="14">
        <v>8414</v>
      </c>
      <c r="B9728" s="14">
        <v>233</v>
      </c>
      <c r="C9728" s="14">
        <v>4789</v>
      </c>
      <c r="D9728" s="14" t="str">
        <f>+_xlfn.XLOOKUP(ratings_dataset[[#This Row],[ProductID]],[1]!Prodotti[ProdottoID],[1]!Prodotti[Categoria],"Altro")</f>
        <v>Abbigliamento</v>
      </c>
      <c r="E9728" s="14">
        <v>1</v>
      </c>
    </row>
    <row r="9729" spans="1:5" x14ac:dyDescent="0.25">
      <c r="A9729" s="14">
        <v>8415</v>
      </c>
      <c r="B9729" s="14">
        <v>3253</v>
      </c>
      <c r="C9729" s="14">
        <v>1456</v>
      </c>
      <c r="D9729" s="14" t="str">
        <f>+_xlfn.XLOOKUP(ratings_dataset[[#This Row],[ProductID]],[1]!Prodotti[ProdottoID],[1]!Prodotti[Categoria],"Altro")</f>
        <v>Elettronica</v>
      </c>
      <c r="E9729" s="14">
        <v>1</v>
      </c>
    </row>
    <row r="9730" spans="1:5" x14ac:dyDescent="0.25">
      <c r="A9730" s="14">
        <v>8420</v>
      </c>
      <c r="B9730" s="14">
        <v>4279</v>
      </c>
      <c r="C9730" s="14">
        <v>152</v>
      </c>
      <c r="D9730" s="14" t="str">
        <f>+_xlfn.XLOOKUP(ratings_dataset[[#This Row],[ProductID]],[1]!Prodotti[ProdottoID],[1]!Prodotti[Categoria],"Altro")</f>
        <v>Libri</v>
      </c>
      <c r="E9730" s="14">
        <v>1</v>
      </c>
    </row>
    <row r="9731" spans="1:5" x14ac:dyDescent="0.25">
      <c r="A9731" s="14">
        <v>8421</v>
      </c>
      <c r="B9731" s="14">
        <v>4077</v>
      </c>
      <c r="C9731" s="14">
        <v>1136</v>
      </c>
      <c r="D9731" s="14" t="str">
        <f>+_xlfn.XLOOKUP(ratings_dataset[[#This Row],[ProductID]],[1]!Prodotti[ProdottoID],[1]!Prodotti[Categoria],"Altro")</f>
        <v>Libri</v>
      </c>
      <c r="E9731" s="14">
        <v>1</v>
      </c>
    </row>
    <row r="9732" spans="1:5" x14ac:dyDescent="0.25">
      <c r="A9732" s="14">
        <v>8424</v>
      </c>
      <c r="B9732" s="14">
        <v>1446</v>
      </c>
      <c r="C9732" s="14">
        <v>2912</v>
      </c>
      <c r="D9732" s="14" t="str">
        <f>+_xlfn.XLOOKUP(ratings_dataset[[#This Row],[ProductID]],[1]!Prodotti[ProdottoID],[1]!Prodotti[Categoria],"Altro")</f>
        <v>Abbigliamento</v>
      </c>
      <c r="E9732" s="14">
        <v>1</v>
      </c>
    </row>
    <row r="9733" spans="1:5" x14ac:dyDescent="0.25">
      <c r="A9733" s="14">
        <v>8427</v>
      </c>
      <c r="B9733" s="14">
        <v>4762</v>
      </c>
      <c r="C9733" s="14">
        <v>606</v>
      </c>
      <c r="D9733" s="14" t="str">
        <f>+_xlfn.XLOOKUP(ratings_dataset[[#This Row],[ProductID]],[1]!Prodotti[ProdottoID],[1]!Prodotti[Categoria],"Altro")</f>
        <v>Elettronica</v>
      </c>
      <c r="E9733" s="14">
        <v>1</v>
      </c>
    </row>
    <row r="9734" spans="1:5" x14ac:dyDescent="0.25">
      <c r="A9734" s="14">
        <v>8431</v>
      </c>
      <c r="B9734" s="14">
        <v>3094</v>
      </c>
      <c r="C9734" s="14">
        <v>4548</v>
      </c>
      <c r="D9734" s="14" t="str">
        <f>+_xlfn.XLOOKUP(ratings_dataset[[#This Row],[ProductID]],[1]!Prodotti[ProdottoID],[1]!Prodotti[Categoria],"Altro")</f>
        <v>Elettronica</v>
      </c>
      <c r="E9734" s="14">
        <v>1</v>
      </c>
    </row>
    <row r="9735" spans="1:5" x14ac:dyDescent="0.25">
      <c r="A9735" s="14">
        <v>8433</v>
      </c>
      <c r="B9735" s="14">
        <v>2245</v>
      </c>
      <c r="C9735" s="14">
        <v>2591</v>
      </c>
      <c r="D9735" s="14" t="str">
        <f>+_xlfn.XLOOKUP(ratings_dataset[[#This Row],[ProductID]],[1]!Prodotti[ProdottoID],[1]!Prodotti[Categoria],"Altro")</f>
        <v>Abbigliamento</v>
      </c>
      <c r="E9735" s="14">
        <v>1</v>
      </c>
    </row>
    <row r="9736" spans="1:5" x14ac:dyDescent="0.25">
      <c r="A9736" s="14">
        <v>8436</v>
      </c>
      <c r="B9736" s="14">
        <v>1137</v>
      </c>
      <c r="C9736" s="14">
        <v>2932</v>
      </c>
      <c r="D9736" s="14" t="str">
        <f>+_xlfn.XLOOKUP(ratings_dataset[[#This Row],[ProductID]],[1]!Prodotti[ProdottoID],[1]!Prodotti[Categoria],"Altro")</f>
        <v>Abbigliamento</v>
      </c>
      <c r="E9736" s="14">
        <v>1</v>
      </c>
    </row>
    <row r="9737" spans="1:5" x14ac:dyDescent="0.25">
      <c r="A9737" s="14">
        <v>8437</v>
      </c>
      <c r="B9737" s="14">
        <v>613</v>
      </c>
      <c r="C9737" s="14">
        <v>3130</v>
      </c>
      <c r="D9737" s="14" t="str">
        <f>+_xlfn.XLOOKUP(ratings_dataset[[#This Row],[ProductID]],[1]!Prodotti[ProdottoID],[1]!Prodotti[Categoria],"Altro")</f>
        <v>Elettronica</v>
      </c>
      <c r="E9737" s="14">
        <v>1</v>
      </c>
    </row>
    <row r="9738" spans="1:5" x14ac:dyDescent="0.25">
      <c r="A9738" s="14">
        <v>8439</v>
      </c>
      <c r="B9738" s="14">
        <v>2152</v>
      </c>
      <c r="C9738" s="14">
        <v>3502</v>
      </c>
      <c r="D9738" s="14" t="str">
        <f>+_xlfn.XLOOKUP(ratings_dataset[[#This Row],[ProductID]],[1]!Prodotti[ProdottoID],[1]!Prodotti[Categoria],"Altro")</f>
        <v>Elettronica</v>
      </c>
      <c r="E9738" s="14">
        <v>1</v>
      </c>
    </row>
    <row r="9739" spans="1:5" x14ac:dyDescent="0.25">
      <c r="A9739" s="14">
        <v>8445</v>
      </c>
      <c r="B9739" s="14">
        <v>1210</v>
      </c>
      <c r="C9739" s="14">
        <v>4914</v>
      </c>
      <c r="D9739" s="14" t="str">
        <f>+_xlfn.XLOOKUP(ratings_dataset[[#This Row],[ProductID]],[1]!Prodotti[ProdottoID],[1]!Prodotti[Categoria],"Altro")</f>
        <v>Elettronica</v>
      </c>
      <c r="E9739" s="14">
        <v>1</v>
      </c>
    </row>
    <row r="9740" spans="1:5" x14ac:dyDescent="0.25">
      <c r="A9740" s="14">
        <v>8448</v>
      </c>
      <c r="B9740" s="14">
        <v>4914</v>
      </c>
      <c r="C9740" s="14">
        <v>1982</v>
      </c>
      <c r="D9740" s="14" t="str">
        <f>+_xlfn.XLOOKUP(ratings_dataset[[#This Row],[ProductID]],[1]!Prodotti[ProdottoID],[1]!Prodotti[Categoria],"Altro")</f>
        <v>Elettronica</v>
      </c>
      <c r="E9740" s="14">
        <v>1</v>
      </c>
    </row>
    <row r="9741" spans="1:5" x14ac:dyDescent="0.25">
      <c r="A9741" s="14">
        <v>8455</v>
      </c>
      <c r="B9741" s="14">
        <v>2794</v>
      </c>
      <c r="C9741" s="14">
        <v>1749</v>
      </c>
      <c r="D9741" s="14" t="str">
        <f>+_xlfn.XLOOKUP(ratings_dataset[[#This Row],[ProductID]],[1]!Prodotti[ProdottoID],[1]!Prodotti[Categoria],"Altro")</f>
        <v>Libri</v>
      </c>
      <c r="E9741" s="14">
        <v>1</v>
      </c>
    </row>
    <row r="9742" spans="1:5" x14ac:dyDescent="0.25">
      <c r="A9742" s="14">
        <v>8462</v>
      </c>
      <c r="B9742" s="14">
        <v>2366</v>
      </c>
      <c r="C9742" s="14">
        <v>992</v>
      </c>
      <c r="D9742" s="14" t="str">
        <f>+_xlfn.XLOOKUP(ratings_dataset[[#This Row],[ProductID]],[1]!Prodotti[ProdottoID],[1]!Prodotti[Categoria],"Altro")</f>
        <v>Abbigliamento</v>
      </c>
      <c r="E9742" s="14">
        <v>1</v>
      </c>
    </row>
    <row r="9743" spans="1:5" x14ac:dyDescent="0.25">
      <c r="A9743" s="14">
        <v>8464</v>
      </c>
      <c r="B9743" s="14">
        <v>1191</v>
      </c>
      <c r="C9743" s="14">
        <v>3265</v>
      </c>
      <c r="D9743" s="14" t="str">
        <f>+_xlfn.XLOOKUP(ratings_dataset[[#This Row],[ProductID]],[1]!Prodotti[ProdottoID],[1]!Prodotti[Categoria],"Altro")</f>
        <v>Libri</v>
      </c>
      <c r="E9743" s="14">
        <v>1</v>
      </c>
    </row>
    <row r="9744" spans="1:5" x14ac:dyDescent="0.25">
      <c r="A9744" s="14">
        <v>8474</v>
      </c>
      <c r="B9744" s="14">
        <v>2281</v>
      </c>
      <c r="C9744" s="14">
        <v>3983</v>
      </c>
      <c r="D9744" s="14" t="str">
        <f>+_xlfn.XLOOKUP(ratings_dataset[[#This Row],[ProductID]],[1]!Prodotti[ProdottoID],[1]!Prodotti[Categoria],"Altro")</f>
        <v>Abbigliamento</v>
      </c>
      <c r="E9744" s="14">
        <v>1</v>
      </c>
    </row>
    <row r="9745" spans="1:5" x14ac:dyDescent="0.25">
      <c r="A9745" s="14">
        <v>8475</v>
      </c>
      <c r="B9745" s="14">
        <v>312</v>
      </c>
      <c r="C9745" s="14">
        <v>2923</v>
      </c>
      <c r="D9745" s="14" t="str">
        <f>+_xlfn.XLOOKUP(ratings_dataset[[#This Row],[ProductID]],[1]!Prodotti[ProdottoID],[1]!Prodotti[Categoria],"Altro")</f>
        <v>Libri</v>
      </c>
      <c r="E9745" s="14">
        <v>1</v>
      </c>
    </row>
    <row r="9746" spans="1:5" x14ac:dyDescent="0.25">
      <c r="A9746" s="14">
        <v>8478</v>
      </c>
      <c r="B9746" s="14">
        <v>1208</v>
      </c>
      <c r="C9746" s="14">
        <v>1583</v>
      </c>
      <c r="D9746" s="14" t="str">
        <f>+_xlfn.XLOOKUP(ratings_dataset[[#This Row],[ProductID]],[1]!Prodotti[ProdottoID],[1]!Prodotti[Categoria],"Altro")</f>
        <v>Abbigliamento</v>
      </c>
      <c r="E9746" s="14">
        <v>1</v>
      </c>
    </row>
    <row r="9747" spans="1:5" x14ac:dyDescent="0.25">
      <c r="A9747" s="14">
        <v>8483</v>
      </c>
      <c r="B9747" s="14">
        <v>53</v>
      </c>
      <c r="C9747" s="14">
        <v>1426</v>
      </c>
      <c r="D9747" s="14" t="str">
        <f>+_xlfn.XLOOKUP(ratings_dataset[[#This Row],[ProductID]],[1]!Prodotti[ProdottoID],[1]!Prodotti[Categoria],"Altro")</f>
        <v>Libri</v>
      </c>
      <c r="E9747" s="14">
        <v>1</v>
      </c>
    </row>
    <row r="9748" spans="1:5" x14ac:dyDescent="0.25">
      <c r="A9748" s="14">
        <v>8485</v>
      </c>
      <c r="B9748" s="14">
        <v>4346</v>
      </c>
      <c r="C9748" s="14">
        <v>554</v>
      </c>
      <c r="D9748" s="14" t="str">
        <f>+_xlfn.XLOOKUP(ratings_dataset[[#This Row],[ProductID]],[1]!Prodotti[ProdottoID],[1]!Prodotti[Categoria],"Altro")</f>
        <v>Abbigliamento</v>
      </c>
      <c r="E9748" s="14">
        <v>1</v>
      </c>
    </row>
    <row r="9749" spans="1:5" x14ac:dyDescent="0.25">
      <c r="A9749" s="14">
        <v>8492</v>
      </c>
      <c r="B9749" s="14">
        <v>890</v>
      </c>
      <c r="C9749" s="14">
        <v>4914</v>
      </c>
      <c r="D9749" s="14" t="str">
        <f>+_xlfn.XLOOKUP(ratings_dataset[[#This Row],[ProductID]],[1]!Prodotti[ProdottoID],[1]!Prodotti[Categoria],"Altro")</f>
        <v>Elettronica</v>
      </c>
      <c r="E9749" s="14">
        <v>1</v>
      </c>
    </row>
    <row r="9750" spans="1:5" x14ac:dyDescent="0.25">
      <c r="A9750" s="14">
        <v>8496</v>
      </c>
      <c r="B9750" s="14">
        <v>2225</v>
      </c>
      <c r="C9750" s="14">
        <v>1923</v>
      </c>
      <c r="D9750" s="14" t="str">
        <f>+_xlfn.XLOOKUP(ratings_dataset[[#This Row],[ProductID]],[1]!Prodotti[ProdottoID],[1]!Prodotti[Categoria],"Altro")</f>
        <v>Libri</v>
      </c>
      <c r="E9750" s="14">
        <v>1</v>
      </c>
    </row>
    <row r="9751" spans="1:5" x14ac:dyDescent="0.25">
      <c r="A9751" s="14">
        <v>8510</v>
      </c>
      <c r="B9751" s="14">
        <v>64</v>
      </c>
      <c r="C9751" s="14">
        <v>3688</v>
      </c>
      <c r="D9751" s="14" t="str">
        <f>+_xlfn.XLOOKUP(ratings_dataset[[#This Row],[ProductID]],[1]!Prodotti[ProdottoID],[1]!Prodotti[Categoria],"Altro")</f>
        <v>Elettronica</v>
      </c>
      <c r="E9751" s="14">
        <v>1</v>
      </c>
    </row>
    <row r="9752" spans="1:5" x14ac:dyDescent="0.25">
      <c r="A9752" s="14">
        <v>8513</v>
      </c>
      <c r="B9752" s="14">
        <v>794</v>
      </c>
      <c r="C9752" s="14">
        <v>4998</v>
      </c>
      <c r="D9752" s="14" t="str">
        <f>+_xlfn.XLOOKUP(ratings_dataset[[#This Row],[ProductID]],[1]!Prodotti[ProdottoID],[1]!Prodotti[Categoria],"Altro")</f>
        <v>Abbigliamento</v>
      </c>
      <c r="E9752" s="14">
        <v>1</v>
      </c>
    </row>
    <row r="9753" spans="1:5" x14ac:dyDescent="0.25">
      <c r="A9753" s="14">
        <v>8515</v>
      </c>
      <c r="B9753" s="14">
        <v>3240</v>
      </c>
      <c r="C9753" s="14">
        <v>1154</v>
      </c>
      <c r="D9753" s="14" t="str">
        <f>+_xlfn.XLOOKUP(ratings_dataset[[#This Row],[ProductID]],[1]!Prodotti[ProdottoID],[1]!Prodotti[Categoria],"Altro")</f>
        <v>Abbigliamento</v>
      </c>
      <c r="E9753" s="14">
        <v>1</v>
      </c>
    </row>
    <row r="9754" spans="1:5" x14ac:dyDescent="0.25">
      <c r="A9754" s="14">
        <v>8523</v>
      </c>
      <c r="B9754" s="14">
        <v>1653</v>
      </c>
      <c r="C9754" s="14">
        <v>4656</v>
      </c>
      <c r="D9754" s="14" t="str">
        <f>+_xlfn.XLOOKUP(ratings_dataset[[#This Row],[ProductID]],[1]!Prodotti[ProdottoID],[1]!Prodotti[Categoria],"Altro")</f>
        <v>Libri</v>
      </c>
      <c r="E9754" s="14">
        <v>1</v>
      </c>
    </row>
    <row r="9755" spans="1:5" x14ac:dyDescent="0.25">
      <c r="A9755" s="14">
        <v>8527</v>
      </c>
      <c r="B9755" s="14">
        <v>3002</v>
      </c>
      <c r="C9755" s="14">
        <v>4622</v>
      </c>
      <c r="D9755" s="14" t="str">
        <f>+_xlfn.XLOOKUP(ratings_dataset[[#This Row],[ProductID]],[1]!Prodotti[ProdottoID],[1]!Prodotti[Categoria],"Altro")</f>
        <v>Elettronica</v>
      </c>
      <c r="E9755" s="14">
        <v>1</v>
      </c>
    </row>
    <row r="9756" spans="1:5" x14ac:dyDescent="0.25">
      <c r="A9756" s="14">
        <v>8529</v>
      </c>
      <c r="B9756" s="14">
        <v>4092</v>
      </c>
      <c r="C9756" s="14">
        <v>1397</v>
      </c>
      <c r="D9756" s="14" t="str">
        <f>+_xlfn.XLOOKUP(ratings_dataset[[#This Row],[ProductID]],[1]!Prodotti[ProdottoID],[1]!Prodotti[Categoria],"Altro")</f>
        <v>Elettronica</v>
      </c>
      <c r="E9756" s="14">
        <v>1</v>
      </c>
    </row>
    <row r="9757" spans="1:5" x14ac:dyDescent="0.25">
      <c r="A9757" s="14">
        <v>8531</v>
      </c>
      <c r="B9757" s="14">
        <v>920</v>
      </c>
      <c r="C9757" s="14">
        <v>2480</v>
      </c>
      <c r="D9757" s="14" t="str">
        <f>+_xlfn.XLOOKUP(ratings_dataset[[#This Row],[ProductID]],[1]!Prodotti[ProdottoID],[1]!Prodotti[Categoria],"Altro")</f>
        <v>Libri</v>
      </c>
      <c r="E9757" s="14">
        <v>1</v>
      </c>
    </row>
    <row r="9758" spans="1:5" x14ac:dyDescent="0.25">
      <c r="A9758" s="14">
        <v>8532</v>
      </c>
      <c r="B9758" s="14">
        <v>2988</v>
      </c>
      <c r="C9758" s="14">
        <v>4169</v>
      </c>
      <c r="D9758" s="14" t="str">
        <f>+_xlfn.XLOOKUP(ratings_dataset[[#This Row],[ProductID]],[1]!Prodotti[ProdottoID],[1]!Prodotti[Categoria],"Altro")</f>
        <v>Abbigliamento</v>
      </c>
      <c r="E9758" s="14">
        <v>1</v>
      </c>
    </row>
    <row r="9759" spans="1:5" x14ac:dyDescent="0.25">
      <c r="A9759" s="14">
        <v>8541</v>
      </c>
      <c r="B9759" s="14">
        <v>2082</v>
      </c>
      <c r="C9759" s="14">
        <v>1857</v>
      </c>
      <c r="D9759" s="14" t="str">
        <f>+_xlfn.XLOOKUP(ratings_dataset[[#This Row],[ProductID]],[1]!Prodotti[ProdottoID],[1]!Prodotti[Categoria],"Altro")</f>
        <v>Libri</v>
      </c>
      <c r="E9759" s="14">
        <v>1</v>
      </c>
    </row>
    <row r="9760" spans="1:5" x14ac:dyDescent="0.25">
      <c r="A9760" s="14">
        <v>8544</v>
      </c>
      <c r="B9760" s="14">
        <v>1034</v>
      </c>
      <c r="C9760" s="14">
        <v>3611</v>
      </c>
      <c r="D9760" s="14" t="str">
        <f>+_xlfn.XLOOKUP(ratings_dataset[[#This Row],[ProductID]],[1]!Prodotti[ProdottoID],[1]!Prodotti[Categoria],"Altro")</f>
        <v>Elettronica</v>
      </c>
      <c r="E9760" s="14">
        <v>1</v>
      </c>
    </row>
    <row r="9761" spans="1:5" x14ac:dyDescent="0.25">
      <c r="A9761" s="14">
        <v>8545</v>
      </c>
      <c r="B9761" s="14">
        <v>3807</v>
      </c>
      <c r="C9761" s="14">
        <v>4944</v>
      </c>
      <c r="D9761" s="14" t="str">
        <f>+_xlfn.XLOOKUP(ratings_dataset[[#This Row],[ProductID]],[1]!Prodotti[ProdottoID],[1]!Prodotti[Categoria],"Altro")</f>
        <v>Abbigliamento</v>
      </c>
      <c r="E9761" s="14">
        <v>1</v>
      </c>
    </row>
    <row r="9762" spans="1:5" x14ac:dyDescent="0.25">
      <c r="A9762" s="14">
        <v>8553</v>
      </c>
      <c r="B9762" s="14">
        <v>250</v>
      </c>
      <c r="C9762" s="14">
        <v>949</v>
      </c>
      <c r="D9762" s="14" t="str">
        <f>+_xlfn.XLOOKUP(ratings_dataset[[#This Row],[ProductID]],[1]!Prodotti[ProdottoID],[1]!Prodotti[Categoria],"Altro")</f>
        <v>Abbigliamento</v>
      </c>
      <c r="E9762" s="14">
        <v>1</v>
      </c>
    </row>
    <row r="9763" spans="1:5" x14ac:dyDescent="0.25">
      <c r="A9763" s="14">
        <v>8556</v>
      </c>
      <c r="B9763" s="14">
        <v>182</v>
      </c>
      <c r="C9763" s="14">
        <v>1233</v>
      </c>
      <c r="D9763" s="14" t="str">
        <f>+_xlfn.XLOOKUP(ratings_dataset[[#This Row],[ProductID]],[1]!Prodotti[ProdottoID],[1]!Prodotti[Categoria],"Altro")</f>
        <v>Abbigliamento</v>
      </c>
      <c r="E9763" s="14">
        <v>1</v>
      </c>
    </row>
    <row r="9764" spans="1:5" x14ac:dyDescent="0.25">
      <c r="A9764" s="14">
        <v>8562</v>
      </c>
      <c r="B9764" s="14">
        <v>858</v>
      </c>
      <c r="C9764" s="14">
        <v>3843</v>
      </c>
      <c r="D9764" s="14" t="str">
        <f>+_xlfn.XLOOKUP(ratings_dataset[[#This Row],[ProductID]],[1]!Prodotti[ProdottoID],[1]!Prodotti[Categoria],"Altro")</f>
        <v>Libri</v>
      </c>
      <c r="E9764" s="14">
        <v>1</v>
      </c>
    </row>
    <row r="9765" spans="1:5" x14ac:dyDescent="0.25">
      <c r="A9765" s="14">
        <v>8565</v>
      </c>
      <c r="B9765" s="14">
        <v>3876</v>
      </c>
      <c r="C9765" s="14">
        <v>4845</v>
      </c>
      <c r="D9765" s="14" t="str">
        <f>+_xlfn.XLOOKUP(ratings_dataset[[#This Row],[ProductID]],[1]!Prodotti[ProdottoID],[1]!Prodotti[Categoria],"Altro")</f>
        <v>Elettronica</v>
      </c>
      <c r="E9765" s="14">
        <v>1</v>
      </c>
    </row>
    <row r="9766" spans="1:5" x14ac:dyDescent="0.25">
      <c r="A9766" s="14">
        <v>8577</v>
      </c>
      <c r="B9766" s="14">
        <v>2148</v>
      </c>
      <c r="C9766" s="14">
        <v>1393</v>
      </c>
      <c r="D9766" s="14" t="str">
        <f>+_xlfn.XLOOKUP(ratings_dataset[[#This Row],[ProductID]],[1]!Prodotti[ProdottoID],[1]!Prodotti[Categoria],"Altro")</f>
        <v>Libri</v>
      </c>
      <c r="E9766" s="14">
        <v>1</v>
      </c>
    </row>
    <row r="9767" spans="1:5" x14ac:dyDescent="0.25">
      <c r="A9767" s="14">
        <v>8579</v>
      </c>
      <c r="B9767" s="14">
        <v>4157</v>
      </c>
      <c r="C9767" s="14">
        <v>25</v>
      </c>
      <c r="D9767" s="14" t="str">
        <f>+_xlfn.XLOOKUP(ratings_dataset[[#This Row],[ProductID]],[1]!Prodotti[ProdottoID],[1]!Prodotti[Categoria],"Altro")</f>
        <v>Altro</v>
      </c>
      <c r="E9767" s="14">
        <v>1</v>
      </c>
    </row>
    <row r="9768" spans="1:5" x14ac:dyDescent="0.25">
      <c r="A9768" s="14">
        <v>8583</v>
      </c>
      <c r="B9768" s="14">
        <v>2793</v>
      </c>
      <c r="C9768" s="14">
        <v>4522</v>
      </c>
      <c r="D9768" s="14" t="str">
        <f>+_xlfn.XLOOKUP(ratings_dataset[[#This Row],[ProductID]],[1]!Prodotti[ProdottoID],[1]!Prodotti[Categoria],"Altro")</f>
        <v>Elettronica</v>
      </c>
      <c r="E9768" s="14">
        <v>1</v>
      </c>
    </row>
    <row r="9769" spans="1:5" x14ac:dyDescent="0.25">
      <c r="A9769" s="14">
        <v>8587</v>
      </c>
      <c r="B9769" s="14">
        <v>787</v>
      </c>
      <c r="C9769" s="14">
        <v>4298</v>
      </c>
      <c r="D9769" s="14" t="str">
        <f>+_xlfn.XLOOKUP(ratings_dataset[[#This Row],[ProductID]],[1]!Prodotti[ProdottoID],[1]!Prodotti[Categoria],"Altro")</f>
        <v>Libri</v>
      </c>
      <c r="E9769" s="14">
        <v>1</v>
      </c>
    </row>
    <row r="9770" spans="1:5" x14ac:dyDescent="0.25">
      <c r="A9770" s="14">
        <v>8590</v>
      </c>
      <c r="B9770" s="14">
        <v>3758</v>
      </c>
      <c r="C9770" s="14">
        <v>1961</v>
      </c>
      <c r="D9770" s="14" t="str">
        <f>+_xlfn.XLOOKUP(ratings_dataset[[#This Row],[ProductID]],[1]!Prodotti[ProdottoID],[1]!Prodotti[Categoria],"Altro")</f>
        <v>Elettronica</v>
      </c>
      <c r="E9770" s="14">
        <v>1</v>
      </c>
    </row>
    <row r="9771" spans="1:5" x14ac:dyDescent="0.25">
      <c r="A9771" s="14">
        <v>8592</v>
      </c>
      <c r="B9771" s="14">
        <v>4547</v>
      </c>
      <c r="C9771" s="14">
        <v>705</v>
      </c>
      <c r="D9771" s="14" t="str">
        <f>+_xlfn.XLOOKUP(ratings_dataset[[#This Row],[ProductID]],[1]!Prodotti[ProdottoID],[1]!Prodotti[Categoria],"Altro")</f>
        <v>Libri</v>
      </c>
      <c r="E9771" s="14">
        <v>1</v>
      </c>
    </row>
    <row r="9772" spans="1:5" x14ac:dyDescent="0.25">
      <c r="A9772" s="14">
        <v>8593</v>
      </c>
      <c r="B9772" s="14">
        <v>2972</v>
      </c>
      <c r="C9772" s="14">
        <v>3853</v>
      </c>
      <c r="D9772" s="14" t="str">
        <f>+_xlfn.XLOOKUP(ratings_dataset[[#This Row],[ProductID]],[1]!Prodotti[ProdottoID],[1]!Prodotti[Categoria],"Altro")</f>
        <v>Abbigliamento</v>
      </c>
      <c r="E9772" s="14">
        <v>1</v>
      </c>
    </row>
    <row r="9773" spans="1:5" x14ac:dyDescent="0.25">
      <c r="A9773" s="14">
        <v>8602</v>
      </c>
      <c r="B9773" s="14">
        <v>4812</v>
      </c>
      <c r="C9773" s="14">
        <v>1836</v>
      </c>
      <c r="D9773" s="14" t="str">
        <f>+_xlfn.XLOOKUP(ratings_dataset[[#This Row],[ProductID]],[1]!Prodotti[ProdottoID],[1]!Prodotti[Categoria],"Altro")</f>
        <v>Abbigliamento</v>
      </c>
      <c r="E9773" s="14">
        <v>1</v>
      </c>
    </row>
    <row r="9774" spans="1:5" x14ac:dyDescent="0.25">
      <c r="A9774" s="14">
        <v>8618</v>
      </c>
      <c r="B9774" s="14">
        <v>3050</v>
      </c>
      <c r="C9774" s="14">
        <v>383</v>
      </c>
      <c r="D9774" s="14" t="str">
        <f>+_xlfn.XLOOKUP(ratings_dataset[[#This Row],[ProductID]],[1]!Prodotti[ProdottoID],[1]!Prodotti[Categoria],"Altro")</f>
        <v>Elettronica</v>
      </c>
      <c r="E9774" s="14">
        <v>1</v>
      </c>
    </row>
    <row r="9775" spans="1:5" x14ac:dyDescent="0.25">
      <c r="A9775" s="14">
        <v>8619</v>
      </c>
      <c r="B9775" s="14">
        <v>2386</v>
      </c>
      <c r="C9775" s="14">
        <v>4539</v>
      </c>
      <c r="D9775" s="14" t="str">
        <f>+_xlfn.XLOOKUP(ratings_dataset[[#This Row],[ProductID]],[1]!Prodotti[ProdottoID],[1]!Prodotti[Categoria],"Altro")</f>
        <v>Elettronica</v>
      </c>
      <c r="E9775" s="14">
        <v>1</v>
      </c>
    </row>
    <row r="9776" spans="1:5" x14ac:dyDescent="0.25">
      <c r="A9776" s="14">
        <v>8624</v>
      </c>
      <c r="B9776" s="14">
        <v>3246</v>
      </c>
      <c r="C9776" s="14">
        <v>1564</v>
      </c>
      <c r="D9776" s="14" t="str">
        <f>+_xlfn.XLOOKUP(ratings_dataset[[#This Row],[ProductID]],[1]!Prodotti[ProdottoID],[1]!Prodotti[Categoria],"Altro")</f>
        <v>Abbigliamento</v>
      </c>
      <c r="E9776" s="14">
        <v>1</v>
      </c>
    </row>
    <row r="9777" spans="1:5" x14ac:dyDescent="0.25">
      <c r="A9777" s="14">
        <v>8627</v>
      </c>
      <c r="B9777" s="14">
        <v>4009</v>
      </c>
      <c r="C9777" s="14">
        <v>2681</v>
      </c>
      <c r="D9777" s="14" t="str">
        <f>+_xlfn.XLOOKUP(ratings_dataset[[#This Row],[ProductID]],[1]!Prodotti[ProdottoID],[1]!Prodotti[Categoria],"Altro")</f>
        <v>Elettronica</v>
      </c>
      <c r="E9777" s="14">
        <v>1</v>
      </c>
    </row>
    <row r="9778" spans="1:5" x14ac:dyDescent="0.25">
      <c r="A9778" s="14">
        <v>8629</v>
      </c>
      <c r="B9778" s="14">
        <v>4267</v>
      </c>
      <c r="C9778" s="14">
        <v>65</v>
      </c>
      <c r="D9778" s="14" t="str">
        <f>+_xlfn.XLOOKUP(ratings_dataset[[#This Row],[ProductID]],[1]!Prodotti[ProdottoID],[1]!Prodotti[Categoria],"Altro")</f>
        <v>Altro</v>
      </c>
      <c r="E9778" s="14">
        <v>1</v>
      </c>
    </row>
    <row r="9779" spans="1:5" x14ac:dyDescent="0.25">
      <c r="A9779" s="14">
        <v>8631</v>
      </c>
      <c r="B9779" s="14">
        <v>4591</v>
      </c>
      <c r="C9779" s="14">
        <v>4412</v>
      </c>
      <c r="D9779" s="14" t="str">
        <f>+_xlfn.XLOOKUP(ratings_dataset[[#This Row],[ProductID]],[1]!Prodotti[ProdottoID],[1]!Prodotti[Categoria],"Altro")</f>
        <v>Libri</v>
      </c>
      <c r="E9779" s="14">
        <v>1</v>
      </c>
    </row>
    <row r="9780" spans="1:5" x14ac:dyDescent="0.25">
      <c r="A9780" s="14">
        <v>8635</v>
      </c>
      <c r="B9780" s="14">
        <v>874</v>
      </c>
      <c r="C9780" s="14">
        <v>2617</v>
      </c>
      <c r="D9780" s="14" t="str">
        <f>+_xlfn.XLOOKUP(ratings_dataset[[#This Row],[ProductID]],[1]!Prodotti[ProdottoID],[1]!Prodotti[Categoria],"Altro")</f>
        <v>Abbigliamento</v>
      </c>
      <c r="E9780" s="14">
        <v>1</v>
      </c>
    </row>
    <row r="9781" spans="1:5" x14ac:dyDescent="0.25">
      <c r="A9781" s="14">
        <v>8637</v>
      </c>
      <c r="B9781" s="14">
        <v>4183</v>
      </c>
      <c r="C9781" s="14">
        <v>1782</v>
      </c>
      <c r="D9781" s="14" t="str">
        <f>+_xlfn.XLOOKUP(ratings_dataset[[#This Row],[ProductID]],[1]!Prodotti[ProdottoID],[1]!Prodotti[Categoria],"Altro")</f>
        <v>Elettronica</v>
      </c>
      <c r="E9781" s="14">
        <v>1</v>
      </c>
    </row>
    <row r="9782" spans="1:5" x14ac:dyDescent="0.25">
      <c r="A9782" s="14">
        <v>8641</v>
      </c>
      <c r="B9782" s="14">
        <v>4017</v>
      </c>
      <c r="C9782" s="14">
        <v>2957</v>
      </c>
      <c r="D9782" s="14" t="str">
        <f>+_xlfn.XLOOKUP(ratings_dataset[[#This Row],[ProductID]],[1]!Prodotti[ProdottoID],[1]!Prodotti[Categoria],"Altro")</f>
        <v>Libri</v>
      </c>
      <c r="E9782" s="14">
        <v>1</v>
      </c>
    </row>
    <row r="9783" spans="1:5" x14ac:dyDescent="0.25">
      <c r="A9783" s="14">
        <v>8658</v>
      </c>
      <c r="B9783" s="14">
        <v>589</v>
      </c>
      <c r="C9783" s="14">
        <v>590</v>
      </c>
      <c r="D9783" s="14" t="str">
        <f>+_xlfn.XLOOKUP(ratings_dataset[[#This Row],[ProductID]],[1]!Prodotti[ProdottoID],[1]!Prodotti[Categoria],"Altro")</f>
        <v>Abbigliamento</v>
      </c>
      <c r="E9783" s="14">
        <v>1</v>
      </c>
    </row>
    <row r="9784" spans="1:5" x14ac:dyDescent="0.25">
      <c r="A9784" s="14">
        <v>8662</v>
      </c>
      <c r="B9784" s="14">
        <v>1670</v>
      </c>
      <c r="C9784" s="14">
        <v>1092</v>
      </c>
      <c r="D9784" s="14" t="str">
        <f>+_xlfn.XLOOKUP(ratings_dataset[[#This Row],[ProductID]],[1]!Prodotti[ProdottoID],[1]!Prodotti[Categoria],"Altro")</f>
        <v>Elettronica</v>
      </c>
      <c r="E9784" s="14">
        <v>1</v>
      </c>
    </row>
    <row r="9785" spans="1:5" x14ac:dyDescent="0.25">
      <c r="A9785" s="14">
        <v>8665</v>
      </c>
      <c r="B9785" s="14">
        <v>4410</v>
      </c>
      <c r="C9785" s="14">
        <v>493</v>
      </c>
      <c r="D9785" s="14" t="str">
        <f>+_xlfn.XLOOKUP(ratings_dataset[[#This Row],[ProductID]],[1]!Prodotti[ProdottoID],[1]!Prodotti[Categoria],"Altro")</f>
        <v>Libri</v>
      </c>
      <c r="E9785" s="14">
        <v>1</v>
      </c>
    </row>
    <row r="9786" spans="1:5" x14ac:dyDescent="0.25">
      <c r="A9786" s="14">
        <v>8670</v>
      </c>
      <c r="B9786" s="14">
        <v>4663</v>
      </c>
      <c r="C9786" s="14">
        <v>4207</v>
      </c>
      <c r="D9786" s="14" t="str">
        <f>+_xlfn.XLOOKUP(ratings_dataset[[#This Row],[ProductID]],[1]!Prodotti[ProdottoID],[1]!Prodotti[Categoria],"Altro")</f>
        <v>Abbigliamento</v>
      </c>
      <c r="E9786" s="14">
        <v>1</v>
      </c>
    </row>
    <row r="9787" spans="1:5" x14ac:dyDescent="0.25">
      <c r="A9787" s="14">
        <v>8678</v>
      </c>
      <c r="B9787" s="14">
        <v>3178</v>
      </c>
      <c r="C9787" s="14">
        <v>3416</v>
      </c>
      <c r="D9787" s="14" t="str">
        <f>+_xlfn.XLOOKUP(ratings_dataset[[#This Row],[ProductID]],[1]!Prodotti[ProdottoID],[1]!Prodotti[Categoria],"Altro")</f>
        <v>Elettronica</v>
      </c>
      <c r="E9787" s="14">
        <v>1</v>
      </c>
    </row>
    <row r="9788" spans="1:5" x14ac:dyDescent="0.25">
      <c r="A9788" s="14">
        <v>8683</v>
      </c>
      <c r="B9788" s="14">
        <v>3409</v>
      </c>
      <c r="C9788" s="14">
        <v>463</v>
      </c>
      <c r="D9788" s="14" t="str">
        <f>+_xlfn.XLOOKUP(ratings_dataset[[#This Row],[ProductID]],[1]!Prodotti[ProdottoID],[1]!Prodotti[Categoria],"Altro")</f>
        <v>Elettronica</v>
      </c>
      <c r="E9788" s="14">
        <v>1</v>
      </c>
    </row>
    <row r="9789" spans="1:5" x14ac:dyDescent="0.25">
      <c r="A9789" s="14">
        <v>8686</v>
      </c>
      <c r="B9789" s="14">
        <v>4349</v>
      </c>
      <c r="C9789" s="14">
        <v>2006</v>
      </c>
      <c r="D9789" s="14" t="str">
        <f>+_xlfn.XLOOKUP(ratings_dataset[[#This Row],[ProductID]],[1]!Prodotti[ProdottoID],[1]!Prodotti[Categoria],"Altro")</f>
        <v>Libri</v>
      </c>
      <c r="E9789" s="14">
        <v>1</v>
      </c>
    </row>
    <row r="9790" spans="1:5" x14ac:dyDescent="0.25">
      <c r="A9790" s="14">
        <v>8695</v>
      </c>
      <c r="B9790" s="14">
        <v>197</v>
      </c>
      <c r="C9790" s="14">
        <v>3619</v>
      </c>
      <c r="D9790" s="14" t="str">
        <f>+_xlfn.XLOOKUP(ratings_dataset[[#This Row],[ProductID]],[1]!Prodotti[ProdottoID],[1]!Prodotti[Categoria],"Altro")</f>
        <v>Abbigliamento</v>
      </c>
      <c r="E9790" s="14">
        <v>1</v>
      </c>
    </row>
    <row r="9791" spans="1:5" x14ac:dyDescent="0.25">
      <c r="A9791" s="14">
        <v>8700</v>
      </c>
      <c r="B9791" s="14">
        <v>4874</v>
      </c>
      <c r="C9791" s="14">
        <v>4740</v>
      </c>
      <c r="D9791" s="14" t="str">
        <f>+_xlfn.XLOOKUP(ratings_dataset[[#This Row],[ProductID]],[1]!Prodotti[ProdottoID],[1]!Prodotti[Categoria],"Altro")</f>
        <v>Abbigliamento</v>
      </c>
      <c r="E9791" s="14">
        <v>1</v>
      </c>
    </row>
    <row r="9792" spans="1:5" x14ac:dyDescent="0.25">
      <c r="A9792" s="14">
        <v>8707</v>
      </c>
      <c r="B9792" s="14">
        <v>3394</v>
      </c>
      <c r="C9792" s="14">
        <v>518</v>
      </c>
      <c r="D9792" s="14" t="str">
        <f>+_xlfn.XLOOKUP(ratings_dataset[[#This Row],[ProductID]],[1]!Prodotti[ProdottoID],[1]!Prodotti[Categoria],"Altro")</f>
        <v>Libri</v>
      </c>
      <c r="E9792" s="14">
        <v>1</v>
      </c>
    </row>
    <row r="9793" spans="1:5" x14ac:dyDescent="0.25">
      <c r="A9793" s="14">
        <v>8709</v>
      </c>
      <c r="B9793" s="14">
        <v>1262</v>
      </c>
      <c r="C9793" s="14">
        <v>3972</v>
      </c>
      <c r="D9793" s="14" t="str">
        <f>+_xlfn.XLOOKUP(ratings_dataset[[#This Row],[ProductID]],[1]!Prodotti[ProdottoID],[1]!Prodotti[Categoria],"Altro")</f>
        <v>Abbigliamento</v>
      </c>
      <c r="E9793" s="14">
        <v>1</v>
      </c>
    </row>
    <row r="9794" spans="1:5" x14ac:dyDescent="0.25">
      <c r="A9794" s="14">
        <v>8714</v>
      </c>
      <c r="B9794" s="14">
        <v>1138</v>
      </c>
      <c r="C9794" s="14">
        <v>4469</v>
      </c>
      <c r="D9794" s="14" t="str">
        <f>+_xlfn.XLOOKUP(ratings_dataset[[#This Row],[ProductID]],[1]!Prodotti[ProdottoID],[1]!Prodotti[Categoria],"Altro")</f>
        <v>Abbigliamento</v>
      </c>
      <c r="E9794" s="14">
        <v>1</v>
      </c>
    </row>
    <row r="9795" spans="1:5" x14ac:dyDescent="0.25">
      <c r="A9795" s="14">
        <v>8731</v>
      </c>
      <c r="B9795" s="14">
        <v>1478</v>
      </c>
      <c r="C9795" s="14">
        <v>806</v>
      </c>
      <c r="D9795" s="14" t="str">
        <f>+_xlfn.XLOOKUP(ratings_dataset[[#This Row],[ProductID]],[1]!Prodotti[ProdottoID],[1]!Prodotti[Categoria],"Altro")</f>
        <v>Abbigliamento</v>
      </c>
      <c r="E9795" s="14">
        <v>1</v>
      </c>
    </row>
    <row r="9796" spans="1:5" x14ac:dyDescent="0.25">
      <c r="A9796" s="14">
        <v>8739</v>
      </c>
      <c r="B9796" s="14">
        <v>2835</v>
      </c>
      <c r="C9796" s="14">
        <v>3030</v>
      </c>
      <c r="D9796" s="14" t="str">
        <f>+_xlfn.XLOOKUP(ratings_dataset[[#This Row],[ProductID]],[1]!Prodotti[ProdottoID],[1]!Prodotti[Categoria],"Altro")</f>
        <v>Elettronica</v>
      </c>
      <c r="E9796" s="14">
        <v>1</v>
      </c>
    </row>
    <row r="9797" spans="1:5" x14ac:dyDescent="0.25">
      <c r="A9797" s="14">
        <v>8740</v>
      </c>
      <c r="B9797" s="14">
        <v>234</v>
      </c>
      <c r="C9797" s="14">
        <v>4537</v>
      </c>
      <c r="D9797" s="14" t="str">
        <f>+_xlfn.XLOOKUP(ratings_dataset[[#This Row],[ProductID]],[1]!Prodotti[ProdottoID],[1]!Prodotti[Categoria],"Altro")</f>
        <v>Abbigliamento</v>
      </c>
      <c r="E9797" s="14">
        <v>1</v>
      </c>
    </row>
    <row r="9798" spans="1:5" x14ac:dyDescent="0.25">
      <c r="A9798" s="14">
        <v>8746</v>
      </c>
      <c r="B9798" s="14">
        <v>29</v>
      </c>
      <c r="C9798" s="14">
        <v>3087</v>
      </c>
      <c r="D9798" s="14" t="str">
        <f>+_xlfn.XLOOKUP(ratings_dataset[[#This Row],[ProductID]],[1]!Prodotti[ProdottoID],[1]!Prodotti[Categoria],"Altro")</f>
        <v>Libri</v>
      </c>
      <c r="E9798" s="14">
        <v>1</v>
      </c>
    </row>
    <row r="9799" spans="1:5" x14ac:dyDescent="0.25">
      <c r="A9799" s="14">
        <v>8749</v>
      </c>
      <c r="B9799" s="14">
        <v>1844</v>
      </c>
      <c r="C9799" s="14">
        <v>3015</v>
      </c>
      <c r="D9799" s="14" t="str">
        <f>+_xlfn.XLOOKUP(ratings_dataset[[#This Row],[ProductID]],[1]!Prodotti[ProdottoID],[1]!Prodotti[Categoria],"Altro")</f>
        <v>Abbigliamento</v>
      </c>
      <c r="E9799" s="14">
        <v>1</v>
      </c>
    </row>
    <row r="9800" spans="1:5" x14ac:dyDescent="0.25">
      <c r="A9800" s="14">
        <v>8756</v>
      </c>
      <c r="B9800" s="14">
        <v>2775</v>
      </c>
      <c r="C9800" s="14">
        <v>3343</v>
      </c>
      <c r="D9800" s="14" t="str">
        <f>+_xlfn.XLOOKUP(ratings_dataset[[#This Row],[ProductID]],[1]!Prodotti[ProdottoID],[1]!Prodotti[Categoria],"Altro")</f>
        <v>Abbigliamento</v>
      </c>
      <c r="E9800" s="14">
        <v>1</v>
      </c>
    </row>
    <row r="9801" spans="1:5" x14ac:dyDescent="0.25">
      <c r="A9801" s="14">
        <v>8762</v>
      </c>
      <c r="B9801" s="14">
        <v>3283</v>
      </c>
      <c r="C9801" s="14">
        <v>1117</v>
      </c>
      <c r="D9801" s="14" t="str">
        <f>+_xlfn.XLOOKUP(ratings_dataset[[#This Row],[ProductID]],[1]!Prodotti[ProdottoID],[1]!Prodotti[Categoria],"Altro")</f>
        <v>Elettronica</v>
      </c>
      <c r="E9801" s="14">
        <v>1</v>
      </c>
    </row>
    <row r="9802" spans="1:5" x14ac:dyDescent="0.25">
      <c r="A9802" s="14">
        <v>8763</v>
      </c>
      <c r="B9802" s="14">
        <v>690</v>
      </c>
      <c r="C9802" s="14">
        <v>2375</v>
      </c>
      <c r="D9802" s="14" t="str">
        <f>+_xlfn.XLOOKUP(ratings_dataset[[#This Row],[ProductID]],[1]!Prodotti[ProdottoID],[1]!Prodotti[Categoria],"Altro")</f>
        <v>Elettronica</v>
      </c>
      <c r="E9802" s="14">
        <v>1</v>
      </c>
    </row>
    <row r="9803" spans="1:5" x14ac:dyDescent="0.25">
      <c r="A9803" s="14">
        <v>8766</v>
      </c>
      <c r="B9803" s="14">
        <v>4486</v>
      </c>
      <c r="C9803" s="14">
        <v>627</v>
      </c>
      <c r="D9803" s="14" t="str">
        <f>+_xlfn.XLOOKUP(ratings_dataset[[#This Row],[ProductID]],[1]!Prodotti[ProdottoID],[1]!Prodotti[Categoria],"Altro")</f>
        <v>Abbigliamento</v>
      </c>
      <c r="E9803" s="14">
        <v>1</v>
      </c>
    </row>
    <row r="9804" spans="1:5" x14ac:dyDescent="0.25">
      <c r="A9804" s="14">
        <v>8768</v>
      </c>
      <c r="B9804" s="14">
        <v>2733</v>
      </c>
      <c r="C9804" s="14">
        <v>3895</v>
      </c>
      <c r="D9804" s="14" t="str">
        <f>+_xlfn.XLOOKUP(ratings_dataset[[#This Row],[ProductID]],[1]!Prodotti[ProdottoID],[1]!Prodotti[Categoria],"Altro")</f>
        <v>Libri</v>
      </c>
      <c r="E9804" s="14">
        <v>1</v>
      </c>
    </row>
    <row r="9805" spans="1:5" x14ac:dyDescent="0.25">
      <c r="A9805" s="14">
        <v>8774</v>
      </c>
      <c r="B9805" s="14">
        <v>4368</v>
      </c>
      <c r="C9805" s="14">
        <v>3754</v>
      </c>
      <c r="D9805" s="14" t="str">
        <f>+_xlfn.XLOOKUP(ratings_dataset[[#This Row],[ProductID]],[1]!Prodotti[ProdottoID],[1]!Prodotti[Categoria],"Altro")</f>
        <v>Abbigliamento</v>
      </c>
      <c r="E9805" s="14">
        <v>1</v>
      </c>
    </row>
    <row r="9806" spans="1:5" x14ac:dyDescent="0.25">
      <c r="A9806" s="14">
        <v>8781</v>
      </c>
      <c r="B9806" s="14">
        <v>2273</v>
      </c>
      <c r="C9806" s="14">
        <v>2492</v>
      </c>
      <c r="D9806" s="14" t="str">
        <f>+_xlfn.XLOOKUP(ratings_dataset[[#This Row],[ProductID]],[1]!Prodotti[ProdottoID],[1]!Prodotti[Categoria],"Altro")</f>
        <v>Abbigliamento</v>
      </c>
      <c r="E9806" s="14">
        <v>1</v>
      </c>
    </row>
    <row r="9807" spans="1:5" x14ac:dyDescent="0.25">
      <c r="A9807" s="14">
        <v>8786</v>
      </c>
      <c r="B9807" s="14">
        <v>3309</v>
      </c>
      <c r="C9807" s="14">
        <v>4966</v>
      </c>
      <c r="D9807" s="14" t="str">
        <f>+_xlfn.XLOOKUP(ratings_dataset[[#This Row],[ProductID]],[1]!Prodotti[ProdottoID],[1]!Prodotti[Categoria],"Altro")</f>
        <v>Elettronica</v>
      </c>
      <c r="E9807" s="14">
        <v>1</v>
      </c>
    </row>
    <row r="9808" spans="1:5" x14ac:dyDescent="0.25">
      <c r="A9808" s="14">
        <v>8788</v>
      </c>
      <c r="B9808" s="14">
        <v>3148</v>
      </c>
      <c r="C9808" s="14">
        <v>153</v>
      </c>
      <c r="D9808" s="14" t="str">
        <f>+_xlfn.XLOOKUP(ratings_dataset[[#This Row],[ProductID]],[1]!Prodotti[ProdottoID],[1]!Prodotti[Categoria],"Altro")</f>
        <v>Libri</v>
      </c>
      <c r="E9808" s="14">
        <v>1</v>
      </c>
    </row>
    <row r="9809" spans="1:5" x14ac:dyDescent="0.25">
      <c r="A9809" s="14">
        <v>8793</v>
      </c>
      <c r="B9809" s="14">
        <v>1198</v>
      </c>
      <c r="C9809" s="14">
        <v>1291</v>
      </c>
      <c r="D9809" s="14" t="str">
        <f>+_xlfn.XLOOKUP(ratings_dataset[[#This Row],[ProductID]],[1]!Prodotti[ProdottoID],[1]!Prodotti[Categoria],"Altro")</f>
        <v>Libri</v>
      </c>
      <c r="E9809" s="14">
        <v>1</v>
      </c>
    </row>
    <row r="9810" spans="1:5" x14ac:dyDescent="0.25">
      <c r="A9810" s="14">
        <v>8794</v>
      </c>
      <c r="B9810" s="14">
        <v>4311</v>
      </c>
      <c r="C9810" s="14">
        <v>887</v>
      </c>
      <c r="D9810" s="14" t="str">
        <f>+_xlfn.XLOOKUP(ratings_dataset[[#This Row],[ProductID]],[1]!Prodotti[ProdottoID],[1]!Prodotti[Categoria],"Altro")</f>
        <v>Elettronica</v>
      </c>
      <c r="E9810" s="14">
        <v>1</v>
      </c>
    </row>
    <row r="9811" spans="1:5" x14ac:dyDescent="0.25">
      <c r="A9811" s="14">
        <v>8807</v>
      </c>
      <c r="B9811" s="14">
        <v>4829</v>
      </c>
      <c r="C9811" s="14">
        <v>64</v>
      </c>
      <c r="D9811" s="14" t="str">
        <f>+_xlfn.XLOOKUP(ratings_dataset[[#This Row],[ProductID]],[1]!Prodotti[ProdottoID],[1]!Prodotti[Categoria],"Altro")</f>
        <v>Altro</v>
      </c>
      <c r="E9811" s="14">
        <v>1</v>
      </c>
    </row>
    <row r="9812" spans="1:5" x14ac:dyDescent="0.25">
      <c r="A9812" s="14">
        <v>8808</v>
      </c>
      <c r="B9812" s="14">
        <v>3964</v>
      </c>
      <c r="C9812" s="14">
        <v>1909</v>
      </c>
      <c r="D9812" s="14" t="str">
        <f>+_xlfn.XLOOKUP(ratings_dataset[[#This Row],[ProductID]],[1]!Prodotti[ProdottoID],[1]!Prodotti[Categoria],"Altro")</f>
        <v>Elettronica</v>
      </c>
      <c r="E9812" s="14">
        <v>1</v>
      </c>
    </row>
    <row r="9813" spans="1:5" x14ac:dyDescent="0.25">
      <c r="A9813" s="14">
        <v>8810</v>
      </c>
      <c r="B9813" s="14">
        <v>4178</v>
      </c>
      <c r="C9813" s="14">
        <v>3534</v>
      </c>
      <c r="D9813" s="14" t="str">
        <f>+_xlfn.XLOOKUP(ratings_dataset[[#This Row],[ProductID]],[1]!Prodotti[ProdottoID],[1]!Prodotti[Categoria],"Altro")</f>
        <v>Elettronica</v>
      </c>
      <c r="E9813" s="14">
        <v>1</v>
      </c>
    </row>
    <row r="9814" spans="1:5" x14ac:dyDescent="0.25">
      <c r="A9814" s="14">
        <v>8819</v>
      </c>
      <c r="B9814" s="14">
        <v>3812</v>
      </c>
      <c r="C9814" s="14">
        <v>4466</v>
      </c>
      <c r="D9814" s="14" t="str">
        <f>+_xlfn.XLOOKUP(ratings_dataset[[#This Row],[ProductID]],[1]!Prodotti[ProdottoID],[1]!Prodotti[Categoria],"Altro")</f>
        <v>Libri</v>
      </c>
      <c r="E9814" s="14">
        <v>1</v>
      </c>
    </row>
    <row r="9815" spans="1:5" x14ac:dyDescent="0.25">
      <c r="A9815" s="14">
        <v>8825</v>
      </c>
      <c r="B9815" s="14">
        <v>2988</v>
      </c>
      <c r="C9815" s="14">
        <v>3820</v>
      </c>
      <c r="D9815" s="14" t="str">
        <f>+_xlfn.XLOOKUP(ratings_dataset[[#This Row],[ProductID]],[1]!Prodotti[ProdottoID],[1]!Prodotti[Categoria],"Altro")</f>
        <v>Abbigliamento</v>
      </c>
      <c r="E9815" s="14">
        <v>1</v>
      </c>
    </row>
    <row r="9816" spans="1:5" x14ac:dyDescent="0.25">
      <c r="A9816" s="14">
        <v>8841</v>
      </c>
      <c r="B9816" s="14">
        <v>2057</v>
      </c>
      <c r="C9816" s="14">
        <v>2521</v>
      </c>
      <c r="D9816" s="14" t="str">
        <f>+_xlfn.XLOOKUP(ratings_dataset[[#This Row],[ProductID]],[1]!Prodotti[ProdottoID],[1]!Prodotti[Categoria],"Altro")</f>
        <v>Abbigliamento</v>
      </c>
      <c r="E9816" s="14">
        <v>1</v>
      </c>
    </row>
    <row r="9817" spans="1:5" x14ac:dyDescent="0.25">
      <c r="A9817" s="14">
        <v>8848</v>
      </c>
      <c r="B9817" s="14">
        <v>2118</v>
      </c>
      <c r="C9817" s="14">
        <v>116</v>
      </c>
      <c r="D9817" s="14" t="str">
        <f>+_xlfn.XLOOKUP(ratings_dataset[[#This Row],[ProductID]],[1]!Prodotti[ProdottoID],[1]!Prodotti[Categoria],"Altro")</f>
        <v>Abbigliamento</v>
      </c>
      <c r="E9817" s="14">
        <v>1</v>
      </c>
    </row>
    <row r="9818" spans="1:5" x14ac:dyDescent="0.25">
      <c r="A9818" s="14">
        <v>8856</v>
      </c>
      <c r="B9818" s="14">
        <v>4663</v>
      </c>
      <c r="C9818" s="14">
        <v>169</v>
      </c>
      <c r="D9818" s="14" t="str">
        <f>+_xlfn.XLOOKUP(ratings_dataset[[#This Row],[ProductID]],[1]!Prodotti[ProdottoID],[1]!Prodotti[Categoria],"Altro")</f>
        <v>Abbigliamento</v>
      </c>
      <c r="E9818" s="14">
        <v>1</v>
      </c>
    </row>
    <row r="9819" spans="1:5" x14ac:dyDescent="0.25">
      <c r="A9819" s="14">
        <v>8862</v>
      </c>
      <c r="B9819" s="14">
        <v>5</v>
      </c>
      <c r="C9819" s="14">
        <v>270</v>
      </c>
      <c r="D9819" s="14" t="str">
        <f>+_xlfn.XLOOKUP(ratings_dataset[[#This Row],[ProductID]],[1]!Prodotti[ProdottoID],[1]!Prodotti[Categoria],"Altro")</f>
        <v>Elettronica</v>
      </c>
      <c r="E9819" s="14">
        <v>1</v>
      </c>
    </row>
    <row r="9820" spans="1:5" x14ac:dyDescent="0.25">
      <c r="A9820" s="14">
        <v>8875</v>
      </c>
      <c r="B9820" s="14">
        <v>3621</v>
      </c>
      <c r="C9820" s="14">
        <v>2562</v>
      </c>
      <c r="D9820" s="14" t="str">
        <f>+_xlfn.XLOOKUP(ratings_dataset[[#This Row],[ProductID]],[1]!Prodotti[ProdottoID],[1]!Prodotti[Categoria],"Altro")</f>
        <v>Abbigliamento</v>
      </c>
      <c r="E9820" s="14">
        <v>1</v>
      </c>
    </row>
    <row r="9821" spans="1:5" x14ac:dyDescent="0.25">
      <c r="A9821" s="14">
        <v>8877</v>
      </c>
      <c r="B9821" s="14">
        <v>469</v>
      </c>
      <c r="C9821" s="14">
        <v>2920</v>
      </c>
      <c r="D9821" s="14" t="str">
        <f>+_xlfn.XLOOKUP(ratings_dataset[[#This Row],[ProductID]],[1]!Prodotti[ProdottoID],[1]!Prodotti[Categoria],"Altro")</f>
        <v>Libri</v>
      </c>
      <c r="E9821" s="14">
        <v>1</v>
      </c>
    </row>
    <row r="9822" spans="1:5" x14ac:dyDescent="0.25">
      <c r="A9822" s="14">
        <v>8885</v>
      </c>
      <c r="B9822" s="14">
        <v>2238</v>
      </c>
      <c r="C9822" s="14">
        <v>2005</v>
      </c>
      <c r="D9822" s="14" t="str">
        <f>+_xlfn.XLOOKUP(ratings_dataset[[#This Row],[ProductID]],[1]!Prodotti[ProdottoID],[1]!Prodotti[Categoria],"Altro")</f>
        <v>Abbigliamento</v>
      </c>
      <c r="E9822" s="14">
        <v>1</v>
      </c>
    </row>
    <row r="9823" spans="1:5" x14ac:dyDescent="0.25">
      <c r="A9823" s="14">
        <v>8891</v>
      </c>
      <c r="B9823" s="14">
        <v>1320</v>
      </c>
      <c r="C9823" s="14">
        <v>4204</v>
      </c>
      <c r="D9823" s="14" t="str">
        <f>+_xlfn.XLOOKUP(ratings_dataset[[#This Row],[ProductID]],[1]!Prodotti[ProdottoID],[1]!Prodotti[Categoria],"Altro")</f>
        <v>Libri</v>
      </c>
      <c r="E9823" s="14">
        <v>1</v>
      </c>
    </row>
    <row r="9824" spans="1:5" x14ac:dyDescent="0.25">
      <c r="A9824" s="14">
        <v>8896</v>
      </c>
      <c r="B9824" s="14">
        <v>3645</v>
      </c>
      <c r="C9824" s="14">
        <v>1931</v>
      </c>
      <c r="D9824" s="14" t="str">
        <f>+_xlfn.XLOOKUP(ratings_dataset[[#This Row],[ProductID]],[1]!Prodotti[ProdottoID],[1]!Prodotti[Categoria],"Altro")</f>
        <v>Abbigliamento</v>
      </c>
      <c r="E9824" s="14">
        <v>1</v>
      </c>
    </row>
    <row r="9825" spans="1:5" x14ac:dyDescent="0.25">
      <c r="A9825" s="14">
        <v>8900</v>
      </c>
      <c r="B9825" s="14">
        <v>1294</v>
      </c>
      <c r="C9825" s="14">
        <v>242</v>
      </c>
      <c r="D9825" s="14" t="str">
        <f>+_xlfn.XLOOKUP(ratings_dataset[[#This Row],[ProductID]],[1]!Prodotti[ProdottoID],[1]!Prodotti[Categoria],"Altro")</f>
        <v>Abbigliamento</v>
      </c>
      <c r="E9825" s="14">
        <v>1</v>
      </c>
    </row>
    <row r="9826" spans="1:5" x14ac:dyDescent="0.25">
      <c r="A9826" s="14">
        <v>8903</v>
      </c>
      <c r="B9826" s="14">
        <v>2939</v>
      </c>
      <c r="C9826" s="14">
        <v>4738</v>
      </c>
      <c r="D9826" s="14" t="str">
        <f>+_xlfn.XLOOKUP(ratings_dataset[[#This Row],[ProductID]],[1]!Prodotti[ProdottoID],[1]!Prodotti[Categoria],"Altro")</f>
        <v>Libri</v>
      </c>
      <c r="E9826" s="14">
        <v>1</v>
      </c>
    </row>
    <row r="9827" spans="1:5" x14ac:dyDescent="0.25">
      <c r="A9827" s="14">
        <v>8906</v>
      </c>
      <c r="B9827" s="14">
        <v>4052</v>
      </c>
      <c r="C9827" s="14">
        <v>2213</v>
      </c>
      <c r="D9827" s="14" t="str">
        <f>+_xlfn.XLOOKUP(ratings_dataset[[#This Row],[ProductID]],[1]!Prodotti[ProdottoID],[1]!Prodotti[Categoria],"Altro")</f>
        <v>Abbigliamento</v>
      </c>
      <c r="E9827" s="14">
        <v>1</v>
      </c>
    </row>
    <row r="9828" spans="1:5" x14ac:dyDescent="0.25">
      <c r="A9828" s="14">
        <v>8916</v>
      </c>
      <c r="B9828" s="14">
        <v>4802</v>
      </c>
      <c r="C9828" s="14">
        <v>3481</v>
      </c>
      <c r="D9828" s="14" t="str">
        <f>+_xlfn.XLOOKUP(ratings_dataset[[#This Row],[ProductID]],[1]!Prodotti[ProdottoID],[1]!Prodotti[Categoria],"Altro")</f>
        <v>Elettronica</v>
      </c>
      <c r="E9828" s="14">
        <v>1</v>
      </c>
    </row>
    <row r="9829" spans="1:5" x14ac:dyDescent="0.25">
      <c r="A9829" s="14">
        <v>8928</v>
      </c>
      <c r="B9829" s="14">
        <v>2995</v>
      </c>
      <c r="C9829" s="14">
        <v>4487</v>
      </c>
      <c r="D9829" s="14" t="str">
        <f>+_xlfn.XLOOKUP(ratings_dataset[[#This Row],[ProductID]],[1]!Prodotti[ProdottoID],[1]!Prodotti[Categoria],"Altro")</f>
        <v>Elettronica</v>
      </c>
      <c r="E9829" s="14">
        <v>1</v>
      </c>
    </row>
    <row r="9830" spans="1:5" x14ac:dyDescent="0.25">
      <c r="A9830" s="14">
        <v>8933</v>
      </c>
      <c r="B9830" s="14">
        <v>1639</v>
      </c>
      <c r="C9830" s="14">
        <v>3719</v>
      </c>
      <c r="D9830" s="14" t="str">
        <f>+_xlfn.XLOOKUP(ratings_dataset[[#This Row],[ProductID]],[1]!Prodotti[ProdottoID],[1]!Prodotti[Categoria],"Altro")</f>
        <v>Elettronica</v>
      </c>
      <c r="E9830" s="14">
        <v>1</v>
      </c>
    </row>
    <row r="9831" spans="1:5" x14ac:dyDescent="0.25">
      <c r="A9831" s="14">
        <v>8937</v>
      </c>
      <c r="B9831" s="14">
        <v>4294</v>
      </c>
      <c r="C9831" s="14">
        <v>2478</v>
      </c>
      <c r="D9831" s="14" t="str">
        <f>+_xlfn.XLOOKUP(ratings_dataset[[#This Row],[ProductID]],[1]!Prodotti[ProdottoID],[1]!Prodotti[Categoria],"Altro")</f>
        <v>Libri</v>
      </c>
      <c r="E9831" s="14">
        <v>1</v>
      </c>
    </row>
    <row r="9832" spans="1:5" x14ac:dyDescent="0.25">
      <c r="A9832" s="14">
        <v>8949</v>
      </c>
      <c r="B9832" s="14">
        <v>3091</v>
      </c>
      <c r="C9832" s="14">
        <v>3742</v>
      </c>
      <c r="D9832" s="14" t="str">
        <f>+_xlfn.XLOOKUP(ratings_dataset[[#This Row],[ProductID]],[1]!Prodotti[ProdottoID],[1]!Prodotti[Categoria],"Altro")</f>
        <v>Elettronica</v>
      </c>
      <c r="E9832" s="14">
        <v>1</v>
      </c>
    </row>
    <row r="9833" spans="1:5" x14ac:dyDescent="0.25">
      <c r="A9833" s="14">
        <v>8953</v>
      </c>
      <c r="B9833" s="14">
        <v>4397</v>
      </c>
      <c r="C9833" s="14">
        <v>2139</v>
      </c>
      <c r="D9833" s="14" t="str">
        <f>+_xlfn.XLOOKUP(ratings_dataset[[#This Row],[ProductID]],[1]!Prodotti[ProdottoID],[1]!Prodotti[Categoria],"Altro")</f>
        <v>Libri</v>
      </c>
      <c r="E9833" s="14">
        <v>1</v>
      </c>
    </row>
    <row r="9834" spans="1:5" x14ac:dyDescent="0.25">
      <c r="A9834" s="14">
        <v>8964</v>
      </c>
      <c r="B9834" s="14">
        <v>3869</v>
      </c>
      <c r="C9834" s="14">
        <v>1356</v>
      </c>
      <c r="D9834" s="14" t="str">
        <f>+_xlfn.XLOOKUP(ratings_dataset[[#This Row],[ProductID]],[1]!Prodotti[ProdottoID],[1]!Prodotti[Categoria],"Altro")</f>
        <v>Elettronica</v>
      </c>
      <c r="E9834" s="14">
        <v>1</v>
      </c>
    </row>
    <row r="9835" spans="1:5" x14ac:dyDescent="0.25">
      <c r="A9835" s="14">
        <v>8972</v>
      </c>
      <c r="B9835" s="14">
        <v>3575</v>
      </c>
      <c r="C9835" s="14">
        <v>2793</v>
      </c>
      <c r="D9835" s="14" t="str">
        <f>+_xlfn.XLOOKUP(ratings_dataset[[#This Row],[ProductID]],[1]!Prodotti[ProdottoID],[1]!Prodotti[Categoria],"Altro")</f>
        <v>Abbigliamento</v>
      </c>
      <c r="E9835" s="14">
        <v>1</v>
      </c>
    </row>
    <row r="9836" spans="1:5" x14ac:dyDescent="0.25">
      <c r="A9836" s="14">
        <v>8976</v>
      </c>
      <c r="B9836" s="14">
        <v>4434</v>
      </c>
      <c r="C9836" s="14">
        <v>1919</v>
      </c>
      <c r="D9836" s="14" t="str">
        <f>+_xlfn.XLOOKUP(ratings_dataset[[#This Row],[ProductID]],[1]!Prodotti[ProdottoID],[1]!Prodotti[Categoria],"Altro")</f>
        <v>Libri</v>
      </c>
      <c r="E9836" s="14">
        <v>1</v>
      </c>
    </row>
    <row r="9837" spans="1:5" x14ac:dyDescent="0.25">
      <c r="A9837" s="14">
        <v>8980</v>
      </c>
      <c r="B9837" s="14">
        <v>3236</v>
      </c>
      <c r="C9837" s="14">
        <v>3629</v>
      </c>
      <c r="D9837" s="14" t="str">
        <f>+_xlfn.XLOOKUP(ratings_dataset[[#This Row],[ProductID]],[1]!Prodotti[ProdottoID],[1]!Prodotti[Categoria],"Altro")</f>
        <v>Abbigliamento</v>
      </c>
      <c r="E9837" s="14">
        <v>1</v>
      </c>
    </row>
    <row r="9838" spans="1:5" x14ac:dyDescent="0.25">
      <c r="A9838" s="14">
        <v>8982</v>
      </c>
      <c r="B9838" s="14">
        <v>4984</v>
      </c>
      <c r="C9838" s="14">
        <v>1087</v>
      </c>
      <c r="D9838" s="14" t="str">
        <f>+_xlfn.XLOOKUP(ratings_dataset[[#This Row],[ProductID]],[1]!Prodotti[ProdottoID],[1]!Prodotti[Categoria],"Altro")</f>
        <v>Libri</v>
      </c>
      <c r="E9838" s="14">
        <v>1</v>
      </c>
    </row>
    <row r="9839" spans="1:5" x14ac:dyDescent="0.25">
      <c r="A9839" s="14">
        <v>8983</v>
      </c>
      <c r="B9839" s="14">
        <v>2275</v>
      </c>
      <c r="C9839" s="14">
        <v>4133</v>
      </c>
      <c r="D9839" s="14" t="str">
        <f>+_xlfn.XLOOKUP(ratings_dataset[[#This Row],[ProductID]],[1]!Prodotti[ProdottoID],[1]!Prodotti[Categoria],"Altro")</f>
        <v>Abbigliamento</v>
      </c>
      <c r="E9839" s="14">
        <v>1</v>
      </c>
    </row>
    <row r="9840" spans="1:5" x14ac:dyDescent="0.25">
      <c r="A9840" s="14">
        <v>8989</v>
      </c>
      <c r="B9840" s="14">
        <v>1044</v>
      </c>
      <c r="C9840" s="14">
        <v>2961</v>
      </c>
      <c r="D9840" s="14" t="str">
        <f>+_xlfn.XLOOKUP(ratings_dataset[[#This Row],[ProductID]],[1]!Prodotti[ProdottoID],[1]!Prodotti[Categoria],"Altro")</f>
        <v>Elettronica</v>
      </c>
      <c r="E9840" s="14">
        <v>1</v>
      </c>
    </row>
    <row r="9841" spans="1:5" x14ac:dyDescent="0.25">
      <c r="A9841" s="14">
        <v>8990</v>
      </c>
      <c r="B9841" s="14">
        <v>1467</v>
      </c>
      <c r="C9841" s="14">
        <v>2577</v>
      </c>
      <c r="D9841" s="14" t="str">
        <f>+_xlfn.XLOOKUP(ratings_dataset[[#This Row],[ProductID]],[1]!Prodotti[ProdottoID],[1]!Prodotti[Categoria],"Altro")</f>
        <v>Libri</v>
      </c>
      <c r="E9841" s="14">
        <v>1</v>
      </c>
    </row>
    <row r="9842" spans="1:5" x14ac:dyDescent="0.25">
      <c r="A9842" s="14">
        <v>8991</v>
      </c>
      <c r="B9842" s="14">
        <v>998</v>
      </c>
      <c r="C9842" s="14">
        <v>535</v>
      </c>
      <c r="D9842" s="14" t="str">
        <f>+_xlfn.XLOOKUP(ratings_dataset[[#This Row],[ProductID]],[1]!Prodotti[ProdottoID],[1]!Prodotti[Categoria],"Altro")</f>
        <v>Libri</v>
      </c>
      <c r="E9842" s="14">
        <v>1</v>
      </c>
    </row>
    <row r="9843" spans="1:5" x14ac:dyDescent="0.25">
      <c r="A9843" s="14">
        <v>8997</v>
      </c>
      <c r="B9843" s="14">
        <v>386</v>
      </c>
      <c r="C9843" s="14">
        <v>1701</v>
      </c>
      <c r="D9843" s="14" t="str">
        <f>+_xlfn.XLOOKUP(ratings_dataset[[#This Row],[ProductID]],[1]!Prodotti[ProdottoID],[1]!Prodotti[Categoria],"Altro")</f>
        <v>Elettronica</v>
      </c>
      <c r="E9843" s="14">
        <v>1</v>
      </c>
    </row>
    <row r="9844" spans="1:5" x14ac:dyDescent="0.25">
      <c r="A9844" s="14">
        <v>9003</v>
      </c>
      <c r="B9844" s="14">
        <v>440</v>
      </c>
      <c r="C9844" s="14">
        <v>3491</v>
      </c>
      <c r="D9844" s="14" t="str">
        <f>+_xlfn.XLOOKUP(ratings_dataset[[#This Row],[ProductID]],[1]!Prodotti[ProdottoID],[1]!Prodotti[Categoria],"Altro")</f>
        <v>Libri</v>
      </c>
      <c r="E9844" s="14">
        <v>1</v>
      </c>
    </row>
    <row r="9845" spans="1:5" x14ac:dyDescent="0.25">
      <c r="A9845" s="14">
        <v>9007</v>
      </c>
      <c r="B9845" s="14">
        <v>1362</v>
      </c>
      <c r="C9845" s="14">
        <v>342</v>
      </c>
      <c r="D9845" s="14" t="str">
        <f>+_xlfn.XLOOKUP(ratings_dataset[[#This Row],[ProductID]],[1]!Prodotti[ProdottoID],[1]!Prodotti[Categoria],"Altro")</f>
        <v>Elettronica</v>
      </c>
      <c r="E9845" s="14">
        <v>1</v>
      </c>
    </row>
    <row r="9846" spans="1:5" x14ac:dyDescent="0.25">
      <c r="A9846" s="14">
        <v>9016</v>
      </c>
      <c r="B9846" s="14">
        <v>237</v>
      </c>
      <c r="C9846" s="14">
        <v>2922</v>
      </c>
      <c r="D9846" s="14" t="str">
        <f>+_xlfn.XLOOKUP(ratings_dataset[[#This Row],[ProductID]],[1]!Prodotti[ProdottoID],[1]!Prodotti[Categoria],"Altro")</f>
        <v>Elettronica</v>
      </c>
      <c r="E9846" s="14">
        <v>1</v>
      </c>
    </row>
    <row r="9847" spans="1:5" x14ac:dyDescent="0.25">
      <c r="A9847" s="14">
        <v>9020</v>
      </c>
      <c r="B9847" s="14">
        <v>4634</v>
      </c>
      <c r="C9847" s="14">
        <v>2880</v>
      </c>
      <c r="D9847" s="14" t="str">
        <f>+_xlfn.XLOOKUP(ratings_dataset[[#This Row],[ProductID]],[1]!Prodotti[ProdottoID],[1]!Prodotti[Categoria],"Altro")</f>
        <v>Abbigliamento</v>
      </c>
      <c r="E9847" s="14">
        <v>1</v>
      </c>
    </row>
    <row r="9848" spans="1:5" x14ac:dyDescent="0.25">
      <c r="A9848" s="14">
        <v>9029</v>
      </c>
      <c r="B9848" s="14">
        <v>147</v>
      </c>
      <c r="C9848" s="14">
        <v>2213</v>
      </c>
      <c r="D9848" s="14" t="str">
        <f>+_xlfn.XLOOKUP(ratings_dataset[[#This Row],[ProductID]],[1]!Prodotti[ProdottoID],[1]!Prodotti[Categoria],"Altro")</f>
        <v>Abbigliamento</v>
      </c>
      <c r="E9848" s="14">
        <v>1</v>
      </c>
    </row>
    <row r="9849" spans="1:5" x14ac:dyDescent="0.25">
      <c r="A9849" s="14">
        <v>9032</v>
      </c>
      <c r="B9849" s="14">
        <v>165</v>
      </c>
      <c r="C9849" s="14">
        <v>1105</v>
      </c>
      <c r="D9849" s="14" t="str">
        <f>+_xlfn.XLOOKUP(ratings_dataset[[#This Row],[ProductID]],[1]!Prodotti[ProdottoID],[1]!Prodotti[Categoria],"Altro")</f>
        <v>Abbigliamento</v>
      </c>
      <c r="E9849" s="14">
        <v>1</v>
      </c>
    </row>
    <row r="9850" spans="1:5" x14ac:dyDescent="0.25">
      <c r="A9850" s="14">
        <v>9035</v>
      </c>
      <c r="B9850" s="14">
        <v>140</v>
      </c>
      <c r="C9850" s="14">
        <v>931</v>
      </c>
      <c r="D9850" s="14" t="str">
        <f>+_xlfn.XLOOKUP(ratings_dataset[[#This Row],[ProductID]],[1]!Prodotti[ProdottoID],[1]!Prodotti[Categoria],"Altro")</f>
        <v>Libri</v>
      </c>
      <c r="E9850" s="14">
        <v>1</v>
      </c>
    </row>
    <row r="9851" spans="1:5" x14ac:dyDescent="0.25">
      <c r="A9851" s="14">
        <v>9045</v>
      </c>
      <c r="B9851" s="14">
        <v>329</v>
      </c>
      <c r="C9851" s="14">
        <v>3512</v>
      </c>
      <c r="D9851" s="14" t="str">
        <f>+_xlfn.XLOOKUP(ratings_dataset[[#This Row],[ProductID]],[1]!Prodotti[ProdottoID],[1]!Prodotti[Categoria],"Altro")</f>
        <v>Elettronica</v>
      </c>
      <c r="E9851" s="14">
        <v>1</v>
      </c>
    </row>
    <row r="9852" spans="1:5" x14ac:dyDescent="0.25">
      <c r="A9852" s="14">
        <v>9047</v>
      </c>
      <c r="B9852" s="14">
        <v>3213</v>
      </c>
      <c r="C9852" s="14">
        <v>4362</v>
      </c>
      <c r="D9852" s="14" t="str">
        <f>+_xlfn.XLOOKUP(ratings_dataset[[#This Row],[ProductID]],[1]!Prodotti[ProdottoID],[1]!Prodotti[Categoria],"Altro")</f>
        <v>Elettronica</v>
      </c>
      <c r="E9852" s="14">
        <v>1</v>
      </c>
    </row>
    <row r="9853" spans="1:5" x14ac:dyDescent="0.25">
      <c r="A9853" s="14">
        <v>9067</v>
      </c>
      <c r="B9853" s="14">
        <v>76</v>
      </c>
      <c r="C9853" s="14">
        <v>3024</v>
      </c>
      <c r="D9853" s="14" t="str">
        <f>+_xlfn.XLOOKUP(ratings_dataset[[#This Row],[ProductID]],[1]!Prodotti[ProdottoID],[1]!Prodotti[Categoria],"Altro")</f>
        <v>Abbigliamento</v>
      </c>
      <c r="E9853" s="14">
        <v>1</v>
      </c>
    </row>
    <row r="9854" spans="1:5" x14ac:dyDescent="0.25">
      <c r="A9854" s="14">
        <v>9068</v>
      </c>
      <c r="B9854" s="14">
        <v>3302</v>
      </c>
      <c r="C9854" s="14">
        <v>2785</v>
      </c>
      <c r="D9854" s="14" t="str">
        <f>+_xlfn.XLOOKUP(ratings_dataset[[#This Row],[ProductID]],[1]!Prodotti[ProdottoID],[1]!Prodotti[Categoria],"Altro")</f>
        <v>Elettronica</v>
      </c>
      <c r="E9854" s="14">
        <v>1</v>
      </c>
    </row>
    <row r="9855" spans="1:5" x14ac:dyDescent="0.25">
      <c r="A9855" s="14">
        <v>9081</v>
      </c>
      <c r="B9855" s="14">
        <v>3786</v>
      </c>
      <c r="C9855" s="14">
        <v>2185</v>
      </c>
      <c r="D9855" s="14" t="str">
        <f>+_xlfn.XLOOKUP(ratings_dataset[[#This Row],[ProductID]],[1]!Prodotti[ProdottoID],[1]!Prodotti[Categoria],"Altro")</f>
        <v>Abbigliamento</v>
      </c>
      <c r="E9855" s="14">
        <v>1</v>
      </c>
    </row>
    <row r="9856" spans="1:5" x14ac:dyDescent="0.25">
      <c r="A9856" s="14">
        <v>9082</v>
      </c>
      <c r="B9856" s="14">
        <v>3353</v>
      </c>
      <c r="C9856" s="14">
        <v>1861</v>
      </c>
      <c r="D9856" s="14" t="str">
        <f>+_xlfn.XLOOKUP(ratings_dataset[[#This Row],[ProductID]],[1]!Prodotti[ProdottoID],[1]!Prodotti[Categoria],"Altro")</f>
        <v>Libri</v>
      </c>
      <c r="E9856" s="14">
        <v>1</v>
      </c>
    </row>
    <row r="9857" spans="1:5" x14ac:dyDescent="0.25">
      <c r="A9857" s="14">
        <v>9095</v>
      </c>
      <c r="B9857" s="14">
        <v>2883</v>
      </c>
      <c r="C9857" s="14">
        <v>2242</v>
      </c>
      <c r="D9857" s="14" t="str">
        <f>+_xlfn.XLOOKUP(ratings_dataset[[#This Row],[ProductID]],[1]!Prodotti[ProdottoID],[1]!Prodotti[Categoria],"Altro")</f>
        <v>Abbigliamento</v>
      </c>
      <c r="E9857" s="14">
        <v>1</v>
      </c>
    </row>
    <row r="9858" spans="1:5" x14ac:dyDescent="0.25">
      <c r="A9858" s="14">
        <v>9100</v>
      </c>
      <c r="B9858" s="14">
        <v>3199</v>
      </c>
      <c r="C9858" s="14">
        <v>3018</v>
      </c>
      <c r="D9858" s="14" t="str">
        <f>+_xlfn.XLOOKUP(ratings_dataset[[#This Row],[ProductID]],[1]!Prodotti[ProdottoID],[1]!Prodotti[Categoria],"Altro")</f>
        <v>Elettronica</v>
      </c>
      <c r="E9858" s="14">
        <v>1</v>
      </c>
    </row>
    <row r="9859" spans="1:5" x14ac:dyDescent="0.25">
      <c r="A9859" s="14">
        <v>9112</v>
      </c>
      <c r="B9859" s="14">
        <v>4627</v>
      </c>
      <c r="C9859" s="14">
        <v>2997</v>
      </c>
      <c r="D9859" s="14" t="str">
        <f>+_xlfn.XLOOKUP(ratings_dataset[[#This Row],[ProductID]],[1]!Prodotti[ProdottoID],[1]!Prodotti[Categoria],"Altro")</f>
        <v>Abbigliamento</v>
      </c>
      <c r="E9859" s="14">
        <v>1</v>
      </c>
    </row>
    <row r="9860" spans="1:5" x14ac:dyDescent="0.25">
      <c r="A9860" s="14">
        <v>9121</v>
      </c>
      <c r="B9860" s="14">
        <v>112</v>
      </c>
      <c r="C9860" s="14">
        <v>849</v>
      </c>
      <c r="D9860" s="14" t="str">
        <f>+_xlfn.XLOOKUP(ratings_dataset[[#This Row],[ProductID]],[1]!Prodotti[ProdottoID],[1]!Prodotti[Categoria],"Altro")</f>
        <v>Elettronica</v>
      </c>
      <c r="E9860" s="14">
        <v>1</v>
      </c>
    </row>
    <row r="9861" spans="1:5" x14ac:dyDescent="0.25">
      <c r="A9861" s="14">
        <v>9122</v>
      </c>
      <c r="B9861" s="14">
        <v>575</v>
      </c>
      <c r="C9861" s="14">
        <v>879</v>
      </c>
      <c r="D9861" s="14" t="str">
        <f>+_xlfn.XLOOKUP(ratings_dataset[[#This Row],[ProductID]],[1]!Prodotti[ProdottoID],[1]!Prodotti[Categoria],"Altro")</f>
        <v>Elettronica</v>
      </c>
      <c r="E9861" s="14">
        <v>1</v>
      </c>
    </row>
    <row r="9862" spans="1:5" x14ac:dyDescent="0.25">
      <c r="A9862" s="14">
        <v>9133</v>
      </c>
      <c r="B9862" s="14">
        <v>4312</v>
      </c>
      <c r="C9862" s="14">
        <v>3242</v>
      </c>
      <c r="D9862" s="14" t="str">
        <f>+_xlfn.XLOOKUP(ratings_dataset[[#This Row],[ProductID]],[1]!Prodotti[ProdottoID],[1]!Prodotti[Categoria],"Altro")</f>
        <v>Libri</v>
      </c>
      <c r="E9862" s="14">
        <v>1</v>
      </c>
    </row>
    <row r="9863" spans="1:5" x14ac:dyDescent="0.25">
      <c r="A9863" s="14">
        <v>9136</v>
      </c>
      <c r="B9863" s="14">
        <v>3642</v>
      </c>
      <c r="C9863" s="14">
        <v>1321</v>
      </c>
      <c r="D9863" s="14" t="str">
        <f>+_xlfn.XLOOKUP(ratings_dataset[[#This Row],[ProductID]],[1]!Prodotti[ProdottoID],[1]!Prodotti[Categoria],"Altro")</f>
        <v>Abbigliamento</v>
      </c>
      <c r="E9863" s="14">
        <v>1</v>
      </c>
    </row>
    <row r="9864" spans="1:5" x14ac:dyDescent="0.25">
      <c r="A9864" s="14">
        <v>9141</v>
      </c>
      <c r="B9864" s="14">
        <v>101</v>
      </c>
      <c r="C9864" s="14">
        <v>4742</v>
      </c>
      <c r="D9864" s="14" t="str">
        <f>+_xlfn.XLOOKUP(ratings_dataset[[#This Row],[ProductID]],[1]!Prodotti[ProdottoID],[1]!Prodotti[Categoria],"Altro")</f>
        <v>Libri</v>
      </c>
      <c r="E9864" s="14">
        <v>1</v>
      </c>
    </row>
    <row r="9865" spans="1:5" x14ac:dyDescent="0.25">
      <c r="A9865" s="14">
        <v>9142</v>
      </c>
      <c r="B9865" s="14">
        <v>1130</v>
      </c>
      <c r="C9865" s="14">
        <v>1571</v>
      </c>
      <c r="D9865" s="14" t="str">
        <f>+_xlfn.XLOOKUP(ratings_dataset[[#This Row],[ProductID]],[1]!Prodotti[ProdottoID],[1]!Prodotti[Categoria],"Altro")</f>
        <v>Elettronica</v>
      </c>
      <c r="E9865" s="14">
        <v>1</v>
      </c>
    </row>
    <row r="9866" spans="1:5" x14ac:dyDescent="0.25">
      <c r="A9866" s="14">
        <v>9143</v>
      </c>
      <c r="B9866" s="14">
        <v>2072</v>
      </c>
      <c r="C9866" s="14">
        <v>1002</v>
      </c>
      <c r="D9866" s="14" t="str">
        <f>+_xlfn.XLOOKUP(ratings_dataset[[#This Row],[ProductID]],[1]!Prodotti[ProdottoID],[1]!Prodotti[Categoria],"Altro")</f>
        <v>Elettronica</v>
      </c>
      <c r="E9866" s="14">
        <v>1</v>
      </c>
    </row>
    <row r="9867" spans="1:5" x14ac:dyDescent="0.25">
      <c r="A9867" s="14">
        <v>9147</v>
      </c>
      <c r="B9867" s="14">
        <v>2802</v>
      </c>
      <c r="C9867" s="14">
        <v>3920</v>
      </c>
      <c r="D9867" s="14" t="str">
        <f>+_xlfn.XLOOKUP(ratings_dataset[[#This Row],[ProductID]],[1]!Prodotti[ProdottoID],[1]!Prodotti[Categoria],"Altro")</f>
        <v>Abbigliamento</v>
      </c>
      <c r="E9867" s="14">
        <v>1</v>
      </c>
    </row>
    <row r="9868" spans="1:5" x14ac:dyDescent="0.25">
      <c r="A9868" s="14">
        <v>9149</v>
      </c>
      <c r="B9868" s="14">
        <v>201</v>
      </c>
      <c r="C9868" s="14">
        <v>1667</v>
      </c>
      <c r="D9868" s="14" t="str">
        <f>+_xlfn.XLOOKUP(ratings_dataset[[#This Row],[ProductID]],[1]!Prodotti[ProdottoID],[1]!Prodotti[Categoria],"Altro")</f>
        <v>Elettronica</v>
      </c>
      <c r="E9868" s="14">
        <v>1</v>
      </c>
    </row>
    <row r="9869" spans="1:5" x14ac:dyDescent="0.25">
      <c r="A9869" s="14">
        <v>9155</v>
      </c>
      <c r="B9869" s="14">
        <v>3923</v>
      </c>
      <c r="C9869" s="14">
        <v>4551</v>
      </c>
      <c r="D9869" s="14" t="str">
        <f>+_xlfn.XLOOKUP(ratings_dataset[[#This Row],[ProductID]],[1]!Prodotti[ProdottoID],[1]!Prodotti[Categoria],"Altro")</f>
        <v>Abbigliamento</v>
      </c>
      <c r="E9869" s="14">
        <v>1</v>
      </c>
    </row>
    <row r="9870" spans="1:5" x14ac:dyDescent="0.25">
      <c r="A9870" s="14">
        <v>9157</v>
      </c>
      <c r="B9870" s="14">
        <v>1401</v>
      </c>
      <c r="C9870" s="14">
        <v>3989</v>
      </c>
      <c r="D9870" s="14" t="str">
        <f>+_xlfn.XLOOKUP(ratings_dataset[[#This Row],[ProductID]],[1]!Prodotti[ProdottoID],[1]!Prodotti[Categoria],"Altro")</f>
        <v>Elettronica</v>
      </c>
      <c r="E9870" s="14">
        <v>1</v>
      </c>
    </row>
    <row r="9871" spans="1:5" x14ac:dyDescent="0.25">
      <c r="A9871" s="14">
        <v>9158</v>
      </c>
      <c r="B9871" s="14">
        <v>1344</v>
      </c>
      <c r="C9871" s="14">
        <v>3151</v>
      </c>
      <c r="D9871" s="14" t="str">
        <f>+_xlfn.XLOOKUP(ratings_dataset[[#This Row],[ProductID]],[1]!Prodotti[ProdottoID],[1]!Prodotti[Categoria],"Altro")</f>
        <v>Libri</v>
      </c>
      <c r="E9871" s="14">
        <v>1</v>
      </c>
    </row>
    <row r="9872" spans="1:5" x14ac:dyDescent="0.25">
      <c r="A9872" s="14">
        <v>9161</v>
      </c>
      <c r="B9872" s="14">
        <v>4690</v>
      </c>
      <c r="C9872" s="14">
        <v>1090</v>
      </c>
      <c r="D9872" s="14" t="str">
        <f>+_xlfn.XLOOKUP(ratings_dataset[[#This Row],[ProductID]],[1]!Prodotti[ProdottoID],[1]!Prodotti[Categoria],"Altro")</f>
        <v>Abbigliamento</v>
      </c>
      <c r="E9872" s="14">
        <v>1</v>
      </c>
    </row>
    <row r="9873" spans="1:5" x14ac:dyDescent="0.25">
      <c r="A9873" s="14">
        <v>9164</v>
      </c>
      <c r="B9873" s="14">
        <v>3735</v>
      </c>
      <c r="C9873" s="14">
        <v>2944</v>
      </c>
      <c r="D9873" s="14" t="str">
        <f>+_xlfn.XLOOKUP(ratings_dataset[[#This Row],[ProductID]],[1]!Prodotti[ProdottoID],[1]!Prodotti[Categoria],"Altro")</f>
        <v>Abbigliamento</v>
      </c>
      <c r="E9873" s="14">
        <v>1</v>
      </c>
    </row>
    <row r="9874" spans="1:5" x14ac:dyDescent="0.25">
      <c r="A9874" s="14">
        <v>9165</v>
      </c>
      <c r="B9874" s="14">
        <v>141</v>
      </c>
      <c r="C9874" s="14">
        <v>911</v>
      </c>
      <c r="D9874" s="14" t="str">
        <f>+_xlfn.XLOOKUP(ratings_dataset[[#This Row],[ProductID]],[1]!Prodotti[ProdottoID],[1]!Prodotti[Categoria],"Altro")</f>
        <v>Elettronica</v>
      </c>
      <c r="E9874" s="14">
        <v>1</v>
      </c>
    </row>
    <row r="9875" spans="1:5" x14ac:dyDescent="0.25">
      <c r="A9875" s="14">
        <v>9174</v>
      </c>
      <c r="B9875" s="14">
        <v>443</v>
      </c>
      <c r="C9875" s="14">
        <v>2615</v>
      </c>
      <c r="D9875" s="14" t="str">
        <f>+_xlfn.XLOOKUP(ratings_dataset[[#This Row],[ProductID]],[1]!Prodotti[ProdottoID],[1]!Prodotti[Categoria],"Altro")</f>
        <v>Elettronica</v>
      </c>
      <c r="E9875" s="14">
        <v>1</v>
      </c>
    </row>
    <row r="9876" spans="1:5" x14ac:dyDescent="0.25">
      <c r="A9876" s="14">
        <v>9177</v>
      </c>
      <c r="B9876" s="14">
        <v>1263</v>
      </c>
      <c r="C9876" s="14">
        <v>2815</v>
      </c>
      <c r="D9876" s="14" t="str">
        <f>+_xlfn.XLOOKUP(ratings_dataset[[#This Row],[ProductID]],[1]!Prodotti[ProdottoID],[1]!Prodotti[Categoria],"Altro")</f>
        <v>Libri</v>
      </c>
      <c r="E9876" s="14">
        <v>1</v>
      </c>
    </row>
    <row r="9877" spans="1:5" x14ac:dyDescent="0.25">
      <c r="A9877" s="14">
        <v>9186</v>
      </c>
      <c r="B9877" s="14">
        <v>1453</v>
      </c>
      <c r="C9877" s="14">
        <v>1272</v>
      </c>
      <c r="D9877" s="14" t="str">
        <f>+_xlfn.XLOOKUP(ratings_dataset[[#This Row],[ProductID]],[1]!Prodotti[ProdottoID],[1]!Prodotti[Categoria],"Altro")</f>
        <v>Libri</v>
      </c>
      <c r="E9877" s="14">
        <v>1</v>
      </c>
    </row>
    <row r="9878" spans="1:5" x14ac:dyDescent="0.25">
      <c r="A9878" s="14">
        <v>9191</v>
      </c>
      <c r="B9878" s="14">
        <v>2155</v>
      </c>
      <c r="C9878" s="14">
        <v>3336</v>
      </c>
      <c r="D9878" s="14" t="str">
        <f>+_xlfn.XLOOKUP(ratings_dataset[[#This Row],[ProductID]],[1]!Prodotti[ProdottoID],[1]!Prodotti[Categoria],"Altro")</f>
        <v>Libri</v>
      </c>
      <c r="E9878" s="14">
        <v>1</v>
      </c>
    </row>
    <row r="9879" spans="1:5" x14ac:dyDescent="0.25">
      <c r="A9879" s="14">
        <v>9196</v>
      </c>
      <c r="B9879" s="14">
        <v>3236</v>
      </c>
      <c r="C9879" s="14">
        <v>3</v>
      </c>
      <c r="D9879" s="14" t="str">
        <f>+_xlfn.XLOOKUP(ratings_dataset[[#This Row],[ProductID]],[1]!Prodotti[ProdottoID],[1]!Prodotti[Categoria],"Altro")</f>
        <v>Altro</v>
      </c>
      <c r="E9879" s="14">
        <v>1</v>
      </c>
    </row>
    <row r="9880" spans="1:5" x14ac:dyDescent="0.25">
      <c r="A9880" s="14">
        <v>9199</v>
      </c>
      <c r="B9880" s="14">
        <v>4662</v>
      </c>
      <c r="C9880" s="14">
        <v>700</v>
      </c>
      <c r="D9880" s="14" t="str">
        <f>+_xlfn.XLOOKUP(ratings_dataset[[#This Row],[ProductID]],[1]!Prodotti[ProdottoID],[1]!Prodotti[Categoria],"Altro")</f>
        <v>Abbigliamento</v>
      </c>
      <c r="E9880" s="14">
        <v>1</v>
      </c>
    </row>
    <row r="9881" spans="1:5" x14ac:dyDescent="0.25">
      <c r="A9881" s="14">
        <v>9203</v>
      </c>
      <c r="B9881" s="14">
        <v>4441</v>
      </c>
      <c r="C9881" s="14">
        <v>1789</v>
      </c>
      <c r="D9881" s="14" t="str">
        <f>+_xlfn.XLOOKUP(ratings_dataset[[#This Row],[ProductID]],[1]!Prodotti[ProdottoID],[1]!Prodotti[Categoria],"Altro")</f>
        <v>Abbigliamento</v>
      </c>
      <c r="E9881" s="14">
        <v>1</v>
      </c>
    </row>
    <row r="9882" spans="1:5" x14ac:dyDescent="0.25">
      <c r="A9882" s="14">
        <v>9204</v>
      </c>
      <c r="B9882" s="14">
        <v>1977</v>
      </c>
      <c r="C9882" s="14">
        <v>3572</v>
      </c>
      <c r="D9882" s="14" t="str">
        <f>+_xlfn.XLOOKUP(ratings_dataset[[#This Row],[ProductID]],[1]!Prodotti[ProdottoID],[1]!Prodotti[Categoria],"Altro")</f>
        <v>Libri</v>
      </c>
      <c r="E9882" s="14">
        <v>1</v>
      </c>
    </row>
    <row r="9883" spans="1:5" x14ac:dyDescent="0.25">
      <c r="A9883" s="14">
        <v>9205</v>
      </c>
      <c r="B9883" s="14">
        <v>1838</v>
      </c>
      <c r="C9883" s="14">
        <v>2815</v>
      </c>
      <c r="D9883" s="14" t="str">
        <f>+_xlfn.XLOOKUP(ratings_dataset[[#This Row],[ProductID]],[1]!Prodotti[ProdottoID],[1]!Prodotti[Categoria],"Altro")</f>
        <v>Libri</v>
      </c>
      <c r="E9883" s="14">
        <v>1</v>
      </c>
    </row>
    <row r="9884" spans="1:5" x14ac:dyDescent="0.25">
      <c r="A9884" s="14">
        <v>9215</v>
      </c>
      <c r="B9884" s="14">
        <v>347</v>
      </c>
      <c r="C9884" s="14">
        <v>1556</v>
      </c>
      <c r="D9884" s="14" t="str">
        <f>+_xlfn.XLOOKUP(ratings_dataset[[#This Row],[ProductID]],[1]!Prodotti[ProdottoID],[1]!Prodotti[Categoria],"Altro")</f>
        <v>Libri</v>
      </c>
      <c r="E9884" s="14">
        <v>1</v>
      </c>
    </row>
    <row r="9885" spans="1:5" x14ac:dyDescent="0.25">
      <c r="A9885" s="14">
        <v>9217</v>
      </c>
      <c r="B9885" s="14">
        <v>484</v>
      </c>
      <c r="C9885" s="14">
        <v>2940</v>
      </c>
      <c r="D9885" s="14" t="str">
        <f>+_xlfn.XLOOKUP(ratings_dataset[[#This Row],[ProductID]],[1]!Prodotti[ProdottoID],[1]!Prodotti[Categoria],"Altro")</f>
        <v>Libri</v>
      </c>
      <c r="E9885" s="14">
        <v>1</v>
      </c>
    </row>
    <row r="9886" spans="1:5" x14ac:dyDescent="0.25">
      <c r="A9886" s="14">
        <v>9224</v>
      </c>
      <c r="B9886" s="14">
        <v>1201</v>
      </c>
      <c r="C9886" s="14">
        <v>5</v>
      </c>
      <c r="D9886" s="14" t="str">
        <f>+_xlfn.XLOOKUP(ratings_dataset[[#This Row],[ProductID]],[1]!Prodotti[ProdottoID],[1]!Prodotti[Categoria],"Altro")</f>
        <v>Altro</v>
      </c>
      <c r="E9886" s="14">
        <v>1</v>
      </c>
    </row>
    <row r="9887" spans="1:5" x14ac:dyDescent="0.25">
      <c r="A9887" s="14">
        <v>9228</v>
      </c>
      <c r="B9887" s="14">
        <v>432</v>
      </c>
      <c r="C9887" s="14">
        <v>746</v>
      </c>
      <c r="D9887" s="14" t="str">
        <f>+_xlfn.XLOOKUP(ratings_dataset[[#This Row],[ProductID]],[1]!Prodotti[ProdottoID],[1]!Prodotti[Categoria],"Altro")</f>
        <v>Abbigliamento</v>
      </c>
      <c r="E9887" s="14">
        <v>1</v>
      </c>
    </row>
    <row r="9888" spans="1:5" x14ac:dyDescent="0.25">
      <c r="A9888" s="14">
        <v>9234</v>
      </c>
      <c r="B9888" s="14">
        <v>401</v>
      </c>
      <c r="C9888" s="14">
        <v>4352</v>
      </c>
      <c r="D9888" s="14" t="str">
        <f>+_xlfn.XLOOKUP(ratings_dataset[[#This Row],[ProductID]],[1]!Prodotti[ProdottoID],[1]!Prodotti[Categoria],"Altro")</f>
        <v>Abbigliamento</v>
      </c>
      <c r="E9888" s="14">
        <v>1</v>
      </c>
    </row>
    <row r="9889" spans="1:5" x14ac:dyDescent="0.25">
      <c r="A9889" s="14">
        <v>9235</v>
      </c>
      <c r="B9889" s="14">
        <v>4583</v>
      </c>
      <c r="C9889" s="14">
        <v>72</v>
      </c>
      <c r="D9889" s="14" t="str">
        <f>+_xlfn.XLOOKUP(ratings_dataset[[#This Row],[ProductID]],[1]!Prodotti[ProdottoID],[1]!Prodotti[Categoria],"Altro")</f>
        <v>Altro</v>
      </c>
      <c r="E9889" s="14">
        <v>1</v>
      </c>
    </row>
    <row r="9890" spans="1:5" x14ac:dyDescent="0.25">
      <c r="A9890" s="14">
        <v>9236</v>
      </c>
      <c r="B9890" s="14">
        <v>2689</v>
      </c>
      <c r="C9890" s="14">
        <v>1200</v>
      </c>
      <c r="D9890" s="14" t="str">
        <f>+_xlfn.XLOOKUP(ratings_dataset[[#This Row],[ProductID]],[1]!Prodotti[ProdottoID],[1]!Prodotti[Categoria],"Altro")</f>
        <v>Abbigliamento</v>
      </c>
      <c r="E9890" s="14">
        <v>1</v>
      </c>
    </row>
    <row r="9891" spans="1:5" x14ac:dyDescent="0.25">
      <c r="A9891" s="14">
        <v>9241</v>
      </c>
      <c r="B9891" s="14">
        <v>4056</v>
      </c>
      <c r="C9891" s="14">
        <v>2752</v>
      </c>
      <c r="D9891" s="14" t="str">
        <f>+_xlfn.XLOOKUP(ratings_dataset[[#This Row],[ProductID]],[1]!Prodotti[ProdottoID],[1]!Prodotti[Categoria],"Altro")</f>
        <v>Abbigliamento</v>
      </c>
      <c r="E9891" s="14">
        <v>1</v>
      </c>
    </row>
    <row r="9892" spans="1:5" x14ac:dyDescent="0.25">
      <c r="A9892" s="14">
        <v>9242</v>
      </c>
      <c r="B9892" s="14">
        <v>709</v>
      </c>
      <c r="C9892" s="14">
        <v>469</v>
      </c>
      <c r="D9892" s="14" t="str">
        <f>+_xlfn.XLOOKUP(ratings_dataset[[#This Row],[ProductID]],[1]!Prodotti[ProdottoID],[1]!Prodotti[Categoria],"Altro")</f>
        <v>Libri</v>
      </c>
      <c r="E9892" s="14">
        <v>1</v>
      </c>
    </row>
    <row r="9893" spans="1:5" x14ac:dyDescent="0.25">
      <c r="A9893" s="14">
        <v>9250</v>
      </c>
      <c r="B9893" s="14">
        <v>1129</v>
      </c>
      <c r="C9893" s="14">
        <v>2683</v>
      </c>
      <c r="D9893" s="14" t="str">
        <f>+_xlfn.XLOOKUP(ratings_dataset[[#This Row],[ProductID]],[1]!Prodotti[ProdottoID],[1]!Prodotti[Categoria],"Altro")</f>
        <v>Elettronica</v>
      </c>
      <c r="E9893" s="14">
        <v>1</v>
      </c>
    </row>
    <row r="9894" spans="1:5" x14ac:dyDescent="0.25">
      <c r="A9894" s="14">
        <v>9263</v>
      </c>
      <c r="B9894" s="14">
        <v>3939</v>
      </c>
      <c r="C9894" s="14">
        <v>4730</v>
      </c>
      <c r="D9894" s="14" t="str">
        <f>+_xlfn.XLOOKUP(ratings_dataset[[#This Row],[ProductID]],[1]!Prodotti[ProdottoID],[1]!Prodotti[Categoria],"Altro")</f>
        <v>Libri</v>
      </c>
      <c r="E9894" s="14">
        <v>1</v>
      </c>
    </row>
    <row r="9895" spans="1:5" x14ac:dyDescent="0.25">
      <c r="A9895" s="14">
        <v>9266</v>
      </c>
      <c r="B9895" s="14">
        <v>1831</v>
      </c>
      <c r="C9895" s="14">
        <v>3668</v>
      </c>
      <c r="D9895" s="14" t="str">
        <f>+_xlfn.XLOOKUP(ratings_dataset[[#This Row],[ProductID]],[1]!Prodotti[ProdottoID],[1]!Prodotti[Categoria],"Altro")</f>
        <v>Abbigliamento</v>
      </c>
      <c r="E9895" s="14">
        <v>1</v>
      </c>
    </row>
    <row r="9896" spans="1:5" x14ac:dyDescent="0.25">
      <c r="A9896" s="14">
        <v>9276</v>
      </c>
      <c r="B9896" s="14">
        <v>4183</v>
      </c>
      <c r="C9896" s="14">
        <v>520</v>
      </c>
      <c r="D9896" s="14" t="str">
        <f>+_xlfn.XLOOKUP(ratings_dataset[[#This Row],[ProductID]],[1]!Prodotti[ProdottoID],[1]!Prodotti[Categoria],"Altro")</f>
        <v>Elettronica</v>
      </c>
      <c r="E9896" s="14">
        <v>1</v>
      </c>
    </row>
    <row r="9897" spans="1:5" x14ac:dyDescent="0.25">
      <c r="A9897" s="14">
        <v>9283</v>
      </c>
      <c r="B9897" s="14">
        <v>2068</v>
      </c>
      <c r="C9897" s="14">
        <v>4254</v>
      </c>
      <c r="D9897" s="14" t="str">
        <f>+_xlfn.XLOOKUP(ratings_dataset[[#This Row],[ProductID]],[1]!Prodotti[ProdottoID],[1]!Prodotti[Categoria],"Altro")</f>
        <v>Elettronica</v>
      </c>
      <c r="E9897" s="14">
        <v>1</v>
      </c>
    </row>
    <row r="9898" spans="1:5" x14ac:dyDescent="0.25">
      <c r="A9898" s="14">
        <v>9286</v>
      </c>
      <c r="B9898" s="14">
        <v>1397</v>
      </c>
      <c r="C9898" s="14">
        <v>3268</v>
      </c>
      <c r="D9898" s="14" t="str">
        <f>+_xlfn.XLOOKUP(ratings_dataset[[#This Row],[ProductID]],[1]!Prodotti[ProdottoID],[1]!Prodotti[Categoria],"Altro")</f>
        <v>Elettronica</v>
      </c>
      <c r="E9898" s="14">
        <v>1</v>
      </c>
    </row>
    <row r="9899" spans="1:5" x14ac:dyDescent="0.25">
      <c r="A9899" s="14">
        <v>9297</v>
      </c>
      <c r="B9899" s="14">
        <v>818</v>
      </c>
      <c r="C9899" s="14">
        <v>2733</v>
      </c>
      <c r="D9899" s="14" t="str">
        <f>+_xlfn.XLOOKUP(ratings_dataset[[#This Row],[ProductID]],[1]!Prodotti[ProdottoID],[1]!Prodotti[Categoria],"Altro")</f>
        <v>Abbigliamento</v>
      </c>
      <c r="E9899" s="14">
        <v>1</v>
      </c>
    </row>
    <row r="9900" spans="1:5" x14ac:dyDescent="0.25">
      <c r="A9900" s="14">
        <v>9301</v>
      </c>
      <c r="B9900" s="14">
        <v>456</v>
      </c>
      <c r="C9900" s="14">
        <v>4679</v>
      </c>
      <c r="D9900" s="14" t="str">
        <f>+_xlfn.XLOOKUP(ratings_dataset[[#This Row],[ProductID]],[1]!Prodotti[ProdottoID],[1]!Prodotti[Categoria],"Altro")</f>
        <v>Libri</v>
      </c>
      <c r="E9900" s="14">
        <v>1</v>
      </c>
    </row>
    <row r="9901" spans="1:5" x14ac:dyDescent="0.25">
      <c r="A9901" s="14">
        <v>9305</v>
      </c>
      <c r="B9901" s="14">
        <v>1704</v>
      </c>
      <c r="C9901" s="14">
        <v>1208</v>
      </c>
      <c r="D9901" s="14" t="str">
        <f>+_xlfn.XLOOKUP(ratings_dataset[[#This Row],[ProductID]],[1]!Prodotti[ProdottoID],[1]!Prodotti[Categoria],"Altro")</f>
        <v>Abbigliamento</v>
      </c>
      <c r="E9901" s="14">
        <v>1</v>
      </c>
    </row>
    <row r="9902" spans="1:5" x14ac:dyDescent="0.25">
      <c r="A9902" s="14">
        <v>9311</v>
      </c>
      <c r="B9902" s="14">
        <v>2374</v>
      </c>
      <c r="C9902" s="14">
        <v>3441</v>
      </c>
      <c r="D9902" s="14" t="str">
        <f>+_xlfn.XLOOKUP(ratings_dataset[[#This Row],[ProductID]],[1]!Prodotti[ProdottoID],[1]!Prodotti[Categoria],"Altro")</f>
        <v>Libri</v>
      </c>
      <c r="E9902" s="14">
        <v>1</v>
      </c>
    </row>
    <row r="9903" spans="1:5" x14ac:dyDescent="0.25">
      <c r="A9903" s="14">
        <v>9313</v>
      </c>
      <c r="B9903" s="14">
        <v>1562</v>
      </c>
      <c r="C9903" s="14">
        <v>1055</v>
      </c>
      <c r="D9903" s="14" t="str">
        <f>+_xlfn.XLOOKUP(ratings_dataset[[#This Row],[ProductID]],[1]!Prodotti[ProdottoID],[1]!Prodotti[Categoria],"Altro")</f>
        <v>Abbigliamento</v>
      </c>
      <c r="E9903" s="14">
        <v>1</v>
      </c>
    </row>
    <row r="9904" spans="1:5" x14ac:dyDescent="0.25">
      <c r="A9904" s="14">
        <v>9316</v>
      </c>
      <c r="B9904" s="14">
        <v>4793</v>
      </c>
      <c r="C9904" s="14">
        <v>2353</v>
      </c>
      <c r="D9904" s="14" t="str">
        <f>+_xlfn.XLOOKUP(ratings_dataset[[#This Row],[ProductID]],[1]!Prodotti[ProdottoID],[1]!Prodotti[Categoria],"Altro")</f>
        <v>Elettronica</v>
      </c>
      <c r="E9904" s="14">
        <v>1</v>
      </c>
    </row>
    <row r="9905" spans="1:5" x14ac:dyDescent="0.25">
      <c r="A9905" s="14">
        <v>9321</v>
      </c>
      <c r="B9905" s="14">
        <v>2921</v>
      </c>
      <c r="C9905" s="14">
        <v>393</v>
      </c>
      <c r="D9905" s="14" t="str">
        <f>+_xlfn.XLOOKUP(ratings_dataset[[#This Row],[ProductID]],[1]!Prodotti[ProdottoID],[1]!Prodotti[Categoria],"Altro")</f>
        <v>Elettronica</v>
      </c>
      <c r="E9905" s="14">
        <v>1</v>
      </c>
    </row>
    <row r="9906" spans="1:5" x14ac:dyDescent="0.25">
      <c r="A9906" s="14">
        <v>9328</v>
      </c>
      <c r="B9906" s="14">
        <v>1051</v>
      </c>
      <c r="C9906" s="14">
        <v>517</v>
      </c>
      <c r="D9906" s="14" t="str">
        <f>+_xlfn.XLOOKUP(ratings_dataset[[#This Row],[ProductID]],[1]!Prodotti[ProdottoID],[1]!Prodotti[Categoria],"Altro")</f>
        <v>Elettronica</v>
      </c>
      <c r="E9906" s="14">
        <v>1</v>
      </c>
    </row>
    <row r="9907" spans="1:5" x14ac:dyDescent="0.25">
      <c r="A9907" s="14">
        <v>9346</v>
      </c>
      <c r="B9907" s="14">
        <v>1001</v>
      </c>
      <c r="C9907" s="14">
        <v>3119</v>
      </c>
      <c r="D9907" s="14" t="str">
        <f>+_xlfn.XLOOKUP(ratings_dataset[[#This Row],[ProductID]],[1]!Prodotti[ProdottoID],[1]!Prodotti[Categoria],"Altro")</f>
        <v>Libri</v>
      </c>
      <c r="E9907" s="14">
        <v>1</v>
      </c>
    </row>
    <row r="9908" spans="1:5" x14ac:dyDescent="0.25">
      <c r="A9908" s="14">
        <v>9347</v>
      </c>
      <c r="B9908" s="14">
        <v>2773</v>
      </c>
      <c r="C9908" s="14">
        <v>4258</v>
      </c>
      <c r="D9908" s="14" t="str">
        <f>+_xlfn.XLOOKUP(ratings_dataset[[#This Row],[ProductID]],[1]!Prodotti[ProdottoID],[1]!Prodotti[Categoria],"Altro")</f>
        <v>Elettronica</v>
      </c>
      <c r="E9908" s="14">
        <v>1</v>
      </c>
    </row>
    <row r="9909" spans="1:5" x14ac:dyDescent="0.25">
      <c r="A9909" s="14">
        <v>9349</v>
      </c>
      <c r="B9909" s="14">
        <v>1740</v>
      </c>
      <c r="C9909" s="14">
        <v>3833</v>
      </c>
      <c r="D9909" s="14" t="str">
        <f>+_xlfn.XLOOKUP(ratings_dataset[[#This Row],[ProductID]],[1]!Prodotti[ProdottoID],[1]!Prodotti[Categoria],"Altro")</f>
        <v>Elettronica</v>
      </c>
      <c r="E9909" s="14">
        <v>1</v>
      </c>
    </row>
    <row r="9910" spans="1:5" x14ac:dyDescent="0.25">
      <c r="A9910" s="14">
        <v>9354</v>
      </c>
      <c r="B9910" s="14">
        <v>3153</v>
      </c>
      <c r="C9910" s="14">
        <v>4580</v>
      </c>
      <c r="D9910" s="14" t="str">
        <f>+_xlfn.XLOOKUP(ratings_dataset[[#This Row],[ProductID]],[1]!Prodotti[ProdottoID],[1]!Prodotti[Categoria],"Altro")</f>
        <v>Abbigliamento</v>
      </c>
      <c r="E9910" s="14">
        <v>1</v>
      </c>
    </row>
    <row r="9911" spans="1:5" x14ac:dyDescent="0.25">
      <c r="A9911" s="14">
        <v>9372</v>
      </c>
      <c r="B9911" s="14">
        <v>4661</v>
      </c>
      <c r="C9911" s="14">
        <v>3694</v>
      </c>
      <c r="D9911" s="14" t="str">
        <f>+_xlfn.XLOOKUP(ratings_dataset[[#This Row],[ProductID]],[1]!Prodotti[ProdottoID],[1]!Prodotti[Categoria],"Altro")</f>
        <v>Elettronica</v>
      </c>
      <c r="E9911" s="14">
        <v>1</v>
      </c>
    </row>
    <row r="9912" spans="1:5" x14ac:dyDescent="0.25">
      <c r="A9912" s="14">
        <v>9374</v>
      </c>
      <c r="B9912" s="14">
        <v>4515</v>
      </c>
      <c r="C9912" s="14">
        <v>4075</v>
      </c>
      <c r="D9912" s="14" t="str">
        <f>+_xlfn.XLOOKUP(ratings_dataset[[#This Row],[ProductID]],[1]!Prodotti[ProdottoID],[1]!Prodotti[Categoria],"Altro")</f>
        <v>Libri</v>
      </c>
      <c r="E9912" s="14">
        <v>1</v>
      </c>
    </row>
    <row r="9913" spans="1:5" x14ac:dyDescent="0.25">
      <c r="A9913" s="14">
        <v>9375</v>
      </c>
      <c r="B9913" s="14">
        <v>178</v>
      </c>
      <c r="C9913" s="14">
        <v>1318</v>
      </c>
      <c r="D9913" s="14" t="str">
        <f>+_xlfn.XLOOKUP(ratings_dataset[[#This Row],[ProductID]],[1]!Prodotti[ProdottoID],[1]!Prodotti[Categoria],"Altro")</f>
        <v>Abbigliamento</v>
      </c>
      <c r="E9913" s="14">
        <v>1</v>
      </c>
    </row>
    <row r="9914" spans="1:5" x14ac:dyDescent="0.25">
      <c r="A9914" s="14">
        <v>9376</v>
      </c>
      <c r="B9914" s="14">
        <v>326</v>
      </c>
      <c r="C9914" s="14">
        <v>4135</v>
      </c>
      <c r="D9914" s="14" t="str">
        <f>+_xlfn.XLOOKUP(ratings_dataset[[#This Row],[ProductID]],[1]!Prodotti[ProdottoID],[1]!Prodotti[Categoria],"Altro")</f>
        <v>Elettronica</v>
      </c>
      <c r="E9914" s="14">
        <v>1</v>
      </c>
    </row>
    <row r="9915" spans="1:5" x14ac:dyDescent="0.25">
      <c r="A9915" s="14">
        <v>9380</v>
      </c>
      <c r="B9915" s="14">
        <v>4222</v>
      </c>
      <c r="C9915" s="14">
        <v>2016</v>
      </c>
      <c r="D9915" s="14" t="str">
        <f>+_xlfn.XLOOKUP(ratings_dataset[[#This Row],[ProductID]],[1]!Prodotti[ProdottoID],[1]!Prodotti[Categoria],"Altro")</f>
        <v>Elettronica</v>
      </c>
      <c r="E9915" s="14">
        <v>1</v>
      </c>
    </row>
    <row r="9916" spans="1:5" x14ac:dyDescent="0.25">
      <c r="A9916" s="14">
        <v>9381</v>
      </c>
      <c r="B9916" s="14">
        <v>2495</v>
      </c>
      <c r="C9916" s="14">
        <v>1651</v>
      </c>
      <c r="D9916" s="14" t="str">
        <f>+_xlfn.XLOOKUP(ratings_dataset[[#This Row],[ProductID]],[1]!Prodotti[ProdottoID],[1]!Prodotti[Categoria],"Altro")</f>
        <v>Abbigliamento</v>
      </c>
      <c r="E9916" s="14">
        <v>1</v>
      </c>
    </row>
    <row r="9917" spans="1:5" x14ac:dyDescent="0.25">
      <c r="A9917" s="14">
        <v>9386</v>
      </c>
      <c r="B9917" s="14">
        <v>4204</v>
      </c>
      <c r="C9917" s="14">
        <v>4818</v>
      </c>
      <c r="D9917" s="14" t="str">
        <f>+_xlfn.XLOOKUP(ratings_dataset[[#This Row],[ProductID]],[1]!Prodotti[ProdottoID],[1]!Prodotti[Categoria],"Altro")</f>
        <v>Elettronica</v>
      </c>
      <c r="E9917" s="14">
        <v>1</v>
      </c>
    </row>
    <row r="9918" spans="1:5" x14ac:dyDescent="0.25">
      <c r="A9918" s="14">
        <v>9401</v>
      </c>
      <c r="B9918" s="14">
        <v>1534</v>
      </c>
      <c r="C9918" s="14">
        <v>3842</v>
      </c>
      <c r="D9918" s="14" t="str">
        <f>+_xlfn.XLOOKUP(ratings_dataset[[#This Row],[ProductID]],[1]!Prodotti[ProdottoID],[1]!Prodotti[Categoria],"Altro")</f>
        <v>Abbigliamento</v>
      </c>
      <c r="E9918" s="14">
        <v>1</v>
      </c>
    </row>
    <row r="9919" spans="1:5" x14ac:dyDescent="0.25">
      <c r="A9919" s="14">
        <v>9409</v>
      </c>
      <c r="B9919" s="14">
        <v>2318</v>
      </c>
      <c r="C9919" s="14">
        <v>2421</v>
      </c>
      <c r="D9919" s="14" t="str">
        <f>+_xlfn.XLOOKUP(ratings_dataset[[#This Row],[ProductID]],[1]!Prodotti[ProdottoID],[1]!Prodotti[Categoria],"Altro")</f>
        <v>Libri</v>
      </c>
      <c r="E9919" s="14">
        <v>1</v>
      </c>
    </row>
    <row r="9920" spans="1:5" x14ac:dyDescent="0.25">
      <c r="A9920" s="14">
        <v>9423</v>
      </c>
      <c r="B9920" s="14">
        <v>128</v>
      </c>
      <c r="C9920" s="14">
        <v>4178</v>
      </c>
      <c r="D9920" s="14" t="str">
        <f>+_xlfn.XLOOKUP(ratings_dataset[[#This Row],[ProductID]],[1]!Prodotti[ProdottoID],[1]!Prodotti[Categoria],"Altro")</f>
        <v>Libri</v>
      </c>
      <c r="E9920" s="14">
        <v>1</v>
      </c>
    </row>
    <row r="9921" spans="1:5" x14ac:dyDescent="0.25">
      <c r="A9921" s="14">
        <v>9433</v>
      </c>
      <c r="B9921" s="14">
        <v>4345</v>
      </c>
      <c r="C9921" s="14">
        <v>2718</v>
      </c>
      <c r="D9921" s="14" t="str">
        <f>+_xlfn.XLOOKUP(ratings_dataset[[#This Row],[ProductID]],[1]!Prodotti[ProdottoID],[1]!Prodotti[Categoria],"Altro")</f>
        <v>Abbigliamento</v>
      </c>
      <c r="E9921" s="14">
        <v>1</v>
      </c>
    </row>
    <row r="9922" spans="1:5" x14ac:dyDescent="0.25">
      <c r="A9922" s="14">
        <v>9490</v>
      </c>
      <c r="B9922" s="14">
        <v>4109</v>
      </c>
      <c r="C9922" s="14">
        <v>1253</v>
      </c>
      <c r="D9922" s="14" t="str">
        <f>+_xlfn.XLOOKUP(ratings_dataset[[#This Row],[ProductID]],[1]!Prodotti[ProdottoID],[1]!Prodotti[Categoria],"Altro")</f>
        <v>Abbigliamento</v>
      </c>
      <c r="E9922" s="14">
        <v>1</v>
      </c>
    </row>
    <row r="9923" spans="1:5" x14ac:dyDescent="0.25">
      <c r="A9923" s="14">
        <v>9497</v>
      </c>
      <c r="B9923" s="14">
        <v>3436</v>
      </c>
      <c r="C9923" s="14">
        <v>708</v>
      </c>
      <c r="D9923" s="14" t="str">
        <f>+_xlfn.XLOOKUP(ratings_dataset[[#This Row],[ProductID]],[1]!Prodotti[ProdottoID],[1]!Prodotti[Categoria],"Altro")</f>
        <v>Libri</v>
      </c>
      <c r="E9923" s="14">
        <v>1</v>
      </c>
    </row>
    <row r="9924" spans="1:5" x14ac:dyDescent="0.25">
      <c r="A9924" s="14">
        <v>9499</v>
      </c>
      <c r="B9924" s="14">
        <v>1990</v>
      </c>
      <c r="C9924" s="14">
        <v>545</v>
      </c>
      <c r="D9924" s="14" t="str">
        <f>+_xlfn.XLOOKUP(ratings_dataset[[#This Row],[ProductID]],[1]!Prodotti[ProdottoID],[1]!Prodotti[Categoria],"Altro")</f>
        <v>Abbigliamento</v>
      </c>
      <c r="E9924" s="14">
        <v>1</v>
      </c>
    </row>
    <row r="9925" spans="1:5" x14ac:dyDescent="0.25">
      <c r="A9925" s="14">
        <v>9503</v>
      </c>
      <c r="B9925" s="14">
        <v>519</v>
      </c>
      <c r="C9925" s="14">
        <v>822</v>
      </c>
      <c r="D9925" s="14" t="str">
        <f>+_xlfn.XLOOKUP(ratings_dataset[[#This Row],[ProductID]],[1]!Prodotti[ProdottoID],[1]!Prodotti[Categoria],"Altro")</f>
        <v>Elettronica</v>
      </c>
      <c r="E9925" s="14">
        <v>1</v>
      </c>
    </row>
    <row r="9926" spans="1:5" x14ac:dyDescent="0.25">
      <c r="A9926" s="14">
        <v>9510</v>
      </c>
      <c r="B9926" s="14">
        <v>619</v>
      </c>
      <c r="C9926" s="14">
        <v>1811</v>
      </c>
      <c r="D9926" s="14" t="str">
        <f>+_xlfn.XLOOKUP(ratings_dataset[[#This Row],[ProductID]],[1]!Prodotti[ProdottoID],[1]!Prodotti[Categoria],"Altro")</f>
        <v>Elettronica</v>
      </c>
      <c r="E9926" s="14">
        <v>1</v>
      </c>
    </row>
    <row r="9927" spans="1:5" x14ac:dyDescent="0.25">
      <c r="A9927" s="14">
        <v>9527</v>
      </c>
      <c r="B9927" s="14">
        <v>4317</v>
      </c>
      <c r="C9927" s="14">
        <v>631</v>
      </c>
      <c r="D9927" s="14" t="str">
        <f>+_xlfn.XLOOKUP(ratings_dataset[[#This Row],[ProductID]],[1]!Prodotti[ProdottoID],[1]!Prodotti[Categoria],"Altro")</f>
        <v>Abbigliamento</v>
      </c>
      <c r="E9927" s="14">
        <v>1</v>
      </c>
    </row>
    <row r="9928" spans="1:5" x14ac:dyDescent="0.25">
      <c r="A9928" s="14">
        <v>9529</v>
      </c>
      <c r="B9928" s="14">
        <v>3656</v>
      </c>
      <c r="C9928" s="14">
        <v>1310</v>
      </c>
      <c r="D9928" s="14" t="str">
        <f>+_xlfn.XLOOKUP(ratings_dataset[[#This Row],[ProductID]],[1]!Prodotti[ProdottoID],[1]!Prodotti[Categoria],"Altro")</f>
        <v>Libri</v>
      </c>
      <c r="E9928" s="14">
        <v>1</v>
      </c>
    </row>
    <row r="9929" spans="1:5" x14ac:dyDescent="0.25">
      <c r="A9929" s="14">
        <v>9533</v>
      </c>
      <c r="B9929" s="14">
        <v>972</v>
      </c>
      <c r="C9929" s="14">
        <v>2878</v>
      </c>
      <c r="D9929" s="14" t="str">
        <f>+_xlfn.XLOOKUP(ratings_dataset[[#This Row],[ProductID]],[1]!Prodotti[ProdottoID],[1]!Prodotti[Categoria],"Altro")</f>
        <v>Libri</v>
      </c>
      <c r="E9929" s="14">
        <v>1</v>
      </c>
    </row>
    <row r="9930" spans="1:5" x14ac:dyDescent="0.25">
      <c r="A9930" s="14">
        <v>9543</v>
      </c>
      <c r="B9930" s="14">
        <v>1972</v>
      </c>
      <c r="C9930" s="14">
        <v>228</v>
      </c>
      <c r="D9930" s="14" t="str">
        <f>+_xlfn.XLOOKUP(ratings_dataset[[#This Row],[ProductID]],[1]!Prodotti[ProdottoID],[1]!Prodotti[Categoria],"Altro")</f>
        <v>Elettronica</v>
      </c>
      <c r="E9930" s="14">
        <v>1</v>
      </c>
    </row>
    <row r="9931" spans="1:5" x14ac:dyDescent="0.25">
      <c r="A9931" s="14">
        <v>9544</v>
      </c>
      <c r="B9931" s="14">
        <v>3295</v>
      </c>
      <c r="C9931" s="14">
        <v>1763</v>
      </c>
      <c r="D9931" s="14" t="str">
        <f>+_xlfn.XLOOKUP(ratings_dataset[[#This Row],[ProductID]],[1]!Prodotti[ProdottoID],[1]!Prodotti[Categoria],"Altro")</f>
        <v>Libri</v>
      </c>
      <c r="E9931" s="14">
        <v>1</v>
      </c>
    </row>
    <row r="9932" spans="1:5" x14ac:dyDescent="0.25">
      <c r="A9932" s="14">
        <v>9549</v>
      </c>
      <c r="B9932" s="14">
        <v>4042</v>
      </c>
      <c r="C9932" s="14">
        <v>596</v>
      </c>
      <c r="D9932" s="14" t="str">
        <f>+_xlfn.XLOOKUP(ratings_dataset[[#This Row],[ProductID]],[1]!Prodotti[ProdottoID],[1]!Prodotti[Categoria],"Altro")</f>
        <v>Elettronica</v>
      </c>
      <c r="E9932" s="14">
        <v>1</v>
      </c>
    </row>
    <row r="9933" spans="1:5" x14ac:dyDescent="0.25">
      <c r="A9933" s="14">
        <v>9551</v>
      </c>
      <c r="B9933" s="14">
        <v>1269</v>
      </c>
      <c r="C9933" s="14">
        <v>2710</v>
      </c>
      <c r="D9933" s="14" t="str">
        <f>+_xlfn.XLOOKUP(ratings_dataset[[#This Row],[ProductID]],[1]!Prodotti[ProdottoID],[1]!Prodotti[Categoria],"Altro")</f>
        <v>Abbigliamento</v>
      </c>
      <c r="E9933" s="14">
        <v>1</v>
      </c>
    </row>
    <row r="9934" spans="1:5" x14ac:dyDescent="0.25">
      <c r="A9934" s="14">
        <v>9554</v>
      </c>
      <c r="B9934" s="14">
        <v>3065</v>
      </c>
      <c r="C9934" s="14">
        <v>1934</v>
      </c>
      <c r="D9934" s="14" t="str">
        <f>+_xlfn.XLOOKUP(ratings_dataset[[#This Row],[ProductID]],[1]!Prodotti[ProdottoID],[1]!Prodotti[Categoria],"Altro")</f>
        <v>Elettronica</v>
      </c>
      <c r="E9934" s="14">
        <v>1</v>
      </c>
    </row>
    <row r="9935" spans="1:5" x14ac:dyDescent="0.25">
      <c r="A9935" s="14">
        <v>9555</v>
      </c>
      <c r="B9935" s="14">
        <v>1102</v>
      </c>
      <c r="C9935" s="14">
        <v>3370</v>
      </c>
      <c r="D9935" s="14" t="str">
        <f>+_xlfn.XLOOKUP(ratings_dataset[[#This Row],[ProductID]],[1]!Prodotti[ProdottoID],[1]!Prodotti[Categoria],"Altro")</f>
        <v>Abbigliamento</v>
      </c>
      <c r="E9935" s="14">
        <v>1</v>
      </c>
    </row>
    <row r="9936" spans="1:5" x14ac:dyDescent="0.25">
      <c r="A9936" s="14">
        <v>9557</v>
      </c>
      <c r="B9936" s="14">
        <v>1613</v>
      </c>
      <c r="C9936" s="14">
        <v>3206</v>
      </c>
      <c r="D9936" s="14" t="str">
        <f>+_xlfn.XLOOKUP(ratings_dataset[[#This Row],[ProductID]],[1]!Prodotti[ProdottoID],[1]!Prodotti[Categoria],"Altro")</f>
        <v>Libri</v>
      </c>
      <c r="E9936" s="14">
        <v>1</v>
      </c>
    </row>
    <row r="9937" spans="1:5" x14ac:dyDescent="0.25">
      <c r="A9937" s="14">
        <v>9564</v>
      </c>
      <c r="B9937" s="14">
        <v>966</v>
      </c>
      <c r="C9937" s="14">
        <v>853</v>
      </c>
      <c r="D9937" s="14" t="str">
        <f>+_xlfn.XLOOKUP(ratings_dataset[[#This Row],[ProductID]],[1]!Prodotti[ProdottoID],[1]!Prodotti[Categoria],"Altro")</f>
        <v>Libri</v>
      </c>
      <c r="E9937" s="14">
        <v>1</v>
      </c>
    </row>
    <row r="9938" spans="1:5" x14ac:dyDescent="0.25">
      <c r="A9938" s="14">
        <v>9566</v>
      </c>
      <c r="B9938" s="14">
        <v>2298</v>
      </c>
      <c r="C9938" s="14">
        <v>1544</v>
      </c>
      <c r="D9938" s="14" t="str">
        <f>+_xlfn.XLOOKUP(ratings_dataset[[#This Row],[ProductID]],[1]!Prodotti[ProdottoID],[1]!Prodotti[Categoria],"Altro")</f>
        <v>Abbigliamento</v>
      </c>
      <c r="E9938" s="14">
        <v>1</v>
      </c>
    </row>
    <row r="9939" spans="1:5" x14ac:dyDescent="0.25">
      <c r="A9939" s="14">
        <v>9569</v>
      </c>
      <c r="B9939" s="14">
        <v>1254</v>
      </c>
      <c r="C9939" s="14">
        <v>947</v>
      </c>
      <c r="D9939" s="14" t="str">
        <f>+_xlfn.XLOOKUP(ratings_dataset[[#This Row],[ProductID]],[1]!Prodotti[ProdottoID],[1]!Prodotti[Categoria],"Altro")</f>
        <v>Libri</v>
      </c>
      <c r="E9939" s="14">
        <v>1</v>
      </c>
    </row>
    <row r="9940" spans="1:5" x14ac:dyDescent="0.25">
      <c r="A9940" s="14">
        <v>9581</v>
      </c>
      <c r="B9940" s="14">
        <v>1274</v>
      </c>
      <c r="C9940" s="14">
        <v>1150</v>
      </c>
      <c r="D9940" s="14" t="str">
        <f>+_xlfn.XLOOKUP(ratings_dataset[[#This Row],[ProductID]],[1]!Prodotti[ProdottoID],[1]!Prodotti[Categoria],"Altro")</f>
        <v>Elettronica</v>
      </c>
      <c r="E9940" s="14">
        <v>1</v>
      </c>
    </row>
    <row r="9941" spans="1:5" x14ac:dyDescent="0.25">
      <c r="A9941" s="14">
        <v>9584</v>
      </c>
      <c r="B9941" s="14">
        <v>4003</v>
      </c>
      <c r="C9941" s="14">
        <v>717</v>
      </c>
      <c r="D9941" s="14" t="str">
        <f>+_xlfn.XLOOKUP(ratings_dataset[[#This Row],[ProductID]],[1]!Prodotti[ProdottoID],[1]!Prodotti[Categoria],"Altro")</f>
        <v>Abbigliamento</v>
      </c>
      <c r="E9941" s="14">
        <v>1</v>
      </c>
    </row>
    <row r="9942" spans="1:5" x14ac:dyDescent="0.25">
      <c r="A9942" s="14">
        <v>9586</v>
      </c>
      <c r="B9942" s="14">
        <v>3937</v>
      </c>
      <c r="C9942" s="14">
        <v>3227</v>
      </c>
      <c r="D9942" s="14" t="str">
        <f>+_xlfn.XLOOKUP(ratings_dataset[[#This Row],[ProductID]],[1]!Prodotti[ProdottoID],[1]!Prodotti[Categoria],"Altro")</f>
        <v>Abbigliamento</v>
      </c>
      <c r="E9942" s="14">
        <v>1</v>
      </c>
    </row>
    <row r="9943" spans="1:5" x14ac:dyDescent="0.25">
      <c r="A9943" s="14">
        <v>9604</v>
      </c>
      <c r="B9943" s="14">
        <v>1224</v>
      </c>
      <c r="C9943" s="14">
        <v>3975</v>
      </c>
      <c r="D9943" s="14" t="str">
        <f>+_xlfn.XLOOKUP(ratings_dataset[[#This Row],[ProductID]],[1]!Prodotti[ProdottoID],[1]!Prodotti[Categoria],"Altro")</f>
        <v>Abbigliamento</v>
      </c>
      <c r="E9943" s="14">
        <v>1</v>
      </c>
    </row>
    <row r="9944" spans="1:5" x14ac:dyDescent="0.25">
      <c r="A9944" s="14">
        <v>9609</v>
      </c>
      <c r="B9944" s="14">
        <v>3064</v>
      </c>
      <c r="C9944" s="14">
        <v>2236</v>
      </c>
      <c r="D9944" s="14" t="str">
        <f>+_xlfn.XLOOKUP(ratings_dataset[[#This Row],[ProductID]],[1]!Prodotti[ProdottoID],[1]!Prodotti[Categoria],"Altro")</f>
        <v>Libri</v>
      </c>
      <c r="E9944" s="14">
        <v>1</v>
      </c>
    </row>
    <row r="9945" spans="1:5" x14ac:dyDescent="0.25">
      <c r="A9945" s="14">
        <v>9624</v>
      </c>
      <c r="B9945" s="14">
        <v>2063</v>
      </c>
      <c r="C9945" s="14">
        <v>2306</v>
      </c>
      <c r="D9945" s="14" t="str">
        <f>+_xlfn.XLOOKUP(ratings_dataset[[#This Row],[ProductID]],[1]!Prodotti[ProdottoID],[1]!Prodotti[Categoria],"Altro")</f>
        <v>Abbigliamento</v>
      </c>
      <c r="E9945" s="14">
        <v>1</v>
      </c>
    </row>
    <row r="9946" spans="1:5" x14ac:dyDescent="0.25">
      <c r="A9946" s="14">
        <v>9625</v>
      </c>
      <c r="B9946" s="14">
        <v>3431</v>
      </c>
      <c r="C9946" s="14">
        <v>4009</v>
      </c>
      <c r="D9946" s="14" t="str">
        <f>+_xlfn.XLOOKUP(ratings_dataset[[#This Row],[ProductID]],[1]!Prodotti[ProdottoID],[1]!Prodotti[Categoria],"Altro")</f>
        <v>Elettronica</v>
      </c>
      <c r="E9946" s="14">
        <v>1</v>
      </c>
    </row>
    <row r="9947" spans="1:5" x14ac:dyDescent="0.25">
      <c r="A9947" s="14">
        <v>9628</v>
      </c>
      <c r="B9947" s="14">
        <v>1300</v>
      </c>
      <c r="C9947" s="14">
        <v>113</v>
      </c>
      <c r="D9947" s="14" t="str">
        <f>+_xlfn.XLOOKUP(ratings_dataset[[#This Row],[ProductID]],[1]!Prodotti[ProdottoID],[1]!Prodotti[Categoria],"Altro")</f>
        <v>Libri</v>
      </c>
      <c r="E9947" s="14">
        <v>1</v>
      </c>
    </row>
    <row r="9948" spans="1:5" x14ac:dyDescent="0.25">
      <c r="A9948" s="14">
        <v>9632</v>
      </c>
      <c r="B9948" s="14">
        <v>1740</v>
      </c>
      <c r="C9948" s="14">
        <v>2748</v>
      </c>
      <c r="D9948" s="14" t="str">
        <f>+_xlfn.XLOOKUP(ratings_dataset[[#This Row],[ProductID]],[1]!Prodotti[ProdottoID],[1]!Prodotti[Categoria],"Altro")</f>
        <v>Elettronica</v>
      </c>
      <c r="E9948" s="14">
        <v>1</v>
      </c>
    </row>
    <row r="9949" spans="1:5" x14ac:dyDescent="0.25">
      <c r="A9949" s="14">
        <v>9638</v>
      </c>
      <c r="B9949" s="14">
        <v>4149</v>
      </c>
      <c r="C9949" s="14">
        <v>4360</v>
      </c>
      <c r="D9949" s="14" t="str">
        <f>+_xlfn.XLOOKUP(ratings_dataset[[#This Row],[ProductID]],[1]!Prodotti[ProdottoID],[1]!Prodotti[Categoria],"Altro")</f>
        <v>Libri</v>
      </c>
      <c r="E9949" s="14">
        <v>1</v>
      </c>
    </row>
    <row r="9950" spans="1:5" x14ac:dyDescent="0.25">
      <c r="A9950" s="14">
        <v>9639</v>
      </c>
      <c r="B9950" s="14">
        <v>702</v>
      </c>
      <c r="C9950" s="14">
        <v>1055</v>
      </c>
      <c r="D9950" s="14" t="str">
        <f>+_xlfn.XLOOKUP(ratings_dataset[[#This Row],[ProductID]],[1]!Prodotti[ProdottoID],[1]!Prodotti[Categoria],"Altro")</f>
        <v>Abbigliamento</v>
      </c>
      <c r="E9950" s="14">
        <v>1</v>
      </c>
    </row>
    <row r="9951" spans="1:5" x14ac:dyDescent="0.25">
      <c r="A9951" s="14">
        <v>9654</v>
      </c>
      <c r="B9951" s="14">
        <v>1535</v>
      </c>
      <c r="C9951" s="14">
        <v>1805</v>
      </c>
      <c r="D9951" s="14" t="str">
        <f>+_xlfn.XLOOKUP(ratings_dataset[[#This Row],[ProductID]],[1]!Prodotti[ProdottoID],[1]!Prodotti[Categoria],"Altro")</f>
        <v>Elettronica</v>
      </c>
      <c r="E9951" s="14">
        <v>1</v>
      </c>
    </row>
    <row r="9952" spans="1:5" x14ac:dyDescent="0.25">
      <c r="A9952" s="14">
        <v>9656</v>
      </c>
      <c r="B9952" s="14">
        <v>3764</v>
      </c>
      <c r="C9952" s="14">
        <v>3260</v>
      </c>
      <c r="D9952" s="14" t="str">
        <f>+_xlfn.XLOOKUP(ratings_dataset[[#This Row],[ProductID]],[1]!Prodotti[ProdottoID],[1]!Prodotti[Categoria],"Altro")</f>
        <v>Libri</v>
      </c>
      <c r="E9952" s="14">
        <v>1</v>
      </c>
    </row>
    <row r="9953" spans="1:5" x14ac:dyDescent="0.25">
      <c r="A9953" s="14">
        <v>9660</v>
      </c>
      <c r="B9953" s="14">
        <v>1781</v>
      </c>
      <c r="C9953" s="14">
        <v>342</v>
      </c>
      <c r="D9953" s="14" t="str">
        <f>+_xlfn.XLOOKUP(ratings_dataset[[#This Row],[ProductID]],[1]!Prodotti[ProdottoID],[1]!Prodotti[Categoria],"Altro")</f>
        <v>Elettronica</v>
      </c>
      <c r="E9953" s="14">
        <v>1</v>
      </c>
    </row>
    <row r="9954" spans="1:5" x14ac:dyDescent="0.25">
      <c r="A9954" s="14">
        <v>9663</v>
      </c>
      <c r="B9954" s="14">
        <v>3699</v>
      </c>
      <c r="C9954" s="14">
        <v>3043</v>
      </c>
      <c r="D9954" s="14" t="str">
        <f>+_xlfn.XLOOKUP(ratings_dataset[[#This Row],[ProductID]],[1]!Prodotti[ProdottoID],[1]!Prodotti[Categoria],"Altro")</f>
        <v>Abbigliamento</v>
      </c>
      <c r="E9954" s="14">
        <v>1</v>
      </c>
    </row>
    <row r="9955" spans="1:5" x14ac:dyDescent="0.25">
      <c r="A9955" s="14">
        <v>9669</v>
      </c>
      <c r="B9955" s="14">
        <v>1451</v>
      </c>
      <c r="C9955" s="14">
        <v>1006</v>
      </c>
      <c r="D9955" s="14" t="str">
        <f>+_xlfn.XLOOKUP(ratings_dataset[[#This Row],[ProductID]],[1]!Prodotti[ProdottoID],[1]!Prodotti[Categoria],"Altro")</f>
        <v>Elettronica</v>
      </c>
      <c r="E9955" s="14">
        <v>1</v>
      </c>
    </row>
    <row r="9956" spans="1:5" x14ac:dyDescent="0.25">
      <c r="A9956" s="14">
        <v>9674</v>
      </c>
      <c r="B9956" s="14">
        <v>3556</v>
      </c>
      <c r="C9956" s="14">
        <v>3973</v>
      </c>
      <c r="D9956" s="14" t="str">
        <f>+_xlfn.XLOOKUP(ratings_dataset[[#This Row],[ProductID]],[1]!Prodotti[ProdottoID],[1]!Prodotti[Categoria],"Altro")</f>
        <v>Elettronica</v>
      </c>
      <c r="E9956" s="14">
        <v>1</v>
      </c>
    </row>
    <row r="9957" spans="1:5" x14ac:dyDescent="0.25">
      <c r="A9957" s="14">
        <v>9675</v>
      </c>
      <c r="B9957" s="14">
        <v>1694</v>
      </c>
      <c r="C9957" s="14">
        <v>1727</v>
      </c>
      <c r="D9957" s="14" t="str">
        <f>+_xlfn.XLOOKUP(ratings_dataset[[#This Row],[ProductID]],[1]!Prodotti[ProdottoID],[1]!Prodotti[Categoria],"Altro")</f>
        <v>Elettronica</v>
      </c>
      <c r="E9957" s="14">
        <v>1</v>
      </c>
    </row>
    <row r="9958" spans="1:5" x14ac:dyDescent="0.25">
      <c r="A9958" s="14">
        <v>9676</v>
      </c>
      <c r="B9958" s="14">
        <v>446</v>
      </c>
      <c r="C9958" s="14">
        <v>7</v>
      </c>
      <c r="D9958" s="14" t="str">
        <f>+_xlfn.XLOOKUP(ratings_dataset[[#This Row],[ProductID]],[1]!Prodotti[ProdottoID],[1]!Prodotti[Categoria],"Altro")</f>
        <v>Altro</v>
      </c>
      <c r="E9958" s="14">
        <v>1</v>
      </c>
    </row>
    <row r="9959" spans="1:5" x14ac:dyDescent="0.25">
      <c r="A9959" s="14">
        <v>9678</v>
      </c>
      <c r="B9959" s="14">
        <v>502</v>
      </c>
      <c r="C9959" s="14">
        <v>4756</v>
      </c>
      <c r="D9959" s="14" t="str">
        <f>+_xlfn.XLOOKUP(ratings_dataset[[#This Row],[ProductID]],[1]!Prodotti[ProdottoID],[1]!Prodotti[Categoria],"Altro")</f>
        <v>Abbigliamento</v>
      </c>
      <c r="E9959" s="14">
        <v>1</v>
      </c>
    </row>
    <row r="9960" spans="1:5" x14ac:dyDescent="0.25">
      <c r="A9960" s="14">
        <v>9681</v>
      </c>
      <c r="B9960" s="14">
        <v>1093</v>
      </c>
      <c r="C9960" s="14">
        <v>387</v>
      </c>
      <c r="D9960" s="14" t="str">
        <f>+_xlfn.XLOOKUP(ratings_dataset[[#This Row],[ProductID]],[1]!Prodotti[ProdottoID],[1]!Prodotti[Categoria],"Altro")</f>
        <v>Abbigliamento</v>
      </c>
      <c r="E9960" s="14">
        <v>1</v>
      </c>
    </row>
    <row r="9961" spans="1:5" x14ac:dyDescent="0.25">
      <c r="A9961" s="14">
        <v>9694</v>
      </c>
      <c r="B9961" s="14">
        <v>3374</v>
      </c>
      <c r="C9961" s="14">
        <v>1961</v>
      </c>
      <c r="D9961" s="14" t="str">
        <f>+_xlfn.XLOOKUP(ratings_dataset[[#This Row],[ProductID]],[1]!Prodotti[ProdottoID],[1]!Prodotti[Categoria],"Altro")</f>
        <v>Elettronica</v>
      </c>
      <c r="E9961" s="14">
        <v>1</v>
      </c>
    </row>
    <row r="9962" spans="1:5" x14ac:dyDescent="0.25">
      <c r="A9962" s="14">
        <v>9700</v>
      </c>
      <c r="B9962" s="14">
        <v>4390</v>
      </c>
      <c r="C9962" s="14">
        <v>4826</v>
      </c>
      <c r="D9962" s="14" t="str">
        <f>+_xlfn.XLOOKUP(ratings_dataset[[#This Row],[ProductID]],[1]!Prodotti[ProdottoID],[1]!Prodotti[Categoria],"Altro")</f>
        <v>Libri</v>
      </c>
      <c r="E9962" s="14">
        <v>1</v>
      </c>
    </row>
    <row r="9963" spans="1:5" x14ac:dyDescent="0.25">
      <c r="A9963" s="14">
        <v>9702</v>
      </c>
      <c r="B9963" s="14">
        <v>454</v>
      </c>
      <c r="C9963" s="14">
        <v>2268</v>
      </c>
      <c r="D9963" s="14" t="str">
        <f>+_xlfn.XLOOKUP(ratings_dataset[[#This Row],[ProductID]],[1]!Prodotti[ProdottoID],[1]!Prodotti[Categoria],"Altro")</f>
        <v>Abbigliamento</v>
      </c>
      <c r="E9963" s="14">
        <v>1</v>
      </c>
    </row>
    <row r="9964" spans="1:5" x14ac:dyDescent="0.25">
      <c r="A9964" s="14">
        <v>9703</v>
      </c>
      <c r="B9964" s="14">
        <v>1912</v>
      </c>
      <c r="C9964" s="14">
        <v>4530</v>
      </c>
      <c r="D9964" s="14" t="str">
        <f>+_xlfn.XLOOKUP(ratings_dataset[[#This Row],[ProductID]],[1]!Prodotti[ProdottoID],[1]!Prodotti[Categoria],"Altro")</f>
        <v>Elettronica</v>
      </c>
      <c r="E9964" s="14">
        <v>1</v>
      </c>
    </row>
    <row r="9965" spans="1:5" x14ac:dyDescent="0.25">
      <c r="A9965" s="14">
        <v>9709</v>
      </c>
      <c r="B9965" s="14">
        <v>784</v>
      </c>
      <c r="C9965" s="14">
        <v>2330</v>
      </c>
      <c r="D9965" s="14" t="str">
        <f>+_xlfn.XLOOKUP(ratings_dataset[[#This Row],[ProductID]],[1]!Prodotti[ProdottoID],[1]!Prodotti[Categoria],"Altro")</f>
        <v>Abbigliamento</v>
      </c>
      <c r="E9965" s="14">
        <v>1</v>
      </c>
    </row>
    <row r="9966" spans="1:5" x14ac:dyDescent="0.25">
      <c r="A9966" s="14">
        <v>9721</v>
      </c>
      <c r="B9966" s="14">
        <v>2892</v>
      </c>
      <c r="C9966" s="14">
        <v>2780</v>
      </c>
      <c r="D9966" s="14" t="str">
        <f>+_xlfn.XLOOKUP(ratings_dataset[[#This Row],[ProductID]],[1]!Prodotti[ProdottoID],[1]!Prodotti[Categoria],"Altro")</f>
        <v>Libri</v>
      </c>
      <c r="E9966" s="14">
        <v>1</v>
      </c>
    </row>
    <row r="9967" spans="1:5" x14ac:dyDescent="0.25">
      <c r="A9967" s="14">
        <v>9723</v>
      </c>
      <c r="B9967" s="14">
        <v>4402</v>
      </c>
      <c r="C9967" s="14">
        <v>111</v>
      </c>
      <c r="D9967" s="14" t="str">
        <f>+_xlfn.XLOOKUP(ratings_dataset[[#This Row],[ProductID]],[1]!Prodotti[ProdottoID],[1]!Prodotti[Categoria],"Altro")</f>
        <v>Libri</v>
      </c>
      <c r="E9967" s="14">
        <v>1</v>
      </c>
    </row>
    <row r="9968" spans="1:5" x14ac:dyDescent="0.25">
      <c r="A9968" s="14">
        <v>9724</v>
      </c>
      <c r="B9968" s="14">
        <v>3210</v>
      </c>
      <c r="C9968" s="14">
        <v>4100</v>
      </c>
      <c r="D9968" s="14" t="str">
        <f>+_xlfn.XLOOKUP(ratings_dataset[[#This Row],[ProductID]],[1]!Prodotti[ProdottoID],[1]!Prodotti[Categoria],"Altro")</f>
        <v>Abbigliamento</v>
      </c>
      <c r="E9968" s="14">
        <v>1</v>
      </c>
    </row>
    <row r="9969" spans="1:5" x14ac:dyDescent="0.25">
      <c r="A9969" s="14">
        <v>9733</v>
      </c>
      <c r="B9969" s="14">
        <v>1399</v>
      </c>
      <c r="C9969" s="14">
        <v>2300</v>
      </c>
      <c r="D9969" s="14" t="str">
        <f>+_xlfn.XLOOKUP(ratings_dataset[[#This Row],[ProductID]],[1]!Prodotti[ProdottoID],[1]!Prodotti[Categoria],"Altro")</f>
        <v>Elettronica</v>
      </c>
      <c r="E9969" s="14">
        <v>1</v>
      </c>
    </row>
    <row r="9970" spans="1:5" x14ac:dyDescent="0.25">
      <c r="A9970" s="14">
        <v>9738</v>
      </c>
      <c r="B9970" s="14">
        <v>806</v>
      </c>
      <c r="C9970" s="14">
        <v>4747</v>
      </c>
      <c r="D9970" s="14" t="str">
        <f>+_xlfn.XLOOKUP(ratings_dataset[[#This Row],[ProductID]],[1]!Prodotti[ProdottoID],[1]!Prodotti[Categoria],"Altro")</f>
        <v>Elettronica</v>
      </c>
      <c r="E9970" s="14">
        <v>1</v>
      </c>
    </row>
    <row r="9971" spans="1:5" x14ac:dyDescent="0.25">
      <c r="A9971" s="14">
        <v>9755</v>
      </c>
      <c r="B9971" s="14">
        <v>4296</v>
      </c>
      <c r="C9971" s="14">
        <v>1570</v>
      </c>
      <c r="D9971" s="14" t="str">
        <f>+_xlfn.XLOOKUP(ratings_dataset[[#This Row],[ProductID]],[1]!Prodotti[ProdottoID],[1]!Prodotti[Categoria],"Altro")</f>
        <v>Libri</v>
      </c>
      <c r="E9971" s="14">
        <v>1</v>
      </c>
    </row>
    <row r="9972" spans="1:5" x14ac:dyDescent="0.25">
      <c r="A9972" s="14">
        <v>9756</v>
      </c>
      <c r="B9972" s="14">
        <v>216</v>
      </c>
      <c r="C9972" s="14">
        <v>820</v>
      </c>
      <c r="D9972" s="14" t="str">
        <f>+_xlfn.XLOOKUP(ratings_dataset[[#This Row],[ProductID]],[1]!Prodotti[ProdottoID],[1]!Prodotti[Categoria],"Altro")</f>
        <v>Abbigliamento</v>
      </c>
      <c r="E9972" s="14">
        <v>1</v>
      </c>
    </row>
    <row r="9973" spans="1:5" x14ac:dyDescent="0.25">
      <c r="A9973" s="14">
        <v>9763</v>
      </c>
      <c r="B9973" s="14">
        <v>1184</v>
      </c>
      <c r="C9973" s="14">
        <v>4863</v>
      </c>
      <c r="D9973" s="14" t="str">
        <f>+_xlfn.XLOOKUP(ratings_dataset[[#This Row],[ProductID]],[1]!Prodotti[ProdottoID],[1]!Prodotti[Categoria],"Altro")</f>
        <v>Libri</v>
      </c>
      <c r="E9973" s="14">
        <v>1</v>
      </c>
    </row>
    <row r="9974" spans="1:5" x14ac:dyDescent="0.25">
      <c r="A9974" s="14">
        <v>9792</v>
      </c>
      <c r="B9974" s="14">
        <v>1222</v>
      </c>
      <c r="C9974" s="14">
        <v>4724</v>
      </c>
      <c r="D9974" s="14" t="str">
        <f>+_xlfn.XLOOKUP(ratings_dataset[[#This Row],[ProductID]],[1]!Prodotti[ProdottoID],[1]!Prodotti[Categoria],"Altro")</f>
        <v>Abbigliamento</v>
      </c>
      <c r="E9974" s="14">
        <v>1</v>
      </c>
    </row>
    <row r="9975" spans="1:5" x14ac:dyDescent="0.25">
      <c r="A9975" s="14">
        <v>9793</v>
      </c>
      <c r="B9975" s="14">
        <v>4270</v>
      </c>
      <c r="C9975" s="14">
        <v>2511</v>
      </c>
      <c r="D9975" s="14" t="str">
        <f>+_xlfn.XLOOKUP(ratings_dataset[[#This Row],[ProductID]],[1]!Prodotti[ProdottoID],[1]!Prodotti[Categoria],"Altro")</f>
        <v>Libri</v>
      </c>
      <c r="E9975" s="14">
        <v>1</v>
      </c>
    </row>
    <row r="9976" spans="1:5" x14ac:dyDescent="0.25">
      <c r="A9976" s="14">
        <v>9804</v>
      </c>
      <c r="B9976" s="14">
        <v>3997</v>
      </c>
      <c r="C9976" s="14">
        <v>1735</v>
      </c>
      <c r="D9976" s="14" t="str">
        <f>+_xlfn.XLOOKUP(ratings_dataset[[#This Row],[ProductID]],[1]!Prodotti[ProdottoID],[1]!Prodotti[Categoria],"Altro")</f>
        <v>Abbigliamento</v>
      </c>
      <c r="E9976" s="14">
        <v>1</v>
      </c>
    </row>
    <row r="9977" spans="1:5" x14ac:dyDescent="0.25">
      <c r="A9977" s="14">
        <v>9819</v>
      </c>
      <c r="B9977" s="14">
        <v>1629</v>
      </c>
      <c r="C9977" s="14">
        <v>1322</v>
      </c>
      <c r="D9977" s="14" t="str">
        <f>+_xlfn.XLOOKUP(ratings_dataset[[#This Row],[ProductID]],[1]!Prodotti[ProdottoID],[1]!Prodotti[Categoria],"Altro")</f>
        <v>Elettronica</v>
      </c>
      <c r="E9977" s="14">
        <v>1</v>
      </c>
    </row>
    <row r="9978" spans="1:5" x14ac:dyDescent="0.25">
      <c r="A9978" s="14">
        <v>9837</v>
      </c>
      <c r="B9978" s="14">
        <v>3276</v>
      </c>
      <c r="C9978" s="14">
        <v>1309</v>
      </c>
      <c r="D9978" s="14" t="str">
        <f>+_xlfn.XLOOKUP(ratings_dataset[[#This Row],[ProductID]],[1]!Prodotti[ProdottoID],[1]!Prodotti[Categoria],"Altro")</f>
        <v>Elettronica</v>
      </c>
      <c r="E9978" s="14">
        <v>1</v>
      </c>
    </row>
    <row r="9979" spans="1:5" x14ac:dyDescent="0.25">
      <c r="A9979" s="14">
        <v>9840</v>
      </c>
      <c r="B9979" s="14">
        <v>696</v>
      </c>
      <c r="C9979" s="14">
        <v>2964</v>
      </c>
      <c r="D9979" s="14" t="str">
        <f>+_xlfn.XLOOKUP(ratings_dataset[[#This Row],[ProductID]],[1]!Prodotti[ProdottoID],[1]!Prodotti[Categoria],"Altro")</f>
        <v>Libri</v>
      </c>
      <c r="E9979" s="14">
        <v>1</v>
      </c>
    </row>
    <row r="9980" spans="1:5" x14ac:dyDescent="0.25">
      <c r="A9980" s="14">
        <v>9849</v>
      </c>
      <c r="B9980" s="14">
        <v>42</v>
      </c>
      <c r="C9980" s="14">
        <v>1781</v>
      </c>
      <c r="D9980" s="14" t="str">
        <f>+_xlfn.XLOOKUP(ratings_dataset[[#This Row],[ProductID]],[1]!Prodotti[ProdottoID],[1]!Prodotti[Categoria],"Altro")</f>
        <v>Elettronica</v>
      </c>
      <c r="E9980" s="14">
        <v>1</v>
      </c>
    </row>
    <row r="9981" spans="1:5" x14ac:dyDescent="0.25">
      <c r="A9981" s="14">
        <v>9856</v>
      </c>
      <c r="B9981" s="14">
        <v>1714</v>
      </c>
      <c r="C9981" s="14">
        <v>4879</v>
      </c>
      <c r="D9981" s="14" t="str">
        <f>+_xlfn.XLOOKUP(ratings_dataset[[#This Row],[ProductID]],[1]!Prodotti[ProdottoID],[1]!Prodotti[Categoria],"Altro")</f>
        <v>Elettronica</v>
      </c>
      <c r="E9981" s="14">
        <v>1</v>
      </c>
    </row>
    <row r="9982" spans="1:5" x14ac:dyDescent="0.25">
      <c r="A9982" s="14">
        <v>9857</v>
      </c>
      <c r="B9982" s="14">
        <v>667</v>
      </c>
      <c r="C9982" s="14">
        <v>1160</v>
      </c>
      <c r="D9982" s="14" t="str">
        <f>+_xlfn.XLOOKUP(ratings_dataset[[#This Row],[ProductID]],[1]!Prodotti[ProdottoID],[1]!Prodotti[Categoria],"Altro")</f>
        <v>Abbigliamento</v>
      </c>
      <c r="E9982" s="14">
        <v>1</v>
      </c>
    </row>
    <row r="9983" spans="1:5" x14ac:dyDescent="0.25">
      <c r="A9983" s="14">
        <v>9859</v>
      </c>
      <c r="B9983" s="14">
        <v>2825</v>
      </c>
      <c r="C9983" s="14">
        <v>2903</v>
      </c>
      <c r="D9983" s="14" t="str">
        <f>+_xlfn.XLOOKUP(ratings_dataset[[#This Row],[ProductID]],[1]!Prodotti[ProdottoID],[1]!Prodotti[Categoria],"Altro")</f>
        <v>Abbigliamento</v>
      </c>
      <c r="E9983" s="14">
        <v>1</v>
      </c>
    </row>
    <row r="9984" spans="1:5" x14ac:dyDescent="0.25">
      <c r="A9984" s="14">
        <v>9861</v>
      </c>
      <c r="B9984" s="14">
        <v>758</v>
      </c>
      <c r="C9984" s="14">
        <v>2741</v>
      </c>
      <c r="D9984" s="14" t="str">
        <f>+_xlfn.XLOOKUP(ratings_dataset[[#This Row],[ProductID]],[1]!Prodotti[ProdottoID],[1]!Prodotti[Categoria],"Altro")</f>
        <v>Abbigliamento</v>
      </c>
      <c r="E9984" s="14">
        <v>1</v>
      </c>
    </row>
    <row r="9985" spans="1:5" x14ac:dyDescent="0.25">
      <c r="A9985" s="14">
        <v>9869</v>
      </c>
      <c r="B9985" s="14">
        <v>2745</v>
      </c>
      <c r="C9985" s="14">
        <v>263</v>
      </c>
      <c r="D9985" s="14" t="str">
        <f>+_xlfn.XLOOKUP(ratings_dataset[[#This Row],[ProductID]],[1]!Prodotti[ProdottoID],[1]!Prodotti[Categoria],"Altro")</f>
        <v>Libri</v>
      </c>
      <c r="E9985" s="14">
        <v>1</v>
      </c>
    </row>
    <row r="9986" spans="1:5" x14ac:dyDescent="0.25">
      <c r="A9986" s="14">
        <v>9890</v>
      </c>
      <c r="B9986" s="14">
        <v>3278</v>
      </c>
      <c r="C9986" s="14">
        <v>4282</v>
      </c>
      <c r="D9986" s="14" t="str">
        <f>+_xlfn.XLOOKUP(ratings_dataset[[#This Row],[ProductID]],[1]!Prodotti[ProdottoID],[1]!Prodotti[Categoria],"Altro")</f>
        <v>Elettronica</v>
      </c>
      <c r="E9986" s="14">
        <v>1</v>
      </c>
    </row>
    <row r="9987" spans="1:5" x14ac:dyDescent="0.25">
      <c r="A9987" s="14">
        <v>9903</v>
      </c>
      <c r="B9987" s="14">
        <v>2335</v>
      </c>
      <c r="C9987" s="14">
        <v>1922</v>
      </c>
      <c r="D9987" s="14" t="str">
        <f>+_xlfn.XLOOKUP(ratings_dataset[[#This Row],[ProductID]],[1]!Prodotti[ProdottoID],[1]!Prodotti[Categoria],"Altro")</f>
        <v>Abbigliamento</v>
      </c>
      <c r="E9987" s="14">
        <v>1</v>
      </c>
    </row>
    <row r="9988" spans="1:5" x14ac:dyDescent="0.25">
      <c r="A9988" s="14">
        <v>9904</v>
      </c>
      <c r="B9988" s="14">
        <v>4531</v>
      </c>
      <c r="C9988" s="14">
        <v>731</v>
      </c>
      <c r="D9988" s="14" t="str">
        <f>+_xlfn.XLOOKUP(ratings_dataset[[#This Row],[ProductID]],[1]!Prodotti[ProdottoID],[1]!Prodotti[Categoria],"Altro")</f>
        <v>Elettronica</v>
      </c>
      <c r="E9988" s="14">
        <v>1</v>
      </c>
    </row>
    <row r="9989" spans="1:5" x14ac:dyDescent="0.25">
      <c r="A9989" s="14">
        <v>9905</v>
      </c>
      <c r="B9989" s="14">
        <v>4840</v>
      </c>
      <c r="C9989" s="14">
        <v>1053</v>
      </c>
      <c r="D9989" s="14" t="str">
        <f>+_xlfn.XLOOKUP(ratings_dataset[[#This Row],[ProductID]],[1]!Prodotti[ProdottoID],[1]!Prodotti[Categoria],"Altro")</f>
        <v>Elettronica</v>
      </c>
      <c r="E9989" s="14">
        <v>1</v>
      </c>
    </row>
    <row r="9990" spans="1:5" x14ac:dyDescent="0.25">
      <c r="A9990" s="14">
        <v>9914</v>
      </c>
      <c r="B9990" s="14">
        <v>2712</v>
      </c>
      <c r="C9990" s="14">
        <v>3340</v>
      </c>
      <c r="D9990" s="14" t="str">
        <f>+_xlfn.XLOOKUP(ratings_dataset[[#This Row],[ProductID]],[1]!Prodotti[ProdottoID],[1]!Prodotti[Categoria],"Altro")</f>
        <v>Elettronica</v>
      </c>
      <c r="E9990" s="14">
        <v>1</v>
      </c>
    </row>
    <row r="9991" spans="1:5" x14ac:dyDescent="0.25">
      <c r="A9991" s="14">
        <v>9926</v>
      </c>
      <c r="B9991" s="14">
        <v>4150</v>
      </c>
      <c r="C9991" s="14">
        <v>202</v>
      </c>
      <c r="D9991" s="14" t="str">
        <f>+_xlfn.XLOOKUP(ratings_dataset[[#This Row],[ProductID]],[1]!Prodotti[ProdottoID],[1]!Prodotti[Categoria],"Altro")</f>
        <v>Libri</v>
      </c>
      <c r="E9991" s="14">
        <v>1</v>
      </c>
    </row>
    <row r="9992" spans="1:5" x14ac:dyDescent="0.25">
      <c r="A9992" s="14">
        <v>9957</v>
      </c>
      <c r="B9992" s="14">
        <v>1448</v>
      </c>
      <c r="C9992" s="14">
        <v>398</v>
      </c>
      <c r="D9992" s="14" t="str">
        <f>+_xlfn.XLOOKUP(ratings_dataset[[#This Row],[ProductID]],[1]!Prodotti[ProdottoID],[1]!Prodotti[Categoria],"Altro")</f>
        <v>Elettronica</v>
      </c>
      <c r="E9992" s="14">
        <v>1</v>
      </c>
    </row>
    <row r="9993" spans="1:5" x14ac:dyDescent="0.25">
      <c r="A9993" s="14">
        <v>9958</v>
      </c>
      <c r="B9993" s="14">
        <v>342</v>
      </c>
      <c r="C9993" s="14">
        <v>4501</v>
      </c>
      <c r="D9993" s="14" t="str">
        <f>+_xlfn.XLOOKUP(ratings_dataset[[#This Row],[ProductID]],[1]!Prodotti[ProdottoID],[1]!Prodotti[Categoria],"Altro")</f>
        <v>Libri</v>
      </c>
      <c r="E9993" s="14">
        <v>1</v>
      </c>
    </row>
    <row r="9994" spans="1:5" x14ac:dyDescent="0.25">
      <c r="A9994" s="14">
        <v>9974</v>
      </c>
      <c r="B9994" s="14">
        <v>606</v>
      </c>
      <c r="C9994" s="14">
        <v>3638</v>
      </c>
      <c r="D9994" s="14" t="str">
        <f>+_xlfn.XLOOKUP(ratings_dataset[[#This Row],[ProductID]],[1]!Prodotti[ProdottoID],[1]!Prodotti[Categoria],"Altro")</f>
        <v>Elettronica</v>
      </c>
      <c r="E9994" s="14">
        <v>1</v>
      </c>
    </row>
    <row r="9995" spans="1:5" x14ac:dyDescent="0.25">
      <c r="A9995" s="14">
        <v>9976</v>
      </c>
      <c r="B9995" s="14">
        <v>3530</v>
      </c>
      <c r="C9995" s="14">
        <v>2953</v>
      </c>
      <c r="D9995" s="14" t="str">
        <f>+_xlfn.XLOOKUP(ratings_dataset[[#This Row],[ProductID]],[1]!Prodotti[ProdottoID],[1]!Prodotti[Categoria],"Altro")</f>
        <v>Elettronica</v>
      </c>
      <c r="E9995" s="14">
        <v>1</v>
      </c>
    </row>
    <row r="9996" spans="1:5" x14ac:dyDescent="0.25">
      <c r="A9996" s="14">
        <v>9980</v>
      </c>
      <c r="B9996" s="14">
        <v>3723</v>
      </c>
      <c r="C9996" s="14">
        <v>3077</v>
      </c>
      <c r="D9996" s="14" t="str">
        <f>+_xlfn.XLOOKUP(ratings_dataset[[#This Row],[ProductID]],[1]!Prodotti[ProdottoID],[1]!Prodotti[Categoria],"Altro")</f>
        <v>Abbigliamento</v>
      </c>
      <c r="E9996" s="14">
        <v>1</v>
      </c>
    </row>
    <row r="9997" spans="1:5" x14ac:dyDescent="0.25">
      <c r="A9997" s="14">
        <v>9985</v>
      </c>
      <c r="B9997" s="14">
        <v>4010</v>
      </c>
      <c r="C9997" s="14">
        <v>779</v>
      </c>
      <c r="D9997" s="14" t="str">
        <f>+_xlfn.XLOOKUP(ratings_dataset[[#This Row],[ProductID]],[1]!Prodotti[ProdottoID],[1]!Prodotti[Categoria],"Altro")</f>
        <v>Elettronica</v>
      </c>
      <c r="E9997" s="14">
        <v>1</v>
      </c>
    </row>
    <row r="9998" spans="1:5" x14ac:dyDescent="0.25">
      <c r="A9998" s="14">
        <v>9986</v>
      </c>
      <c r="B9998" s="14">
        <v>407</v>
      </c>
      <c r="C9998" s="14">
        <v>2469</v>
      </c>
      <c r="D9998" s="14" t="str">
        <f>+_xlfn.XLOOKUP(ratings_dataset[[#This Row],[ProductID]],[1]!Prodotti[ProdottoID],[1]!Prodotti[Categoria],"Altro")</f>
        <v>Libri</v>
      </c>
      <c r="E9998" s="14">
        <v>1</v>
      </c>
    </row>
    <row r="9999" spans="1:5" x14ac:dyDescent="0.25">
      <c r="A9999" s="14">
        <v>9989</v>
      </c>
      <c r="B9999" s="14">
        <v>3914</v>
      </c>
      <c r="C9999" s="14">
        <v>3236</v>
      </c>
      <c r="D9999" s="14" t="str">
        <f>+_xlfn.XLOOKUP(ratings_dataset[[#This Row],[ProductID]],[1]!Prodotti[ProdottoID],[1]!Prodotti[Categoria],"Altro")</f>
        <v>Abbigliamento</v>
      </c>
      <c r="E9999" s="14">
        <v>1</v>
      </c>
    </row>
    <row r="10000" spans="1:5" x14ac:dyDescent="0.25">
      <c r="A10000" s="14">
        <v>9994</v>
      </c>
      <c r="B10000" s="14">
        <v>3404</v>
      </c>
      <c r="C10000" s="14">
        <v>236</v>
      </c>
      <c r="D10000" s="14" t="str">
        <f>+_xlfn.XLOOKUP(ratings_dataset[[#This Row],[ProductID]],[1]!Prodotti[ProdottoID],[1]!Prodotti[Categoria],"Altro")</f>
        <v>Elettronica</v>
      </c>
      <c r="E10000" s="14">
        <v>1</v>
      </c>
    </row>
    <row r="10001" spans="1:5" x14ac:dyDescent="0.25">
      <c r="A10001" s="14">
        <v>9999</v>
      </c>
      <c r="B10001" s="14">
        <v>2058</v>
      </c>
      <c r="C10001" s="14">
        <v>2327</v>
      </c>
      <c r="D10001" s="14" t="str">
        <f>+_xlfn.XLOOKUP(ratings_dataset[[#This Row],[ProductID]],[1]!Prodotti[ProdottoID],[1]!Prodotti[Categoria],"Altro")</f>
        <v>Abbigliamento</v>
      </c>
      <c r="E10001" s="14">
        <v>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B31EA-2D28-4A59-A85E-CE2146936416}">
  <dimension ref="A3:B7"/>
  <sheetViews>
    <sheetView workbookViewId="0">
      <selection activeCell="C21" sqref="C21"/>
    </sheetView>
  </sheetViews>
  <sheetFormatPr defaultRowHeight="15" x14ac:dyDescent="0.25"/>
  <cols>
    <col min="1" max="1" width="18.28515625" bestFit="1" customWidth="1"/>
    <col min="2" max="2" width="27.7109375" bestFit="1" customWidth="1"/>
    <col min="3" max="4" width="22.28515625" bestFit="1" customWidth="1"/>
  </cols>
  <sheetData>
    <row r="3" spans="1:2" x14ac:dyDescent="0.25">
      <c r="A3" s="5" t="s">
        <v>0</v>
      </c>
      <c r="B3" t="s">
        <v>1</v>
      </c>
    </row>
    <row r="4" spans="1:2" x14ac:dyDescent="0.25">
      <c r="A4" s="6" t="s">
        <v>417</v>
      </c>
      <c r="B4" s="7">
        <v>17</v>
      </c>
    </row>
    <row r="5" spans="1:2" x14ac:dyDescent="0.25">
      <c r="A5" s="6" t="s">
        <v>276</v>
      </c>
      <c r="B5" s="7">
        <v>16</v>
      </c>
    </row>
    <row r="6" spans="1:2" x14ac:dyDescent="0.25">
      <c r="A6" s="6" t="s">
        <v>112</v>
      </c>
      <c r="B6" s="7">
        <v>13</v>
      </c>
    </row>
    <row r="7" spans="1:2" x14ac:dyDescent="0.25">
      <c r="A7" s="6" t="s">
        <v>5</v>
      </c>
      <c r="B7" s="7">
        <v>46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4DC14-0CDF-42CC-9472-E35CA27B5DB8}">
  <dimension ref="A3:B7"/>
  <sheetViews>
    <sheetView workbookViewId="0">
      <selection activeCell="A3" sqref="A3:B6"/>
    </sheetView>
  </sheetViews>
  <sheetFormatPr defaultRowHeight="15" x14ac:dyDescent="0.25"/>
  <cols>
    <col min="1" max="1" width="18.28515625" bestFit="1" customWidth="1"/>
    <col min="2" max="2" width="23.140625" bestFit="1" customWidth="1"/>
    <col min="3" max="3" width="27.42578125" bestFit="1" customWidth="1"/>
  </cols>
  <sheetData>
    <row r="3" spans="1:2" x14ac:dyDescent="0.25">
      <c r="A3" s="5" t="s">
        <v>0</v>
      </c>
      <c r="B3" t="s">
        <v>1025</v>
      </c>
    </row>
    <row r="4" spans="1:2" x14ac:dyDescent="0.25">
      <c r="A4" s="6" t="s">
        <v>2</v>
      </c>
      <c r="B4" s="9">
        <v>1189.2130817610062</v>
      </c>
    </row>
    <row r="5" spans="1:2" x14ac:dyDescent="0.25">
      <c r="A5" s="6" t="s">
        <v>3</v>
      </c>
      <c r="B5" s="9">
        <v>1269.153371428572</v>
      </c>
    </row>
    <row r="6" spans="1:2" x14ac:dyDescent="0.25">
      <c r="A6" s="6" t="s">
        <v>4</v>
      </c>
      <c r="B6" s="9">
        <v>1444.5170481927707</v>
      </c>
    </row>
    <row r="7" spans="1:2" x14ac:dyDescent="0.25">
      <c r="A7" s="6" t="s">
        <v>5</v>
      </c>
      <c r="B7" s="9">
        <v>1301.9531000000004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EF2F4-E04C-4A67-BAB0-95BF5CB07E72}">
  <dimension ref="A3:E27"/>
  <sheetViews>
    <sheetView workbookViewId="0">
      <selection activeCell="D16" sqref="D16"/>
    </sheetView>
  </sheetViews>
  <sheetFormatPr defaultRowHeight="15" x14ac:dyDescent="0.25"/>
  <cols>
    <col min="1" max="1" width="18.28515625" bestFit="1" customWidth="1"/>
    <col min="2" max="2" width="25.5703125" bestFit="1" customWidth="1"/>
  </cols>
  <sheetData>
    <row r="3" spans="1:5" x14ac:dyDescent="0.25">
      <c r="A3" s="5" t="s">
        <v>0</v>
      </c>
      <c r="B3" t="s">
        <v>1022</v>
      </c>
      <c r="E3" t="s">
        <v>1026</v>
      </c>
    </row>
    <row r="4" spans="1:5" x14ac:dyDescent="0.25">
      <c r="A4" s="6" t="s">
        <v>469</v>
      </c>
      <c r="B4" s="7">
        <v>3</v>
      </c>
    </row>
    <row r="5" spans="1:5" x14ac:dyDescent="0.25">
      <c r="A5" s="6" t="s">
        <v>347</v>
      </c>
      <c r="B5" s="7">
        <v>3</v>
      </c>
    </row>
    <row r="6" spans="1:5" x14ac:dyDescent="0.25">
      <c r="A6" s="6" t="s">
        <v>493</v>
      </c>
      <c r="B6" s="7">
        <v>2</v>
      </c>
    </row>
    <row r="7" spans="1:5" x14ac:dyDescent="0.25">
      <c r="A7" s="6" t="s">
        <v>439</v>
      </c>
      <c r="B7" s="7">
        <v>2</v>
      </c>
    </row>
    <row r="8" spans="1:5" x14ac:dyDescent="0.25">
      <c r="A8" s="6" t="s">
        <v>96</v>
      </c>
      <c r="B8" s="7">
        <v>2</v>
      </c>
    </row>
    <row r="9" spans="1:5" x14ac:dyDescent="0.25">
      <c r="A9" s="6" t="s">
        <v>781</v>
      </c>
      <c r="B9" s="7">
        <v>2</v>
      </c>
    </row>
    <row r="10" spans="1:5" x14ac:dyDescent="0.25">
      <c r="A10" s="6" t="s">
        <v>543</v>
      </c>
      <c r="B10" s="7">
        <v>2</v>
      </c>
    </row>
    <row r="11" spans="1:5" x14ac:dyDescent="0.25">
      <c r="A11" s="6" t="s">
        <v>188</v>
      </c>
      <c r="B11" s="7">
        <v>2</v>
      </c>
    </row>
    <row r="12" spans="1:5" x14ac:dyDescent="0.25">
      <c r="A12" s="6" t="s">
        <v>101</v>
      </c>
      <c r="B12" s="7">
        <v>2</v>
      </c>
    </row>
    <row r="13" spans="1:5" x14ac:dyDescent="0.25">
      <c r="A13" s="6" t="s">
        <v>682</v>
      </c>
      <c r="B13" s="7">
        <v>2</v>
      </c>
    </row>
    <row r="14" spans="1:5" x14ac:dyDescent="0.25">
      <c r="A14" s="6" t="s">
        <v>125</v>
      </c>
      <c r="B14" s="7">
        <v>2</v>
      </c>
    </row>
    <row r="15" spans="1:5" x14ac:dyDescent="0.25">
      <c r="A15" s="6" t="s">
        <v>556</v>
      </c>
      <c r="B15" s="7">
        <v>2</v>
      </c>
    </row>
    <row r="16" spans="1:5" x14ac:dyDescent="0.25">
      <c r="A16" s="6" t="s">
        <v>487</v>
      </c>
      <c r="B16" s="7">
        <v>2</v>
      </c>
    </row>
    <row r="17" spans="1:2" x14ac:dyDescent="0.25">
      <c r="A17" s="6" t="s">
        <v>807</v>
      </c>
      <c r="B17" s="7">
        <v>2</v>
      </c>
    </row>
    <row r="18" spans="1:2" x14ac:dyDescent="0.25">
      <c r="A18" s="6" t="s">
        <v>133</v>
      </c>
      <c r="B18" s="7">
        <v>2</v>
      </c>
    </row>
    <row r="19" spans="1:2" x14ac:dyDescent="0.25">
      <c r="A19" s="6" t="s">
        <v>254</v>
      </c>
      <c r="B19" s="7">
        <v>2</v>
      </c>
    </row>
    <row r="20" spans="1:2" x14ac:dyDescent="0.25">
      <c r="A20" s="6" t="s">
        <v>537</v>
      </c>
      <c r="B20" s="7">
        <v>2</v>
      </c>
    </row>
    <row r="21" spans="1:2" x14ac:dyDescent="0.25">
      <c r="A21" s="6" t="s">
        <v>424</v>
      </c>
      <c r="B21" s="7">
        <v>2</v>
      </c>
    </row>
    <row r="22" spans="1:2" x14ac:dyDescent="0.25">
      <c r="A22" s="6" t="s">
        <v>236</v>
      </c>
      <c r="B22" s="7">
        <v>2</v>
      </c>
    </row>
    <row r="23" spans="1:2" x14ac:dyDescent="0.25">
      <c r="A23" s="6" t="s">
        <v>98</v>
      </c>
      <c r="B23" s="7">
        <v>2</v>
      </c>
    </row>
    <row r="24" spans="1:2" x14ac:dyDescent="0.25">
      <c r="A24" s="6" t="s">
        <v>250</v>
      </c>
      <c r="B24" s="7">
        <v>2</v>
      </c>
    </row>
    <row r="25" spans="1:2" x14ac:dyDescent="0.25">
      <c r="A25" s="6" t="s">
        <v>399</v>
      </c>
      <c r="B25" s="7">
        <v>2</v>
      </c>
    </row>
    <row r="26" spans="1:2" x14ac:dyDescent="0.25">
      <c r="A26" s="6" t="s">
        <v>950</v>
      </c>
      <c r="B26" s="7">
        <v>2</v>
      </c>
    </row>
    <row r="27" spans="1:2" x14ac:dyDescent="0.25">
      <c r="A27" s="6" t="s">
        <v>5</v>
      </c>
      <c r="B27" s="7">
        <v>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6EE8-0323-45CA-83EE-0BDD194E3CEF}">
  <dimension ref="A1:D16"/>
  <sheetViews>
    <sheetView workbookViewId="0">
      <selection activeCell="A3" sqref="A3:B16"/>
    </sheetView>
  </sheetViews>
  <sheetFormatPr defaultRowHeight="15" x14ac:dyDescent="0.25"/>
  <cols>
    <col min="1" max="1" width="18.28515625" bestFit="1" customWidth="1"/>
    <col min="2" max="2" width="27.7109375" bestFit="1" customWidth="1"/>
  </cols>
  <sheetData>
    <row r="1" spans="1:4" x14ac:dyDescent="0.25">
      <c r="D1" t="s">
        <v>1027</v>
      </c>
    </row>
    <row r="3" spans="1:4" x14ac:dyDescent="0.25">
      <c r="A3" s="5" t="s">
        <v>0</v>
      </c>
      <c r="B3" t="s">
        <v>1</v>
      </c>
    </row>
    <row r="4" spans="1:4" x14ac:dyDescent="0.25">
      <c r="A4" s="6" t="s">
        <v>41</v>
      </c>
      <c r="B4" s="7">
        <v>202</v>
      </c>
    </row>
    <row r="5" spans="1:4" x14ac:dyDescent="0.25">
      <c r="A5" s="6" t="s">
        <v>99</v>
      </c>
      <c r="B5" s="7">
        <v>163</v>
      </c>
    </row>
    <row r="6" spans="1:4" x14ac:dyDescent="0.25">
      <c r="A6" s="6" t="s">
        <v>54</v>
      </c>
      <c r="B6" s="7">
        <v>246</v>
      </c>
    </row>
    <row r="7" spans="1:4" x14ac:dyDescent="0.25">
      <c r="A7" s="6" t="s">
        <v>68</v>
      </c>
      <c r="B7" s="7">
        <v>278</v>
      </c>
    </row>
    <row r="8" spans="1:4" x14ac:dyDescent="0.25">
      <c r="A8" s="6" t="s">
        <v>57</v>
      </c>
      <c r="B8" s="7">
        <v>261</v>
      </c>
    </row>
    <row r="9" spans="1:4" x14ac:dyDescent="0.25">
      <c r="A9" s="6" t="s">
        <v>34</v>
      </c>
      <c r="B9" s="7">
        <v>207</v>
      </c>
    </row>
    <row r="10" spans="1:4" x14ac:dyDescent="0.25">
      <c r="A10" s="6" t="s">
        <v>60</v>
      </c>
      <c r="B10" s="7">
        <v>107</v>
      </c>
    </row>
    <row r="11" spans="1:4" x14ac:dyDescent="0.25">
      <c r="A11" s="6" t="s">
        <v>46</v>
      </c>
      <c r="B11" s="7">
        <v>236</v>
      </c>
    </row>
    <row r="12" spans="1:4" x14ac:dyDescent="0.25">
      <c r="A12" s="6" t="s">
        <v>53</v>
      </c>
      <c r="B12" s="7">
        <v>191</v>
      </c>
    </row>
    <row r="13" spans="1:4" x14ac:dyDescent="0.25">
      <c r="A13" s="6" t="s">
        <v>63</v>
      </c>
      <c r="B13" s="7">
        <v>173</v>
      </c>
    </row>
    <row r="14" spans="1:4" x14ac:dyDescent="0.25">
      <c r="A14" s="6" t="s">
        <v>35</v>
      </c>
      <c r="B14" s="7">
        <v>193</v>
      </c>
    </row>
    <row r="15" spans="1:4" x14ac:dyDescent="0.25">
      <c r="A15" s="6" t="s">
        <v>40</v>
      </c>
      <c r="B15" s="7">
        <v>210</v>
      </c>
    </row>
    <row r="16" spans="1:4" x14ac:dyDescent="0.25">
      <c r="A16" s="6" t="s">
        <v>5</v>
      </c>
      <c r="B16" s="7">
        <v>2467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07E3C-EBDE-42C3-8696-6030CEC4A37C}">
  <dimension ref="A1:I25"/>
  <sheetViews>
    <sheetView workbookViewId="0">
      <selection activeCell="G25" sqref="G25"/>
    </sheetView>
  </sheetViews>
  <sheetFormatPr defaultRowHeight="15" x14ac:dyDescent="0.25"/>
  <cols>
    <col min="1" max="1" width="10.140625" customWidth="1"/>
    <col min="2" max="2" width="27.42578125" bestFit="1" customWidth="1"/>
    <col min="4" max="4" width="11.7109375" bestFit="1" customWidth="1"/>
    <col min="5" max="5" width="8.140625" bestFit="1" customWidth="1"/>
    <col min="6" max="6" width="11" style="12" bestFit="1" customWidth="1"/>
    <col min="7" max="7" width="17.42578125" bestFit="1" customWidth="1"/>
    <col min="8" max="8" width="18.28515625" bestFit="1" customWidth="1"/>
    <col min="9" max="9" width="19.85546875" bestFit="1" customWidth="1"/>
  </cols>
  <sheetData>
    <row r="1" spans="1:9" x14ac:dyDescent="0.25">
      <c r="B1" s="12"/>
    </row>
    <row r="2" spans="1:9" x14ac:dyDescent="0.25">
      <c r="B2" s="12"/>
    </row>
    <row r="3" spans="1:9" x14ac:dyDescent="0.25">
      <c r="B3" s="12"/>
    </row>
    <row r="4" spans="1:9" x14ac:dyDescent="0.25">
      <c r="B4" s="12"/>
    </row>
    <row r="5" spans="1:9" x14ac:dyDescent="0.25">
      <c r="B5" s="12"/>
    </row>
    <row r="6" spans="1:9" x14ac:dyDescent="0.25">
      <c r="B6" s="12"/>
    </row>
    <row r="12" spans="1:9" x14ac:dyDescent="0.25">
      <c r="A12" t="s">
        <v>1028</v>
      </c>
      <c r="B12" t="s">
        <v>1017</v>
      </c>
      <c r="C12" t="s">
        <v>1029</v>
      </c>
      <c r="H12" s="5" t="s">
        <v>0</v>
      </c>
      <c r="I12" t="s">
        <v>1030</v>
      </c>
    </row>
    <row r="13" spans="1:9" x14ac:dyDescent="0.25">
      <c r="A13" t="s">
        <v>41</v>
      </c>
      <c r="B13">
        <v>48.414249999999996</v>
      </c>
      <c r="C13">
        <v>0</v>
      </c>
      <c r="H13" s="6" t="s">
        <v>41</v>
      </c>
      <c r="I13" s="7">
        <v>0</v>
      </c>
    </row>
    <row r="14" spans="1:9" x14ac:dyDescent="0.25">
      <c r="A14" t="s">
        <v>99</v>
      </c>
      <c r="B14">
        <v>35.51912999999999</v>
      </c>
      <c r="C14">
        <f>+B14-B13</f>
        <v>-12.895120000000006</v>
      </c>
      <c r="H14" s="6" t="s">
        <v>99</v>
      </c>
      <c r="I14" s="7">
        <v>-12.895120000000006</v>
      </c>
    </row>
    <row r="15" spans="1:9" x14ac:dyDescent="0.25">
      <c r="A15" t="s">
        <v>54</v>
      </c>
      <c r="B15">
        <v>64.021330000000006</v>
      </c>
      <c r="C15">
        <f t="shared" ref="C15:C24" si="0">+B15-B14</f>
        <v>28.502200000000016</v>
      </c>
      <c r="H15" s="6" t="s">
        <v>54</v>
      </c>
      <c r="I15" s="7">
        <v>28.502200000000016</v>
      </c>
    </row>
    <row r="16" spans="1:9" x14ac:dyDescent="0.25">
      <c r="A16" t="s">
        <v>68</v>
      </c>
      <c r="B16">
        <v>63.443829999999977</v>
      </c>
      <c r="C16">
        <f t="shared" si="0"/>
        <v>-0.57750000000002899</v>
      </c>
      <c r="H16" s="6" t="s">
        <v>68</v>
      </c>
      <c r="I16" s="7">
        <v>-0.57750000000002899</v>
      </c>
    </row>
    <row r="17" spans="1:9" x14ac:dyDescent="0.25">
      <c r="A17" t="s">
        <v>57</v>
      </c>
      <c r="B17">
        <v>64.096959999999996</v>
      </c>
      <c r="C17">
        <f t="shared" si="0"/>
        <v>0.65313000000001864</v>
      </c>
      <c r="H17" s="6" t="s">
        <v>57</v>
      </c>
      <c r="I17" s="7">
        <v>0.65313000000001864</v>
      </c>
    </row>
    <row r="18" spans="1:9" x14ac:dyDescent="0.25">
      <c r="A18" t="s">
        <v>34</v>
      </c>
      <c r="B18">
        <v>56.494470000000007</v>
      </c>
      <c r="C18">
        <f t="shared" si="0"/>
        <v>-7.6024899999999889</v>
      </c>
      <c r="H18" s="6" t="s">
        <v>34</v>
      </c>
      <c r="I18" s="7">
        <v>-7.6024899999999889</v>
      </c>
    </row>
    <row r="19" spans="1:9" x14ac:dyDescent="0.25">
      <c r="A19" t="s">
        <v>60</v>
      </c>
      <c r="B19">
        <v>28.844909999999999</v>
      </c>
      <c r="C19">
        <f t="shared" si="0"/>
        <v>-27.649560000000008</v>
      </c>
      <c r="H19" s="6" t="s">
        <v>60</v>
      </c>
      <c r="I19" s="7">
        <v>-27.649560000000008</v>
      </c>
    </row>
    <row r="20" spans="1:9" x14ac:dyDescent="0.25">
      <c r="A20" t="s">
        <v>46</v>
      </c>
      <c r="B20">
        <v>67.857309999999998</v>
      </c>
      <c r="C20">
        <f t="shared" si="0"/>
        <v>39.0124</v>
      </c>
      <c r="H20" s="6" t="s">
        <v>46</v>
      </c>
      <c r="I20" s="7">
        <v>39.0124</v>
      </c>
    </row>
    <row r="21" spans="1:9" x14ac:dyDescent="0.25">
      <c r="A21" t="s">
        <v>53</v>
      </c>
      <c r="B21">
        <v>54.684859999999993</v>
      </c>
      <c r="C21">
        <f t="shared" si="0"/>
        <v>-13.172450000000005</v>
      </c>
      <c r="H21" s="6" t="s">
        <v>53</v>
      </c>
      <c r="I21" s="7">
        <v>-13.172450000000005</v>
      </c>
    </row>
    <row r="22" spans="1:9" x14ac:dyDescent="0.25">
      <c r="A22" t="s">
        <v>63</v>
      </c>
      <c r="B22">
        <v>56.172890000000024</v>
      </c>
      <c r="C22">
        <f t="shared" si="0"/>
        <v>1.4880300000000304</v>
      </c>
      <c r="H22" s="6" t="s">
        <v>63</v>
      </c>
      <c r="I22" s="7">
        <v>1.4880300000000304</v>
      </c>
    </row>
    <row r="23" spans="1:9" x14ac:dyDescent="0.25">
      <c r="A23" t="s">
        <v>35</v>
      </c>
      <c r="B23">
        <v>52.868280000000006</v>
      </c>
      <c r="C23">
        <f t="shared" si="0"/>
        <v>-3.304610000000018</v>
      </c>
      <c r="H23" s="6" t="s">
        <v>35</v>
      </c>
      <c r="I23" s="7">
        <v>-3.304610000000018</v>
      </c>
    </row>
    <row r="24" spans="1:9" x14ac:dyDescent="0.25">
      <c r="A24" t="s">
        <v>40</v>
      </c>
      <c r="B24">
        <v>58.558329999999977</v>
      </c>
      <c r="C24">
        <f t="shared" si="0"/>
        <v>5.690049999999971</v>
      </c>
      <c r="H24" s="6" t="s">
        <v>40</v>
      </c>
      <c r="I24" s="7">
        <v>5.690049999999971</v>
      </c>
    </row>
    <row r="25" spans="1:9" x14ac:dyDescent="0.25">
      <c r="H25" s="6" t="s">
        <v>5</v>
      </c>
      <c r="I25" s="7">
        <v>10.144079999999981</v>
      </c>
    </row>
  </sheetData>
  <phoneticPr fontId="3" type="noConversion"/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62360-3A9F-41E0-9764-B51688AF3CD8}">
  <dimension ref="A1:J253"/>
  <sheetViews>
    <sheetView workbookViewId="0">
      <selection activeCell="E32" sqref="E32"/>
    </sheetView>
  </sheetViews>
  <sheetFormatPr defaultRowHeight="15" x14ac:dyDescent="0.25"/>
  <cols>
    <col min="2" max="2" width="18.28515625" style="10" bestFit="1" customWidth="1"/>
    <col min="3" max="3" width="18.28515625" style="10" customWidth="1"/>
    <col min="4" max="4" width="27.42578125" style="12" bestFit="1" customWidth="1"/>
    <col min="9" max="9" width="18.28515625" bestFit="1" customWidth="1"/>
    <col min="10" max="10" width="36.85546875" bestFit="1" customWidth="1"/>
  </cols>
  <sheetData>
    <row r="1" spans="1:10" x14ac:dyDescent="0.25">
      <c r="A1" s="3"/>
      <c r="B1"/>
      <c r="C1" s="3"/>
    </row>
    <row r="2" spans="1:10" x14ac:dyDescent="0.25">
      <c r="B2"/>
      <c r="C2"/>
      <c r="I2" s="5" t="s">
        <v>0</v>
      </c>
      <c r="J2" t="s">
        <v>1036</v>
      </c>
    </row>
    <row r="3" spans="1:10" x14ac:dyDescent="0.25">
      <c r="B3"/>
      <c r="C3"/>
      <c r="I3" s="6" t="s">
        <v>1031</v>
      </c>
      <c r="J3" s="9">
        <v>4.4525699999999997</v>
      </c>
    </row>
    <row r="4" spans="1:10" x14ac:dyDescent="0.25">
      <c r="B4"/>
      <c r="C4"/>
      <c r="I4" s="6" t="s">
        <v>1032</v>
      </c>
      <c r="J4" s="9">
        <v>4.5321400000000001</v>
      </c>
    </row>
    <row r="5" spans="1:10" x14ac:dyDescent="0.25">
      <c r="B5"/>
      <c r="C5"/>
      <c r="I5" s="6" t="s">
        <v>1033</v>
      </c>
      <c r="J5" s="9">
        <v>4.8870500000000003</v>
      </c>
    </row>
    <row r="6" spans="1:10" x14ac:dyDescent="0.25">
      <c r="B6"/>
      <c r="C6"/>
      <c r="I6" s="6" t="s">
        <v>1034</v>
      </c>
      <c r="J6" s="9">
        <v>4.8962199999999996</v>
      </c>
    </row>
    <row r="7" spans="1:10" x14ac:dyDescent="0.25">
      <c r="B7"/>
      <c r="C7"/>
      <c r="I7" s="6" t="s">
        <v>1035</v>
      </c>
      <c r="J7" s="9">
        <v>6.1998300000000004</v>
      </c>
    </row>
    <row r="8" spans="1:10" x14ac:dyDescent="0.25">
      <c r="B8"/>
      <c r="C8"/>
      <c r="I8" s="6" t="s">
        <v>5</v>
      </c>
      <c r="J8" s="9">
        <v>24.96781</v>
      </c>
    </row>
    <row r="9" spans="1:10" x14ac:dyDescent="0.25">
      <c r="B9"/>
      <c r="C9"/>
    </row>
    <row r="10" spans="1:10" x14ac:dyDescent="0.25">
      <c r="B10"/>
      <c r="C10"/>
    </row>
    <row r="11" spans="1:10" x14ac:dyDescent="0.25">
      <c r="B11"/>
      <c r="C11"/>
    </row>
    <row r="12" spans="1:10" x14ac:dyDescent="0.25">
      <c r="B12"/>
      <c r="C12"/>
    </row>
    <row r="13" spans="1:10" x14ac:dyDescent="0.25">
      <c r="B13"/>
      <c r="C13"/>
    </row>
    <row r="14" spans="1:10" x14ac:dyDescent="0.25">
      <c r="B14"/>
      <c r="C14"/>
    </row>
    <row r="15" spans="1:10" x14ac:dyDescent="0.25">
      <c r="B15"/>
      <c r="C15"/>
    </row>
    <row r="16" spans="1:10" x14ac:dyDescent="0.25">
      <c r="B16"/>
      <c r="C16"/>
    </row>
    <row r="17" spans="2:3" x14ac:dyDescent="0.25">
      <c r="B17"/>
      <c r="C17"/>
    </row>
    <row r="18" spans="2:3" x14ac:dyDescent="0.25">
      <c r="B18"/>
      <c r="C18"/>
    </row>
    <row r="19" spans="2:3" x14ac:dyDescent="0.25">
      <c r="B19"/>
      <c r="C19"/>
    </row>
    <row r="20" spans="2:3" x14ac:dyDescent="0.25">
      <c r="B20"/>
      <c r="C20"/>
    </row>
    <row r="21" spans="2:3" x14ac:dyDescent="0.25">
      <c r="B21"/>
      <c r="C21"/>
    </row>
    <row r="22" spans="2:3" x14ac:dyDescent="0.25">
      <c r="B22"/>
      <c r="C22"/>
    </row>
    <row r="23" spans="2:3" x14ac:dyDescent="0.25">
      <c r="B23"/>
      <c r="C23"/>
    </row>
    <row r="24" spans="2:3" x14ac:dyDescent="0.25">
      <c r="B24"/>
      <c r="C24"/>
    </row>
    <row r="25" spans="2:3" x14ac:dyDescent="0.25">
      <c r="B25"/>
      <c r="C25"/>
    </row>
    <row r="26" spans="2:3" x14ac:dyDescent="0.25">
      <c r="B26"/>
      <c r="C26"/>
    </row>
    <row r="27" spans="2:3" x14ac:dyDescent="0.25">
      <c r="B27"/>
      <c r="C27"/>
    </row>
    <row r="28" spans="2:3" x14ac:dyDescent="0.25">
      <c r="B28"/>
      <c r="C28"/>
    </row>
    <row r="29" spans="2:3" x14ac:dyDescent="0.25">
      <c r="B29"/>
      <c r="C29"/>
    </row>
    <row r="30" spans="2:3" x14ac:dyDescent="0.25">
      <c r="B30"/>
      <c r="C30"/>
    </row>
    <row r="31" spans="2:3" x14ac:dyDescent="0.25">
      <c r="B31"/>
      <c r="C31"/>
    </row>
    <row r="32" spans="2:3" x14ac:dyDescent="0.25">
      <c r="B32"/>
      <c r="C32"/>
    </row>
    <row r="33" spans="2:3" x14ac:dyDescent="0.25">
      <c r="B33"/>
      <c r="C33"/>
    </row>
    <row r="34" spans="2:3" x14ac:dyDescent="0.25">
      <c r="B34"/>
      <c r="C34"/>
    </row>
    <row r="35" spans="2:3" x14ac:dyDescent="0.25">
      <c r="B35"/>
      <c r="C35"/>
    </row>
    <row r="36" spans="2:3" x14ac:dyDescent="0.25">
      <c r="B36"/>
      <c r="C36"/>
    </row>
    <row r="37" spans="2:3" x14ac:dyDescent="0.25">
      <c r="B37"/>
      <c r="C37"/>
    </row>
    <row r="38" spans="2:3" x14ac:dyDescent="0.25">
      <c r="B38"/>
      <c r="C38"/>
    </row>
    <row r="39" spans="2:3" x14ac:dyDescent="0.25">
      <c r="B39"/>
      <c r="C39"/>
    </row>
    <row r="40" spans="2:3" x14ac:dyDescent="0.25">
      <c r="B40"/>
      <c r="C40"/>
    </row>
    <row r="41" spans="2:3" x14ac:dyDescent="0.25">
      <c r="B41"/>
      <c r="C41"/>
    </row>
    <row r="42" spans="2:3" x14ac:dyDescent="0.25">
      <c r="B42"/>
      <c r="C42"/>
    </row>
    <row r="43" spans="2:3" x14ac:dyDescent="0.25">
      <c r="B43"/>
      <c r="C43"/>
    </row>
    <row r="44" spans="2:3" x14ac:dyDescent="0.25">
      <c r="B44"/>
      <c r="C44"/>
    </row>
    <row r="45" spans="2:3" x14ac:dyDescent="0.25">
      <c r="B45"/>
      <c r="C45"/>
    </row>
    <row r="46" spans="2:3" x14ac:dyDescent="0.25">
      <c r="B46"/>
      <c r="C46"/>
    </row>
    <row r="47" spans="2:3" x14ac:dyDescent="0.25">
      <c r="B47"/>
      <c r="C47"/>
    </row>
    <row r="48" spans="2:3" x14ac:dyDescent="0.25">
      <c r="B48"/>
      <c r="C48"/>
    </row>
    <row r="49" spans="2:3" x14ac:dyDescent="0.25">
      <c r="B49"/>
      <c r="C49"/>
    </row>
    <row r="50" spans="2:3" x14ac:dyDescent="0.25">
      <c r="B50"/>
      <c r="C50"/>
    </row>
    <row r="51" spans="2:3" x14ac:dyDescent="0.25">
      <c r="B51"/>
      <c r="C51"/>
    </row>
    <row r="52" spans="2:3" x14ac:dyDescent="0.25">
      <c r="B52"/>
      <c r="C52"/>
    </row>
    <row r="53" spans="2:3" x14ac:dyDescent="0.25">
      <c r="B53"/>
      <c r="C53"/>
    </row>
    <row r="54" spans="2:3" x14ac:dyDescent="0.25">
      <c r="B54"/>
      <c r="C54"/>
    </row>
    <row r="55" spans="2:3" x14ac:dyDescent="0.25">
      <c r="B55"/>
      <c r="C55"/>
    </row>
    <row r="56" spans="2:3" x14ac:dyDescent="0.25">
      <c r="B56"/>
      <c r="C56"/>
    </row>
    <row r="57" spans="2:3" x14ac:dyDescent="0.25">
      <c r="B57"/>
      <c r="C57"/>
    </row>
    <row r="58" spans="2:3" x14ac:dyDescent="0.25">
      <c r="B58"/>
      <c r="C58"/>
    </row>
    <row r="59" spans="2:3" x14ac:dyDescent="0.25">
      <c r="B59"/>
      <c r="C59"/>
    </row>
    <row r="60" spans="2:3" x14ac:dyDescent="0.25">
      <c r="B60"/>
      <c r="C60"/>
    </row>
    <row r="61" spans="2:3" x14ac:dyDescent="0.25">
      <c r="B61"/>
      <c r="C61"/>
    </row>
    <row r="62" spans="2:3" x14ac:dyDescent="0.25">
      <c r="B62"/>
      <c r="C62"/>
    </row>
    <row r="63" spans="2:3" x14ac:dyDescent="0.25">
      <c r="B63"/>
      <c r="C63"/>
    </row>
    <row r="64" spans="2:3" x14ac:dyDescent="0.25">
      <c r="B64"/>
      <c r="C64"/>
    </row>
    <row r="65" spans="2:3" x14ac:dyDescent="0.25">
      <c r="B65"/>
      <c r="C65"/>
    </row>
    <row r="66" spans="2:3" x14ac:dyDescent="0.25">
      <c r="B66"/>
      <c r="C66"/>
    </row>
    <row r="67" spans="2:3" x14ac:dyDescent="0.25">
      <c r="B67"/>
      <c r="C67"/>
    </row>
    <row r="68" spans="2:3" x14ac:dyDescent="0.25">
      <c r="B68"/>
      <c r="C68"/>
    </row>
    <row r="69" spans="2:3" x14ac:dyDescent="0.25">
      <c r="B69"/>
      <c r="C69"/>
    </row>
    <row r="70" spans="2:3" x14ac:dyDescent="0.25">
      <c r="B70"/>
      <c r="C70"/>
    </row>
    <row r="71" spans="2:3" x14ac:dyDescent="0.25">
      <c r="B71"/>
      <c r="C71"/>
    </row>
    <row r="72" spans="2:3" x14ac:dyDescent="0.25">
      <c r="B72"/>
      <c r="C72"/>
    </row>
    <row r="73" spans="2:3" x14ac:dyDescent="0.25">
      <c r="B73"/>
      <c r="C73"/>
    </row>
    <row r="74" spans="2:3" x14ac:dyDescent="0.25">
      <c r="B74"/>
      <c r="C74"/>
    </row>
    <row r="75" spans="2:3" x14ac:dyDescent="0.25">
      <c r="B75"/>
      <c r="C75"/>
    </row>
    <row r="76" spans="2:3" x14ac:dyDescent="0.25">
      <c r="B76"/>
      <c r="C76"/>
    </row>
    <row r="77" spans="2:3" x14ac:dyDescent="0.25">
      <c r="B77"/>
      <c r="C77"/>
    </row>
    <row r="78" spans="2:3" x14ac:dyDescent="0.25">
      <c r="B78"/>
      <c r="C78"/>
    </row>
    <row r="79" spans="2:3" x14ac:dyDescent="0.25">
      <c r="B79"/>
      <c r="C79"/>
    </row>
    <row r="80" spans="2:3" x14ac:dyDescent="0.25">
      <c r="B80"/>
      <c r="C80"/>
    </row>
    <row r="81" spans="2:3" x14ac:dyDescent="0.25">
      <c r="B81"/>
      <c r="C81"/>
    </row>
    <row r="82" spans="2:3" x14ac:dyDescent="0.25">
      <c r="B82"/>
      <c r="C82"/>
    </row>
    <row r="83" spans="2:3" x14ac:dyDescent="0.25">
      <c r="B83"/>
      <c r="C83"/>
    </row>
    <row r="84" spans="2:3" x14ac:dyDescent="0.25">
      <c r="B84"/>
      <c r="C84"/>
    </row>
    <row r="85" spans="2:3" x14ac:dyDescent="0.25">
      <c r="B85"/>
      <c r="C85"/>
    </row>
    <row r="86" spans="2:3" x14ac:dyDescent="0.25">
      <c r="B86"/>
      <c r="C86"/>
    </row>
    <row r="87" spans="2:3" x14ac:dyDescent="0.25">
      <c r="B87"/>
      <c r="C87"/>
    </row>
    <row r="88" spans="2:3" x14ac:dyDescent="0.25">
      <c r="B88"/>
      <c r="C88"/>
    </row>
    <row r="89" spans="2:3" x14ac:dyDescent="0.25">
      <c r="B89"/>
      <c r="C89"/>
    </row>
    <row r="90" spans="2:3" x14ac:dyDescent="0.25">
      <c r="B90"/>
      <c r="C90"/>
    </row>
    <row r="91" spans="2:3" x14ac:dyDescent="0.25">
      <c r="B91"/>
      <c r="C91"/>
    </row>
    <row r="92" spans="2:3" x14ac:dyDescent="0.25">
      <c r="B92"/>
      <c r="C92"/>
    </row>
    <row r="93" spans="2:3" x14ac:dyDescent="0.25">
      <c r="B93"/>
      <c r="C93"/>
    </row>
    <row r="94" spans="2:3" x14ac:dyDescent="0.25">
      <c r="B94"/>
      <c r="C94"/>
    </row>
    <row r="95" spans="2:3" x14ac:dyDescent="0.25">
      <c r="B95"/>
      <c r="C95"/>
    </row>
    <row r="96" spans="2:3" x14ac:dyDescent="0.25">
      <c r="B96"/>
      <c r="C96"/>
    </row>
    <row r="97" spans="2:3" x14ac:dyDescent="0.25">
      <c r="B97"/>
      <c r="C97"/>
    </row>
    <row r="98" spans="2:3" x14ac:dyDescent="0.25">
      <c r="B98"/>
      <c r="C98"/>
    </row>
    <row r="99" spans="2:3" x14ac:dyDescent="0.25">
      <c r="B99"/>
      <c r="C99"/>
    </row>
    <row r="100" spans="2:3" x14ac:dyDescent="0.25">
      <c r="B100"/>
      <c r="C100"/>
    </row>
    <row r="101" spans="2:3" x14ac:dyDescent="0.25">
      <c r="B101"/>
      <c r="C101"/>
    </row>
    <row r="102" spans="2:3" x14ac:dyDescent="0.25">
      <c r="B102"/>
      <c r="C102"/>
    </row>
    <row r="103" spans="2:3" x14ac:dyDescent="0.25">
      <c r="B103"/>
      <c r="C103"/>
    </row>
    <row r="104" spans="2:3" x14ac:dyDescent="0.25">
      <c r="B104"/>
      <c r="C104"/>
    </row>
    <row r="105" spans="2:3" x14ac:dyDescent="0.25">
      <c r="B105"/>
      <c r="C105"/>
    </row>
    <row r="106" spans="2:3" x14ac:dyDescent="0.25">
      <c r="B106"/>
      <c r="C106"/>
    </row>
    <row r="107" spans="2:3" x14ac:dyDescent="0.25">
      <c r="B107"/>
      <c r="C107"/>
    </row>
    <row r="108" spans="2:3" x14ac:dyDescent="0.25">
      <c r="B108"/>
      <c r="C108"/>
    </row>
    <row r="109" spans="2:3" x14ac:dyDescent="0.25">
      <c r="B109"/>
      <c r="C109"/>
    </row>
    <row r="110" spans="2:3" x14ac:dyDescent="0.25">
      <c r="B110"/>
      <c r="C110"/>
    </row>
    <row r="111" spans="2:3" x14ac:dyDescent="0.25">
      <c r="B111"/>
      <c r="C111"/>
    </row>
    <row r="112" spans="2:3" x14ac:dyDescent="0.25">
      <c r="B112"/>
      <c r="C112"/>
    </row>
    <row r="113" spans="2:3" x14ac:dyDescent="0.25">
      <c r="B113"/>
      <c r="C113"/>
    </row>
    <row r="114" spans="2:3" x14ac:dyDescent="0.25">
      <c r="B114"/>
      <c r="C114"/>
    </row>
    <row r="115" spans="2:3" x14ac:dyDescent="0.25">
      <c r="B115"/>
      <c r="C115"/>
    </row>
    <row r="116" spans="2:3" x14ac:dyDescent="0.25">
      <c r="B116"/>
      <c r="C116"/>
    </row>
    <row r="117" spans="2:3" x14ac:dyDescent="0.25">
      <c r="B117"/>
      <c r="C117"/>
    </row>
    <row r="118" spans="2:3" x14ac:dyDescent="0.25">
      <c r="B118"/>
      <c r="C118"/>
    </row>
    <row r="119" spans="2:3" x14ac:dyDescent="0.25">
      <c r="B119"/>
      <c r="C119"/>
    </row>
    <row r="120" spans="2:3" x14ac:dyDescent="0.25">
      <c r="B120"/>
      <c r="C120"/>
    </row>
    <row r="121" spans="2:3" x14ac:dyDescent="0.25">
      <c r="B121"/>
      <c r="C121"/>
    </row>
    <row r="122" spans="2:3" x14ac:dyDescent="0.25">
      <c r="B122"/>
      <c r="C122"/>
    </row>
    <row r="123" spans="2:3" x14ac:dyDescent="0.25">
      <c r="B123"/>
      <c r="C123"/>
    </row>
    <row r="124" spans="2:3" x14ac:dyDescent="0.25">
      <c r="B124"/>
      <c r="C124"/>
    </row>
    <row r="125" spans="2:3" x14ac:dyDescent="0.25">
      <c r="B125"/>
      <c r="C125"/>
    </row>
    <row r="126" spans="2:3" x14ac:dyDescent="0.25">
      <c r="B126"/>
      <c r="C126"/>
    </row>
    <row r="127" spans="2:3" x14ac:dyDescent="0.25">
      <c r="B127"/>
      <c r="C127"/>
    </row>
    <row r="128" spans="2:3" x14ac:dyDescent="0.25">
      <c r="B128"/>
      <c r="C128"/>
    </row>
    <row r="129" spans="2:3" x14ac:dyDescent="0.25">
      <c r="B129"/>
      <c r="C129"/>
    </row>
    <row r="130" spans="2:3" x14ac:dyDescent="0.25">
      <c r="B130"/>
      <c r="C130"/>
    </row>
    <row r="131" spans="2:3" x14ac:dyDescent="0.25">
      <c r="B131"/>
      <c r="C131"/>
    </row>
    <row r="132" spans="2:3" x14ac:dyDescent="0.25">
      <c r="B132"/>
      <c r="C132"/>
    </row>
    <row r="133" spans="2:3" x14ac:dyDescent="0.25">
      <c r="B133"/>
      <c r="C133"/>
    </row>
    <row r="134" spans="2:3" x14ac:dyDescent="0.25">
      <c r="B134"/>
      <c r="C134"/>
    </row>
    <row r="135" spans="2:3" x14ac:dyDescent="0.25">
      <c r="B135"/>
      <c r="C135"/>
    </row>
    <row r="136" spans="2:3" x14ac:dyDescent="0.25">
      <c r="B136"/>
      <c r="C136"/>
    </row>
    <row r="137" spans="2:3" x14ac:dyDescent="0.25">
      <c r="B137"/>
      <c r="C137"/>
    </row>
    <row r="138" spans="2:3" x14ac:dyDescent="0.25">
      <c r="B138"/>
      <c r="C138"/>
    </row>
    <row r="139" spans="2:3" x14ac:dyDescent="0.25">
      <c r="B139"/>
      <c r="C139"/>
    </row>
    <row r="140" spans="2:3" x14ac:dyDescent="0.25">
      <c r="B140"/>
      <c r="C140"/>
    </row>
    <row r="141" spans="2:3" x14ac:dyDescent="0.25">
      <c r="B141"/>
      <c r="C141"/>
    </row>
    <row r="142" spans="2:3" x14ac:dyDescent="0.25">
      <c r="B142"/>
      <c r="C142"/>
    </row>
    <row r="143" spans="2:3" x14ac:dyDescent="0.25">
      <c r="B143"/>
      <c r="C143"/>
    </row>
    <row r="144" spans="2:3" x14ac:dyDescent="0.25">
      <c r="B144"/>
      <c r="C144"/>
    </row>
    <row r="145" spans="2:3" x14ac:dyDescent="0.25">
      <c r="B145"/>
      <c r="C145"/>
    </row>
    <row r="146" spans="2:3" x14ac:dyDescent="0.25">
      <c r="B146"/>
      <c r="C146"/>
    </row>
    <row r="147" spans="2:3" x14ac:dyDescent="0.25">
      <c r="B147"/>
      <c r="C147"/>
    </row>
    <row r="148" spans="2:3" x14ac:dyDescent="0.25">
      <c r="B148"/>
      <c r="C148"/>
    </row>
    <row r="149" spans="2:3" x14ac:dyDescent="0.25">
      <c r="B149"/>
      <c r="C149"/>
    </row>
    <row r="150" spans="2:3" x14ac:dyDescent="0.25">
      <c r="B150"/>
      <c r="C150"/>
    </row>
    <row r="151" spans="2:3" x14ac:dyDescent="0.25">
      <c r="B151"/>
      <c r="C151"/>
    </row>
    <row r="152" spans="2:3" x14ac:dyDescent="0.25">
      <c r="B152"/>
      <c r="C152"/>
    </row>
    <row r="153" spans="2:3" x14ac:dyDescent="0.25">
      <c r="B153"/>
      <c r="C153"/>
    </row>
    <row r="154" spans="2:3" x14ac:dyDescent="0.25">
      <c r="B154"/>
      <c r="C154"/>
    </row>
    <row r="155" spans="2:3" x14ac:dyDescent="0.25">
      <c r="B155"/>
      <c r="C155"/>
    </row>
    <row r="156" spans="2:3" x14ac:dyDescent="0.25">
      <c r="B156"/>
      <c r="C156"/>
    </row>
    <row r="157" spans="2:3" x14ac:dyDescent="0.25">
      <c r="B157"/>
      <c r="C157"/>
    </row>
    <row r="158" spans="2:3" x14ac:dyDescent="0.25">
      <c r="B158"/>
      <c r="C158"/>
    </row>
    <row r="159" spans="2:3" x14ac:dyDescent="0.25">
      <c r="B159"/>
      <c r="C159"/>
    </row>
    <row r="160" spans="2:3" x14ac:dyDescent="0.25">
      <c r="B160"/>
      <c r="C160"/>
    </row>
    <row r="161" spans="2:3" x14ac:dyDescent="0.25">
      <c r="B161"/>
      <c r="C161"/>
    </row>
    <row r="162" spans="2:3" x14ac:dyDescent="0.25">
      <c r="B162"/>
      <c r="C162"/>
    </row>
    <row r="163" spans="2:3" x14ac:dyDescent="0.25">
      <c r="B163"/>
      <c r="C163"/>
    </row>
    <row r="164" spans="2:3" x14ac:dyDescent="0.25">
      <c r="B164"/>
      <c r="C164"/>
    </row>
    <row r="165" spans="2:3" x14ac:dyDescent="0.25">
      <c r="B165"/>
      <c r="C165"/>
    </row>
    <row r="166" spans="2:3" x14ac:dyDescent="0.25">
      <c r="B166"/>
      <c r="C166"/>
    </row>
    <row r="167" spans="2:3" x14ac:dyDescent="0.25">
      <c r="B167"/>
      <c r="C167"/>
    </row>
    <row r="168" spans="2:3" x14ac:dyDescent="0.25">
      <c r="B168"/>
      <c r="C168"/>
    </row>
    <row r="169" spans="2:3" x14ac:dyDescent="0.25">
      <c r="B169"/>
      <c r="C169"/>
    </row>
    <row r="170" spans="2:3" x14ac:dyDescent="0.25">
      <c r="B170"/>
      <c r="C170"/>
    </row>
    <row r="171" spans="2:3" x14ac:dyDescent="0.25">
      <c r="B171"/>
      <c r="C171"/>
    </row>
    <row r="172" spans="2:3" x14ac:dyDescent="0.25">
      <c r="B172"/>
      <c r="C172"/>
    </row>
    <row r="173" spans="2:3" x14ac:dyDescent="0.25">
      <c r="B173"/>
      <c r="C173"/>
    </row>
    <row r="174" spans="2:3" x14ac:dyDescent="0.25">
      <c r="B174"/>
      <c r="C174"/>
    </row>
    <row r="175" spans="2:3" x14ac:dyDescent="0.25">
      <c r="B175"/>
      <c r="C175"/>
    </row>
    <row r="176" spans="2:3" x14ac:dyDescent="0.25">
      <c r="B176"/>
      <c r="C176"/>
    </row>
    <row r="177" spans="2:3" x14ac:dyDescent="0.25">
      <c r="B177"/>
      <c r="C177"/>
    </row>
    <row r="178" spans="2:3" x14ac:dyDescent="0.25">
      <c r="B178"/>
      <c r="C178"/>
    </row>
    <row r="179" spans="2:3" x14ac:dyDescent="0.25">
      <c r="B179"/>
      <c r="C179"/>
    </row>
    <row r="180" spans="2:3" x14ac:dyDescent="0.25">
      <c r="B180"/>
      <c r="C180"/>
    </row>
    <row r="181" spans="2:3" x14ac:dyDescent="0.25">
      <c r="B181"/>
      <c r="C181"/>
    </row>
    <row r="182" spans="2:3" x14ac:dyDescent="0.25">
      <c r="B182"/>
      <c r="C182"/>
    </row>
    <row r="183" spans="2:3" x14ac:dyDescent="0.25">
      <c r="B183"/>
      <c r="C183"/>
    </row>
    <row r="184" spans="2:3" x14ac:dyDescent="0.25">
      <c r="B184"/>
      <c r="C184"/>
    </row>
    <row r="185" spans="2:3" x14ac:dyDescent="0.25">
      <c r="B185"/>
      <c r="C185"/>
    </row>
    <row r="186" spans="2:3" x14ac:dyDescent="0.25">
      <c r="B186"/>
      <c r="C186"/>
    </row>
    <row r="187" spans="2:3" x14ac:dyDescent="0.25">
      <c r="B187"/>
      <c r="C187"/>
    </row>
    <row r="188" spans="2:3" x14ac:dyDescent="0.25">
      <c r="B188"/>
      <c r="C188"/>
    </row>
    <row r="189" spans="2:3" x14ac:dyDescent="0.25">
      <c r="B189"/>
      <c r="C189"/>
    </row>
    <row r="190" spans="2:3" x14ac:dyDescent="0.25">
      <c r="B190"/>
      <c r="C190"/>
    </row>
    <row r="191" spans="2:3" x14ac:dyDescent="0.25">
      <c r="B191"/>
      <c r="C191"/>
    </row>
    <row r="192" spans="2:3" x14ac:dyDescent="0.25">
      <c r="B192"/>
      <c r="C192"/>
    </row>
    <row r="193" spans="2:3" x14ac:dyDescent="0.25">
      <c r="B193"/>
      <c r="C193"/>
    </row>
    <row r="194" spans="2:3" x14ac:dyDescent="0.25">
      <c r="B194"/>
      <c r="C194"/>
    </row>
    <row r="195" spans="2:3" x14ac:dyDescent="0.25">
      <c r="B195"/>
      <c r="C195"/>
    </row>
    <row r="196" spans="2:3" x14ac:dyDescent="0.25">
      <c r="B196"/>
      <c r="C196"/>
    </row>
    <row r="197" spans="2:3" x14ac:dyDescent="0.25">
      <c r="B197"/>
      <c r="C197"/>
    </row>
    <row r="198" spans="2:3" x14ac:dyDescent="0.25">
      <c r="B198"/>
      <c r="C198"/>
    </row>
    <row r="199" spans="2:3" x14ac:dyDescent="0.25">
      <c r="B199"/>
      <c r="C199"/>
    </row>
    <row r="200" spans="2:3" x14ac:dyDescent="0.25">
      <c r="B200"/>
      <c r="C200"/>
    </row>
    <row r="201" spans="2:3" x14ac:dyDescent="0.25">
      <c r="B201"/>
      <c r="C201"/>
    </row>
    <row r="202" spans="2:3" x14ac:dyDescent="0.25">
      <c r="B202"/>
      <c r="C202"/>
    </row>
    <row r="203" spans="2:3" x14ac:dyDescent="0.25">
      <c r="B203"/>
      <c r="C203"/>
    </row>
    <row r="204" spans="2:3" x14ac:dyDescent="0.25">
      <c r="B204"/>
      <c r="C204"/>
    </row>
    <row r="205" spans="2:3" x14ac:dyDescent="0.25">
      <c r="B205"/>
      <c r="C205"/>
    </row>
    <row r="206" spans="2:3" x14ac:dyDescent="0.25">
      <c r="B206"/>
      <c r="C206"/>
    </row>
    <row r="207" spans="2:3" x14ac:dyDescent="0.25">
      <c r="B207"/>
      <c r="C207"/>
    </row>
    <row r="208" spans="2:3" x14ac:dyDescent="0.25">
      <c r="B208"/>
      <c r="C208"/>
    </row>
    <row r="209" spans="2:3" x14ac:dyDescent="0.25">
      <c r="B209"/>
      <c r="C209"/>
    </row>
    <row r="210" spans="2:3" x14ac:dyDescent="0.25">
      <c r="B210"/>
      <c r="C210"/>
    </row>
    <row r="211" spans="2:3" x14ac:dyDescent="0.25">
      <c r="B211"/>
      <c r="C211"/>
    </row>
    <row r="212" spans="2:3" x14ac:dyDescent="0.25">
      <c r="B212"/>
      <c r="C212"/>
    </row>
    <row r="213" spans="2:3" x14ac:dyDescent="0.25">
      <c r="B213"/>
      <c r="C213"/>
    </row>
    <row r="214" spans="2:3" x14ac:dyDescent="0.25">
      <c r="B214"/>
      <c r="C214"/>
    </row>
    <row r="215" spans="2:3" x14ac:dyDescent="0.25">
      <c r="B215"/>
      <c r="C215"/>
    </row>
    <row r="216" spans="2:3" x14ac:dyDescent="0.25">
      <c r="B216"/>
      <c r="C216"/>
    </row>
    <row r="217" spans="2:3" x14ac:dyDescent="0.25">
      <c r="B217"/>
      <c r="C217"/>
    </row>
    <row r="218" spans="2:3" x14ac:dyDescent="0.25">
      <c r="B218"/>
      <c r="C218"/>
    </row>
    <row r="219" spans="2:3" x14ac:dyDescent="0.25">
      <c r="B219"/>
      <c r="C219"/>
    </row>
    <row r="220" spans="2:3" x14ac:dyDescent="0.25">
      <c r="B220"/>
      <c r="C220"/>
    </row>
    <row r="221" spans="2:3" x14ac:dyDescent="0.25">
      <c r="B221"/>
      <c r="C221"/>
    </row>
    <row r="222" spans="2:3" x14ac:dyDescent="0.25">
      <c r="B222"/>
      <c r="C222"/>
    </row>
    <row r="223" spans="2:3" x14ac:dyDescent="0.25">
      <c r="B223"/>
      <c r="C223"/>
    </row>
    <row r="224" spans="2:3" x14ac:dyDescent="0.25">
      <c r="B224"/>
      <c r="C224"/>
    </row>
    <row r="225" spans="2:3" x14ac:dyDescent="0.25">
      <c r="B225"/>
      <c r="C225"/>
    </row>
    <row r="226" spans="2:3" x14ac:dyDescent="0.25">
      <c r="B226"/>
      <c r="C226"/>
    </row>
    <row r="227" spans="2:3" x14ac:dyDescent="0.25">
      <c r="B227"/>
      <c r="C227"/>
    </row>
    <row r="228" spans="2:3" x14ac:dyDescent="0.25">
      <c r="B228"/>
      <c r="C228"/>
    </row>
    <row r="229" spans="2:3" x14ac:dyDescent="0.25">
      <c r="B229"/>
      <c r="C229"/>
    </row>
    <row r="230" spans="2:3" x14ac:dyDescent="0.25">
      <c r="B230"/>
      <c r="C230"/>
    </row>
    <row r="231" spans="2:3" x14ac:dyDescent="0.25">
      <c r="B231"/>
      <c r="C231"/>
    </row>
    <row r="232" spans="2:3" x14ac:dyDescent="0.25">
      <c r="B232"/>
      <c r="C232"/>
    </row>
    <row r="233" spans="2:3" x14ac:dyDescent="0.25">
      <c r="B233"/>
      <c r="C233"/>
    </row>
    <row r="234" spans="2:3" x14ac:dyDescent="0.25">
      <c r="B234"/>
      <c r="C234"/>
    </row>
    <row r="235" spans="2:3" x14ac:dyDescent="0.25">
      <c r="B235"/>
      <c r="C235"/>
    </row>
    <row r="236" spans="2:3" x14ac:dyDescent="0.25">
      <c r="B236"/>
      <c r="C236"/>
    </row>
    <row r="237" spans="2:3" x14ac:dyDescent="0.25">
      <c r="B237"/>
      <c r="C237"/>
    </row>
    <row r="238" spans="2:3" x14ac:dyDescent="0.25">
      <c r="B238"/>
      <c r="C238"/>
    </row>
    <row r="239" spans="2:3" x14ac:dyDescent="0.25">
      <c r="B239"/>
      <c r="C239"/>
    </row>
    <row r="240" spans="2:3" x14ac:dyDescent="0.25">
      <c r="B240"/>
      <c r="C240"/>
    </row>
    <row r="241" spans="2:3" x14ac:dyDescent="0.25">
      <c r="B241"/>
      <c r="C241"/>
    </row>
    <row r="242" spans="2:3" x14ac:dyDescent="0.25">
      <c r="B242"/>
      <c r="C242"/>
    </row>
    <row r="243" spans="2:3" x14ac:dyDescent="0.25">
      <c r="B243"/>
      <c r="C243"/>
    </row>
    <row r="244" spans="2:3" x14ac:dyDescent="0.25">
      <c r="B244"/>
      <c r="C244"/>
    </row>
    <row r="245" spans="2:3" x14ac:dyDescent="0.25">
      <c r="B245"/>
      <c r="C245"/>
    </row>
    <row r="246" spans="2:3" x14ac:dyDescent="0.25">
      <c r="B246"/>
      <c r="C246"/>
    </row>
    <row r="247" spans="2:3" x14ac:dyDescent="0.25">
      <c r="B247"/>
      <c r="C247"/>
    </row>
    <row r="248" spans="2:3" x14ac:dyDescent="0.25">
      <c r="B248"/>
      <c r="C248"/>
    </row>
    <row r="249" spans="2:3" x14ac:dyDescent="0.25">
      <c r="B249"/>
      <c r="C249"/>
    </row>
    <row r="250" spans="2:3" x14ac:dyDescent="0.25">
      <c r="B250"/>
      <c r="C250"/>
    </row>
    <row r="251" spans="2:3" x14ac:dyDescent="0.25">
      <c r="B251"/>
      <c r="C251"/>
    </row>
    <row r="252" spans="2:3" x14ac:dyDescent="0.25">
      <c r="B252"/>
      <c r="C252"/>
    </row>
    <row r="253" spans="2:3" x14ac:dyDescent="0.25">
      <c r="B253"/>
      <c r="C253"/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A56E7-40BF-45C6-B59B-99FF82BB9D6F}">
  <dimension ref="A1:X501"/>
  <sheetViews>
    <sheetView topLeftCell="M1" workbookViewId="0">
      <selection activeCell="Z16" sqref="Z16"/>
    </sheetView>
  </sheetViews>
  <sheetFormatPr defaultRowHeight="15" x14ac:dyDescent="0.25"/>
  <cols>
    <col min="1" max="1" width="15.5703125" customWidth="1"/>
    <col min="2" max="2" width="17.7109375" customWidth="1"/>
    <col min="3" max="3" width="12.85546875" customWidth="1"/>
    <col min="4" max="4" width="16.85546875" customWidth="1"/>
    <col min="5" max="5" width="11.5703125" customWidth="1"/>
    <col min="6" max="6" width="11.42578125" customWidth="1"/>
    <col min="7" max="7" width="15.42578125" customWidth="1"/>
    <col min="8" max="8" width="20.140625" customWidth="1"/>
    <col min="10" max="10" width="16.5703125" customWidth="1"/>
    <col min="11" max="11" width="26.42578125" customWidth="1"/>
    <col min="12" max="13" width="14.85546875" customWidth="1"/>
    <col min="14" max="14" width="22.42578125" customWidth="1"/>
    <col min="15" max="15" width="20" customWidth="1"/>
    <col min="16" max="16" width="17" customWidth="1"/>
    <col min="17" max="17" width="17.140625" customWidth="1"/>
    <col min="18" max="18" width="23.28515625" customWidth="1"/>
    <col min="19" max="19" width="27.140625" customWidth="1"/>
    <col min="20" max="20" width="29.5703125" customWidth="1"/>
    <col min="21" max="21" width="23.7109375" customWidth="1"/>
    <col min="22" max="22" width="30.28515625" customWidth="1"/>
    <col min="23" max="23" width="24.42578125" customWidth="1"/>
  </cols>
  <sheetData>
    <row r="1" spans="1:24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1015</v>
      </c>
      <c r="L1" t="s">
        <v>16</v>
      </c>
      <c r="M1" t="s">
        <v>17</v>
      </c>
      <c r="N1" t="s">
        <v>1016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</row>
    <row r="2" spans="1:24" x14ac:dyDescent="0.25">
      <c r="A2">
        <v>229</v>
      </c>
      <c r="B2">
        <v>44894</v>
      </c>
      <c r="C2">
        <v>3446</v>
      </c>
      <c r="D2" t="s">
        <v>28</v>
      </c>
      <c r="E2" t="s">
        <v>4</v>
      </c>
      <c r="F2">
        <v>217</v>
      </c>
      <c r="G2" t="s">
        <v>29</v>
      </c>
      <c r="H2">
        <v>9</v>
      </c>
      <c r="I2">
        <v>494.73</v>
      </c>
      <c r="J2">
        <v>4452.57</v>
      </c>
      <c r="K2">
        <f>+Tabella1[[#This Row],[RicavoAcquisto]]/1000</f>
        <v>4.4525699999999997</v>
      </c>
      <c r="L2">
        <v>65.646229280681411</v>
      </c>
      <c r="M2">
        <v>4518.2162292806815</v>
      </c>
      <c r="N2">
        <f>+Tabella1[[#This Row],[Totale Ricavo]]/1000</f>
        <v>4.5182162292806813</v>
      </c>
      <c r="O2">
        <v>2346</v>
      </c>
      <c r="P2" t="s">
        <v>30</v>
      </c>
      <c r="Q2">
        <v>45086</v>
      </c>
      <c r="R2" t="s">
        <v>31</v>
      </c>
      <c r="S2" t="s">
        <v>32</v>
      </c>
      <c r="T2" t="s">
        <v>33</v>
      </c>
      <c r="U2">
        <v>6</v>
      </c>
      <c r="V2" t="s">
        <v>34</v>
      </c>
      <c r="W2">
        <v>11</v>
      </c>
      <c r="X2" t="s">
        <v>35</v>
      </c>
    </row>
    <row r="3" spans="1:24" x14ac:dyDescent="0.25">
      <c r="A3">
        <v>290</v>
      </c>
      <c r="B3">
        <v>44565</v>
      </c>
      <c r="C3">
        <v>4370</v>
      </c>
      <c r="D3" t="s">
        <v>36</v>
      </c>
      <c r="E3" t="s">
        <v>4</v>
      </c>
      <c r="F3">
        <v>3830</v>
      </c>
      <c r="G3" t="s">
        <v>37</v>
      </c>
      <c r="H3">
        <v>9</v>
      </c>
      <c r="I3">
        <v>486.4</v>
      </c>
      <c r="J3">
        <v>4377.5999999999995</v>
      </c>
      <c r="K3">
        <f>+Tabella1[[#This Row],[RicavoAcquisto]]/1000</f>
        <v>4.3775999999999993</v>
      </c>
      <c r="L3">
        <v>44.486944137877373</v>
      </c>
      <c r="M3">
        <v>4422.0869441378773</v>
      </c>
      <c r="N3">
        <f>+Tabella1[[#This Row],[Totale Ricavo]]/1000</f>
        <v>4.4220869441378774</v>
      </c>
      <c r="O3">
        <v>1452</v>
      </c>
      <c r="P3" t="s">
        <v>38</v>
      </c>
      <c r="Q3">
        <v>45271</v>
      </c>
      <c r="R3" t="s">
        <v>31</v>
      </c>
      <c r="S3" t="s">
        <v>32</v>
      </c>
      <c r="T3" t="s">
        <v>39</v>
      </c>
      <c r="U3">
        <v>12</v>
      </c>
      <c r="V3" t="s">
        <v>40</v>
      </c>
      <c r="W3">
        <v>1</v>
      </c>
      <c r="X3" t="s">
        <v>41</v>
      </c>
    </row>
    <row r="4" spans="1:24" x14ac:dyDescent="0.25">
      <c r="A4">
        <v>22</v>
      </c>
      <c r="B4">
        <v>44804</v>
      </c>
      <c r="C4">
        <v>820</v>
      </c>
      <c r="D4" t="s">
        <v>42</v>
      </c>
      <c r="E4" t="s">
        <v>3</v>
      </c>
      <c r="F4">
        <v>1402</v>
      </c>
      <c r="G4" t="s">
        <v>43</v>
      </c>
      <c r="H4">
        <v>9</v>
      </c>
      <c r="I4">
        <v>484.8</v>
      </c>
      <c r="J4">
        <v>4363.2</v>
      </c>
      <c r="K4">
        <f>+Tabella1[[#This Row],[RicavoAcquisto]]/1000</f>
        <v>4.3632</v>
      </c>
      <c r="L4">
        <v>19.477798326870079</v>
      </c>
      <c r="M4">
        <v>4382.6777983268703</v>
      </c>
      <c r="N4">
        <f>+Tabella1[[#This Row],[Totale Ricavo]]/1000</f>
        <v>4.3826777983268705</v>
      </c>
      <c r="O4">
        <v>1381</v>
      </c>
      <c r="P4" t="s">
        <v>38</v>
      </c>
      <c r="Q4">
        <v>45292</v>
      </c>
      <c r="R4" t="s">
        <v>31</v>
      </c>
      <c r="S4" t="s">
        <v>44</v>
      </c>
      <c r="T4" t="s">
        <v>45</v>
      </c>
      <c r="U4">
        <v>1</v>
      </c>
      <c r="V4" t="s">
        <v>41</v>
      </c>
      <c r="W4">
        <v>8</v>
      </c>
      <c r="X4" t="s">
        <v>46</v>
      </c>
    </row>
    <row r="5" spans="1:24" x14ac:dyDescent="0.25">
      <c r="A5">
        <v>19</v>
      </c>
      <c r="B5">
        <v>44926</v>
      </c>
      <c r="C5">
        <v>1254</v>
      </c>
      <c r="D5" t="s">
        <v>47</v>
      </c>
      <c r="E5" t="s">
        <v>4</v>
      </c>
      <c r="F5">
        <v>4480</v>
      </c>
      <c r="G5" t="s">
        <v>48</v>
      </c>
      <c r="H5">
        <v>9</v>
      </c>
      <c r="I5">
        <v>471.93</v>
      </c>
      <c r="J5">
        <v>4247.37</v>
      </c>
      <c r="K5">
        <f>+Tabella1[[#This Row],[RicavoAcquisto]]/1000</f>
        <v>4.2473700000000001</v>
      </c>
      <c r="L5">
        <v>39.089582359221623</v>
      </c>
      <c r="M5">
        <v>4286.4595823592217</v>
      </c>
      <c r="N5">
        <f>+Tabella1[[#This Row],[Totale Ricavo]]/1000</f>
        <v>4.286459582359222</v>
      </c>
      <c r="O5">
        <v>554</v>
      </c>
      <c r="P5" t="s">
        <v>38</v>
      </c>
      <c r="Q5">
        <v>45091</v>
      </c>
      <c r="R5" t="s">
        <v>49</v>
      </c>
      <c r="S5" t="s">
        <v>32</v>
      </c>
      <c r="T5" t="s">
        <v>33</v>
      </c>
      <c r="U5">
        <v>6</v>
      </c>
      <c r="V5" t="s">
        <v>34</v>
      </c>
      <c r="W5">
        <v>12</v>
      </c>
      <c r="X5" t="s">
        <v>40</v>
      </c>
    </row>
    <row r="6" spans="1:24" x14ac:dyDescent="0.25">
      <c r="A6">
        <v>187</v>
      </c>
      <c r="B6">
        <v>44639</v>
      </c>
      <c r="C6">
        <v>4659</v>
      </c>
      <c r="D6" t="s">
        <v>50</v>
      </c>
      <c r="E6" t="s">
        <v>3</v>
      </c>
      <c r="F6">
        <v>4481</v>
      </c>
      <c r="G6" t="s">
        <v>51</v>
      </c>
      <c r="H6">
        <v>9</v>
      </c>
      <c r="I6">
        <v>442.5</v>
      </c>
      <c r="J6">
        <v>3982.5</v>
      </c>
      <c r="K6">
        <f>+Tabella1[[#This Row],[RicavoAcquisto]]/1000</f>
        <v>3.9824999999999999</v>
      </c>
      <c r="L6">
        <v>65.584036817885917</v>
      </c>
      <c r="M6">
        <v>4048.084036817886</v>
      </c>
      <c r="N6">
        <f>+Tabella1[[#This Row],[Totale Ricavo]]/1000</f>
        <v>4.0480840368178859</v>
      </c>
      <c r="O6">
        <v>3076</v>
      </c>
      <c r="P6" t="s">
        <v>38</v>
      </c>
      <c r="Q6">
        <v>45195</v>
      </c>
      <c r="R6" t="s">
        <v>49</v>
      </c>
      <c r="S6" t="s">
        <v>32</v>
      </c>
      <c r="T6" t="s">
        <v>52</v>
      </c>
      <c r="U6">
        <v>9</v>
      </c>
      <c r="V6" t="s">
        <v>53</v>
      </c>
      <c r="W6">
        <v>3</v>
      </c>
      <c r="X6" t="s">
        <v>54</v>
      </c>
    </row>
    <row r="7" spans="1:24" x14ac:dyDescent="0.25">
      <c r="A7">
        <v>222</v>
      </c>
      <c r="B7">
        <v>44683</v>
      </c>
      <c r="C7">
        <v>3846</v>
      </c>
      <c r="D7" t="s">
        <v>55</v>
      </c>
      <c r="E7" t="s">
        <v>4</v>
      </c>
      <c r="F7">
        <v>4355</v>
      </c>
      <c r="G7" t="s">
        <v>56</v>
      </c>
      <c r="H7">
        <v>8</v>
      </c>
      <c r="I7">
        <v>493.95</v>
      </c>
      <c r="J7">
        <v>3951.6</v>
      </c>
      <c r="K7">
        <f>+Tabella1[[#This Row],[RicavoAcquisto]]/1000</f>
        <v>3.9516</v>
      </c>
      <c r="L7">
        <v>86.944545620082167</v>
      </c>
      <c r="M7">
        <v>4038.5445456200819</v>
      </c>
      <c r="N7">
        <f>+Tabella1[[#This Row],[Totale Ricavo]]/1000</f>
        <v>4.0385445456200815</v>
      </c>
      <c r="O7">
        <v>2059</v>
      </c>
      <c r="P7" t="s">
        <v>30</v>
      </c>
      <c r="Q7">
        <v>45055</v>
      </c>
      <c r="R7" t="s">
        <v>31</v>
      </c>
      <c r="S7" t="s">
        <v>32</v>
      </c>
      <c r="T7" t="s">
        <v>33</v>
      </c>
      <c r="U7">
        <v>5</v>
      </c>
      <c r="V7" t="s">
        <v>57</v>
      </c>
      <c r="W7">
        <v>5</v>
      </c>
      <c r="X7" t="s">
        <v>57</v>
      </c>
    </row>
    <row r="8" spans="1:24" x14ac:dyDescent="0.25">
      <c r="A8">
        <v>242</v>
      </c>
      <c r="B8">
        <v>44642</v>
      </c>
      <c r="C8">
        <v>4611</v>
      </c>
      <c r="D8" t="s">
        <v>58</v>
      </c>
      <c r="E8" t="s">
        <v>4</v>
      </c>
      <c r="F8">
        <v>853</v>
      </c>
      <c r="G8" t="s">
        <v>59</v>
      </c>
      <c r="H8">
        <v>9</v>
      </c>
      <c r="I8">
        <v>437.56</v>
      </c>
      <c r="J8">
        <v>3938.04</v>
      </c>
      <c r="K8">
        <f>+Tabella1[[#This Row],[RicavoAcquisto]]/1000</f>
        <v>3.93804</v>
      </c>
      <c r="L8">
        <v>13.672720244454091</v>
      </c>
      <c r="M8">
        <v>3951.712720244454</v>
      </c>
      <c r="N8">
        <f>+Tabella1[[#This Row],[Totale Ricavo]]/1000</f>
        <v>3.951712720244454</v>
      </c>
      <c r="O8">
        <v>4123</v>
      </c>
      <c r="P8" t="s">
        <v>30</v>
      </c>
      <c r="Q8">
        <v>45130</v>
      </c>
      <c r="R8" t="s">
        <v>49</v>
      </c>
      <c r="S8" t="s">
        <v>32</v>
      </c>
      <c r="T8" t="s">
        <v>52</v>
      </c>
      <c r="U8">
        <v>7</v>
      </c>
      <c r="V8" t="s">
        <v>60</v>
      </c>
      <c r="W8">
        <v>3</v>
      </c>
      <c r="X8" t="s">
        <v>54</v>
      </c>
    </row>
    <row r="9" spans="1:24" x14ac:dyDescent="0.25">
      <c r="A9">
        <v>159</v>
      </c>
      <c r="B9">
        <v>44850</v>
      </c>
      <c r="C9">
        <v>555</v>
      </c>
      <c r="D9" t="s">
        <v>61</v>
      </c>
      <c r="E9" t="s">
        <v>3</v>
      </c>
      <c r="F9">
        <v>2771</v>
      </c>
      <c r="G9" t="s">
        <v>62</v>
      </c>
      <c r="H9">
        <v>9</v>
      </c>
      <c r="I9">
        <v>434.62</v>
      </c>
      <c r="J9">
        <v>3911.58</v>
      </c>
      <c r="K9">
        <f>+Tabella1[[#This Row],[RicavoAcquisto]]/1000</f>
        <v>3.9115799999999998</v>
      </c>
      <c r="L9">
        <v>23.96782816932383</v>
      </c>
      <c r="M9">
        <v>3935.5478281693236</v>
      </c>
      <c r="N9">
        <f>+Tabella1[[#This Row],[Totale Ricavo]]/1000</f>
        <v>3.9355478281693235</v>
      </c>
      <c r="O9">
        <v>4125</v>
      </c>
      <c r="P9" t="s">
        <v>30</v>
      </c>
      <c r="Q9">
        <v>45285</v>
      </c>
      <c r="R9" t="s">
        <v>31</v>
      </c>
      <c r="S9" t="s">
        <v>32</v>
      </c>
      <c r="T9" t="s">
        <v>39</v>
      </c>
      <c r="U9">
        <v>12</v>
      </c>
      <c r="V9" t="s">
        <v>40</v>
      </c>
      <c r="W9">
        <v>10</v>
      </c>
      <c r="X9" t="s">
        <v>63</v>
      </c>
    </row>
    <row r="10" spans="1:24" x14ac:dyDescent="0.25">
      <c r="A10">
        <v>462</v>
      </c>
      <c r="B10">
        <v>44824</v>
      </c>
      <c r="C10">
        <v>4762</v>
      </c>
      <c r="D10" t="s">
        <v>64</v>
      </c>
      <c r="E10" t="s">
        <v>4</v>
      </c>
      <c r="F10">
        <v>4238</v>
      </c>
      <c r="G10" t="s">
        <v>65</v>
      </c>
      <c r="H10">
        <v>9</v>
      </c>
      <c r="I10">
        <v>432.93</v>
      </c>
      <c r="J10">
        <v>3896.37</v>
      </c>
      <c r="K10">
        <f>+Tabella1[[#This Row],[RicavoAcquisto]]/1000</f>
        <v>3.8963700000000001</v>
      </c>
      <c r="L10">
        <v>84.724815637908634</v>
      </c>
      <c r="M10">
        <v>3981.0948156379086</v>
      </c>
      <c r="N10">
        <f>+Tabella1[[#This Row],[Totale Ricavo]]/1000</f>
        <v>3.9810948156379085</v>
      </c>
      <c r="O10">
        <v>1739</v>
      </c>
      <c r="P10" t="s">
        <v>38</v>
      </c>
      <c r="Q10">
        <v>45283</v>
      </c>
      <c r="R10" t="s">
        <v>31</v>
      </c>
      <c r="S10" t="s">
        <v>32</v>
      </c>
      <c r="T10" t="s">
        <v>39</v>
      </c>
      <c r="U10">
        <v>12</v>
      </c>
      <c r="V10" t="s">
        <v>40</v>
      </c>
      <c r="W10">
        <v>9</v>
      </c>
      <c r="X10" t="s">
        <v>53</v>
      </c>
    </row>
    <row r="11" spans="1:24" x14ac:dyDescent="0.25">
      <c r="A11">
        <v>279</v>
      </c>
      <c r="B11">
        <v>44681</v>
      </c>
      <c r="C11">
        <v>2717</v>
      </c>
      <c r="D11" t="s">
        <v>66</v>
      </c>
      <c r="E11" t="s">
        <v>3</v>
      </c>
      <c r="F11">
        <v>45</v>
      </c>
      <c r="G11" t="s">
        <v>67</v>
      </c>
      <c r="H11">
        <v>8</v>
      </c>
      <c r="I11">
        <v>485.38</v>
      </c>
      <c r="J11">
        <v>3883.04</v>
      </c>
      <c r="K11">
        <f>+Tabella1[[#This Row],[RicavoAcquisto]]/1000</f>
        <v>3.8830399999999998</v>
      </c>
      <c r="L11">
        <v>32.767092385590168</v>
      </c>
      <c r="M11">
        <v>3915.8070923855903</v>
      </c>
      <c r="N11">
        <f>+Tabella1[[#This Row],[Totale Ricavo]]/1000</f>
        <v>3.9158070923855903</v>
      </c>
      <c r="O11">
        <v>1976</v>
      </c>
      <c r="P11" t="s">
        <v>30</v>
      </c>
      <c r="Q11">
        <v>44938</v>
      </c>
      <c r="R11" t="s">
        <v>31</v>
      </c>
      <c r="S11" t="s">
        <v>32</v>
      </c>
      <c r="T11" t="s">
        <v>45</v>
      </c>
      <c r="U11">
        <v>1</v>
      </c>
      <c r="V11" t="s">
        <v>41</v>
      </c>
      <c r="W11">
        <v>4</v>
      </c>
      <c r="X11" t="s">
        <v>68</v>
      </c>
    </row>
    <row r="12" spans="1:24" x14ac:dyDescent="0.25">
      <c r="A12">
        <v>208</v>
      </c>
      <c r="B12">
        <v>44672</v>
      </c>
      <c r="C12">
        <v>1859</v>
      </c>
      <c r="D12" t="s">
        <v>69</v>
      </c>
      <c r="E12" t="s">
        <v>3</v>
      </c>
      <c r="F12">
        <v>2608</v>
      </c>
      <c r="G12" t="s">
        <v>70</v>
      </c>
      <c r="H12">
        <v>9</v>
      </c>
      <c r="I12">
        <v>427.55</v>
      </c>
      <c r="J12">
        <v>3847.9500000000003</v>
      </c>
      <c r="K12">
        <f>+Tabella1[[#This Row],[RicavoAcquisto]]/1000</f>
        <v>3.8479500000000004</v>
      </c>
      <c r="L12">
        <v>43.085986321220688</v>
      </c>
      <c r="M12">
        <v>3891.0359863212211</v>
      </c>
      <c r="N12">
        <f>+Tabella1[[#This Row],[Totale Ricavo]]/1000</f>
        <v>3.8910359863212212</v>
      </c>
      <c r="O12">
        <v>1714</v>
      </c>
      <c r="P12" t="s">
        <v>38</v>
      </c>
      <c r="Q12">
        <v>45286</v>
      </c>
      <c r="R12" t="s">
        <v>49</v>
      </c>
      <c r="S12" t="s">
        <v>32</v>
      </c>
      <c r="T12" t="s">
        <v>39</v>
      </c>
      <c r="U12">
        <v>12</v>
      </c>
      <c r="V12" t="s">
        <v>40</v>
      </c>
      <c r="W12">
        <v>4</v>
      </c>
      <c r="X12" t="s">
        <v>68</v>
      </c>
    </row>
    <row r="13" spans="1:24" x14ac:dyDescent="0.25">
      <c r="A13">
        <v>73</v>
      </c>
      <c r="B13">
        <v>44893</v>
      </c>
      <c r="C13">
        <v>2149</v>
      </c>
      <c r="D13" t="s">
        <v>71</v>
      </c>
      <c r="E13" t="s">
        <v>4</v>
      </c>
      <c r="F13">
        <v>1363</v>
      </c>
      <c r="G13" t="s">
        <v>72</v>
      </c>
      <c r="H13">
        <v>8</v>
      </c>
      <c r="I13">
        <v>480.44</v>
      </c>
      <c r="J13">
        <v>3843.52</v>
      </c>
      <c r="K13">
        <f>+Tabella1[[#This Row],[RicavoAcquisto]]/1000</f>
        <v>3.8435199999999998</v>
      </c>
      <c r="L13">
        <v>52.456918654672933</v>
      </c>
      <c r="M13">
        <v>3895.9769186546728</v>
      </c>
      <c r="N13">
        <f>+Tabella1[[#This Row],[Totale Ricavo]]/1000</f>
        <v>3.8959769186546729</v>
      </c>
      <c r="O13">
        <v>2305</v>
      </c>
      <c r="P13" t="s">
        <v>38</v>
      </c>
      <c r="Q13">
        <v>45125</v>
      </c>
      <c r="R13" t="s">
        <v>31</v>
      </c>
      <c r="S13" t="s">
        <v>32</v>
      </c>
      <c r="T13" t="s">
        <v>52</v>
      </c>
      <c r="U13">
        <v>7</v>
      </c>
      <c r="V13" t="s">
        <v>60</v>
      </c>
      <c r="W13">
        <v>11</v>
      </c>
      <c r="X13" t="s">
        <v>35</v>
      </c>
    </row>
    <row r="14" spans="1:24" x14ac:dyDescent="0.25">
      <c r="A14">
        <v>98</v>
      </c>
      <c r="B14">
        <v>44919</v>
      </c>
      <c r="C14">
        <v>3869</v>
      </c>
      <c r="D14" t="s">
        <v>73</v>
      </c>
      <c r="E14" t="s">
        <v>3</v>
      </c>
      <c r="F14">
        <v>4949</v>
      </c>
      <c r="G14" t="s">
        <v>74</v>
      </c>
      <c r="H14">
        <v>8</v>
      </c>
      <c r="I14">
        <v>478.82</v>
      </c>
      <c r="J14">
        <v>3830.56</v>
      </c>
      <c r="K14">
        <f>+Tabella1[[#This Row],[RicavoAcquisto]]/1000</f>
        <v>3.8305599999999997</v>
      </c>
      <c r="L14">
        <v>74.393311581442319</v>
      </c>
      <c r="M14">
        <v>3904.9533115814424</v>
      </c>
      <c r="N14">
        <f>+Tabella1[[#This Row],[Totale Ricavo]]/1000</f>
        <v>3.9049533115814423</v>
      </c>
      <c r="O14">
        <v>4089</v>
      </c>
      <c r="P14" t="s">
        <v>38</v>
      </c>
      <c r="Q14">
        <v>44932</v>
      </c>
      <c r="R14" t="s">
        <v>31</v>
      </c>
      <c r="S14" t="s">
        <v>32</v>
      </c>
      <c r="T14" t="s">
        <v>45</v>
      </c>
      <c r="U14">
        <v>1</v>
      </c>
      <c r="V14" t="s">
        <v>41</v>
      </c>
      <c r="W14">
        <v>12</v>
      </c>
      <c r="X14" t="s">
        <v>40</v>
      </c>
    </row>
    <row r="15" spans="1:24" x14ac:dyDescent="0.25">
      <c r="A15">
        <v>172</v>
      </c>
      <c r="B15">
        <v>44704</v>
      </c>
      <c r="C15">
        <v>506</v>
      </c>
      <c r="D15" t="s">
        <v>75</v>
      </c>
      <c r="E15" t="s">
        <v>3</v>
      </c>
      <c r="F15">
        <v>541</v>
      </c>
      <c r="G15" t="s">
        <v>76</v>
      </c>
      <c r="H15">
        <v>9</v>
      </c>
      <c r="I15">
        <v>425</v>
      </c>
      <c r="J15">
        <v>3825</v>
      </c>
      <c r="K15">
        <f>+Tabella1[[#This Row],[RicavoAcquisto]]/1000</f>
        <v>3.8250000000000002</v>
      </c>
      <c r="L15">
        <v>26.029770086395821</v>
      </c>
      <c r="M15">
        <v>3851.0297700863957</v>
      </c>
      <c r="N15">
        <f>+Tabella1[[#This Row],[Totale Ricavo]]/1000</f>
        <v>3.8510297700863956</v>
      </c>
      <c r="O15">
        <v>4016</v>
      </c>
      <c r="P15" t="s">
        <v>30</v>
      </c>
      <c r="Q15">
        <v>45132</v>
      </c>
      <c r="R15" t="s">
        <v>49</v>
      </c>
      <c r="S15" t="s">
        <v>32</v>
      </c>
      <c r="T15" t="s">
        <v>52</v>
      </c>
      <c r="U15">
        <v>7</v>
      </c>
      <c r="V15" t="s">
        <v>60</v>
      </c>
      <c r="W15">
        <v>5</v>
      </c>
      <c r="X15" t="s">
        <v>57</v>
      </c>
    </row>
    <row r="16" spans="1:24" x14ac:dyDescent="0.25">
      <c r="A16">
        <v>113</v>
      </c>
      <c r="B16">
        <v>44870</v>
      </c>
      <c r="C16">
        <v>2292</v>
      </c>
      <c r="D16" t="s">
        <v>77</v>
      </c>
      <c r="E16" t="s">
        <v>3</v>
      </c>
      <c r="F16">
        <v>478</v>
      </c>
      <c r="G16" t="s">
        <v>78</v>
      </c>
      <c r="H16">
        <v>8</v>
      </c>
      <c r="I16">
        <v>472.94</v>
      </c>
      <c r="J16">
        <v>3783.52</v>
      </c>
      <c r="K16">
        <f>+Tabella1[[#This Row],[RicavoAcquisto]]/1000</f>
        <v>3.7835199999999998</v>
      </c>
      <c r="L16">
        <v>83.193477390733506</v>
      </c>
      <c r="M16">
        <v>3866.7134773907337</v>
      </c>
      <c r="N16">
        <f>+Tabella1[[#This Row],[Totale Ricavo]]/1000</f>
        <v>3.8667134773907339</v>
      </c>
      <c r="O16">
        <v>3589</v>
      </c>
      <c r="P16" t="s">
        <v>38</v>
      </c>
      <c r="Q16">
        <v>45199</v>
      </c>
      <c r="R16" t="s">
        <v>31</v>
      </c>
      <c r="S16" t="s">
        <v>32</v>
      </c>
      <c r="T16" t="s">
        <v>52</v>
      </c>
      <c r="U16">
        <v>9</v>
      </c>
      <c r="V16" t="s">
        <v>53</v>
      </c>
      <c r="W16">
        <v>11</v>
      </c>
      <c r="X16" t="s">
        <v>35</v>
      </c>
    </row>
    <row r="17" spans="1:24" x14ac:dyDescent="0.25">
      <c r="A17">
        <v>200</v>
      </c>
      <c r="B17">
        <v>44916</v>
      </c>
      <c r="C17">
        <v>4157</v>
      </c>
      <c r="D17" t="s">
        <v>79</v>
      </c>
      <c r="E17" t="s">
        <v>4</v>
      </c>
      <c r="F17">
        <v>1438</v>
      </c>
      <c r="G17" t="s">
        <v>80</v>
      </c>
      <c r="H17">
        <v>8</v>
      </c>
      <c r="I17">
        <v>466.54</v>
      </c>
      <c r="J17">
        <v>3732.32</v>
      </c>
      <c r="K17">
        <f>+Tabella1[[#This Row],[RicavoAcquisto]]/1000</f>
        <v>3.7323200000000001</v>
      </c>
      <c r="L17">
        <v>74.83688156473751</v>
      </c>
      <c r="M17">
        <v>3807.1568815647379</v>
      </c>
      <c r="N17">
        <f>+Tabella1[[#This Row],[Totale Ricavo]]/1000</f>
        <v>3.8071568815647381</v>
      </c>
      <c r="O17">
        <v>2405</v>
      </c>
      <c r="P17" t="s">
        <v>30</v>
      </c>
      <c r="Q17">
        <v>45218</v>
      </c>
      <c r="R17" t="s">
        <v>49</v>
      </c>
      <c r="S17" t="s">
        <v>32</v>
      </c>
      <c r="T17" t="s">
        <v>39</v>
      </c>
      <c r="U17">
        <v>10</v>
      </c>
      <c r="V17" t="s">
        <v>63</v>
      </c>
      <c r="W17">
        <v>12</v>
      </c>
      <c r="X17" t="s">
        <v>40</v>
      </c>
    </row>
    <row r="18" spans="1:24" x14ac:dyDescent="0.25">
      <c r="A18">
        <v>482</v>
      </c>
      <c r="B18">
        <v>44792</v>
      </c>
      <c r="C18">
        <v>3364</v>
      </c>
      <c r="D18" t="s">
        <v>81</v>
      </c>
      <c r="E18" t="s">
        <v>3</v>
      </c>
      <c r="F18">
        <v>436</v>
      </c>
      <c r="G18" t="s">
        <v>82</v>
      </c>
      <c r="H18">
        <v>8</v>
      </c>
      <c r="I18">
        <v>459.46</v>
      </c>
      <c r="J18">
        <v>3675.68</v>
      </c>
      <c r="K18">
        <f>+Tabella1[[#This Row],[RicavoAcquisto]]/1000</f>
        <v>3.6756799999999998</v>
      </c>
      <c r="L18">
        <v>59.126479242412529</v>
      </c>
      <c r="M18">
        <v>3734.8064792424125</v>
      </c>
      <c r="N18">
        <f>+Tabella1[[#This Row],[Totale Ricavo]]/1000</f>
        <v>3.7348064792424123</v>
      </c>
      <c r="O18">
        <v>1570</v>
      </c>
      <c r="P18" t="s">
        <v>38</v>
      </c>
      <c r="Q18">
        <v>45024</v>
      </c>
      <c r="R18" t="s">
        <v>49</v>
      </c>
      <c r="S18" t="s">
        <v>32</v>
      </c>
      <c r="T18" t="s">
        <v>33</v>
      </c>
      <c r="U18">
        <v>4</v>
      </c>
      <c r="V18" t="s">
        <v>68</v>
      </c>
      <c r="W18">
        <v>8</v>
      </c>
      <c r="X18" t="s">
        <v>46</v>
      </c>
    </row>
    <row r="19" spans="1:24" x14ac:dyDescent="0.25">
      <c r="A19">
        <v>281</v>
      </c>
      <c r="B19">
        <v>44734</v>
      </c>
      <c r="C19">
        <v>311</v>
      </c>
      <c r="D19" t="s">
        <v>83</v>
      </c>
      <c r="E19" t="s">
        <v>4</v>
      </c>
      <c r="F19">
        <v>3507</v>
      </c>
      <c r="G19" t="s">
        <v>84</v>
      </c>
      <c r="H19">
        <v>9</v>
      </c>
      <c r="I19">
        <v>404.65</v>
      </c>
      <c r="J19">
        <v>3641.85</v>
      </c>
      <c r="K19">
        <f>+Tabella1[[#This Row],[RicavoAcquisto]]/1000</f>
        <v>3.6418499999999998</v>
      </c>
      <c r="L19">
        <v>32.961862091095561</v>
      </c>
      <c r="M19">
        <v>3674.8118620910955</v>
      </c>
      <c r="N19">
        <f>+Tabella1[[#This Row],[Totale Ricavo]]/1000</f>
        <v>3.6748118620910954</v>
      </c>
      <c r="O19">
        <v>1975</v>
      </c>
      <c r="P19" t="s">
        <v>38</v>
      </c>
      <c r="Q19">
        <v>44947</v>
      </c>
      <c r="R19" t="s">
        <v>31</v>
      </c>
      <c r="S19" t="s">
        <v>32</v>
      </c>
      <c r="T19" t="s">
        <v>45</v>
      </c>
      <c r="U19">
        <v>1</v>
      </c>
      <c r="V19" t="s">
        <v>41</v>
      </c>
      <c r="W19">
        <v>6</v>
      </c>
      <c r="X19" t="s">
        <v>34</v>
      </c>
    </row>
    <row r="20" spans="1:24" x14ac:dyDescent="0.25">
      <c r="A20">
        <v>421</v>
      </c>
      <c r="B20">
        <v>44683</v>
      </c>
      <c r="C20">
        <v>2178</v>
      </c>
      <c r="D20" t="s">
        <v>85</v>
      </c>
      <c r="E20" t="s">
        <v>2</v>
      </c>
      <c r="F20">
        <v>3491</v>
      </c>
      <c r="G20" t="s">
        <v>86</v>
      </c>
      <c r="H20">
        <v>9</v>
      </c>
      <c r="I20">
        <v>403.77</v>
      </c>
      <c r="J20">
        <v>3633.93</v>
      </c>
      <c r="K20">
        <f>+Tabella1[[#This Row],[RicavoAcquisto]]/1000</f>
        <v>3.6339299999999999</v>
      </c>
      <c r="L20">
        <v>98.671011630825305</v>
      </c>
      <c r="M20">
        <v>3732.6010116308253</v>
      </c>
      <c r="N20">
        <f>+Tabella1[[#This Row],[Totale Ricavo]]/1000</f>
        <v>3.7326010116308255</v>
      </c>
      <c r="O20">
        <v>781</v>
      </c>
      <c r="P20" t="s">
        <v>30</v>
      </c>
      <c r="Q20">
        <v>44998</v>
      </c>
      <c r="R20" t="s">
        <v>31</v>
      </c>
      <c r="S20" t="s">
        <v>32</v>
      </c>
      <c r="T20" t="s">
        <v>45</v>
      </c>
      <c r="U20">
        <v>3</v>
      </c>
      <c r="V20" t="s">
        <v>54</v>
      </c>
      <c r="W20">
        <v>5</v>
      </c>
      <c r="X20" t="s">
        <v>57</v>
      </c>
    </row>
    <row r="21" spans="1:24" x14ac:dyDescent="0.25">
      <c r="A21">
        <v>45</v>
      </c>
      <c r="B21">
        <v>44652</v>
      </c>
      <c r="C21">
        <v>2648</v>
      </c>
      <c r="D21" t="s">
        <v>87</v>
      </c>
      <c r="E21" t="s">
        <v>2</v>
      </c>
      <c r="F21">
        <v>2068</v>
      </c>
      <c r="G21" t="s">
        <v>88</v>
      </c>
      <c r="H21">
        <v>8</v>
      </c>
      <c r="I21">
        <v>452.66</v>
      </c>
      <c r="J21">
        <v>3621.28</v>
      </c>
      <c r="K21">
        <f>+Tabella1[[#This Row],[RicavoAcquisto]]/1000</f>
        <v>3.6212800000000001</v>
      </c>
      <c r="L21">
        <v>41.37394353636067</v>
      </c>
      <c r="M21">
        <v>3662.6539435363607</v>
      </c>
      <c r="N21">
        <f>+Tabella1[[#This Row],[Totale Ricavo]]/1000</f>
        <v>3.6626539435363608</v>
      </c>
      <c r="O21">
        <v>470</v>
      </c>
      <c r="P21" t="s">
        <v>30</v>
      </c>
      <c r="Q21">
        <v>45221</v>
      </c>
      <c r="R21" t="s">
        <v>49</v>
      </c>
      <c r="S21" t="s">
        <v>32</v>
      </c>
      <c r="T21" t="s">
        <v>39</v>
      </c>
      <c r="U21">
        <v>10</v>
      </c>
      <c r="V21" t="s">
        <v>63</v>
      </c>
      <c r="W21">
        <v>4</v>
      </c>
      <c r="X21" t="s">
        <v>68</v>
      </c>
    </row>
    <row r="22" spans="1:24" x14ac:dyDescent="0.25">
      <c r="A22">
        <v>379</v>
      </c>
      <c r="B22">
        <v>44638</v>
      </c>
      <c r="C22">
        <v>1731</v>
      </c>
      <c r="D22" t="s">
        <v>89</v>
      </c>
      <c r="E22" t="s">
        <v>3</v>
      </c>
      <c r="F22">
        <v>1173</v>
      </c>
      <c r="G22" t="s">
        <v>90</v>
      </c>
      <c r="H22">
        <v>9</v>
      </c>
      <c r="I22">
        <v>400.92</v>
      </c>
      <c r="J22">
        <v>3608.28</v>
      </c>
      <c r="K22">
        <f>+Tabella1[[#This Row],[RicavoAcquisto]]/1000</f>
        <v>3.6082800000000002</v>
      </c>
      <c r="L22">
        <v>99.469513092802259</v>
      </c>
      <c r="M22">
        <v>3707.7495130928023</v>
      </c>
      <c r="N22">
        <f>+Tabella1[[#This Row],[Totale Ricavo]]/1000</f>
        <v>3.7077495130928022</v>
      </c>
      <c r="O22">
        <v>4875</v>
      </c>
      <c r="P22" t="s">
        <v>38</v>
      </c>
      <c r="Q22">
        <v>44935</v>
      </c>
      <c r="R22" t="s">
        <v>31</v>
      </c>
      <c r="S22" t="s">
        <v>32</v>
      </c>
      <c r="T22" t="s">
        <v>45</v>
      </c>
      <c r="U22">
        <v>1</v>
      </c>
      <c r="V22" t="s">
        <v>41</v>
      </c>
      <c r="W22">
        <v>3</v>
      </c>
      <c r="X22" t="s">
        <v>54</v>
      </c>
    </row>
    <row r="23" spans="1:24" x14ac:dyDescent="0.25">
      <c r="A23">
        <v>438</v>
      </c>
      <c r="B23">
        <v>44919</v>
      </c>
      <c r="C23">
        <v>788</v>
      </c>
      <c r="D23" t="s">
        <v>91</v>
      </c>
      <c r="E23" t="s">
        <v>3</v>
      </c>
      <c r="F23">
        <v>4216</v>
      </c>
      <c r="G23" t="s">
        <v>92</v>
      </c>
      <c r="H23">
        <v>9</v>
      </c>
      <c r="I23">
        <v>397.57</v>
      </c>
      <c r="J23">
        <v>3578.13</v>
      </c>
      <c r="K23">
        <f>+Tabella1[[#This Row],[RicavoAcquisto]]/1000</f>
        <v>3.5781300000000003</v>
      </c>
      <c r="L23">
        <v>18.7436524124975</v>
      </c>
      <c r="M23">
        <v>3596.8736524124974</v>
      </c>
      <c r="N23">
        <f>+Tabella1[[#This Row],[Totale Ricavo]]/1000</f>
        <v>3.5968736524124973</v>
      </c>
      <c r="O23">
        <v>1863</v>
      </c>
      <c r="P23" t="s">
        <v>38</v>
      </c>
      <c r="Q23">
        <v>45100</v>
      </c>
      <c r="R23" t="s">
        <v>31</v>
      </c>
      <c r="S23" t="s">
        <v>32</v>
      </c>
      <c r="T23" t="s">
        <v>33</v>
      </c>
      <c r="U23">
        <v>6</v>
      </c>
      <c r="V23" t="s">
        <v>34</v>
      </c>
      <c r="W23">
        <v>12</v>
      </c>
      <c r="X23" t="s">
        <v>40</v>
      </c>
    </row>
    <row r="24" spans="1:24" x14ac:dyDescent="0.25">
      <c r="A24">
        <v>293</v>
      </c>
      <c r="B24">
        <v>44623</v>
      </c>
      <c r="C24">
        <v>1848</v>
      </c>
      <c r="D24" t="s">
        <v>93</v>
      </c>
      <c r="E24" t="s">
        <v>4</v>
      </c>
      <c r="F24">
        <v>3240</v>
      </c>
      <c r="G24" t="s">
        <v>94</v>
      </c>
      <c r="H24">
        <v>9</v>
      </c>
      <c r="I24">
        <v>395.94</v>
      </c>
      <c r="J24">
        <v>3563.46</v>
      </c>
      <c r="K24">
        <f>+Tabella1[[#This Row],[RicavoAcquisto]]/1000</f>
        <v>3.5634600000000001</v>
      </c>
      <c r="L24">
        <v>84.018852169208643</v>
      </c>
      <c r="M24">
        <v>3647.4788521692085</v>
      </c>
      <c r="N24">
        <f>+Tabella1[[#This Row],[Totale Ricavo]]/1000</f>
        <v>3.6474788521692085</v>
      </c>
      <c r="O24">
        <v>2437</v>
      </c>
      <c r="P24" t="s">
        <v>38</v>
      </c>
      <c r="Q24">
        <v>45228</v>
      </c>
      <c r="R24" t="s">
        <v>49</v>
      </c>
      <c r="S24" t="s">
        <v>32</v>
      </c>
      <c r="T24" t="s">
        <v>39</v>
      </c>
      <c r="U24">
        <v>10</v>
      </c>
      <c r="V24" t="s">
        <v>63</v>
      </c>
      <c r="W24">
        <v>3</v>
      </c>
      <c r="X24" t="s">
        <v>54</v>
      </c>
    </row>
    <row r="25" spans="1:24" x14ac:dyDescent="0.25">
      <c r="A25">
        <v>434</v>
      </c>
      <c r="B25">
        <v>44855</v>
      </c>
      <c r="C25">
        <v>151</v>
      </c>
      <c r="D25" t="s">
        <v>95</v>
      </c>
      <c r="E25" t="s">
        <v>2</v>
      </c>
      <c r="F25">
        <v>3875</v>
      </c>
      <c r="G25" t="s">
        <v>96</v>
      </c>
      <c r="H25">
        <v>9</v>
      </c>
      <c r="I25">
        <v>394.88</v>
      </c>
      <c r="J25">
        <v>3553.92</v>
      </c>
      <c r="K25">
        <f>+Tabella1[[#This Row],[RicavoAcquisto]]/1000</f>
        <v>3.5539200000000002</v>
      </c>
      <c r="L25">
        <v>34.952663346969871</v>
      </c>
      <c r="M25">
        <v>3588.8726633469701</v>
      </c>
      <c r="N25">
        <f>+Tabella1[[#This Row],[Totale Ricavo]]/1000</f>
        <v>3.5888726633469701</v>
      </c>
      <c r="O25">
        <v>4065</v>
      </c>
      <c r="P25" t="s">
        <v>38</v>
      </c>
      <c r="Q25">
        <v>45031</v>
      </c>
      <c r="R25" t="s">
        <v>49</v>
      </c>
      <c r="S25" t="s">
        <v>32</v>
      </c>
      <c r="T25" t="s">
        <v>33</v>
      </c>
      <c r="U25">
        <v>4</v>
      </c>
      <c r="V25" t="s">
        <v>68</v>
      </c>
      <c r="W25">
        <v>10</v>
      </c>
      <c r="X25" t="s">
        <v>63</v>
      </c>
    </row>
    <row r="26" spans="1:24" x14ac:dyDescent="0.25">
      <c r="A26">
        <v>347</v>
      </c>
      <c r="B26">
        <v>44751</v>
      </c>
      <c r="C26">
        <v>4225</v>
      </c>
      <c r="D26" t="s">
        <v>97</v>
      </c>
      <c r="E26" t="s">
        <v>4</v>
      </c>
      <c r="F26">
        <v>3350</v>
      </c>
      <c r="G26" t="s">
        <v>98</v>
      </c>
      <c r="H26">
        <v>9</v>
      </c>
      <c r="I26">
        <v>390.56</v>
      </c>
      <c r="J26">
        <v>3515.04</v>
      </c>
      <c r="K26">
        <f>+Tabella1[[#This Row],[RicavoAcquisto]]/1000</f>
        <v>3.5150399999999999</v>
      </c>
      <c r="L26">
        <v>72.193081789616684</v>
      </c>
      <c r="M26">
        <v>3587.2330817896168</v>
      </c>
      <c r="N26">
        <f>+Tabella1[[#This Row],[Totale Ricavo]]/1000</f>
        <v>3.5872330817896168</v>
      </c>
      <c r="O26">
        <v>2915</v>
      </c>
      <c r="P26" t="s">
        <v>38</v>
      </c>
      <c r="Q26">
        <v>44968</v>
      </c>
      <c r="R26" t="s">
        <v>31</v>
      </c>
      <c r="S26" t="s">
        <v>32</v>
      </c>
      <c r="T26" t="s">
        <v>45</v>
      </c>
      <c r="U26">
        <v>2</v>
      </c>
      <c r="V26" t="s">
        <v>99</v>
      </c>
      <c r="W26">
        <v>7</v>
      </c>
      <c r="X26" t="s">
        <v>60</v>
      </c>
    </row>
    <row r="27" spans="1:24" x14ac:dyDescent="0.25">
      <c r="A27">
        <v>8</v>
      </c>
      <c r="B27">
        <v>44690</v>
      </c>
      <c r="C27">
        <v>4226</v>
      </c>
      <c r="D27" t="s">
        <v>100</v>
      </c>
      <c r="E27" t="s">
        <v>3</v>
      </c>
      <c r="F27">
        <v>1215</v>
      </c>
      <c r="G27" t="s">
        <v>101</v>
      </c>
      <c r="H27">
        <v>8</v>
      </c>
      <c r="I27">
        <v>436.22</v>
      </c>
      <c r="J27">
        <v>3489.76</v>
      </c>
      <c r="K27">
        <f>+Tabella1[[#This Row],[RicavoAcquisto]]/1000</f>
        <v>3.4897600000000004</v>
      </c>
      <c r="L27">
        <v>67.303573347626482</v>
      </c>
      <c r="M27">
        <v>3557.0635733476265</v>
      </c>
      <c r="N27">
        <f>+Tabella1[[#This Row],[Totale Ricavo]]/1000</f>
        <v>3.5570635733476266</v>
      </c>
      <c r="O27">
        <v>3348</v>
      </c>
      <c r="P27" t="s">
        <v>38</v>
      </c>
      <c r="Q27">
        <v>45014</v>
      </c>
      <c r="R27" t="s">
        <v>49</v>
      </c>
      <c r="S27" t="s">
        <v>32</v>
      </c>
      <c r="T27" t="s">
        <v>45</v>
      </c>
      <c r="U27">
        <v>3</v>
      </c>
      <c r="V27" t="s">
        <v>54</v>
      </c>
      <c r="W27">
        <v>5</v>
      </c>
      <c r="X27" t="s">
        <v>57</v>
      </c>
    </row>
    <row r="28" spans="1:24" x14ac:dyDescent="0.25">
      <c r="A28">
        <v>17</v>
      </c>
      <c r="B28">
        <v>44855</v>
      </c>
      <c r="C28">
        <v>3519</v>
      </c>
      <c r="D28" t="s">
        <v>102</v>
      </c>
      <c r="E28" t="s">
        <v>4</v>
      </c>
      <c r="F28">
        <v>4551</v>
      </c>
      <c r="G28" t="s">
        <v>103</v>
      </c>
      <c r="H28">
        <v>8</v>
      </c>
      <c r="I28">
        <v>435.79</v>
      </c>
      <c r="J28">
        <v>3486.32</v>
      </c>
      <c r="K28">
        <f>+Tabella1[[#This Row],[RicavoAcquisto]]/1000</f>
        <v>3.4863200000000001</v>
      </c>
      <c r="L28">
        <v>84.773293920693661</v>
      </c>
      <c r="M28">
        <v>3571.0932939206937</v>
      </c>
      <c r="N28">
        <f>+Tabella1[[#This Row],[Totale Ricavo]]/1000</f>
        <v>3.5710932939206939</v>
      </c>
      <c r="O28">
        <v>3572</v>
      </c>
      <c r="P28" t="s">
        <v>30</v>
      </c>
      <c r="Q28">
        <v>45100</v>
      </c>
      <c r="R28" t="s">
        <v>49</v>
      </c>
      <c r="S28" t="s">
        <v>32</v>
      </c>
      <c r="T28" t="s">
        <v>33</v>
      </c>
      <c r="U28">
        <v>6</v>
      </c>
      <c r="V28" t="s">
        <v>34</v>
      </c>
      <c r="W28">
        <v>10</v>
      </c>
      <c r="X28" t="s">
        <v>63</v>
      </c>
    </row>
    <row r="29" spans="1:24" x14ac:dyDescent="0.25">
      <c r="A29">
        <v>485</v>
      </c>
      <c r="B29">
        <v>44767</v>
      </c>
      <c r="C29">
        <v>4238</v>
      </c>
      <c r="D29" t="s">
        <v>104</v>
      </c>
      <c r="E29" t="s">
        <v>4</v>
      </c>
      <c r="F29">
        <v>1495</v>
      </c>
      <c r="G29" t="s">
        <v>105</v>
      </c>
      <c r="H29">
        <v>7</v>
      </c>
      <c r="I29">
        <v>493.11</v>
      </c>
      <c r="J29">
        <v>3451.77</v>
      </c>
      <c r="K29">
        <f>+Tabella1[[#This Row],[RicavoAcquisto]]/1000</f>
        <v>3.4517699999999998</v>
      </c>
      <c r="L29">
        <v>69.80739714842403</v>
      </c>
      <c r="M29">
        <v>3521.5773971484241</v>
      </c>
      <c r="N29">
        <f>+Tabella1[[#This Row],[Totale Ricavo]]/1000</f>
        <v>3.5215773971484241</v>
      </c>
      <c r="O29">
        <v>226</v>
      </c>
      <c r="P29" t="s">
        <v>30</v>
      </c>
      <c r="Q29">
        <v>45125</v>
      </c>
      <c r="R29" t="s">
        <v>31</v>
      </c>
      <c r="S29" t="s">
        <v>32</v>
      </c>
      <c r="T29" t="s">
        <v>52</v>
      </c>
      <c r="U29">
        <v>7</v>
      </c>
      <c r="V29" t="s">
        <v>60</v>
      </c>
      <c r="W29">
        <v>7</v>
      </c>
      <c r="X29" t="s">
        <v>60</v>
      </c>
    </row>
    <row r="30" spans="1:24" x14ac:dyDescent="0.25">
      <c r="A30">
        <v>204</v>
      </c>
      <c r="B30">
        <v>44876</v>
      </c>
      <c r="C30">
        <v>1394</v>
      </c>
      <c r="D30" t="s">
        <v>106</v>
      </c>
      <c r="E30" t="s">
        <v>4</v>
      </c>
      <c r="F30">
        <v>4671</v>
      </c>
      <c r="G30" t="s">
        <v>107</v>
      </c>
      <c r="H30">
        <v>7</v>
      </c>
      <c r="I30">
        <v>492.4</v>
      </c>
      <c r="J30">
        <v>3446.7999999999997</v>
      </c>
      <c r="K30">
        <f>+Tabella1[[#This Row],[RicavoAcquisto]]/1000</f>
        <v>3.4467999999999996</v>
      </c>
      <c r="L30">
        <v>67.076544109232685</v>
      </c>
      <c r="M30">
        <v>3513.8765441092323</v>
      </c>
      <c r="N30">
        <f>+Tabella1[[#This Row],[Totale Ricavo]]/1000</f>
        <v>3.5138765441092321</v>
      </c>
      <c r="O30">
        <v>1795</v>
      </c>
      <c r="P30" t="s">
        <v>38</v>
      </c>
      <c r="Q30">
        <v>45148</v>
      </c>
      <c r="R30" t="s">
        <v>31</v>
      </c>
      <c r="S30" t="s">
        <v>32</v>
      </c>
      <c r="T30" t="s">
        <v>52</v>
      </c>
      <c r="U30">
        <v>8</v>
      </c>
      <c r="V30" t="s">
        <v>46</v>
      </c>
      <c r="W30">
        <v>11</v>
      </c>
      <c r="X30" t="s">
        <v>35</v>
      </c>
    </row>
    <row r="31" spans="1:24" x14ac:dyDescent="0.25">
      <c r="A31">
        <v>194</v>
      </c>
      <c r="B31">
        <v>44910</v>
      </c>
      <c r="C31">
        <v>2475</v>
      </c>
      <c r="D31" t="s">
        <v>108</v>
      </c>
      <c r="E31" t="s">
        <v>2</v>
      </c>
      <c r="F31">
        <v>115</v>
      </c>
      <c r="G31" t="s">
        <v>109</v>
      </c>
      <c r="H31">
        <v>9</v>
      </c>
      <c r="I31">
        <v>382.33</v>
      </c>
      <c r="J31">
        <v>3440.97</v>
      </c>
      <c r="K31">
        <f>+Tabella1[[#This Row],[RicavoAcquisto]]/1000</f>
        <v>3.4409699999999996</v>
      </c>
      <c r="L31">
        <v>76.164540604486817</v>
      </c>
      <c r="M31">
        <v>3517.1345406044866</v>
      </c>
      <c r="N31">
        <f>+Tabella1[[#This Row],[Totale Ricavo]]/1000</f>
        <v>3.5171345406044865</v>
      </c>
      <c r="O31">
        <v>3536</v>
      </c>
      <c r="P31" t="s">
        <v>30</v>
      </c>
      <c r="Q31">
        <v>45202</v>
      </c>
      <c r="R31" t="s">
        <v>49</v>
      </c>
      <c r="S31" t="s">
        <v>32</v>
      </c>
      <c r="T31" t="s">
        <v>39</v>
      </c>
      <c r="U31">
        <v>10</v>
      </c>
      <c r="V31" t="s">
        <v>63</v>
      </c>
      <c r="W31">
        <v>12</v>
      </c>
      <c r="X31" t="s">
        <v>40</v>
      </c>
    </row>
    <row r="32" spans="1:24" x14ac:dyDescent="0.25">
      <c r="A32">
        <v>329</v>
      </c>
      <c r="B32">
        <v>44813</v>
      </c>
      <c r="C32">
        <v>3184</v>
      </c>
      <c r="D32" t="s">
        <v>110</v>
      </c>
      <c r="E32" t="s">
        <v>3</v>
      </c>
      <c r="F32">
        <v>668</v>
      </c>
      <c r="G32" t="s">
        <v>111</v>
      </c>
      <c r="H32">
        <v>8</v>
      </c>
      <c r="I32">
        <v>424.56</v>
      </c>
      <c r="J32">
        <v>3396.48</v>
      </c>
      <c r="K32">
        <f>+Tabella1[[#This Row],[RicavoAcquisto]]/1000</f>
        <v>3.3964799999999999</v>
      </c>
      <c r="L32">
        <v>81.779536517258478</v>
      </c>
      <c r="M32">
        <v>3478.2595365172583</v>
      </c>
      <c r="N32">
        <f>+Tabella1[[#This Row],[Totale Ricavo]]/1000</f>
        <v>3.4782595365172582</v>
      </c>
      <c r="O32">
        <v>4174</v>
      </c>
      <c r="P32" t="s">
        <v>30</v>
      </c>
      <c r="Q32">
        <v>45242</v>
      </c>
      <c r="R32" t="s">
        <v>31</v>
      </c>
      <c r="S32" t="s">
        <v>32</v>
      </c>
      <c r="T32" t="s">
        <v>39</v>
      </c>
      <c r="U32">
        <v>11</v>
      </c>
      <c r="V32" t="s">
        <v>35</v>
      </c>
      <c r="W32">
        <v>9</v>
      </c>
      <c r="X32" t="s">
        <v>53</v>
      </c>
    </row>
    <row r="33" spans="1:24" x14ac:dyDescent="0.25">
      <c r="A33">
        <v>66</v>
      </c>
      <c r="B33">
        <v>44822</v>
      </c>
      <c r="C33">
        <v>4023</v>
      </c>
      <c r="D33" t="s">
        <v>112</v>
      </c>
      <c r="E33" t="s">
        <v>2</v>
      </c>
      <c r="F33">
        <v>2425</v>
      </c>
      <c r="G33" t="s">
        <v>113</v>
      </c>
      <c r="H33">
        <v>8</v>
      </c>
      <c r="I33">
        <v>420.5</v>
      </c>
      <c r="J33">
        <v>3364</v>
      </c>
      <c r="K33">
        <f>+Tabella1[[#This Row],[RicavoAcquisto]]/1000</f>
        <v>3.3639999999999999</v>
      </c>
      <c r="L33">
        <v>10.4806845603225</v>
      </c>
      <c r="M33">
        <v>3374.4806845603225</v>
      </c>
      <c r="N33">
        <f>+Tabella1[[#This Row],[Totale Ricavo]]/1000</f>
        <v>3.3744806845603224</v>
      </c>
      <c r="O33">
        <v>3482</v>
      </c>
      <c r="P33" t="s">
        <v>38</v>
      </c>
      <c r="Q33">
        <v>45111</v>
      </c>
      <c r="R33" t="s">
        <v>31</v>
      </c>
      <c r="S33" t="s">
        <v>32</v>
      </c>
      <c r="T33" t="s">
        <v>52</v>
      </c>
      <c r="U33">
        <v>7</v>
      </c>
      <c r="V33" t="s">
        <v>60</v>
      </c>
      <c r="W33">
        <v>9</v>
      </c>
      <c r="X33" t="s">
        <v>53</v>
      </c>
    </row>
    <row r="34" spans="1:24" x14ac:dyDescent="0.25">
      <c r="A34">
        <v>115</v>
      </c>
      <c r="B34">
        <v>44879</v>
      </c>
      <c r="C34">
        <v>1842</v>
      </c>
      <c r="D34" t="s">
        <v>114</v>
      </c>
      <c r="E34" t="s">
        <v>2</v>
      </c>
      <c r="F34">
        <v>2528</v>
      </c>
      <c r="G34" t="s">
        <v>115</v>
      </c>
      <c r="H34">
        <v>8</v>
      </c>
      <c r="I34">
        <v>412.66</v>
      </c>
      <c r="J34">
        <v>3301.28</v>
      </c>
      <c r="K34">
        <f>+Tabella1[[#This Row],[RicavoAcquisto]]/1000</f>
        <v>3.3012800000000002</v>
      </c>
      <c r="L34">
        <v>97.2191525535587</v>
      </c>
      <c r="M34">
        <v>3398.4991525535588</v>
      </c>
      <c r="N34">
        <f>+Tabella1[[#This Row],[Totale Ricavo]]/1000</f>
        <v>3.3984991525535588</v>
      </c>
      <c r="O34">
        <v>4420</v>
      </c>
      <c r="P34" t="s">
        <v>30</v>
      </c>
      <c r="Q34">
        <v>45105</v>
      </c>
      <c r="R34" t="s">
        <v>49</v>
      </c>
      <c r="S34" t="s">
        <v>32</v>
      </c>
      <c r="T34" t="s">
        <v>33</v>
      </c>
      <c r="U34">
        <v>6</v>
      </c>
      <c r="V34" t="s">
        <v>34</v>
      </c>
      <c r="W34">
        <v>11</v>
      </c>
      <c r="X34" t="s">
        <v>35</v>
      </c>
    </row>
    <row r="35" spans="1:24" x14ac:dyDescent="0.25">
      <c r="A35">
        <v>64</v>
      </c>
      <c r="B35">
        <v>44855</v>
      </c>
      <c r="C35">
        <v>5089</v>
      </c>
      <c r="D35" t="s">
        <v>116</v>
      </c>
      <c r="E35" t="s">
        <v>3</v>
      </c>
      <c r="F35">
        <v>4623</v>
      </c>
      <c r="G35" t="s">
        <v>117</v>
      </c>
      <c r="H35">
        <v>8</v>
      </c>
      <c r="I35">
        <v>406.97</v>
      </c>
      <c r="J35">
        <v>3255.76</v>
      </c>
      <c r="K35">
        <f>+Tabella1[[#This Row],[RicavoAcquisto]]/1000</f>
        <v>3.2557600000000004</v>
      </c>
      <c r="L35">
        <v>30.873345949610911</v>
      </c>
      <c r="M35">
        <v>3286.6333459496113</v>
      </c>
      <c r="N35">
        <f>+Tabella1[[#This Row],[Totale Ricavo]]/1000</f>
        <v>3.2866333459496113</v>
      </c>
      <c r="O35">
        <v>2071</v>
      </c>
      <c r="P35" t="s">
        <v>38</v>
      </c>
      <c r="Q35">
        <v>45111</v>
      </c>
      <c r="R35" t="s">
        <v>49</v>
      </c>
      <c r="S35" t="s">
        <v>32</v>
      </c>
      <c r="T35" t="s">
        <v>52</v>
      </c>
      <c r="U35">
        <v>7</v>
      </c>
      <c r="V35" t="s">
        <v>60</v>
      </c>
      <c r="W35">
        <v>10</v>
      </c>
      <c r="X35" t="s">
        <v>63</v>
      </c>
    </row>
    <row r="36" spans="1:24" x14ac:dyDescent="0.25">
      <c r="A36">
        <v>330</v>
      </c>
      <c r="B36">
        <v>44734</v>
      </c>
      <c r="C36">
        <v>3410</v>
      </c>
      <c r="D36" t="s">
        <v>118</v>
      </c>
      <c r="E36" t="s">
        <v>2</v>
      </c>
      <c r="F36">
        <v>1122</v>
      </c>
      <c r="G36" t="s">
        <v>119</v>
      </c>
      <c r="H36">
        <v>7</v>
      </c>
      <c r="I36">
        <v>463.77</v>
      </c>
      <c r="J36">
        <v>3246.39</v>
      </c>
      <c r="K36">
        <f>+Tabella1[[#This Row],[RicavoAcquisto]]/1000</f>
        <v>3.2463899999999999</v>
      </c>
      <c r="L36">
        <v>48.453829150460457</v>
      </c>
      <c r="M36">
        <v>3294.8438291504604</v>
      </c>
      <c r="N36">
        <f>+Tabella1[[#This Row],[Totale Ricavo]]/1000</f>
        <v>3.2948438291504605</v>
      </c>
      <c r="O36">
        <v>4241</v>
      </c>
      <c r="P36" t="s">
        <v>30</v>
      </c>
      <c r="Q36">
        <v>44972</v>
      </c>
      <c r="R36" t="s">
        <v>31</v>
      </c>
      <c r="S36" t="s">
        <v>32</v>
      </c>
      <c r="T36" t="s">
        <v>45</v>
      </c>
      <c r="U36">
        <v>2</v>
      </c>
      <c r="V36" t="s">
        <v>99</v>
      </c>
      <c r="W36">
        <v>6</v>
      </c>
      <c r="X36" t="s">
        <v>34</v>
      </c>
    </row>
    <row r="37" spans="1:24" x14ac:dyDescent="0.25">
      <c r="A37">
        <v>5</v>
      </c>
      <c r="B37">
        <v>44798</v>
      </c>
      <c r="C37">
        <v>106</v>
      </c>
      <c r="D37" t="s">
        <v>120</v>
      </c>
      <c r="E37" t="s">
        <v>4</v>
      </c>
      <c r="F37">
        <v>4765</v>
      </c>
      <c r="G37" t="s">
        <v>121</v>
      </c>
      <c r="H37">
        <v>8</v>
      </c>
      <c r="I37">
        <v>392.92</v>
      </c>
      <c r="J37">
        <v>3143.36</v>
      </c>
      <c r="K37">
        <f>+Tabella1[[#This Row],[RicavoAcquisto]]/1000</f>
        <v>3.1433599999999999</v>
      </c>
      <c r="L37">
        <v>53.773776064866126</v>
      </c>
      <c r="M37">
        <v>3197.1337760648662</v>
      </c>
      <c r="N37">
        <f>+Tabella1[[#This Row],[Totale Ricavo]]/1000</f>
        <v>3.1971337760648662</v>
      </c>
      <c r="O37">
        <v>4857</v>
      </c>
      <c r="P37" t="s">
        <v>30</v>
      </c>
      <c r="Q37">
        <v>45181</v>
      </c>
      <c r="R37" t="s">
        <v>31</v>
      </c>
      <c r="S37" t="s">
        <v>32</v>
      </c>
      <c r="T37" t="s">
        <v>52</v>
      </c>
      <c r="U37">
        <v>9</v>
      </c>
      <c r="V37" t="s">
        <v>53</v>
      </c>
      <c r="W37">
        <v>8</v>
      </c>
      <c r="X37" t="s">
        <v>46</v>
      </c>
    </row>
    <row r="38" spans="1:24" x14ac:dyDescent="0.25">
      <c r="A38">
        <v>468</v>
      </c>
      <c r="B38">
        <v>44873</v>
      </c>
      <c r="C38">
        <v>1019</v>
      </c>
      <c r="D38" t="s">
        <v>122</v>
      </c>
      <c r="E38" t="s">
        <v>2</v>
      </c>
      <c r="F38">
        <v>1245</v>
      </c>
      <c r="G38" t="s">
        <v>123</v>
      </c>
      <c r="H38">
        <v>7</v>
      </c>
      <c r="I38">
        <v>446</v>
      </c>
      <c r="J38">
        <v>3122</v>
      </c>
      <c r="K38">
        <f>+Tabella1[[#This Row],[RicavoAcquisto]]/1000</f>
        <v>3.1219999999999999</v>
      </c>
      <c r="L38">
        <v>75.030084718058148</v>
      </c>
      <c r="M38">
        <v>3197.0300847180583</v>
      </c>
      <c r="N38">
        <f>+Tabella1[[#This Row],[Totale Ricavo]]/1000</f>
        <v>3.1970300847180582</v>
      </c>
      <c r="O38">
        <v>3636</v>
      </c>
      <c r="P38" t="s">
        <v>38</v>
      </c>
      <c r="Q38">
        <v>44945</v>
      </c>
      <c r="R38" t="s">
        <v>49</v>
      </c>
      <c r="S38" t="s">
        <v>32</v>
      </c>
      <c r="T38" t="s">
        <v>45</v>
      </c>
      <c r="U38">
        <v>1</v>
      </c>
      <c r="V38" t="s">
        <v>41</v>
      </c>
      <c r="W38">
        <v>11</v>
      </c>
      <c r="X38" t="s">
        <v>35</v>
      </c>
    </row>
    <row r="39" spans="1:24" x14ac:dyDescent="0.25">
      <c r="A39">
        <v>295</v>
      </c>
      <c r="B39">
        <v>44822</v>
      </c>
      <c r="C39">
        <v>827</v>
      </c>
      <c r="D39" t="s">
        <v>124</v>
      </c>
      <c r="E39" t="s">
        <v>3</v>
      </c>
      <c r="F39">
        <v>3751</v>
      </c>
      <c r="G39" t="s">
        <v>125</v>
      </c>
      <c r="H39">
        <v>7</v>
      </c>
      <c r="I39">
        <v>440.87</v>
      </c>
      <c r="J39">
        <v>3086.09</v>
      </c>
      <c r="K39">
        <f>+Tabella1[[#This Row],[RicavoAcquisto]]/1000</f>
        <v>3.08609</v>
      </c>
      <c r="L39">
        <v>25.928935878241369</v>
      </c>
      <c r="M39">
        <v>3112.0189358782413</v>
      </c>
      <c r="N39">
        <f>+Tabella1[[#This Row],[Totale Ricavo]]/1000</f>
        <v>3.1120189358782415</v>
      </c>
      <c r="O39">
        <v>4133</v>
      </c>
      <c r="P39" t="s">
        <v>30</v>
      </c>
      <c r="Q39">
        <v>45049</v>
      </c>
      <c r="R39" t="s">
        <v>31</v>
      </c>
      <c r="S39" t="s">
        <v>32</v>
      </c>
      <c r="T39" t="s">
        <v>33</v>
      </c>
      <c r="U39">
        <v>5</v>
      </c>
      <c r="V39" t="s">
        <v>57</v>
      </c>
      <c r="W39">
        <v>9</v>
      </c>
      <c r="X39" t="s">
        <v>53</v>
      </c>
    </row>
    <row r="40" spans="1:24" x14ac:dyDescent="0.25">
      <c r="A40">
        <v>270</v>
      </c>
      <c r="B40">
        <v>44675</v>
      </c>
      <c r="C40">
        <v>2180</v>
      </c>
      <c r="D40" t="s">
        <v>126</v>
      </c>
      <c r="E40" t="s">
        <v>2</v>
      </c>
      <c r="F40">
        <v>2011</v>
      </c>
      <c r="G40" t="s">
        <v>127</v>
      </c>
      <c r="H40">
        <v>7</v>
      </c>
      <c r="I40">
        <v>432.54</v>
      </c>
      <c r="J40">
        <v>3027.78</v>
      </c>
      <c r="K40">
        <f>+Tabella1[[#This Row],[RicavoAcquisto]]/1000</f>
        <v>3.0277800000000004</v>
      </c>
      <c r="L40">
        <v>50.966794426592088</v>
      </c>
      <c r="M40">
        <v>3078.7467944265923</v>
      </c>
      <c r="N40">
        <f>+Tabella1[[#This Row],[Totale Ricavo]]/1000</f>
        <v>3.0787467944265923</v>
      </c>
      <c r="O40">
        <v>4374</v>
      </c>
      <c r="P40" t="s">
        <v>30</v>
      </c>
      <c r="Q40">
        <v>45258</v>
      </c>
      <c r="R40" t="s">
        <v>31</v>
      </c>
      <c r="S40" t="s">
        <v>32</v>
      </c>
      <c r="T40" t="s">
        <v>39</v>
      </c>
      <c r="U40">
        <v>11</v>
      </c>
      <c r="V40" t="s">
        <v>35</v>
      </c>
      <c r="W40">
        <v>4</v>
      </c>
      <c r="X40" t="s">
        <v>68</v>
      </c>
    </row>
    <row r="41" spans="1:24" x14ac:dyDescent="0.25">
      <c r="A41">
        <v>206</v>
      </c>
      <c r="B41">
        <v>44830</v>
      </c>
      <c r="C41">
        <v>2716</v>
      </c>
      <c r="D41" t="s">
        <v>128</v>
      </c>
      <c r="E41" t="s">
        <v>4</v>
      </c>
      <c r="F41">
        <v>443</v>
      </c>
      <c r="G41" t="s">
        <v>129</v>
      </c>
      <c r="H41">
        <v>8</v>
      </c>
      <c r="I41">
        <v>377.59</v>
      </c>
      <c r="J41">
        <v>3020.72</v>
      </c>
      <c r="K41">
        <f>+Tabella1[[#This Row],[RicavoAcquisto]]/1000</f>
        <v>3.0207199999999998</v>
      </c>
      <c r="L41">
        <v>39.546565773923653</v>
      </c>
      <c r="M41">
        <v>3060.2665657739235</v>
      </c>
      <c r="N41">
        <f>+Tabella1[[#This Row],[Totale Ricavo]]/1000</f>
        <v>3.0602665657739236</v>
      </c>
      <c r="O41">
        <v>2722</v>
      </c>
      <c r="P41" t="s">
        <v>38</v>
      </c>
      <c r="Q41">
        <v>45016</v>
      </c>
      <c r="R41" t="s">
        <v>31</v>
      </c>
      <c r="S41" t="s">
        <v>32</v>
      </c>
      <c r="T41" t="s">
        <v>45</v>
      </c>
      <c r="U41">
        <v>3</v>
      </c>
      <c r="V41" t="s">
        <v>54</v>
      </c>
      <c r="W41">
        <v>9</v>
      </c>
      <c r="X41" t="s">
        <v>53</v>
      </c>
    </row>
    <row r="42" spans="1:24" x14ac:dyDescent="0.25">
      <c r="A42">
        <v>197</v>
      </c>
      <c r="B42">
        <v>44751</v>
      </c>
      <c r="C42">
        <v>4986</v>
      </c>
      <c r="D42" t="s">
        <v>130</v>
      </c>
      <c r="E42" t="s">
        <v>4</v>
      </c>
      <c r="F42">
        <v>13</v>
      </c>
      <c r="G42" t="s">
        <v>131</v>
      </c>
      <c r="H42">
        <v>8</v>
      </c>
      <c r="I42">
        <v>377.5</v>
      </c>
      <c r="J42">
        <v>3020</v>
      </c>
      <c r="K42">
        <f>+Tabella1[[#This Row],[RicavoAcquisto]]/1000</f>
        <v>3.02</v>
      </c>
      <c r="L42">
        <v>67.981374377560059</v>
      </c>
      <c r="M42">
        <v>3087.9813743775599</v>
      </c>
      <c r="N42">
        <f>+Tabella1[[#This Row],[Totale Ricavo]]/1000</f>
        <v>3.0879813743775597</v>
      </c>
      <c r="O42">
        <v>805</v>
      </c>
      <c r="P42" t="s">
        <v>38</v>
      </c>
      <c r="Q42">
        <v>45030</v>
      </c>
      <c r="R42" t="s">
        <v>49</v>
      </c>
      <c r="S42" t="s">
        <v>32</v>
      </c>
      <c r="T42" t="s">
        <v>33</v>
      </c>
      <c r="U42">
        <v>4</v>
      </c>
      <c r="V42" t="s">
        <v>68</v>
      </c>
      <c r="W42">
        <v>7</v>
      </c>
      <c r="X42" t="s">
        <v>60</v>
      </c>
    </row>
    <row r="43" spans="1:24" x14ac:dyDescent="0.25">
      <c r="A43">
        <v>495</v>
      </c>
      <c r="B43">
        <v>44926</v>
      </c>
      <c r="C43">
        <v>4893</v>
      </c>
      <c r="D43" t="s">
        <v>132</v>
      </c>
      <c r="E43" t="s">
        <v>2</v>
      </c>
      <c r="F43">
        <v>4114</v>
      </c>
      <c r="G43" t="s">
        <v>133</v>
      </c>
      <c r="H43">
        <v>7</v>
      </c>
      <c r="I43">
        <v>430.61</v>
      </c>
      <c r="J43">
        <v>3014.27</v>
      </c>
      <c r="K43">
        <f>+Tabella1[[#This Row],[RicavoAcquisto]]/1000</f>
        <v>3.0142699999999998</v>
      </c>
      <c r="L43">
        <v>53.132897938463387</v>
      </c>
      <c r="M43">
        <v>3067.4028979384634</v>
      </c>
      <c r="N43">
        <f>+Tabella1[[#This Row],[Totale Ricavo]]/1000</f>
        <v>3.0674028979384635</v>
      </c>
      <c r="O43">
        <v>125</v>
      </c>
      <c r="P43" t="s">
        <v>30</v>
      </c>
      <c r="Q43">
        <v>45126</v>
      </c>
      <c r="R43" t="s">
        <v>31</v>
      </c>
      <c r="S43" t="s">
        <v>32</v>
      </c>
      <c r="T43" t="s">
        <v>52</v>
      </c>
      <c r="U43">
        <v>7</v>
      </c>
      <c r="V43" t="s">
        <v>60</v>
      </c>
      <c r="W43">
        <v>12</v>
      </c>
      <c r="X43" t="s">
        <v>40</v>
      </c>
    </row>
    <row r="44" spans="1:24" x14ac:dyDescent="0.25">
      <c r="A44">
        <v>474</v>
      </c>
      <c r="B44">
        <v>44733</v>
      </c>
      <c r="C44">
        <v>483</v>
      </c>
      <c r="D44" t="s">
        <v>134</v>
      </c>
      <c r="E44" t="s">
        <v>2</v>
      </c>
      <c r="F44">
        <v>2886</v>
      </c>
      <c r="G44" t="s">
        <v>135</v>
      </c>
      <c r="H44">
        <v>7</v>
      </c>
      <c r="I44">
        <v>427.35</v>
      </c>
      <c r="J44">
        <v>2991.4500000000003</v>
      </c>
      <c r="K44">
        <f>+Tabella1[[#This Row],[RicavoAcquisto]]/1000</f>
        <v>2.9914500000000004</v>
      </c>
      <c r="L44">
        <v>29.87940661362795</v>
      </c>
      <c r="M44">
        <v>3021.3294066136282</v>
      </c>
      <c r="N44">
        <f>+Tabella1[[#This Row],[Totale Ricavo]]/1000</f>
        <v>3.0213294066136283</v>
      </c>
      <c r="O44">
        <v>2574</v>
      </c>
      <c r="P44" t="s">
        <v>38</v>
      </c>
      <c r="Q44">
        <v>45142</v>
      </c>
      <c r="R44" t="s">
        <v>49</v>
      </c>
      <c r="S44" t="s">
        <v>32</v>
      </c>
      <c r="T44" t="s">
        <v>52</v>
      </c>
      <c r="U44">
        <v>8</v>
      </c>
      <c r="V44" t="s">
        <v>46</v>
      </c>
      <c r="W44">
        <v>6</v>
      </c>
      <c r="X44" t="s">
        <v>34</v>
      </c>
    </row>
    <row r="45" spans="1:24" x14ac:dyDescent="0.25">
      <c r="A45">
        <v>74</v>
      </c>
      <c r="B45">
        <v>44855</v>
      </c>
      <c r="C45">
        <v>159</v>
      </c>
      <c r="D45" t="s">
        <v>136</v>
      </c>
      <c r="E45" t="s">
        <v>4</v>
      </c>
      <c r="F45">
        <v>4747</v>
      </c>
      <c r="G45" t="s">
        <v>137</v>
      </c>
      <c r="H45">
        <v>6</v>
      </c>
      <c r="I45">
        <v>497.97</v>
      </c>
      <c r="J45">
        <v>2987.82</v>
      </c>
      <c r="K45">
        <f>+Tabella1[[#This Row],[RicavoAcquisto]]/1000</f>
        <v>2.9878200000000001</v>
      </c>
      <c r="L45">
        <v>99.827641033260491</v>
      </c>
      <c r="M45">
        <v>3087.6476410332607</v>
      </c>
      <c r="N45">
        <f>+Tabella1[[#This Row],[Totale Ricavo]]/1000</f>
        <v>3.0876476410332607</v>
      </c>
      <c r="O45">
        <v>3374</v>
      </c>
      <c r="P45" t="s">
        <v>38</v>
      </c>
      <c r="Q45">
        <v>45073</v>
      </c>
      <c r="R45" t="s">
        <v>31</v>
      </c>
      <c r="S45" t="s">
        <v>32</v>
      </c>
      <c r="T45" t="s">
        <v>33</v>
      </c>
      <c r="U45">
        <v>5</v>
      </c>
      <c r="V45" t="s">
        <v>57</v>
      </c>
      <c r="W45">
        <v>10</v>
      </c>
      <c r="X45" t="s">
        <v>63</v>
      </c>
    </row>
    <row r="46" spans="1:24" x14ac:dyDescent="0.25">
      <c r="A46">
        <v>89</v>
      </c>
      <c r="B46">
        <v>44846</v>
      </c>
      <c r="C46">
        <v>1000</v>
      </c>
      <c r="D46" t="s">
        <v>138</v>
      </c>
      <c r="E46" t="s">
        <v>4</v>
      </c>
      <c r="F46">
        <v>256</v>
      </c>
      <c r="G46" t="s">
        <v>139</v>
      </c>
      <c r="H46">
        <v>8</v>
      </c>
      <c r="I46">
        <v>363.9</v>
      </c>
      <c r="J46">
        <v>2911.2</v>
      </c>
      <c r="K46">
        <f>+Tabella1[[#This Row],[RicavoAcquisto]]/1000</f>
        <v>2.9112</v>
      </c>
      <c r="L46">
        <v>17.00434816868686</v>
      </c>
      <c r="M46">
        <v>2928.2043481686865</v>
      </c>
      <c r="N46">
        <f>+Tabella1[[#This Row],[Totale Ricavo]]/1000</f>
        <v>2.9282043481686864</v>
      </c>
      <c r="O46">
        <v>1147</v>
      </c>
      <c r="P46" t="s">
        <v>38</v>
      </c>
      <c r="Q46">
        <v>45207</v>
      </c>
      <c r="R46" t="s">
        <v>49</v>
      </c>
      <c r="S46" t="s">
        <v>32</v>
      </c>
      <c r="T46" t="s">
        <v>39</v>
      </c>
      <c r="U46">
        <v>10</v>
      </c>
      <c r="V46" t="s">
        <v>63</v>
      </c>
      <c r="W46">
        <v>10</v>
      </c>
      <c r="X46" t="s">
        <v>63</v>
      </c>
    </row>
    <row r="47" spans="1:24" x14ac:dyDescent="0.25">
      <c r="A47">
        <v>364</v>
      </c>
      <c r="B47">
        <v>44681</v>
      </c>
      <c r="C47">
        <v>1076</v>
      </c>
      <c r="D47" t="s">
        <v>140</v>
      </c>
      <c r="E47" t="s">
        <v>4</v>
      </c>
      <c r="F47">
        <v>4464</v>
      </c>
      <c r="G47" t="s">
        <v>141</v>
      </c>
      <c r="H47">
        <v>8</v>
      </c>
      <c r="I47">
        <v>360.17</v>
      </c>
      <c r="J47">
        <v>2881.36</v>
      </c>
      <c r="K47">
        <f>+Tabella1[[#This Row],[RicavoAcquisto]]/1000</f>
        <v>2.8813599999999999</v>
      </c>
      <c r="L47">
        <v>18.709792959365931</v>
      </c>
      <c r="M47">
        <v>2900.0697929593662</v>
      </c>
      <c r="N47">
        <f>+Tabella1[[#This Row],[Totale Ricavo]]/1000</f>
        <v>2.900069792959366</v>
      </c>
      <c r="O47">
        <v>255</v>
      </c>
      <c r="P47" t="s">
        <v>30</v>
      </c>
      <c r="Q47">
        <v>45224</v>
      </c>
      <c r="R47" t="s">
        <v>49</v>
      </c>
      <c r="S47" t="s">
        <v>32</v>
      </c>
      <c r="T47" t="s">
        <v>39</v>
      </c>
      <c r="U47">
        <v>10</v>
      </c>
      <c r="V47" t="s">
        <v>63</v>
      </c>
      <c r="W47">
        <v>4</v>
      </c>
      <c r="X47" t="s">
        <v>68</v>
      </c>
    </row>
    <row r="48" spans="1:24" x14ac:dyDescent="0.25">
      <c r="A48">
        <v>272</v>
      </c>
      <c r="B48">
        <v>44598</v>
      </c>
      <c r="C48">
        <v>3995</v>
      </c>
      <c r="D48" t="s">
        <v>142</v>
      </c>
      <c r="E48" t="s">
        <v>4</v>
      </c>
      <c r="F48">
        <v>3035</v>
      </c>
      <c r="G48" t="s">
        <v>143</v>
      </c>
      <c r="H48">
        <v>8</v>
      </c>
      <c r="I48">
        <v>359.68</v>
      </c>
      <c r="J48">
        <v>2877.44</v>
      </c>
      <c r="K48">
        <f>+Tabella1[[#This Row],[RicavoAcquisto]]/1000</f>
        <v>2.87744</v>
      </c>
      <c r="L48">
        <v>74.23865931296146</v>
      </c>
      <c r="M48">
        <v>2951.6786593129614</v>
      </c>
      <c r="N48">
        <f>+Tabella1[[#This Row],[Totale Ricavo]]/1000</f>
        <v>2.9516786593129614</v>
      </c>
      <c r="O48">
        <v>3579</v>
      </c>
      <c r="P48" t="s">
        <v>30</v>
      </c>
      <c r="Q48">
        <v>45292</v>
      </c>
      <c r="R48" t="s">
        <v>49</v>
      </c>
      <c r="S48" t="s">
        <v>44</v>
      </c>
      <c r="T48" t="s">
        <v>45</v>
      </c>
      <c r="U48">
        <v>1</v>
      </c>
      <c r="V48" t="s">
        <v>41</v>
      </c>
      <c r="W48">
        <v>2</v>
      </c>
      <c r="X48" t="s">
        <v>99</v>
      </c>
    </row>
    <row r="49" spans="1:24" x14ac:dyDescent="0.25">
      <c r="A49">
        <v>314</v>
      </c>
      <c r="B49">
        <v>44671</v>
      </c>
      <c r="C49">
        <v>251</v>
      </c>
      <c r="D49" t="s">
        <v>144</v>
      </c>
      <c r="E49" t="s">
        <v>2</v>
      </c>
      <c r="F49">
        <v>995</v>
      </c>
      <c r="G49" t="s">
        <v>145</v>
      </c>
      <c r="H49">
        <v>6</v>
      </c>
      <c r="I49">
        <v>479.54</v>
      </c>
      <c r="J49">
        <v>2877.2400000000002</v>
      </c>
      <c r="K49">
        <f>+Tabella1[[#This Row],[RicavoAcquisto]]/1000</f>
        <v>2.87724</v>
      </c>
      <c r="L49">
        <v>38.408209550974142</v>
      </c>
      <c r="M49">
        <v>2915.6482095509746</v>
      </c>
      <c r="N49">
        <f>+Tabella1[[#This Row],[Totale Ricavo]]/1000</f>
        <v>2.9156482095509744</v>
      </c>
      <c r="O49">
        <v>346</v>
      </c>
      <c r="P49" t="s">
        <v>38</v>
      </c>
      <c r="Q49">
        <v>45144</v>
      </c>
      <c r="R49" t="s">
        <v>31</v>
      </c>
      <c r="S49" t="s">
        <v>32</v>
      </c>
      <c r="T49" t="s">
        <v>52</v>
      </c>
      <c r="U49">
        <v>8</v>
      </c>
      <c r="V49" t="s">
        <v>46</v>
      </c>
      <c r="W49">
        <v>4</v>
      </c>
      <c r="X49" t="s">
        <v>68</v>
      </c>
    </row>
    <row r="50" spans="1:24" x14ac:dyDescent="0.25">
      <c r="A50">
        <v>84</v>
      </c>
      <c r="B50">
        <v>44863</v>
      </c>
      <c r="C50">
        <v>3407</v>
      </c>
      <c r="D50" t="s">
        <v>146</v>
      </c>
      <c r="E50" t="s">
        <v>3</v>
      </c>
      <c r="F50">
        <v>4361</v>
      </c>
      <c r="G50" t="s">
        <v>147</v>
      </c>
      <c r="H50">
        <v>6</v>
      </c>
      <c r="I50">
        <v>476.96</v>
      </c>
      <c r="J50">
        <v>2861.7599999999998</v>
      </c>
      <c r="K50">
        <f>+Tabella1[[#This Row],[RicavoAcquisto]]/1000</f>
        <v>2.8617599999999999</v>
      </c>
      <c r="L50">
        <v>86.940749276089136</v>
      </c>
      <c r="M50">
        <v>2948.700749276089</v>
      </c>
      <c r="N50">
        <f>+Tabella1[[#This Row],[Totale Ricavo]]/1000</f>
        <v>2.9487007492760888</v>
      </c>
      <c r="O50">
        <v>1209</v>
      </c>
      <c r="P50" t="s">
        <v>38</v>
      </c>
      <c r="Q50">
        <v>45211</v>
      </c>
      <c r="R50" t="s">
        <v>49</v>
      </c>
      <c r="S50" t="s">
        <v>32</v>
      </c>
      <c r="T50" t="s">
        <v>39</v>
      </c>
      <c r="U50">
        <v>10</v>
      </c>
      <c r="V50" t="s">
        <v>63</v>
      </c>
      <c r="W50">
        <v>10</v>
      </c>
      <c r="X50" t="s">
        <v>63</v>
      </c>
    </row>
    <row r="51" spans="1:24" x14ac:dyDescent="0.25">
      <c r="A51">
        <v>116</v>
      </c>
      <c r="B51">
        <v>44587</v>
      </c>
      <c r="C51">
        <v>4399</v>
      </c>
      <c r="D51" t="s">
        <v>148</v>
      </c>
      <c r="E51" t="s">
        <v>4</v>
      </c>
      <c r="F51">
        <v>1421</v>
      </c>
      <c r="G51" t="s">
        <v>149</v>
      </c>
      <c r="H51">
        <v>9</v>
      </c>
      <c r="I51">
        <v>317.54000000000002</v>
      </c>
      <c r="J51">
        <v>2857.86</v>
      </c>
      <c r="K51">
        <f>+Tabella1[[#This Row],[RicavoAcquisto]]/1000</f>
        <v>2.8578600000000001</v>
      </c>
      <c r="L51">
        <v>58.222098991942048</v>
      </c>
      <c r="M51">
        <v>2916.0820989919421</v>
      </c>
      <c r="N51">
        <f>+Tabella1[[#This Row],[Totale Ricavo]]/1000</f>
        <v>2.916082098991942</v>
      </c>
      <c r="O51">
        <v>315</v>
      </c>
      <c r="P51" t="s">
        <v>30</v>
      </c>
      <c r="Q51">
        <v>45244</v>
      </c>
      <c r="R51" t="s">
        <v>31</v>
      </c>
      <c r="S51" t="s">
        <v>32</v>
      </c>
      <c r="T51" t="s">
        <v>39</v>
      </c>
      <c r="U51">
        <v>11</v>
      </c>
      <c r="V51" t="s">
        <v>35</v>
      </c>
      <c r="W51">
        <v>1</v>
      </c>
      <c r="X51" t="s">
        <v>41</v>
      </c>
    </row>
    <row r="52" spans="1:24" x14ac:dyDescent="0.25">
      <c r="A52">
        <v>35</v>
      </c>
      <c r="B52">
        <v>44691</v>
      </c>
      <c r="C52">
        <v>333</v>
      </c>
      <c r="D52" t="s">
        <v>150</v>
      </c>
      <c r="E52" t="s">
        <v>3</v>
      </c>
      <c r="F52">
        <v>658</v>
      </c>
      <c r="G52" t="s">
        <v>151</v>
      </c>
      <c r="H52">
        <v>6</v>
      </c>
      <c r="I52">
        <v>473.81</v>
      </c>
      <c r="J52">
        <v>2842.86</v>
      </c>
      <c r="K52">
        <f>+Tabella1[[#This Row],[RicavoAcquisto]]/1000</f>
        <v>2.8428599999999999</v>
      </c>
      <c r="L52">
        <v>13.16138749021472</v>
      </c>
      <c r="M52">
        <v>2856.0213874902147</v>
      </c>
      <c r="N52">
        <f>+Tabella1[[#This Row],[Totale Ricavo]]/1000</f>
        <v>2.8560213874902147</v>
      </c>
      <c r="O52">
        <v>1469</v>
      </c>
      <c r="P52" t="s">
        <v>38</v>
      </c>
      <c r="Q52">
        <v>44996</v>
      </c>
      <c r="R52" t="s">
        <v>49</v>
      </c>
      <c r="S52" t="s">
        <v>32</v>
      </c>
      <c r="T52" t="s">
        <v>45</v>
      </c>
      <c r="U52">
        <v>3</v>
      </c>
      <c r="V52" t="s">
        <v>54</v>
      </c>
      <c r="W52">
        <v>5</v>
      </c>
      <c r="X52" t="s">
        <v>57</v>
      </c>
    </row>
    <row r="53" spans="1:24" x14ac:dyDescent="0.25">
      <c r="A53">
        <v>411</v>
      </c>
      <c r="B53">
        <v>44648</v>
      </c>
      <c r="C53">
        <v>535</v>
      </c>
      <c r="D53" t="s">
        <v>152</v>
      </c>
      <c r="E53" t="s">
        <v>4</v>
      </c>
      <c r="F53">
        <v>576</v>
      </c>
      <c r="G53" t="s">
        <v>153</v>
      </c>
      <c r="H53">
        <v>6</v>
      </c>
      <c r="I53">
        <v>468.94</v>
      </c>
      <c r="J53">
        <v>2813.64</v>
      </c>
      <c r="K53">
        <f>+Tabella1[[#This Row],[RicavoAcquisto]]/1000</f>
        <v>2.8136399999999999</v>
      </c>
      <c r="L53">
        <v>93.6358280814338</v>
      </c>
      <c r="M53">
        <v>2907.2758280814337</v>
      </c>
      <c r="N53">
        <f>+Tabella1[[#This Row],[Totale Ricavo]]/1000</f>
        <v>2.9072758280814339</v>
      </c>
      <c r="O53">
        <v>1749</v>
      </c>
      <c r="P53" t="s">
        <v>38</v>
      </c>
      <c r="Q53">
        <v>45075</v>
      </c>
      <c r="R53" t="s">
        <v>49</v>
      </c>
      <c r="S53" t="s">
        <v>32</v>
      </c>
      <c r="T53" t="s">
        <v>33</v>
      </c>
      <c r="U53">
        <v>5</v>
      </c>
      <c r="V53" t="s">
        <v>57</v>
      </c>
      <c r="W53">
        <v>3</v>
      </c>
      <c r="X53" t="s">
        <v>54</v>
      </c>
    </row>
    <row r="54" spans="1:24" x14ac:dyDescent="0.25">
      <c r="A54">
        <v>324</v>
      </c>
      <c r="B54">
        <v>44566</v>
      </c>
      <c r="C54">
        <v>125</v>
      </c>
      <c r="D54" t="s">
        <v>154</v>
      </c>
      <c r="E54" t="s">
        <v>2</v>
      </c>
      <c r="F54">
        <v>4887</v>
      </c>
      <c r="G54" t="s">
        <v>155</v>
      </c>
      <c r="H54">
        <v>9</v>
      </c>
      <c r="I54">
        <v>312.33</v>
      </c>
      <c r="J54">
        <v>2810.97</v>
      </c>
      <c r="K54">
        <f>+Tabella1[[#This Row],[RicavoAcquisto]]/1000</f>
        <v>2.8109699999999997</v>
      </c>
      <c r="L54">
        <v>79.284494376066363</v>
      </c>
      <c r="M54">
        <v>2890.2544943760663</v>
      </c>
      <c r="N54">
        <f>+Tabella1[[#This Row],[Totale Ricavo]]/1000</f>
        <v>2.8902544943760664</v>
      </c>
      <c r="O54">
        <v>3854</v>
      </c>
      <c r="P54" t="s">
        <v>30</v>
      </c>
      <c r="Q54">
        <v>45088</v>
      </c>
      <c r="R54" t="s">
        <v>31</v>
      </c>
      <c r="S54" t="s">
        <v>32</v>
      </c>
      <c r="T54" t="s">
        <v>33</v>
      </c>
      <c r="U54">
        <v>6</v>
      </c>
      <c r="V54" t="s">
        <v>34</v>
      </c>
      <c r="W54">
        <v>1</v>
      </c>
      <c r="X54" t="s">
        <v>41</v>
      </c>
    </row>
    <row r="55" spans="1:24" x14ac:dyDescent="0.25">
      <c r="A55">
        <v>410</v>
      </c>
      <c r="B55">
        <v>44797</v>
      </c>
      <c r="C55">
        <v>3644</v>
      </c>
      <c r="D55" t="s">
        <v>156</v>
      </c>
      <c r="E55" t="s">
        <v>2</v>
      </c>
      <c r="F55">
        <v>3344</v>
      </c>
      <c r="G55" t="s">
        <v>157</v>
      </c>
      <c r="H55">
        <v>6</v>
      </c>
      <c r="I55">
        <v>463.72</v>
      </c>
      <c r="J55">
        <v>2782.32</v>
      </c>
      <c r="K55">
        <f>+Tabella1[[#This Row],[RicavoAcquisto]]/1000</f>
        <v>2.7823200000000003</v>
      </c>
      <c r="L55">
        <v>80.026651188027571</v>
      </c>
      <c r="M55">
        <v>2862.3466511880279</v>
      </c>
      <c r="N55">
        <f>+Tabella1[[#This Row],[Totale Ricavo]]/1000</f>
        <v>2.862346651188028</v>
      </c>
      <c r="O55">
        <v>4975</v>
      </c>
      <c r="P55" t="s">
        <v>38</v>
      </c>
      <c r="Q55">
        <v>44980</v>
      </c>
      <c r="R55" t="s">
        <v>31</v>
      </c>
      <c r="S55" t="s">
        <v>32</v>
      </c>
      <c r="T55" t="s">
        <v>45</v>
      </c>
      <c r="U55">
        <v>2</v>
      </c>
      <c r="V55" t="s">
        <v>99</v>
      </c>
      <c r="W55">
        <v>8</v>
      </c>
      <c r="X55" t="s">
        <v>46</v>
      </c>
    </row>
    <row r="56" spans="1:24" x14ac:dyDescent="0.25">
      <c r="A56">
        <v>125</v>
      </c>
      <c r="B56">
        <v>44655</v>
      </c>
      <c r="C56">
        <v>4922</v>
      </c>
      <c r="D56" t="s">
        <v>158</v>
      </c>
      <c r="E56" t="s">
        <v>4</v>
      </c>
      <c r="F56">
        <v>4375</v>
      </c>
      <c r="G56" t="s">
        <v>159</v>
      </c>
      <c r="H56">
        <v>6</v>
      </c>
      <c r="I56">
        <v>461.65</v>
      </c>
      <c r="J56">
        <v>2769.8999999999996</v>
      </c>
      <c r="K56">
        <f>+Tabella1[[#This Row],[RicavoAcquisto]]/1000</f>
        <v>2.7698999999999998</v>
      </c>
      <c r="L56">
        <v>34.719797751439742</v>
      </c>
      <c r="M56">
        <v>2804.6197977514394</v>
      </c>
      <c r="N56">
        <f>+Tabella1[[#This Row],[Totale Ricavo]]/1000</f>
        <v>2.8046197977514393</v>
      </c>
      <c r="O56">
        <v>2296</v>
      </c>
      <c r="P56" t="s">
        <v>30</v>
      </c>
      <c r="Q56">
        <v>45010</v>
      </c>
      <c r="R56" t="s">
        <v>49</v>
      </c>
      <c r="S56" t="s">
        <v>32</v>
      </c>
      <c r="T56" t="s">
        <v>45</v>
      </c>
      <c r="U56">
        <v>3</v>
      </c>
      <c r="V56" t="s">
        <v>54</v>
      </c>
      <c r="W56">
        <v>4</v>
      </c>
      <c r="X56" t="s">
        <v>68</v>
      </c>
    </row>
    <row r="57" spans="1:24" x14ac:dyDescent="0.25">
      <c r="A57">
        <v>123</v>
      </c>
      <c r="B57">
        <v>44825</v>
      </c>
      <c r="C57">
        <v>4822</v>
      </c>
      <c r="D57" t="s">
        <v>160</v>
      </c>
      <c r="E57" t="s">
        <v>3</v>
      </c>
      <c r="F57">
        <v>1064</v>
      </c>
      <c r="G57" t="s">
        <v>161</v>
      </c>
      <c r="H57">
        <v>6</v>
      </c>
      <c r="I57">
        <v>459.81</v>
      </c>
      <c r="J57">
        <v>2758.86</v>
      </c>
      <c r="K57">
        <f>+Tabella1[[#This Row],[RicavoAcquisto]]/1000</f>
        <v>2.7588600000000003</v>
      </c>
      <c r="L57">
        <v>73.646301346340124</v>
      </c>
      <c r="M57">
        <v>2832.5063013463405</v>
      </c>
      <c r="N57">
        <f>+Tabella1[[#This Row],[Totale Ricavo]]/1000</f>
        <v>2.8325063013463403</v>
      </c>
      <c r="O57">
        <v>331</v>
      </c>
      <c r="P57" t="s">
        <v>30</v>
      </c>
      <c r="Q57">
        <v>45106</v>
      </c>
      <c r="R57" t="s">
        <v>31</v>
      </c>
      <c r="S57" t="s">
        <v>32</v>
      </c>
      <c r="T57" t="s">
        <v>33</v>
      </c>
      <c r="U57">
        <v>6</v>
      </c>
      <c r="V57" t="s">
        <v>34</v>
      </c>
      <c r="W57">
        <v>9</v>
      </c>
      <c r="X57" t="s">
        <v>53</v>
      </c>
    </row>
    <row r="58" spans="1:24" x14ac:dyDescent="0.25">
      <c r="A58">
        <v>246</v>
      </c>
      <c r="B58">
        <v>44806</v>
      </c>
      <c r="C58">
        <v>1426</v>
      </c>
      <c r="D58" t="s">
        <v>162</v>
      </c>
      <c r="E58" t="s">
        <v>4</v>
      </c>
      <c r="F58">
        <v>1886</v>
      </c>
      <c r="G58" t="s">
        <v>163</v>
      </c>
      <c r="H58">
        <v>7</v>
      </c>
      <c r="I58">
        <v>391.82</v>
      </c>
      <c r="J58">
        <v>2742.74</v>
      </c>
      <c r="K58">
        <f>+Tabella1[[#This Row],[RicavoAcquisto]]/1000</f>
        <v>2.74274</v>
      </c>
      <c r="L58">
        <v>74.916615270862451</v>
      </c>
      <c r="M58">
        <v>2817.6566152708624</v>
      </c>
      <c r="N58">
        <f>+Tabella1[[#This Row],[Totale Ricavo]]/1000</f>
        <v>2.8176566152708622</v>
      </c>
      <c r="O58">
        <v>1</v>
      </c>
      <c r="P58" t="s">
        <v>38</v>
      </c>
      <c r="Q58">
        <v>45117</v>
      </c>
      <c r="R58" t="s">
        <v>31</v>
      </c>
      <c r="S58" t="s">
        <v>32</v>
      </c>
      <c r="T58" t="s">
        <v>52</v>
      </c>
      <c r="U58">
        <v>7</v>
      </c>
      <c r="V58" t="s">
        <v>60</v>
      </c>
      <c r="W58">
        <v>9</v>
      </c>
      <c r="X58" t="s">
        <v>53</v>
      </c>
    </row>
    <row r="59" spans="1:24" x14ac:dyDescent="0.25">
      <c r="A59">
        <v>278</v>
      </c>
      <c r="B59">
        <v>44629</v>
      </c>
      <c r="C59">
        <v>1501</v>
      </c>
      <c r="D59" t="s">
        <v>164</v>
      </c>
      <c r="E59" t="s">
        <v>2</v>
      </c>
      <c r="F59">
        <v>2242</v>
      </c>
      <c r="G59" t="s">
        <v>165</v>
      </c>
      <c r="H59">
        <v>9</v>
      </c>
      <c r="I59">
        <v>303.31</v>
      </c>
      <c r="J59">
        <v>2729.79</v>
      </c>
      <c r="K59">
        <f>+Tabella1[[#This Row],[RicavoAcquisto]]/1000</f>
        <v>2.7297899999999999</v>
      </c>
      <c r="L59">
        <v>28.29262449087026</v>
      </c>
      <c r="M59">
        <v>2758.0826244908703</v>
      </c>
      <c r="N59">
        <f>+Tabella1[[#This Row],[Totale Ricavo]]/1000</f>
        <v>2.7580826244908705</v>
      </c>
      <c r="O59">
        <v>3095</v>
      </c>
      <c r="P59" t="s">
        <v>38</v>
      </c>
      <c r="Q59">
        <v>45089</v>
      </c>
      <c r="R59" t="s">
        <v>49</v>
      </c>
      <c r="S59" t="s">
        <v>32</v>
      </c>
      <c r="T59" t="s">
        <v>33</v>
      </c>
      <c r="U59">
        <v>6</v>
      </c>
      <c r="V59" t="s">
        <v>34</v>
      </c>
      <c r="W59">
        <v>3</v>
      </c>
      <c r="X59" t="s">
        <v>54</v>
      </c>
    </row>
    <row r="60" spans="1:24" x14ac:dyDescent="0.25">
      <c r="A60">
        <v>465</v>
      </c>
      <c r="B60">
        <v>44832</v>
      </c>
      <c r="C60">
        <v>548</v>
      </c>
      <c r="D60" t="s">
        <v>166</v>
      </c>
      <c r="E60" t="s">
        <v>2</v>
      </c>
      <c r="F60">
        <v>3059</v>
      </c>
      <c r="G60" t="s">
        <v>167</v>
      </c>
      <c r="H60">
        <v>7</v>
      </c>
      <c r="I60">
        <v>388.8</v>
      </c>
      <c r="J60">
        <v>2721.6</v>
      </c>
      <c r="K60">
        <f>+Tabella1[[#This Row],[RicavoAcquisto]]/1000</f>
        <v>2.7216</v>
      </c>
      <c r="L60">
        <v>79.17533468072439</v>
      </c>
      <c r="M60">
        <v>2800.7753346807244</v>
      </c>
      <c r="N60">
        <f>+Tabella1[[#This Row],[Totale Ricavo]]/1000</f>
        <v>2.8007753346807243</v>
      </c>
      <c r="O60">
        <v>616</v>
      </c>
      <c r="P60" t="s">
        <v>30</v>
      </c>
      <c r="Q60">
        <v>45139</v>
      </c>
      <c r="R60" t="s">
        <v>31</v>
      </c>
      <c r="S60" t="s">
        <v>32</v>
      </c>
      <c r="T60" t="s">
        <v>52</v>
      </c>
      <c r="U60">
        <v>8</v>
      </c>
      <c r="V60" t="s">
        <v>46</v>
      </c>
      <c r="W60">
        <v>9</v>
      </c>
      <c r="X60" t="s">
        <v>53</v>
      </c>
    </row>
    <row r="61" spans="1:24" x14ac:dyDescent="0.25">
      <c r="A61">
        <v>277</v>
      </c>
      <c r="B61">
        <v>44920</v>
      </c>
      <c r="C61">
        <v>4306</v>
      </c>
      <c r="D61" t="s">
        <v>168</v>
      </c>
      <c r="E61" t="s">
        <v>3</v>
      </c>
      <c r="F61">
        <v>383</v>
      </c>
      <c r="G61" t="s">
        <v>169</v>
      </c>
      <c r="H61">
        <v>8</v>
      </c>
      <c r="I61">
        <v>337.46</v>
      </c>
      <c r="J61">
        <v>2699.68</v>
      </c>
      <c r="K61">
        <f>+Tabella1[[#This Row],[RicavoAcquisto]]/1000</f>
        <v>2.6996799999999999</v>
      </c>
      <c r="L61">
        <v>15.117670306984699</v>
      </c>
      <c r="M61">
        <v>2714.7976703069844</v>
      </c>
      <c r="N61">
        <f>+Tabella1[[#This Row],[Totale Ricavo]]/1000</f>
        <v>2.7147976703069845</v>
      </c>
      <c r="O61">
        <v>2588</v>
      </c>
      <c r="P61" t="s">
        <v>30</v>
      </c>
      <c r="Q61">
        <v>45200</v>
      </c>
      <c r="R61" t="s">
        <v>31</v>
      </c>
      <c r="S61" t="s">
        <v>32</v>
      </c>
      <c r="T61" t="s">
        <v>39</v>
      </c>
      <c r="U61">
        <v>10</v>
      </c>
      <c r="V61" t="s">
        <v>63</v>
      </c>
      <c r="W61">
        <v>12</v>
      </c>
      <c r="X61" t="s">
        <v>40</v>
      </c>
    </row>
    <row r="62" spans="1:24" x14ac:dyDescent="0.25">
      <c r="A62">
        <v>218</v>
      </c>
      <c r="B62">
        <v>44832</v>
      </c>
      <c r="C62">
        <v>3406</v>
      </c>
      <c r="D62" t="s">
        <v>170</v>
      </c>
      <c r="E62" t="s">
        <v>4</v>
      </c>
      <c r="F62">
        <v>1211</v>
      </c>
      <c r="G62" t="s">
        <v>171</v>
      </c>
      <c r="H62">
        <v>7</v>
      </c>
      <c r="I62">
        <v>382.94</v>
      </c>
      <c r="J62">
        <v>2680.58</v>
      </c>
      <c r="K62">
        <f>+Tabella1[[#This Row],[RicavoAcquisto]]/1000</f>
        <v>2.68058</v>
      </c>
      <c r="L62">
        <v>26.205011153372631</v>
      </c>
      <c r="M62">
        <v>2706.7850111533726</v>
      </c>
      <c r="N62">
        <f>+Tabella1[[#This Row],[Totale Ricavo]]/1000</f>
        <v>2.7067850111533724</v>
      </c>
      <c r="O62">
        <v>1923</v>
      </c>
      <c r="P62" t="s">
        <v>38</v>
      </c>
      <c r="Q62">
        <v>45044</v>
      </c>
      <c r="R62" t="s">
        <v>49</v>
      </c>
      <c r="S62" t="s">
        <v>32</v>
      </c>
      <c r="T62" t="s">
        <v>33</v>
      </c>
      <c r="U62">
        <v>4</v>
      </c>
      <c r="V62" t="s">
        <v>68</v>
      </c>
      <c r="W62">
        <v>9</v>
      </c>
      <c r="X62" t="s">
        <v>53</v>
      </c>
    </row>
    <row r="63" spans="1:24" x14ac:dyDescent="0.25">
      <c r="A63">
        <v>108</v>
      </c>
      <c r="B63">
        <v>44611</v>
      </c>
      <c r="C63">
        <v>2386</v>
      </c>
      <c r="D63" t="s">
        <v>172</v>
      </c>
      <c r="E63" t="s">
        <v>3</v>
      </c>
      <c r="F63">
        <v>4384</v>
      </c>
      <c r="G63" t="s">
        <v>173</v>
      </c>
      <c r="H63">
        <v>8</v>
      </c>
      <c r="I63">
        <v>334</v>
      </c>
      <c r="J63">
        <v>2672</v>
      </c>
      <c r="K63">
        <f>+Tabella1[[#This Row],[RicavoAcquisto]]/1000</f>
        <v>2.6720000000000002</v>
      </c>
      <c r="L63">
        <v>51.996356440554109</v>
      </c>
      <c r="M63">
        <v>2723.9963564405543</v>
      </c>
      <c r="N63">
        <f>+Tabella1[[#This Row],[Totale Ricavo]]/1000</f>
        <v>2.7239963564405545</v>
      </c>
      <c r="O63">
        <v>184</v>
      </c>
      <c r="P63" t="s">
        <v>38</v>
      </c>
      <c r="Q63">
        <v>45275</v>
      </c>
      <c r="R63" t="s">
        <v>31</v>
      </c>
      <c r="S63" t="s">
        <v>32</v>
      </c>
      <c r="T63" t="s">
        <v>39</v>
      </c>
      <c r="U63">
        <v>12</v>
      </c>
      <c r="V63" t="s">
        <v>40</v>
      </c>
      <c r="W63">
        <v>2</v>
      </c>
      <c r="X63" t="s">
        <v>99</v>
      </c>
    </row>
    <row r="64" spans="1:24" x14ac:dyDescent="0.25">
      <c r="A64">
        <v>475</v>
      </c>
      <c r="B64">
        <v>44653</v>
      </c>
      <c r="C64">
        <v>619</v>
      </c>
      <c r="D64" t="s">
        <v>174</v>
      </c>
      <c r="E64" t="s">
        <v>3</v>
      </c>
      <c r="F64">
        <v>3875</v>
      </c>
      <c r="G64" t="s">
        <v>96</v>
      </c>
      <c r="H64">
        <v>9</v>
      </c>
      <c r="I64">
        <v>293.99</v>
      </c>
      <c r="J64">
        <v>2645.91</v>
      </c>
      <c r="K64">
        <f>+Tabella1[[#This Row],[RicavoAcquisto]]/1000</f>
        <v>2.6459099999999998</v>
      </c>
      <c r="L64">
        <v>76.17991166715646</v>
      </c>
      <c r="M64">
        <v>2722.0899116671562</v>
      </c>
      <c r="N64">
        <f>+Tabella1[[#This Row],[Totale Ricavo]]/1000</f>
        <v>2.7220899116671564</v>
      </c>
      <c r="O64">
        <v>4331</v>
      </c>
      <c r="P64" t="s">
        <v>30</v>
      </c>
      <c r="Q64">
        <v>45018</v>
      </c>
      <c r="R64" t="s">
        <v>31</v>
      </c>
      <c r="S64" t="s">
        <v>32</v>
      </c>
      <c r="T64" t="s">
        <v>33</v>
      </c>
      <c r="U64">
        <v>4</v>
      </c>
      <c r="V64" t="s">
        <v>68</v>
      </c>
      <c r="W64">
        <v>4</v>
      </c>
      <c r="X64" t="s">
        <v>68</v>
      </c>
    </row>
    <row r="65" spans="1:24" x14ac:dyDescent="0.25">
      <c r="A65">
        <v>15</v>
      </c>
      <c r="B65">
        <v>44896</v>
      </c>
      <c r="C65">
        <v>5056</v>
      </c>
      <c r="D65" t="s">
        <v>175</v>
      </c>
      <c r="E65" t="s">
        <v>3</v>
      </c>
      <c r="F65">
        <v>4913</v>
      </c>
      <c r="G65" t="s">
        <v>176</v>
      </c>
      <c r="H65">
        <v>7</v>
      </c>
      <c r="I65">
        <v>377.77</v>
      </c>
      <c r="J65">
        <v>2644.39</v>
      </c>
      <c r="K65">
        <f>+Tabella1[[#This Row],[RicavoAcquisto]]/1000</f>
        <v>2.64439</v>
      </c>
      <c r="L65">
        <v>64.755626354240491</v>
      </c>
      <c r="M65">
        <v>2709.1456263542404</v>
      </c>
      <c r="N65">
        <f>+Tabella1[[#This Row],[Totale Ricavo]]/1000</f>
        <v>2.7091456263542404</v>
      </c>
      <c r="O65">
        <v>514</v>
      </c>
      <c r="P65" t="s">
        <v>30</v>
      </c>
      <c r="Q65">
        <v>45196</v>
      </c>
      <c r="R65" t="s">
        <v>31</v>
      </c>
      <c r="S65" t="s">
        <v>32</v>
      </c>
      <c r="T65" t="s">
        <v>52</v>
      </c>
      <c r="U65">
        <v>9</v>
      </c>
      <c r="V65" t="s">
        <v>53</v>
      </c>
      <c r="W65">
        <v>12</v>
      </c>
      <c r="X65" t="s">
        <v>40</v>
      </c>
    </row>
    <row r="66" spans="1:24" x14ac:dyDescent="0.25">
      <c r="A66">
        <v>80</v>
      </c>
      <c r="B66">
        <v>44706</v>
      </c>
      <c r="C66">
        <v>4549</v>
      </c>
      <c r="D66" t="s">
        <v>177</v>
      </c>
      <c r="E66" t="s">
        <v>2</v>
      </c>
      <c r="F66">
        <v>1019</v>
      </c>
      <c r="G66" t="s">
        <v>178</v>
      </c>
      <c r="H66">
        <v>9</v>
      </c>
      <c r="I66">
        <v>293.73</v>
      </c>
      <c r="J66">
        <v>2643.57</v>
      </c>
      <c r="K66">
        <f>+Tabella1[[#This Row],[RicavoAcquisto]]/1000</f>
        <v>2.64357</v>
      </c>
      <c r="L66">
        <v>50.489753246161243</v>
      </c>
      <c r="M66">
        <v>2694.0597532461616</v>
      </c>
      <c r="N66">
        <f>+Tabella1[[#This Row],[Totale Ricavo]]/1000</f>
        <v>2.6940597532461616</v>
      </c>
      <c r="O66">
        <v>4179</v>
      </c>
      <c r="P66" t="s">
        <v>30</v>
      </c>
      <c r="Q66">
        <v>45151</v>
      </c>
      <c r="R66" t="s">
        <v>31</v>
      </c>
      <c r="S66" t="s">
        <v>32</v>
      </c>
      <c r="T66" t="s">
        <v>52</v>
      </c>
      <c r="U66">
        <v>8</v>
      </c>
      <c r="V66" t="s">
        <v>46</v>
      </c>
      <c r="W66">
        <v>5</v>
      </c>
      <c r="X66" t="s">
        <v>57</v>
      </c>
    </row>
    <row r="67" spans="1:24" x14ac:dyDescent="0.25">
      <c r="A67">
        <v>334</v>
      </c>
      <c r="B67">
        <v>44733</v>
      </c>
      <c r="C67">
        <v>4241</v>
      </c>
      <c r="D67" t="s">
        <v>179</v>
      </c>
      <c r="E67" t="s">
        <v>2</v>
      </c>
      <c r="F67">
        <v>3767</v>
      </c>
      <c r="G67" t="s">
        <v>180</v>
      </c>
      <c r="H67">
        <v>8</v>
      </c>
      <c r="I67">
        <v>327.66000000000003</v>
      </c>
      <c r="J67">
        <v>2621.2800000000002</v>
      </c>
      <c r="K67">
        <f>+Tabella1[[#This Row],[RicavoAcquisto]]/1000</f>
        <v>2.6212800000000001</v>
      </c>
      <c r="L67">
        <v>76.191358192600887</v>
      </c>
      <c r="M67">
        <v>2697.4713581926012</v>
      </c>
      <c r="N67">
        <f>+Tabella1[[#This Row],[Totale Ricavo]]/1000</f>
        <v>2.6974713581926011</v>
      </c>
      <c r="O67">
        <v>3762</v>
      </c>
      <c r="P67" t="s">
        <v>30</v>
      </c>
      <c r="Q67">
        <v>45078</v>
      </c>
      <c r="R67" t="s">
        <v>49</v>
      </c>
      <c r="S67" t="s">
        <v>32</v>
      </c>
      <c r="T67" t="s">
        <v>33</v>
      </c>
      <c r="U67">
        <v>6</v>
      </c>
      <c r="V67" t="s">
        <v>34</v>
      </c>
      <c r="W67">
        <v>6</v>
      </c>
      <c r="X67" t="s">
        <v>34</v>
      </c>
    </row>
    <row r="68" spans="1:24" x14ac:dyDescent="0.25">
      <c r="A68">
        <v>42</v>
      </c>
      <c r="B68">
        <v>44733</v>
      </c>
      <c r="C68">
        <v>103</v>
      </c>
      <c r="D68" t="s">
        <v>181</v>
      </c>
      <c r="E68" t="s">
        <v>3</v>
      </c>
      <c r="F68">
        <v>48</v>
      </c>
      <c r="G68" t="s">
        <v>182</v>
      </c>
      <c r="H68">
        <v>8</v>
      </c>
      <c r="I68">
        <v>327.07</v>
      </c>
      <c r="J68">
        <v>2616.56</v>
      </c>
      <c r="K68">
        <f>+Tabella1[[#This Row],[RicavoAcquisto]]/1000</f>
        <v>2.6165599999999998</v>
      </c>
      <c r="L68">
        <v>68.938490369587242</v>
      </c>
      <c r="M68">
        <v>2685.4984903695872</v>
      </c>
      <c r="N68">
        <f>+Tabella1[[#This Row],[Totale Ricavo]]/1000</f>
        <v>2.6854984903695871</v>
      </c>
      <c r="O68">
        <v>1932</v>
      </c>
      <c r="P68" t="s">
        <v>38</v>
      </c>
      <c r="Q68">
        <v>45020</v>
      </c>
      <c r="R68" t="s">
        <v>49</v>
      </c>
      <c r="S68" t="s">
        <v>32</v>
      </c>
      <c r="T68" t="s">
        <v>33</v>
      </c>
      <c r="U68">
        <v>4</v>
      </c>
      <c r="V68" t="s">
        <v>68</v>
      </c>
      <c r="W68">
        <v>6</v>
      </c>
      <c r="X68" t="s">
        <v>34</v>
      </c>
    </row>
    <row r="69" spans="1:24" x14ac:dyDescent="0.25">
      <c r="A69">
        <v>25</v>
      </c>
      <c r="B69">
        <v>44725</v>
      </c>
      <c r="C69">
        <v>253</v>
      </c>
      <c r="D69" t="s">
        <v>183</v>
      </c>
      <c r="E69" t="s">
        <v>3</v>
      </c>
      <c r="F69">
        <v>1923</v>
      </c>
      <c r="G69" t="s">
        <v>184</v>
      </c>
      <c r="H69">
        <v>7</v>
      </c>
      <c r="I69">
        <v>369.76</v>
      </c>
      <c r="J69">
        <v>2588.3199999999997</v>
      </c>
      <c r="K69">
        <f>+Tabella1[[#This Row],[RicavoAcquisto]]/1000</f>
        <v>2.5883199999999995</v>
      </c>
      <c r="L69">
        <v>75.37360469331621</v>
      </c>
      <c r="M69">
        <v>2663.693604693316</v>
      </c>
      <c r="N69">
        <f>+Tabella1[[#This Row],[Totale Ricavo]]/1000</f>
        <v>2.6636936046933162</v>
      </c>
      <c r="O69">
        <v>333</v>
      </c>
      <c r="P69" t="s">
        <v>38</v>
      </c>
      <c r="Q69">
        <v>45132</v>
      </c>
      <c r="R69" t="s">
        <v>31</v>
      </c>
      <c r="S69" t="s">
        <v>32</v>
      </c>
      <c r="T69" t="s">
        <v>52</v>
      </c>
      <c r="U69">
        <v>7</v>
      </c>
      <c r="V69" t="s">
        <v>60</v>
      </c>
      <c r="W69">
        <v>6</v>
      </c>
      <c r="X69" t="s">
        <v>34</v>
      </c>
    </row>
    <row r="70" spans="1:24" x14ac:dyDescent="0.25">
      <c r="A70">
        <v>121</v>
      </c>
      <c r="B70">
        <v>44910</v>
      </c>
      <c r="C70">
        <v>181</v>
      </c>
      <c r="D70" t="s">
        <v>185</v>
      </c>
      <c r="E70" t="s">
        <v>4</v>
      </c>
      <c r="F70">
        <v>3458</v>
      </c>
      <c r="G70" t="s">
        <v>186</v>
      </c>
      <c r="H70">
        <v>6</v>
      </c>
      <c r="I70">
        <v>427.39</v>
      </c>
      <c r="J70">
        <v>2564.34</v>
      </c>
      <c r="K70">
        <f>+Tabella1[[#This Row],[RicavoAcquisto]]/1000</f>
        <v>2.5643400000000001</v>
      </c>
      <c r="L70">
        <v>56.1013521338431</v>
      </c>
      <c r="M70">
        <v>2620.4413521338433</v>
      </c>
      <c r="N70">
        <f>+Tabella1[[#This Row],[Totale Ricavo]]/1000</f>
        <v>2.6204413521338434</v>
      </c>
      <c r="O70">
        <v>508</v>
      </c>
      <c r="P70" t="s">
        <v>38</v>
      </c>
      <c r="Q70">
        <v>45130</v>
      </c>
      <c r="R70" t="s">
        <v>49</v>
      </c>
      <c r="S70" t="s">
        <v>32</v>
      </c>
      <c r="T70" t="s">
        <v>52</v>
      </c>
      <c r="U70">
        <v>7</v>
      </c>
      <c r="V70" t="s">
        <v>60</v>
      </c>
      <c r="W70">
        <v>12</v>
      </c>
      <c r="X70" t="s">
        <v>40</v>
      </c>
    </row>
    <row r="71" spans="1:24" x14ac:dyDescent="0.25">
      <c r="A71">
        <v>386</v>
      </c>
      <c r="B71">
        <v>44910</v>
      </c>
      <c r="C71">
        <v>4405</v>
      </c>
      <c r="D71" t="s">
        <v>187</v>
      </c>
      <c r="E71" t="s">
        <v>4</v>
      </c>
      <c r="F71">
        <v>4242</v>
      </c>
      <c r="G71" t="s">
        <v>188</v>
      </c>
      <c r="H71">
        <v>6</v>
      </c>
      <c r="I71">
        <v>422.18</v>
      </c>
      <c r="J71">
        <v>2533.08</v>
      </c>
      <c r="K71">
        <f>+Tabella1[[#This Row],[RicavoAcquisto]]/1000</f>
        <v>2.53308</v>
      </c>
      <c r="L71">
        <v>23.341452828787641</v>
      </c>
      <c r="M71">
        <v>2556.4214528287876</v>
      </c>
      <c r="N71">
        <f>+Tabella1[[#This Row],[Totale Ricavo]]/1000</f>
        <v>2.5564214528287876</v>
      </c>
      <c r="O71">
        <v>3932</v>
      </c>
      <c r="P71" t="s">
        <v>30</v>
      </c>
      <c r="Q71">
        <v>45202</v>
      </c>
      <c r="R71" t="s">
        <v>31</v>
      </c>
      <c r="S71" t="s">
        <v>32</v>
      </c>
      <c r="T71" t="s">
        <v>39</v>
      </c>
      <c r="U71">
        <v>10</v>
      </c>
      <c r="V71" t="s">
        <v>63</v>
      </c>
      <c r="W71">
        <v>12</v>
      </c>
      <c r="X71" t="s">
        <v>40</v>
      </c>
    </row>
    <row r="72" spans="1:24" x14ac:dyDescent="0.25">
      <c r="A72">
        <v>169</v>
      </c>
      <c r="B72">
        <v>44735</v>
      </c>
      <c r="C72">
        <v>4451</v>
      </c>
      <c r="D72" t="s">
        <v>189</v>
      </c>
      <c r="E72" t="s">
        <v>2</v>
      </c>
      <c r="F72">
        <v>485</v>
      </c>
      <c r="G72" t="s">
        <v>190</v>
      </c>
      <c r="H72">
        <v>9</v>
      </c>
      <c r="I72">
        <v>278.94</v>
      </c>
      <c r="J72">
        <v>2510.46</v>
      </c>
      <c r="K72">
        <f>+Tabella1[[#This Row],[RicavoAcquisto]]/1000</f>
        <v>2.5104600000000001</v>
      </c>
      <c r="L72">
        <v>92.999997671244216</v>
      </c>
      <c r="M72">
        <v>2603.4599976712443</v>
      </c>
      <c r="N72">
        <f>+Tabella1[[#This Row],[Totale Ricavo]]/1000</f>
        <v>2.6034599976712443</v>
      </c>
      <c r="O72">
        <v>4158</v>
      </c>
      <c r="P72" t="s">
        <v>30</v>
      </c>
      <c r="Q72">
        <v>45098</v>
      </c>
      <c r="R72" t="s">
        <v>49</v>
      </c>
      <c r="S72" t="s">
        <v>32</v>
      </c>
      <c r="T72" t="s">
        <v>33</v>
      </c>
      <c r="U72">
        <v>6</v>
      </c>
      <c r="V72" t="s">
        <v>34</v>
      </c>
      <c r="W72">
        <v>6</v>
      </c>
      <c r="X72" t="s">
        <v>34</v>
      </c>
    </row>
    <row r="73" spans="1:24" x14ac:dyDescent="0.25">
      <c r="A73">
        <v>466</v>
      </c>
      <c r="B73">
        <v>44678</v>
      </c>
      <c r="C73">
        <v>4081</v>
      </c>
      <c r="D73" t="s">
        <v>191</v>
      </c>
      <c r="E73" t="s">
        <v>4</v>
      </c>
      <c r="F73">
        <v>4942</v>
      </c>
      <c r="G73" t="s">
        <v>192</v>
      </c>
      <c r="H73">
        <v>9</v>
      </c>
      <c r="I73">
        <v>277.45</v>
      </c>
      <c r="J73">
        <v>2497.0499999999997</v>
      </c>
      <c r="K73">
        <f>+Tabella1[[#This Row],[RicavoAcquisto]]/1000</f>
        <v>2.4970499999999998</v>
      </c>
      <c r="L73">
        <v>60.216295191700333</v>
      </c>
      <c r="M73">
        <v>2557.2662951917</v>
      </c>
      <c r="N73">
        <f>+Tabella1[[#This Row],[Totale Ricavo]]/1000</f>
        <v>2.5572662951916998</v>
      </c>
      <c r="O73">
        <v>700</v>
      </c>
      <c r="P73" t="s">
        <v>38</v>
      </c>
      <c r="Q73">
        <v>45004</v>
      </c>
      <c r="R73" t="s">
        <v>31</v>
      </c>
      <c r="S73" t="s">
        <v>32</v>
      </c>
      <c r="T73" t="s">
        <v>45</v>
      </c>
      <c r="U73">
        <v>3</v>
      </c>
      <c r="V73" t="s">
        <v>54</v>
      </c>
      <c r="W73">
        <v>4</v>
      </c>
      <c r="X73" t="s">
        <v>68</v>
      </c>
    </row>
    <row r="74" spans="1:24" x14ac:dyDescent="0.25">
      <c r="A74">
        <v>14</v>
      </c>
      <c r="B74">
        <v>44638</v>
      </c>
      <c r="C74">
        <v>4460</v>
      </c>
      <c r="D74" t="s">
        <v>193</v>
      </c>
      <c r="E74" t="s">
        <v>4</v>
      </c>
      <c r="F74">
        <v>748</v>
      </c>
      <c r="G74" t="s">
        <v>194</v>
      </c>
      <c r="H74">
        <v>9</v>
      </c>
      <c r="I74">
        <v>277.37</v>
      </c>
      <c r="J74">
        <v>2496.33</v>
      </c>
      <c r="K74">
        <f>+Tabella1[[#This Row],[RicavoAcquisto]]/1000</f>
        <v>2.4963299999999999</v>
      </c>
      <c r="L74">
        <v>94.888341656045554</v>
      </c>
      <c r="M74">
        <v>2591.2183416560456</v>
      </c>
      <c r="N74">
        <f>+Tabella1[[#This Row],[Totale Ricavo]]/1000</f>
        <v>2.5912183416560457</v>
      </c>
      <c r="O74">
        <v>544</v>
      </c>
      <c r="P74" t="s">
        <v>30</v>
      </c>
      <c r="Q74">
        <v>45031</v>
      </c>
      <c r="R74" t="s">
        <v>49</v>
      </c>
      <c r="S74" t="s">
        <v>32</v>
      </c>
      <c r="T74" t="s">
        <v>33</v>
      </c>
      <c r="U74">
        <v>4</v>
      </c>
      <c r="V74" t="s">
        <v>68</v>
      </c>
      <c r="W74">
        <v>3</v>
      </c>
      <c r="X74" t="s">
        <v>54</v>
      </c>
    </row>
    <row r="75" spans="1:24" x14ac:dyDescent="0.25">
      <c r="A75">
        <v>86</v>
      </c>
      <c r="B75">
        <v>44687</v>
      </c>
      <c r="C75">
        <v>444</v>
      </c>
      <c r="D75" t="s">
        <v>195</v>
      </c>
      <c r="E75" t="s">
        <v>2</v>
      </c>
      <c r="F75">
        <v>1204</v>
      </c>
      <c r="G75" t="s">
        <v>196</v>
      </c>
      <c r="H75">
        <v>5</v>
      </c>
      <c r="I75">
        <v>498.45</v>
      </c>
      <c r="J75">
        <v>2492.25</v>
      </c>
      <c r="K75">
        <f>+Tabella1[[#This Row],[RicavoAcquisto]]/1000</f>
        <v>2.4922499999999999</v>
      </c>
      <c r="L75">
        <v>22.119098628355498</v>
      </c>
      <c r="M75">
        <v>2514.3690986283555</v>
      </c>
      <c r="N75">
        <f>+Tabella1[[#This Row],[Totale Ricavo]]/1000</f>
        <v>2.5143690986283556</v>
      </c>
      <c r="O75">
        <v>3072</v>
      </c>
      <c r="P75" t="s">
        <v>30</v>
      </c>
      <c r="Q75">
        <v>44950</v>
      </c>
      <c r="R75" t="s">
        <v>49</v>
      </c>
      <c r="S75" t="s">
        <v>32</v>
      </c>
      <c r="T75" t="s">
        <v>45</v>
      </c>
      <c r="U75">
        <v>1</v>
      </c>
      <c r="V75" t="s">
        <v>41</v>
      </c>
      <c r="W75">
        <v>5</v>
      </c>
      <c r="X75" t="s">
        <v>57</v>
      </c>
    </row>
    <row r="76" spans="1:24" x14ac:dyDescent="0.25">
      <c r="A76">
        <v>144</v>
      </c>
      <c r="B76">
        <v>44680</v>
      </c>
      <c r="C76">
        <v>2323</v>
      </c>
      <c r="D76" t="s">
        <v>197</v>
      </c>
      <c r="E76" t="s">
        <v>3</v>
      </c>
      <c r="F76">
        <v>3170</v>
      </c>
      <c r="G76" t="s">
        <v>198</v>
      </c>
      <c r="H76">
        <v>5</v>
      </c>
      <c r="I76">
        <v>497.41</v>
      </c>
      <c r="J76">
        <v>2487.0500000000002</v>
      </c>
      <c r="K76">
        <f>+Tabella1[[#This Row],[RicavoAcquisto]]/1000</f>
        <v>2.48705</v>
      </c>
      <c r="L76">
        <v>45.69701412704233</v>
      </c>
      <c r="M76">
        <v>2532.7470141270423</v>
      </c>
      <c r="N76">
        <f>+Tabella1[[#This Row],[Totale Ricavo]]/1000</f>
        <v>2.5327470141270423</v>
      </c>
      <c r="O76">
        <v>2192</v>
      </c>
      <c r="P76" t="s">
        <v>38</v>
      </c>
      <c r="Q76">
        <v>44980</v>
      </c>
      <c r="R76" t="s">
        <v>49</v>
      </c>
      <c r="S76" t="s">
        <v>32</v>
      </c>
      <c r="T76" t="s">
        <v>45</v>
      </c>
      <c r="U76">
        <v>2</v>
      </c>
      <c r="V76" t="s">
        <v>99</v>
      </c>
      <c r="W76">
        <v>4</v>
      </c>
      <c r="X76" t="s">
        <v>68</v>
      </c>
    </row>
    <row r="77" spans="1:24" x14ac:dyDescent="0.25">
      <c r="A77">
        <v>408</v>
      </c>
      <c r="B77">
        <v>44564</v>
      </c>
      <c r="C77">
        <v>3726</v>
      </c>
      <c r="D77" t="s">
        <v>199</v>
      </c>
      <c r="E77" t="s">
        <v>4</v>
      </c>
      <c r="F77">
        <v>1568</v>
      </c>
      <c r="G77" t="s">
        <v>200</v>
      </c>
      <c r="H77">
        <v>7</v>
      </c>
      <c r="I77">
        <v>352.75</v>
      </c>
      <c r="J77">
        <v>2469.25</v>
      </c>
      <c r="K77">
        <f>+Tabella1[[#This Row],[RicavoAcquisto]]/1000</f>
        <v>2.4692500000000002</v>
      </c>
      <c r="L77">
        <v>56.208986046121773</v>
      </c>
      <c r="M77">
        <v>2525.4589860461219</v>
      </c>
      <c r="N77">
        <f>+Tabella1[[#This Row],[Totale Ricavo]]/1000</f>
        <v>2.5254589860461221</v>
      </c>
      <c r="O77">
        <v>2788</v>
      </c>
      <c r="P77" t="s">
        <v>30</v>
      </c>
      <c r="Q77">
        <v>44964</v>
      </c>
      <c r="R77" t="s">
        <v>49</v>
      </c>
      <c r="S77" t="s">
        <v>32</v>
      </c>
      <c r="T77" t="s">
        <v>45</v>
      </c>
      <c r="U77">
        <v>2</v>
      </c>
      <c r="V77" t="s">
        <v>99</v>
      </c>
      <c r="W77">
        <v>1</v>
      </c>
      <c r="X77" t="s">
        <v>41</v>
      </c>
    </row>
    <row r="78" spans="1:24" x14ac:dyDescent="0.25">
      <c r="A78">
        <v>258</v>
      </c>
      <c r="B78">
        <v>44821</v>
      </c>
      <c r="C78">
        <v>1504</v>
      </c>
      <c r="D78" t="s">
        <v>201</v>
      </c>
      <c r="E78" t="s">
        <v>2</v>
      </c>
      <c r="F78">
        <v>2676</v>
      </c>
      <c r="G78" t="s">
        <v>202</v>
      </c>
      <c r="H78">
        <v>8</v>
      </c>
      <c r="I78">
        <v>307.27999999999997</v>
      </c>
      <c r="J78">
        <v>2458.2399999999998</v>
      </c>
      <c r="K78">
        <f>+Tabella1[[#This Row],[RicavoAcquisto]]/1000</f>
        <v>2.45824</v>
      </c>
      <c r="L78">
        <v>94.317388498560007</v>
      </c>
      <c r="M78">
        <v>2552.5573884985597</v>
      </c>
      <c r="N78">
        <f>+Tabella1[[#This Row],[Totale Ricavo]]/1000</f>
        <v>2.5525573884985597</v>
      </c>
      <c r="O78">
        <v>1335</v>
      </c>
      <c r="P78" t="s">
        <v>38</v>
      </c>
      <c r="Q78">
        <v>45233</v>
      </c>
      <c r="R78" t="s">
        <v>49</v>
      </c>
      <c r="S78" t="s">
        <v>32</v>
      </c>
      <c r="T78" t="s">
        <v>39</v>
      </c>
      <c r="U78">
        <v>11</v>
      </c>
      <c r="V78" t="s">
        <v>35</v>
      </c>
      <c r="W78">
        <v>9</v>
      </c>
      <c r="X78" t="s">
        <v>53</v>
      </c>
    </row>
    <row r="79" spans="1:24" x14ac:dyDescent="0.25">
      <c r="A79">
        <v>155</v>
      </c>
      <c r="B79">
        <v>44605</v>
      </c>
      <c r="C79">
        <v>682</v>
      </c>
      <c r="D79" t="s">
        <v>203</v>
      </c>
      <c r="E79" t="s">
        <v>3</v>
      </c>
      <c r="F79">
        <v>2706</v>
      </c>
      <c r="G79" t="s">
        <v>204</v>
      </c>
      <c r="H79">
        <v>5</v>
      </c>
      <c r="I79">
        <v>490.92</v>
      </c>
      <c r="J79">
        <v>2454.6</v>
      </c>
      <c r="K79">
        <f>+Tabella1[[#This Row],[RicavoAcquisto]]/1000</f>
        <v>2.4546000000000001</v>
      </c>
      <c r="L79">
        <v>90.520670086009389</v>
      </c>
      <c r="M79">
        <v>2545.1206700860093</v>
      </c>
      <c r="N79">
        <f>+Tabella1[[#This Row],[Totale Ricavo]]/1000</f>
        <v>2.5451206700860092</v>
      </c>
      <c r="O79">
        <v>4374</v>
      </c>
      <c r="P79" t="s">
        <v>30</v>
      </c>
      <c r="Q79">
        <v>45258</v>
      </c>
      <c r="R79" t="s">
        <v>31</v>
      </c>
      <c r="S79" t="s">
        <v>32</v>
      </c>
      <c r="T79" t="s">
        <v>39</v>
      </c>
      <c r="U79">
        <v>11</v>
      </c>
      <c r="V79" t="s">
        <v>35</v>
      </c>
      <c r="W79">
        <v>2</v>
      </c>
      <c r="X79" t="s">
        <v>99</v>
      </c>
    </row>
    <row r="80" spans="1:24" x14ac:dyDescent="0.25">
      <c r="A80">
        <v>374</v>
      </c>
      <c r="B80">
        <v>44758</v>
      </c>
      <c r="C80">
        <v>1899</v>
      </c>
      <c r="D80" t="s">
        <v>205</v>
      </c>
      <c r="E80" t="s">
        <v>2</v>
      </c>
      <c r="F80">
        <v>4241</v>
      </c>
      <c r="G80" t="s">
        <v>206</v>
      </c>
      <c r="H80">
        <v>6</v>
      </c>
      <c r="I80">
        <v>406.56</v>
      </c>
      <c r="J80">
        <v>2439.36</v>
      </c>
      <c r="K80">
        <f>+Tabella1[[#This Row],[RicavoAcquisto]]/1000</f>
        <v>2.4393600000000002</v>
      </c>
      <c r="L80">
        <v>57.009741492580709</v>
      </c>
      <c r="M80">
        <v>2496.3697414925809</v>
      </c>
      <c r="N80">
        <f>+Tabella1[[#This Row],[Totale Ricavo]]/1000</f>
        <v>2.4963697414925807</v>
      </c>
      <c r="O80">
        <v>1305</v>
      </c>
      <c r="P80" t="s">
        <v>30</v>
      </c>
      <c r="Q80">
        <v>45267</v>
      </c>
      <c r="R80" t="s">
        <v>49</v>
      </c>
      <c r="S80" t="s">
        <v>32</v>
      </c>
      <c r="T80" t="s">
        <v>39</v>
      </c>
      <c r="U80">
        <v>12</v>
      </c>
      <c r="V80" t="s">
        <v>40</v>
      </c>
      <c r="W80">
        <v>7</v>
      </c>
      <c r="X80" t="s">
        <v>60</v>
      </c>
    </row>
    <row r="81" spans="1:24" x14ac:dyDescent="0.25">
      <c r="A81">
        <v>431</v>
      </c>
      <c r="B81">
        <v>44574</v>
      </c>
      <c r="C81">
        <v>1824</v>
      </c>
      <c r="D81" t="s">
        <v>207</v>
      </c>
      <c r="E81" t="s">
        <v>3</v>
      </c>
      <c r="F81">
        <v>1812</v>
      </c>
      <c r="G81" t="s">
        <v>208</v>
      </c>
      <c r="H81">
        <v>6</v>
      </c>
      <c r="I81">
        <v>406.29</v>
      </c>
      <c r="J81">
        <v>2437.7400000000002</v>
      </c>
      <c r="K81">
        <f>+Tabella1[[#This Row],[RicavoAcquisto]]/1000</f>
        <v>2.4377400000000002</v>
      </c>
      <c r="L81">
        <v>82.047699543906418</v>
      </c>
      <c r="M81">
        <v>2519.7876995439065</v>
      </c>
      <c r="N81">
        <f>+Tabella1[[#This Row],[Totale Ricavo]]/1000</f>
        <v>2.5197876995439064</v>
      </c>
      <c r="O81">
        <v>2276</v>
      </c>
      <c r="P81" t="s">
        <v>38</v>
      </c>
      <c r="Q81">
        <v>45095</v>
      </c>
      <c r="R81" t="s">
        <v>31</v>
      </c>
      <c r="S81" t="s">
        <v>32</v>
      </c>
      <c r="T81" t="s">
        <v>33</v>
      </c>
      <c r="U81">
        <v>6</v>
      </c>
      <c r="V81" t="s">
        <v>34</v>
      </c>
      <c r="W81">
        <v>1</v>
      </c>
      <c r="X81" t="s">
        <v>41</v>
      </c>
    </row>
    <row r="82" spans="1:24" x14ac:dyDescent="0.25">
      <c r="A82">
        <v>424</v>
      </c>
      <c r="B82">
        <v>44627</v>
      </c>
      <c r="C82">
        <v>610</v>
      </c>
      <c r="D82" t="s">
        <v>209</v>
      </c>
      <c r="E82" t="s">
        <v>4</v>
      </c>
      <c r="F82">
        <v>512</v>
      </c>
      <c r="G82" t="s">
        <v>210</v>
      </c>
      <c r="H82">
        <v>6</v>
      </c>
      <c r="I82">
        <v>404.26</v>
      </c>
      <c r="J82">
        <v>2425.56</v>
      </c>
      <c r="K82">
        <f>+Tabella1[[#This Row],[RicavoAcquisto]]/1000</f>
        <v>2.4255599999999999</v>
      </c>
      <c r="L82">
        <v>71.548546900710164</v>
      </c>
      <c r="M82">
        <v>2497.1085469007103</v>
      </c>
      <c r="N82">
        <f>+Tabella1[[#This Row],[Totale Ricavo]]/1000</f>
        <v>2.4971085469007104</v>
      </c>
      <c r="O82">
        <v>2191</v>
      </c>
      <c r="P82" t="s">
        <v>38</v>
      </c>
      <c r="Q82">
        <v>45237</v>
      </c>
      <c r="R82" t="s">
        <v>31</v>
      </c>
      <c r="S82" t="s">
        <v>32</v>
      </c>
      <c r="T82" t="s">
        <v>39</v>
      </c>
      <c r="U82">
        <v>11</v>
      </c>
      <c r="V82" t="s">
        <v>35</v>
      </c>
      <c r="W82">
        <v>3</v>
      </c>
      <c r="X82" t="s">
        <v>54</v>
      </c>
    </row>
    <row r="83" spans="1:24" x14ac:dyDescent="0.25">
      <c r="A83">
        <v>135</v>
      </c>
      <c r="B83">
        <v>44782</v>
      </c>
      <c r="C83">
        <v>2404</v>
      </c>
      <c r="D83" t="s">
        <v>211</v>
      </c>
      <c r="E83" t="s">
        <v>3</v>
      </c>
      <c r="F83">
        <v>1158</v>
      </c>
      <c r="G83" t="s">
        <v>212</v>
      </c>
      <c r="H83">
        <v>8</v>
      </c>
      <c r="I83">
        <v>303.06</v>
      </c>
      <c r="J83">
        <v>2424.48</v>
      </c>
      <c r="K83">
        <f>+Tabella1[[#This Row],[RicavoAcquisto]]/1000</f>
        <v>2.42448</v>
      </c>
      <c r="L83">
        <v>36.988537331457493</v>
      </c>
      <c r="M83">
        <v>2461.4685373314574</v>
      </c>
      <c r="N83">
        <f>+Tabella1[[#This Row],[Totale Ricavo]]/1000</f>
        <v>2.4614685373314575</v>
      </c>
      <c r="O83">
        <v>4178</v>
      </c>
      <c r="P83" t="s">
        <v>30</v>
      </c>
      <c r="Q83">
        <v>45036</v>
      </c>
      <c r="R83" t="s">
        <v>49</v>
      </c>
      <c r="S83" t="s">
        <v>32</v>
      </c>
      <c r="T83" t="s">
        <v>33</v>
      </c>
      <c r="U83">
        <v>4</v>
      </c>
      <c r="V83" t="s">
        <v>68</v>
      </c>
      <c r="W83">
        <v>8</v>
      </c>
      <c r="X83" t="s">
        <v>46</v>
      </c>
    </row>
    <row r="84" spans="1:24" x14ac:dyDescent="0.25">
      <c r="A84">
        <v>494</v>
      </c>
      <c r="B84">
        <v>44795</v>
      </c>
      <c r="C84">
        <v>2187</v>
      </c>
      <c r="D84" t="s">
        <v>213</v>
      </c>
      <c r="E84" t="s">
        <v>3</v>
      </c>
      <c r="F84">
        <v>2319</v>
      </c>
      <c r="G84" t="s">
        <v>214</v>
      </c>
      <c r="H84">
        <v>7</v>
      </c>
      <c r="I84">
        <v>345.23</v>
      </c>
      <c r="J84">
        <v>2416.61</v>
      </c>
      <c r="K84">
        <f>+Tabella1[[#This Row],[RicavoAcquisto]]/1000</f>
        <v>2.4166099999999999</v>
      </c>
      <c r="L84">
        <v>28.985116787954979</v>
      </c>
      <c r="M84">
        <v>2445.5951167879552</v>
      </c>
      <c r="N84">
        <f>+Tabella1[[#This Row],[Totale Ricavo]]/1000</f>
        <v>2.4455951167879553</v>
      </c>
      <c r="O84">
        <v>4220</v>
      </c>
      <c r="P84" t="s">
        <v>30</v>
      </c>
      <c r="Q84">
        <v>45168</v>
      </c>
      <c r="R84" t="s">
        <v>31</v>
      </c>
      <c r="S84" t="s">
        <v>32</v>
      </c>
      <c r="T84" t="s">
        <v>52</v>
      </c>
      <c r="U84">
        <v>8</v>
      </c>
      <c r="V84" t="s">
        <v>46</v>
      </c>
      <c r="W84">
        <v>8</v>
      </c>
      <c r="X84" t="s">
        <v>46</v>
      </c>
    </row>
    <row r="85" spans="1:24" x14ac:dyDescent="0.25">
      <c r="A85">
        <v>349</v>
      </c>
      <c r="B85">
        <v>44862</v>
      </c>
      <c r="C85">
        <v>4202</v>
      </c>
      <c r="D85" t="s">
        <v>215</v>
      </c>
      <c r="E85" t="s">
        <v>2</v>
      </c>
      <c r="F85">
        <v>1918</v>
      </c>
      <c r="G85" t="s">
        <v>216</v>
      </c>
      <c r="H85">
        <v>9</v>
      </c>
      <c r="I85">
        <v>261.49</v>
      </c>
      <c r="J85">
        <v>2353.41</v>
      </c>
      <c r="K85">
        <f>+Tabella1[[#This Row],[RicavoAcquisto]]/1000</f>
        <v>2.3534099999999998</v>
      </c>
      <c r="L85">
        <v>65.902089909617644</v>
      </c>
      <c r="M85">
        <v>2419.3120899096175</v>
      </c>
      <c r="N85">
        <f>+Tabella1[[#This Row],[Totale Ricavo]]/1000</f>
        <v>2.4193120899096177</v>
      </c>
      <c r="O85">
        <v>323</v>
      </c>
      <c r="P85" t="s">
        <v>30</v>
      </c>
      <c r="Q85">
        <v>45062</v>
      </c>
      <c r="R85" t="s">
        <v>31</v>
      </c>
      <c r="S85" t="s">
        <v>32</v>
      </c>
      <c r="T85" t="s">
        <v>33</v>
      </c>
      <c r="U85">
        <v>5</v>
      </c>
      <c r="V85" t="s">
        <v>57</v>
      </c>
      <c r="W85">
        <v>10</v>
      </c>
      <c r="X85" t="s">
        <v>63</v>
      </c>
    </row>
    <row r="86" spans="1:24" x14ac:dyDescent="0.25">
      <c r="A86">
        <v>41</v>
      </c>
      <c r="B86">
        <v>44680</v>
      </c>
      <c r="C86">
        <v>4042</v>
      </c>
      <c r="D86" t="s">
        <v>217</v>
      </c>
      <c r="E86" t="s">
        <v>3</v>
      </c>
      <c r="F86">
        <v>1617</v>
      </c>
      <c r="G86" t="s">
        <v>218</v>
      </c>
      <c r="H86">
        <v>8</v>
      </c>
      <c r="I86">
        <v>292.2</v>
      </c>
      <c r="J86">
        <v>2337.6</v>
      </c>
      <c r="K86">
        <f>+Tabella1[[#This Row],[RicavoAcquisto]]/1000</f>
        <v>2.3376000000000001</v>
      </c>
      <c r="L86">
        <v>27.081591269833471</v>
      </c>
      <c r="M86">
        <v>2364.6815912698335</v>
      </c>
      <c r="N86">
        <f>+Tabella1[[#This Row],[Totale Ricavo]]/1000</f>
        <v>2.3646815912698336</v>
      </c>
      <c r="O86">
        <v>2089</v>
      </c>
      <c r="P86" t="s">
        <v>30</v>
      </c>
      <c r="Q86">
        <v>45055</v>
      </c>
      <c r="R86" t="s">
        <v>49</v>
      </c>
      <c r="S86" t="s">
        <v>32</v>
      </c>
      <c r="T86" t="s">
        <v>33</v>
      </c>
      <c r="U86">
        <v>5</v>
      </c>
      <c r="V86" t="s">
        <v>57</v>
      </c>
      <c r="W86">
        <v>4</v>
      </c>
      <c r="X86" t="s">
        <v>68</v>
      </c>
    </row>
    <row r="87" spans="1:24" x14ac:dyDescent="0.25">
      <c r="A87">
        <v>426</v>
      </c>
      <c r="B87">
        <v>44788</v>
      </c>
      <c r="C87">
        <v>3063</v>
      </c>
      <c r="D87" t="s">
        <v>219</v>
      </c>
      <c r="E87" t="s">
        <v>2</v>
      </c>
      <c r="F87">
        <v>1936</v>
      </c>
      <c r="G87" t="s">
        <v>220</v>
      </c>
      <c r="H87">
        <v>5</v>
      </c>
      <c r="I87">
        <v>466.99</v>
      </c>
      <c r="J87">
        <v>2334.9499999999998</v>
      </c>
      <c r="K87">
        <f>+Tabella1[[#This Row],[RicavoAcquisto]]/1000</f>
        <v>2.3349499999999996</v>
      </c>
      <c r="L87">
        <v>13.96967517288854</v>
      </c>
      <c r="M87">
        <v>2348.9196751728882</v>
      </c>
      <c r="N87">
        <f>+Tabella1[[#This Row],[Totale Ricavo]]/1000</f>
        <v>2.3489196751728882</v>
      </c>
      <c r="O87">
        <v>3456</v>
      </c>
      <c r="P87" t="s">
        <v>38</v>
      </c>
      <c r="Q87">
        <v>45082</v>
      </c>
      <c r="R87" t="s">
        <v>49</v>
      </c>
      <c r="S87" t="s">
        <v>32</v>
      </c>
      <c r="T87" t="s">
        <v>33</v>
      </c>
      <c r="U87">
        <v>6</v>
      </c>
      <c r="V87" t="s">
        <v>34</v>
      </c>
      <c r="W87">
        <v>8</v>
      </c>
      <c r="X87" t="s">
        <v>46</v>
      </c>
    </row>
    <row r="88" spans="1:24" x14ac:dyDescent="0.25">
      <c r="A88">
        <v>382</v>
      </c>
      <c r="B88">
        <v>44787</v>
      </c>
      <c r="C88">
        <v>4930</v>
      </c>
      <c r="D88" t="s">
        <v>221</v>
      </c>
      <c r="E88" t="s">
        <v>3</v>
      </c>
      <c r="F88">
        <v>25</v>
      </c>
      <c r="G88" t="s">
        <v>222</v>
      </c>
      <c r="H88">
        <v>9</v>
      </c>
      <c r="I88">
        <v>258.83</v>
      </c>
      <c r="J88">
        <v>2329.4699999999998</v>
      </c>
      <c r="K88">
        <f>+Tabella1[[#This Row],[RicavoAcquisto]]/1000</f>
        <v>2.3294699999999997</v>
      </c>
      <c r="L88">
        <v>83.134400704200786</v>
      </c>
      <c r="M88">
        <v>2412.6044007042005</v>
      </c>
      <c r="N88">
        <f>+Tabella1[[#This Row],[Totale Ricavo]]/1000</f>
        <v>2.4126044007042005</v>
      </c>
      <c r="O88">
        <v>3823</v>
      </c>
      <c r="P88" t="s">
        <v>30</v>
      </c>
      <c r="Q88">
        <v>45209</v>
      </c>
      <c r="R88" t="s">
        <v>31</v>
      </c>
      <c r="S88" t="s">
        <v>32</v>
      </c>
      <c r="T88" t="s">
        <v>39</v>
      </c>
      <c r="U88">
        <v>10</v>
      </c>
      <c r="V88" t="s">
        <v>63</v>
      </c>
      <c r="W88">
        <v>8</v>
      </c>
      <c r="X88" t="s">
        <v>46</v>
      </c>
    </row>
    <row r="89" spans="1:24" x14ac:dyDescent="0.25">
      <c r="A89">
        <v>333</v>
      </c>
      <c r="B89">
        <v>44831</v>
      </c>
      <c r="C89">
        <v>4110</v>
      </c>
      <c r="D89" t="s">
        <v>223</v>
      </c>
      <c r="E89" t="s">
        <v>2</v>
      </c>
      <c r="F89">
        <v>316</v>
      </c>
      <c r="G89" t="s">
        <v>224</v>
      </c>
      <c r="H89">
        <v>6</v>
      </c>
      <c r="I89">
        <v>385.95</v>
      </c>
      <c r="J89">
        <v>2315.6999999999998</v>
      </c>
      <c r="K89">
        <f>+Tabella1[[#This Row],[RicavoAcquisto]]/1000</f>
        <v>2.3156999999999996</v>
      </c>
      <c r="L89">
        <v>57.280951123386032</v>
      </c>
      <c r="M89">
        <v>2372.9809511233857</v>
      </c>
      <c r="N89">
        <f>+Tabella1[[#This Row],[Totale Ricavo]]/1000</f>
        <v>2.3729809511233855</v>
      </c>
      <c r="O89">
        <v>2362</v>
      </c>
      <c r="P89" t="s">
        <v>30</v>
      </c>
      <c r="Q89">
        <v>44954</v>
      </c>
      <c r="R89" t="s">
        <v>31</v>
      </c>
      <c r="S89" t="s">
        <v>32</v>
      </c>
      <c r="T89" t="s">
        <v>45</v>
      </c>
      <c r="U89">
        <v>1</v>
      </c>
      <c r="V89" t="s">
        <v>41</v>
      </c>
      <c r="W89">
        <v>9</v>
      </c>
      <c r="X89" t="s">
        <v>53</v>
      </c>
    </row>
    <row r="90" spans="1:24" x14ac:dyDescent="0.25">
      <c r="A90">
        <v>280</v>
      </c>
      <c r="B90">
        <v>44787</v>
      </c>
      <c r="C90">
        <v>3527</v>
      </c>
      <c r="D90" t="s">
        <v>225</v>
      </c>
      <c r="E90" t="s">
        <v>3</v>
      </c>
      <c r="F90">
        <v>152</v>
      </c>
      <c r="G90" t="s">
        <v>226</v>
      </c>
      <c r="H90">
        <v>7</v>
      </c>
      <c r="I90">
        <v>330.44</v>
      </c>
      <c r="J90">
        <v>2313.08</v>
      </c>
      <c r="K90">
        <f>+Tabella1[[#This Row],[RicavoAcquisto]]/1000</f>
        <v>2.3130799999999998</v>
      </c>
      <c r="L90">
        <v>42.805153272669592</v>
      </c>
      <c r="M90">
        <v>2355.8851532726694</v>
      </c>
      <c r="N90">
        <f>+Tabella1[[#This Row],[Totale Ricavo]]/1000</f>
        <v>2.3558851532726695</v>
      </c>
      <c r="O90">
        <v>705</v>
      </c>
      <c r="P90" t="s">
        <v>30</v>
      </c>
      <c r="Q90">
        <v>44999</v>
      </c>
      <c r="R90" t="s">
        <v>49</v>
      </c>
      <c r="S90" t="s">
        <v>32</v>
      </c>
      <c r="T90" t="s">
        <v>45</v>
      </c>
      <c r="U90">
        <v>3</v>
      </c>
      <c r="V90" t="s">
        <v>54</v>
      </c>
      <c r="W90">
        <v>8</v>
      </c>
      <c r="X90" t="s">
        <v>46</v>
      </c>
    </row>
    <row r="91" spans="1:24" x14ac:dyDescent="0.25">
      <c r="A91">
        <v>176</v>
      </c>
      <c r="B91">
        <v>44776</v>
      </c>
      <c r="C91">
        <v>579</v>
      </c>
      <c r="D91" t="s">
        <v>227</v>
      </c>
      <c r="E91" t="s">
        <v>4</v>
      </c>
      <c r="F91">
        <v>27</v>
      </c>
      <c r="G91" t="s">
        <v>228</v>
      </c>
      <c r="H91">
        <v>6</v>
      </c>
      <c r="I91">
        <v>383.53</v>
      </c>
      <c r="J91">
        <v>2301.1799999999998</v>
      </c>
      <c r="K91">
        <f>+Tabella1[[#This Row],[RicavoAcquisto]]/1000</f>
        <v>2.30118</v>
      </c>
      <c r="L91">
        <v>88.660031036493933</v>
      </c>
      <c r="M91">
        <v>2389.8400310364937</v>
      </c>
      <c r="N91">
        <f>+Tabella1[[#This Row],[Totale Ricavo]]/1000</f>
        <v>2.3898400310364938</v>
      </c>
      <c r="O91">
        <v>1575</v>
      </c>
      <c r="P91" t="s">
        <v>30</v>
      </c>
      <c r="Q91">
        <v>45091</v>
      </c>
      <c r="R91" t="s">
        <v>31</v>
      </c>
      <c r="S91" t="s">
        <v>32</v>
      </c>
      <c r="T91" t="s">
        <v>33</v>
      </c>
      <c r="U91">
        <v>6</v>
      </c>
      <c r="V91" t="s">
        <v>34</v>
      </c>
      <c r="W91">
        <v>8</v>
      </c>
      <c r="X91" t="s">
        <v>46</v>
      </c>
    </row>
    <row r="92" spans="1:24" x14ac:dyDescent="0.25">
      <c r="A92">
        <v>406</v>
      </c>
      <c r="B92">
        <v>44584</v>
      </c>
      <c r="C92">
        <v>3714</v>
      </c>
      <c r="D92" t="s">
        <v>229</v>
      </c>
      <c r="E92" t="s">
        <v>4</v>
      </c>
      <c r="F92">
        <v>2996</v>
      </c>
      <c r="G92" t="s">
        <v>230</v>
      </c>
      <c r="H92">
        <v>8</v>
      </c>
      <c r="I92">
        <v>287.45</v>
      </c>
      <c r="J92">
        <v>2299.6</v>
      </c>
      <c r="K92">
        <f>+Tabella1[[#This Row],[RicavoAcquisto]]/1000</f>
        <v>2.2995999999999999</v>
      </c>
      <c r="L92">
        <v>92.057887266942274</v>
      </c>
      <c r="M92">
        <v>2391.657887266942</v>
      </c>
      <c r="N92">
        <f>+Tabella1[[#This Row],[Totale Ricavo]]/1000</f>
        <v>2.3916578872669421</v>
      </c>
      <c r="O92">
        <v>2540</v>
      </c>
      <c r="P92" t="s">
        <v>38</v>
      </c>
      <c r="Q92">
        <v>45010</v>
      </c>
      <c r="R92" t="s">
        <v>49</v>
      </c>
      <c r="S92" t="s">
        <v>32</v>
      </c>
      <c r="T92" t="s">
        <v>45</v>
      </c>
      <c r="U92">
        <v>3</v>
      </c>
      <c r="V92" t="s">
        <v>54</v>
      </c>
      <c r="W92">
        <v>1</v>
      </c>
      <c r="X92" t="s">
        <v>41</v>
      </c>
    </row>
    <row r="93" spans="1:24" x14ac:dyDescent="0.25">
      <c r="A93">
        <v>328</v>
      </c>
      <c r="B93">
        <v>44681</v>
      </c>
      <c r="C93">
        <v>4581</v>
      </c>
      <c r="D93" t="s">
        <v>231</v>
      </c>
      <c r="E93" t="s">
        <v>2</v>
      </c>
      <c r="F93">
        <v>4107</v>
      </c>
      <c r="G93" t="s">
        <v>232</v>
      </c>
      <c r="H93">
        <v>9</v>
      </c>
      <c r="I93">
        <v>255.41</v>
      </c>
      <c r="J93">
        <v>2298.69</v>
      </c>
      <c r="K93">
        <f>+Tabella1[[#This Row],[RicavoAcquisto]]/1000</f>
        <v>2.2986900000000001</v>
      </c>
      <c r="L93">
        <v>34.477904915233552</v>
      </c>
      <c r="M93">
        <v>2333.1679049152335</v>
      </c>
      <c r="N93">
        <f>+Tabella1[[#This Row],[Totale Ricavo]]/1000</f>
        <v>2.3331679049152334</v>
      </c>
      <c r="O93">
        <v>2258</v>
      </c>
      <c r="P93" t="s">
        <v>30</v>
      </c>
      <c r="Q93">
        <v>45126</v>
      </c>
      <c r="R93" t="s">
        <v>31</v>
      </c>
      <c r="S93" t="s">
        <v>32</v>
      </c>
      <c r="T93" t="s">
        <v>52</v>
      </c>
      <c r="U93">
        <v>7</v>
      </c>
      <c r="V93" t="s">
        <v>60</v>
      </c>
      <c r="W93">
        <v>4</v>
      </c>
      <c r="X93" t="s">
        <v>68</v>
      </c>
    </row>
    <row r="94" spans="1:24" x14ac:dyDescent="0.25">
      <c r="A94">
        <v>352</v>
      </c>
      <c r="B94">
        <v>44841</v>
      </c>
      <c r="C94">
        <v>1635</v>
      </c>
      <c r="D94" t="s">
        <v>233</v>
      </c>
      <c r="E94" t="s">
        <v>4</v>
      </c>
      <c r="F94">
        <v>429</v>
      </c>
      <c r="G94" t="s">
        <v>234</v>
      </c>
      <c r="H94">
        <v>7</v>
      </c>
      <c r="I94">
        <v>328.06</v>
      </c>
      <c r="J94">
        <v>2296.42</v>
      </c>
      <c r="K94">
        <f>+Tabella1[[#This Row],[RicavoAcquisto]]/1000</f>
        <v>2.2964199999999999</v>
      </c>
      <c r="L94">
        <v>13.2175947199589</v>
      </c>
      <c r="M94">
        <v>2309.637594719959</v>
      </c>
      <c r="N94">
        <f>+Tabella1[[#This Row],[Totale Ricavo]]/1000</f>
        <v>2.309637594719959</v>
      </c>
      <c r="O94">
        <v>2122</v>
      </c>
      <c r="P94" t="s">
        <v>30</v>
      </c>
      <c r="Q94">
        <v>45216</v>
      </c>
      <c r="R94" t="s">
        <v>31</v>
      </c>
      <c r="S94" t="s">
        <v>32</v>
      </c>
      <c r="T94" t="s">
        <v>39</v>
      </c>
      <c r="U94">
        <v>10</v>
      </c>
      <c r="V94" t="s">
        <v>63</v>
      </c>
      <c r="W94">
        <v>10</v>
      </c>
      <c r="X94" t="s">
        <v>63</v>
      </c>
    </row>
    <row r="95" spans="1:24" x14ac:dyDescent="0.25">
      <c r="A95">
        <v>201</v>
      </c>
      <c r="B95">
        <v>44636</v>
      </c>
      <c r="C95">
        <v>1489</v>
      </c>
      <c r="D95" t="s">
        <v>235</v>
      </c>
      <c r="E95" t="s">
        <v>4</v>
      </c>
      <c r="F95">
        <v>4835</v>
      </c>
      <c r="G95" t="s">
        <v>236</v>
      </c>
      <c r="H95">
        <v>7</v>
      </c>
      <c r="I95">
        <v>327.47000000000003</v>
      </c>
      <c r="J95">
        <v>2292.29</v>
      </c>
      <c r="K95">
        <f>+Tabella1[[#This Row],[RicavoAcquisto]]/1000</f>
        <v>2.2922899999999999</v>
      </c>
      <c r="L95">
        <v>69.196448959924339</v>
      </c>
      <c r="M95">
        <v>2361.4864489599245</v>
      </c>
      <c r="N95">
        <f>+Tabella1[[#This Row],[Totale Ricavo]]/1000</f>
        <v>2.3614864489599245</v>
      </c>
      <c r="O95">
        <v>138</v>
      </c>
      <c r="P95" t="s">
        <v>30</v>
      </c>
      <c r="Q95">
        <v>45095</v>
      </c>
      <c r="R95" t="s">
        <v>49</v>
      </c>
      <c r="S95" t="s">
        <v>32</v>
      </c>
      <c r="T95" t="s">
        <v>33</v>
      </c>
      <c r="U95">
        <v>6</v>
      </c>
      <c r="V95" t="s">
        <v>34</v>
      </c>
      <c r="W95">
        <v>3</v>
      </c>
      <c r="X95" t="s">
        <v>54</v>
      </c>
    </row>
    <row r="96" spans="1:24" x14ac:dyDescent="0.25">
      <c r="A96">
        <v>299</v>
      </c>
      <c r="B96">
        <v>44657</v>
      </c>
      <c r="C96">
        <v>570</v>
      </c>
      <c r="D96" t="s">
        <v>237</v>
      </c>
      <c r="E96" t="s">
        <v>4</v>
      </c>
      <c r="F96">
        <v>1639</v>
      </c>
      <c r="G96" t="s">
        <v>238</v>
      </c>
      <c r="H96">
        <v>7</v>
      </c>
      <c r="I96">
        <v>325.70999999999998</v>
      </c>
      <c r="J96">
        <v>2279.9699999999998</v>
      </c>
      <c r="K96">
        <f>+Tabella1[[#This Row],[RicavoAcquisto]]/1000</f>
        <v>2.2799699999999996</v>
      </c>
      <c r="L96">
        <v>66.721370549728363</v>
      </c>
      <c r="M96">
        <v>2346.6913705497282</v>
      </c>
      <c r="N96">
        <f>+Tabella1[[#This Row],[Totale Ricavo]]/1000</f>
        <v>2.3466913705497281</v>
      </c>
      <c r="O96">
        <v>4198</v>
      </c>
      <c r="P96" t="s">
        <v>38</v>
      </c>
      <c r="Q96">
        <v>45256</v>
      </c>
      <c r="R96" t="s">
        <v>49</v>
      </c>
      <c r="S96" t="s">
        <v>32</v>
      </c>
      <c r="T96" t="s">
        <v>39</v>
      </c>
      <c r="U96">
        <v>11</v>
      </c>
      <c r="V96" t="s">
        <v>35</v>
      </c>
      <c r="W96">
        <v>4</v>
      </c>
      <c r="X96" t="s">
        <v>68</v>
      </c>
    </row>
    <row r="97" spans="1:24" x14ac:dyDescent="0.25">
      <c r="A97">
        <v>315</v>
      </c>
      <c r="B97">
        <v>44864</v>
      </c>
      <c r="C97">
        <v>3855</v>
      </c>
      <c r="D97" t="s">
        <v>239</v>
      </c>
      <c r="E97" t="s">
        <v>4</v>
      </c>
      <c r="F97">
        <v>2856</v>
      </c>
      <c r="G97" t="s">
        <v>240</v>
      </c>
      <c r="H97">
        <v>6</v>
      </c>
      <c r="I97">
        <v>379.9</v>
      </c>
      <c r="J97">
        <v>2279.3999999999996</v>
      </c>
      <c r="K97">
        <f>+Tabella1[[#This Row],[RicavoAcquisto]]/1000</f>
        <v>2.2793999999999994</v>
      </c>
      <c r="L97">
        <v>36.786778990656067</v>
      </c>
      <c r="M97">
        <v>2316.1867789906555</v>
      </c>
      <c r="N97">
        <f>+Tabella1[[#This Row],[Totale Ricavo]]/1000</f>
        <v>2.3161867789906556</v>
      </c>
      <c r="O97">
        <v>2922</v>
      </c>
      <c r="P97" t="s">
        <v>30</v>
      </c>
      <c r="Q97">
        <v>45093</v>
      </c>
      <c r="R97" t="s">
        <v>31</v>
      </c>
      <c r="S97" t="s">
        <v>32</v>
      </c>
      <c r="T97" t="s">
        <v>33</v>
      </c>
      <c r="U97">
        <v>6</v>
      </c>
      <c r="V97" t="s">
        <v>34</v>
      </c>
      <c r="W97">
        <v>10</v>
      </c>
      <c r="X97" t="s">
        <v>63</v>
      </c>
    </row>
    <row r="98" spans="1:24" x14ac:dyDescent="0.25">
      <c r="A98">
        <v>55</v>
      </c>
      <c r="B98">
        <v>44920</v>
      </c>
      <c r="C98">
        <v>4025</v>
      </c>
      <c r="D98" t="s">
        <v>241</v>
      </c>
      <c r="E98" t="s">
        <v>3</v>
      </c>
      <c r="F98">
        <v>2010</v>
      </c>
      <c r="G98" t="s">
        <v>242</v>
      </c>
      <c r="H98">
        <v>5</v>
      </c>
      <c r="I98">
        <v>451.92</v>
      </c>
      <c r="J98">
        <v>2259.6</v>
      </c>
      <c r="K98">
        <f>+Tabella1[[#This Row],[RicavoAcquisto]]/1000</f>
        <v>2.2595999999999998</v>
      </c>
      <c r="L98">
        <v>57.771070531372189</v>
      </c>
      <c r="M98">
        <v>2317.371070531372</v>
      </c>
      <c r="N98">
        <f>+Tabella1[[#This Row],[Totale Ricavo]]/1000</f>
        <v>2.3173710705313719</v>
      </c>
      <c r="O98">
        <v>987</v>
      </c>
      <c r="P98" t="s">
        <v>38</v>
      </c>
      <c r="Q98">
        <v>45181</v>
      </c>
      <c r="R98" t="s">
        <v>49</v>
      </c>
      <c r="S98" t="s">
        <v>32</v>
      </c>
      <c r="T98" t="s">
        <v>52</v>
      </c>
      <c r="U98">
        <v>9</v>
      </c>
      <c r="V98" t="s">
        <v>53</v>
      </c>
      <c r="W98">
        <v>12</v>
      </c>
      <c r="X98" t="s">
        <v>40</v>
      </c>
    </row>
    <row r="99" spans="1:24" x14ac:dyDescent="0.25">
      <c r="A99">
        <v>305</v>
      </c>
      <c r="B99">
        <v>44802</v>
      </c>
      <c r="C99">
        <v>1926</v>
      </c>
      <c r="D99" t="s">
        <v>243</v>
      </c>
      <c r="E99" t="s">
        <v>4</v>
      </c>
      <c r="F99">
        <v>3337</v>
      </c>
      <c r="G99" t="s">
        <v>244</v>
      </c>
      <c r="H99">
        <v>7</v>
      </c>
      <c r="I99">
        <v>322.76</v>
      </c>
      <c r="J99">
        <v>2259.3199999999997</v>
      </c>
      <c r="K99">
        <f>+Tabella1[[#This Row],[RicavoAcquisto]]/1000</f>
        <v>2.2593199999999998</v>
      </c>
      <c r="L99">
        <v>85.6614591096005</v>
      </c>
      <c r="M99">
        <v>2344.9814591096001</v>
      </c>
      <c r="N99">
        <f>+Tabella1[[#This Row],[Totale Ricavo]]/1000</f>
        <v>2.3449814591096003</v>
      </c>
      <c r="O99">
        <v>2884</v>
      </c>
      <c r="P99" t="s">
        <v>30</v>
      </c>
      <c r="Q99">
        <v>45286</v>
      </c>
      <c r="R99" t="s">
        <v>31</v>
      </c>
      <c r="S99" t="s">
        <v>32</v>
      </c>
      <c r="T99" t="s">
        <v>39</v>
      </c>
      <c r="U99">
        <v>12</v>
      </c>
      <c r="V99" t="s">
        <v>40</v>
      </c>
      <c r="W99">
        <v>8</v>
      </c>
      <c r="X99" t="s">
        <v>46</v>
      </c>
    </row>
    <row r="100" spans="1:24" x14ac:dyDescent="0.25">
      <c r="A100">
        <v>235</v>
      </c>
      <c r="B100">
        <v>44887</v>
      </c>
      <c r="C100">
        <v>3307</v>
      </c>
      <c r="D100" t="s">
        <v>245</v>
      </c>
      <c r="E100" t="s">
        <v>2</v>
      </c>
      <c r="F100">
        <v>3001</v>
      </c>
      <c r="G100" t="s">
        <v>246</v>
      </c>
      <c r="H100">
        <v>6</v>
      </c>
      <c r="I100">
        <v>373.78</v>
      </c>
      <c r="J100">
        <v>2242.6799999999998</v>
      </c>
      <c r="K100">
        <f>+Tabella1[[#This Row],[RicavoAcquisto]]/1000</f>
        <v>2.24268</v>
      </c>
      <c r="L100">
        <v>47.089192399422409</v>
      </c>
      <c r="M100">
        <v>2289.7691923994221</v>
      </c>
      <c r="N100">
        <f>+Tabella1[[#This Row],[Totale Ricavo]]/1000</f>
        <v>2.2897691923994219</v>
      </c>
      <c r="O100">
        <v>128</v>
      </c>
      <c r="P100" t="s">
        <v>30</v>
      </c>
      <c r="Q100">
        <v>45149</v>
      </c>
      <c r="R100" t="s">
        <v>49</v>
      </c>
      <c r="S100" t="s">
        <v>32</v>
      </c>
      <c r="T100" t="s">
        <v>52</v>
      </c>
      <c r="U100">
        <v>8</v>
      </c>
      <c r="V100" t="s">
        <v>46</v>
      </c>
      <c r="W100">
        <v>11</v>
      </c>
      <c r="X100" t="s">
        <v>35</v>
      </c>
    </row>
    <row r="101" spans="1:24" x14ac:dyDescent="0.25">
      <c r="A101">
        <v>449</v>
      </c>
      <c r="B101">
        <v>44644</v>
      </c>
      <c r="C101">
        <v>4422</v>
      </c>
      <c r="D101" t="s">
        <v>247</v>
      </c>
      <c r="E101" t="s">
        <v>2</v>
      </c>
      <c r="F101">
        <v>4807</v>
      </c>
      <c r="G101" t="s">
        <v>248</v>
      </c>
      <c r="H101">
        <v>9</v>
      </c>
      <c r="I101">
        <v>247.54</v>
      </c>
      <c r="J101">
        <v>2227.86</v>
      </c>
      <c r="K101">
        <f>+Tabella1[[#This Row],[RicavoAcquisto]]/1000</f>
        <v>2.2278600000000002</v>
      </c>
      <c r="L101">
        <v>68.74879332407248</v>
      </c>
      <c r="M101">
        <v>2296.6087933240724</v>
      </c>
      <c r="N101">
        <f>+Tabella1[[#This Row],[Totale Ricavo]]/1000</f>
        <v>2.2966087933240722</v>
      </c>
      <c r="O101">
        <v>4026</v>
      </c>
      <c r="P101" t="s">
        <v>30</v>
      </c>
      <c r="Q101">
        <v>45268</v>
      </c>
      <c r="R101" t="s">
        <v>31</v>
      </c>
      <c r="S101" t="s">
        <v>32</v>
      </c>
      <c r="T101" t="s">
        <v>39</v>
      </c>
      <c r="U101">
        <v>12</v>
      </c>
      <c r="V101" t="s">
        <v>40</v>
      </c>
      <c r="W101">
        <v>3</v>
      </c>
      <c r="X101" t="s">
        <v>54</v>
      </c>
    </row>
    <row r="102" spans="1:24" x14ac:dyDescent="0.25">
      <c r="A102">
        <v>156</v>
      </c>
      <c r="B102">
        <v>44742</v>
      </c>
      <c r="C102">
        <v>755</v>
      </c>
      <c r="D102" t="s">
        <v>249</v>
      </c>
      <c r="E102" t="s">
        <v>2</v>
      </c>
      <c r="F102">
        <v>747</v>
      </c>
      <c r="G102" t="s">
        <v>250</v>
      </c>
      <c r="H102">
        <v>7</v>
      </c>
      <c r="I102">
        <v>318.22000000000003</v>
      </c>
      <c r="J102">
        <v>2227.54</v>
      </c>
      <c r="K102">
        <f>+Tabella1[[#This Row],[RicavoAcquisto]]/1000</f>
        <v>2.2275399999999999</v>
      </c>
      <c r="L102">
        <v>42.252743415103772</v>
      </c>
      <c r="M102">
        <v>2269.7927434151038</v>
      </c>
      <c r="N102">
        <f>+Tabella1[[#This Row],[Totale Ricavo]]/1000</f>
        <v>2.269792743415104</v>
      </c>
      <c r="O102">
        <v>226</v>
      </c>
      <c r="P102" t="s">
        <v>30</v>
      </c>
      <c r="Q102">
        <v>45125</v>
      </c>
      <c r="R102" t="s">
        <v>31</v>
      </c>
      <c r="S102" t="s">
        <v>32</v>
      </c>
      <c r="T102" t="s">
        <v>52</v>
      </c>
      <c r="U102">
        <v>7</v>
      </c>
      <c r="V102" t="s">
        <v>60</v>
      </c>
      <c r="W102">
        <v>6</v>
      </c>
      <c r="X102" t="s">
        <v>34</v>
      </c>
    </row>
    <row r="103" spans="1:24" x14ac:dyDescent="0.25">
      <c r="A103">
        <v>93</v>
      </c>
      <c r="B103">
        <v>44673</v>
      </c>
      <c r="C103">
        <v>2947</v>
      </c>
      <c r="D103" t="s">
        <v>251</v>
      </c>
      <c r="E103" t="s">
        <v>3</v>
      </c>
      <c r="F103">
        <v>2266</v>
      </c>
      <c r="G103" t="s">
        <v>252</v>
      </c>
      <c r="H103">
        <v>8</v>
      </c>
      <c r="I103">
        <v>278.32</v>
      </c>
      <c r="J103">
        <v>2226.56</v>
      </c>
      <c r="K103">
        <f>+Tabella1[[#This Row],[RicavoAcquisto]]/1000</f>
        <v>2.2265600000000001</v>
      </c>
      <c r="L103">
        <v>12.63849466900148</v>
      </c>
      <c r="M103">
        <v>2239.1984946690013</v>
      </c>
      <c r="N103">
        <f>+Tabella1[[#This Row],[Totale Ricavo]]/1000</f>
        <v>2.2391984946690013</v>
      </c>
      <c r="O103">
        <v>1260</v>
      </c>
      <c r="P103" t="s">
        <v>30</v>
      </c>
      <c r="Q103">
        <v>44946</v>
      </c>
      <c r="R103" t="s">
        <v>31</v>
      </c>
      <c r="S103" t="s">
        <v>32</v>
      </c>
      <c r="T103" t="s">
        <v>45</v>
      </c>
      <c r="U103">
        <v>1</v>
      </c>
      <c r="V103" t="s">
        <v>41</v>
      </c>
      <c r="W103">
        <v>4</v>
      </c>
      <c r="X103" t="s">
        <v>68</v>
      </c>
    </row>
    <row r="104" spans="1:24" x14ac:dyDescent="0.25">
      <c r="A104">
        <v>101</v>
      </c>
      <c r="B104">
        <v>44719</v>
      </c>
      <c r="C104">
        <v>5012</v>
      </c>
      <c r="D104" t="s">
        <v>253</v>
      </c>
      <c r="E104" t="s">
        <v>4</v>
      </c>
      <c r="F104">
        <v>3231</v>
      </c>
      <c r="G104" t="s">
        <v>254</v>
      </c>
      <c r="H104">
        <v>8</v>
      </c>
      <c r="I104">
        <v>275.99</v>
      </c>
      <c r="J104">
        <v>2207.92</v>
      </c>
      <c r="K104">
        <f>+Tabella1[[#This Row],[RicavoAcquisto]]/1000</f>
        <v>2.2079200000000001</v>
      </c>
      <c r="L104">
        <v>80.728126587406237</v>
      </c>
      <c r="M104">
        <v>2288.6481265874063</v>
      </c>
      <c r="N104">
        <f>+Tabella1[[#This Row],[Totale Ricavo]]/1000</f>
        <v>2.2886481265874061</v>
      </c>
      <c r="O104">
        <v>2500</v>
      </c>
      <c r="P104" t="s">
        <v>38</v>
      </c>
      <c r="Q104">
        <v>45063</v>
      </c>
      <c r="R104" t="s">
        <v>49</v>
      </c>
      <c r="S104" t="s">
        <v>32</v>
      </c>
      <c r="T104" t="s">
        <v>33</v>
      </c>
      <c r="U104">
        <v>5</v>
      </c>
      <c r="V104" t="s">
        <v>57</v>
      </c>
      <c r="W104">
        <v>6</v>
      </c>
      <c r="X104" t="s">
        <v>34</v>
      </c>
    </row>
    <row r="105" spans="1:24" x14ac:dyDescent="0.25">
      <c r="A105">
        <v>133</v>
      </c>
      <c r="B105">
        <v>44886</v>
      </c>
      <c r="C105">
        <v>1817</v>
      </c>
      <c r="D105" t="s">
        <v>255</v>
      </c>
      <c r="E105" t="s">
        <v>4</v>
      </c>
      <c r="F105">
        <v>1425</v>
      </c>
      <c r="G105" t="s">
        <v>256</v>
      </c>
      <c r="H105">
        <v>6</v>
      </c>
      <c r="I105">
        <v>367.02</v>
      </c>
      <c r="J105">
        <v>2202.12</v>
      </c>
      <c r="K105">
        <f>+Tabella1[[#This Row],[RicavoAcquisto]]/1000</f>
        <v>2.2021199999999999</v>
      </c>
      <c r="L105">
        <v>30.275318867446732</v>
      </c>
      <c r="M105">
        <v>2232.3953188674468</v>
      </c>
      <c r="N105">
        <f>+Tabella1[[#This Row],[Totale Ricavo]]/1000</f>
        <v>2.232395318867447</v>
      </c>
      <c r="O105">
        <v>2799</v>
      </c>
      <c r="P105" t="s">
        <v>38</v>
      </c>
      <c r="Q105">
        <v>44999</v>
      </c>
      <c r="R105" t="s">
        <v>49</v>
      </c>
      <c r="S105" t="s">
        <v>32</v>
      </c>
      <c r="T105" t="s">
        <v>45</v>
      </c>
      <c r="U105">
        <v>3</v>
      </c>
      <c r="V105" t="s">
        <v>54</v>
      </c>
      <c r="W105">
        <v>11</v>
      </c>
      <c r="X105" t="s">
        <v>35</v>
      </c>
    </row>
    <row r="106" spans="1:24" x14ac:dyDescent="0.25">
      <c r="A106">
        <v>51</v>
      </c>
      <c r="B106">
        <v>44840</v>
      </c>
      <c r="C106">
        <v>578</v>
      </c>
      <c r="D106" t="s">
        <v>257</v>
      </c>
      <c r="E106" t="s">
        <v>3</v>
      </c>
      <c r="F106">
        <v>1120</v>
      </c>
      <c r="G106" t="s">
        <v>258</v>
      </c>
      <c r="H106">
        <v>5</v>
      </c>
      <c r="I106">
        <v>431.03</v>
      </c>
      <c r="J106">
        <v>2155.1499999999996</v>
      </c>
      <c r="K106">
        <f>+Tabella1[[#This Row],[RicavoAcquisto]]/1000</f>
        <v>2.1551499999999995</v>
      </c>
      <c r="L106">
        <v>29.306052633118771</v>
      </c>
      <c r="M106">
        <v>2184.4560526331184</v>
      </c>
      <c r="N106">
        <f>+Tabella1[[#This Row],[Totale Ricavo]]/1000</f>
        <v>2.1844560526331183</v>
      </c>
      <c r="O106">
        <v>3540</v>
      </c>
      <c r="P106" t="s">
        <v>38</v>
      </c>
      <c r="Q106">
        <v>44949</v>
      </c>
      <c r="R106" t="s">
        <v>49</v>
      </c>
      <c r="S106" t="s">
        <v>32</v>
      </c>
      <c r="T106" t="s">
        <v>45</v>
      </c>
      <c r="U106">
        <v>1</v>
      </c>
      <c r="V106" t="s">
        <v>41</v>
      </c>
      <c r="W106">
        <v>10</v>
      </c>
      <c r="X106" t="s">
        <v>63</v>
      </c>
    </row>
    <row r="107" spans="1:24" x14ac:dyDescent="0.25">
      <c r="A107">
        <v>359</v>
      </c>
      <c r="B107">
        <v>44568</v>
      </c>
      <c r="C107">
        <v>2342</v>
      </c>
      <c r="D107" t="s">
        <v>259</v>
      </c>
      <c r="E107" t="s">
        <v>3</v>
      </c>
      <c r="F107">
        <v>2032</v>
      </c>
      <c r="G107" t="s">
        <v>260</v>
      </c>
      <c r="H107">
        <v>6</v>
      </c>
      <c r="I107">
        <v>355.27</v>
      </c>
      <c r="J107">
        <v>2131.62</v>
      </c>
      <c r="K107">
        <f>+Tabella1[[#This Row],[RicavoAcquisto]]/1000</f>
        <v>2.1316199999999998</v>
      </c>
      <c r="L107">
        <v>77.533314047225161</v>
      </c>
      <c r="M107">
        <v>2209.1533140472252</v>
      </c>
      <c r="N107">
        <f>+Tabella1[[#This Row],[Totale Ricavo]]/1000</f>
        <v>2.2091533140472253</v>
      </c>
      <c r="O107">
        <v>4165</v>
      </c>
      <c r="P107" t="s">
        <v>30</v>
      </c>
      <c r="Q107">
        <v>45041</v>
      </c>
      <c r="R107" t="s">
        <v>31</v>
      </c>
      <c r="S107" t="s">
        <v>32</v>
      </c>
      <c r="T107" t="s">
        <v>33</v>
      </c>
      <c r="U107">
        <v>4</v>
      </c>
      <c r="V107" t="s">
        <v>68</v>
      </c>
      <c r="W107">
        <v>1</v>
      </c>
      <c r="X107" t="s">
        <v>41</v>
      </c>
    </row>
    <row r="108" spans="1:24" x14ac:dyDescent="0.25">
      <c r="A108">
        <v>287</v>
      </c>
      <c r="B108">
        <v>44885</v>
      </c>
      <c r="C108">
        <v>4023</v>
      </c>
      <c r="D108" t="s">
        <v>112</v>
      </c>
      <c r="E108" t="s">
        <v>2</v>
      </c>
      <c r="F108">
        <v>730</v>
      </c>
      <c r="G108" t="s">
        <v>261</v>
      </c>
      <c r="H108">
        <v>5</v>
      </c>
      <c r="I108">
        <v>420.5</v>
      </c>
      <c r="J108">
        <v>2102.5</v>
      </c>
      <c r="K108">
        <f>+Tabella1[[#This Row],[RicavoAcquisto]]/1000</f>
        <v>2.1025</v>
      </c>
      <c r="L108">
        <v>65.756492396040102</v>
      </c>
      <c r="M108">
        <v>2168.2564923960399</v>
      </c>
      <c r="N108">
        <f>+Tabella1[[#This Row],[Totale Ricavo]]/1000</f>
        <v>2.1682564923960399</v>
      </c>
      <c r="O108">
        <v>671</v>
      </c>
      <c r="P108" t="s">
        <v>30</v>
      </c>
      <c r="Q108">
        <v>45205</v>
      </c>
      <c r="R108" t="s">
        <v>49</v>
      </c>
      <c r="S108" t="s">
        <v>32</v>
      </c>
      <c r="T108" t="s">
        <v>39</v>
      </c>
      <c r="U108">
        <v>10</v>
      </c>
      <c r="V108" t="s">
        <v>63</v>
      </c>
      <c r="W108">
        <v>11</v>
      </c>
      <c r="X108" t="s">
        <v>35</v>
      </c>
    </row>
    <row r="109" spans="1:24" x14ac:dyDescent="0.25">
      <c r="A109">
        <v>48</v>
      </c>
      <c r="B109">
        <v>44595</v>
      </c>
      <c r="C109">
        <v>1705</v>
      </c>
      <c r="D109" t="s">
        <v>262</v>
      </c>
      <c r="E109" t="s">
        <v>4</v>
      </c>
      <c r="F109">
        <v>972</v>
      </c>
      <c r="G109" t="s">
        <v>263</v>
      </c>
      <c r="H109">
        <v>8</v>
      </c>
      <c r="I109">
        <v>262.33</v>
      </c>
      <c r="J109">
        <v>2098.64</v>
      </c>
      <c r="K109">
        <f>+Tabella1[[#This Row],[RicavoAcquisto]]/1000</f>
        <v>2.0986400000000001</v>
      </c>
      <c r="L109">
        <v>59.431698617127012</v>
      </c>
      <c r="M109">
        <v>2158.0716986171269</v>
      </c>
      <c r="N109">
        <f>+Tabella1[[#This Row],[Totale Ricavo]]/1000</f>
        <v>2.1580716986171269</v>
      </c>
      <c r="O109">
        <v>2253</v>
      </c>
      <c r="P109" t="s">
        <v>30</v>
      </c>
      <c r="Q109">
        <v>45227</v>
      </c>
      <c r="R109" t="s">
        <v>49</v>
      </c>
      <c r="S109" t="s">
        <v>32</v>
      </c>
      <c r="T109" t="s">
        <v>39</v>
      </c>
      <c r="U109">
        <v>10</v>
      </c>
      <c r="V109" t="s">
        <v>63</v>
      </c>
      <c r="W109">
        <v>2</v>
      </c>
      <c r="X109" t="s">
        <v>99</v>
      </c>
    </row>
    <row r="110" spans="1:24" x14ac:dyDescent="0.25">
      <c r="A110">
        <v>390</v>
      </c>
      <c r="B110">
        <v>44724</v>
      </c>
      <c r="C110">
        <v>2186</v>
      </c>
      <c r="D110" t="s">
        <v>264</v>
      </c>
      <c r="E110" t="s">
        <v>2</v>
      </c>
      <c r="F110">
        <v>407</v>
      </c>
      <c r="G110" t="s">
        <v>265</v>
      </c>
      <c r="H110">
        <v>7</v>
      </c>
      <c r="I110">
        <v>299.45</v>
      </c>
      <c r="J110">
        <v>2096.15</v>
      </c>
      <c r="K110">
        <f>+Tabella1[[#This Row],[RicavoAcquisto]]/1000</f>
        <v>2.0961500000000002</v>
      </c>
      <c r="L110">
        <v>53.271088411754398</v>
      </c>
      <c r="M110">
        <v>2149.4210884117547</v>
      </c>
      <c r="N110">
        <f>+Tabella1[[#This Row],[Totale Ricavo]]/1000</f>
        <v>2.1494210884117546</v>
      </c>
      <c r="O110">
        <v>4112</v>
      </c>
      <c r="P110" t="s">
        <v>30</v>
      </c>
      <c r="Q110">
        <v>45128</v>
      </c>
      <c r="R110" t="s">
        <v>49</v>
      </c>
      <c r="S110" t="s">
        <v>32</v>
      </c>
      <c r="T110" t="s">
        <v>52</v>
      </c>
      <c r="U110">
        <v>7</v>
      </c>
      <c r="V110" t="s">
        <v>60</v>
      </c>
      <c r="W110">
        <v>6</v>
      </c>
      <c r="X110" t="s">
        <v>34</v>
      </c>
    </row>
    <row r="111" spans="1:24" x14ac:dyDescent="0.25">
      <c r="A111">
        <v>65</v>
      </c>
      <c r="B111">
        <v>44823</v>
      </c>
      <c r="C111">
        <v>2245</v>
      </c>
      <c r="D111" t="s">
        <v>266</v>
      </c>
      <c r="E111" t="s">
        <v>2</v>
      </c>
      <c r="F111">
        <v>1190</v>
      </c>
      <c r="G111" t="s">
        <v>267</v>
      </c>
      <c r="H111">
        <v>8</v>
      </c>
      <c r="I111">
        <v>260.16000000000003</v>
      </c>
      <c r="J111">
        <v>2081.2800000000002</v>
      </c>
      <c r="K111">
        <f>+Tabella1[[#This Row],[RicavoAcquisto]]/1000</f>
        <v>2.08128</v>
      </c>
      <c r="L111">
        <v>65.883625511965207</v>
      </c>
      <c r="M111">
        <v>2147.1636255119656</v>
      </c>
      <c r="N111">
        <f>+Tabella1[[#This Row],[Totale Ricavo]]/1000</f>
        <v>2.1471636255119657</v>
      </c>
      <c r="O111">
        <v>1493</v>
      </c>
      <c r="P111" t="s">
        <v>38</v>
      </c>
      <c r="Q111">
        <v>44984</v>
      </c>
      <c r="R111" t="s">
        <v>31</v>
      </c>
      <c r="S111" t="s">
        <v>32</v>
      </c>
      <c r="T111" t="s">
        <v>45</v>
      </c>
      <c r="U111">
        <v>2</v>
      </c>
      <c r="V111" t="s">
        <v>99</v>
      </c>
      <c r="W111">
        <v>9</v>
      </c>
      <c r="X111" t="s">
        <v>53</v>
      </c>
    </row>
    <row r="112" spans="1:24" x14ac:dyDescent="0.25">
      <c r="A112">
        <v>436</v>
      </c>
      <c r="B112">
        <v>44707</v>
      </c>
      <c r="C112">
        <v>4012</v>
      </c>
      <c r="D112" t="s">
        <v>268</v>
      </c>
      <c r="E112" t="s">
        <v>2</v>
      </c>
      <c r="F112">
        <v>4595</v>
      </c>
      <c r="G112" t="s">
        <v>269</v>
      </c>
      <c r="H112">
        <v>6</v>
      </c>
      <c r="I112">
        <v>345.07</v>
      </c>
      <c r="J112">
        <v>2070.42</v>
      </c>
      <c r="K112">
        <f>+Tabella1[[#This Row],[RicavoAcquisto]]/1000</f>
        <v>2.0704199999999999</v>
      </c>
      <c r="L112">
        <v>28.95152173249253</v>
      </c>
      <c r="M112">
        <v>2099.3715217324925</v>
      </c>
      <c r="N112">
        <f>+Tabella1[[#This Row],[Totale Ricavo]]/1000</f>
        <v>2.0993715217324924</v>
      </c>
      <c r="O112">
        <v>346</v>
      </c>
      <c r="P112" t="s">
        <v>38</v>
      </c>
      <c r="Q112">
        <v>45144</v>
      </c>
      <c r="R112" t="s">
        <v>31</v>
      </c>
      <c r="S112" t="s">
        <v>32</v>
      </c>
      <c r="T112" t="s">
        <v>52</v>
      </c>
      <c r="U112">
        <v>8</v>
      </c>
      <c r="V112" t="s">
        <v>46</v>
      </c>
      <c r="W112">
        <v>5</v>
      </c>
      <c r="X112" t="s">
        <v>57</v>
      </c>
    </row>
    <row r="113" spans="1:24" x14ac:dyDescent="0.25">
      <c r="A113">
        <v>190</v>
      </c>
      <c r="B113">
        <v>44788</v>
      </c>
      <c r="C113">
        <v>559</v>
      </c>
      <c r="D113" t="s">
        <v>270</v>
      </c>
      <c r="E113" t="s">
        <v>2</v>
      </c>
      <c r="F113">
        <v>523</v>
      </c>
      <c r="G113" t="s">
        <v>271</v>
      </c>
      <c r="H113">
        <v>5</v>
      </c>
      <c r="I113">
        <v>413.69</v>
      </c>
      <c r="J113">
        <v>2068.4499999999998</v>
      </c>
      <c r="K113">
        <f>+Tabella1[[#This Row],[RicavoAcquisto]]/1000</f>
        <v>2.0684499999999999</v>
      </c>
      <c r="L113">
        <v>42.364221755241481</v>
      </c>
      <c r="M113">
        <v>2110.8142217552413</v>
      </c>
      <c r="N113">
        <f>+Tabella1[[#This Row],[Totale Ricavo]]/1000</f>
        <v>2.1108142217552412</v>
      </c>
      <c r="O113">
        <v>996</v>
      </c>
      <c r="P113" t="s">
        <v>38</v>
      </c>
      <c r="Q113">
        <v>45189</v>
      </c>
      <c r="R113" t="s">
        <v>49</v>
      </c>
      <c r="S113" t="s">
        <v>32</v>
      </c>
      <c r="T113" t="s">
        <v>52</v>
      </c>
      <c r="U113">
        <v>9</v>
      </c>
      <c r="V113" t="s">
        <v>53</v>
      </c>
      <c r="W113">
        <v>8</v>
      </c>
      <c r="X113" t="s">
        <v>46</v>
      </c>
    </row>
    <row r="114" spans="1:24" x14ac:dyDescent="0.25">
      <c r="A114">
        <v>81</v>
      </c>
      <c r="B114">
        <v>44709</v>
      </c>
      <c r="C114">
        <v>2124</v>
      </c>
      <c r="D114" t="s">
        <v>272</v>
      </c>
      <c r="E114" t="s">
        <v>3</v>
      </c>
      <c r="F114">
        <v>3791</v>
      </c>
      <c r="G114" t="s">
        <v>273</v>
      </c>
      <c r="H114">
        <v>5</v>
      </c>
      <c r="I114">
        <v>407.48</v>
      </c>
      <c r="J114">
        <v>2037.4</v>
      </c>
      <c r="K114">
        <f>+Tabella1[[#This Row],[RicavoAcquisto]]/1000</f>
        <v>2.0373999999999999</v>
      </c>
      <c r="L114">
        <v>63.976546582189883</v>
      </c>
      <c r="M114">
        <v>2101.3765465821898</v>
      </c>
      <c r="N114">
        <f>+Tabella1[[#This Row],[Totale Ricavo]]/1000</f>
        <v>2.1013765465821899</v>
      </c>
      <c r="O114">
        <v>2994</v>
      </c>
      <c r="P114" t="s">
        <v>38</v>
      </c>
      <c r="Q114">
        <v>45028</v>
      </c>
      <c r="R114" t="s">
        <v>49</v>
      </c>
      <c r="S114" t="s">
        <v>32</v>
      </c>
      <c r="T114" t="s">
        <v>33</v>
      </c>
      <c r="U114">
        <v>4</v>
      </c>
      <c r="V114" t="s">
        <v>68</v>
      </c>
      <c r="W114">
        <v>5</v>
      </c>
      <c r="X114" t="s">
        <v>57</v>
      </c>
    </row>
    <row r="115" spans="1:24" x14ac:dyDescent="0.25">
      <c r="A115">
        <v>383</v>
      </c>
      <c r="B115">
        <v>44881</v>
      </c>
      <c r="C115">
        <v>3196</v>
      </c>
      <c r="D115" t="s">
        <v>274</v>
      </c>
      <c r="E115" t="s">
        <v>3</v>
      </c>
      <c r="F115">
        <v>4869</v>
      </c>
      <c r="G115" t="s">
        <v>275</v>
      </c>
      <c r="H115">
        <v>6</v>
      </c>
      <c r="I115">
        <v>338.17</v>
      </c>
      <c r="J115">
        <v>2029.02</v>
      </c>
      <c r="K115">
        <f>+Tabella1[[#This Row],[RicavoAcquisto]]/1000</f>
        <v>2.02902</v>
      </c>
      <c r="L115">
        <v>98.378550887121492</v>
      </c>
      <c r="M115">
        <v>2127.3985508871215</v>
      </c>
      <c r="N115">
        <f>+Tabella1[[#This Row],[Totale Ricavo]]/1000</f>
        <v>2.1273985508871216</v>
      </c>
      <c r="O115">
        <v>4188</v>
      </c>
      <c r="P115" t="s">
        <v>38</v>
      </c>
      <c r="Q115">
        <v>45002</v>
      </c>
      <c r="R115" t="s">
        <v>31</v>
      </c>
      <c r="S115" t="s">
        <v>32</v>
      </c>
      <c r="T115" t="s">
        <v>45</v>
      </c>
      <c r="U115">
        <v>3</v>
      </c>
      <c r="V115" t="s">
        <v>54</v>
      </c>
      <c r="W115">
        <v>11</v>
      </c>
      <c r="X115" t="s">
        <v>35</v>
      </c>
    </row>
    <row r="116" spans="1:24" x14ac:dyDescent="0.25">
      <c r="A116">
        <v>268</v>
      </c>
      <c r="B116">
        <v>44693</v>
      </c>
      <c r="C116">
        <v>856</v>
      </c>
      <c r="D116" t="s">
        <v>276</v>
      </c>
      <c r="E116" t="s">
        <v>4</v>
      </c>
      <c r="F116">
        <v>981</v>
      </c>
      <c r="G116" t="s">
        <v>277</v>
      </c>
      <c r="H116">
        <v>8</v>
      </c>
      <c r="I116">
        <v>253.43</v>
      </c>
      <c r="J116">
        <v>2027.44</v>
      </c>
      <c r="K116">
        <f>+Tabella1[[#This Row],[RicavoAcquisto]]/1000</f>
        <v>2.0274399999999999</v>
      </c>
      <c r="L116">
        <v>39.894844035546157</v>
      </c>
      <c r="M116">
        <v>2067.3348440355462</v>
      </c>
      <c r="N116">
        <f>+Tabella1[[#This Row],[Totale Ricavo]]/1000</f>
        <v>2.0673348440355461</v>
      </c>
      <c r="O116">
        <v>2512</v>
      </c>
      <c r="P116" t="s">
        <v>30</v>
      </c>
      <c r="Q116">
        <v>45202</v>
      </c>
      <c r="R116" t="s">
        <v>31</v>
      </c>
      <c r="S116" t="s">
        <v>32</v>
      </c>
      <c r="T116" t="s">
        <v>39</v>
      </c>
      <c r="U116">
        <v>10</v>
      </c>
      <c r="V116" t="s">
        <v>63</v>
      </c>
      <c r="W116">
        <v>5</v>
      </c>
      <c r="X116" t="s">
        <v>57</v>
      </c>
    </row>
    <row r="117" spans="1:24" x14ac:dyDescent="0.25">
      <c r="A117">
        <v>294</v>
      </c>
      <c r="B117">
        <v>44739</v>
      </c>
      <c r="C117">
        <v>856</v>
      </c>
      <c r="D117" t="s">
        <v>276</v>
      </c>
      <c r="E117" t="s">
        <v>4</v>
      </c>
      <c r="F117">
        <v>1909</v>
      </c>
      <c r="G117" t="s">
        <v>278</v>
      </c>
      <c r="H117">
        <v>8</v>
      </c>
      <c r="I117">
        <v>253.43</v>
      </c>
      <c r="J117">
        <v>2027.44</v>
      </c>
      <c r="K117">
        <f>+Tabella1[[#This Row],[RicavoAcquisto]]/1000</f>
        <v>2.0274399999999999</v>
      </c>
      <c r="L117">
        <v>62.003556506544982</v>
      </c>
      <c r="M117">
        <v>2089.4435565065451</v>
      </c>
      <c r="N117">
        <f>+Tabella1[[#This Row],[Totale Ricavo]]/1000</f>
        <v>2.089443556506545</v>
      </c>
      <c r="O117">
        <v>1763</v>
      </c>
      <c r="P117" t="s">
        <v>30</v>
      </c>
      <c r="Q117">
        <v>45227</v>
      </c>
      <c r="R117" t="s">
        <v>31</v>
      </c>
      <c r="S117" t="s">
        <v>32</v>
      </c>
      <c r="T117" t="s">
        <v>39</v>
      </c>
      <c r="U117">
        <v>10</v>
      </c>
      <c r="V117" t="s">
        <v>63</v>
      </c>
      <c r="W117">
        <v>6</v>
      </c>
      <c r="X117" t="s">
        <v>34</v>
      </c>
    </row>
    <row r="118" spans="1:24" x14ac:dyDescent="0.25">
      <c r="A118">
        <v>141</v>
      </c>
      <c r="B118">
        <v>44699</v>
      </c>
      <c r="C118">
        <v>1839</v>
      </c>
      <c r="D118" t="s">
        <v>279</v>
      </c>
      <c r="E118" t="s">
        <v>4</v>
      </c>
      <c r="F118">
        <v>4763</v>
      </c>
      <c r="G118" t="s">
        <v>280</v>
      </c>
      <c r="H118">
        <v>6</v>
      </c>
      <c r="I118">
        <v>336.21</v>
      </c>
      <c r="J118">
        <v>2017.2599999999998</v>
      </c>
      <c r="K118">
        <f>+Tabella1[[#This Row],[RicavoAcquisto]]/1000</f>
        <v>2.0172599999999998</v>
      </c>
      <c r="L118">
        <v>21.58496163599634</v>
      </c>
      <c r="M118">
        <v>2038.844961635996</v>
      </c>
      <c r="N118">
        <f>+Tabella1[[#This Row],[Totale Ricavo]]/1000</f>
        <v>2.0388449616359958</v>
      </c>
      <c r="O118">
        <v>4996</v>
      </c>
      <c r="P118" t="s">
        <v>38</v>
      </c>
      <c r="Q118">
        <v>44962</v>
      </c>
      <c r="R118" t="s">
        <v>49</v>
      </c>
      <c r="S118" t="s">
        <v>32</v>
      </c>
      <c r="T118" t="s">
        <v>45</v>
      </c>
      <c r="U118">
        <v>2</v>
      </c>
      <c r="V118" t="s">
        <v>99</v>
      </c>
      <c r="W118">
        <v>5</v>
      </c>
      <c r="X118" t="s">
        <v>57</v>
      </c>
    </row>
    <row r="119" spans="1:24" x14ac:dyDescent="0.25">
      <c r="A119">
        <v>307</v>
      </c>
      <c r="B119">
        <v>44650</v>
      </c>
      <c r="C119">
        <v>2703</v>
      </c>
      <c r="D119" t="s">
        <v>281</v>
      </c>
      <c r="E119" t="s">
        <v>3</v>
      </c>
      <c r="F119">
        <v>328</v>
      </c>
      <c r="G119" t="s">
        <v>282</v>
      </c>
      <c r="H119">
        <v>9</v>
      </c>
      <c r="I119">
        <v>222.99</v>
      </c>
      <c r="J119">
        <v>2006.91</v>
      </c>
      <c r="K119">
        <f>+Tabella1[[#This Row],[RicavoAcquisto]]/1000</f>
        <v>2.00691</v>
      </c>
      <c r="L119">
        <v>71.30278418860965</v>
      </c>
      <c r="M119">
        <v>2078.2127841886099</v>
      </c>
      <c r="N119">
        <f>+Tabella1[[#This Row],[Totale Ricavo]]/1000</f>
        <v>2.0782127841886098</v>
      </c>
      <c r="O119">
        <v>3804</v>
      </c>
      <c r="P119" t="s">
        <v>38</v>
      </c>
      <c r="Q119">
        <v>45219</v>
      </c>
      <c r="R119" t="s">
        <v>31</v>
      </c>
      <c r="S119" t="s">
        <v>32</v>
      </c>
      <c r="T119" t="s">
        <v>39</v>
      </c>
      <c r="U119">
        <v>10</v>
      </c>
      <c r="V119" t="s">
        <v>63</v>
      </c>
      <c r="W119">
        <v>3</v>
      </c>
      <c r="X119" t="s">
        <v>54</v>
      </c>
    </row>
    <row r="120" spans="1:24" x14ac:dyDescent="0.25">
      <c r="A120">
        <v>18</v>
      </c>
      <c r="B120">
        <v>44813</v>
      </c>
      <c r="C120">
        <v>3292</v>
      </c>
      <c r="D120" t="s">
        <v>283</v>
      </c>
      <c r="E120" t="s">
        <v>4</v>
      </c>
      <c r="F120">
        <v>397</v>
      </c>
      <c r="G120" t="s">
        <v>284</v>
      </c>
      <c r="H120">
        <v>8</v>
      </c>
      <c r="I120">
        <v>248.44</v>
      </c>
      <c r="J120">
        <v>1987.52</v>
      </c>
      <c r="K120">
        <f>+Tabella1[[#This Row],[RicavoAcquisto]]/1000</f>
        <v>1.98752</v>
      </c>
      <c r="L120">
        <v>97.716590067371982</v>
      </c>
      <c r="M120">
        <v>2085.2365900673722</v>
      </c>
      <c r="N120">
        <f>+Tabella1[[#This Row],[Totale Ricavo]]/1000</f>
        <v>2.0852365900673719</v>
      </c>
      <c r="O120">
        <v>3806</v>
      </c>
      <c r="P120" t="s">
        <v>30</v>
      </c>
      <c r="Q120">
        <v>45149</v>
      </c>
      <c r="R120" t="s">
        <v>31</v>
      </c>
      <c r="S120" t="s">
        <v>32</v>
      </c>
      <c r="T120" t="s">
        <v>52</v>
      </c>
      <c r="U120">
        <v>8</v>
      </c>
      <c r="V120" t="s">
        <v>46</v>
      </c>
      <c r="W120">
        <v>9</v>
      </c>
      <c r="X120" t="s">
        <v>53</v>
      </c>
    </row>
    <row r="121" spans="1:24" x14ac:dyDescent="0.25">
      <c r="A121">
        <v>447</v>
      </c>
      <c r="B121">
        <v>44581</v>
      </c>
      <c r="C121">
        <v>133</v>
      </c>
      <c r="D121" t="s">
        <v>285</v>
      </c>
      <c r="E121" t="s">
        <v>4</v>
      </c>
      <c r="F121">
        <v>4815</v>
      </c>
      <c r="G121" t="s">
        <v>286</v>
      </c>
      <c r="H121">
        <v>4</v>
      </c>
      <c r="I121">
        <v>495.76</v>
      </c>
      <c r="J121">
        <v>1983.04</v>
      </c>
      <c r="K121">
        <f>+Tabella1[[#This Row],[RicavoAcquisto]]/1000</f>
        <v>1.9830399999999999</v>
      </c>
      <c r="L121">
        <v>52.456081113752937</v>
      </c>
      <c r="M121">
        <v>2035.496081113753</v>
      </c>
      <c r="N121">
        <f>+Tabella1[[#This Row],[Totale Ricavo]]/1000</f>
        <v>2.0354960811137528</v>
      </c>
      <c r="O121">
        <v>4421</v>
      </c>
      <c r="P121" t="s">
        <v>30</v>
      </c>
      <c r="Q121">
        <v>45114</v>
      </c>
      <c r="R121" t="s">
        <v>31</v>
      </c>
      <c r="S121" t="s">
        <v>32</v>
      </c>
      <c r="T121" t="s">
        <v>52</v>
      </c>
      <c r="U121">
        <v>7</v>
      </c>
      <c r="V121" t="s">
        <v>60</v>
      </c>
      <c r="W121">
        <v>1</v>
      </c>
      <c r="X121" t="s">
        <v>41</v>
      </c>
    </row>
    <row r="122" spans="1:24" x14ac:dyDescent="0.25">
      <c r="A122">
        <v>425</v>
      </c>
      <c r="B122">
        <v>44894</v>
      </c>
      <c r="C122">
        <v>4371</v>
      </c>
      <c r="D122" t="s">
        <v>287</v>
      </c>
      <c r="E122" t="s">
        <v>3</v>
      </c>
      <c r="F122">
        <v>342</v>
      </c>
      <c r="G122" t="s">
        <v>288</v>
      </c>
      <c r="H122">
        <v>4</v>
      </c>
      <c r="I122">
        <v>495.39</v>
      </c>
      <c r="J122">
        <v>1981.56</v>
      </c>
      <c r="K122">
        <f>+Tabella1[[#This Row],[RicavoAcquisto]]/1000</f>
        <v>1.98156</v>
      </c>
      <c r="L122">
        <v>75.731047661374248</v>
      </c>
      <c r="M122">
        <v>2057.2910476613743</v>
      </c>
      <c r="N122">
        <f>+Tabella1[[#This Row],[Totale Ricavo]]/1000</f>
        <v>2.0572910476613742</v>
      </c>
      <c r="O122">
        <v>4953</v>
      </c>
      <c r="P122" t="s">
        <v>38</v>
      </c>
      <c r="Q122">
        <v>45184</v>
      </c>
      <c r="R122" t="s">
        <v>31</v>
      </c>
      <c r="S122" t="s">
        <v>32</v>
      </c>
      <c r="T122" t="s">
        <v>52</v>
      </c>
      <c r="U122">
        <v>9</v>
      </c>
      <c r="V122" t="s">
        <v>53</v>
      </c>
      <c r="W122">
        <v>11</v>
      </c>
      <c r="X122" t="s">
        <v>35</v>
      </c>
    </row>
    <row r="123" spans="1:24" x14ac:dyDescent="0.25">
      <c r="A123">
        <v>365</v>
      </c>
      <c r="B123">
        <v>44682</v>
      </c>
      <c r="C123">
        <v>1063</v>
      </c>
      <c r="D123" t="s">
        <v>289</v>
      </c>
      <c r="E123" t="s">
        <v>4</v>
      </c>
      <c r="F123">
        <v>1267</v>
      </c>
      <c r="G123" t="s">
        <v>290</v>
      </c>
      <c r="H123">
        <v>8</v>
      </c>
      <c r="I123">
        <v>245.74</v>
      </c>
      <c r="J123">
        <v>1965.92</v>
      </c>
      <c r="K123">
        <f>+Tabella1[[#This Row],[RicavoAcquisto]]/1000</f>
        <v>1.9659200000000001</v>
      </c>
      <c r="L123">
        <v>25.365570456555009</v>
      </c>
      <c r="M123">
        <v>1991.285570456555</v>
      </c>
      <c r="N123">
        <f>+Tabella1[[#This Row],[Totale Ricavo]]/1000</f>
        <v>1.9912855704565551</v>
      </c>
      <c r="O123">
        <v>3797</v>
      </c>
      <c r="P123" t="s">
        <v>38</v>
      </c>
      <c r="Q123">
        <v>45204</v>
      </c>
      <c r="R123" t="s">
        <v>49</v>
      </c>
      <c r="S123" t="s">
        <v>32</v>
      </c>
      <c r="T123" t="s">
        <v>39</v>
      </c>
      <c r="U123">
        <v>10</v>
      </c>
      <c r="V123" t="s">
        <v>63</v>
      </c>
      <c r="W123">
        <v>5</v>
      </c>
      <c r="X123" t="s">
        <v>57</v>
      </c>
    </row>
    <row r="124" spans="1:24" x14ac:dyDescent="0.25">
      <c r="A124">
        <v>460</v>
      </c>
      <c r="B124">
        <v>44777</v>
      </c>
      <c r="C124">
        <v>3545</v>
      </c>
      <c r="D124" t="s">
        <v>291</v>
      </c>
      <c r="E124" t="s">
        <v>2</v>
      </c>
      <c r="F124">
        <v>3231</v>
      </c>
      <c r="G124" t="s">
        <v>254</v>
      </c>
      <c r="H124">
        <v>5</v>
      </c>
      <c r="I124">
        <v>391.41</v>
      </c>
      <c r="J124">
        <v>1957.0500000000002</v>
      </c>
      <c r="K124">
        <f>+Tabella1[[#This Row],[RicavoAcquisto]]/1000</f>
        <v>1.9570500000000002</v>
      </c>
      <c r="L124">
        <v>58.130706057882392</v>
      </c>
      <c r="M124">
        <v>2015.1807060578826</v>
      </c>
      <c r="N124">
        <f>+Tabella1[[#This Row],[Totale Ricavo]]/1000</f>
        <v>2.0151807060578828</v>
      </c>
      <c r="O124">
        <v>388</v>
      </c>
      <c r="P124" t="s">
        <v>30</v>
      </c>
      <c r="Q124">
        <v>44942</v>
      </c>
      <c r="R124" t="s">
        <v>49</v>
      </c>
      <c r="S124" t="s">
        <v>32</v>
      </c>
      <c r="T124" t="s">
        <v>45</v>
      </c>
      <c r="U124">
        <v>1</v>
      </c>
      <c r="V124" t="s">
        <v>41</v>
      </c>
      <c r="W124">
        <v>8</v>
      </c>
      <c r="X124" t="s">
        <v>46</v>
      </c>
    </row>
    <row r="125" spans="1:24" x14ac:dyDescent="0.25">
      <c r="A125">
        <v>226</v>
      </c>
      <c r="B125">
        <v>44861</v>
      </c>
      <c r="C125">
        <v>1027</v>
      </c>
      <c r="D125" t="s">
        <v>292</v>
      </c>
      <c r="E125" t="s">
        <v>4</v>
      </c>
      <c r="F125">
        <v>1252</v>
      </c>
      <c r="G125" t="s">
        <v>293</v>
      </c>
      <c r="H125">
        <v>8</v>
      </c>
      <c r="I125">
        <v>244.49</v>
      </c>
      <c r="J125">
        <v>1955.92</v>
      </c>
      <c r="K125">
        <f>+Tabella1[[#This Row],[RicavoAcquisto]]/1000</f>
        <v>1.9559200000000001</v>
      </c>
      <c r="L125">
        <v>69.465295538552255</v>
      </c>
      <c r="M125">
        <v>2025.3852955385523</v>
      </c>
      <c r="N125">
        <f>+Tabella1[[#This Row],[Totale Ricavo]]/1000</f>
        <v>2.0253852955385523</v>
      </c>
      <c r="O125">
        <v>4401</v>
      </c>
      <c r="P125" t="s">
        <v>38</v>
      </c>
      <c r="Q125">
        <v>45115</v>
      </c>
      <c r="R125" t="s">
        <v>31</v>
      </c>
      <c r="S125" t="s">
        <v>32</v>
      </c>
      <c r="T125" t="s">
        <v>52</v>
      </c>
      <c r="U125">
        <v>7</v>
      </c>
      <c r="V125" t="s">
        <v>60</v>
      </c>
      <c r="W125">
        <v>10</v>
      </c>
      <c r="X125" t="s">
        <v>63</v>
      </c>
    </row>
    <row r="126" spans="1:24" x14ac:dyDescent="0.25">
      <c r="A126">
        <v>120</v>
      </c>
      <c r="B126">
        <v>44632</v>
      </c>
      <c r="C126">
        <v>4196</v>
      </c>
      <c r="D126" t="s">
        <v>294</v>
      </c>
      <c r="E126" t="s">
        <v>3</v>
      </c>
      <c r="F126">
        <v>2274</v>
      </c>
      <c r="G126" t="s">
        <v>295</v>
      </c>
      <c r="H126">
        <v>6</v>
      </c>
      <c r="I126">
        <v>325.89</v>
      </c>
      <c r="J126">
        <v>1955.34</v>
      </c>
      <c r="K126">
        <f>+Tabella1[[#This Row],[RicavoAcquisto]]/1000</f>
        <v>1.9553399999999999</v>
      </c>
      <c r="L126">
        <v>47.606101764994428</v>
      </c>
      <c r="M126">
        <v>2002.9461017649944</v>
      </c>
      <c r="N126">
        <f>+Tabella1[[#This Row],[Totale Ricavo]]/1000</f>
        <v>2.0029461017649943</v>
      </c>
      <c r="O126">
        <v>4740</v>
      </c>
      <c r="P126" t="s">
        <v>38</v>
      </c>
      <c r="Q126">
        <v>45046</v>
      </c>
      <c r="R126" t="s">
        <v>31</v>
      </c>
      <c r="S126" t="s">
        <v>32</v>
      </c>
      <c r="T126" t="s">
        <v>33</v>
      </c>
      <c r="U126">
        <v>4</v>
      </c>
      <c r="V126" t="s">
        <v>68</v>
      </c>
      <c r="W126">
        <v>3</v>
      </c>
      <c r="X126" t="s">
        <v>54</v>
      </c>
    </row>
    <row r="127" spans="1:24" x14ac:dyDescent="0.25">
      <c r="A127">
        <v>233</v>
      </c>
      <c r="B127">
        <v>44804</v>
      </c>
      <c r="C127">
        <v>3740</v>
      </c>
      <c r="D127" t="s">
        <v>296</v>
      </c>
      <c r="E127" t="s">
        <v>2</v>
      </c>
      <c r="F127">
        <v>909</v>
      </c>
      <c r="G127" t="s">
        <v>297</v>
      </c>
      <c r="H127">
        <v>7</v>
      </c>
      <c r="I127">
        <v>277.77</v>
      </c>
      <c r="J127">
        <v>1944.3899999999999</v>
      </c>
      <c r="K127">
        <f>+Tabella1[[#This Row],[RicavoAcquisto]]/1000</f>
        <v>1.9443899999999998</v>
      </c>
      <c r="L127">
        <v>95.603180519457197</v>
      </c>
      <c r="M127">
        <v>2039.9931805194572</v>
      </c>
      <c r="N127">
        <f>+Tabella1[[#This Row],[Totale Ricavo]]/1000</f>
        <v>2.0399931805194571</v>
      </c>
      <c r="O127">
        <v>3796</v>
      </c>
      <c r="P127" t="s">
        <v>38</v>
      </c>
      <c r="Q127">
        <v>45291</v>
      </c>
      <c r="R127" t="s">
        <v>31</v>
      </c>
      <c r="S127" t="s">
        <v>32</v>
      </c>
      <c r="T127" t="s">
        <v>39</v>
      </c>
      <c r="U127">
        <v>12</v>
      </c>
      <c r="V127" t="s">
        <v>40</v>
      </c>
      <c r="W127">
        <v>8</v>
      </c>
      <c r="X127" t="s">
        <v>46</v>
      </c>
    </row>
    <row r="128" spans="1:24" x14ac:dyDescent="0.25">
      <c r="A128">
        <v>283</v>
      </c>
      <c r="B128">
        <v>44920</v>
      </c>
      <c r="C128">
        <v>615</v>
      </c>
      <c r="D128" t="s">
        <v>298</v>
      </c>
      <c r="E128" t="s">
        <v>3</v>
      </c>
      <c r="F128">
        <v>4111</v>
      </c>
      <c r="G128" t="s">
        <v>299</v>
      </c>
      <c r="H128">
        <v>5</v>
      </c>
      <c r="I128">
        <v>388.32</v>
      </c>
      <c r="J128">
        <v>1941.6</v>
      </c>
      <c r="K128">
        <f>+Tabella1[[#This Row],[RicavoAcquisto]]/1000</f>
        <v>1.9416</v>
      </c>
      <c r="L128">
        <v>93.318317603513933</v>
      </c>
      <c r="M128">
        <v>2034.9183176035137</v>
      </c>
      <c r="N128">
        <f>+Tabella1[[#This Row],[Totale Ricavo]]/1000</f>
        <v>2.0349183176035139</v>
      </c>
      <c r="O128">
        <v>3556</v>
      </c>
      <c r="P128" t="s">
        <v>38</v>
      </c>
      <c r="Q128">
        <v>45282</v>
      </c>
      <c r="R128" t="s">
        <v>49</v>
      </c>
      <c r="S128" t="s">
        <v>32</v>
      </c>
      <c r="T128" t="s">
        <v>39</v>
      </c>
      <c r="U128">
        <v>12</v>
      </c>
      <c r="V128" t="s">
        <v>40</v>
      </c>
      <c r="W128">
        <v>12</v>
      </c>
      <c r="X128" t="s">
        <v>40</v>
      </c>
    </row>
    <row r="129" spans="1:24" x14ac:dyDescent="0.25">
      <c r="A129">
        <v>189</v>
      </c>
      <c r="B129">
        <v>44723</v>
      </c>
      <c r="C129">
        <v>4485</v>
      </c>
      <c r="D129" t="s">
        <v>300</v>
      </c>
      <c r="E129" t="s">
        <v>2</v>
      </c>
      <c r="F129">
        <v>3277</v>
      </c>
      <c r="G129" t="s">
        <v>301</v>
      </c>
      <c r="H129">
        <v>4</v>
      </c>
      <c r="I129">
        <v>485</v>
      </c>
      <c r="J129">
        <v>1940</v>
      </c>
      <c r="K129">
        <f>+Tabella1[[#This Row],[RicavoAcquisto]]/1000</f>
        <v>1.94</v>
      </c>
      <c r="L129">
        <v>19.901288536136981</v>
      </c>
      <c r="M129">
        <v>1959.9012885361369</v>
      </c>
      <c r="N129">
        <f>+Tabella1[[#This Row],[Totale Ricavo]]/1000</f>
        <v>1.9599012885361369</v>
      </c>
      <c r="O129">
        <v>4103</v>
      </c>
      <c r="P129" t="s">
        <v>30</v>
      </c>
      <c r="Q129">
        <v>45157</v>
      </c>
      <c r="R129" t="s">
        <v>31</v>
      </c>
      <c r="S129" t="s">
        <v>32</v>
      </c>
      <c r="T129" t="s">
        <v>52</v>
      </c>
      <c r="U129">
        <v>8</v>
      </c>
      <c r="V129" t="s">
        <v>46</v>
      </c>
      <c r="W129">
        <v>6</v>
      </c>
      <c r="X129" t="s">
        <v>34</v>
      </c>
    </row>
    <row r="130" spans="1:24" x14ac:dyDescent="0.25">
      <c r="A130">
        <v>432</v>
      </c>
      <c r="B130">
        <v>44726</v>
      </c>
      <c r="C130">
        <v>3224</v>
      </c>
      <c r="D130" t="s">
        <v>302</v>
      </c>
      <c r="E130" t="s">
        <v>2</v>
      </c>
      <c r="F130">
        <v>4130</v>
      </c>
      <c r="G130" t="s">
        <v>303</v>
      </c>
      <c r="H130">
        <v>7</v>
      </c>
      <c r="I130">
        <v>276.24</v>
      </c>
      <c r="J130">
        <v>1933.68</v>
      </c>
      <c r="K130">
        <f>+Tabella1[[#This Row],[RicavoAcquisto]]/1000</f>
        <v>1.9336800000000001</v>
      </c>
      <c r="L130">
        <v>21.025871974239848</v>
      </c>
      <c r="M130">
        <v>1954.7058719742399</v>
      </c>
      <c r="N130">
        <f>+Tabella1[[#This Row],[Totale Ricavo]]/1000</f>
        <v>1.9547058719742398</v>
      </c>
      <c r="O130">
        <v>2055</v>
      </c>
      <c r="P130" t="s">
        <v>30</v>
      </c>
      <c r="Q130">
        <v>45020</v>
      </c>
      <c r="R130" t="s">
        <v>31</v>
      </c>
      <c r="S130" t="s">
        <v>32</v>
      </c>
      <c r="T130" t="s">
        <v>33</v>
      </c>
      <c r="U130">
        <v>4</v>
      </c>
      <c r="V130" t="s">
        <v>68</v>
      </c>
      <c r="W130">
        <v>6</v>
      </c>
      <c r="X130" t="s">
        <v>34</v>
      </c>
    </row>
    <row r="131" spans="1:24" x14ac:dyDescent="0.25">
      <c r="A131">
        <v>212</v>
      </c>
      <c r="B131">
        <v>44631</v>
      </c>
      <c r="C131">
        <v>3659</v>
      </c>
      <c r="D131" t="s">
        <v>304</v>
      </c>
      <c r="E131" t="s">
        <v>4</v>
      </c>
      <c r="F131">
        <v>320</v>
      </c>
      <c r="G131" t="s">
        <v>305</v>
      </c>
      <c r="H131">
        <v>5</v>
      </c>
      <c r="I131">
        <v>384.05</v>
      </c>
      <c r="J131">
        <v>1920.25</v>
      </c>
      <c r="K131">
        <f>+Tabella1[[#This Row],[RicavoAcquisto]]/1000</f>
        <v>1.92025</v>
      </c>
      <c r="L131">
        <v>40.744456349009482</v>
      </c>
      <c r="M131">
        <v>1960.9944563490094</v>
      </c>
      <c r="N131">
        <f>+Tabella1[[#This Row],[Totale Ricavo]]/1000</f>
        <v>1.9609944563490094</v>
      </c>
      <c r="O131">
        <v>1323</v>
      </c>
      <c r="P131" t="s">
        <v>38</v>
      </c>
      <c r="Q131">
        <v>45236</v>
      </c>
      <c r="R131" t="s">
        <v>31</v>
      </c>
      <c r="S131" t="s">
        <v>32</v>
      </c>
      <c r="T131" t="s">
        <v>39</v>
      </c>
      <c r="U131">
        <v>11</v>
      </c>
      <c r="V131" t="s">
        <v>35</v>
      </c>
      <c r="W131">
        <v>3</v>
      </c>
      <c r="X131" t="s">
        <v>54</v>
      </c>
    </row>
    <row r="132" spans="1:24" x14ac:dyDescent="0.25">
      <c r="A132">
        <v>336</v>
      </c>
      <c r="B132">
        <v>44713</v>
      </c>
      <c r="C132">
        <v>2617</v>
      </c>
      <c r="D132" t="s">
        <v>306</v>
      </c>
      <c r="E132" t="s">
        <v>3</v>
      </c>
      <c r="F132">
        <v>1140</v>
      </c>
      <c r="G132" t="s">
        <v>307</v>
      </c>
      <c r="H132">
        <v>8</v>
      </c>
      <c r="I132">
        <v>237.49</v>
      </c>
      <c r="J132">
        <v>1899.92</v>
      </c>
      <c r="K132">
        <f>+Tabella1[[#This Row],[RicavoAcquisto]]/1000</f>
        <v>1.8999200000000001</v>
      </c>
      <c r="L132">
        <v>62.330684324326633</v>
      </c>
      <c r="M132">
        <v>1962.2506843243268</v>
      </c>
      <c r="N132">
        <f>+Tabella1[[#This Row],[Totale Ricavo]]/1000</f>
        <v>1.9622506843243268</v>
      </c>
      <c r="O132">
        <v>3873</v>
      </c>
      <c r="P132" t="s">
        <v>38</v>
      </c>
      <c r="Q132">
        <v>45209</v>
      </c>
      <c r="R132" t="s">
        <v>31</v>
      </c>
      <c r="S132" t="s">
        <v>32</v>
      </c>
      <c r="T132" t="s">
        <v>39</v>
      </c>
      <c r="U132">
        <v>10</v>
      </c>
      <c r="V132" t="s">
        <v>63</v>
      </c>
      <c r="W132">
        <v>6</v>
      </c>
      <c r="X132" t="s">
        <v>34</v>
      </c>
    </row>
    <row r="133" spans="1:24" x14ac:dyDescent="0.25">
      <c r="A133">
        <v>478</v>
      </c>
      <c r="B133">
        <v>44780</v>
      </c>
      <c r="C133">
        <v>4038</v>
      </c>
      <c r="D133" t="s">
        <v>308</v>
      </c>
      <c r="E133" t="s">
        <v>3</v>
      </c>
      <c r="F133">
        <v>1166</v>
      </c>
      <c r="G133" t="s">
        <v>309</v>
      </c>
      <c r="H133">
        <v>6</v>
      </c>
      <c r="I133">
        <v>316.05</v>
      </c>
      <c r="J133">
        <v>1896.3000000000002</v>
      </c>
      <c r="K133">
        <f>+Tabella1[[#This Row],[RicavoAcquisto]]/1000</f>
        <v>1.8963000000000001</v>
      </c>
      <c r="L133">
        <v>12.27968959676647</v>
      </c>
      <c r="M133">
        <v>1908.5796895967667</v>
      </c>
      <c r="N133">
        <f>+Tabella1[[#This Row],[Totale Ricavo]]/1000</f>
        <v>1.9085796895967666</v>
      </c>
      <c r="O133">
        <v>84</v>
      </c>
      <c r="P133" t="s">
        <v>30</v>
      </c>
      <c r="Q133">
        <v>44929</v>
      </c>
      <c r="R133" t="s">
        <v>31</v>
      </c>
      <c r="S133" t="s">
        <v>32</v>
      </c>
      <c r="T133" t="s">
        <v>45</v>
      </c>
      <c r="U133">
        <v>1</v>
      </c>
      <c r="V133" t="s">
        <v>41</v>
      </c>
      <c r="W133">
        <v>8</v>
      </c>
      <c r="X133" t="s">
        <v>46</v>
      </c>
    </row>
    <row r="134" spans="1:24" x14ac:dyDescent="0.25">
      <c r="A134">
        <v>252</v>
      </c>
      <c r="B134">
        <v>44622</v>
      </c>
      <c r="C134">
        <v>5052</v>
      </c>
      <c r="D134" t="s">
        <v>310</v>
      </c>
      <c r="E134" t="s">
        <v>4</v>
      </c>
      <c r="F134">
        <v>994</v>
      </c>
      <c r="G134" t="s">
        <v>311</v>
      </c>
      <c r="H134">
        <v>5</v>
      </c>
      <c r="I134">
        <v>377</v>
      </c>
      <c r="J134">
        <v>1885</v>
      </c>
      <c r="K134">
        <f>+Tabella1[[#This Row],[RicavoAcquisto]]/1000</f>
        <v>1.885</v>
      </c>
      <c r="L134">
        <v>91.891755057096447</v>
      </c>
      <c r="M134">
        <v>1976.8917550570964</v>
      </c>
      <c r="N134">
        <f>+Tabella1[[#This Row],[Totale Ricavo]]/1000</f>
        <v>1.9768917550570964</v>
      </c>
      <c r="O134">
        <v>1223</v>
      </c>
      <c r="P134" t="s">
        <v>30</v>
      </c>
      <c r="Q134">
        <v>45200</v>
      </c>
      <c r="R134" t="s">
        <v>49</v>
      </c>
      <c r="S134" t="s">
        <v>32</v>
      </c>
      <c r="T134" t="s">
        <v>39</v>
      </c>
      <c r="U134">
        <v>10</v>
      </c>
      <c r="V134" t="s">
        <v>63</v>
      </c>
      <c r="W134">
        <v>3</v>
      </c>
      <c r="X134" t="s">
        <v>54</v>
      </c>
    </row>
    <row r="135" spans="1:24" x14ac:dyDescent="0.25">
      <c r="A135">
        <v>119</v>
      </c>
      <c r="B135">
        <v>44854</v>
      </c>
      <c r="C135">
        <v>2358</v>
      </c>
      <c r="D135" t="s">
        <v>312</v>
      </c>
      <c r="E135" t="s">
        <v>4</v>
      </c>
      <c r="F135">
        <v>4114</v>
      </c>
      <c r="G135" t="s">
        <v>133</v>
      </c>
      <c r="H135">
        <v>5</v>
      </c>
      <c r="I135">
        <v>376.39</v>
      </c>
      <c r="J135">
        <v>1881.9499999999998</v>
      </c>
      <c r="K135">
        <f>+Tabella1[[#This Row],[RicavoAcquisto]]/1000</f>
        <v>1.8819499999999998</v>
      </c>
      <c r="L135">
        <v>45.420052463106963</v>
      </c>
      <c r="M135">
        <v>1927.3700524631067</v>
      </c>
      <c r="N135">
        <f>+Tabella1[[#This Row],[Totale Ricavo]]/1000</f>
        <v>1.9273700524631068</v>
      </c>
      <c r="O135">
        <v>452</v>
      </c>
      <c r="P135" t="s">
        <v>30</v>
      </c>
      <c r="Q135">
        <v>45008</v>
      </c>
      <c r="R135" t="s">
        <v>31</v>
      </c>
      <c r="S135" t="s">
        <v>32</v>
      </c>
      <c r="T135" t="s">
        <v>45</v>
      </c>
      <c r="U135">
        <v>3</v>
      </c>
      <c r="V135" t="s">
        <v>54</v>
      </c>
      <c r="W135">
        <v>10</v>
      </c>
      <c r="X135" t="s">
        <v>63</v>
      </c>
    </row>
    <row r="136" spans="1:24" x14ac:dyDescent="0.25">
      <c r="A136">
        <v>261</v>
      </c>
      <c r="B136">
        <v>44832</v>
      </c>
      <c r="C136">
        <v>754</v>
      </c>
      <c r="D136" t="s">
        <v>313</v>
      </c>
      <c r="E136" t="s">
        <v>3</v>
      </c>
      <c r="F136">
        <v>3078</v>
      </c>
      <c r="G136" t="s">
        <v>314</v>
      </c>
      <c r="H136">
        <v>7</v>
      </c>
      <c r="I136">
        <v>265.07</v>
      </c>
      <c r="J136">
        <v>1855.49</v>
      </c>
      <c r="K136">
        <f>+Tabella1[[#This Row],[RicavoAcquisto]]/1000</f>
        <v>1.8554900000000001</v>
      </c>
      <c r="L136">
        <v>42.666537060604227</v>
      </c>
      <c r="M136">
        <v>1898.1565370606043</v>
      </c>
      <c r="N136">
        <f>+Tabella1[[#This Row],[Totale Ricavo]]/1000</f>
        <v>1.8981565370606042</v>
      </c>
      <c r="O136">
        <v>3179</v>
      </c>
      <c r="P136" t="s">
        <v>30</v>
      </c>
      <c r="Q136">
        <v>45244</v>
      </c>
      <c r="R136" t="s">
        <v>49</v>
      </c>
      <c r="S136" t="s">
        <v>32</v>
      </c>
      <c r="T136" t="s">
        <v>39</v>
      </c>
      <c r="U136">
        <v>11</v>
      </c>
      <c r="V136" t="s">
        <v>35</v>
      </c>
      <c r="W136">
        <v>9</v>
      </c>
      <c r="X136" t="s">
        <v>53</v>
      </c>
    </row>
    <row r="137" spans="1:24" x14ac:dyDescent="0.25">
      <c r="A137">
        <v>346</v>
      </c>
      <c r="B137">
        <v>44920</v>
      </c>
      <c r="C137">
        <v>1767</v>
      </c>
      <c r="D137" t="s">
        <v>315</v>
      </c>
      <c r="E137" t="s">
        <v>3</v>
      </c>
      <c r="F137">
        <v>3181</v>
      </c>
      <c r="G137" t="s">
        <v>316</v>
      </c>
      <c r="H137">
        <v>5</v>
      </c>
      <c r="I137">
        <v>367.54</v>
      </c>
      <c r="J137">
        <v>1837.7</v>
      </c>
      <c r="K137">
        <f>+Tabella1[[#This Row],[RicavoAcquisto]]/1000</f>
        <v>1.8377000000000001</v>
      </c>
      <c r="L137">
        <v>89.732505502989326</v>
      </c>
      <c r="M137">
        <v>1927.4325055029894</v>
      </c>
      <c r="N137">
        <f>+Tabella1[[#This Row],[Totale Ricavo]]/1000</f>
        <v>1.9274325055029895</v>
      </c>
      <c r="O137">
        <v>4885</v>
      </c>
      <c r="P137" t="s">
        <v>30</v>
      </c>
      <c r="Q137">
        <v>45155</v>
      </c>
      <c r="R137" t="s">
        <v>49</v>
      </c>
      <c r="S137" t="s">
        <v>32</v>
      </c>
      <c r="T137" t="s">
        <v>52</v>
      </c>
      <c r="U137">
        <v>8</v>
      </c>
      <c r="V137" t="s">
        <v>46</v>
      </c>
      <c r="W137">
        <v>12</v>
      </c>
      <c r="X137" t="s">
        <v>40</v>
      </c>
    </row>
    <row r="138" spans="1:24" x14ac:dyDescent="0.25">
      <c r="A138">
        <v>186</v>
      </c>
      <c r="B138">
        <v>44728</v>
      </c>
      <c r="C138">
        <v>4514</v>
      </c>
      <c r="D138" t="s">
        <v>317</v>
      </c>
      <c r="E138" t="s">
        <v>2</v>
      </c>
      <c r="F138">
        <v>873</v>
      </c>
      <c r="G138" t="s">
        <v>318</v>
      </c>
      <c r="H138">
        <v>4</v>
      </c>
      <c r="I138">
        <v>450.78</v>
      </c>
      <c r="J138">
        <v>1803.12</v>
      </c>
      <c r="K138">
        <f>+Tabella1[[#This Row],[RicavoAcquisto]]/1000</f>
        <v>1.8031199999999998</v>
      </c>
      <c r="L138">
        <v>30.807548944687159</v>
      </c>
      <c r="M138">
        <v>1833.927548944687</v>
      </c>
      <c r="N138">
        <f>+Tabella1[[#This Row],[Totale Ricavo]]/1000</f>
        <v>1.8339275489446871</v>
      </c>
      <c r="O138">
        <v>3452</v>
      </c>
      <c r="P138" t="s">
        <v>30</v>
      </c>
      <c r="Q138">
        <v>44945</v>
      </c>
      <c r="R138" t="s">
        <v>49</v>
      </c>
      <c r="S138" t="s">
        <v>32</v>
      </c>
      <c r="T138" t="s">
        <v>45</v>
      </c>
      <c r="U138">
        <v>1</v>
      </c>
      <c r="V138" t="s">
        <v>41</v>
      </c>
      <c r="W138">
        <v>6</v>
      </c>
      <c r="X138" t="s">
        <v>34</v>
      </c>
    </row>
    <row r="139" spans="1:24" x14ac:dyDescent="0.25">
      <c r="A139">
        <v>262</v>
      </c>
      <c r="B139">
        <v>44804</v>
      </c>
      <c r="C139">
        <v>2564</v>
      </c>
      <c r="D139" t="s">
        <v>319</v>
      </c>
      <c r="E139" t="s">
        <v>2</v>
      </c>
      <c r="F139">
        <v>3751</v>
      </c>
      <c r="G139" t="s">
        <v>125</v>
      </c>
      <c r="H139">
        <v>4</v>
      </c>
      <c r="I139">
        <v>450.24</v>
      </c>
      <c r="J139">
        <v>1800.96</v>
      </c>
      <c r="K139">
        <f>+Tabella1[[#This Row],[RicavoAcquisto]]/1000</f>
        <v>1.8009600000000001</v>
      </c>
      <c r="L139">
        <v>11.074882443820311</v>
      </c>
      <c r="M139">
        <v>1812.0348824438204</v>
      </c>
      <c r="N139">
        <f>+Tabella1[[#This Row],[Totale Ricavo]]/1000</f>
        <v>1.8120348824438204</v>
      </c>
      <c r="O139">
        <v>4306</v>
      </c>
      <c r="P139" t="s">
        <v>30</v>
      </c>
      <c r="Q139">
        <v>45283</v>
      </c>
      <c r="R139" t="s">
        <v>49</v>
      </c>
      <c r="S139" t="s">
        <v>32</v>
      </c>
      <c r="T139" t="s">
        <v>39</v>
      </c>
      <c r="U139">
        <v>12</v>
      </c>
      <c r="V139" t="s">
        <v>40</v>
      </c>
      <c r="W139">
        <v>8</v>
      </c>
      <c r="X139" t="s">
        <v>46</v>
      </c>
    </row>
    <row r="140" spans="1:24" x14ac:dyDescent="0.25">
      <c r="A140">
        <v>353</v>
      </c>
      <c r="B140">
        <v>44620</v>
      </c>
      <c r="C140">
        <v>2100</v>
      </c>
      <c r="D140" t="s">
        <v>320</v>
      </c>
      <c r="E140" t="s">
        <v>2</v>
      </c>
      <c r="F140">
        <v>102</v>
      </c>
      <c r="G140" t="s">
        <v>321</v>
      </c>
      <c r="H140">
        <v>4</v>
      </c>
      <c r="I140">
        <v>449.77</v>
      </c>
      <c r="J140">
        <v>1799.08</v>
      </c>
      <c r="K140">
        <f>+Tabella1[[#This Row],[RicavoAcquisto]]/1000</f>
        <v>1.79908</v>
      </c>
      <c r="L140">
        <v>67.149882644991777</v>
      </c>
      <c r="M140">
        <v>1866.2298826449917</v>
      </c>
      <c r="N140">
        <f>+Tabella1[[#This Row],[Totale Ricavo]]/1000</f>
        <v>1.8662298826449917</v>
      </c>
      <c r="O140">
        <v>1638</v>
      </c>
      <c r="P140" t="s">
        <v>30</v>
      </c>
      <c r="Q140">
        <v>45202</v>
      </c>
      <c r="R140" t="s">
        <v>49</v>
      </c>
      <c r="S140" t="s">
        <v>32</v>
      </c>
      <c r="T140" t="s">
        <v>39</v>
      </c>
      <c r="U140">
        <v>10</v>
      </c>
      <c r="V140" t="s">
        <v>63</v>
      </c>
      <c r="W140">
        <v>2</v>
      </c>
      <c r="X140" t="s">
        <v>99</v>
      </c>
    </row>
    <row r="141" spans="1:24" x14ac:dyDescent="0.25">
      <c r="A141">
        <v>265</v>
      </c>
      <c r="B141">
        <v>44735</v>
      </c>
      <c r="C141">
        <v>3969</v>
      </c>
      <c r="D141" t="s">
        <v>322</v>
      </c>
      <c r="E141" t="s">
        <v>3</v>
      </c>
      <c r="F141">
        <v>3683</v>
      </c>
      <c r="G141" t="s">
        <v>323</v>
      </c>
      <c r="H141">
        <v>4</v>
      </c>
      <c r="I141">
        <v>449.46</v>
      </c>
      <c r="J141">
        <v>1797.84</v>
      </c>
      <c r="K141">
        <f>+Tabella1[[#This Row],[RicavoAcquisto]]/1000</f>
        <v>1.7978399999999999</v>
      </c>
      <c r="L141">
        <v>88.881950861242672</v>
      </c>
      <c r="M141">
        <v>1886.7219508612425</v>
      </c>
      <c r="N141">
        <f>+Tabella1[[#This Row],[Totale Ricavo]]/1000</f>
        <v>1.8867219508612425</v>
      </c>
      <c r="O141">
        <v>3688</v>
      </c>
      <c r="P141" t="s">
        <v>30</v>
      </c>
      <c r="Q141">
        <v>45044</v>
      </c>
      <c r="R141" t="s">
        <v>31</v>
      </c>
      <c r="S141" t="s">
        <v>32</v>
      </c>
      <c r="T141" t="s">
        <v>33</v>
      </c>
      <c r="U141">
        <v>4</v>
      </c>
      <c r="V141" t="s">
        <v>68</v>
      </c>
      <c r="W141">
        <v>6</v>
      </c>
      <c r="X141" t="s">
        <v>34</v>
      </c>
    </row>
    <row r="142" spans="1:24" x14ac:dyDescent="0.25">
      <c r="A142">
        <v>240</v>
      </c>
      <c r="B142">
        <v>44696</v>
      </c>
      <c r="C142">
        <v>1819</v>
      </c>
      <c r="D142" t="s">
        <v>324</v>
      </c>
      <c r="E142" t="s">
        <v>4</v>
      </c>
      <c r="F142">
        <v>2079</v>
      </c>
      <c r="G142" t="s">
        <v>325</v>
      </c>
      <c r="H142">
        <v>6</v>
      </c>
      <c r="I142">
        <v>297.12</v>
      </c>
      <c r="J142">
        <v>1782.72</v>
      </c>
      <c r="K142">
        <f>+Tabella1[[#This Row],[RicavoAcquisto]]/1000</f>
        <v>1.7827200000000001</v>
      </c>
      <c r="L142">
        <v>42.351463242986199</v>
      </c>
      <c r="M142">
        <v>1825.0714632429863</v>
      </c>
      <c r="N142">
        <f>+Tabella1[[#This Row],[Totale Ricavo]]/1000</f>
        <v>1.8250714632429863</v>
      </c>
      <c r="O142">
        <v>3590</v>
      </c>
      <c r="P142" t="s">
        <v>38</v>
      </c>
      <c r="Q142">
        <v>45068</v>
      </c>
      <c r="R142" t="s">
        <v>31</v>
      </c>
      <c r="S142" t="s">
        <v>32</v>
      </c>
      <c r="T142" t="s">
        <v>33</v>
      </c>
      <c r="U142">
        <v>5</v>
      </c>
      <c r="V142" t="s">
        <v>57</v>
      </c>
      <c r="W142">
        <v>5</v>
      </c>
      <c r="X142" t="s">
        <v>57</v>
      </c>
    </row>
    <row r="143" spans="1:24" x14ac:dyDescent="0.25">
      <c r="A143">
        <v>247</v>
      </c>
      <c r="B143">
        <v>44692</v>
      </c>
      <c r="C143">
        <v>463</v>
      </c>
      <c r="D143" t="s">
        <v>326</v>
      </c>
      <c r="E143" t="s">
        <v>2</v>
      </c>
      <c r="F143">
        <v>3846</v>
      </c>
      <c r="G143" t="s">
        <v>327</v>
      </c>
      <c r="H143">
        <v>4</v>
      </c>
      <c r="I143">
        <v>443.76</v>
      </c>
      <c r="J143">
        <v>1775.04</v>
      </c>
      <c r="K143">
        <f>+Tabella1[[#This Row],[RicavoAcquisto]]/1000</f>
        <v>1.77504</v>
      </c>
      <c r="L143">
        <v>31.870492785569809</v>
      </c>
      <c r="M143">
        <v>1806.9104927855697</v>
      </c>
      <c r="N143">
        <f>+Tabella1[[#This Row],[Totale Ricavo]]/1000</f>
        <v>1.8069104927855697</v>
      </c>
      <c r="O143">
        <v>3253</v>
      </c>
      <c r="P143" t="s">
        <v>38</v>
      </c>
      <c r="Q143">
        <v>44963</v>
      </c>
      <c r="R143" t="s">
        <v>31</v>
      </c>
      <c r="S143" t="s">
        <v>32</v>
      </c>
      <c r="T143" t="s">
        <v>45</v>
      </c>
      <c r="U143">
        <v>2</v>
      </c>
      <c r="V143" t="s">
        <v>99</v>
      </c>
      <c r="W143">
        <v>5</v>
      </c>
      <c r="X143" t="s">
        <v>57</v>
      </c>
    </row>
    <row r="144" spans="1:24" x14ac:dyDescent="0.25">
      <c r="A144">
        <v>249</v>
      </c>
      <c r="B144">
        <v>44616</v>
      </c>
      <c r="C144">
        <v>3852</v>
      </c>
      <c r="D144" t="s">
        <v>328</v>
      </c>
      <c r="E144" t="s">
        <v>4</v>
      </c>
      <c r="F144">
        <v>851</v>
      </c>
      <c r="G144" t="s">
        <v>329</v>
      </c>
      <c r="H144">
        <v>9</v>
      </c>
      <c r="I144">
        <v>196.64</v>
      </c>
      <c r="J144">
        <v>1769.7599999999998</v>
      </c>
      <c r="K144">
        <f>+Tabella1[[#This Row],[RicavoAcquisto]]/1000</f>
        <v>1.7697599999999998</v>
      </c>
      <c r="L144">
        <v>18.446619653609069</v>
      </c>
      <c r="M144">
        <v>1788.2066196536089</v>
      </c>
      <c r="N144">
        <f>+Tabella1[[#This Row],[Totale Ricavo]]/1000</f>
        <v>1.7882066196536088</v>
      </c>
      <c r="O144">
        <v>2597</v>
      </c>
      <c r="P144" t="s">
        <v>30</v>
      </c>
      <c r="Q144">
        <v>45263</v>
      </c>
      <c r="R144" t="s">
        <v>31</v>
      </c>
      <c r="S144" t="s">
        <v>32</v>
      </c>
      <c r="T144" t="s">
        <v>39</v>
      </c>
      <c r="U144">
        <v>12</v>
      </c>
      <c r="V144" t="s">
        <v>40</v>
      </c>
      <c r="W144">
        <v>2</v>
      </c>
      <c r="X144" t="s">
        <v>99</v>
      </c>
    </row>
    <row r="145" spans="1:24" x14ac:dyDescent="0.25">
      <c r="A145">
        <v>311</v>
      </c>
      <c r="B145">
        <v>44632</v>
      </c>
      <c r="C145">
        <v>643</v>
      </c>
      <c r="D145" t="s">
        <v>330</v>
      </c>
      <c r="E145" t="s">
        <v>4</v>
      </c>
      <c r="F145">
        <v>2439</v>
      </c>
      <c r="G145" t="s">
        <v>331</v>
      </c>
      <c r="H145">
        <v>6</v>
      </c>
      <c r="I145">
        <v>293.23</v>
      </c>
      <c r="J145">
        <v>1759.38</v>
      </c>
      <c r="K145">
        <f>+Tabella1[[#This Row],[RicavoAcquisto]]/1000</f>
        <v>1.7593800000000002</v>
      </c>
      <c r="L145">
        <v>39.937821664848869</v>
      </c>
      <c r="M145">
        <v>1799.3178216648489</v>
      </c>
      <c r="N145">
        <f>+Tabella1[[#This Row],[Totale Ricavo]]/1000</f>
        <v>1.7993178216648489</v>
      </c>
      <c r="O145">
        <v>4523</v>
      </c>
      <c r="P145" t="s">
        <v>30</v>
      </c>
      <c r="Q145">
        <v>45008</v>
      </c>
      <c r="R145" t="s">
        <v>49</v>
      </c>
      <c r="S145" t="s">
        <v>32</v>
      </c>
      <c r="T145" t="s">
        <v>45</v>
      </c>
      <c r="U145">
        <v>3</v>
      </c>
      <c r="V145" t="s">
        <v>54</v>
      </c>
      <c r="W145">
        <v>3</v>
      </c>
      <c r="X145" t="s">
        <v>54</v>
      </c>
    </row>
    <row r="146" spans="1:24" x14ac:dyDescent="0.25">
      <c r="A146">
        <v>323</v>
      </c>
      <c r="B146">
        <v>44802</v>
      </c>
      <c r="C146">
        <v>4904</v>
      </c>
      <c r="D146" t="s">
        <v>332</v>
      </c>
      <c r="E146" t="s">
        <v>3</v>
      </c>
      <c r="F146">
        <v>1787</v>
      </c>
      <c r="G146" t="s">
        <v>333</v>
      </c>
      <c r="H146">
        <v>4</v>
      </c>
      <c r="I146">
        <v>433.07</v>
      </c>
      <c r="J146">
        <v>1732.28</v>
      </c>
      <c r="K146">
        <f>+Tabella1[[#This Row],[RicavoAcquisto]]/1000</f>
        <v>1.73228</v>
      </c>
      <c r="L146">
        <v>64.859451786542976</v>
      </c>
      <c r="M146">
        <v>1797.1394517865428</v>
      </c>
      <c r="N146">
        <f>+Tabella1[[#This Row],[Totale Ricavo]]/1000</f>
        <v>1.7971394517865429</v>
      </c>
      <c r="O146">
        <v>3460</v>
      </c>
      <c r="P146" t="s">
        <v>38</v>
      </c>
      <c r="Q146">
        <v>45228</v>
      </c>
      <c r="R146" t="s">
        <v>31</v>
      </c>
      <c r="S146" t="s">
        <v>32</v>
      </c>
      <c r="T146" t="s">
        <v>39</v>
      </c>
      <c r="U146">
        <v>10</v>
      </c>
      <c r="V146" t="s">
        <v>63</v>
      </c>
      <c r="W146">
        <v>8</v>
      </c>
      <c r="X146" t="s">
        <v>46</v>
      </c>
    </row>
    <row r="147" spans="1:24" x14ac:dyDescent="0.25">
      <c r="A147">
        <v>413</v>
      </c>
      <c r="B147">
        <v>44804</v>
      </c>
      <c r="C147">
        <v>2616</v>
      </c>
      <c r="D147" t="s">
        <v>334</v>
      </c>
      <c r="E147" t="s">
        <v>4</v>
      </c>
      <c r="F147">
        <v>2296</v>
      </c>
      <c r="G147" t="s">
        <v>335</v>
      </c>
      <c r="H147">
        <v>4</v>
      </c>
      <c r="I147">
        <v>431.28</v>
      </c>
      <c r="J147">
        <v>1725.12</v>
      </c>
      <c r="K147">
        <f>+Tabella1[[#This Row],[RicavoAcquisto]]/1000</f>
        <v>1.72512</v>
      </c>
      <c r="L147">
        <v>14.041142702907971</v>
      </c>
      <c r="M147">
        <v>1739.1611427029079</v>
      </c>
      <c r="N147">
        <f>+Tabella1[[#This Row],[Totale Ricavo]]/1000</f>
        <v>1.7391611427029079</v>
      </c>
      <c r="O147">
        <v>4918</v>
      </c>
      <c r="P147" t="s">
        <v>30</v>
      </c>
      <c r="Q147">
        <v>45210</v>
      </c>
      <c r="R147" t="s">
        <v>49</v>
      </c>
      <c r="S147" t="s">
        <v>32</v>
      </c>
      <c r="T147" t="s">
        <v>39</v>
      </c>
      <c r="U147">
        <v>10</v>
      </c>
      <c r="V147" t="s">
        <v>63</v>
      </c>
      <c r="W147">
        <v>8</v>
      </c>
      <c r="X147" t="s">
        <v>46</v>
      </c>
    </row>
    <row r="148" spans="1:24" x14ac:dyDescent="0.25">
      <c r="A148">
        <v>433</v>
      </c>
      <c r="B148">
        <v>44892</v>
      </c>
      <c r="C148">
        <v>2339</v>
      </c>
      <c r="D148" t="s">
        <v>336</v>
      </c>
      <c r="E148" t="s">
        <v>3</v>
      </c>
      <c r="F148">
        <v>3757</v>
      </c>
      <c r="G148" t="s">
        <v>337</v>
      </c>
      <c r="H148">
        <v>7</v>
      </c>
      <c r="I148">
        <v>245.17</v>
      </c>
      <c r="J148">
        <v>1716.1899999999998</v>
      </c>
      <c r="K148">
        <f>+Tabella1[[#This Row],[RicavoAcquisto]]/1000</f>
        <v>1.7161899999999999</v>
      </c>
      <c r="L148">
        <v>62.626900858300253</v>
      </c>
      <c r="M148">
        <v>1778.8169008583002</v>
      </c>
      <c r="N148">
        <f>+Tabella1[[#This Row],[Totale Ricavo]]/1000</f>
        <v>1.7788169008583001</v>
      </c>
      <c r="O148">
        <v>2106</v>
      </c>
      <c r="P148" t="s">
        <v>30</v>
      </c>
      <c r="Q148">
        <v>45173</v>
      </c>
      <c r="R148" t="s">
        <v>49</v>
      </c>
      <c r="S148" t="s">
        <v>32</v>
      </c>
      <c r="T148" t="s">
        <v>52</v>
      </c>
      <c r="U148">
        <v>9</v>
      </c>
      <c r="V148" t="s">
        <v>53</v>
      </c>
      <c r="W148">
        <v>11</v>
      </c>
      <c r="X148" t="s">
        <v>35</v>
      </c>
    </row>
    <row r="149" spans="1:24" x14ac:dyDescent="0.25">
      <c r="A149">
        <v>282</v>
      </c>
      <c r="B149">
        <v>44715</v>
      </c>
      <c r="C149">
        <v>2116</v>
      </c>
      <c r="D149" t="s">
        <v>338</v>
      </c>
      <c r="E149" t="s">
        <v>3</v>
      </c>
      <c r="F149">
        <v>4826</v>
      </c>
      <c r="G149" t="s">
        <v>339</v>
      </c>
      <c r="H149">
        <v>5</v>
      </c>
      <c r="I149">
        <v>342.04</v>
      </c>
      <c r="J149">
        <v>1710.2</v>
      </c>
      <c r="K149">
        <f>+Tabella1[[#This Row],[RicavoAcquisto]]/1000</f>
        <v>1.7101999999999999</v>
      </c>
      <c r="L149">
        <v>27.542341147066949</v>
      </c>
      <c r="M149">
        <v>1737.742341147067</v>
      </c>
      <c r="N149">
        <f>+Tabella1[[#This Row],[Totale Ricavo]]/1000</f>
        <v>1.7377423411470669</v>
      </c>
      <c r="O149">
        <v>1711</v>
      </c>
      <c r="P149" t="s">
        <v>30</v>
      </c>
      <c r="Q149">
        <v>45083</v>
      </c>
      <c r="R149" t="s">
        <v>49</v>
      </c>
      <c r="S149" t="s">
        <v>32</v>
      </c>
      <c r="T149" t="s">
        <v>33</v>
      </c>
      <c r="U149">
        <v>6</v>
      </c>
      <c r="V149" t="s">
        <v>34</v>
      </c>
      <c r="W149">
        <v>6</v>
      </c>
      <c r="X149" t="s">
        <v>34</v>
      </c>
    </row>
    <row r="150" spans="1:24" x14ac:dyDescent="0.25">
      <c r="A150">
        <v>319</v>
      </c>
      <c r="B150">
        <v>44804</v>
      </c>
      <c r="C150">
        <v>1782</v>
      </c>
      <c r="D150" t="s">
        <v>340</v>
      </c>
      <c r="E150" t="s">
        <v>2</v>
      </c>
      <c r="F150">
        <v>2525</v>
      </c>
      <c r="G150" t="s">
        <v>341</v>
      </c>
      <c r="H150">
        <v>6</v>
      </c>
      <c r="I150">
        <v>284.99</v>
      </c>
      <c r="J150">
        <v>1709.94</v>
      </c>
      <c r="K150">
        <f>+Tabella1[[#This Row],[RicavoAcquisto]]/1000</f>
        <v>1.70994</v>
      </c>
      <c r="L150">
        <v>78.396268055132936</v>
      </c>
      <c r="M150">
        <v>1788.3362680551329</v>
      </c>
      <c r="N150">
        <f>+Tabella1[[#This Row],[Totale Ricavo]]/1000</f>
        <v>1.7883362680551329</v>
      </c>
      <c r="O150">
        <v>4157</v>
      </c>
      <c r="P150" t="s">
        <v>30</v>
      </c>
      <c r="Q150">
        <v>45142</v>
      </c>
      <c r="R150" t="s">
        <v>49</v>
      </c>
      <c r="S150" t="s">
        <v>32</v>
      </c>
      <c r="T150" t="s">
        <v>52</v>
      </c>
      <c r="U150">
        <v>8</v>
      </c>
      <c r="V150" t="s">
        <v>46</v>
      </c>
      <c r="W150">
        <v>8</v>
      </c>
      <c r="X150" t="s">
        <v>46</v>
      </c>
    </row>
    <row r="151" spans="1:24" x14ac:dyDescent="0.25">
      <c r="A151">
        <v>32</v>
      </c>
      <c r="B151">
        <v>44910</v>
      </c>
      <c r="C151">
        <v>3688</v>
      </c>
      <c r="D151" t="s">
        <v>342</v>
      </c>
      <c r="E151" t="s">
        <v>2</v>
      </c>
      <c r="F151">
        <v>4262</v>
      </c>
      <c r="G151" t="s">
        <v>343</v>
      </c>
      <c r="H151">
        <v>5</v>
      </c>
      <c r="I151">
        <v>335.61</v>
      </c>
      <c r="J151">
        <v>1678.0500000000002</v>
      </c>
      <c r="K151">
        <f>+Tabella1[[#This Row],[RicavoAcquisto]]/1000</f>
        <v>1.6780500000000003</v>
      </c>
      <c r="L151">
        <v>77.947369001622164</v>
      </c>
      <c r="M151">
        <v>1755.9973690016222</v>
      </c>
      <c r="N151">
        <f>+Tabella1[[#This Row],[Totale Ricavo]]/1000</f>
        <v>1.7559973690016222</v>
      </c>
      <c r="O151">
        <v>4737</v>
      </c>
      <c r="P151" t="s">
        <v>30</v>
      </c>
      <c r="Q151">
        <v>45264</v>
      </c>
      <c r="R151" t="s">
        <v>31</v>
      </c>
      <c r="S151" t="s">
        <v>32</v>
      </c>
      <c r="T151" t="s">
        <v>39</v>
      </c>
      <c r="U151">
        <v>12</v>
      </c>
      <c r="V151" t="s">
        <v>40</v>
      </c>
      <c r="W151">
        <v>12</v>
      </c>
      <c r="X151" t="s">
        <v>40</v>
      </c>
    </row>
    <row r="152" spans="1:24" x14ac:dyDescent="0.25">
      <c r="A152">
        <v>286</v>
      </c>
      <c r="B152">
        <v>44663</v>
      </c>
      <c r="C152">
        <v>1757</v>
      </c>
      <c r="D152" t="s">
        <v>344</v>
      </c>
      <c r="E152" t="s">
        <v>3</v>
      </c>
      <c r="F152">
        <v>4534</v>
      </c>
      <c r="G152" t="s">
        <v>345</v>
      </c>
      <c r="H152">
        <v>6</v>
      </c>
      <c r="I152">
        <v>279.13</v>
      </c>
      <c r="J152">
        <v>1674.78</v>
      </c>
      <c r="K152">
        <f>+Tabella1[[#This Row],[RicavoAcquisto]]/1000</f>
        <v>1.6747799999999999</v>
      </c>
      <c r="L152">
        <v>79.593866030407796</v>
      </c>
      <c r="M152">
        <v>1754.3738660304077</v>
      </c>
      <c r="N152">
        <f>+Tabella1[[#This Row],[Totale Ricavo]]/1000</f>
        <v>1.7543738660304078</v>
      </c>
      <c r="O152">
        <v>4733</v>
      </c>
      <c r="P152" t="s">
        <v>30</v>
      </c>
      <c r="Q152">
        <v>45220</v>
      </c>
      <c r="R152" t="s">
        <v>31</v>
      </c>
      <c r="S152" t="s">
        <v>32</v>
      </c>
      <c r="T152" t="s">
        <v>39</v>
      </c>
      <c r="U152">
        <v>10</v>
      </c>
      <c r="V152" t="s">
        <v>63</v>
      </c>
      <c r="W152">
        <v>4</v>
      </c>
      <c r="X152" t="s">
        <v>68</v>
      </c>
    </row>
    <row r="153" spans="1:24" x14ac:dyDescent="0.25">
      <c r="A153">
        <v>445</v>
      </c>
      <c r="B153">
        <v>44746</v>
      </c>
      <c r="C153">
        <v>2237</v>
      </c>
      <c r="D153" t="s">
        <v>346</v>
      </c>
      <c r="E153" t="s">
        <v>2</v>
      </c>
      <c r="F153">
        <v>700</v>
      </c>
      <c r="G153" t="s">
        <v>347</v>
      </c>
      <c r="H153">
        <v>4</v>
      </c>
      <c r="I153">
        <v>418.67</v>
      </c>
      <c r="J153">
        <v>1674.68</v>
      </c>
      <c r="K153">
        <f>+Tabella1[[#This Row],[RicavoAcquisto]]/1000</f>
        <v>1.6746800000000002</v>
      </c>
      <c r="L153">
        <v>32.088358140624123</v>
      </c>
      <c r="M153">
        <v>1706.7683581406243</v>
      </c>
      <c r="N153">
        <f>+Tabella1[[#This Row],[Totale Ricavo]]/1000</f>
        <v>1.7067683581406243</v>
      </c>
      <c r="O153">
        <v>164</v>
      </c>
      <c r="P153" t="s">
        <v>38</v>
      </c>
      <c r="Q153">
        <v>45037</v>
      </c>
      <c r="R153" t="s">
        <v>49</v>
      </c>
      <c r="S153" t="s">
        <v>32</v>
      </c>
      <c r="T153" t="s">
        <v>33</v>
      </c>
      <c r="U153">
        <v>4</v>
      </c>
      <c r="V153" t="s">
        <v>68</v>
      </c>
      <c r="W153">
        <v>7</v>
      </c>
      <c r="X153" t="s">
        <v>60</v>
      </c>
    </row>
    <row r="154" spans="1:24" x14ac:dyDescent="0.25">
      <c r="A154">
        <v>464</v>
      </c>
      <c r="B154">
        <v>44863</v>
      </c>
      <c r="C154">
        <v>1548</v>
      </c>
      <c r="D154" t="s">
        <v>348</v>
      </c>
      <c r="E154" t="s">
        <v>3</v>
      </c>
      <c r="F154">
        <v>2536</v>
      </c>
      <c r="G154" t="s">
        <v>349</v>
      </c>
      <c r="H154">
        <v>5</v>
      </c>
      <c r="I154">
        <v>334.85</v>
      </c>
      <c r="J154">
        <v>1674.25</v>
      </c>
      <c r="K154">
        <f>+Tabella1[[#This Row],[RicavoAcquisto]]/1000</f>
        <v>1.67425</v>
      </c>
      <c r="L154">
        <v>91.226617161567091</v>
      </c>
      <c r="M154">
        <v>1765.476617161567</v>
      </c>
      <c r="N154">
        <f>+Tabella1[[#This Row],[Totale Ricavo]]/1000</f>
        <v>1.765476617161567</v>
      </c>
      <c r="O154">
        <v>591</v>
      </c>
      <c r="P154" t="s">
        <v>38</v>
      </c>
      <c r="Q154">
        <v>45265</v>
      </c>
      <c r="R154" t="s">
        <v>49</v>
      </c>
      <c r="S154" t="s">
        <v>32</v>
      </c>
      <c r="T154" t="s">
        <v>39</v>
      </c>
      <c r="U154">
        <v>12</v>
      </c>
      <c r="V154" t="s">
        <v>40</v>
      </c>
      <c r="W154">
        <v>10</v>
      </c>
      <c r="X154" t="s">
        <v>63</v>
      </c>
    </row>
    <row r="155" spans="1:24" x14ac:dyDescent="0.25">
      <c r="A155">
        <v>260</v>
      </c>
      <c r="B155">
        <v>44635</v>
      </c>
      <c r="C155">
        <v>4444</v>
      </c>
      <c r="D155" t="s">
        <v>350</v>
      </c>
      <c r="E155" t="s">
        <v>2</v>
      </c>
      <c r="F155">
        <v>615</v>
      </c>
      <c r="G155" t="s">
        <v>351</v>
      </c>
      <c r="H155">
        <v>4</v>
      </c>
      <c r="I155">
        <v>415.52</v>
      </c>
      <c r="J155">
        <v>1662.08</v>
      </c>
      <c r="K155">
        <f>+Tabella1[[#This Row],[RicavoAcquisto]]/1000</f>
        <v>1.66208</v>
      </c>
      <c r="L155">
        <v>67.946658134165162</v>
      </c>
      <c r="M155">
        <v>1730.026658134165</v>
      </c>
      <c r="N155">
        <f>+Tabella1[[#This Row],[Totale Ricavo]]/1000</f>
        <v>1.730026658134165</v>
      </c>
      <c r="O155">
        <v>751</v>
      </c>
      <c r="P155" t="s">
        <v>38</v>
      </c>
      <c r="Q155">
        <v>45113</v>
      </c>
      <c r="R155" t="s">
        <v>31</v>
      </c>
      <c r="S155" t="s">
        <v>32</v>
      </c>
      <c r="T155" t="s">
        <v>52</v>
      </c>
      <c r="U155">
        <v>7</v>
      </c>
      <c r="V155" t="s">
        <v>60</v>
      </c>
      <c r="W155">
        <v>3</v>
      </c>
      <c r="X155" t="s">
        <v>54</v>
      </c>
    </row>
    <row r="156" spans="1:24" x14ac:dyDescent="0.25">
      <c r="A156">
        <v>96</v>
      </c>
      <c r="B156">
        <v>44668</v>
      </c>
      <c r="C156">
        <v>4592</v>
      </c>
      <c r="D156" t="s">
        <v>352</v>
      </c>
      <c r="E156" t="s">
        <v>3</v>
      </c>
      <c r="F156">
        <v>3050</v>
      </c>
      <c r="G156" t="s">
        <v>353</v>
      </c>
      <c r="H156">
        <v>8</v>
      </c>
      <c r="I156">
        <v>206.84</v>
      </c>
      <c r="J156">
        <v>1654.72</v>
      </c>
      <c r="K156">
        <f>+Tabella1[[#This Row],[RicavoAcquisto]]/1000</f>
        <v>1.65472</v>
      </c>
      <c r="L156">
        <v>83.080539191316817</v>
      </c>
      <c r="M156">
        <v>1737.8005391913168</v>
      </c>
      <c r="N156">
        <f>+Tabella1[[#This Row],[Totale Ricavo]]/1000</f>
        <v>1.7378005391913169</v>
      </c>
      <c r="O156">
        <v>3087</v>
      </c>
      <c r="P156" t="s">
        <v>30</v>
      </c>
      <c r="Q156">
        <v>45177</v>
      </c>
      <c r="R156" t="s">
        <v>31</v>
      </c>
      <c r="S156" t="s">
        <v>32</v>
      </c>
      <c r="T156" t="s">
        <v>52</v>
      </c>
      <c r="U156">
        <v>9</v>
      </c>
      <c r="V156" t="s">
        <v>53</v>
      </c>
      <c r="W156">
        <v>4</v>
      </c>
      <c r="X156" t="s">
        <v>68</v>
      </c>
    </row>
    <row r="157" spans="1:24" x14ac:dyDescent="0.25">
      <c r="A157">
        <v>174</v>
      </c>
      <c r="B157">
        <v>44878</v>
      </c>
      <c r="C157">
        <v>3780</v>
      </c>
      <c r="D157" t="s">
        <v>354</v>
      </c>
      <c r="E157" t="s">
        <v>4</v>
      </c>
      <c r="F157">
        <v>242</v>
      </c>
      <c r="G157" t="s">
        <v>355</v>
      </c>
      <c r="H157">
        <v>5</v>
      </c>
      <c r="I157">
        <v>330.87</v>
      </c>
      <c r="J157">
        <v>1654.35</v>
      </c>
      <c r="K157">
        <f>+Tabella1[[#This Row],[RicavoAcquisto]]/1000</f>
        <v>1.65435</v>
      </c>
      <c r="L157">
        <v>66.768584371114471</v>
      </c>
      <c r="M157">
        <v>1721.1185843711144</v>
      </c>
      <c r="N157">
        <f>+Tabella1[[#This Row],[Totale Ricavo]]/1000</f>
        <v>1.7211185843711143</v>
      </c>
      <c r="O157">
        <v>4832</v>
      </c>
      <c r="P157" t="s">
        <v>38</v>
      </c>
      <c r="Q157">
        <v>45165</v>
      </c>
      <c r="R157" t="s">
        <v>49</v>
      </c>
      <c r="S157" t="s">
        <v>32</v>
      </c>
      <c r="T157" t="s">
        <v>52</v>
      </c>
      <c r="U157">
        <v>8</v>
      </c>
      <c r="V157" t="s">
        <v>46</v>
      </c>
      <c r="W157">
        <v>11</v>
      </c>
      <c r="X157" t="s">
        <v>35</v>
      </c>
    </row>
    <row r="158" spans="1:24" x14ac:dyDescent="0.25">
      <c r="A158">
        <v>415</v>
      </c>
      <c r="B158">
        <v>44597</v>
      </c>
      <c r="C158">
        <v>4954</v>
      </c>
      <c r="D158" t="s">
        <v>356</v>
      </c>
      <c r="E158" t="s">
        <v>3</v>
      </c>
      <c r="F158">
        <v>1091</v>
      </c>
      <c r="G158" t="s">
        <v>357</v>
      </c>
      <c r="H158">
        <v>4</v>
      </c>
      <c r="I158">
        <v>412.29</v>
      </c>
      <c r="J158">
        <v>1649.16</v>
      </c>
      <c r="K158">
        <f>+Tabella1[[#This Row],[RicavoAcquisto]]/1000</f>
        <v>1.6491600000000002</v>
      </c>
      <c r="L158">
        <v>65.395744706178533</v>
      </c>
      <c r="M158">
        <v>1714.5557447061785</v>
      </c>
      <c r="N158">
        <f>+Tabella1[[#This Row],[Totale Ricavo]]/1000</f>
        <v>1.7145557447061786</v>
      </c>
      <c r="O158">
        <v>4111</v>
      </c>
      <c r="P158" t="s">
        <v>38</v>
      </c>
      <c r="Q158">
        <v>45033</v>
      </c>
      <c r="R158" t="s">
        <v>49</v>
      </c>
      <c r="S158" t="s">
        <v>32</v>
      </c>
      <c r="T158" t="s">
        <v>33</v>
      </c>
      <c r="U158">
        <v>4</v>
      </c>
      <c r="V158" t="s">
        <v>68</v>
      </c>
      <c r="W158">
        <v>2</v>
      </c>
      <c r="X158" t="s">
        <v>99</v>
      </c>
    </row>
    <row r="159" spans="1:24" x14ac:dyDescent="0.25">
      <c r="A159">
        <v>322</v>
      </c>
      <c r="B159">
        <v>44833</v>
      </c>
      <c r="C159">
        <v>3775</v>
      </c>
      <c r="D159" t="s">
        <v>358</v>
      </c>
      <c r="E159" t="s">
        <v>2</v>
      </c>
      <c r="F159">
        <v>2039</v>
      </c>
      <c r="G159" t="s">
        <v>359</v>
      </c>
      <c r="H159">
        <v>8</v>
      </c>
      <c r="I159">
        <v>205.57</v>
      </c>
      <c r="J159">
        <v>1644.56</v>
      </c>
      <c r="K159">
        <f>+Tabella1[[#This Row],[RicavoAcquisto]]/1000</f>
        <v>1.64456</v>
      </c>
      <c r="L159">
        <v>52.931688692552669</v>
      </c>
      <c r="M159">
        <v>1697.4916886925525</v>
      </c>
      <c r="N159">
        <f>+Tabella1[[#This Row],[Totale Ricavo]]/1000</f>
        <v>1.6974916886925526</v>
      </c>
      <c r="O159">
        <v>4961</v>
      </c>
      <c r="P159" t="s">
        <v>38</v>
      </c>
      <c r="Q159">
        <v>45197</v>
      </c>
      <c r="R159" t="s">
        <v>31</v>
      </c>
      <c r="S159" t="s">
        <v>32</v>
      </c>
      <c r="T159" t="s">
        <v>52</v>
      </c>
      <c r="U159">
        <v>9</v>
      </c>
      <c r="V159" t="s">
        <v>53</v>
      </c>
      <c r="W159">
        <v>9</v>
      </c>
      <c r="X159" t="s">
        <v>53</v>
      </c>
    </row>
    <row r="160" spans="1:24" x14ac:dyDescent="0.25">
      <c r="A160">
        <v>241</v>
      </c>
      <c r="B160">
        <v>44726</v>
      </c>
      <c r="C160">
        <v>3960</v>
      </c>
      <c r="D160" t="s">
        <v>360</v>
      </c>
      <c r="E160" t="s">
        <v>3</v>
      </c>
      <c r="F160">
        <v>2899</v>
      </c>
      <c r="G160" t="s">
        <v>361</v>
      </c>
      <c r="H160">
        <v>6</v>
      </c>
      <c r="I160">
        <v>268.13</v>
      </c>
      <c r="J160">
        <v>1608.78</v>
      </c>
      <c r="K160">
        <f>+Tabella1[[#This Row],[RicavoAcquisto]]/1000</f>
        <v>1.6087799999999999</v>
      </c>
      <c r="L160">
        <v>28.814860297069881</v>
      </c>
      <c r="M160">
        <v>1637.5948602970698</v>
      </c>
      <c r="N160">
        <f>+Tabella1[[#This Row],[Totale Ricavo]]/1000</f>
        <v>1.6375948602970698</v>
      </c>
      <c r="O160">
        <v>4480</v>
      </c>
      <c r="P160" t="s">
        <v>38</v>
      </c>
      <c r="Q160">
        <v>45177</v>
      </c>
      <c r="R160" t="s">
        <v>49</v>
      </c>
      <c r="S160" t="s">
        <v>32</v>
      </c>
      <c r="T160" t="s">
        <v>52</v>
      </c>
      <c r="U160">
        <v>9</v>
      </c>
      <c r="V160" t="s">
        <v>53</v>
      </c>
      <c r="W160">
        <v>6</v>
      </c>
      <c r="X160" t="s">
        <v>34</v>
      </c>
    </row>
    <row r="161" spans="1:24" x14ac:dyDescent="0.25">
      <c r="A161">
        <v>203</v>
      </c>
      <c r="B161">
        <v>44907</v>
      </c>
      <c r="C161">
        <v>1978</v>
      </c>
      <c r="D161" t="s">
        <v>362</v>
      </c>
      <c r="E161" t="s">
        <v>3</v>
      </c>
      <c r="F161">
        <v>3986</v>
      </c>
      <c r="G161" t="s">
        <v>363</v>
      </c>
      <c r="H161">
        <v>7</v>
      </c>
      <c r="I161">
        <v>229.59</v>
      </c>
      <c r="J161">
        <v>1607.13</v>
      </c>
      <c r="K161">
        <f>+Tabella1[[#This Row],[RicavoAcquisto]]/1000</f>
        <v>1.6071300000000002</v>
      </c>
      <c r="L161">
        <v>82.715526681136382</v>
      </c>
      <c r="M161">
        <v>1689.8455266811366</v>
      </c>
      <c r="N161">
        <f>+Tabella1[[#This Row],[Totale Ricavo]]/1000</f>
        <v>1.6898455266811365</v>
      </c>
      <c r="O161">
        <v>410</v>
      </c>
      <c r="P161" t="s">
        <v>30</v>
      </c>
      <c r="Q161">
        <v>45087</v>
      </c>
      <c r="R161" t="s">
        <v>49</v>
      </c>
      <c r="S161" t="s">
        <v>32</v>
      </c>
      <c r="T161" t="s">
        <v>33</v>
      </c>
      <c r="U161">
        <v>6</v>
      </c>
      <c r="V161" t="s">
        <v>34</v>
      </c>
      <c r="W161">
        <v>12</v>
      </c>
      <c r="X161" t="s">
        <v>40</v>
      </c>
    </row>
    <row r="162" spans="1:24" x14ac:dyDescent="0.25">
      <c r="A162">
        <v>79</v>
      </c>
      <c r="B162">
        <v>44676</v>
      </c>
      <c r="C162">
        <v>1585</v>
      </c>
      <c r="D162" t="s">
        <v>364</v>
      </c>
      <c r="E162" t="s">
        <v>3</v>
      </c>
      <c r="F162">
        <v>53</v>
      </c>
      <c r="G162" t="s">
        <v>365</v>
      </c>
      <c r="H162">
        <v>5</v>
      </c>
      <c r="I162">
        <v>320.17</v>
      </c>
      <c r="J162">
        <v>1600.8500000000001</v>
      </c>
      <c r="K162">
        <f>+Tabella1[[#This Row],[RicavoAcquisto]]/1000</f>
        <v>1.6008500000000001</v>
      </c>
      <c r="L162">
        <v>86.122856205436264</v>
      </c>
      <c r="M162">
        <v>1686.9728562054363</v>
      </c>
      <c r="N162">
        <f>+Tabella1[[#This Row],[Totale Ricavo]]/1000</f>
        <v>1.6869728562054362</v>
      </c>
      <c r="O162">
        <v>971</v>
      </c>
      <c r="P162" t="s">
        <v>30</v>
      </c>
      <c r="Q162">
        <v>45052</v>
      </c>
      <c r="R162" t="s">
        <v>31</v>
      </c>
      <c r="S162" t="s">
        <v>32</v>
      </c>
      <c r="T162" t="s">
        <v>33</v>
      </c>
      <c r="U162">
        <v>5</v>
      </c>
      <c r="V162" t="s">
        <v>57</v>
      </c>
      <c r="W162">
        <v>4</v>
      </c>
      <c r="X162" t="s">
        <v>68</v>
      </c>
    </row>
    <row r="163" spans="1:24" x14ac:dyDescent="0.25">
      <c r="A163">
        <v>130</v>
      </c>
      <c r="B163">
        <v>44774</v>
      </c>
      <c r="C163">
        <v>2463</v>
      </c>
      <c r="D163" t="s">
        <v>366</v>
      </c>
      <c r="E163" t="s">
        <v>2</v>
      </c>
      <c r="F163">
        <v>4489</v>
      </c>
      <c r="G163" t="s">
        <v>367</v>
      </c>
      <c r="H163">
        <v>5</v>
      </c>
      <c r="I163">
        <v>317.07</v>
      </c>
      <c r="J163">
        <v>1585.35</v>
      </c>
      <c r="K163">
        <f>+Tabella1[[#This Row],[RicavoAcquisto]]/1000</f>
        <v>1.5853499999999998</v>
      </c>
      <c r="L163">
        <v>48.820420139688459</v>
      </c>
      <c r="M163">
        <v>1634.1704201396883</v>
      </c>
      <c r="N163">
        <f>+Tabella1[[#This Row],[Totale Ricavo]]/1000</f>
        <v>1.6341704201396883</v>
      </c>
      <c r="O163">
        <v>4761</v>
      </c>
      <c r="P163" t="s">
        <v>38</v>
      </c>
      <c r="Q163">
        <v>44995</v>
      </c>
      <c r="R163" t="s">
        <v>31</v>
      </c>
      <c r="S163" t="s">
        <v>32</v>
      </c>
      <c r="T163" t="s">
        <v>45</v>
      </c>
      <c r="U163">
        <v>3</v>
      </c>
      <c r="V163" t="s">
        <v>54</v>
      </c>
      <c r="W163">
        <v>8</v>
      </c>
      <c r="X163" t="s">
        <v>46</v>
      </c>
    </row>
    <row r="164" spans="1:24" x14ac:dyDescent="0.25">
      <c r="A164">
        <v>109</v>
      </c>
      <c r="B164">
        <v>44611</v>
      </c>
      <c r="C164">
        <v>1406</v>
      </c>
      <c r="D164" t="s">
        <v>368</v>
      </c>
      <c r="E164" t="s">
        <v>2</v>
      </c>
      <c r="F164">
        <v>3203</v>
      </c>
      <c r="G164" t="s">
        <v>369</v>
      </c>
      <c r="H164">
        <v>8</v>
      </c>
      <c r="I164">
        <v>196.19</v>
      </c>
      <c r="J164">
        <v>1569.52</v>
      </c>
      <c r="K164">
        <f>+Tabella1[[#This Row],[RicavoAcquisto]]/1000</f>
        <v>1.56952</v>
      </c>
      <c r="L164">
        <v>97.581226486966145</v>
      </c>
      <c r="M164">
        <v>1667.1012264869662</v>
      </c>
      <c r="N164">
        <f>+Tabella1[[#This Row],[Totale Ricavo]]/1000</f>
        <v>1.6671012264869662</v>
      </c>
      <c r="O164">
        <v>4613</v>
      </c>
      <c r="P164" t="s">
        <v>30</v>
      </c>
      <c r="Q164">
        <v>44944</v>
      </c>
      <c r="R164" t="s">
        <v>49</v>
      </c>
      <c r="S164" t="s">
        <v>32</v>
      </c>
      <c r="T164" t="s">
        <v>45</v>
      </c>
      <c r="U164">
        <v>1</v>
      </c>
      <c r="V164" t="s">
        <v>41</v>
      </c>
      <c r="W164">
        <v>2</v>
      </c>
      <c r="X164" t="s">
        <v>99</v>
      </c>
    </row>
    <row r="165" spans="1:24" x14ac:dyDescent="0.25">
      <c r="A165">
        <v>52</v>
      </c>
      <c r="B165">
        <v>44637</v>
      </c>
      <c r="C165">
        <v>4981</v>
      </c>
      <c r="D165" t="s">
        <v>370</v>
      </c>
      <c r="E165" t="s">
        <v>4</v>
      </c>
      <c r="F165">
        <v>616</v>
      </c>
      <c r="G165" t="s">
        <v>371</v>
      </c>
      <c r="H165">
        <v>4</v>
      </c>
      <c r="I165">
        <v>391.79</v>
      </c>
      <c r="J165">
        <v>1567.16</v>
      </c>
      <c r="K165">
        <f>+Tabella1[[#This Row],[RicavoAcquisto]]/1000</f>
        <v>1.5671600000000001</v>
      </c>
      <c r="L165">
        <v>87.790272403764888</v>
      </c>
      <c r="M165">
        <v>1654.950272403765</v>
      </c>
      <c r="N165">
        <f>+Tabella1[[#This Row],[Totale Ricavo]]/1000</f>
        <v>1.654950272403765</v>
      </c>
      <c r="O165">
        <v>2549</v>
      </c>
      <c r="P165" t="s">
        <v>38</v>
      </c>
      <c r="Q165">
        <v>45190</v>
      </c>
      <c r="R165" t="s">
        <v>31</v>
      </c>
      <c r="S165" t="s">
        <v>32</v>
      </c>
      <c r="T165" t="s">
        <v>52</v>
      </c>
      <c r="U165">
        <v>9</v>
      </c>
      <c r="V165" t="s">
        <v>53</v>
      </c>
      <c r="W165">
        <v>3</v>
      </c>
      <c r="X165" t="s">
        <v>54</v>
      </c>
    </row>
    <row r="166" spans="1:24" x14ac:dyDescent="0.25">
      <c r="A166">
        <v>321</v>
      </c>
      <c r="B166">
        <v>44563</v>
      </c>
      <c r="C166">
        <v>2665</v>
      </c>
      <c r="D166" t="s">
        <v>372</v>
      </c>
      <c r="E166" t="s">
        <v>3</v>
      </c>
      <c r="F166">
        <v>2978</v>
      </c>
      <c r="G166" t="s">
        <v>373</v>
      </c>
      <c r="H166">
        <v>5</v>
      </c>
      <c r="I166">
        <v>310.72000000000003</v>
      </c>
      <c r="J166">
        <v>1553.6000000000001</v>
      </c>
      <c r="K166">
        <f>+Tabella1[[#This Row],[RicavoAcquisto]]/1000</f>
        <v>1.5536000000000001</v>
      </c>
      <c r="L166">
        <v>93.679596877430342</v>
      </c>
      <c r="M166">
        <v>1647.2795968774305</v>
      </c>
      <c r="N166">
        <f>+Tabella1[[#This Row],[Totale Ricavo]]/1000</f>
        <v>1.6472795968774305</v>
      </c>
      <c r="O166">
        <v>4318</v>
      </c>
      <c r="P166" t="s">
        <v>38</v>
      </c>
      <c r="Q166">
        <v>45031</v>
      </c>
      <c r="R166" t="s">
        <v>49</v>
      </c>
      <c r="S166" t="s">
        <v>32</v>
      </c>
      <c r="T166" t="s">
        <v>33</v>
      </c>
      <c r="U166">
        <v>4</v>
      </c>
      <c r="V166" t="s">
        <v>68</v>
      </c>
      <c r="W166">
        <v>1</v>
      </c>
      <c r="X166" t="s">
        <v>41</v>
      </c>
    </row>
    <row r="167" spans="1:24" x14ac:dyDescent="0.25">
      <c r="A167">
        <v>441</v>
      </c>
      <c r="B167">
        <v>44582</v>
      </c>
      <c r="C167">
        <v>2041</v>
      </c>
      <c r="D167" t="s">
        <v>374</v>
      </c>
      <c r="E167" t="s">
        <v>4</v>
      </c>
      <c r="F167">
        <v>2044</v>
      </c>
      <c r="G167" t="s">
        <v>375</v>
      </c>
      <c r="H167">
        <v>8</v>
      </c>
      <c r="I167">
        <v>192.73</v>
      </c>
      <c r="J167">
        <v>1541.84</v>
      </c>
      <c r="K167">
        <f>+Tabella1[[#This Row],[RicavoAcquisto]]/1000</f>
        <v>1.5418399999999999</v>
      </c>
      <c r="L167">
        <v>46.266912610084468</v>
      </c>
      <c r="M167">
        <v>1588.1069126100845</v>
      </c>
      <c r="N167">
        <f>+Tabella1[[#This Row],[Totale Ricavo]]/1000</f>
        <v>1.5881069126100844</v>
      </c>
      <c r="O167">
        <v>3366</v>
      </c>
      <c r="P167" t="s">
        <v>38</v>
      </c>
      <c r="Q167">
        <v>44929</v>
      </c>
      <c r="R167" t="s">
        <v>31</v>
      </c>
      <c r="S167" t="s">
        <v>32</v>
      </c>
      <c r="T167" t="s">
        <v>45</v>
      </c>
      <c r="U167">
        <v>1</v>
      </c>
      <c r="V167" t="s">
        <v>41</v>
      </c>
      <c r="W167">
        <v>1</v>
      </c>
      <c r="X167" t="s">
        <v>41</v>
      </c>
    </row>
    <row r="168" spans="1:24" x14ac:dyDescent="0.25">
      <c r="A168">
        <v>301</v>
      </c>
      <c r="B168">
        <v>44791</v>
      </c>
      <c r="C168">
        <v>2907</v>
      </c>
      <c r="D168" t="s">
        <v>376</v>
      </c>
      <c r="E168" t="s">
        <v>2</v>
      </c>
      <c r="F168">
        <v>1728</v>
      </c>
      <c r="G168" t="s">
        <v>377</v>
      </c>
      <c r="H168">
        <v>8</v>
      </c>
      <c r="I168">
        <v>191.15</v>
      </c>
      <c r="J168">
        <v>1529.2</v>
      </c>
      <c r="K168">
        <f>+Tabella1[[#This Row],[RicavoAcquisto]]/1000</f>
        <v>1.5292000000000001</v>
      </c>
      <c r="L168">
        <v>88.671895169034215</v>
      </c>
      <c r="M168">
        <v>1617.8718951690344</v>
      </c>
      <c r="N168">
        <f>+Tabella1[[#This Row],[Totale Ricavo]]/1000</f>
        <v>1.6178718951690343</v>
      </c>
      <c r="O168">
        <v>3558</v>
      </c>
      <c r="P168" t="s">
        <v>38</v>
      </c>
      <c r="Q168">
        <v>45134</v>
      </c>
      <c r="R168" t="s">
        <v>31</v>
      </c>
      <c r="S168" t="s">
        <v>32</v>
      </c>
      <c r="T168" t="s">
        <v>52</v>
      </c>
      <c r="U168">
        <v>7</v>
      </c>
      <c r="V168" t="s">
        <v>60</v>
      </c>
      <c r="W168">
        <v>8</v>
      </c>
      <c r="X168" t="s">
        <v>46</v>
      </c>
    </row>
    <row r="169" spans="1:24" x14ac:dyDescent="0.25">
      <c r="A169">
        <v>12</v>
      </c>
      <c r="B169">
        <v>44717</v>
      </c>
      <c r="C169">
        <v>4979</v>
      </c>
      <c r="D169" t="s">
        <v>378</v>
      </c>
      <c r="E169" t="s">
        <v>4</v>
      </c>
      <c r="F169">
        <v>3080</v>
      </c>
      <c r="G169" t="s">
        <v>379</v>
      </c>
      <c r="H169">
        <v>5</v>
      </c>
      <c r="I169">
        <v>303.8</v>
      </c>
      <c r="J169">
        <v>1519</v>
      </c>
      <c r="K169">
        <f>+Tabella1[[#This Row],[RicavoAcquisto]]/1000</f>
        <v>1.5189999999999999</v>
      </c>
      <c r="L169">
        <v>98.828572323832063</v>
      </c>
      <c r="M169">
        <v>1617.8285723238321</v>
      </c>
      <c r="N169">
        <f>+Tabella1[[#This Row],[Totale Ricavo]]/1000</f>
        <v>1.6178285723238321</v>
      </c>
      <c r="O169">
        <v>775</v>
      </c>
      <c r="P169" t="s">
        <v>30</v>
      </c>
      <c r="Q169">
        <v>45125</v>
      </c>
      <c r="R169" t="s">
        <v>31</v>
      </c>
      <c r="S169" t="s">
        <v>32</v>
      </c>
      <c r="T169" t="s">
        <v>52</v>
      </c>
      <c r="U169">
        <v>7</v>
      </c>
      <c r="V169" t="s">
        <v>60</v>
      </c>
      <c r="W169">
        <v>6</v>
      </c>
      <c r="X169" t="s">
        <v>34</v>
      </c>
    </row>
    <row r="170" spans="1:24" x14ac:dyDescent="0.25">
      <c r="A170">
        <v>497</v>
      </c>
      <c r="B170">
        <v>44706</v>
      </c>
      <c r="C170">
        <v>3520</v>
      </c>
      <c r="D170" t="s">
        <v>380</v>
      </c>
      <c r="E170" t="s">
        <v>4</v>
      </c>
      <c r="F170">
        <v>700</v>
      </c>
      <c r="G170" t="s">
        <v>347</v>
      </c>
      <c r="H170">
        <v>3</v>
      </c>
      <c r="I170">
        <v>499.86</v>
      </c>
      <c r="J170">
        <v>1499.58</v>
      </c>
      <c r="K170">
        <f>+Tabella1[[#This Row],[RicavoAcquisto]]/1000</f>
        <v>1.4995799999999999</v>
      </c>
      <c r="L170">
        <v>84.410575653967285</v>
      </c>
      <c r="M170">
        <v>1583.9905756539672</v>
      </c>
      <c r="N170">
        <f>+Tabella1[[#This Row],[Totale Ricavo]]/1000</f>
        <v>1.5839905756539672</v>
      </c>
      <c r="O170">
        <v>1680</v>
      </c>
      <c r="P170" t="s">
        <v>30</v>
      </c>
      <c r="Q170">
        <v>45242</v>
      </c>
      <c r="R170" t="s">
        <v>49</v>
      </c>
      <c r="S170" t="s">
        <v>32</v>
      </c>
      <c r="T170" t="s">
        <v>39</v>
      </c>
      <c r="U170">
        <v>11</v>
      </c>
      <c r="V170" t="s">
        <v>35</v>
      </c>
      <c r="W170">
        <v>5</v>
      </c>
      <c r="X170" t="s">
        <v>57</v>
      </c>
    </row>
    <row r="171" spans="1:24" x14ac:dyDescent="0.25">
      <c r="A171">
        <v>443</v>
      </c>
      <c r="B171">
        <v>44723</v>
      </c>
      <c r="C171">
        <v>707</v>
      </c>
      <c r="D171" t="s">
        <v>381</v>
      </c>
      <c r="E171" t="s">
        <v>4</v>
      </c>
      <c r="F171">
        <v>3826</v>
      </c>
      <c r="G171" t="s">
        <v>382</v>
      </c>
      <c r="H171">
        <v>4</v>
      </c>
      <c r="I171">
        <v>374.81</v>
      </c>
      <c r="J171">
        <v>1499.24</v>
      </c>
      <c r="K171">
        <f>+Tabella1[[#This Row],[RicavoAcquisto]]/1000</f>
        <v>1.4992399999999999</v>
      </c>
      <c r="L171">
        <v>77.210792564515472</v>
      </c>
      <c r="M171">
        <v>1576.4507925645155</v>
      </c>
      <c r="N171">
        <f>+Tabella1[[#This Row],[Totale Ricavo]]/1000</f>
        <v>1.5764507925645155</v>
      </c>
      <c r="O171">
        <v>4916</v>
      </c>
      <c r="P171" t="s">
        <v>38</v>
      </c>
      <c r="Q171">
        <v>45031</v>
      </c>
      <c r="R171" t="s">
        <v>49</v>
      </c>
      <c r="S171" t="s">
        <v>32</v>
      </c>
      <c r="T171" t="s">
        <v>33</v>
      </c>
      <c r="U171">
        <v>4</v>
      </c>
      <c r="V171" t="s">
        <v>68</v>
      </c>
      <c r="W171">
        <v>6</v>
      </c>
      <c r="X171" t="s">
        <v>34</v>
      </c>
    </row>
    <row r="172" spans="1:24" x14ac:dyDescent="0.25">
      <c r="A172">
        <v>28</v>
      </c>
      <c r="B172">
        <v>44757</v>
      </c>
      <c r="C172">
        <v>4609</v>
      </c>
      <c r="D172" t="s">
        <v>383</v>
      </c>
      <c r="E172" t="s">
        <v>3</v>
      </c>
      <c r="F172">
        <v>3429</v>
      </c>
      <c r="G172" t="s">
        <v>384</v>
      </c>
      <c r="H172">
        <v>3</v>
      </c>
      <c r="I172">
        <v>492.28</v>
      </c>
      <c r="J172">
        <v>1476.84</v>
      </c>
      <c r="K172">
        <f>+Tabella1[[#This Row],[RicavoAcquisto]]/1000</f>
        <v>1.4768399999999999</v>
      </c>
      <c r="L172">
        <v>40.034825332696833</v>
      </c>
      <c r="M172">
        <v>1516.8748253326967</v>
      </c>
      <c r="N172">
        <f>+Tabella1[[#This Row],[Totale Ricavo]]/1000</f>
        <v>1.5168748253326967</v>
      </c>
      <c r="O172">
        <v>1949</v>
      </c>
      <c r="P172" t="s">
        <v>30</v>
      </c>
      <c r="Q172">
        <v>45135</v>
      </c>
      <c r="R172" t="s">
        <v>31</v>
      </c>
      <c r="S172" t="s">
        <v>32</v>
      </c>
      <c r="T172" t="s">
        <v>52</v>
      </c>
      <c r="U172">
        <v>7</v>
      </c>
      <c r="V172" t="s">
        <v>60</v>
      </c>
      <c r="W172">
        <v>7</v>
      </c>
      <c r="X172" t="s">
        <v>60</v>
      </c>
    </row>
    <row r="173" spans="1:24" x14ac:dyDescent="0.25">
      <c r="A173">
        <v>496</v>
      </c>
      <c r="B173">
        <v>44853</v>
      </c>
      <c r="C173">
        <v>3898</v>
      </c>
      <c r="D173" t="s">
        <v>385</v>
      </c>
      <c r="E173" t="s">
        <v>2</v>
      </c>
      <c r="F173">
        <v>911</v>
      </c>
      <c r="G173" t="s">
        <v>386</v>
      </c>
      <c r="H173">
        <v>4</v>
      </c>
      <c r="I173">
        <v>366.38</v>
      </c>
      <c r="J173">
        <v>1465.52</v>
      </c>
      <c r="K173">
        <f>+Tabella1[[#This Row],[RicavoAcquisto]]/1000</f>
        <v>1.4655199999999999</v>
      </c>
      <c r="L173">
        <v>99.43467080724291</v>
      </c>
      <c r="M173">
        <v>1564.9546708072428</v>
      </c>
      <c r="N173">
        <f>+Tabella1[[#This Row],[Totale Ricavo]]/1000</f>
        <v>1.5649546708072428</v>
      </c>
      <c r="O173">
        <v>1176</v>
      </c>
      <c r="P173" t="s">
        <v>30</v>
      </c>
      <c r="Q173">
        <v>45040</v>
      </c>
      <c r="R173" t="s">
        <v>31</v>
      </c>
      <c r="S173" t="s">
        <v>32</v>
      </c>
      <c r="T173" t="s">
        <v>33</v>
      </c>
      <c r="U173">
        <v>4</v>
      </c>
      <c r="V173" t="s">
        <v>68</v>
      </c>
      <c r="W173">
        <v>10</v>
      </c>
      <c r="X173" t="s">
        <v>63</v>
      </c>
    </row>
    <row r="174" spans="1:24" x14ac:dyDescent="0.25">
      <c r="A174">
        <v>1</v>
      </c>
      <c r="B174">
        <v>44853</v>
      </c>
      <c r="C174">
        <v>1600</v>
      </c>
      <c r="D174" t="s">
        <v>387</v>
      </c>
      <c r="E174" t="s">
        <v>2</v>
      </c>
      <c r="F174">
        <v>4809</v>
      </c>
      <c r="G174" t="s">
        <v>388</v>
      </c>
      <c r="H174">
        <v>8</v>
      </c>
      <c r="I174">
        <v>181.92</v>
      </c>
      <c r="J174">
        <v>1455.36</v>
      </c>
      <c r="K174">
        <f>+Tabella1[[#This Row],[RicavoAcquisto]]/1000</f>
        <v>1.45536</v>
      </c>
      <c r="L174">
        <v>57.159035937418068</v>
      </c>
      <c r="M174">
        <v>1512.519035937418</v>
      </c>
      <c r="N174">
        <f>+Tabella1[[#This Row],[Totale Ricavo]]/1000</f>
        <v>1.5125190359374181</v>
      </c>
      <c r="O174">
        <v>4464</v>
      </c>
      <c r="P174" t="s">
        <v>30</v>
      </c>
      <c r="Q174">
        <v>44976</v>
      </c>
      <c r="R174" t="s">
        <v>49</v>
      </c>
      <c r="S174" t="s">
        <v>32</v>
      </c>
      <c r="T174" t="s">
        <v>45</v>
      </c>
      <c r="U174">
        <v>2</v>
      </c>
      <c r="V174" t="s">
        <v>99</v>
      </c>
      <c r="W174">
        <v>10</v>
      </c>
      <c r="X174" t="s">
        <v>63</v>
      </c>
    </row>
    <row r="175" spans="1:24" x14ac:dyDescent="0.25">
      <c r="A175">
        <v>457</v>
      </c>
      <c r="B175">
        <v>44634</v>
      </c>
      <c r="C175">
        <v>2307</v>
      </c>
      <c r="D175" t="s">
        <v>389</v>
      </c>
      <c r="E175" t="s">
        <v>3</v>
      </c>
      <c r="F175">
        <v>1193</v>
      </c>
      <c r="G175" t="s">
        <v>390</v>
      </c>
      <c r="H175">
        <v>6</v>
      </c>
      <c r="I175">
        <v>242.42</v>
      </c>
      <c r="J175">
        <v>1454.52</v>
      </c>
      <c r="K175">
        <f>+Tabella1[[#This Row],[RicavoAcquisto]]/1000</f>
        <v>1.45452</v>
      </c>
      <c r="L175">
        <v>70.561275445597971</v>
      </c>
      <c r="M175">
        <v>1525.0812754455978</v>
      </c>
      <c r="N175">
        <f>+Tabella1[[#This Row],[Totale Ricavo]]/1000</f>
        <v>1.5250812754455978</v>
      </c>
      <c r="O175">
        <v>2369</v>
      </c>
      <c r="P175" t="s">
        <v>38</v>
      </c>
      <c r="Q175">
        <v>45119</v>
      </c>
      <c r="R175" t="s">
        <v>49</v>
      </c>
      <c r="S175" t="s">
        <v>32</v>
      </c>
      <c r="T175" t="s">
        <v>52</v>
      </c>
      <c r="U175">
        <v>7</v>
      </c>
      <c r="V175" t="s">
        <v>60</v>
      </c>
      <c r="W175">
        <v>3</v>
      </c>
      <c r="X175" t="s">
        <v>54</v>
      </c>
    </row>
    <row r="176" spans="1:24" x14ac:dyDescent="0.25">
      <c r="A176">
        <v>49</v>
      </c>
      <c r="B176">
        <v>44836</v>
      </c>
      <c r="C176">
        <v>4871</v>
      </c>
      <c r="D176" t="s">
        <v>391</v>
      </c>
      <c r="E176" t="s">
        <v>4</v>
      </c>
      <c r="F176">
        <v>4077</v>
      </c>
      <c r="G176" t="s">
        <v>392</v>
      </c>
      <c r="H176">
        <v>3</v>
      </c>
      <c r="I176">
        <v>481.63</v>
      </c>
      <c r="J176">
        <v>1444.8899999999999</v>
      </c>
      <c r="K176">
        <f>+Tabella1[[#This Row],[RicavoAcquisto]]/1000</f>
        <v>1.4448899999999998</v>
      </c>
      <c r="L176">
        <v>89.699607902351545</v>
      </c>
      <c r="M176">
        <v>1534.5896079023514</v>
      </c>
      <c r="N176">
        <f>+Tabella1[[#This Row],[Totale Ricavo]]/1000</f>
        <v>1.5345896079023513</v>
      </c>
      <c r="O176">
        <v>837</v>
      </c>
      <c r="P176" t="s">
        <v>38</v>
      </c>
      <c r="Q176">
        <v>44991</v>
      </c>
      <c r="R176" t="s">
        <v>31</v>
      </c>
      <c r="S176" t="s">
        <v>32</v>
      </c>
      <c r="T176" t="s">
        <v>45</v>
      </c>
      <c r="U176">
        <v>3</v>
      </c>
      <c r="V176" t="s">
        <v>54</v>
      </c>
      <c r="W176">
        <v>10</v>
      </c>
      <c r="X176" t="s">
        <v>63</v>
      </c>
    </row>
    <row r="177" spans="1:24" x14ac:dyDescent="0.25">
      <c r="A177">
        <v>39</v>
      </c>
      <c r="B177">
        <v>44752</v>
      </c>
      <c r="C177">
        <v>1352</v>
      </c>
      <c r="D177" t="s">
        <v>393</v>
      </c>
      <c r="E177" t="s">
        <v>3</v>
      </c>
      <c r="F177">
        <v>4531</v>
      </c>
      <c r="G177" t="s">
        <v>394</v>
      </c>
      <c r="H177">
        <v>8</v>
      </c>
      <c r="I177">
        <v>178.36</v>
      </c>
      <c r="J177">
        <v>1426.88</v>
      </c>
      <c r="K177">
        <f>+Tabella1[[#This Row],[RicavoAcquisto]]/1000</f>
        <v>1.4268800000000001</v>
      </c>
      <c r="L177">
        <v>92.738925072835215</v>
      </c>
      <c r="M177">
        <v>1519.6189250728353</v>
      </c>
      <c r="N177">
        <f>+Tabella1[[#This Row],[Totale Ricavo]]/1000</f>
        <v>1.5196189250728354</v>
      </c>
      <c r="O177">
        <v>1156</v>
      </c>
      <c r="P177" t="s">
        <v>30</v>
      </c>
      <c r="Q177">
        <v>44953</v>
      </c>
      <c r="R177" t="s">
        <v>31</v>
      </c>
      <c r="S177" t="s">
        <v>32</v>
      </c>
      <c r="T177" t="s">
        <v>45</v>
      </c>
      <c r="U177">
        <v>1</v>
      </c>
      <c r="V177" t="s">
        <v>41</v>
      </c>
      <c r="W177">
        <v>7</v>
      </c>
      <c r="X177" t="s">
        <v>60</v>
      </c>
    </row>
    <row r="178" spans="1:24" x14ac:dyDescent="0.25">
      <c r="A178">
        <v>378</v>
      </c>
      <c r="B178">
        <v>44851</v>
      </c>
      <c r="C178">
        <v>2342</v>
      </c>
      <c r="D178" t="s">
        <v>259</v>
      </c>
      <c r="E178" t="s">
        <v>3</v>
      </c>
      <c r="F178">
        <v>1641</v>
      </c>
      <c r="G178" t="s">
        <v>395</v>
      </c>
      <c r="H178">
        <v>4</v>
      </c>
      <c r="I178">
        <v>355.27</v>
      </c>
      <c r="J178">
        <v>1421.08</v>
      </c>
      <c r="K178">
        <f>+Tabella1[[#This Row],[RicavoAcquisto]]/1000</f>
        <v>1.4210799999999999</v>
      </c>
      <c r="L178">
        <v>16.432899335400212</v>
      </c>
      <c r="M178">
        <v>1437.5128993354001</v>
      </c>
      <c r="N178">
        <f>+Tabella1[[#This Row],[Totale Ricavo]]/1000</f>
        <v>1.4375128993354001</v>
      </c>
      <c r="O178">
        <v>1972</v>
      </c>
      <c r="P178" t="s">
        <v>30</v>
      </c>
      <c r="Q178">
        <v>45148</v>
      </c>
      <c r="R178" t="s">
        <v>31</v>
      </c>
      <c r="S178" t="s">
        <v>32</v>
      </c>
      <c r="T178" t="s">
        <v>52</v>
      </c>
      <c r="U178">
        <v>8</v>
      </c>
      <c r="V178" t="s">
        <v>46</v>
      </c>
      <c r="W178">
        <v>10</v>
      </c>
      <c r="X178" t="s">
        <v>63</v>
      </c>
    </row>
    <row r="179" spans="1:24" x14ac:dyDescent="0.25">
      <c r="A179">
        <v>191</v>
      </c>
      <c r="B179">
        <v>44803</v>
      </c>
      <c r="C179">
        <v>3153</v>
      </c>
      <c r="D179" t="s">
        <v>396</v>
      </c>
      <c r="E179" t="s">
        <v>2</v>
      </c>
      <c r="F179">
        <v>4976</v>
      </c>
      <c r="G179" t="s">
        <v>397</v>
      </c>
      <c r="H179">
        <v>8</v>
      </c>
      <c r="I179">
        <v>177.36</v>
      </c>
      <c r="J179">
        <v>1418.88</v>
      </c>
      <c r="K179">
        <f>+Tabella1[[#This Row],[RicavoAcquisto]]/1000</f>
        <v>1.4188800000000001</v>
      </c>
      <c r="L179">
        <v>67.05941438984118</v>
      </c>
      <c r="M179">
        <v>1485.9394143898412</v>
      </c>
      <c r="N179">
        <f>+Tabella1[[#This Row],[Totale Ricavo]]/1000</f>
        <v>1.4859394143898412</v>
      </c>
      <c r="O179">
        <v>3781</v>
      </c>
      <c r="P179" t="s">
        <v>30</v>
      </c>
      <c r="Q179">
        <v>45003</v>
      </c>
      <c r="R179" t="s">
        <v>31</v>
      </c>
      <c r="S179" t="s">
        <v>32</v>
      </c>
      <c r="T179" t="s">
        <v>45</v>
      </c>
      <c r="U179">
        <v>3</v>
      </c>
      <c r="V179" t="s">
        <v>54</v>
      </c>
      <c r="W179">
        <v>8</v>
      </c>
      <c r="X179" t="s">
        <v>46</v>
      </c>
    </row>
    <row r="180" spans="1:24" x14ac:dyDescent="0.25">
      <c r="A180">
        <v>224</v>
      </c>
      <c r="B180">
        <v>44693</v>
      </c>
      <c r="C180">
        <v>5087</v>
      </c>
      <c r="D180" t="s">
        <v>398</v>
      </c>
      <c r="E180" t="s">
        <v>3</v>
      </c>
      <c r="F180">
        <v>3405</v>
      </c>
      <c r="G180" t="s">
        <v>399</v>
      </c>
      <c r="H180">
        <v>4</v>
      </c>
      <c r="I180">
        <v>354.4</v>
      </c>
      <c r="J180">
        <v>1417.6</v>
      </c>
      <c r="K180">
        <f>+Tabella1[[#This Row],[RicavoAcquisto]]/1000</f>
        <v>1.4176</v>
      </c>
      <c r="L180">
        <v>30.64688903094304</v>
      </c>
      <c r="M180">
        <v>1448.2468890309428</v>
      </c>
      <c r="N180">
        <f>+Tabella1[[#This Row],[Totale Ricavo]]/1000</f>
        <v>1.4482468890309428</v>
      </c>
      <c r="O180">
        <v>3042</v>
      </c>
      <c r="P180" t="s">
        <v>30</v>
      </c>
      <c r="Q180">
        <v>45167</v>
      </c>
      <c r="R180" t="s">
        <v>49</v>
      </c>
      <c r="S180" t="s">
        <v>32</v>
      </c>
      <c r="T180" t="s">
        <v>52</v>
      </c>
      <c r="U180">
        <v>8</v>
      </c>
      <c r="V180" t="s">
        <v>46</v>
      </c>
      <c r="W180">
        <v>5</v>
      </c>
      <c r="X180" t="s">
        <v>57</v>
      </c>
    </row>
    <row r="181" spans="1:24" x14ac:dyDescent="0.25">
      <c r="A181">
        <v>435</v>
      </c>
      <c r="B181">
        <v>44836</v>
      </c>
      <c r="C181">
        <v>4547</v>
      </c>
      <c r="D181" t="s">
        <v>400</v>
      </c>
      <c r="E181" t="s">
        <v>4</v>
      </c>
      <c r="F181">
        <v>1840</v>
      </c>
      <c r="G181" t="s">
        <v>401</v>
      </c>
      <c r="H181">
        <v>7</v>
      </c>
      <c r="I181">
        <v>202.09</v>
      </c>
      <c r="J181">
        <v>1414.63</v>
      </c>
      <c r="K181">
        <f>+Tabella1[[#This Row],[RicavoAcquisto]]/1000</f>
        <v>1.4146300000000001</v>
      </c>
      <c r="L181">
        <v>64.730900285034437</v>
      </c>
      <c r="M181">
        <v>1479.3609002850346</v>
      </c>
      <c r="N181">
        <f>+Tabella1[[#This Row],[Totale Ricavo]]/1000</f>
        <v>1.4793609002850345</v>
      </c>
      <c r="O181">
        <v>73</v>
      </c>
      <c r="P181" t="s">
        <v>30</v>
      </c>
      <c r="Q181">
        <v>44969</v>
      </c>
      <c r="R181" t="s">
        <v>49</v>
      </c>
      <c r="S181" t="s">
        <v>32</v>
      </c>
      <c r="T181" t="s">
        <v>45</v>
      </c>
      <c r="U181">
        <v>2</v>
      </c>
      <c r="V181" t="s">
        <v>99</v>
      </c>
      <c r="W181">
        <v>10</v>
      </c>
      <c r="X181" t="s">
        <v>63</v>
      </c>
    </row>
    <row r="182" spans="1:24" x14ac:dyDescent="0.25">
      <c r="A182">
        <v>259</v>
      </c>
      <c r="B182">
        <v>44627</v>
      </c>
      <c r="C182">
        <v>1631</v>
      </c>
      <c r="D182" t="s">
        <v>402</v>
      </c>
      <c r="E182" t="s">
        <v>2</v>
      </c>
      <c r="F182">
        <v>3116</v>
      </c>
      <c r="G182" t="s">
        <v>403</v>
      </c>
      <c r="H182">
        <v>7</v>
      </c>
      <c r="I182">
        <v>201.88</v>
      </c>
      <c r="J182">
        <v>1413.1599999999999</v>
      </c>
      <c r="K182">
        <f>+Tabella1[[#This Row],[RicavoAcquisto]]/1000</f>
        <v>1.4131599999999997</v>
      </c>
      <c r="L182">
        <v>50.799567249463053</v>
      </c>
      <c r="M182">
        <v>1463.9595672494629</v>
      </c>
      <c r="N182">
        <f>+Tabella1[[#This Row],[Totale Ricavo]]/1000</f>
        <v>1.463959567249463</v>
      </c>
      <c r="O182">
        <v>2159</v>
      </c>
      <c r="P182" t="s">
        <v>30</v>
      </c>
      <c r="Q182">
        <v>45274</v>
      </c>
      <c r="R182" t="s">
        <v>49</v>
      </c>
      <c r="S182" t="s">
        <v>32</v>
      </c>
      <c r="T182" t="s">
        <v>39</v>
      </c>
      <c r="U182">
        <v>12</v>
      </c>
      <c r="V182" t="s">
        <v>40</v>
      </c>
      <c r="W182">
        <v>3</v>
      </c>
      <c r="X182" t="s">
        <v>54</v>
      </c>
    </row>
    <row r="183" spans="1:24" x14ac:dyDescent="0.25">
      <c r="A183">
        <v>488</v>
      </c>
      <c r="B183">
        <v>44903</v>
      </c>
      <c r="C183">
        <v>4725</v>
      </c>
      <c r="D183" t="s">
        <v>404</v>
      </c>
      <c r="E183" t="s">
        <v>3</v>
      </c>
      <c r="F183">
        <v>1995</v>
      </c>
      <c r="G183" t="s">
        <v>405</v>
      </c>
      <c r="H183">
        <v>6</v>
      </c>
      <c r="I183">
        <v>235.34</v>
      </c>
      <c r="J183">
        <v>1412.04</v>
      </c>
      <c r="K183">
        <f>+Tabella1[[#This Row],[RicavoAcquisto]]/1000</f>
        <v>1.41204</v>
      </c>
      <c r="L183">
        <v>50.165731676104862</v>
      </c>
      <c r="M183">
        <v>1462.2057316761047</v>
      </c>
      <c r="N183">
        <f>+Tabella1[[#This Row],[Totale Ricavo]]/1000</f>
        <v>1.4622057316761048</v>
      </c>
      <c r="O183">
        <v>2861</v>
      </c>
      <c r="P183" t="s">
        <v>38</v>
      </c>
      <c r="Q183">
        <v>45150</v>
      </c>
      <c r="R183" t="s">
        <v>49</v>
      </c>
      <c r="S183" t="s">
        <v>32</v>
      </c>
      <c r="T183" t="s">
        <v>52</v>
      </c>
      <c r="U183">
        <v>8</v>
      </c>
      <c r="V183" t="s">
        <v>46</v>
      </c>
      <c r="W183">
        <v>12</v>
      </c>
      <c r="X183" t="s">
        <v>40</v>
      </c>
    </row>
    <row r="184" spans="1:24" x14ac:dyDescent="0.25">
      <c r="A184">
        <v>112</v>
      </c>
      <c r="B184">
        <v>44639</v>
      </c>
      <c r="C184">
        <v>1346</v>
      </c>
      <c r="D184" t="s">
        <v>406</v>
      </c>
      <c r="E184" t="s">
        <v>2</v>
      </c>
      <c r="F184">
        <v>4676</v>
      </c>
      <c r="G184" t="s">
        <v>407</v>
      </c>
      <c r="H184">
        <v>3</v>
      </c>
      <c r="I184">
        <v>470.42</v>
      </c>
      <c r="J184">
        <v>1411.26</v>
      </c>
      <c r="K184">
        <f>+Tabella1[[#This Row],[RicavoAcquisto]]/1000</f>
        <v>1.41126</v>
      </c>
      <c r="L184">
        <v>43.872990444533713</v>
      </c>
      <c r="M184">
        <v>1455.1329904445338</v>
      </c>
      <c r="N184">
        <f>+Tabella1[[#This Row],[Totale Ricavo]]/1000</f>
        <v>1.4551329904445338</v>
      </c>
      <c r="O184">
        <v>3283</v>
      </c>
      <c r="P184" t="s">
        <v>38</v>
      </c>
      <c r="Q184">
        <v>45272</v>
      </c>
      <c r="R184" t="s">
        <v>49</v>
      </c>
      <c r="S184" t="s">
        <v>32</v>
      </c>
      <c r="T184" t="s">
        <v>39</v>
      </c>
      <c r="U184">
        <v>12</v>
      </c>
      <c r="V184" t="s">
        <v>40</v>
      </c>
      <c r="W184">
        <v>3</v>
      </c>
      <c r="X184" t="s">
        <v>54</v>
      </c>
    </row>
    <row r="185" spans="1:24" x14ac:dyDescent="0.25">
      <c r="A185">
        <v>165</v>
      </c>
      <c r="B185">
        <v>44609</v>
      </c>
      <c r="C185">
        <v>4682</v>
      </c>
      <c r="D185" t="s">
        <v>408</v>
      </c>
      <c r="E185" t="s">
        <v>3</v>
      </c>
      <c r="F185">
        <v>1324</v>
      </c>
      <c r="G185" t="s">
        <v>409</v>
      </c>
      <c r="H185">
        <v>7</v>
      </c>
      <c r="I185">
        <v>201.32</v>
      </c>
      <c r="J185">
        <v>1409.24</v>
      </c>
      <c r="K185">
        <f>+Tabella1[[#This Row],[RicavoAcquisto]]/1000</f>
        <v>1.40924</v>
      </c>
      <c r="L185">
        <v>45.615591306691933</v>
      </c>
      <c r="M185">
        <v>1454.8555913066918</v>
      </c>
      <c r="N185">
        <f>+Tabella1[[#This Row],[Totale Ricavo]]/1000</f>
        <v>1.4548555913066918</v>
      </c>
      <c r="O185">
        <v>2010</v>
      </c>
      <c r="P185" t="s">
        <v>38</v>
      </c>
      <c r="Q185">
        <v>45073</v>
      </c>
      <c r="R185" t="s">
        <v>31</v>
      </c>
      <c r="S185" t="s">
        <v>32</v>
      </c>
      <c r="T185" t="s">
        <v>33</v>
      </c>
      <c r="U185">
        <v>5</v>
      </c>
      <c r="V185" t="s">
        <v>57</v>
      </c>
      <c r="W185">
        <v>2</v>
      </c>
      <c r="X185" t="s">
        <v>99</v>
      </c>
    </row>
    <row r="186" spans="1:24" x14ac:dyDescent="0.25">
      <c r="A186">
        <v>168</v>
      </c>
      <c r="B186">
        <v>44671</v>
      </c>
      <c r="C186">
        <v>507</v>
      </c>
      <c r="D186" t="s">
        <v>410</v>
      </c>
      <c r="E186" t="s">
        <v>4</v>
      </c>
      <c r="F186">
        <v>2291</v>
      </c>
      <c r="G186" t="s">
        <v>411</v>
      </c>
      <c r="H186">
        <v>7</v>
      </c>
      <c r="I186">
        <v>200.54</v>
      </c>
      <c r="J186">
        <v>1403.78</v>
      </c>
      <c r="K186">
        <f>+Tabella1[[#This Row],[RicavoAcquisto]]/1000</f>
        <v>1.40378</v>
      </c>
      <c r="L186">
        <v>92.266540933941755</v>
      </c>
      <c r="M186">
        <v>1496.0465409339417</v>
      </c>
      <c r="N186">
        <f>+Tabella1[[#This Row],[Totale Ricavo]]/1000</f>
        <v>1.4960465409339418</v>
      </c>
      <c r="O186">
        <v>877</v>
      </c>
      <c r="P186" t="s">
        <v>30</v>
      </c>
      <c r="Q186">
        <v>45094</v>
      </c>
      <c r="R186" t="s">
        <v>31</v>
      </c>
      <c r="S186" t="s">
        <v>32</v>
      </c>
      <c r="T186" t="s">
        <v>33</v>
      </c>
      <c r="U186">
        <v>6</v>
      </c>
      <c r="V186" t="s">
        <v>34</v>
      </c>
      <c r="W186">
        <v>4</v>
      </c>
      <c r="X186" t="s">
        <v>68</v>
      </c>
    </row>
    <row r="187" spans="1:24" x14ac:dyDescent="0.25">
      <c r="A187">
        <v>483</v>
      </c>
      <c r="B187">
        <v>44820</v>
      </c>
      <c r="C187">
        <v>1277</v>
      </c>
      <c r="D187" t="s">
        <v>412</v>
      </c>
      <c r="E187" t="s">
        <v>3</v>
      </c>
      <c r="F187">
        <v>1319</v>
      </c>
      <c r="G187" t="s">
        <v>413</v>
      </c>
      <c r="H187">
        <v>4</v>
      </c>
      <c r="I187">
        <v>350.58</v>
      </c>
      <c r="J187">
        <v>1402.32</v>
      </c>
      <c r="K187">
        <f>+Tabella1[[#This Row],[RicavoAcquisto]]/1000</f>
        <v>1.40232</v>
      </c>
      <c r="L187">
        <v>92.819351577087673</v>
      </c>
      <c r="M187">
        <v>1495.1393515770876</v>
      </c>
      <c r="N187">
        <f>+Tabella1[[#This Row],[Totale Ricavo]]/1000</f>
        <v>1.4951393515770877</v>
      </c>
      <c r="O187">
        <v>3382</v>
      </c>
      <c r="P187" t="s">
        <v>38</v>
      </c>
      <c r="Q187">
        <v>45281</v>
      </c>
      <c r="R187" t="s">
        <v>49</v>
      </c>
      <c r="S187" t="s">
        <v>32</v>
      </c>
      <c r="T187" t="s">
        <v>39</v>
      </c>
      <c r="U187">
        <v>12</v>
      </c>
      <c r="V187" t="s">
        <v>40</v>
      </c>
      <c r="W187">
        <v>9</v>
      </c>
      <c r="X187" t="s">
        <v>53</v>
      </c>
    </row>
    <row r="188" spans="1:24" x14ac:dyDescent="0.25">
      <c r="A188">
        <v>448</v>
      </c>
      <c r="B188">
        <v>44603</v>
      </c>
      <c r="C188">
        <v>4290</v>
      </c>
      <c r="D188" t="s">
        <v>414</v>
      </c>
      <c r="E188" t="s">
        <v>4</v>
      </c>
      <c r="F188">
        <v>4835</v>
      </c>
      <c r="G188" t="s">
        <v>236</v>
      </c>
      <c r="H188">
        <v>3</v>
      </c>
      <c r="I188">
        <v>466.72</v>
      </c>
      <c r="J188">
        <v>1400.16</v>
      </c>
      <c r="K188">
        <f>+Tabella1[[#This Row],[RicavoAcquisto]]/1000</f>
        <v>1.4001600000000001</v>
      </c>
      <c r="L188">
        <v>12.41797677218768</v>
      </c>
      <c r="M188">
        <v>1412.5779767721879</v>
      </c>
      <c r="N188">
        <f>+Tabella1[[#This Row],[Totale Ricavo]]/1000</f>
        <v>1.4125779767721878</v>
      </c>
      <c r="O188">
        <v>4854</v>
      </c>
      <c r="P188" t="s">
        <v>38</v>
      </c>
      <c r="Q188">
        <v>45275</v>
      </c>
      <c r="R188" t="s">
        <v>31</v>
      </c>
      <c r="S188" t="s">
        <v>32</v>
      </c>
      <c r="T188" t="s">
        <v>39</v>
      </c>
      <c r="U188">
        <v>12</v>
      </c>
      <c r="V188" t="s">
        <v>40</v>
      </c>
      <c r="W188">
        <v>2</v>
      </c>
      <c r="X188" t="s">
        <v>99</v>
      </c>
    </row>
    <row r="189" spans="1:24" x14ac:dyDescent="0.25">
      <c r="A189">
        <v>127</v>
      </c>
      <c r="B189">
        <v>44693</v>
      </c>
      <c r="C189">
        <v>3061</v>
      </c>
      <c r="D189" t="s">
        <v>415</v>
      </c>
      <c r="E189" t="s">
        <v>4</v>
      </c>
      <c r="F189">
        <v>2111</v>
      </c>
      <c r="G189" t="s">
        <v>416</v>
      </c>
      <c r="H189">
        <v>6</v>
      </c>
      <c r="I189">
        <v>232.1</v>
      </c>
      <c r="J189">
        <v>1392.6</v>
      </c>
      <c r="K189">
        <f>+Tabella1[[#This Row],[RicavoAcquisto]]/1000</f>
        <v>1.3925999999999998</v>
      </c>
      <c r="L189">
        <v>91.439323232900293</v>
      </c>
      <c r="M189">
        <v>1484.0393232329002</v>
      </c>
      <c r="N189">
        <f>+Tabella1[[#This Row],[Totale Ricavo]]/1000</f>
        <v>1.4840393232329001</v>
      </c>
      <c r="O189">
        <v>979</v>
      </c>
      <c r="P189" t="s">
        <v>30</v>
      </c>
      <c r="Q189">
        <v>45099</v>
      </c>
      <c r="R189" t="s">
        <v>31</v>
      </c>
      <c r="S189" t="s">
        <v>32</v>
      </c>
      <c r="T189" t="s">
        <v>33</v>
      </c>
      <c r="U189">
        <v>6</v>
      </c>
      <c r="V189" t="s">
        <v>34</v>
      </c>
      <c r="W189">
        <v>5</v>
      </c>
      <c r="X189" t="s">
        <v>57</v>
      </c>
    </row>
    <row r="190" spans="1:24" x14ac:dyDescent="0.25">
      <c r="A190">
        <v>342</v>
      </c>
      <c r="B190">
        <v>44857</v>
      </c>
      <c r="C190">
        <v>3577</v>
      </c>
      <c r="D190" t="s">
        <v>417</v>
      </c>
      <c r="E190" t="s">
        <v>4</v>
      </c>
      <c r="F190">
        <v>1232</v>
      </c>
      <c r="G190" t="s">
        <v>418</v>
      </c>
      <c r="H190">
        <v>9</v>
      </c>
      <c r="I190">
        <v>154.69</v>
      </c>
      <c r="J190">
        <v>1392.21</v>
      </c>
      <c r="K190">
        <f>+Tabella1[[#This Row],[RicavoAcquisto]]/1000</f>
        <v>1.3922099999999999</v>
      </c>
      <c r="L190">
        <v>81.750140132656909</v>
      </c>
      <c r="M190">
        <v>1473.960140132657</v>
      </c>
      <c r="N190">
        <f>+Tabella1[[#This Row],[Totale Ricavo]]/1000</f>
        <v>1.473960140132657</v>
      </c>
      <c r="O190">
        <v>695</v>
      </c>
      <c r="P190" t="s">
        <v>30</v>
      </c>
      <c r="Q190">
        <v>44930</v>
      </c>
      <c r="R190" t="s">
        <v>49</v>
      </c>
      <c r="S190" t="s">
        <v>32</v>
      </c>
      <c r="T190" t="s">
        <v>45</v>
      </c>
      <c r="U190">
        <v>1</v>
      </c>
      <c r="V190" t="s">
        <v>41</v>
      </c>
      <c r="W190">
        <v>10</v>
      </c>
      <c r="X190" t="s">
        <v>63</v>
      </c>
    </row>
    <row r="191" spans="1:24" x14ac:dyDescent="0.25">
      <c r="A191">
        <v>439</v>
      </c>
      <c r="B191">
        <v>44587</v>
      </c>
      <c r="C191">
        <v>3182</v>
      </c>
      <c r="D191" t="s">
        <v>419</v>
      </c>
      <c r="E191" t="s">
        <v>3</v>
      </c>
      <c r="F191">
        <v>720</v>
      </c>
      <c r="G191" t="s">
        <v>420</v>
      </c>
      <c r="H191">
        <v>3</v>
      </c>
      <c r="I191">
        <v>463.23</v>
      </c>
      <c r="J191">
        <v>1389.69</v>
      </c>
      <c r="K191">
        <f>+Tabella1[[#This Row],[RicavoAcquisto]]/1000</f>
        <v>1.3896900000000001</v>
      </c>
      <c r="L191">
        <v>76.109706627922449</v>
      </c>
      <c r="M191">
        <v>1465.7997066279224</v>
      </c>
      <c r="N191">
        <f>+Tabella1[[#This Row],[Totale Ricavo]]/1000</f>
        <v>1.4657997066279225</v>
      </c>
      <c r="O191">
        <v>3044</v>
      </c>
      <c r="P191" t="s">
        <v>30</v>
      </c>
      <c r="Q191">
        <v>44983</v>
      </c>
      <c r="R191" t="s">
        <v>31</v>
      </c>
      <c r="S191" t="s">
        <v>32</v>
      </c>
      <c r="T191" t="s">
        <v>45</v>
      </c>
      <c r="U191">
        <v>2</v>
      </c>
      <c r="V191" t="s">
        <v>99</v>
      </c>
      <c r="W191">
        <v>1</v>
      </c>
      <c r="X191" t="s">
        <v>41</v>
      </c>
    </row>
    <row r="192" spans="1:24" x14ac:dyDescent="0.25">
      <c r="A192">
        <v>61</v>
      </c>
      <c r="B192">
        <v>44805</v>
      </c>
      <c r="C192">
        <v>2317</v>
      </c>
      <c r="D192" t="s">
        <v>421</v>
      </c>
      <c r="E192" t="s">
        <v>4</v>
      </c>
      <c r="F192">
        <v>902</v>
      </c>
      <c r="G192" t="s">
        <v>422</v>
      </c>
      <c r="H192">
        <v>3</v>
      </c>
      <c r="I192">
        <v>461.55</v>
      </c>
      <c r="J192">
        <v>1384.65</v>
      </c>
      <c r="K192">
        <f>+Tabella1[[#This Row],[RicavoAcquisto]]/1000</f>
        <v>1.3846500000000002</v>
      </c>
      <c r="L192">
        <v>84.208897256706294</v>
      </c>
      <c r="M192">
        <v>1468.8588972567063</v>
      </c>
      <c r="N192">
        <f>+Tabella1[[#This Row],[Totale Ricavo]]/1000</f>
        <v>1.4688588972567063</v>
      </c>
      <c r="O192">
        <v>3741</v>
      </c>
      <c r="P192" t="s">
        <v>30</v>
      </c>
      <c r="Q192">
        <v>45103</v>
      </c>
      <c r="R192" t="s">
        <v>49</v>
      </c>
      <c r="S192" t="s">
        <v>32</v>
      </c>
      <c r="T192" t="s">
        <v>33</v>
      </c>
      <c r="U192">
        <v>6</v>
      </c>
      <c r="V192" t="s">
        <v>34</v>
      </c>
      <c r="W192">
        <v>9</v>
      </c>
      <c r="X192" t="s">
        <v>53</v>
      </c>
    </row>
    <row r="193" spans="1:24" x14ac:dyDescent="0.25">
      <c r="A193">
        <v>38</v>
      </c>
      <c r="B193">
        <v>44591</v>
      </c>
      <c r="C193">
        <v>5046</v>
      </c>
      <c r="D193" t="s">
        <v>423</v>
      </c>
      <c r="E193" t="s">
        <v>4</v>
      </c>
      <c r="F193">
        <v>3304</v>
      </c>
      <c r="G193" t="s">
        <v>424</v>
      </c>
      <c r="H193">
        <v>3</v>
      </c>
      <c r="I193">
        <v>461.32</v>
      </c>
      <c r="J193">
        <v>1383.96</v>
      </c>
      <c r="K193">
        <f>+Tabella1[[#This Row],[RicavoAcquisto]]/1000</f>
        <v>1.3839600000000001</v>
      </c>
      <c r="L193">
        <v>84.043821007537218</v>
      </c>
      <c r="M193">
        <v>1468.0038210075372</v>
      </c>
      <c r="N193">
        <f>+Tabella1[[#This Row],[Totale Ricavo]]/1000</f>
        <v>1.4680038210075372</v>
      </c>
      <c r="O193">
        <v>3181</v>
      </c>
      <c r="P193" t="s">
        <v>38</v>
      </c>
      <c r="Q193">
        <v>45273</v>
      </c>
      <c r="R193" t="s">
        <v>49</v>
      </c>
      <c r="S193" t="s">
        <v>32</v>
      </c>
      <c r="T193" t="s">
        <v>39</v>
      </c>
      <c r="U193">
        <v>12</v>
      </c>
      <c r="V193" t="s">
        <v>40</v>
      </c>
      <c r="W193">
        <v>1</v>
      </c>
      <c r="X193" t="s">
        <v>41</v>
      </c>
    </row>
    <row r="194" spans="1:24" x14ac:dyDescent="0.25">
      <c r="A194">
        <v>53</v>
      </c>
      <c r="B194">
        <v>44724</v>
      </c>
      <c r="C194">
        <v>1549</v>
      </c>
      <c r="D194" t="s">
        <v>425</v>
      </c>
      <c r="E194" t="s">
        <v>4</v>
      </c>
      <c r="F194">
        <v>1944</v>
      </c>
      <c r="G194" t="s">
        <v>426</v>
      </c>
      <c r="H194">
        <v>5</v>
      </c>
      <c r="I194">
        <v>270.24</v>
      </c>
      <c r="J194">
        <v>1351.2</v>
      </c>
      <c r="K194">
        <f>+Tabella1[[#This Row],[RicavoAcquisto]]/1000</f>
        <v>1.3512</v>
      </c>
      <c r="L194">
        <v>88.649478548826366</v>
      </c>
      <c r="M194">
        <v>1439.8494785488265</v>
      </c>
      <c r="N194">
        <f>+Tabella1[[#This Row],[Totale Ricavo]]/1000</f>
        <v>1.4398494785488265</v>
      </c>
      <c r="O194">
        <v>1499</v>
      </c>
      <c r="P194" t="s">
        <v>38</v>
      </c>
      <c r="Q194">
        <v>44956</v>
      </c>
      <c r="R194" t="s">
        <v>31</v>
      </c>
      <c r="S194" t="s">
        <v>32</v>
      </c>
      <c r="T194" t="s">
        <v>45</v>
      </c>
      <c r="U194">
        <v>1</v>
      </c>
      <c r="V194" t="s">
        <v>41</v>
      </c>
      <c r="W194">
        <v>6</v>
      </c>
      <c r="X194" t="s">
        <v>34</v>
      </c>
    </row>
    <row r="195" spans="1:24" x14ac:dyDescent="0.25">
      <c r="A195">
        <v>13</v>
      </c>
      <c r="B195">
        <v>44693</v>
      </c>
      <c r="C195">
        <v>1270</v>
      </c>
      <c r="D195" t="s">
        <v>427</v>
      </c>
      <c r="E195" t="s">
        <v>4</v>
      </c>
      <c r="F195">
        <v>962</v>
      </c>
      <c r="G195" t="s">
        <v>428</v>
      </c>
      <c r="H195">
        <v>3</v>
      </c>
      <c r="I195">
        <v>444.07</v>
      </c>
      <c r="J195">
        <v>1332.21</v>
      </c>
      <c r="K195">
        <f>+Tabella1[[#This Row],[RicavoAcquisto]]/1000</f>
        <v>1.3322100000000001</v>
      </c>
      <c r="L195">
        <v>69.928542098507208</v>
      </c>
      <c r="M195">
        <v>1402.1385420985073</v>
      </c>
      <c r="N195">
        <f>+Tabella1[[#This Row],[Totale Ricavo]]/1000</f>
        <v>1.4021385420985073</v>
      </c>
      <c r="O195">
        <v>404</v>
      </c>
      <c r="P195" t="s">
        <v>38</v>
      </c>
      <c r="Q195">
        <v>45011</v>
      </c>
      <c r="R195" t="s">
        <v>31</v>
      </c>
      <c r="S195" t="s">
        <v>32</v>
      </c>
      <c r="T195" t="s">
        <v>45</v>
      </c>
      <c r="U195">
        <v>3</v>
      </c>
      <c r="V195" t="s">
        <v>54</v>
      </c>
      <c r="W195">
        <v>5</v>
      </c>
      <c r="X195" t="s">
        <v>57</v>
      </c>
    </row>
    <row r="196" spans="1:24" x14ac:dyDescent="0.25">
      <c r="A196">
        <v>292</v>
      </c>
      <c r="B196">
        <v>44688</v>
      </c>
      <c r="C196">
        <v>4774</v>
      </c>
      <c r="D196" t="s">
        <v>429</v>
      </c>
      <c r="E196" t="s">
        <v>4</v>
      </c>
      <c r="F196">
        <v>215</v>
      </c>
      <c r="G196" t="s">
        <v>430</v>
      </c>
      <c r="H196">
        <v>5</v>
      </c>
      <c r="I196">
        <v>265.89999999999998</v>
      </c>
      <c r="J196">
        <v>1329.5</v>
      </c>
      <c r="K196">
        <f>+Tabella1[[#This Row],[RicavoAcquisto]]/1000</f>
        <v>1.3294999999999999</v>
      </c>
      <c r="L196">
        <v>16.952022189524101</v>
      </c>
      <c r="M196">
        <v>1346.4520221895241</v>
      </c>
      <c r="N196">
        <f>+Tabella1[[#This Row],[Totale Ricavo]]/1000</f>
        <v>1.346452022189524</v>
      </c>
      <c r="O196">
        <v>3771</v>
      </c>
      <c r="P196" t="s">
        <v>38</v>
      </c>
      <c r="Q196">
        <v>45126</v>
      </c>
      <c r="R196" t="s">
        <v>49</v>
      </c>
      <c r="S196" t="s">
        <v>32</v>
      </c>
      <c r="T196" t="s">
        <v>52</v>
      </c>
      <c r="U196">
        <v>7</v>
      </c>
      <c r="V196" t="s">
        <v>60</v>
      </c>
      <c r="W196">
        <v>5</v>
      </c>
      <c r="X196" t="s">
        <v>57</v>
      </c>
    </row>
    <row r="197" spans="1:24" x14ac:dyDescent="0.25">
      <c r="A197">
        <v>422</v>
      </c>
      <c r="B197">
        <v>44889</v>
      </c>
      <c r="C197">
        <v>944</v>
      </c>
      <c r="D197" t="s">
        <v>431</v>
      </c>
      <c r="E197" t="s">
        <v>2</v>
      </c>
      <c r="F197">
        <v>2157</v>
      </c>
      <c r="G197" t="s">
        <v>432</v>
      </c>
      <c r="H197">
        <v>8</v>
      </c>
      <c r="I197">
        <v>164.08</v>
      </c>
      <c r="J197">
        <v>1312.64</v>
      </c>
      <c r="K197">
        <f>+Tabella1[[#This Row],[RicavoAcquisto]]/1000</f>
        <v>1.31264</v>
      </c>
      <c r="L197">
        <v>40.129912264457047</v>
      </c>
      <c r="M197">
        <v>1352.7699122644572</v>
      </c>
      <c r="N197">
        <f>+Tabella1[[#This Row],[Totale Ricavo]]/1000</f>
        <v>1.3527699122644572</v>
      </c>
      <c r="O197">
        <v>1406</v>
      </c>
      <c r="P197" t="s">
        <v>38</v>
      </c>
      <c r="Q197">
        <v>45177</v>
      </c>
      <c r="R197" t="s">
        <v>31</v>
      </c>
      <c r="S197" t="s">
        <v>32</v>
      </c>
      <c r="T197" t="s">
        <v>52</v>
      </c>
      <c r="U197">
        <v>9</v>
      </c>
      <c r="V197" t="s">
        <v>53</v>
      </c>
      <c r="W197">
        <v>11</v>
      </c>
      <c r="X197" t="s">
        <v>35</v>
      </c>
    </row>
    <row r="198" spans="1:24" x14ac:dyDescent="0.25">
      <c r="A198">
        <v>291</v>
      </c>
      <c r="B198">
        <v>44652</v>
      </c>
      <c r="C198">
        <v>840</v>
      </c>
      <c r="D198" t="s">
        <v>433</v>
      </c>
      <c r="E198" t="s">
        <v>4</v>
      </c>
      <c r="F198">
        <v>3936</v>
      </c>
      <c r="G198" t="s">
        <v>434</v>
      </c>
      <c r="H198">
        <v>9</v>
      </c>
      <c r="I198">
        <v>144.91</v>
      </c>
      <c r="J198">
        <v>1304.19</v>
      </c>
      <c r="K198">
        <f>+Tabella1[[#This Row],[RicavoAcquisto]]/1000</f>
        <v>1.30419</v>
      </c>
      <c r="L198">
        <v>69.889125607766402</v>
      </c>
      <c r="M198">
        <v>1374.0791256077664</v>
      </c>
      <c r="N198">
        <f>+Tabella1[[#This Row],[Totale Ricavo]]/1000</f>
        <v>1.3740791256077665</v>
      </c>
      <c r="O198">
        <v>2579</v>
      </c>
      <c r="P198" t="s">
        <v>30</v>
      </c>
      <c r="Q198">
        <v>45230</v>
      </c>
      <c r="R198" t="s">
        <v>49</v>
      </c>
      <c r="S198" t="s">
        <v>32</v>
      </c>
      <c r="T198" t="s">
        <v>39</v>
      </c>
      <c r="U198">
        <v>10</v>
      </c>
      <c r="V198" t="s">
        <v>63</v>
      </c>
      <c r="W198">
        <v>4</v>
      </c>
      <c r="X198" t="s">
        <v>68</v>
      </c>
    </row>
    <row r="199" spans="1:24" x14ac:dyDescent="0.25">
      <c r="A199">
        <v>95</v>
      </c>
      <c r="B199">
        <v>44790</v>
      </c>
      <c r="C199">
        <v>3405</v>
      </c>
      <c r="D199" t="s">
        <v>435</v>
      </c>
      <c r="E199" t="s">
        <v>4</v>
      </c>
      <c r="F199">
        <v>3304</v>
      </c>
      <c r="G199" t="s">
        <v>424</v>
      </c>
      <c r="H199">
        <v>7</v>
      </c>
      <c r="I199">
        <v>185.81</v>
      </c>
      <c r="J199">
        <v>1300.67</v>
      </c>
      <c r="K199">
        <f>+Tabella1[[#This Row],[RicavoAcquisto]]/1000</f>
        <v>1.30067</v>
      </c>
      <c r="L199">
        <v>39.977508356776852</v>
      </c>
      <c r="M199">
        <v>1340.6475083567768</v>
      </c>
      <c r="N199">
        <f>+Tabella1[[#This Row],[Totale Ricavo]]/1000</f>
        <v>1.3406475083567768</v>
      </c>
      <c r="O199">
        <v>189</v>
      </c>
      <c r="P199" t="s">
        <v>38</v>
      </c>
      <c r="Q199">
        <v>45210</v>
      </c>
      <c r="R199" t="s">
        <v>49</v>
      </c>
      <c r="S199" t="s">
        <v>32</v>
      </c>
      <c r="T199" t="s">
        <v>39</v>
      </c>
      <c r="U199">
        <v>10</v>
      </c>
      <c r="V199" t="s">
        <v>63</v>
      </c>
      <c r="W199">
        <v>8</v>
      </c>
      <c r="X199" t="s">
        <v>46</v>
      </c>
    </row>
    <row r="200" spans="1:24" x14ac:dyDescent="0.25">
      <c r="A200">
        <v>151</v>
      </c>
      <c r="B200">
        <v>44698</v>
      </c>
      <c r="C200">
        <v>2517</v>
      </c>
      <c r="D200" t="s">
        <v>436</v>
      </c>
      <c r="E200" t="s">
        <v>3</v>
      </c>
      <c r="F200">
        <v>4224</v>
      </c>
      <c r="G200" t="s">
        <v>437</v>
      </c>
      <c r="H200">
        <v>5</v>
      </c>
      <c r="I200">
        <v>259.38</v>
      </c>
      <c r="J200">
        <v>1296.9000000000001</v>
      </c>
      <c r="K200">
        <f>+Tabella1[[#This Row],[RicavoAcquisto]]/1000</f>
        <v>1.2969000000000002</v>
      </c>
      <c r="L200">
        <v>32.441391996737437</v>
      </c>
      <c r="M200">
        <v>1329.3413919967375</v>
      </c>
      <c r="N200">
        <f>+Tabella1[[#This Row],[Totale Ricavo]]/1000</f>
        <v>1.3293413919967374</v>
      </c>
      <c r="O200">
        <v>62</v>
      </c>
      <c r="P200" t="s">
        <v>30</v>
      </c>
      <c r="Q200">
        <v>45031</v>
      </c>
      <c r="R200" t="s">
        <v>49</v>
      </c>
      <c r="S200" t="s">
        <v>32</v>
      </c>
      <c r="T200" t="s">
        <v>33</v>
      </c>
      <c r="U200">
        <v>4</v>
      </c>
      <c r="V200" t="s">
        <v>68</v>
      </c>
      <c r="W200">
        <v>5</v>
      </c>
      <c r="X200" t="s">
        <v>57</v>
      </c>
    </row>
    <row r="201" spans="1:24" x14ac:dyDescent="0.25">
      <c r="A201">
        <v>67</v>
      </c>
      <c r="B201">
        <v>44791</v>
      </c>
      <c r="C201">
        <v>4858</v>
      </c>
      <c r="D201" t="s">
        <v>438</v>
      </c>
      <c r="E201" t="s">
        <v>2</v>
      </c>
      <c r="F201">
        <v>1387</v>
      </c>
      <c r="G201" t="s">
        <v>439</v>
      </c>
      <c r="H201">
        <v>4</v>
      </c>
      <c r="I201">
        <v>320.81</v>
      </c>
      <c r="J201">
        <v>1283.24</v>
      </c>
      <c r="K201">
        <f>+Tabella1[[#This Row],[RicavoAcquisto]]/1000</f>
        <v>1.2832399999999999</v>
      </c>
      <c r="L201">
        <v>43.291586174819393</v>
      </c>
      <c r="M201">
        <v>1326.5315861748195</v>
      </c>
      <c r="N201">
        <f>+Tabella1[[#This Row],[Totale Ricavo]]/1000</f>
        <v>1.3265315861748195</v>
      </c>
      <c r="O201">
        <v>3249</v>
      </c>
      <c r="P201" t="s">
        <v>38</v>
      </c>
      <c r="Q201">
        <v>45182</v>
      </c>
      <c r="R201" t="s">
        <v>49</v>
      </c>
      <c r="S201" t="s">
        <v>32</v>
      </c>
      <c r="T201" t="s">
        <v>52</v>
      </c>
      <c r="U201">
        <v>9</v>
      </c>
      <c r="V201" t="s">
        <v>53</v>
      </c>
      <c r="W201">
        <v>8</v>
      </c>
      <c r="X201" t="s">
        <v>46</v>
      </c>
    </row>
    <row r="202" spans="1:24" x14ac:dyDescent="0.25">
      <c r="A202">
        <v>182</v>
      </c>
      <c r="B202">
        <v>44632</v>
      </c>
      <c r="C202">
        <v>5054</v>
      </c>
      <c r="D202" t="s">
        <v>440</v>
      </c>
      <c r="E202" t="s">
        <v>3</v>
      </c>
      <c r="F202">
        <v>101</v>
      </c>
      <c r="G202" t="s">
        <v>441</v>
      </c>
      <c r="H202">
        <v>7</v>
      </c>
      <c r="I202">
        <v>181.37</v>
      </c>
      <c r="J202">
        <v>1269.5900000000001</v>
      </c>
      <c r="K202">
        <f>+Tabella1[[#This Row],[RicavoAcquisto]]/1000</f>
        <v>1.2695900000000002</v>
      </c>
      <c r="L202">
        <v>21.261556849531679</v>
      </c>
      <c r="M202">
        <v>1290.8515568495318</v>
      </c>
      <c r="N202">
        <f>+Tabella1[[#This Row],[Totale Ricavo]]/1000</f>
        <v>1.2908515568495318</v>
      </c>
      <c r="O202">
        <v>2251</v>
      </c>
      <c r="P202" t="s">
        <v>38</v>
      </c>
      <c r="Q202">
        <v>45122</v>
      </c>
      <c r="R202" t="s">
        <v>31</v>
      </c>
      <c r="S202" t="s">
        <v>32</v>
      </c>
      <c r="T202" t="s">
        <v>52</v>
      </c>
      <c r="U202">
        <v>7</v>
      </c>
      <c r="V202" t="s">
        <v>60</v>
      </c>
      <c r="W202">
        <v>3</v>
      </c>
      <c r="X202" t="s">
        <v>54</v>
      </c>
    </row>
    <row r="203" spans="1:24" x14ac:dyDescent="0.25">
      <c r="A203">
        <v>288</v>
      </c>
      <c r="B203">
        <v>44869</v>
      </c>
      <c r="C203">
        <v>3134</v>
      </c>
      <c r="D203" t="s">
        <v>442</v>
      </c>
      <c r="E203" t="s">
        <v>3</v>
      </c>
      <c r="F203">
        <v>4131</v>
      </c>
      <c r="G203" t="s">
        <v>443</v>
      </c>
      <c r="H203">
        <v>3</v>
      </c>
      <c r="I203">
        <v>422.4</v>
      </c>
      <c r="J203">
        <v>1267.1999999999998</v>
      </c>
      <c r="K203">
        <f>+Tabella1[[#This Row],[RicavoAcquisto]]/1000</f>
        <v>1.2671999999999999</v>
      </c>
      <c r="L203">
        <v>45.544809115028528</v>
      </c>
      <c r="M203">
        <v>1312.7448091150284</v>
      </c>
      <c r="N203">
        <f>+Tabella1[[#This Row],[Totale Ricavo]]/1000</f>
        <v>1.3127448091150284</v>
      </c>
      <c r="O203">
        <v>4830</v>
      </c>
      <c r="P203" t="s">
        <v>30</v>
      </c>
      <c r="Q203">
        <v>45014</v>
      </c>
      <c r="R203" t="s">
        <v>49</v>
      </c>
      <c r="S203" t="s">
        <v>32</v>
      </c>
      <c r="T203" t="s">
        <v>45</v>
      </c>
      <c r="U203">
        <v>3</v>
      </c>
      <c r="V203" t="s">
        <v>54</v>
      </c>
      <c r="W203">
        <v>11</v>
      </c>
      <c r="X203" t="s">
        <v>35</v>
      </c>
    </row>
    <row r="204" spans="1:24" x14ac:dyDescent="0.25">
      <c r="A204">
        <v>231</v>
      </c>
      <c r="B204">
        <v>44750</v>
      </c>
      <c r="C204">
        <v>3838</v>
      </c>
      <c r="D204" t="s">
        <v>444</v>
      </c>
      <c r="E204" t="s">
        <v>4</v>
      </c>
      <c r="F204">
        <v>4516</v>
      </c>
      <c r="G204" t="s">
        <v>445</v>
      </c>
      <c r="H204">
        <v>3</v>
      </c>
      <c r="I204">
        <v>421.34</v>
      </c>
      <c r="J204">
        <v>1264.02</v>
      </c>
      <c r="K204">
        <f>+Tabella1[[#This Row],[RicavoAcquisto]]/1000</f>
        <v>1.2640199999999999</v>
      </c>
      <c r="L204">
        <v>89.222680063250422</v>
      </c>
      <c r="M204">
        <v>1353.2426800632504</v>
      </c>
      <c r="N204">
        <f>+Tabella1[[#This Row],[Totale Ricavo]]/1000</f>
        <v>1.3532426800632504</v>
      </c>
      <c r="O204">
        <v>2312</v>
      </c>
      <c r="P204" t="s">
        <v>30</v>
      </c>
      <c r="Q204">
        <v>45032</v>
      </c>
      <c r="R204" t="s">
        <v>49</v>
      </c>
      <c r="S204" t="s">
        <v>32</v>
      </c>
      <c r="T204" t="s">
        <v>33</v>
      </c>
      <c r="U204">
        <v>4</v>
      </c>
      <c r="V204" t="s">
        <v>68</v>
      </c>
      <c r="W204">
        <v>7</v>
      </c>
      <c r="X204" t="s">
        <v>60</v>
      </c>
    </row>
    <row r="205" spans="1:24" x14ac:dyDescent="0.25">
      <c r="A205">
        <v>94</v>
      </c>
      <c r="B205">
        <v>44870</v>
      </c>
      <c r="C205">
        <v>3588</v>
      </c>
      <c r="D205" t="s">
        <v>446</v>
      </c>
      <c r="E205" t="s">
        <v>2</v>
      </c>
      <c r="F205">
        <v>4010</v>
      </c>
      <c r="G205" t="s">
        <v>447</v>
      </c>
      <c r="H205">
        <v>7</v>
      </c>
      <c r="I205">
        <v>179.87</v>
      </c>
      <c r="J205">
        <v>1259.0900000000001</v>
      </c>
      <c r="K205">
        <f>+Tabella1[[#This Row],[RicavoAcquisto]]/1000</f>
        <v>1.25909</v>
      </c>
      <c r="L205">
        <v>73.208049031923977</v>
      </c>
      <c r="M205">
        <v>1332.2980490319242</v>
      </c>
      <c r="N205">
        <f>+Tabella1[[#This Row],[Totale Ricavo]]/1000</f>
        <v>1.3322980490319241</v>
      </c>
      <c r="O205">
        <v>4247</v>
      </c>
      <c r="P205" t="s">
        <v>38</v>
      </c>
      <c r="Q205">
        <v>45217</v>
      </c>
      <c r="R205" t="s">
        <v>49</v>
      </c>
      <c r="S205" t="s">
        <v>32</v>
      </c>
      <c r="T205" t="s">
        <v>39</v>
      </c>
      <c r="U205">
        <v>10</v>
      </c>
      <c r="V205" t="s">
        <v>63</v>
      </c>
      <c r="W205">
        <v>11</v>
      </c>
      <c r="X205" t="s">
        <v>35</v>
      </c>
    </row>
    <row r="206" spans="1:24" x14ac:dyDescent="0.25">
      <c r="A206">
        <v>234</v>
      </c>
      <c r="B206">
        <v>44819</v>
      </c>
      <c r="C206">
        <v>1785</v>
      </c>
      <c r="D206" t="s">
        <v>448</v>
      </c>
      <c r="E206" t="s">
        <v>4</v>
      </c>
      <c r="F206">
        <v>2196</v>
      </c>
      <c r="G206" t="s">
        <v>449</v>
      </c>
      <c r="H206">
        <v>3</v>
      </c>
      <c r="I206">
        <v>418.06</v>
      </c>
      <c r="J206">
        <v>1254.18</v>
      </c>
      <c r="K206">
        <f>+Tabella1[[#This Row],[RicavoAcquisto]]/1000</f>
        <v>1.2541800000000001</v>
      </c>
      <c r="L206">
        <v>80.744081739674883</v>
      </c>
      <c r="M206">
        <v>1334.9240817396749</v>
      </c>
      <c r="N206">
        <f>+Tabella1[[#This Row],[Totale Ricavo]]/1000</f>
        <v>1.3349240817396748</v>
      </c>
      <c r="O206">
        <v>3509</v>
      </c>
      <c r="P206" t="s">
        <v>30</v>
      </c>
      <c r="Q206">
        <v>44991</v>
      </c>
      <c r="R206" t="s">
        <v>31</v>
      </c>
      <c r="S206" t="s">
        <v>32</v>
      </c>
      <c r="T206" t="s">
        <v>45</v>
      </c>
      <c r="U206">
        <v>3</v>
      </c>
      <c r="V206" t="s">
        <v>54</v>
      </c>
      <c r="W206">
        <v>9</v>
      </c>
      <c r="X206" t="s">
        <v>53</v>
      </c>
    </row>
    <row r="207" spans="1:24" x14ac:dyDescent="0.25">
      <c r="A207">
        <v>418</v>
      </c>
      <c r="B207">
        <v>44796</v>
      </c>
      <c r="C207">
        <v>3432</v>
      </c>
      <c r="D207" t="s">
        <v>450</v>
      </c>
      <c r="E207" t="s">
        <v>3</v>
      </c>
      <c r="F207">
        <v>2084</v>
      </c>
      <c r="G207" t="s">
        <v>451</v>
      </c>
      <c r="H207">
        <v>8</v>
      </c>
      <c r="I207">
        <v>155.97999999999999</v>
      </c>
      <c r="J207">
        <v>1247.8399999999999</v>
      </c>
      <c r="K207">
        <f>+Tabella1[[#This Row],[RicavoAcquisto]]/1000</f>
        <v>1.2478399999999998</v>
      </c>
      <c r="L207">
        <v>75.231477612134441</v>
      </c>
      <c r="M207">
        <v>1323.0714776121345</v>
      </c>
      <c r="N207">
        <f>+Tabella1[[#This Row],[Totale Ricavo]]/1000</f>
        <v>1.3230714776121344</v>
      </c>
      <c r="O207">
        <v>260</v>
      </c>
      <c r="P207" t="s">
        <v>30</v>
      </c>
      <c r="Q207">
        <v>45135</v>
      </c>
      <c r="R207" t="s">
        <v>31</v>
      </c>
      <c r="S207" t="s">
        <v>32</v>
      </c>
      <c r="T207" t="s">
        <v>52</v>
      </c>
      <c r="U207">
        <v>7</v>
      </c>
      <c r="V207" t="s">
        <v>60</v>
      </c>
      <c r="W207">
        <v>8</v>
      </c>
      <c r="X207" t="s">
        <v>46</v>
      </c>
    </row>
    <row r="208" spans="1:24" x14ac:dyDescent="0.25">
      <c r="A208">
        <v>486</v>
      </c>
      <c r="B208">
        <v>44874</v>
      </c>
      <c r="C208">
        <v>3945</v>
      </c>
      <c r="D208" t="s">
        <v>452</v>
      </c>
      <c r="E208" t="s">
        <v>3</v>
      </c>
      <c r="F208">
        <v>4101</v>
      </c>
      <c r="G208" t="s">
        <v>453</v>
      </c>
      <c r="H208">
        <v>9</v>
      </c>
      <c r="I208">
        <v>138.09</v>
      </c>
      <c r="J208">
        <v>1242.81</v>
      </c>
      <c r="K208">
        <f>+Tabella1[[#This Row],[RicavoAcquisto]]/1000</f>
        <v>1.24281</v>
      </c>
      <c r="L208">
        <v>92.465461951957124</v>
      </c>
      <c r="M208">
        <v>1335.2754619519571</v>
      </c>
      <c r="N208">
        <f>+Tabella1[[#This Row],[Totale Ricavo]]/1000</f>
        <v>1.3352754619519571</v>
      </c>
      <c r="O208">
        <v>2618</v>
      </c>
      <c r="P208" t="s">
        <v>30</v>
      </c>
      <c r="Q208">
        <v>44961</v>
      </c>
      <c r="R208" t="s">
        <v>31</v>
      </c>
      <c r="S208" t="s">
        <v>32</v>
      </c>
      <c r="T208" t="s">
        <v>45</v>
      </c>
      <c r="U208">
        <v>2</v>
      </c>
      <c r="V208" t="s">
        <v>99</v>
      </c>
      <c r="W208">
        <v>11</v>
      </c>
      <c r="X208" t="s">
        <v>35</v>
      </c>
    </row>
    <row r="209" spans="1:24" x14ac:dyDescent="0.25">
      <c r="A209">
        <v>419</v>
      </c>
      <c r="B209">
        <v>44568</v>
      </c>
      <c r="C209">
        <v>4500</v>
      </c>
      <c r="D209" t="s">
        <v>454</v>
      </c>
      <c r="E209" t="s">
        <v>2</v>
      </c>
      <c r="F209">
        <v>2820</v>
      </c>
      <c r="G209" t="s">
        <v>455</v>
      </c>
      <c r="H209">
        <v>3</v>
      </c>
      <c r="I209">
        <v>413.72</v>
      </c>
      <c r="J209">
        <v>1241.1600000000001</v>
      </c>
      <c r="K209">
        <f>+Tabella1[[#This Row],[RicavoAcquisto]]/1000</f>
        <v>1.24116</v>
      </c>
      <c r="L209">
        <v>62.205155306467667</v>
      </c>
      <c r="M209">
        <v>1303.3651553064678</v>
      </c>
      <c r="N209">
        <f>+Tabella1[[#This Row],[Totale Ricavo]]/1000</f>
        <v>1.3033651553064678</v>
      </c>
      <c r="O209">
        <v>4442</v>
      </c>
      <c r="P209" t="s">
        <v>38</v>
      </c>
      <c r="Q209">
        <v>45171</v>
      </c>
      <c r="R209" t="s">
        <v>31</v>
      </c>
      <c r="S209" t="s">
        <v>32</v>
      </c>
      <c r="T209" t="s">
        <v>52</v>
      </c>
      <c r="U209">
        <v>9</v>
      </c>
      <c r="V209" t="s">
        <v>53</v>
      </c>
      <c r="W209">
        <v>1</v>
      </c>
      <c r="X209" t="s">
        <v>41</v>
      </c>
    </row>
    <row r="210" spans="1:24" x14ac:dyDescent="0.25">
      <c r="A210">
        <v>375</v>
      </c>
      <c r="B210">
        <v>44732</v>
      </c>
      <c r="C210">
        <v>1521</v>
      </c>
      <c r="D210" t="s">
        <v>456</v>
      </c>
      <c r="E210" t="s">
        <v>2</v>
      </c>
      <c r="F210">
        <v>4099</v>
      </c>
      <c r="G210" t="s">
        <v>457</v>
      </c>
      <c r="H210">
        <v>5</v>
      </c>
      <c r="I210">
        <v>247.59</v>
      </c>
      <c r="J210">
        <v>1237.95</v>
      </c>
      <c r="K210">
        <f>+Tabella1[[#This Row],[RicavoAcquisto]]/1000</f>
        <v>1.2379500000000001</v>
      </c>
      <c r="L210">
        <v>30.86211296903533</v>
      </c>
      <c r="M210">
        <v>1268.8121129690353</v>
      </c>
      <c r="N210">
        <f>+Tabella1[[#This Row],[Totale Ricavo]]/1000</f>
        <v>1.2688121129690353</v>
      </c>
      <c r="O210">
        <v>2563</v>
      </c>
      <c r="P210" t="s">
        <v>30</v>
      </c>
      <c r="Q210">
        <v>45133</v>
      </c>
      <c r="R210" t="s">
        <v>31</v>
      </c>
      <c r="S210" t="s">
        <v>32</v>
      </c>
      <c r="T210" t="s">
        <v>52</v>
      </c>
      <c r="U210">
        <v>7</v>
      </c>
      <c r="V210" t="s">
        <v>60</v>
      </c>
      <c r="W210">
        <v>6</v>
      </c>
      <c r="X210" t="s">
        <v>34</v>
      </c>
    </row>
    <row r="211" spans="1:24" x14ac:dyDescent="0.25">
      <c r="A211">
        <v>371</v>
      </c>
      <c r="B211">
        <v>44682</v>
      </c>
      <c r="C211">
        <v>2256</v>
      </c>
      <c r="D211" t="s">
        <v>458</v>
      </c>
      <c r="E211" t="s">
        <v>3</v>
      </c>
      <c r="F211">
        <v>2538</v>
      </c>
      <c r="G211" t="s">
        <v>459</v>
      </c>
      <c r="H211">
        <v>3</v>
      </c>
      <c r="I211">
        <v>411.41</v>
      </c>
      <c r="J211">
        <v>1234.23</v>
      </c>
      <c r="K211">
        <f>+Tabella1[[#This Row],[RicavoAcquisto]]/1000</f>
        <v>1.2342299999999999</v>
      </c>
      <c r="L211">
        <v>73.081665131175981</v>
      </c>
      <c r="M211">
        <v>1307.3116651311759</v>
      </c>
      <c r="N211">
        <f>+Tabella1[[#This Row],[Totale Ricavo]]/1000</f>
        <v>1.3073116651311758</v>
      </c>
      <c r="O211">
        <v>1998</v>
      </c>
      <c r="P211" t="s">
        <v>38</v>
      </c>
      <c r="Q211">
        <v>44982</v>
      </c>
      <c r="R211" t="s">
        <v>49</v>
      </c>
      <c r="S211" t="s">
        <v>32</v>
      </c>
      <c r="T211" t="s">
        <v>45</v>
      </c>
      <c r="U211">
        <v>2</v>
      </c>
      <c r="V211" t="s">
        <v>99</v>
      </c>
      <c r="W211">
        <v>5</v>
      </c>
      <c r="X211" t="s">
        <v>57</v>
      </c>
    </row>
    <row r="212" spans="1:24" x14ac:dyDescent="0.25">
      <c r="A212">
        <v>92</v>
      </c>
      <c r="B212">
        <v>44796</v>
      </c>
      <c r="C212">
        <v>4333</v>
      </c>
      <c r="D212" t="s">
        <v>460</v>
      </c>
      <c r="E212" t="s">
        <v>4</v>
      </c>
      <c r="F212">
        <v>2418</v>
      </c>
      <c r="G212" t="s">
        <v>461</v>
      </c>
      <c r="H212">
        <v>7</v>
      </c>
      <c r="I212">
        <v>176.03</v>
      </c>
      <c r="J212">
        <v>1232.21</v>
      </c>
      <c r="K212">
        <f>+Tabella1[[#This Row],[RicavoAcquisto]]/1000</f>
        <v>1.23221</v>
      </c>
      <c r="L212">
        <v>44.730109560608298</v>
      </c>
      <c r="M212">
        <v>1276.9401095606083</v>
      </c>
      <c r="N212">
        <f>+Tabella1[[#This Row],[Totale Ricavo]]/1000</f>
        <v>1.2769401095606083</v>
      </c>
      <c r="O212">
        <v>905</v>
      </c>
      <c r="P212" t="s">
        <v>38</v>
      </c>
      <c r="Q212">
        <v>45242</v>
      </c>
      <c r="R212" t="s">
        <v>31</v>
      </c>
      <c r="S212" t="s">
        <v>32</v>
      </c>
      <c r="T212" t="s">
        <v>39</v>
      </c>
      <c r="U212">
        <v>11</v>
      </c>
      <c r="V212" t="s">
        <v>35</v>
      </c>
      <c r="W212">
        <v>8</v>
      </c>
      <c r="X212" t="s">
        <v>46</v>
      </c>
    </row>
    <row r="213" spans="1:24" x14ac:dyDescent="0.25">
      <c r="A213">
        <v>62</v>
      </c>
      <c r="B213">
        <v>44620</v>
      </c>
      <c r="C213">
        <v>3155</v>
      </c>
      <c r="D213" t="s">
        <v>462</v>
      </c>
      <c r="E213" t="s">
        <v>2</v>
      </c>
      <c r="F213">
        <v>3288</v>
      </c>
      <c r="G213" t="s">
        <v>463</v>
      </c>
      <c r="H213">
        <v>4</v>
      </c>
      <c r="I213">
        <v>306.29000000000002</v>
      </c>
      <c r="J213">
        <v>1225.1600000000001</v>
      </c>
      <c r="K213">
        <f>+Tabella1[[#This Row],[RicavoAcquisto]]/1000</f>
        <v>1.22516</v>
      </c>
      <c r="L213">
        <v>52.344812079576911</v>
      </c>
      <c r="M213">
        <v>1277.5048120795771</v>
      </c>
      <c r="N213">
        <f>+Tabella1[[#This Row],[Totale Ricavo]]/1000</f>
        <v>1.2775048120795771</v>
      </c>
      <c r="O213">
        <v>4946</v>
      </c>
      <c r="P213" t="s">
        <v>38</v>
      </c>
      <c r="Q213">
        <v>45113</v>
      </c>
      <c r="R213" t="s">
        <v>31</v>
      </c>
      <c r="S213" t="s">
        <v>32</v>
      </c>
      <c r="T213" t="s">
        <v>52</v>
      </c>
      <c r="U213">
        <v>7</v>
      </c>
      <c r="V213" t="s">
        <v>60</v>
      </c>
      <c r="W213">
        <v>2</v>
      </c>
      <c r="X213" t="s">
        <v>99</v>
      </c>
    </row>
    <row r="214" spans="1:24" x14ac:dyDescent="0.25">
      <c r="A214">
        <v>199</v>
      </c>
      <c r="B214">
        <v>44693</v>
      </c>
      <c r="C214">
        <v>1323</v>
      </c>
      <c r="D214" t="s">
        <v>464</v>
      </c>
      <c r="E214" t="s">
        <v>2</v>
      </c>
      <c r="F214">
        <v>2484</v>
      </c>
      <c r="G214" t="s">
        <v>465</v>
      </c>
      <c r="H214">
        <v>8</v>
      </c>
      <c r="I214">
        <v>152.72</v>
      </c>
      <c r="J214">
        <v>1221.76</v>
      </c>
      <c r="K214">
        <f>+Tabella1[[#This Row],[RicavoAcquisto]]/1000</f>
        <v>1.22176</v>
      </c>
      <c r="L214">
        <v>86.831429542042656</v>
      </c>
      <c r="M214">
        <v>1308.5914295420425</v>
      </c>
      <c r="N214">
        <f>+Tabella1[[#This Row],[Totale Ricavo]]/1000</f>
        <v>1.3085914295420424</v>
      </c>
      <c r="O214">
        <v>4939</v>
      </c>
      <c r="P214" t="s">
        <v>30</v>
      </c>
      <c r="Q214">
        <v>45153</v>
      </c>
      <c r="R214" t="s">
        <v>49</v>
      </c>
      <c r="S214" t="s">
        <v>32</v>
      </c>
      <c r="T214" t="s">
        <v>52</v>
      </c>
      <c r="U214">
        <v>8</v>
      </c>
      <c r="V214" t="s">
        <v>46</v>
      </c>
      <c r="W214">
        <v>5</v>
      </c>
      <c r="X214" t="s">
        <v>57</v>
      </c>
    </row>
    <row r="215" spans="1:24" x14ac:dyDescent="0.25">
      <c r="A215">
        <v>209</v>
      </c>
      <c r="B215">
        <v>44812</v>
      </c>
      <c r="C215">
        <v>3521</v>
      </c>
      <c r="D215" t="s">
        <v>466</v>
      </c>
      <c r="E215" t="s">
        <v>2</v>
      </c>
      <c r="F215">
        <v>4981</v>
      </c>
      <c r="G215" t="s">
        <v>467</v>
      </c>
      <c r="H215">
        <v>5</v>
      </c>
      <c r="I215">
        <v>241.42</v>
      </c>
      <c r="J215">
        <v>1207.0999999999999</v>
      </c>
      <c r="K215">
        <f>+Tabella1[[#This Row],[RicavoAcquisto]]/1000</f>
        <v>1.2070999999999998</v>
      </c>
      <c r="L215">
        <v>30.507255698870861</v>
      </c>
      <c r="M215">
        <v>1237.6072556988709</v>
      </c>
      <c r="N215">
        <f>+Tabella1[[#This Row],[Totale Ricavo]]/1000</f>
        <v>1.2376072556988709</v>
      </c>
      <c r="O215">
        <v>2396</v>
      </c>
      <c r="P215" t="s">
        <v>38</v>
      </c>
      <c r="Q215">
        <v>44981</v>
      </c>
      <c r="R215" t="s">
        <v>31</v>
      </c>
      <c r="S215" t="s">
        <v>32</v>
      </c>
      <c r="T215" t="s">
        <v>45</v>
      </c>
      <c r="U215">
        <v>2</v>
      </c>
      <c r="V215" t="s">
        <v>99</v>
      </c>
      <c r="W215">
        <v>9</v>
      </c>
      <c r="X215" t="s">
        <v>53</v>
      </c>
    </row>
    <row r="216" spans="1:24" x14ac:dyDescent="0.25">
      <c r="A216">
        <v>178</v>
      </c>
      <c r="B216">
        <v>44786</v>
      </c>
      <c r="C216">
        <v>4923</v>
      </c>
      <c r="D216" t="s">
        <v>468</v>
      </c>
      <c r="E216" t="s">
        <v>4</v>
      </c>
      <c r="F216">
        <v>4063</v>
      </c>
      <c r="G216" t="s">
        <v>469</v>
      </c>
      <c r="H216">
        <v>3</v>
      </c>
      <c r="I216">
        <v>397.68</v>
      </c>
      <c r="J216">
        <v>1193.04</v>
      </c>
      <c r="K216">
        <f>+Tabella1[[#This Row],[RicavoAcquisto]]/1000</f>
        <v>1.1930399999999999</v>
      </c>
      <c r="L216">
        <v>53.004845507673593</v>
      </c>
      <c r="M216">
        <v>1246.0448455076735</v>
      </c>
      <c r="N216">
        <f>+Tabella1[[#This Row],[Totale Ricavo]]/1000</f>
        <v>1.2460448455076736</v>
      </c>
      <c r="O216">
        <v>2601</v>
      </c>
      <c r="P216" t="s">
        <v>30</v>
      </c>
      <c r="Q216">
        <v>45057</v>
      </c>
      <c r="R216" t="s">
        <v>31</v>
      </c>
      <c r="S216" t="s">
        <v>32</v>
      </c>
      <c r="T216" t="s">
        <v>33</v>
      </c>
      <c r="U216">
        <v>5</v>
      </c>
      <c r="V216" t="s">
        <v>57</v>
      </c>
      <c r="W216">
        <v>8</v>
      </c>
      <c r="X216" t="s">
        <v>46</v>
      </c>
    </row>
    <row r="217" spans="1:24" x14ac:dyDescent="0.25">
      <c r="A217">
        <v>87</v>
      </c>
      <c r="B217">
        <v>44607</v>
      </c>
      <c r="C217">
        <v>3221</v>
      </c>
      <c r="D217" t="s">
        <v>470</v>
      </c>
      <c r="E217" t="s">
        <v>4</v>
      </c>
      <c r="F217">
        <v>771</v>
      </c>
      <c r="G217" t="s">
        <v>471</v>
      </c>
      <c r="H217">
        <v>3</v>
      </c>
      <c r="I217">
        <v>396.18</v>
      </c>
      <c r="J217">
        <v>1188.54</v>
      </c>
      <c r="K217">
        <f>+Tabella1[[#This Row],[RicavoAcquisto]]/1000</f>
        <v>1.1885399999999999</v>
      </c>
      <c r="L217">
        <v>11.43339231885486</v>
      </c>
      <c r="M217">
        <v>1199.9733923188548</v>
      </c>
      <c r="N217">
        <f>+Tabella1[[#This Row],[Totale Ricavo]]/1000</f>
        <v>1.1999733923188549</v>
      </c>
      <c r="O217">
        <v>1076</v>
      </c>
      <c r="P217" t="s">
        <v>38</v>
      </c>
      <c r="Q217">
        <v>45289</v>
      </c>
      <c r="R217" t="s">
        <v>49</v>
      </c>
      <c r="S217" t="s">
        <v>32</v>
      </c>
      <c r="T217" t="s">
        <v>39</v>
      </c>
      <c r="U217">
        <v>12</v>
      </c>
      <c r="V217" t="s">
        <v>40</v>
      </c>
      <c r="W217">
        <v>2</v>
      </c>
      <c r="X217" t="s">
        <v>99</v>
      </c>
    </row>
    <row r="218" spans="1:24" x14ac:dyDescent="0.25">
      <c r="A218">
        <v>376</v>
      </c>
      <c r="B218">
        <v>44862</v>
      </c>
      <c r="C218">
        <v>2445</v>
      </c>
      <c r="D218" t="s">
        <v>472</v>
      </c>
      <c r="E218" t="s">
        <v>4</v>
      </c>
      <c r="F218">
        <v>1584</v>
      </c>
      <c r="G218" t="s">
        <v>473</v>
      </c>
      <c r="H218">
        <v>6</v>
      </c>
      <c r="I218">
        <v>198.06</v>
      </c>
      <c r="J218">
        <v>1188.3600000000001</v>
      </c>
      <c r="K218">
        <f>+Tabella1[[#This Row],[RicavoAcquisto]]/1000</f>
        <v>1.1883600000000001</v>
      </c>
      <c r="L218">
        <v>76.399073047505652</v>
      </c>
      <c r="M218">
        <v>1264.7590730475058</v>
      </c>
      <c r="N218">
        <f>+Tabella1[[#This Row],[Totale Ricavo]]/1000</f>
        <v>1.2647590730475058</v>
      </c>
      <c r="O218">
        <v>3356</v>
      </c>
      <c r="P218" t="s">
        <v>30</v>
      </c>
      <c r="Q218">
        <v>45180</v>
      </c>
      <c r="R218" t="s">
        <v>31</v>
      </c>
      <c r="S218" t="s">
        <v>32</v>
      </c>
      <c r="T218" t="s">
        <v>52</v>
      </c>
      <c r="U218">
        <v>9</v>
      </c>
      <c r="V218" t="s">
        <v>53</v>
      </c>
      <c r="W218">
        <v>10</v>
      </c>
      <c r="X218" t="s">
        <v>63</v>
      </c>
    </row>
    <row r="219" spans="1:24" x14ac:dyDescent="0.25">
      <c r="A219">
        <v>149</v>
      </c>
      <c r="B219">
        <v>44811</v>
      </c>
      <c r="C219">
        <v>604</v>
      </c>
      <c r="D219" t="s">
        <v>474</v>
      </c>
      <c r="E219" t="s">
        <v>4</v>
      </c>
      <c r="F219">
        <v>1209</v>
      </c>
      <c r="G219" t="s">
        <v>475</v>
      </c>
      <c r="H219">
        <v>4</v>
      </c>
      <c r="I219">
        <v>296.86</v>
      </c>
      <c r="J219">
        <v>1187.44</v>
      </c>
      <c r="K219">
        <f>+Tabella1[[#This Row],[RicavoAcquisto]]/1000</f>
        <v>1.1874400000000001</v>
      </c>
      <c r="L219">
        <v>32.501050065019882</v>
      </c>
      <c r="M219">
        <v>1219.9410500650199</v>
      </c>
      <c r="N219">
        <f>+Tabella1[[#This Row],[Totale Ricavo]]/1000</f>
        <v>1.2199410500650198</v>
      </c>
      <c r="O219">
        <v>2263</v>
      </c>
      <c r="P219" t="s">
        <v>30</v>
      </c>
      <c r="Q219">
        <v>45279</v>
      </c>
      <c r="R219" t="s">
        <v>31</v>
      </c>
      <c r="S219" t="s">
        <v>32</v>
      </c>
      <c r="T219" t="s">
        <v>39</v>
      </c>
      <c r="U219">
        <v>12</v>
      </c>
      <c r="V219" t="s">
        <v>40</v>
      </c>
      <c r="W219">
        <v>9</v>
      </c>
      <c r="X219" t="s">
        <v>53</v>
      </c>
    </row>
    <row r="220" spans="1:24" x14ac:dyDescent="0.25">
      <c r="A220">
        <v>179</v>
      </c>
      <c r="B220">
        <v>44562</v>
      </c>
      <c r="C220">
        <v>3248</v>
      </c>
      <c r="D220" t="s">
        <v>476</v>
      </c>
      <c r="E220" t="s">
        <v>4</v>
      </c>
      <c r="F220">
        <v>4293</v>
      </c>
      <c r="G220" t="s">
        <v>477</v>
      </c>
      <c r="H220">
        <v>8</v>
      </c>
      <c r="I220">
        <v>148.38999999999999</v>
      </c>
      <c r="J220">
        <v>1187.1199999999999</v>
      </c>
      <c r="K220">
        <f>+Tabella1[[#This Row],[RicavoAcquisto]]/1000</f>
        <v>1.18712</v>
      </c>
      <c r="L220">
        <v>16.22374738325318</v>
      </c>
      <c r="M220">
        <v>1203.343747383253</v>
      </c>
      <c r="N220">
        <f>+Tabella1[[#This Row],[Totale Ricavo]]/1000</f>
        <v>1.2033437473832529</v>
      </c>
      <c r="O220">
        <v>3370</v>
      </c>
      <c r="P220" t="s">
        <v>38</v>
      </c>
      <c r="Q220">
        <v>45081</v>
      </c>
      <c r="R220" t="s">
        <v>31</v>
      </c>
      <c r="S220" t="s">
        <v>32</v>
      </c>
      <c r="T220" t="s">
        <v>33</v>
      </c>
      <c r="U220">
        <v>6</v>
      </c>
      <c r="V220" t="s">
        <v>34</v>
      </c>
      <c r="W220">
        <v>1</v>
      </c>
      <c r="X220" t="s">
        <v>41</v>
      </c>
    </row>
    <row r="221" spans="1:24" x14ac:dyDescent="0.25">
      <c r="A221">
        <v>153</v>
      </c>
      <c r="B221">
        <v>44848</v>
      </c>
      <c r="C221">
        <v>3010</v>
      </c>
      <c r="D221" t="s">
        <v>478</v>
      </c>
      <c r="E221" t="s">
        <v>3</v>
      </c>
      <c r="F221">
        <v>4978</v>
      </c>
      <c r="G221" t="s">
        <v>479</v>
      </c>
      <c r="H221">
        <v>5</v>
      </c>
      <c r="I221">
        <v>235.77</v>
      </c>
      <c r="J221">
        <v>1178.8500000000001</v>
      </c>
      <c r="K221">
        <f>+Tabella1[[#This Row],[RicavoAcquisto]]/1000</f>
        <v>1.1788500000000002</v>
      </c>
      <c r="L221">
        <v>44.955385893152958</v>
      </c>
      <c r="M221">
        <v>1223.805385893153</v>
      </c>
      <c r="N221">
        <f>+Tabella1[[#This Row],[Totale Ricavo]]/1000</f>
        <v>1.223805385893153</v>
      </c>
      <c r="O221">
        <v>3657</v>
      </c>
      <c r="P221" t="s">
        <v>38</v>
      </c>
      <c r="Q221">
        <v>45145</v>
      </c>
      <c r="R221" t="s">
        <v>31</v>
      </c>
      <c r="S221" t="s">
        <v>32</v>
      </c>
      <c r="T221" t="s">
        <v>52</v>
      </c>
      <c r="U221">
        <v>8</v>
      </c>
      <c r="V221" t="s">
        <v>46</v>
      </c>
      <c r="W221">
        <v>10</v>
      </c>
      <c r="X221" t="s">
        <v>63</v>
      </c>
    </row>
    <row r="222" spans="1:24" x14ac:dyDescent="0.25">
      <c r="A222">
        <v>344</v>
      </c>
      <c r="B222">
        <v>44626</v>
      </c>
      <c r="C222">
        <v>715</v>
      </c>
      <c r="D222" t="s">
        <v>480</v>
      </c>
      <c r="E222" t="s">
        <v>2</v>
      </c>
      <c r="F222">
        <v>4698</v>
      </c>
      <c r="G222" t="s">
        <v>481</v>
      </c>
      <c r="H222">
        <v>5</v>
      </c>
      <c r="I222">
        <v>235.57</v>
      </c>
      <c r="J222">
        <v>1177.8499999999999</v>
      </c>
      <c r="K222">
        <f>+Tabella1[[#This Row],[RicavoAcquisto]]/1000</f>
        <v>1.1778499999999998</v>
      </c>
      <c r="L222">
        <v>91.943957702257251</v>
      </c>
      <c r="M222">
        <v>1269.7939577022571</v>
      </c>
      <c r="N222">
        <f>+Tabella1[[#This Row],[Totale Ricavo]]/1000</f>
        <v>1.269793957702257</v>
      </c>
      <c r="O222">
        <v>3120</v>
      </c>
      <c r="P222" t="s">
        <v>38</v>
      </c>
      <c r="Q222">
        <v>45222</v>
      </c>
      <c r="R222" t="s">
        <v>49</v>
      </c>
      <c r="S222" t="s">
        <v>32</v>
      </c>
      <c r="T222" t="s">
        <v>39</v>
      </c>
      <c r="U222">
        <v>10</v>
      </c>
      <c r="V222" t="s">
        <v>63</v>
      </c>
      <c r="W222">
        <v>3</v>
      </c>
      <c r="X222" t="s">
        <v>54</v>
      </c>
    </row>
    <row r="223" spans="1:24" x14ac:dyDescent="0.25">
      <c r="A223">
        <v>318</v>
      </c>
      <c r="B223">
        <v>44599</v>
      </c>
      <c r="C223">
        <v>4882</v>
      </c>
      <c r="D223" t="s">
        <v>482</v>
      </c>
      <c r="E223" t="s">
        <v>4</v>
      </c>
      <c r="F223">
        <v>3896</v>
      </c>
      <c r="G223" t="s">
        <v>483</v>
      </c>
      <c r="H223">
        <v>4</v>
      </c>
      <c r="I223">
        <v>293.10000000000002</v>
      </c>
      <c r="J223">
        <v>1172.4000000000001</v>
      </c>
      <c r="K223">
        <f>+Tabella1[[#This Row],[RicavoAcquisto]]/1000</f>
        <v>1.1724000000000001</v>
      </c>
      <c r="L223">
        <v>58.569410553809462</v>
      </c>
      <c r="M223">
        <v>1230.9694105538097</v>
      </c>
      <c r="N223">
        <f>+Tabella1[[#This Row],[Totale Ricavo]]/1000</f>
        <v>1.2309694105538096</v>
      </c>
      <c r="O223">
        <v>209</v>
      </c>
      <c r="P223" t="s">
        <v>38</v>
      </c>
      <c r="Q223">
        <v>45133</v>
      </c>
      <c r="R223" t="s">
        <v>49</v>
      </c>
      <c r="S223" t="s">
        <v>32</v>
      </c>
      <c r="T223" t="s">
        <v>52</v>
      </c>
      <c r="U223">
        <v>7</v>
      </c>
      <c r="V223" t="s">
        <v>60</v>
      </c>
      <c r="W223">
        <v>2</v>
      </c>
      <c r="X223" t="s">
        <v>99</v>
      </c>
    </row>
    <row r="224" spans="1:24" x14ac:dyDescent="0.25">
      <c r="A224">
        <v>152</v>
      </c>
      <c r="B224">
        <v>44707</v>
      </c>
      <c r="C224">
        <v>4953</v>
      </c>
      <c r="D224" t="s">
        <v>484</v>
      </c>
      <c r="E224" t="s">
        <v>2</v>
      </c>
      <c r="F224">
        <v>4680</v>
      </c>
      <c r="G224" t="s">
        <v>485</v>
      </c>
      <c r="H224">
        <v>5</v>
      </c>
      <c r="I224">
        <v>234.4</v>
      </c>
      <c r="J224">
        <v>1172</v>
      </c>
      <c r="K224">
        <f>+Tabella1[[#This Row],[RicavoAcquisto]]/1000</f>
        <v>1.1719999999999999</v>
      </c>
      <c r="L224">
        <v>93.509984687685389</v>
      </c>
      <c r="M224">
        <v>1265.5099846876853</v>
      </c>
      <c r="N224">
        <f>+Tabella1[[#This Row],[Totale Ricavo]]/1000</f>
        <v>1.2655099846876854</v>
      </c>
      <c r="O224">
        <v>378</v>
      </c>
      <c r="P224" t="s">
        <v>30</v>
      </c>
      <c r="Q224">
        <v>44999</v>
      </c>
      <c r="R224" t="s">
        <v>31</v>
      </c>
      <c r="S224" t="s">
        <v>32</v>
      </c>
      <c r="T224" t="s">
        <v>45</v>
      </c>
      <c r="U224">
        <v>3</v>
      </c>
      <c r="V224" t="s">
        <v>54</v>
      </c>
      <c r="W224">
        <v>5</v>
      </c>
      <c r="X224" t="s">
        <v>57</v>
      </c>
    </row>
    <row r="225" spans="1:24" x14ac:dyDescent="0.25">
      <c r="A225">
        <v>47</v>
      </c>
      <c r="B225">
        <v>44581</v>
      </c>
      <c r="C225">
        <v>888</v>
      </c>
      <c r="D225" t="s">
        <v>486</v>
      </c>
      <c r="E225" t="s">
        <v>4</v>
      </c>
      <c r="F225">
        <v>4055</v>
      </c>
      <c r="G225" t="s">
        <v>487</v>
      </c>
      <c r="H225">
        <v>3</v>
      </c>
      <c r="I225">
        <v>386.07</v>
      </c>
      <c r="J225">
        <v>1158.21</v>
      </c>
      <c r="K225">
        <f>+Tabella1[[#This Row],[RicavoAcquisto]]/1000</f>
        <v>1.15821</v>
      </c>
      <c r="L225">
        <v>53.355388073621711</v>
      </c>
      <c r="M225">
        <v>1211.5653880736218</v>
      </c>
      <c r="N225">
        <f>+Tabella1[[#This Row],[Totale Ricavo]]/1000</f>
        <v>1.2115653880736217</v>
      </c>
      <c r="O225">
        <v>2157</v>
      </c>
      <c r="P225" t="s">
        <v>30</v>
      </c>
      <c r="Q225">
        <v>44990</v>
      </c>
      <c r="R225" t="s">
        <v>31</v>
      </c>
      <c r="S225" t="s">
        <v>32</v>
      </c>
      <c r="T225" t="s">
        <v>45</v>
      </c>
      <c r="U225">
        <v>3</v>
      </c>
      <c r="V225" t="s">
        <v>54</v>
      </c>
      <c r="W225">
        <v>1</v>
      </c>
      <c r="X225" t="s">
        <v>41</v>
      </c>
    </row>
    <row r="226" spans="1:24" x14ac:dyDescent="0.25">
      <c r="A226">
        <v>145</v>
      </c>
      <c r="B226">
        <v>44874</v>
      </c>
      <c r="C226">
        <v>915</v>
      </c>
      <c r="D226" t="s">
        <v>488</v>
      </c>
      <c r="E226" t="s">
        <v>2</v>
      </c>
      <c r="F226">
        <v>2905</v>
      </c>
      <c r="G226" t="s">
        <v>489</v>
      </c>
      <c r="H226">
        <v>7</v>
      </c>
      <c r="I226">
        <v>164.95</v>
      </c>
      <c r="J226">
        <v>1154.6499999999999</v>
      </c>
      <c r="K226">
        <f>+Tabella1[[#This Row],[RicavoAcquisto]]/1000</f>
        <v>1.15465</v>
      </c>
      <c r="L226">
        <v>96.515926784748359</v>
      </c>
      <c r="M226">
        <v>1251.1659267847483</v>
      </c>
      <c r="N226">
        <f>+Tabella1[[#This Row],[Totale Ricavo]]/1000</f>
        <v>1.2511659267847484</v>
      </c>
      <c r="O226">
        <v>3951</v>
      </c>
      <c r="P226" t="s">
        <v>30</v>
      </c>
      <c r="Q226">
        <v>45178</v>
      </c>
      <c r="R226" t="s">
        <v>31</v>
      </c>
      <c r="S226" t="s">
        <v>32</v>
      </c>
      <c r="T226" t="s">
        <v>52</v>
      </c>
      <c r="U226">
        <v>9</v>
      </c>
      <c r="V226" t="s">
        <v>53</v>
      </c>
      <c r="W226">
        <v>11</v>
      </c>
      <c r="X226" t="s">
        <v>35</v>
      </c>
    </row>
    <row r="227" spans="1:24" x14ac:dyDescent="0.25">
      <c r="A227">
        <v>396</v>
      </c>
      <c r="B227">
        <v>44728</v>
      </c>
      <c r="C227">
        <v>1832</v>
      </c>
      <c r="D227" t="s">
        <v>490</v>
      </c>
      <c r="E227" t="s">
        <v>3</v>
      </c>
      <c r="F227">
        <v>4541</v>
      </c>
      <c r="G227" t="s">
        <v>491</v>
      </c>
      <c r="H227">
        <v>6</v>
      </c>
      <c r="I227">
        <v>191.67</v>
      </c>
      <c r="J227">
        <v>1150.02</v>
      </c>
      <c r="K227">
        <f>+Tabella1[[#This Row],[RicavoAcquisto]]/1000</f>
        <v>1.15002</v>
      </c>
      <c r="L227">
        <v>68.352818843337303</v>
      </c>
      <c r="M227">
        <v>1218.3728188433372</v>
      </c>
      <c r="N227">
        <f>+Tabella1[[#This Row],[Totale Ricavo]]/1000</f>
        <v>1.2183728188433371</v>
      </c>
      <c r="O227">
        <v>3700</v>
      </c>
      <c r="P227" t="s">
        <v>30</v>
      </c>
      <c r="Q227">
        <v>45251</v>
      </c>
      <c r="R227" t="s">
        <v>31</v>
      </c>
      <c r="S227" t="s">
        <v>32</v>
      </c>
      <c r="T227" t="s">
        <v>39</v>
      </c>
      <c r="U227">
        <v>11</v>
      </c>
      <c r="V227" t="s">
        <v>35</v>
      </c>
      <c r="W227">
        <v>6</v>
      </c>
      <c r="X227" t="s">
        <v>34</v>
      </c>
    </row>
    <row r="228" spans="1:24" x14ac:dyDescent="0.25">
      <c r="A228">
        <v>355</v>
      </c>
      <c r="B228">
        <v>44909</v>
      </c>
      <c r="C228">
        <v>1456</v>
      </c>
      <c r="D228" t="s">
        <v>492</v>
      </c>
      <c r="E228" t="s">
        <v>2</v>
      </c>
      <c r="F228">
        <v>1473</v>
      </c>
      <c r="G228" t="s">
        <v>493</v>
      </c>
      <c r="H228">
        <v>3</v>
      </c>
      <c r="I228">
        <v>382</v>
      </c>
      <c r="J228">
        <v>1146</v>
      </c>
      <c r="K228">
        <f>+Tabella1[[#This Row],[RicavoAcquisto]]/1000</f>
        <v>1.1459999999999999</v>
      </c>
      <c r="L228">
        <v>57.16524660074392</v>
      </c>
      <c r="M228">
        <v>1203.165246600744</v>
      </c>
      <c r="N228">
        <f>+Tabella1[[#This Row],[Totale Ricavo]]/1000</f>
        <v>1.2031652466007441</v>
      </c>
      <c r="O228">
        <v>4115</v>
      </c>
      <c r="P228" t="s">
        <v>30</v>
      </c>
      <c r="Q228">
        <v>45239</v>
      </c>
      <c r="R228" t="s">
        <v>31</v>
      </c>
      <c r="S228" t="s">
        <v>32</v>
      </c>
      <c r="T228" t="s">
        <v>39</v>
      </c>
      <c r="U228">
        <v>11</v>
      </c>
      <c r="V228" t="s">
        <v>35</v>
      </c>
      <c r="W228">
        <v>12</v>
      </c>
      <c r="X228" t="s">
        <v>40</v>
      </c>
    </row>
    <row r="229" spans="1:24" x14ac:dyDescent="0.25">
      <c r="A229">
        <v>453</v>
      </c>
      <c r="B229">
        <v>44911</v>
      </c>
      <c r="C229">
        <v>1972</v>
      </c>
      <c r="D229" t="s">
        <v>494</v>
      </c>
      <c r="E229" t="s">
        <v>4</v>
      </c>
      <c r="F229">
        <v>1347</v>
      </c>
      <c r="G229" t="s">
        <v>495</v>
      </c>
      <c r="H229">
        <v>3</v>
      </c>
      <c r="I229">
        <v>379.81</v>
      </c>
      <c r="J229">
        <v>1139.43</v>
      </c>
      <c r="K229">
        <f>+Tabella1[[#This Row],[RicavoAcquisto]]/1000</f>
        <v>1.1394300000000002</v>
      </c>
      <c r="L229">
        <v>73.830296670159413</v>
      </c>
      <c r="M229">
        <v>1213.2602966701595</v>
      </c>
      <c r="N229">
        <f>+Tabella1[[#This Row],[Totale Ricavo]]/1000</f>
        <v>1.2132602966701596</v>
      </c>
      <c r="O229">
        <v>1151</v>
      </c>
      <c r="P229" t="s">
        <v>30</v>
      </c>
      <c r="Q229">
        <v>44948</v>
      </c>
      <c r="R229" t="s">
        <v>31</v>
      </c>
      <c r="S229" t="s">
        <v>32</v>
      </c>
      <c r="T229" t="s">
        <v>45</v>
      </c>
      <c r="U229">
        <v>1</v>
      </c>
      <c r="V229" t="s">
        <v>41</v>
      </c>
      <c r="W229">
        <v>12</v>
      </c>
      <c r="X229" t="s">
        <v>40</v>
      </c>
    </row>
    <row r="230" spans="1:24" x14ac:dyDescent="0.25">
      <c r="A230">
        <v>467</v>
      </c>
      <c r="B230">
        <v>44673</v>
      </c>
      <c r="C230">
        <v>2431</v>
      </c>
      <c r="D230" t="s">
        <v>496</v>
      </c>
      <c r="E230" t="s">
        <v>2</v>
      </c>
      <c r="F230">
        <v>1034</v>
      </c>
      <c r="G230" t="s">
        <v>497</v>
      </c>
      <c r="H230">
        <v>9</v>
      </c>
      <c r="I230">
        <v>125.55</v>
      </c>
      <c r="J230">
        <v>1129.95</v>
      </c>
      <c r="K230">
        <f>+Tabella1[[#This Row],[RicavoAcquisto]]/1000</f>
        <v>1.12995</v>
      </c>
      <c r="L230">
        <v>75.697555862402226</v>
      </c>
      <c r="M230">
        <v>1205.6475558624022</v>
      </c>
      <c r="N230">
        <f>+Tabella1[[#This Row],[Totale Ricavo]]/1000</f>
        <v>1.2056475558624022</v>
      </c>
      <c r="O230">
        <v>1388</v>
      </c>
      <c r="P230" t="s">
        <v>38</v>
      </c>
      <c r="Q230">
        <v>45234</v>
      </c>
      <c r="R230" t="s">
        <v>31</v>
      </c>
      <c r="S230" t="s">
        <v>32</v>
      </c>
      <c r="T230" t="s">
        <v>39</v>
      </c>
      <c r="U230">
        <v>11</v>
      </c>
      <c r="V230" t="s">
        <v>35</v>
      </c>
      <c r="W230">
        <v>4</v>
      </c>
      <c r="X230" t="s">
        <v>68</v>
      </c>
    </row>
    <row r="231" spans="1:24" x14ac:dyDescent="0.25">
      <c r="A231">
        <v>331</v>
      </c>
      <c r="B231">
        <v>44656</v>
      </c>
      <c r="C231">
        <v>3389</v>
      </c>
      <c r="D231" t="s">
        <v>498</v>
      </c>
      <c r="E231" t="s">
        <v>2</v>
      </c>
      <c r="F231">
        <v>770</v>
      </c>
      <c r="G231" t="s">
        <v>499</v>
      </c>
      <c r="H231">
        <v>3</v>
      </c>
      <c r="I231">
        <v>375.2</v>
      </c>
      <c r="J231">
        <v>1125.5999999999999</v>
      </c>
      <c r="K231">
        <f>+Tabella1[[#This Row],[RicavoAcquisto]]/1000</f>
        <v>1.1255999999999999</v>
      </c>
      <c r="L231">
        <v>86.247600503245025</v>
      </c>
      <c r="M231">
        <v>1211.8476005032448</v>
      </c>
      <c r="N231">
        <f>+Tabella1[[#This Row],[Totale Ricavo]]/1000</f>
        <v>1.2118476005032448</v>
      </c>
      <c r="O231">
        <v>498</v>
      </c>
      <c r="P231" t="s">
        <v>30</v>
      </c>
      <c r="Q231">
        <v>44930</v>
      </c>
      <c r="R231" t="s">
        <v>31</v>
      </c>
      <c r="S231" t="s">
        <v>32</v>
      </c>
      <c r="T231" t="s">
        <v>45</v>
      </c>
      <c r="U231">
        <v>1</v>
      </c>
      <c r="V231" t="s">
        <v>41</v>
      </c>
      <c r="W231">
        <v>4</v>
      </c>
      <c r="X231" t="s">
        <v>68</v>
      </c>
    </row>
    <row r="232" spans="1:24" x14ac:dyDescent="0.25">
      <c r="A232">
        <v>304</v>
      </c>
      <c r="B232">
        <v>44864</v>
      </c>
      <c r="C232">
        <v>4747</v>
      </c>
      <c r="D232" t="s">
        <v>500</v>
      </c>
      <c r="E232" t="s">
        <v>2</v>
      </c>
      <c r="F232">
        <v>1428</v>
      </c>
      <c r="G232" t="s">
        <v>501</v>
      </c>
      <c r="H232">
        <v>4</v>
      </c>
      <c r="I232">
        <v>279.81</v>
      </c>
      <c r="J232">
        <v>1119.24</v>
      </c>
      <c r="K232">
        <f>+Tabella1[[#This Row],[RicavoAcquisto]]/1000</f>
        <v>1.11924</v>
      </c>
      <c r="L232">
        <v>52.04026977773038</v>
      </c>
      <c r="M232">
        <v>1171.2802697777304</v>
      </c>
      <c r="N232">
        <f>+Tabella1[[#This Row],[Totale Ricavo]]/1000</f>
        <v>1.1712802697777305</v>
      </c>
      <c r="O232">
        <v>1345</v>
      </c>
      <c r="P232" t="s">
        <v>30</v>
      </c>
      <c r="Q232">
        <v>45209</v>
      </c>
      <c r="R232" t="s">
        <v>49</v>
      </c>
      <c r="S232" t="s">
        <v>32</v>
      </c>
      <c r="T232" t="s">
        <v>39</v>
      </c>
      <c r="U232">
        <v>10</v>
      </c>
      <c r="V232" t="s">
        <v>63</v>
      </c>
      <c r="W232">
        <v>10</v>
      </c>
      <c r="X232" t="s">
        <v>63</v>
      </c>
    </row>
    <row r="233" spans="1:24" x14ac:dyDescent="0.25">
      <c r="A233">
        <v>362</v>
      </c>
      <c r="B233">
        <v>44614</v>
      </c>
      <c r="C233">
        <v>4985</v>
      </c>
      <c r="D233" t="s">
        <v>502</v>
      </c>
      <c r="E233" t="s">
        <v>3</v>
      </c>
      <c r="F233">
        <v>1957</v>
      </c>
      <c r="G233" t="s">
        <v>503</v>
      </c>
      <c r="H233">
        <v>6</v>
      </c>
      <c r="I233">
        <v>184.36</v>
      </c>
      <c r="J233">
        <v>1106.1600000000001</v>
      </c>
      <c r="K233">
        <f>+Tabella1[[#This Row],[RicavoAcquisto]]/1000</f>
        <v>1.10616</v>
      </c>
      <c r="L233">
        <v>70.390062547817621</v>
      </c>
      <c r="M233">
        <v>1176.5500625478178</v>
      </c>
      <c r="N233">
        <f>+Tabella1[[#This Row],[Totale Ricavo]]/1000</f>
        <v>1.1765500625478178</v>
      </c>
      <c r="O233">
        <v>2818</v>
      </c>
      <c r="P233" t="s">
        <v>30</v>
      </c>
      <c r="Q233">
        <v>44935</v>
      </c>
      <c r="R233" t="s">
        <v>49</v>
      </c>
      <c r="S233" t="s">
        <v>32</v>
      </c>
      <c r="T233" t="s">
        <v>45</v>
      </c>
      <c r="U233">
        <v>1</v>
      </c>
      <c r="V233" t="s">
        <v>41</v>
      </c>
      <c r="W233">
        <v>2</v>
      </c>
      <c r="X233" t="s">
        <v>99</v>
      </c>
    </row>
    <row r="234" spans="1:24" x14ac:dyDescent="0.25">
      <c r="A234">
        <v>285</v>
      </c>
      <c r="B234">
        <v>44592</v>
      </c>
      <c r="C234">
        <v>871</v>
      </c>
      <c r="D234" t="s">
        <v>504</v>
      </c>
      <c r="E234" t="s">
        <v>4</v>
      </c>
      <c r="F234">
        <v>4326</v>
      </c>
      <c r="G234" t="s">
        <v>505</v>
      </c>
      <c r="H234">
        <v>3</v>
      </c>
      <c r="I234">
        <v>367.81</v>
      </c>
      <c r="J234">
        <v>1103.43</v>
      </c>
      <c r="K234">
        <f>+Tabella1[[#This Row],[RicavoAcquisto]]/1000</f>
        <v>1.1034300000000001</v>
      </c>
      <c r="L234">
        <v>16.024931691799878</v>
      </c>
      <c r="M234">
        <v>1119.4549316917999</v>
      </c>
      <c r="N234">
        <f>+Tabella1[[#This Row],[Totale Ricavo]]/1000</f>
        <v>1.1194549316917999</v>
      </c>
      <c r="O234">
        <v>2543</v>
      </c>
      <c r="P234" t="s">
        <v>30</v>
      </c>
      <c r="Q234">
        <v>45020</v>
      </c>
      <c r="R234" t="s">
        <v>31</v>
      </c>
      <c r="S234" t="s">
        <v>32</v>
      </c>
      <c r="T234" t="s">
        <v>33</v>
      </c>
      <c r="U234">
        <v>4</v>
      </c>
      <c r="V234" t="s">
        <v>68</v>
      </c>
      <c r="W234">
        <v>1</v>
      </c>
      <c r="X234" t="s">
        <v>41</v>
      </c>
    </row>
    <row r="235" spans="1:24" x14ac:dyDescent="0.25">
      <c r="A235">
        <v>161</v>
      </c>
      <c r="B235">
        <v>44690</v>
      </c>
      <c r="C235">
        <v>582</v>
      </c>
      <c r="D235" t="s">
        <v>506</v>
      </c>
      <c r="E235" t="s">
        <v>4</v>
      </c>
      <c r="F235">
        <v>2098</v>
      </c>
      <c r="G235" t="s">
        <v>507</v>
      </c>
      <c r="H235">
        <v>4</v>
      </c>
      <c r="I235">
        <v>274.82</v>
      </c>
      <c r="J235">
        <v>1099.28</v>
      </c>
      <c r="K235">
        <f>+Tabella1[[#This Row],[RicavoAcquisto]]/1000</f>
        <v>1.09928</v>
      </c>
      <c r="L235">
        <v>63.220777292816237</v>
      </c>
      <c r="M235">
        <v>1162.5007772928161</v>
      </c>
      <c r="N235">
        <f>+Tabella1[[#This Row],[Totale Ricavo]]/1000</f>
        <v>1.1625007772928162</v>
      </c>
      <c r="O235">
        <v>1397</v>
      </c>
      <c r="P235" t="s">
        <v>30</v>
      </c>
      <c r="Q235">
        <v>45106</v>
      </c>
      <c r="R235" t="s">
        <v>49</v>
      </c>
      <c r="S235" t="s">
        <v>32</v>
      </c>
      <c r="T235" t="s">
        <v>33</v>
      </c>
      <c r="U235">
        <v>6</v>
      </c>
      <c r="V235" t="s">
        <v>34</v>
      </c>
      <c r="W235">
        <v>5</v>
      </c>
      <c r="X235" t="s">
        <v>57</v>
      </c>
    </row>
    <row r="236" spans="1:24" x14ac:dyDescent="0.25">
      <c r="A236">
        <v>257</v>
      </c>
      <c r="B236">
        <v>44741</v>
      </c>
      <c r="C236">
        <v>2352</v>
      </c>
      <c r="D236" t="s">
        <v>508</v>
      </c>
      <c r="E236" t="s">
        <v>3</v>
      </c>
      <c r="F236">
        <v>4308</v>
      </c>
      <c r="G236" t="s">
        <v>509</v>
      </c>
      <c r="H236">
        <v>6</v>
      </c>
      <c r="I236">
        <v>182.18</v>
      </c>
      <c r="J236">
        <v>1093.08</v>
      </c>
      <c r="K236">
        <f>+Tabella1[[#This Row],[RicavoAcquisto]]/1000</f>
        <v>1.0930799999999998</v>
      </c>
      <c r="L236">
        <v>48.432230062407079</v>
      </c>
      <c r="M236">
        <v>1141.5122300624071</v>
      </c>
      <c r="N236">
        <f>+Tabella1[[#This Row],[Totale Ricavo]]/1000</f>
        <v>1.141512230062407</v>
      </c>
      <c r="O236">
        <v>4260</v>
      </c>
      <c r="P236" t="s">
        <v>30</v>
      </c>
      <c r="Q236">
        <v>45153</v>
      </c>
      <c r="R236" t="s">
        <v>31</v>
      </c>
      <c r="S236" t="s">
        <v>32</v>
      </c>
      <c r="T236" t="s">
        <v>52</v>
      </c>
      <c r="U236">
        <v>8</v>
      </c>
      <c r="V236" t="s">
        <v>46</v>
      </c>
      <c r="W236">
        <v>6</v>
      </c>
      <c r="X236" t="s">
        <v>34</v>
      </c>
    </row>
    <row r="237" spans="1:24" x14ac:dyDescent="0.25">
      <c r="A237">
        <v>420</v>
      </c>
      <c r="B237">
        <v>44798</v>
      </c>
      <c r="C237">
        <v>532</v>
      </c>
      <c r="D237" t="s">
        <v>510</v>
      </c>
      <c r="E237" t="s">
        <v>4</v>
      </c>
      <c r="F237">
        <v>2224</v>
      </c>
      <c r="G237" t="s">
        <v>511</v>
      </c>
      <c r="H237">
        <v>4</v>
      </c>
      <c r="I237">
        <v>272.37</v>
      </c>
      <c r="J237">
        <v>1089.48</v>
      </c>
      <c r="K237">
        <f>+Tabella1[[#This Row],[RicavoAcquisto]]/1000</f>
        <v>1.08948</v>
      </c>
      <c r="L237">
        <v>74.606824624999149</v>
      </c>
      <c r="M237">
        <v>1164.0868246249993</v>
      </c>
      <c r="N237">
        <f>+Tabella1[[#This Row],[Totale Ricavo]]/1000</f>
        <v>1.1640868246249994</v>
      </c>
      <c r="O237">
        <v>807</v>
      </c>
      <c r="P237" t="s">
        <v>38</v>
      </c>
      <c r="Q237">
        <v>45230</v>
      </c>
      <c r="R237" t="s">
        <v>49</v>
      </c>
      <c r="S237" t="s">
        <v>32</v>
      </c>
      <c r="T237" t="s">
        <v>39</v>
      </c>
      <c r="U237">
        <v>10</v>
      </c>
      <c r="V237" t="s">
        <v>63</v>
      </c>
      <c r="W237">
        <v>8</v>
      </c>
      <c r="X237" t="s">
        <v>46</v>
      </c>
    </row>
    <row r="238" spans="1:24" x14ac:dyDescent="0.25">
      <c r="A238">
        <v>126</v>
      </c>
      <c r="B238">
        <v>44756</v>
      </c>
      <c r="C238">
        <v>4267</v>
      </c>
      <c r="D238" t="s">
        <v>512</v>
      </c>
      <c r="E238" t="s">
        <v>4</v>
      </c>
      <c r="F238">
        <v>90</v>
      </c>
      <c r="G238" t="s">
        <v>513</v>
      </c>
      <c r="H238">
        <v>3</v>
      </c>
      <c r="I238">
        <v>362.33</v>
      </c>
      <c r="J238">
        <v>1086.99</v>
      </c>
      <c r="K238">
        <f>+Tabella1[[#This Row],[RicavoAcquisto]]/1000</f>
        <v>1.0869899999999999</v>
      </c>
      <c r="L238">
        <v>36.120420204789554</v>
      </c>
      <c r="M238">
        <v>1123.1104202047895</v>
      </c>
      <c r="N238">
        <f>+Tabella1[[#This Row],[Totale Ricavo]]/1000</f>
        <v>1.1231104202047895</v>
      </c>
      <c r="O238">
        <v>2274</v>
      </c>
      <c r="P238" t="s">
        <v>30</v>
      </c>
      <c r="Q238">
        <v>45095</v>
      </c>
      <c r="R238" t="s">
        <v>31</v>
      </c>
      <c r="S238" t="s">
        <v>32</v>
      </c>
      <c r="T238" t="s">
        <v>33</v>
      </c>
      <c r="U238">
        <v>6</v>
      </c>
      <c r="V238" t="s">
        <v>34</v>
      </c>
      <c r="W238">
        <v>7</v>
      </c>
      <c r="X238" t="s">
        <v>60</v>
      </c>
    </row>
    <row r="239" spans="1:24" x14ac:dyDescent="0.25">
      <c r="A239">
        <v>68</v>
      </c>
      <c r="B239">
        <v>44582</v>
      </c>
      <c r="C239">
        <v>1736</v>
      </c>
      <c r="D239" t="s">
        <v>514</v>
      </c>
      <c r="E239" t="s">
        <v>4</v>
      </c>
      <c r="F239">
        <v>3841</v>
      </c>
      <c r="G239" t="s">
        <v>515</v>
      </c>
      <c r="H239">
        <v>6</v>
      </c>
      <c r="I239">
        <v>180.67</v>
      </c>
      <c r="J239">
        <v>1084.02</v>
      </c>
      <c r="K239">
        <f>+Tabella1[[#This Row],[RicavoAcquisto]]/1000</f>
        <v>1.08402</v>
      </c>
      <c r="L239">
        <v>14.40652702956328</v>
      </c>
      <c r="M239">
        <v>1098.4265270295632</v>
      </c>
      <c r="N239">
        <f>+Tabella1[[#This Row],[Totale Ricavo]]/1000</f>
        <v>1.0984265270295632</v>
      </c>
      <c r="O239">
        <v>3481</v>
      </c>
      <c r="P239" t="s">
        <v>30</v>
      </c>
      <c r="Q239">
        <v>45182</v>
      </c>
      <c r="R239" t="s">
        <v>49</v>
      </c>
      <c r="S239" t="s">
        <v>32</v>
      </c>
      <c r="T239" t="s">
        <v>52</v>
      </c>
      <c r="U239">
        <v>9</v>
      </c>
      <c r="V239" t="s">
        <v>53</v>
      </c>
      <c r="W239">
        <v>1</v>
      </c>
      <c r="X239" t="s">
        <v>41</v>
      </c>
    </row>
    <row r="240" spans="1:24" x14ac:dyDescent="0.25">
      <c r="A240">
        <v>363</v>
      </c>
      <c r="B240">
        <v>44580</v>
      </c>
      <c r="C240">
        <v>3577</v>
      </c>
      <c r="D240" t="s">
        <v>417</v>
      </c>
      <c r="E240" t="s">
        <v>4</v>
      </c>
      <c r="F240">
        <v>3520</v>
      </c>
      <c r="G240" t="s">
        <v>516</v>
      </c>
      <c r="H240">
        <v>7</v>
      </c>
      <c r="I240">
        <v>154.69</v>
      </c>
      <c r="J240">
        <v>1082.83</v>
      </c>
      <c r="K240">
        <f>+Tabella1[[#This Row],[RicavoAcquisto]]/1000</f>
        <v>1.08283</v>
      </c>
      <c r="L240">
        <v>22.094071304034721</v>
      </c>
      <c r="M240">
        <v>1104.9240713040347</v>
      </c>
      <c r="N240">
        <f>+Tabella1[[#This Row],[Totale Ricavo]]/1000</f>
        <v>1.1049240713040347</v>
      </c>
      <c r="O240">
        <v>1776</v>
      </c>
      <c r="P240" t="s">
        <v>30</v>
      </c>
      <c r="Q240">
        <v>45033</v>
      </c>
      <c r="R240" t="s">
        <v>49</v>
      </c>
      <c r="S240" t="s">
        <v>32</v>
      </c>
      <c r="T240" t="s">
        <v>33</v>
      </c>
      <c r="U240">
        <v>4</v>
      </c>
      <c r="V240" t="s">
        <v>68</v>
      </c>
      <c r="W240">
        <v>1</v>
      </c>
      <c r="X240" t="s">
        <v>41</v>
      </c>
    </row>
    <row r="241" spans="1:24" x14ac:dyDescent="0.25">
      <c r="A241">
        <v>414</v>
      </c>
      <c r="B241">
        <v>44655</v>
      </c>
      <c r="C241">
        <v>1168</v>
      </c>
      <c r="D241" t="s">
        <v>517</v>
      </c>
      <c r="E241" t="s">
        <v>4</v>
      </c>
      <c r="F241">
        <v>4498</v>
      </c>
      <c r="G241" t="s">
        <v>518</v>
      </c>
      <c r="H241">
        <v>6</v>
      </c>
      <c r="I241">
        <v>180.21</v>
      </c>
      <c r="J241">
        <v>1081.26</v>
      </c>
      <c r="K241">
        <f>+Tabella1[[#This Row],[RicavoAcquisto]]/1000</f>
        <v>1.0812599999999999</v>
      </c>
      <c r="L241">
        <v>68.84044152603181</v>
      </c>
      <c r="M241">
        <v>1150.1004415260318</v>
      </c>
      <c r="N241">
        <f>+Tabella1[[#This Row],[Totale Ricavo]]/1000</f>
        <v>1.1501004415260319</v>
      </c>
      <c r="O241">
        <v>537</v>
      </c>
      <c r="P241" t="s">
        <v>38</v>
      </c>
      <c r="Q241">
        <v>45040</v>
      </c>
      <c r="R241" t="s">
        <v>31</v>
      </c>
      <c r="S241" t="s">
        <v>32</v>
      </c>
      <c r="T241" t="s">
        <v>33</v>
      </c>
      <c r="U241">
        <v>4</v>
      </c>
      <c r="V241" t="s">
        <v>68</v>
      </c>
      <c r="W241">
        <v>4</v>
      </c>
      <c r="X241" t="s">
        <v>68</v>
      </c>
    </row>
    <row r="242" spans="1:24" x14ac:dyDescent="0.25">
      <c r="A242">
        <v>429</v>
      </c>
      <c r="B242">
        <v>44699</v>
      </c>
      <c r="C242">
        <v>2811</v>
      </c>
      <c r="D242" t="s">
        <v>519</v>
      </c>
      <c r="E242" t="s">
        <v>3</v>
      </c>
      <c r="F242">
        <v>4795</v>
      </c>
      <c r="G242" t="s">
        <v>520</v>
      </c>
      <c r="H242">
        <v>5</v>
      </c>
      <c r="I242">
        <v>215.51</v>
      </c>
      <c r="J242">
        <v>1077.55</v>
      </c>
      <c r="K242">
        <f>+Tabella1[[#This Row],[RicavoAcquisto]]/1000</f>
        <v>1.07755</v>
      </c>
      <c r="L242">
        <v>29.292187320013412</v>
      </c>
      <c r="M242">
        <v>1106.8421873200134</v>
      </c>
      <c r="N242">
        <f>+Tabella1[[#This Row],[Totale Ricavo]]/1000</f>
        <v>1.1068421873200134</v>
      </c>
      <c r="O242">
        <v>2184</v>
      </c>
      <c r="P242" t="s">
        <v>38</v>
      </c>
      <c r="Q242">
        <v>45200</v>
      </c>
      <c r="R242" t="s">
        <v>31</v>
      </c>
      <c r="S242" t="s">
        <v>32</v>
      </c>
      <c r="T242" t="s">
        <v>39</v>
      </c>
      <c r="U242">
        <v>10</v>
      </c>
      <c r="V242" t="s">
        <v>63</v>
      </c>
      <c r="W242">
        <v>5</v>
      </c>
      <c r="X242" t="s">
        <v>57</v>
      </c>
    </row>
    <row r="243" spans="1:24" x14ac:dyDescent="0.25">
      <c r="A243">
        <v>31</v>
      </c>
      <c r="B243">
        <v>44820</v>
      </c>
      <c r="C243">
        <v>4788</v>
      </c>
      <c r="D243" t="s">
        <v>521</v>
      </c>
      <c r="E243" t="s">
        <v>4</v>
      </c>
      <c r="F243">
        <v>2062</v>
      </c>
      <c r="G243" t="s">
        <v>522</v>
      </c>
      <c r="H243">
        <v>3</v>
      </c>
      <c r="I243">
        <v>358.32</v>
      </c>
      <c r="J243">
        <v>1074.96</v>
      </c>
      <c r="K243">
        <f>+Tabella1[[#This Row],[RicavoAcquisto]]/1000</f>
        <v>1.0749600000000001</v>
      </c>
      <c r="L243">
        <v>14.26413474425626</v>
      </c>
      <c r="M243">
        <v>1089.2241347442564</v>
      </c>
      <c r="N243">
        <f>+Tabella1[[#This Row],[Totale Ricavo]]/1000</f>
        <v>1.0892241347442564</v>
      </c>
      <c r="O243">
        <v>3885</v>
      </c>
      <c r="P243" t="s">
        <v>38</v>
      </c>
      <c r="Q243">
        <v>45004</v>
      </c>
      <c r="R243" t="s">
        <v>31</v>
      </c>
      <c r="S243" t="s">
        <v>32</v>
      </c>
      <c r="T243" t="s">
        <v>45</v>
      </c>
      <c r="U243">
        <v>3</v>
      </c>
      <c r="V243" t="s">
        <v>54</v>
      </c>
      <c r="W243">
        <v>9</v>
      </c>
      <c r="X243" t="s">
        <v>53</v>
      </c>
    </row>
    <row r="244" spans="1:24" x14ac:dyDescent="0.25">
      <c r="A244">
        <v>75</v>
      </c>
      <c r="B244">
        <v>44753</v>
      </c>
      <c r="C244">
        <v>4902</v>
      </c>
      <c r="D244" t="s">
        <v>523</v>
      </c>
      <c r="E244" t="s">
        <v>2</v>
      </c>
      <c r="F244">
        <v>564</v>
      </c>
      <c r="G244" t="s">
        <v>524</v>
      </c>
      <c r="H244">
        <v>3</v>
      </c>
      <c r="I244">
        <v>357.66</v>
      </c>
      <c r="J244">
        <v>1072.98</v>
      </c>
      <c r="K244">
        <f>+Tabella1[[#This Row],[RicavoAcquisto]]/1000</f>
        <v>1.07298</v>
      </c>
      <c r="L244">
        <v>30.747149987636892</v>
      </c>
      <c r="M244">
        <v>1103.7271499876369</v>
      </c>
      <c r="N244">
        <f>+Tabella1[[#This Row],[Totale Ricavo]]/1000</f>
        <v>1.1037271499876369</v>
      </c>
      <c r="O244">
        <v>190</v>
      </c>
      <c r="P244" t="s">
        <v>38</v>
      </c>
      <c r="Q244">
        <v>45037</v>
      </c>
      <c r="R244" t="s">
        <v>31</v>
      </c>
      <c r="S244" t="s">
        <v>32</v>
      </c>
      <c r="T244" t="s">
        <v>33</v>
      </c>
      <c r="U244">
        <v>4</v>
      </c>
      <c r="V244" t="s">
        <v>68</v>
      </c>
      <c r="W244">
        <v>7</v>
      </c>
      <c r="X244" t="s">
        <v>60</v>
      </c>
    </row>
    <row r="245" spans="1:24" x14ac:dyDescent="0.25">
      <c r="A245">
        <v>210</v>
      </c>
      <c r="B245">
        <v>44871</v>
      </c>
      <c r="C245">
        <v>2215</v>
      </c>
      <c r="D245" t="s">
        <v>525</v>
      </c>
      <c r="E245" t="s">
        <v>4</v>
      </c>
      <c r="F245">
        <v>669</v>
      </c>
      <c r="G245" t="s">
        <v>526</v>
      </c>
      <c r="H245">
        <v>8</v>
      </c>
      <c r="I245">
        <v>133.76</v>
      </c>
      <c r="J245">
        <v>1070.08</v>
      </c>
      <c r="K245">
        <f>+Tabella1[[#This Row],[RicavoAcquisto]]/1000</f>
        <v>1.0700799999999999</v>
      </c>
      <c r="L245">
        <v>59.016425228953409</v>
      </c>
      <c r="M245">
        <v>1129.0964252289534</v>
      </c>
      <c r="N245">
        <f>+Tabella1[[#This Row],[Totale Ricavo]]/1000</f>
        <v>1.1290964252289535</v>
      </c>
      <c r="O245">
        <v>2001</v>
      </c>
      <c r="P245" t="s">
        <v>30</v>
      </c>
      <c r="Q245">
        <v>45191</v>
      </c>
      <c r="R245" t="s">
        <v>49</v>
      </c>
      <c r="S245" t="s">
        <v>32</v>
      </c>
      <c r="T245" t="s">
        <v>52</v>
      </c>
      <c r="U245">
        <v>9</v>
      </c>
      <c r="V245" t="s">
        <v>53</v>
      </c>
      <c r="W245">
        <v>11</v>
      </c>
      <c r="X245" t="s">
        <v>35</v>
      </c>
    </row>
    <row r="246" spans="1:24" x14ac:dyDescent="0.25">
      <c r="A246">
        <v>122</v>
      </c>
      <c r="B246">
        <v>44636</v>
      </c>
      <c r="C246">
        <v>1840</v>
      </c>
      <c r="D246" t="s">
        <v>527</v>
      </c>
      <c r="E246" t="s">
        <v>2</v>
      </c>
      <c r="F246">
        <v>1911</v>
      </c>
      <c r="G246" t="s">
        <v>528</v>
      </c>
      <c r="H246">
        <v>3</v>
      </c>
      <c r="I246">
        <v>356.55</v>
      </c>
      <c r="J246">
        <v>1069.6500000000001</v>
      </c>
      <c r="K246">
        <f>+Tabella1[[#This Row],[RicavoAcquisto]]/1000</f>
        <v>1.06965</v>
      </c>
      <c r="L246">
        <v>61.885375405593599</v>
      </c>
      <c r="M246">
        <v>1131.5353754055936</v>
      </c>
      <c r="N246">
        <f>+Tabella1[[#This Row],[Totale Ricavo]]/1000</f>
        <v>1.1315353754055937</v>
      </c>
      <c r="O246">
        <v>1249</v>
      </c>
      <c r="P246" t="s">
        <v>38</v>
      </c>
      <c r="Q246">
        <v>45138</v>
      </c>
      <c r="R246" t="s">
        <v>49</v>
      </c>
      <c r="S246" t="s">
        <v>32</v>
      </c>
      <c r="T246" t="s">
        <v>52</v>
      </c>
      <c r="U246">
        <v>7</v>
      </c>
      <c r="V246" t="s">
        <v>60</v>
      </c>
      <c r="W246">
        <v>3</v>
      </c>
      <c r="X246" t="s">
        <v>54</v>
      </c>
    </row>
    <row r="247" spans="1:24" x14ac:dyDescent="0.25">
      <c r="A247">
        <v>237</v>
      </c>
      <c r="B247">
        <v>44921</v>
      </c>
      <c r="C247">
        <v>4774</v>
      </c>
      <c r="D247" t="s">
        <v>429</v>
      </c>
      <c r="E247" t="s">
        <v>4</v>
      </c>
      <c r="F247">
        <v>1967</v>
      </c>
      <c r="G247" t="s">
        <v>529</v>
      </c>
      <c r="H247">
        <v>4</v>
      </c>
      <c r="I247">
        <v>265.89999999999998</v>
      </c>
      <c r="J247">
        <v>1063.5999999999999</v>
      </c>
      <c r="K247">
        <f>+Tabella1[[#This Row],[RicavoAcquisto]]/1000</f>
        <v>1.0635999999999999</v>
      </c>
      <c r="L247">
        <v>46.565985677049987</v>
      </c>
      <c r="M247">
        <v>1110.16598567705</v>
      </c>
      <c r="N247">
        <f>+Tabella1[[#This Row],[Totale Ricavo]]/1000</f>
        <v>1.11016598567705</v>
      </c>
      <c r="O247">
        <v>1751</v>
      </c>
      <c r="P247" t="s">
        <v>30</v>
      </c>
      <c r="Q247">
        <v>45006</v>
      </c>
      <c r="R247" t="s">
        <v>31</v>
      </c>
      <c r="S247" t="s">
        <v>32</v>
      </c>
      <c r="T247" t="s">
        <v>45</v>
      </c>
      <c r="U247">
        <v>3</v>
      </c>
      <c r="V247" t="s">
        <v>54</v>
      </c>
      <c r="W247">
        <v>12</v>
      </c>
      <c r="X247" t="s">
        <v>40</v>
      </c>
    </row>
    <row r="248" spans="1:24" x14ac:dyDescent="0.25">
      <c r="A248">
        <v>289</v>
      </c>
      <c r="B248">
        <v>44592</v>
      </c>
      <c r="C248">
        <v>3529</v>
      </c>
      <c r="D248" t="s">
        <v>530</v>
      </c>
      <c r="E248" t="s">
        <v>4</v>
      </c>
      <c r="F248">
        <v>1171</v>
      </c>
      <c r="G248" t="s">
        <v>531</v>
      </c>
      <c r="H248">
        <v>4</v>
      </c>
      <c r="I248">
        <v>265.83999999999997</v>
      </c>
      <c r="J248">
        <v>1063.3599999999999</v>
      </c>
      <c r="K248">
        <f>+Tabella1[[#This Row],[RicavoAcquisto]]/1000</f>
        <v>1.0633599999999999</v>
      </c>
      <c r="L248">
        <v>83.116458797114817</v>
      </c>
      <c r="M248">
        <v>1146.4764587971147</v>
      </c>
      <c r="N248">
        <f>+Tabella1[[#This Row],[Totale Ricavo]]/1000</f>
        <v>1.1464764587971146</v>
      </c>
      <c r="O248">
        <v>2416</v>
      </c>
      <c r="P248" t="s">
        <v>30</v>
      </c>
      <c r="Q248">
        <v>44954</v>
      </c>
      <c r="R248" t="s">
        <v>31</v>
      </c>
      <c r="S248" t="s">
        <v>32</v>
      </c>
      <c r="T248" t="s">
        <v>45</v>
      </c>
      <c r="U248">
        <v>1</v>
      </c>
      <c r="V248" t="s">
        <v>41</v>
      </c>
      <c r="W248">
        <v>1</v>
      </c>
      <c r="X248" t="s">
        <v>41</v>
      </c>
    </row>
    <row r="249" spans="1:24" x14ac:dyDescent="0.25">
      <c r="A249">
        <v>416</v>
      </c>
      <c r="B249">
        <v>44665</v>
      </c>
      <c r="C249">
        <v>5040</v>
      </c>
      <c r="D249" t="s">
        <v>532</v>
      </c>
      <c r="E249" t="s">
        <v>2</v>
      </c>
      <c r="F249">
        <v>3729</v>
      </c>
      <c r="G249" t="s">
        <v>533</v>
      </c>
      <c r="H249">
        <v>4</v>
      </c>
      <c r="I249">
        <v>265.14999999999998</v>
      </c>
      <c r="J249">
        <v>1060.5999999999999</v>
      </c>
      <c r="K249">
        <f>+Tabella1[[#This Row],[RicavoAcquisto]]/1000</f>
        <v>1.0606</v>
      </c>
      <c r="L249">
        <v>78.592477584474452</v>
      </c>
      <c r="M249">
        <v>1139.1924775844743</v>
      </c>
      <c r="N249">
        <f>+Tabella1[[#This Row],[Totale Ricavo]]/1000</f>
        <v>1.1391924775844744</v>
      </c>
      <c r="O249">
        <v>1002</v>
      </c>
      <c r="P249" t="s">
        <v>30</v>
      </c>
      <c r="Q249">
        <v>45236</v>
      </c>
      <c r="R249" t="s">
        <v>49</v>
      </c>
      <c r="S249" t="s">
        <v>32</v>
      </c>
      <c r="T249" t="s">
        <v>39</v>
      </c>
      <c r="U249">
        <v>11</v>
      </c>
      <c r="V249" t="s">
        <v>35</v>
      </c>
      <c r="W249">
        <v>4</v>
      </c>
      <c r="X249" t="s">
        <v>68</v>
      </c>
    </row>
    <row r="250" spans="1:24" x14ac:dyDescent="0.25">
      <c r="A250">
        <v>27</v>
      </c>
      <c r="B250">
        <v>44685</v>
      </c>
      <c r="C250">
        <v>2523</v>
      </c>
      <c r="D250" t="s">
        <v>534</v>
      </c>
      <c r="E250" t="s">
        <v>2</v>
      </c>
      <c r="F250">
        <v>2552</v>
      </c>
      <c r="G250" t="s">
        <v>535</v>
      </c>
      <c r="H250">
        <v>8</v>
      </c>
      <c r="I250">
        <v>131.01</v>
      </c>
      <c r="J250">
        <v>1048.08</v>
      </c>
      <c r="K250">
        <f>+Tabella1[[#This Row],[RicavoAcquisto]]/1000</f>
        <v>1.0480799999999999</v>
      </c>
      <c r="L250">
        <v>20.372456216485659</v>
      </c>
      <c r="M250">
        <v>1068.4524562164856</v>
      </c>
      <c r="N250">
        <f>+Tabella1[[#This Row],[Totale Ricavo]]/1000</f>
        <v>1.0684524562164857</v>
      </c>
      <c r="O250">
        <v>1019</v>
      </c>
      <c r="P250" t="s">
        <v>30</v>
      </c>
      <c r="Q250">
        <v>45259</v>
      </c>
      <c r="R250" t="s">
        <v>31</v>
      </c>
      <c r="S250" t="s">
        <v>32</v>
      </c>
      <c r="T250" t="s">
        <v>39</v>
      </c>
      <c r="U250">
        <v>11</v>
      </c>
      <c r="V250" t="s">
        <v>35</v>
      </c>
      <c r="W250">
        <v>5</v>
      </c>
      <c r="X250" t="s">
        <v>57</v>
      </c>
    </row>
    <row r="251" spans="1:24" x14ac:dyDescent="0.25">
      <c r="A251">
        <v>46</v>
      </c>
      <c r="B251">
        <v>44677</v>
      </c>
      <c r="C251">
        <v>3227</v>
      </c>
      <c r="D251" t="s">
        <v>536</v>
      </c>
      <c r="E251" t="s">
        <v>3</v>
      </c>
      <c r="F251">
        <v>4213</v>
      </c>
      <c r="G251" t="s">
        <v>537</v>
      </c>
      <c r="H251">
        <v>4</v>
      </c>
      <c r="I251">
        <v>261.06</v>
      </c>
      <c r="J251">
        <v>1044.24</v>
      </c>
      <c r="K251">
        <f>+Tabella1[[#This Row],[RicavoAcquisto]]/1000</f>
        <v>1.0442400000000001</v>
      </c>
      <c r="L251">
        <v>75.271260406362785</v>
      </c>
      <c r="M251">
        <v>1119.5112604063629</v>
      </c>
      <c r="N251">
        <f>+Tabella1[[#This Row],[Totale Ricavo]]/1000</f>
        <v>1.1195112604063628</v>
      </c>
      <c r="O251">
        <v>4659</v>
      </c>
      <c r="P251" t="s">
        <v>30</v>
      </c>
      <c r="Q251">
        <v>44982</v>
      </c>
      <c r="R251" t="s">
        <v>31</v>
      </c>
      <c r="S251" t="s">
        <v>32</v>
      </c>
      <c r="T251" t="s">
        <v>45</v>
      </c>
      <c r="U251">
        <v>2</v>
      </c>
      <c r="V251" t="s">
        <v>99</v>
      </c>
      <c r="W251">
        <v>4</v>
      </c>
      <c r="X251" t="s">
        <v>68</v>
      </c>
    </row>
    <row r="252" spans="1:24" x14ac:dyDescent="0.25">
      <c r="A252">
        <v>490</v>
      </c>
      <c r="B252">
        <v>44925</v>
      </c>
      <c r="C252">
        <v>3871</v>
      </c>
      <c r="D252" t="s">
        <v>538</v>
      </c>
      <c r="E252" t="s">
        <v>4</v>
      </c>
      <c r="F252">
        <v>2763</v>
      </c>
      <c r="G252" t="s">
        <v>539</v>
      </c>
      <c r="H252">
        <v>9</v>
      </c>
      <c r="I252">
        <v>115.98</v>
      </c>
      <c r="J252">
        <v>1043.82</v>
      </c>
      <c r="K252">
        <f>+Tabella1[[#This Row],[RicavoAcquisto]]/1000</f>
        <v>1.04382</v>
      </c>
      <c r="L252">
        <v>24.628418985794031</v>
      </c>
      <c r="M252">
        <v>1068.448418985794</v>
      </c>
      <c r="N252">
        <f>+Tabella1[[#This Row],[Totale Ricavo]]/1000</f>
        <v>1.0684484189857939</v>
      </c>
      <c r="O252">
        <v>3953</v>
      </c>
      <c r="P252" t="s">
        <v>30</v>
      </c>
      <c r="Q252">
        <v>45135</v>
      </c>
      <c r="R252" t="s">
        <v>31</v>
      </c>
      <c r="S252" t="s">
        <v>32</v>
      </c>
      <c r="T252" t="s">
        <v>52</v>
      </c>
      <c r="U252">
        <v>7</v>
      </c>
      <c r="V252" t="s">
        <v>60</v>
      </c>
      <c r="W252">
        <v>12</v>
      </c>
      <c r="X252" t="s">
        <v>40</v>
      </c>
    </row>
    <row r="253" spans="1:24" x14ac:dyDescent="0.25">
      <c r="A253">
        <v>163</v>
      </c>
      <c r="B253">
        <v>44900</v>
      </c>
      <c r="C253">
        <v>4577</v>
      </c>
      <c r="D253" t="s">
        <v>540</v>
      </c>
      <c r="E253" t="s">
        <v>3</v>
      </c>
      <c r="F253">
        <v>835</v>
      </c>
      <c r="G253" t="s">
        <v>541</v>
      </c>
      <c r="H253">
        <v>3</v>
      </c>
      <c r="I253">
        <v>342.44</v>
      </c>
      <c r="J253">
        <v>1027.32</v>
      </c>
      <c r="K253">
        <f>+Tabella1[[#This Row],[RicavoAcquisto]]/1000</f>
        <v>1.02732</v>
      </c>
      <c r="L253">
        <v>31.84712216420499</v>
      </c>
      <c r="M253">
        <v>1059.167122164205</v>
      </c>
      <c r="N253">
        <f>+Tabella1[[#This Row],[Totale Ricavo]]/1000</f>
        <v>1.0591671221642049</v>
      </c>
      <c r="O253">
        <v>4416</v>
      </c>
      <c r="P253" t="s">
        <v>38</v>
      </c>
      <c r="Q253">
        <v>45080</v>
      </c>
      <c r="R253" t="s">
        <v>49</v>
      </c>
      <c r="S253" t="s">
        <v>32</v>
      </c>
      <c r="T253" t="s">
        <v>33</v>
      </c>
      <c r="U253">
        <v>6</v>
      </c>
      <c r="V253" t="s">
        <v>34</v>
      </c>
      <c r="W253">
        <v>12</v>
      </c>
      <c r="X253" t="s">
        <v>40</v>
      </c>
    </row>
    <row r="254" spans="1:24" x14ac:dyDescent="0.25">
      <c r="A254">
        <v>387</v>
      </c>
      <c r="B254">
        <v>44803</v>
      </c>
      <c r="C254">
        <v>4161</v>
      </c>
      <c r="D254" t="s">
        <v>542</v>
      </c>
      <c r="E254" t="s">
        <v>4</v>
      </c>
      <c r="F254">
        <v>4173</v>
      </c>
      <c r="G254" t="s">
        <v>543</v>
      </c>
      <c r="H254">
        <v>5</v>
      </c>
      <c r="I254">
        <v>205.16</v>
      </c>
      <c r="J254">
        <v>1025.8</v>
      </c>
      <c r="K254">
        <f>+Tabella1[[#This Row],[RicavoAcquisto]]/1000</f>
        <v>1.0258</v>
      </c>
      <c r="L254">
        <v>77.657331082909877</v>
      </c>
      <c r="M254">
        <v>1103.4573310829098</v>
      </c>
      <c r="N254">
        <f>+Tabella1[[#This Row],[Totale Ricavo]]/1000</f>
        <v>1.1034573310829099</v>
      </c>
      <c r="O254">
        <v>4056</v>
      </c>
      <c r="P254" t="s">
        <v>30</v>
      </c>
      <c r="Q254">
        <v>45157</v>
      </c>
      <c r="R254" t="s">
        <v>49</v>
      </c>
      <c r="S254" t="s">
        <v>32</v>
      </c>
      <c r="T254" t="s">
        <v>52</v>
      </c>
      <c r="U254">
        <v>8</v>
      </c>
      <c r="V254" t="s">
        <v>46</v>
      </c>
      <c r="W254">
        <v>8</v>
      </c>
      <c r="X254" t="s">
        <v>46</v>
      </c>
    </row>
    <row r="255" spans="1:24" x14ac:dyDescent="0.25">
      <c r="A255">
        <v>399</v>
      </c>
      <c r="B255">
        <v>44683</v>
      </c>
      <c r="C255">
        <v>3707</v>
      </c>
      <c r="D255" t="s">
        <v>544</v>
      </c>
      <c r="E255" t="s">
        <v>3</v>
      </c>
      <c r="F255">
        <v>4757</v>
      </c>
      <c r="G255" t="s">
        <v>545</v>
      </c>
      <c r="H255">
        <v>3</v>
      </c>
      <c r="I255">
        <v>341.89</v>
      </c>
      <c r="J255">
        <v>1025.67</v>
      </c>
      <c r="K255">
        <f>+Tabella1[[#This Row],[RicavoAcquisto]]/1000</f>
        <v>1.0256700000000001</v>
      </c>
      <c r="L255">
        <v>13.74157579421137</v>
      </c>
      <c r="M255">
        <v>1039.4115757942113</v>
      </c>
      <c r="N255">
        <f>+Tabella1[[#This Row],[Totale Ricavo]]/1000</f>
        <v>1.0394115757942113</v>
      </c>
      <c r="O255">
        <v>2636</v>
      </c>
      <c r="P255" t="s">
        <v>30</v>
      </c>
      <c r="Q255">
        <v>45092</v>
      </c>
      <c r="R255" t="s">
        <v>49</v>
      </c>
      <c r="S255" t="s">
        <v>32</v>
      </c>
      <c r="T255" t="s">
        <v>33</v>
      </c>
      <c r="U255">
        <v>6</v>
      </c>
      <c r="V255" t="s">
        <v>34</v>
      </c>
      <c r="W255">
        <v>5</v>
      </c>
      <c r="X255" t="s">
        <v>57</v>
      </c>
    </row>
    <row r="256" spans="1:24" x14ac:dyDescent="0.25">
      <c r="A256">
        <v>381</v>
      </c>
      <c r="B256">
        <v>44568</v>
      </c>
      <c r="C256">
        <v>2804</v>
      </c>
      <c r="D256" t="s">
        <v>546</v>
      </c>
      <c r="E256" t="s">
        <v>2</v>
      </c>
      <c r="F256">
        <v>4814</v>
      </c>
      <c r="G256" t="s">
        <v>547</v>
      </c>
      <c r="H256">
        <v>5</v>
      </c>
      <c r="I256">
        <v>205.04</v>
      </c>
      <c r="J256">
        <v>1025.2</v>
      </c>
      <c r="K256">
        <f>+Tabella1[[#This Row],[RicavoAcquisto]]/1000</f>
        <v>1.0252000000000001</v>
      </c>
      <c r="L256">
        <v>10.127820762071419</v>
      </c>
      <c r="M256">
        <v>1035.3278207620715</v>
      </c>
      <c r="N256">
        <f>+Tabella1[[#This Row],[Totale Ricavo]]/1000</f>
        <v>1.0353278207620715</v>
      </c>
      <c r="O256">
        <v>1546</v>
      </c>
      <c r="P256" t="s">
        <v>30</v>
      </c>
      <c r="Q256">
        <v>45138</v>
      </c>
      <c r="R256" t="s">
        <v>31</v>
      </c>
      <c r="S256" t="s">
        <v>32</v>
      </c>
      <c r="T256" t="s">
        <v>52</v>
      </c>
      <c r="U256">
        <v>7</v>
      </c>
      <c r="V256" t="s">
        <v>60</v>
      </c>
      <c r="W256">
        <v>1</v>
      </c>
      <c r="X256" t="s">
        <v>41</v>
      </c>
    </row>
    <row r="257" spans="1:24" x14ac:dyDescent="0.25">
      <c r="A257">
        <v>111</v>
      </c>
      <c r="B257">
        <v>44839</v>
      </c>
      <c r="C257">
        <v>1149</v>
      </c>
      <c r="D257" t="s">
        <v>548</v>
      </c>
      <c r="E257" t="s">
        <v>4</v>
      </c>
      <c r="F257">
        <v>3585</v>
      </c>
      <c r="G257" t="s">
        <v>549</v>
      </c>
      <c r="H257">
        <v>3</v>
      </c>
      <c r="I257">
        <v>341.37</v>
      </c>
      <c r="J257">
        <v>1024.1100000000001</v>
      </c>
      <c r="K257">
        <f>+Tabella1[[#This Row],[RicavoAcquisto]]/1000</f>
        <v>1.0241100000000001</v>
      </c>
      <c r="L257">
        <v>52.332870274968229</v>
      </c>
      <c r="M257">
        <v>1076.4428702749683</v>
      </c>
      <c r="N257">
        <f>+Tabella1[[#This Row],[Totale Ricavo]]/1000</f>
        <v>1.0764428702749682</v>
      </c>
      <c r="O257">
        <v>682</v>
      </c>
      <c r="P257" t="s">
        <v>30</v>
      </c>
      <c r="Q257">
        <v>45001</v>
      </c>
      <c r="R257" t="s">
        <v>49</v>
      </c>
      <c r="S257" t="s">
        <v>32</v>
      </c>
      <c r="T257" t="s">
        <v>45</v>
      </c>
      <c r="U257">
        <v>3</v>
      </c>
      <c r="V257" t="s">
        <v>54</v>
      </c>
      <c r="W257">
        <v>10</v>
      </c>
      <c r="X257" t="s">
        <v>63</v>
      </c>
    </row>
    <row r="258" spans="1:24" x14ac:dyDescent="0.25">
      <c r="A258">
        <v>195</v>
      </c>
      <c r="B258">
        <v>44584</v>
      </c>
      <c r="C258">
        <v>5067</v>
      </c>
      <c r="D258" t="s">
        <v>550</v>
      </c>
      <c r="E258" t="s">
        <v>4</v>
      </c>
      <c r="F258">
        <v>3350</v>
      </c>
      <c r="G258" t="s">
        <v>98</v>
      </c>
      <c r="H258">
        <v>5</v>
      </c>
      <c r="I258">
        <v>203.42</v>
      </c>
      <c r="J258">
        <v>1017.0999999999999</v>
      </c>
      <c r="K258">
        <f>+Tabella1[[#This Row],[RicavoAcquisto]]/1000</f>
        <v>1.0170999999999999</v>
      </c>
      <c r="L258">
        <v>87.518853328731367</v>
      </c>
      <c r="M258">
        <v>1104.6188533287313</v>
      </c>
      <c r="N258">
        <f>+Tabella1[[#This Row],[Totale Ricavo]]/1000</f>
        <v>1.1046188533287313</v>
      </c>
      <c r="O258">
        <v>499</v>
      </c>
      <c r="P258" t="s">
        <v>30</v>
      </c>
      <c r="Q258">
        <v>45099</v>
      </c>
      <c r="R258" t="s">
        <v>49</v>
      </c>
      <c r="S258" t="s">
        <v>32</v>
      </c>
      <c r="T258" t="s">
        <v>33</v>
      </c>
      <c r="U258">
        <v>6</v>
      </c>
      <c r="V258" t="s">
        <v>34</v>
      </c>
      <c r="W258">
        <v>1</v>
      </c>
      <c r="X258" t="s">
        <v>41</v>
      </c>
    </row>
    <row r="259" spans="1:24" x14ac:dyDescent="0.25">
      <c r="A259">
        <v>26</v>
      </c>
      <c r="B259">
        <v>44665</v>
      </c>
      <c r="C259">
        <v>3750</v>
      </c>
      <c r="D259" t="s">
        <v>551</v>
      </c>
      <c r="E259" t="s">
        <v>2</v>
      </c>
      <c r="F259">
        <v>574</v>
      </c>
      <c r="G259" t="s">
        <v>552</v>
      </c>
      <c r="H259">
        <v>6</v>
      </c>
      <c r="I259">
        <v>163.99</v>
      </c>
      <c r="J259">
        <v>983.94</v>
      </c>
      <c r="K259">
        <f>+Tabella1[[#This Row],[RicavoAcquisto]]/1000</f>
        <v>0.98394000000000004</v>
      </c>
      <c r="L259">
        <v>91.684990014345061</v>
      </c>
      <c r="M259">
        <v>1075.624990014345</v>
      </c>
      <c r="N259">
        <f>+Tabella1[[#This Row],[Totale Ricavo]]/1000</f>
        <v>1.0756249900143451</v>
      </c>
      <c r="O259">
        <v>3555</v>
      </c>
      <c r="P259" t="s">
        <v>30</v>
      </c>
      <c r="Q259">
        <v>44936</v>
      </c>
      <c r="R259" t="s">
        <v>49</v>
      </c>
      <c r="S259" t="s">
        <v>32</v>
      </c>
      <c r="T259" t="s">
        <v>45</v>
      </c>
      <c r="U259">
        <v>1</v>
      </c>
      <c r="V259" t="s">
        <v>41</v>
      </c>
      <c r="W259">
        <v>4</v>
      </c>
      <c r="X259" t="s">
        <v>68</v>
      </c>
    </row>
    <row r="260" spans="1:24" x14ac:dyDescent="0.25">
      <c r="A260">
        <v>274</v>
      </c>
      <c r="B260">
        <v>44641</v>
      </c>
      <c r="C260">
        <v>4654</v>
      </c>
      <c r="D260" t="s">
        <v>553</v>
      </c>
      <c r="E260" t="s">
        <v>3</v>
      </c>
      <c r="F260">
        <v>3723</v>
      </c>
      <c r="G260" t="s">
        <v>554</v>
      </c>
      <c r="H260">
        <v>6</v>
      </c>
      <c r="I260">
        <v>163.33000000000001</v>
      </c>
      <c r="J260">
        <v>979.98</v>
      </c>
      <c r="K260">
        <f>+Tabella1[[#This Row],[RicavoAcquisto]]/1000</f>
        <v>0.97998000000000007</v>
      </c>
      <c r="L260">
        <v>52.461751453453907</v>
      </c>
      <c r="M260">
        <v>1032.4417514534539</v>
      </c>
      <c r="N260">
        <f>+Tabella1[[#This Row],[Totale Ricavo]]/1000</f>
        <v>1.0324417514534538</v>
      </c>
      <c r="O260">
        <v>480</v>
      </c>
      <c r="P260" t="s">
        <v>30</v>
      </c>
      <c r="Q260">
        <v>45228</v>
      </c>
      <c r="R260" t="s">
        <v>31</v>
      </c>
      <c r="S260" t="s">
        <v>32</v>
      </c>
      <c r="T260" t="s">
        <v>39</v>
      </c>
      <c r="U260">
        <v>10</v>
      </c>
      <c r="V260" t="s">
        <v>63</v>
      </c>
      <c r="W260">
        <v>3</v>
      </c>
      <c r="X260" t="s">
        <v>54</v>
      </c>
    </row>
    <row r="261" spans="1:24" x14ac:dyDescent="0.25">
      <c r="A261">
        <v>357</v>
      </c>
      <c r="B261">
        <v>44785</v>
      </c>
      <c r="C261">
        <v>569</v>
      </c>
      <c r="D261" t="s">
        <v>555</v>
      </c>
      <c r="E261" t="s">
        <v>3</v>
      </c>
      <c r="F261">
        <v>2232</v>
      </c>
      <c r="G261" t="s">
        <v>556</v>
      </c>
      <c r="H261">
        <v>6</v>
      </c>
      <c r="I261">
        <v>163.30000000000001</v>
      </c>
      <c r="J261">
        <v>979.80000000000007</v>
      </c>
      <c r="K261">
        <f>+Tabella1[[#This Row],[RicavoAcquisto]]/1000</f>
        <v>0.97980000000000012</v>
      </c>
      <c r="L261">
        <v>73.094644366277336</v>
      </c>
      <c r="M261">
        <v>1052.8946443662774</v>
      </c>
      <c r="N261">
        <f>+Tabella1[[#This Row],[Totale Ricavo]]/1000</f>
        <v>1.0528946443662774</v>
      </c>
      <c r="O261">
        <v>2375</v>
      </c>
      <c r="P261" t="s">
        <v>38</v>
      </c>
      <c r="Q261">
        <v>45258</v>
      </c>
      <c r="R261" t="s">
        <v>31</v>
      </c>
      <c r="S261" t="s">
        <v>32</v>
      </c>
      <c r="T261" t="s">
        <v>39</v>
      </c>
      <c r="U261">
        <v>11</v>
      </c>
      <c r="V261" t="s">
        <v>35</v>
      </c>
      <c r="W261">
        <v>8</v>
      </c>
      <c r="X261" t="s">
        <v>46</v>
      </c>
    </row>
    <row r="262" spans="1:24" x14ac:dyDescent="0.25">
      <c r="A262">
        <v>193</v>
      </c>
      <c r="B262">
        <v>44905</v>
      </c>
      <c r="C262">
        <v>348</v>
      </c>
      <c r="D262" t="s">
        <v>557</v>
      </c>
      <c r="E262" t="s">
        <v>3</v>
      </c>
      <c r="F262">
        <v>4110</v>
      </c>
      <c r="G262" t="s">
        <v>558</v>
      </c>
      <c r="H262">
        <v>2</v>
      </c>
      <c r="I262">
        <v>489.43</v>
      </c>
      <c r="J262">
        <v>978.86</v>
      </c>
      <c r="K262">
        <f>+Tabella1[[#This Row],[RicavoAcquisto]]/1000</f>
        <v>0.97886000000000006</v>
      </c>
      <c r="L262">
        <v>60.53619686575118</v>
      </c>
      <c r="M262">
        <v>1039.3961968657511</v>
      </c>
      <c r="N262">
        <f>+Tabella1[[#This Row],[Totale Ricavo]]/1000</f>
        <v>1.039396196865751</v>
      </c>
      <c r="O262">
        <v>3144</v>
      </c>
      <c r="P262" t="s">
        <v>38</v>
      </c>
      <c r="Q262">
        <v>45256</v>
      </c>
      <c r="R262" t="s">
        <v>31</v>
      </c>
      <c r="S262" t="s">
        <v>32</v>
      </c>
      <c r="T262" t="s">
        <v>39</v>
      </c>
      <c r="U262">
        <v>11</v>
      </c>
      <c r="V262" t="s">
        <v>35</v>
      </c>
      <c r="W262">
        <v>12</v>
      </c>
      <c r="X262" t="s">
        <v>40</v>
      </c>
    </row>
    <row r="263" spans="1:24" x14ac:dyDescent="0.25">
      <c r="A263">
        <v>339</v>
      </c>
      <c r="B263">
        <v>44900</v>
      </c>
      <c r="C263">
        <v>3382</v>
      </c>
      <c r="D263" t="s">
        <v>559</v>
      </c>
      <c r="E263" t="s">
        <v>3</v>
      </c>
      <c r="F263">
        <v>1089</v>
      </c>
      <c r="G263" t="s">
        <v>560</v>
      </c>
      <c r="H263">
        <v>2</v>
      </c>
      <c r="I263">
        <v>488.18</v>
      </c>
      <c r="J263">
        <v>976.36</v>
      </c>
      <c r="K263">
        <f>+Tabella1[[#This Row],[RicavoAcquisto]]/1000</f>
        <v>0.97636000000000001</v>
      </c>
      <c r="L263">
        <v>40.926412912119531</v>
      </c>
      <c r="M263">
        <v>1017.2864129121195</v>
      </c>
      <c r="N263">
        <f>+Tabella1[[#This Row],[Totale Ricavo]]/1000</f>
        <v>1.0172864129121195</v>
      </c>
      <c r="O263">
        <v>454</v>
      </c>
      <c r="P263" t="s">
        <v>30</v>
      </c>
      <c r="Q263">
        <v>45096</v>
      </c>
      <c r="R263" t="s">
        <v>49</v>
      </c>
      <c r="S263" t="s">
        <v>32</v>
      </c>
      <c r="T263" t="s">
        <v>33</v>
      </c>
      <c r="U263">
        <v>6</v>
      </c>
      <c r="V263" t="s">
        <v>34</v>
      </c>
      <c r="W263">
        <v>12</v>
      </c>
      <c r="X263" t="s">
        <v>40</v>
      </c>
    </row>
    <row r="264" spans="1:24" x14ac:dyDescent="0.25">
      <c r="A264">
        <v>99</v>
      </c>
      <c r="B264">
        <v>44888</v>
      </c>
      <c r="C264">
        <v>1530</v>
      </c>
      <c r="D264" t="s">
        <v>561</v>
      </c>
      <c r="E264" t="s">
        <v>2</v>
      </c>
      <c r="F264">
        <v>2144</v>
      </c>
      <c r="G264" t="s">
        <v>562</v>
      </c>
      <c r="H264">
        <v>4</v>
      </c>
      <c r="I264">
        <v>244.03</v>
      </c>
      <c r="J264">
        <v>976.12</v>
      </c>
      <c r="K264">
        <f>+Tabella1[[#This Row],[RicavoAcquisto]]/1000</f>
        <v>0.97611999999999999</v>
      </c>
      <c r="L264">
        <v>34.009457343269702</v>
      </c>
      <c r="M264">
        <v>1010.1294573432697</v>
      </c>
      <c r="N264">
        <f>+Tabella1[[#This Row],[Totale Ricavo]]/1000</f>
        <v>1.0101294573432698</v>
      </c>
      <c r="O264">
        <v>2805</v>
      </c>
      <c r="P264" t="s">
        <v>38</v>
      </c>
      <c r="Q264">
        <v>45085</v>
      </c>
      <c r="R264" t="s">
        <v>31</v>
      </c>
      <c r="S264" t="s">
        <v>32</v>
      </c>
      <c r="T264" t="s">
        <v>33</v>
      </c>
      <c r="U264">
        <v>6</v>
      </c>
      <c r="V264" t="s">
        <v>34</v>
      </c>
      <c r="W264">
        <v>11</v>
      </c>
      <c r="X264" t="s">
        <v>35</v>
      </c>
    </row>
    <row r="265" spans="1:24" x14ac:dyDescent="0.25">
      <c r="A265">
        <v>271</v>
      </c>
      <c r="B265">
        <v>44711</v>
      </c>
      <c r="C265">
        <v>3181</v>
      </c>
      <c r="D265" t="s">
        <v>563</v>
      </c>
      <c r="E265" t="s">
        <v>4</v>
      </c>
      <c r="F265">
        <v>3668</v>
      </c>
      <c r="G265" t="s">
        <v>564</v>
      </c>
      <c r="H265">
        <v>6</v>
      </c>
      <c r="I265">
        <v>161.55000000000001</v>
      </c>
      <c r="J265">
        <v>969.30000000000007</v>
      </c>
      <c r="K265">
        <f>+Tabella1[[#This Row],[RicavoAcquisto]]/1000</f>
        <v>0.96930000000000005</v>
      </c>
      <c r="L265">
        <v>46.295622403514884</v>
      </c>
      <c r="M265">
        <v>1015.595622403515</v>
      </c>
      <c r="N265">
        <f>+Tabella1[[#This Row],[Totale Ricavo]]/1000</f>
        <v>1.015595622403515</v>
      </c>
      <c r="O265">
        <v>1906</v>
      </c>
      <c r="P265" t="s">
        <v>30</v>
      </c>
      <c r="Q265">
        <v>44971</v>
      </c>
      <c r="R265" t="s">
        <v>31</v>
      </c>
      <c r="S265" t="s">
        <v>32</v>
      </c>
      <c r="T265" t="s">
        <v>45</v>
      </c>
      <c r="U265">
        <v>2</v>
      </c>
      <c r="V265" t="s">
        <v>99</v>
      </c>
      <c r="W265">
        <v>5</v>
      </c>
      <c r="X265" t="s">
        <v>57</v>
      </c>
    </row>
    <row r="266" spans="1:24" x14ac:dyDescent="0.25">
      <c r="A266">
        <v>395</v>
      </c>
      <c r="B266">
        <v>44693</v>
      </c>
      <c r="C266">
        <v>4162</v>
      </c>
      <c r="D266" t="s">
        <v>565</v>
      </c>
      <c r="E266" t="s">
        <v>3</v>
      </c>
      <c r="F266">
        <v>1725</v>
      </c>
      <c r="G266" t="s">
        <v>566</v>
      </c>
      <c r="H266">
        <v>3</v>
      </c>
      <c r="I266">
        <v>321.47000000000003</v>
      </c>
      <c r="J266">
        <v>964.41000000000008</v>
      </c>
      <c r="K266">
        <f>+Tabella1[[#This Row],[RicavoAcquisto]]/1000</f>
        <v>0.9644100000000001</v>
      </c>
      <c r="L266">
        <v>71.793071475760513</v>
      </c>
      <c r="M266">
        <v>1036.2030714757607</v>
      </c>
      <c r="N266">
        <f>+Tabella1[[#This Row],[Totale Ricavo]]/1000</f>
        <v>1.0362030714757606</v>
      </c>
      <c r="O266">
        <v>1284</v>
      </c>
      <c r="P266" t="s">
        <v>30</v>
      </c>
      <c r="Q266">
        <v>45098</v>
      </c>
      <c r="R266" t="s">
        <v>31</v>
      </c>
      <c r="S266" t="s">
        <v>32</v>
      </c>
      <c r="T266" t="s">
        <v>33</v>
      </c>
      <c r="U266">
        <v>6</v>
      </c>
      <c r="V266" t="s">
        <v>34</v>
      </c>
      <c r="W266">
        <v>5</v>
      </c>
      <c r="X266" t="s">
        <v>57</v>
      </c>
    </row>
    <row r="267" spans="1:24" x14ac:dyDescent="0.25">
      <c r="A267">
        <v>82</v>
      </c>
      <c r="B267">
        <v>44568</v>
      </c>
      <c r="C267">
        <v>3226</v>
      </c>
      <c r="D267" t="s">
        <v>567</v>
      </c>
      <c r="E267" t="s">
        <v>3</v>
      </c>
      <c r="F267">
        <v>739</v>
      </c>
      <c r="G267" t="s">
        <v>568</v>
      </c>
      <c r="H267">
        <v>5</v>
      </c>
      <c r="I267">
        <v>192.88</v>
      </c>
      <c r="J267">
        <v>964.4</v>
      </c>
      <c r="K267">
        <f>+Tabella1[[#This Row],[RicavoAcquisto]]/1000</f>
        <v>0.96439999999999992</v>
      </c>
      <c r="L267">
        <v>53.075958460700257</v>
      </c>
      <c r="M267">
        <v>1017.4759584607002</v>
      </c>
      <c r="N267">
        <f>+Tabella1[[#This Row],[Totale Ricavo]]/1000</f>
        <v>1.0174759584607003</v>
      </c>
      <c r="O267">
        <v>4197</v>
      </c>
      <c r="P267" t="s">
        <v>38</v>
      </c>
      <c r="Q267">
        <v>45051</v>
      </c>
      <c r="R267" t="s">
        <v>49</v>
      </c>
      <c r="S267" t="s">
        <v>32</v>
      </c>
      <c r="T267" t="s">
        <v>33</v>
      </c>
      <c r="U267">
        <v>5</v>
      </c>
      <c r="V267" t="s">
        <v>57</v>
      </c>
      <c r="W267">
        <v>1</v>
      </c>
      <c r="X267" t="s">
        <v>41</v>
      </c>
    </row>
    <row r="268" spans="1:24" x14ac:dyDescent="0.25">
      <c r="A268">
        <v>377</v>
      </c>
      <c r="B268">
        <v>44595</v>
      </c>
      <c r="C268">
        <v>3691</v>
      </c>
      <c r="D268" t="s">
        <v>569</v>
      </c>
      <c r="E268" t="s">
        <v>3</v>
      </c>
      <c r="F268">
        <v>1915</v>
      </c>
      <c r="G268" t="s">
        <v>570</v>
      </c>
      <c r="H268">
        <v>3</v>
      </c>
      <c r="I268">
        <v>320.01</v>
      </c>
      <c r="J268">
        <v>960.03</v>
      </c>
      <c r="K268">
        <f>+Tabella1[[#This Row],[RicavoAcquisto]]/1000</f>
        <v>0.96002999999999994</v>
      </c>
      <c r="L268">
        <v>18.876454163911479</v>
      </c>
      <c r="M268">
        <v>978.90645416391146</v>
      </c>
      <c r="N268">
        <f>+Tabella1[[#This Row],[Totale Ricavo]]/1000</f>
        <v>0.97890645416391142</v>
      </c>
      <c r="O268">
        <v>4683</v>
      </c>
      <c r="P268" t="s">
        <v>30</v>
      </c>
      <c r="Q268">
        <v>45163</v>
      </c>
      <c r="R268" t="s">
        <v>31</v>
      </c>
      <c r="S268" t="s">
        <v>32</v>
      </c>
      <c r="T268" t="s">
        <v>52</v>
      </c>
      <c r="U268">
        <v>8</v>
      </c>
      <c r="V268" t="s">
        <v>46</v>
      </c>
      <c r="W268">
        <v>2</v>
      </c>
      <c r="X268" t="s">
        <v>99</v>
      </c>
    </row>
    <row r="269" spans="1:24" x14ac:dyDescent="0.25">
      <c r="A269">
        <v>310</v>
      </c>
      <c r="B269">
        <v>44869</v>
      </c>
      <c r="C269">
        <v>2651</v>
      </c>
      <c r="D269" t="s">
        <v>571</v>
      </c>
      <c r="E269" t="s">
        <v>4</v>
      </c>
      <c r="F269">
        <v>1215</v>
      </c>
      <c r="G269" t="s">
        <v>101</v>
      </c>
      <c r="H269">
        <v>6</v>
      </c>
      <c r="I269">
        <v>159.44999999999999</v>
      </c>
      <c r="J269">
        <v>956.69999999999993</v>
      </c>
      <c r="K269">
        <f>+Tabella1[[#This Row],[RicavoAcquisto]]/1000</f>
        <v>0.95669999999999988</v>
      </c>
      <c r="L269">
        <v>46.46452262420015</v>
      </c>
      <c r="M269">
        <v>1003.1645226242001</v>
      </c>
      <c r="N269">
        <f>+Tabella1[[#This Row],[Totale Ricavo]]/1000</f>
        <v>1.0031645226242001</v>
      </c>
      <c r="O269">
        <v>1706</v>
      </c>
      <c r="P269" t="s">
        <v>30</v>
      </c>
      <c r="Q269">
        <v>45072</v>
      </c>
      <c r="R269" t="s">
        <v>31</v>
      </c>
      <c r="S269" t="s">
        <v>32</v>
      </c>
      <c r="T269" t="s">
        <v>33</v>
      </c>
      <c r="U269">
        <v>5</v>
      </c>
      <c r="V269" t="s">
        <v>57</v>
      </c>
      <c r="W269">
        <v>11</v>
      </c>
      <c r="X269" t="s">
        <v>35</v>
      </c>
    </row>
    <row r="270" spans="1:24" x14ac:dyDescent="0.25">
      <c r="A270">
        <v>348</v>
      </c>
      <c r="B270">
        <v>44593</v>
      </c>
      <c r="C270">
        <v>3480</v>
      </c>
      <c r="D270" t="s">
        <v>572</v>
      </c>
      <c r="E270" t="s">
        <v>4</v>
      </c>
      <c r="F270">
        <v>1284</v>
      </c>
      <c r="G270" t="s">
        <v>573</v>
      </c>
      <c r="H270">
        <v>4</v>
      </c>
      <c r="I270">
        <v>237.19</v>
      </c>
      <c r="J270">
        <v>948.76</v>
      </c>
      <c r="K270">
        <f>+Tabella1[[#This Row],[RicavoAcquisto]]/1000</f>
        <v>0.94875999999999994</v>
      </c>
      <c r="L270">
        <v>78.098280928438783</v>
      </c>
      <c r="M270">
        <v>1026.8582809284387</v>
      </c>
      <c r="N270">
        <f>+Tabella1[[#This Row],[Totale Ricavo]]/1000</f>
        <v>1.0268582809284388</v>
      </c>
      <c r="O270">
        <v>675</v>
      </c>
      <c r="P270" t="s">
        <v>38</v>
      </c>
      <c r="Q270">
        <v>45132</v>
      </c>
      <c r="R270" t="s">
        <v>31</v>
      </c>
      <c r="S270" t="s">
        <v>32</v>
      </c>
      <c r="T270" t="s">
        <v>52</v>
      </c>
      <c r="U270">
        <v>7</v>
      </c>
      <c r="V270" t="s">
        <v>60</v>
      </c>
      <c r="W270">
        <v>2</v>
      </c>
      <c r="X270" t="s">
        <v>99</v>
      </c>
    </row>
    <row r="271" spans="1:24" x14ac:dyDescent="0.25">
      <c r="A271">
        <v>24</v>
      </c>
      <c r="B271">
        <v>44708</v>
      </c>
      <c r="C271">
        <v>4348</v>
      </c>
      <c r="D271" t="s">
        <v>574</v>
      </c>
      <c r="E271" t="s">
        <v>2</v>
      </c>
      <c r="F271">
        <v>2184</v>
      </c>
      <c r="G271" t="s">
        <v>575</v>
      </c>
      <c r="H271">
        <v>5</v>
      </c>
      <c r="I271">
        <v>189.2</v>
      </c>
      <c r="J271">
        <v>946</v>
      </c>
      <c r="K271">
        <f>+Tabella1[[#This Row],[RicavoAcquisto]]/1000</f>
        <v>0.94599999999999995</v>
      </c>
      <c r="L271">
        <v>26.75950303790086</v>
      </c>
      <c r="M271">
        <v>972.75950303790091</v>
      </c>
      <c r="N271">
        <f>+Tabella1[[#This Row],[Totale Ricavo]]/1000</f>
        <v>0.97275950303790093</v>
      </c>
      <c r="O271">
        <v>846</v>
      </c>
      <c r="P271" t="s">
        <v>38</v>
      </c>
      <c r="Q271">
        <v>44950</v>
      </c>
      <c r="R271" t="s">
        <v>49</v>
      </c>
      <c r="S271" t="s">
        <v>32</v>
      </c>
      <c r="T271" t="s">
        <v>45</v>
      </c>
      <c r="U271">
        <v>1</v>
      </c>
      <c r="V271" t="s">
        <v>41</v>
      </c>
      <c r="W271">
        <v>5</v>
      </c>
      <c r="X271" t="s">
        <v>57</v>
      </c>
    </row>
    <row r="272" spans="1:24" x14ac:dyDescent="0.25">
      <c r="A272">
        <v>470</v>
      </c>
      <c r="B272">
        <v>44841</v>
      </c>
      <c r="C272">
        <v>405</v>
      </c>
      <c r="D272" t="s">
        <v>576</v>
      </c>
      <c r="E272" t="s">
        <v>4</v>
      </c>
      <c r="F272">
        <v>3364</v>
      </c>
      <c r="G272" t="s">
        <v>577</v>
      </c>
      <c r="H272">
        <v>4</v>
      </c>
      <c r="I272">
        <v>235.93</v>
      </c>
      <c r="J272">
        <v>943.72</v>
      </c>
      <c r="K272">
        <f>+Tabella1[[#This Row],[RicavoAcquisto]]/1000</f>
        <v>0.94372</v>
      </c>
      <c r="L272">
        <v>36.147399999505538</v>
      </c>
      <c r="M272">
        <v>979.86739999950555</v>
      </c>
      <c r="N272">
        <f>+Tabella1[[#This Row],[Totale Ricavo]]/1000</f>
        <v>0.97986739999950556</v>
      </c>
      <c r="O272">
        <v>3778</v>
      </c>
      <c r="P272" t="s">
        <v>30</v>
      </c>
      <c r="Q272">
        <v>45151</v>
      </c>
      <c r="R272" t="s">
        <v>49</v>
      </c>
      <c r="S272" t="s">
        <v>32</v>
      </c>
      <c r="T272" t="s">
        <v>52</v>
      </c>
      <c r="U272">
        <v>8</v>
      </c>
      <c r="V272" t="s">
        <v>46</v>
      </c>
      <c r="W272">
        <v>10</v>
      </c>
      <c r="X272" t="s">
        <v>63</v>
      </c>
    </row>
    <row r="273" spans="1:24" x14ac:dyDescent="0.25">
      <c r="A273">
        <v>83</v>
      </c>
      <c r="B273">
        <v>44627</v>
      </c>
      <c r="C273">
        <v>4955</v>
      </c>
      <c r="D273" t="s">
        <v>578</v>
      </c>
      <c r="E273" t="s">
        <v>3</v>
      </c>
      <c r="F273">
        <v>4360</v>
      </c>
      <c r="G273" t="s">
        <v>579</v>
      </c>
      <c r="H273">
        <v>3</v>
      </c>
      <c r="I273">
        <v>314.52999999999997</v>
      </c>
      <c r="J273">
        <v>943.58999999999992</v>
      </c>
      <c r="K273">
        <f>+Tabella1[[#This Row],[RicavoAcquisto]]/1000</f>
        <v>0.94358999999999993</v>
      </c>
      <c r="L273">
        <v>32.698239497360582</v>
      </c>
      <c r="M273">
        <v>976.28823949736045</v>
      </c>
      <c r="N273">
        <f>+Tabella1[[#This Row],[Totale Ricavo]]/1000</f>
        <v>0.97628823949736043</v>
      </c>
      <c r="O273">
        <v>4640</v>
      </c>
      <c r="P273" t="s">
        <v>38</v>
      </c>
      <c r="Q273">
        <v>45203</v>
      </c>
      <c r="R273" t="s">
        <v>49</v>
      </c>
      <c r="S273" t="s">
        <v>32</v>
      </c>
      <c r="T273" t="s">
        <v>39</v>
      </c>
      <c r="U273">
        <v>10</v>
      </c>
      <c r="V273" t="s">
        <v>63</v>
      </c>
      <c r="W273">
        <v>3</v>
      </c>
      <c r="X273" t="s">
        <v>54</v>
      </c>
    </row>
    <row r="274" spans="1:24" x14ac:dyDescent="0.25">
      <c r="A274">
        <v>192</v>
      </c>
      <c r="B274">
        <v>44614</v>
      </c>
      <c r="C274">
        <v>262</v>
      </c>
      <c r="D274" t="s">
        <v>580</v>
      </c>
      <c r="E274" t="s">
        <v>2</v>
      </c>
      <c r="F274">
        <v>1387</v>
      </c>
      <c r="G274" t="s">
        <v>439</v>
      </c>
      <c r="H274">
        <v>4</v>
      </c>
      <c r="I274">
        <v>235.85</v>
      </c>
      <c r="J274">
        <v>943.4</v>
      </c>
      <c r="K274">
        <f>+Tabella1[[#This Row],[RicavoAcquisto]]/1000</f>
        <v>0.94340000000000002</v>
      </c>
      <c r="L274">
        <v>42.47492122835606</v>
      </c>
      <c r="M274">
        <v>985.87492122835602</v>
      </c>
      <c r="N274">
        <f>+Tabella1[[#This Row],[Totale Ricavo]]/1000</f>
        <v>0.98587492122835596</v>
      </c>
      <c r="O274">
        <v>3211</v>
      </c>
      <c r="P274" t="s">
        <v>30</v>
      </c>
      <c r="Q274">
        <v>45143</v>
      </c>
      <c r="R274" t="s">
        <v>31</v>
      </c>
      <c r="S274" t="s">
        <v>32</v>
      </c>
      <c r="T274" t="s">
        <v>52</v>
      </c>
      <c r="U274">
        <v>8</v>
      </c>
      <c r="V274" t="s">
        <v>46</v>
      </c>
      <c r="W274">
        <v>2</v>
      </c>
      <c r="X274" t="s">
        <v>99</v>
      </c>
    </row>
    <row r="275" spans="1:24" x14ac:dyDescent="0.25">
      <c r="A275">
        <v>320</v>
      </c>
      <c r="B275">
        <v>44770</v>
      </c>
      <c r="C275">
        <v>1612</v>
      </c>
      <c r="D275" t="s">
        <v>581</v>
      </c>
      <c r="E275" t="s">
        <v>3</v>
      </c>
      <c r="F275">
        <v>1750</v>
      </c>
      <c r="G275" t="s">
        <v>582</v>
      </c>
      <c r="H275">
        <v>5</v>
      </c>
      <c r="I275">
        <v>188.51</v>
      </c>
      <c r="J275">
        <v>942.55</v>
      </c>
      <c r="K275">
        <f>+Tabella1[[#This Row],[RicavoAcquisto]]/1000</f>
        <v>0.94255</v>
      </c>
      <c r="L275">
        <v>56.086493163753993</v>
      </c>
      <c r="M275">
        <v>998.63649316375393</v>
      </c>
      <c r="N275">
        <f>+Tabella1[[#This Row],[Totale Ricavo]]/1000</f>
        <v>0.99863649316375391</v>
      </c>
      <c r="O275">
        <v>524</v>
      </c>
      <c r="P275" t="s">
        <v>30</v>
      </c>
      <c r="Q275">
        <v>44946</v>
      </c>
      <c r="R275" t="s">
        <v>49</v>
      </c>
      <c r="S275" t="s">
        <v>32</v>
      </c>
      <c r="T275" t="s">
        <v>45</v>
      </c>
      <c r="U275">
        <v>1</v>
      </c>
      <c r="V275" t="s">
        <v>41</v>
      </c>
      <c r="W275">
        <v>7</v>
      </c>
      <c r="X275" t="s">
        <v>60</v>
      </c>
    </row>
    <row r="276" spans="1:24" x14ac:dyDescent="0.25">
      <c r="A276">
        <v>128</v>
      </c>
      <c r="B276">
        <v>44803</v>
      </c>
      <c r="C276">
        <v>2091</v>
      </c>
      <c r="D276" t="s">
        <v>583</v>
      </c>
      <c r="E276" t="s">
        <v>2</v>
      </c>
      <c r="F276">
        <v>2153</v>
      </c>
      <c r="G276" t="s">
        <v>584</v>
      </c>
      <c r="H276">
        <v>4</v>
      </c>
      <c r="I276">
        <v>235.2</v>
      </c>
      <c r="J276">
        <v>940.8</v>
      </c>
      <c r="K276">
        <f>+Tabella1[[#This Row],[RicavoAcquisto]]/1000</f>
        <v>0.94079999999999997</v>
      </c>
      <c r="L276">
        <v>30.686236742410241</v>
      </c>
      <c r="M276">
        <v>971.48623674241014</v>
      </c>
      <c r="N276">
        <f>+Tabella1[[#This Row],[Totale Ricavo]]/1000</f>
        <v>0.97148623674241019</v>
      </c>
      <c r="O276">
        <v>4889</v>
      </c>
      <c r="P276" t="s">
        <v>38</v>
      </c>
      <c r="Q276">
        <v>44985</v>
      </c>
      <c r="R276" t="s">
        <v>49</v>
      </c>
      <c r="S276" t="s">
        <v>32</v>
      </c>
      <c r="T276" t="s">
        <v>45</v>
      </c>
      <c r="U276">
        <v>2</v>
      </c>
      <c r="V276" t="s">
        <v>99</v>
      </c>
      <c r="W276">
        <v>8</v>
      </c>
      <c r="X276" t="s">
        <v>46</v>
      </c>
    </row>
    <row r="277" spans="1:24" x14ac:dyDescent="0.25">
      <c r="A277">
        <v>57</v>
      </c>
      <c r="B277">
        <v>44599</v>
      </c>
      <c r="C277">
        <v>535</v>
      </c>
      <c r="D277" t="s">
        <v>152</v>
      </c>
      <c r="E277" t="s">
        <v>4</v>
      </c>
      <c r="F277">
        <v>386</v>
      </c>
      <c r="G277" t="s">
        <v>585</v>
      </c>
      <c r="H277">
        <v>2</v>
      </c>
      <c r="I277">
        <v>468.94</v>
      </c>
      <c r="J277">
        <v>937.88</v>
      </c>
      <c r="K277">
        <f>+Tabella1[[#This Row],[RicavoAcquisto]]/1000</f>
        <v>0.93788000000000005</v>
      </c>
      <c r="L277">
        <v>62.248724853728092</v>
      </c>
      <c r="M277">
        <v>1000.128724853728</v>
      </c>
      <c r="N277">
        <f>+Tabella1[[#This Row],[Totale Ricavo]]/1000</f>
        <v>1.0001287248537281</v>
      </c>
      <c r="O277">
        <v>3458</v>
      </c>
      <c r="P277" t="s">
        <v>38</v>
      </c>
      <c r="Q277">
        <v>45289</v>
      </c>
      <c r="R277" t="s">
        <v>49</v>
      </c>
      <c r="S277" t="s">
        <v>32</v>
      </c>
      <c r="T277" t="s">
        <v>39</v>
      </c>
      <c r="U277">
        <v>12</v>
      </c>
      <c r="V277" t="s">
        <v>40</v>
      </c>
      <c r="W277">
        <v>2</v>
      </c>
      <c r="X277" t="s">
        <v>99</v>
      </c>
    </row>
    <row r="278" spans="1:24" x14ac:dyDescent="0.25">
      <c r="A278">
        <v>88</v>
      </c>
      <c r="B278">
        <v>44784</v>
      </c>
      <c r="C278">
        <v>1404</v>
      </c>
      <c r="D278" t="s">
        <v>586</v>
      </c>
      <c r="E278" t="s">
        <v>2</v>
      </c>
      <c r="F278">
        <v>3056</v>
      </c>
      <c r="G278" t="s">
        <v>587</v>
      </c>
      <c r="H278">
        <v>2</v>
      </c>
      <c r="I278">
        <v>465.34</v>
      </c>
      <c r="J278">
        <v>930.68</v>
      </c>
      <c r="K278">
        <f>+Tabella1[[#This Row],[RicavoAcquisto]]/1000</f>
        <v>0.93067999999999995</v>
      </c>
      <c r="L278">
        <v>18.448789312064779</v>
      </c>
      <c r="M278">
        <v>949.12878931206478</v>
      </c>
      <c r="N278">
        <f>+Tabella1[[#This Row],[Totale Ricavo]]/1000</f>
        <v>0.94912878931206479</v>
      </c>
      <c r="O278">
        <v>1326</v>
      </c>
      <c r="P278" t="s">
        <v>30</v>
      </c>
      <c r="Q278">
        <v>45249</v>
      </c>
      <c r="R278" t="s">
        <v>31</v>
      </c>
      <c r="S278" t="s">
        <v>32</v>
      </c>
      <c r="T278" t="s">
        <v>39</v>
      </c>
      <c r="U278">
        <v>11</v>
      </c>
      <c r="V278" t="s">
        <v>35</v>
      </c>
      <c r="W278">
        <v>8</v>
      </c>
      <c r="X278" t="s">
        <v>46</v>
      </c>
    </row>
    <row r="279" spans="1:24" x14ac:dyDescent="0.25">
      <c r="A279">
        <v>245</v>
      </c>
      <c r="B279">
        <v>44713</v>
      </c>
      <c r="C279">
        <v>686</v>
      </c>
      <c r="D279" t="s">
        <v>588</v>
      </c>
      <c r="E279" t="s">
        <v>2</v>
      </c>
      <c r="F279">
        <v>374</v>
      </c>
      <c r="G279" t="s">
        <v>589</v>
      </c>
      <c r="H279">
        <v>7</v>
      </c>
      <c r="I279">
        <v>132.78</v>
      </c>
      <c r="J279">
        <v>929.46</v>
      </c>
      <c r="K279">
        <f>+Tabella1[[#This Row],[RicavoAcquisto]]/1000</f>
        <v>0.92946000000000006</v>
      </c>
      <c r="L279">
        <v>26.453437015639452</v>
      </c>
      <c r="M279">
        <v>955.91343701563949</v>
      </c>
      <c r="N279">
        <f>+Tabella1[[#This Row],[Totale Ricavo]]/1000</f>
        <v>0.95591343701563947</v>
      </c>
      <c r="O279">
        <v>4975</v>
      </c>
      <c r="P279" t="s">
        <v>38</v>
      </c>
      <c r="Q279">
        <v>44980</v>
      </c>
      <c r="R279" t="s">
        <v>31</v>
      </c>
      <c r="S279" t="s">
        <v>32</v>
      </c>
      <c r="T279" t="s">
        <v>45</v>
      </c>
      <c r="U279">
        <v>2</v>
      </c>
      <c r="V279" t="s">
        <v>99</v>
      </c>
      <c r="W279">
        <v>6</v>
      </c>
      <c r="X279" t="s">
        <v>34</v>
      </c>
    </row>
    <row r="280" spans="1:24" x14ac:dyDescent="0.25">
      <c r="A280">
        <v>138</v>
      </c>
      <c r="B280">
        <v>44764</v>
      </c>
      <c r="C280">
        <v>1761</v>
      </c>
      <c r="D280" t="s">
        <v>590</v>
      </c>
      <c r="E280" t="s">
        <v>3</v>
      </c>
      <c r="F280">
        <v>3369</v>
      </c>
      <c r="G280" t="s">
        <v>591</v>
      </c>
      <c r="H280">
        <v>7</v>
      </c>
      <c r="I280">
        <v>132.55000000000001</v>
      </c>
      <c r="J280">
        <v>927.85000000000014</v>
      </c>
      <c r="K280">
        <f>+Tabella1[[#This Row],[RicavoAcquisto]]/1000</f>
        <v>0.92785000000000017</v>
      </c>
      <c r="L280">
        <v>95.388965018757759</v>
      </c>
      <c r="M280">
        <v>1023.2389650187579</v>
      </c>
      <c r="N280">
        <f>+Tabella1[[#This Row],[Totale Ricavo]]/1000</f>
        <v>1.0232389650187579</v>
      </c>
      <c r="O280">
        <v>3097</v>
      </c>
      <c r="P280" t="s">
        <v>38</v>
      </c>
      <c r="Q280">
        <v>45191</v>
      </c>
      <c r="R280" t="s">
        <v>49</v>
      </c>
      <c r="S280" t="s">
        <v>32</v>
      </c>
      <c r="T280" t="s">
        <v>52</v>
      </c>
      <c r="U280">
        <v>9</v>
      </c>
      <c r="V280" t="s">
        <v>53</v>
      </c>
      <c r="W280">
        <v>7</v>
      </c>
      <c r="X280" t="s">
        <v>60</v>
      </c>
    </row>
    <row r="281" spans="1:24" x14ac:dyDescent="0.25">
      <c r="A281">
        <v>63</v>
      </c>
      <c r="B281">
        <v>44792</v>
      </c>
      <c r="C281">
        <v>2760</v>
      </c>
      <c r="D281" t="s">
        <v>592</v>
      </c>
      <c r="E281" t="s">
        <v>4</v>
      </c>
      <c r="F281">
        <v>323</v>
      </c>
      <c r="G281" t="s">
        <v>593</v>
      </c>
      <c r="H281">
        <v>4</v>
      </c>
      <c r="I281">
        <v>224.7</v>
      </c>
      <c r="J281">
        <v>898.8</v>
      </c>
      <c r="K281">
        <f>+Tabella1[[#This Row],[RicavoAcquisto]]/1000</f>
        <v>0.89879999999999993</v>
      </c>
      <c r="L281">
        <v>27.646281196002729</v>
      </c>
      <c r="M281">
        <v>926.4462811960027</v>
      </c>
      <c r="N281">
        <f>+Tabella1[[#This Row],[Totale Ricavo]]/1000</f>
        <v>0.9264462811960027</v>
      </c>
      <c r="O281">
        <v>4032</v>
      </c>
      <c r="P281" t="s">
        <v>30</v>
      </c>
      <c r="Q281">
        <v>45054</v>
      </c>
      <c r="R281" t="s">
        <v>49</v>
      </c>
      <c r="S281" t="s">
        <v>32</v>
      </c>
      <c r="T281" t="s">
        <v>33</v>
      </c>
      <c r="U281">
        <v>5</v>
      </c>
      <c r="V281" t="s">
        <v>57</v>
      </c>
      <c r="W281">
        <v>8</v>
      </c>
      <c r="X281" t="s">
        <v>46</v>
      </c>
    </row>
    <row r="282" spans="1:24" x14ac:dyDescent="0.25">
      <c r="A282">
        <v>72</v>
      </c>
      <c r="B282">
        <v>44800</v>
      </c>
      <c r="C282">
        <v>3429</v>
      </c>
      <c r="D282" t="s">
        <v>594</v>
      </c>
      <c r="E282" t="s">
        <v>2</v>
      </c>
      <c r="F282">
        <v>3149</v>
      </c>
      <c r="G282" t="s">
        <v>595</v>
      </c>
      <c r="H282">
        <v>7</v>
      </c>
      <c r="I282">
        <v>127.68</v>
      </c>
      <c r="J282">
        <v>893.76</v>
      </c>
      <c r="K282">
        <f>+Tabella1[[#This Row],[RicavoAcquisto]]/1000</f>
        <v>0.89376</v>
      </c>
      <c r="L282">
        <v>21.095200356654939</v>
      </c>
      <c r="M282">
        <v>914.8552003566549</v>
      </c>
      <c r="N282">
        <f>+Tabella1[[#This Row],[Totale Ricavo]]/1000</f>
        <v>0.91485520035665491</v>
      </c>
      <c r="O282">
        <v>204</v>
      </c>
      <c r="P282" t="s">
        <v>30</v>
      </c>
      <c r="Q282">
        <v>45203</v>
      </c>
      <c r="R282" t="s">
        <v>49</v>
      </c>
      <c r="S282" t="s">
        <v>32</v>
      </c>
      <c r="T282" t="s">
        <v>39</v>
      </c>
      <c r="U282">
        <v>10</v>
      </c>
      <c r="V282" t="s">
        <v>63</v>
      </c>
      <c r="W282">
        <v>8</v>
      </c>
      <c r="X282" t="s">
        <v>46</v>
      </c>
    </row>
    <row r="283" spans="1:24" x14ac:dyDescent="0.25">
      <c r="A283">
        <v>266</v>
      </c>
      <c r="B283">
        <v>44707</v>
      </c>
      <c r="C283">
        <v>5053</v>
      </c>
      <c r="D283" t="s">
        <v>596</v>
      </c>
      <c r="E283" t="s">
        <v>3</v>
      </c>
      <c r="F283">
        <v>1429</v>
      </c>
      <c r="G283" t="s">
        <v>597</v>
      </c>
      <c r="H283">
        <v>9</v>
      </c>
      <c r="I283">
        <v>98.84</v>
      </c>
      <c r="J283">
        <v>889.56000000000006</v>
      </c>
      <c r="K283">
        <f>+Tabella1[[#This Row],[RicavoAcquisto]]/1000</f>
        <v>0.88956000000000002</v>
      </c>
      <c r="L283">
        <v>35.068542725346482</v>
      </c>
      <c r="M283">
        <v>924.62854272534651</v>
      </c>
      <c r="N283">
        <f>+Tabella1[[#This Row],[Totale Ricavo]]/1000</f>
        <v>0.92462854272534656</v>
      </c>
      <c r="O283">
        <v>217</v>
      </c>
      <c r="P283" t="s">
        <v>38</v>
      </c>
      <c r="Q283">
        <v>45105</v>
      </c>
      <c r="R283" t="s">
        <v>31</v>
      </c>
      <c r="S283" t="s">
        <v>32</v>
      </c>
      <c r="T283" t="s">
        <v>33</v>
      </c>
      <c r="U283">
        <v>6</v>
      </c>
      <c r="V283" t="s">
        <v>34</v>
      </c>
      <c r="W283">
        <v>5</v>
      </c>
      <c r="X283" t="s">
        <v>57</v>
      </c>
    </row>
    <row r="284" spans="1:24" x14ac:dyDescent="0.25">
      <c r="A284">
        <v>7</v>
      </c>
      <c r="B284">
        <v>44665</v>
      </c>
      <c r="C284">
        <v>4594</v>
      </c>
      <c r="D284" t="s">
        <v>598</v>
      </c>
      <c r="E284" t="s">
        <v>2</v>
      </c>
      <c r="F284">
        <v>4153</v>
      </c>
      <c r="G284" t="s">
        <v>599</v>
      </c>
      <c r="H284">
        <v>3</v>
      </c>
      <c r="I284">
        <v>291.27999999999997</v>
      </c>
      <c r="J284">
        <v>873.83999999999992</v>
      </c>
      <c r="K284">
        <f>+Tabella1[[#This Row],[RicavoAcquisto]]/1000</f>
        <v>0.87383999999999995</v>
      </c>
      <c r="L284">
        <v>54.940070341120482</v>
      </c>
      <c r="M284">
        <v>928.78007034112045</v>
      </c>
      <c r="N284">
        <f>+Tabella1[[#This Row],[Totale Ricavo]]/1000</f>
        <v>0.92878007034112042</v>
      </c>
      <c r="O284">
        <v>1633</v>
      </c>
      <c r="P284" t="s">
        <v>30</v>
      </c>
      <c r="Q284">
        <v>44936</v>
      </c>
      <c r="R284" t="s">
        <v>31</v>
      </c>
      <c r="S284" t="s">
        <v>32</v>
      </c>
      <c r="T284" t="s">
        <v>45</v>
      </c>
      <c r="U284">
        <v>1</v>
      </c>
      <c r="V284" t="s">
        <v>41</v>
      </c>
      <c r="W284">
        <v>4</v>
      </c>
      <c r="X284" t="s">
        <v>68</v>
      </c>
    </row>
    <row r="285" spans="1:24" x14ac:dyDescent="0.25">
      <c r="A285">
        <v>58</v>
      </c>
      <c r="B285">
        <v>44756</v>
      </c>
      <c r="C285">
        <v>2257</v>
      </c>
      <c r="D285" t="s">
        <v>600</v>
      </c>
      <c r="E285" t="s">
        <v>3</v>
      </c>
      <c r="F285">
        <v>3793</v>
      </c>
      <c r="G285" t="s">
        <v>601</v>
      </c>
      <c r="H285">
        <v>7</v>
      </c>
      <c r="I285">
        <v>123.58</v>
      </c>
      <c r="J285">
        <v>865.06</v>
      </c>
      <c r="K285">
        <f>+Tabella1[[#This Row],[RicavoAcquisto]]/1000</f>
        <v>0.86505999999999994</v>
      </c>
      <c r="L285">
        <v>99.189334376262892</v>
      </c>
      <c r="M285">
        <v>964.24933437626282</v>
      </c>
      <c r="N285">
        <f>+Tabella1[[#This Row],[Totale Ricavo]]/1000</f>
        <v>0.96424933437626281</v>
      </c>
      <c r="O285">
        <v>2816</v>
      </c>
      <c r="P285" t="s">
        <v>30</v>
      </c>
      <c r="Q285">
        <v>45276</v>
      </c>
      <c r="R285" t="s">
        <v>31</v>
      </c>
      <c r="S285" t="s">
        <v>32</v>
      </c>
      <c r="T285" t="s">
        <v>39</v>
      </c>
      <c r="U285">
        <v>12</v>
      </c>
      <c r="V285" t="s">
        <v>40</v>
      </c>
      <c r="W285">
        <v>7</v>
      </c>
      <c r="X285" t="s">
        <v>60</v>
      </c>
    </row>
    <row r="286" spans="1:24" x14ac:dyDescent="0.25">
      <c r="A286">
        <v>400</v>
      </c>
      <c r="B286">
        <v>44790</v>
      </c>
      <c r="C286">
        <v>4125</v>
      </c>
      <c r="D286" t="s">
        <v>602</v>
      </c>
      <c r="E286" t="s">
        <v>2</v>
      </c>
      <c r="F286">
        <v>2862</v>
      </c>
      <c r="G286" t="s">
        <v>603</v>
      </c>
      <c r="H286">
        <v>3</v>
      </c>
      <c r="I286">
        <v>288.33</v>
      </c>
      <c r="J286">
        <v>864.99</v>
      </c>
      <c r="K286">
        <f>+Tabella1[[#This Row],[RicavoAcquisto]]/1000</f>
        <v>0.86499000000000004</v>
      </c>
      <c r="L286">
        <v>94.332468820608028</v>
      </c>
      <c r="M286">
        <v>959.32246882060804</v>
      </c>
      <c r="N286">
        <f>+Tabella1[[#This Row],[Totale Ricavo]]/1000</f>
        <v>0.95932246882060801</v>
      </c>
      <c r="O286">
        <v>2849</v>
      </c>
      <c r="P286" t="s">
        <v>30</v>
      </c>
      <c r="Q286">
        <v>45019</v>
      </c>
      <c r="R286" t="s">
        <v>49</v>
      </c>
      <c r="S286" t="s">
        <v>32</v>
      </c>
      <c r="T286" t="s">
        <v>33</v>
      </c>
      <c r="U286">
        <v>4</v>
      </c>
      <c r="V286" t="s">
        <v>68</v>
      </c>
      <c r="W286">
        <v>8</v>
      </c>
      <c r="X286" t="s">
        <v>46</v>
      </c>
    </row>
    <row r="287" spans="1:24" x14ac:dyDescent="0.25">
      <c r="A287">
        <v>219</v>
      </c>
      <c r="B287">
        <v>44907</v>
      </c>
      <c r="C287">
        <v>1359</v>
      </c>
      <c r="D287" t="s">
        <v>604</v>
      </c>
      <c r="E287" t="s">
        <v>4</v>
      </c>
      <c r="F287">
        <v>1630</v>
      </c>
      <c r="G287" t="s">
        <v>605</v>
      </c>
      <c r="H287">
        <v>9</v>
      </c>
      <c r="I287">
        <v>95.53</v>
      </c>
      <c r="J287">
        <v>859.77</v>
      </c>
      <c r="K287">
        <f>+Tabella1[[#This Row],[RicavoAcquisto]]/1000</f>
        <v>0.85977000000000003</v>
      </c>
      <c r="L287">
        <v>57.637155231577282</v>
      </c>
      <c r="M287">
        <v>917.40715523157724</v>
      </c>
      <c r="N287">
        <f>+Tabella1[[#This Row],[Totale Ricavo]]/1000</f>
        <v>0.91740715523157723</v>
      </c>
      <c r="O287">
        <v>1878</v>
      </c>
      <c r="P287" t="s">
        <v>38</v>
      </c>
      <c r="Q287">
        <v>45029</v>
      </c>
      <c r="R287" t="s">
        <v>31</v>
      </c>
      <c r="S287" t="s">
        <v>32</v>
      </c>
      <c r="T287" t="s">
        <v>33</v>
      </c>
      <c r="U287">
        <v>4</v>
      </c>
      <c r="V287" t="s">
        <v>68</v>
      </c>
      <c r="W287">
        <v>12</v>
      </c>
      <c r="X287" t="s">
        <v>40</v>
      </c>
    </row>
    <row r="288" spans="1:24" x14ac:dyDescent="0.25">
      <c r="A288">
        <v>33</v>
      </c>
      <c r="B288">
        <v>44732</v>
      </c>
      <c r="C288">
        <v>3565</v>
      </c>
      <c r="D288" t="s">
        <v>606</v>
      </c>
      <c r="E288" t="s">
        <v>2</v>
      </c>
      <c r="F288">
        <v>1615</v>
      </c>
      <c r="G288" t="s">
        <v>607</v>
      </c>
      <c r="H288">
        <v>4</v>
      </c>
      <c r="I288">
        <v>214.41</v>
      </c>
      <c r="J288">
        <v>857.64</v>
      </c>
      <c r="K288">
        <f>+Tabella1[[#This Row],[RicavoAcquisto]]/1000</f>
        <v>0.85763999999999996</v>
      </c>
      <c r="L288">
        <v>56.956149093678853</v>
      </c>
      <c r="M288">
        <v>914.59614909367883</v>
      </c>
      <c r="N288">
        <f>+Tabella1[[#This Row],[Totale Ricavo]]/1000</f>
        <v>0.91459614909367881</v>
      </c>
      <c r="O288">
        <v>2247</v>
      </c>
      <c r="P288" t="s">
        <v>38</v>
      </c>
      <c r="Q288">
        <v>45274</v>
      </c>
      <c r="R288" t="s">
        <v>31</v>
      </c>
      <c r="S288" t="s">
        <v>32</v>
      </c>
      <c r="T288" t="s">
        <v>39</v>
      </c>
      <c r="U288">
        <v>12</v>
      </c>
      <c r="V288" t="s">
        <v>40</v>
      </c>
      <c r="W288">
        <v>6</v>
      </c>
      <c r="X288" t="s">
        <v>34</v>
      </c>
    </row>
    <row r="289" spans="1:24" x14ac:dyDescent="0.25">
      <c r="A289">
        <v>389</v>
      </c>
      <c r="B289">
        <v>44768</v>
      </c>
      <c r="C289">
        <v>1339</v>
      </c>
      <c r="D289" t="s">
        <v>608</v>
      </c>
      <c r="E289" t="s">
        <v>3</v>
      </c>
      <c r="F289">
        <v>3289</v>
      </c>
      <c r="G289" t="s">
        <v>609</v>
      </c>
      <c r="H289">
        <v>4</v>
      </c>
      <c r="I289">
        <v>214.23</v>
      </c>
      <c r="J289">
        <v>856.92</v>
      </c>
      <c r="K289">
        <f>+Tabella1[[#This Row],[RicavoAcquisto]]/1000</f>
        <v>0.8569199999999999</v>
      </c>
      <c r="L289">
        <v>50.305178997438553</v>
      </c>
      <c r="M289">
        <v>907.22517899743855</v>
      </c>
      <c r="N289">
        <f>+Tabella1[[#This Row],[Totale Ricavo]]/1000</f>
        <v>0.9072251789974386</v>
      </c>
      <c r="O289">
        <v>3750</v>
      </c>
      <c r="P289" t="s">
        <v>30</v>
      </c>
      <c r="Q289">
        <v>45062</v>
      </c>
      <c r="R289" t="s">
        <v>31</v>
      </c>
      <c r="S289" t="s">
        <v>32</v>
      </c>
      <c r="T289" t="s">
        <v>33</v>
      </c>
      <c r="U289">
        <v>5</v>
      </c>
      <c r="V289" t="s">
        <v>57</v>
      </c>
      <c r="W289">
        <v>7</v>
      </c>
      <c r="X289" t="s">
        <v>60</v>
      </c>
    </row>
    <row r="290" spans="1:24" x14ac:dyDescent="0.25">
      <c r="A290">
        <v>316</v>
      </c>
      <c r="B290">
        <v>44673</v>
      </c>
      <c r="C290">
        <v>342</v>
      </c>
      <c r="D290" t="s">
        <v>610</v>
      </c>
      <c r="E290" t="s">
        <v>2</v>
      </c>
      <c r="F290">
        <v>1042</v>
      </c>
      <c r="G290" t="s">
        <v>611</v>
      </c>
      <c r="H290">
        <v>2</v>
      </c>
      <c r="I290">
        <v>428.41</v>
      </c>
      <c r="J290">
        <v>856.82</v>
      </c>
      <c r="K290">
        <f>+Tabella1[[#This Row],[RicavoAcquisto]]/1000</f>
        <v>0.85682000000000003</v>
      </c>
      <c r="L290">
        <v>82.871338634605166</v>
      </c>
      <c r="M290">
        <v>939.69133863460524</v>
      </c>
      <c r="N290">
        <f>+Tabella1[[#This Row],[Totale Ricavo]]/1000</f>
        <v>0.9396913386346053</v>
      </c>
      <c r="O290">
        <v>1417</v>
      </c>
      <c r="P290" t="s">
        <v>30</v>
      </c>
      <c r="Q290">
        <v>45148</v>
      </c>
      <c r="R290" t="s">
        <v>49</v>
      </c>
      <c r="S290" t="s">
        <v>32</v>
      </c>
      <c r="T290" t="s">
        <v>52</v>
      </c>
      <c r="U290">
        <v>8</v>
      </c>
      <c r="V290" t="s">
        <v>46</v>
      </c>
      <c r="W290">
        <v>4</v>
      </c>
      <c r="X290" t="s">
        <v>68</v>
      </c>
    </row>
    <row r="291" spans="1:24" x14ac:dyDescent="0.25">
      <c r="A291">
        <v>117</v>
      </c>
      <c r="B291">
        <v>44920</v>
      </c>
      <c r="C291">
        <v>1082</v>
      </c>
      <c r="D291" t="s">
        <v>612</v>
      </c>
      <c r="E291" t="s">
        <v>2</v>
      </c>
      <c r="F291">
        <v>4984</v>
      </c>
      <c r="G291" t="s">
        <v>613</v>
      </c>
      <c r="H291">
        <v>6</v>
      </c>
      <c r="I291">
        <v>142.68</v>
      </c>
      <c r="J291">
        <v>856.08</v>
      </c>
      <c r="K291">
        <f>+Tabella1[[#This Row],[RicavoAcquisto]]/1000</f>
        <v>0.85608000000000006</v>
      </c>
      <c r="L291">
        <v>60.220637249660157</v>
      </c>
      <c r="M291">
        <v>916.30063724966021</v>
      </c>
      <c r="N291">
        <f>+Tabella1[[#This Row],[Totale Ricavo]]/1000</f>
        <v>0.91630063724966027</v>
      </c>
      <c r="O291">
        <v>2196</v>
      </c>
      <c r="P291" t="s">
        <v>30</v>
      </c>
      <c r="Q291">
        <v>44943</v>
      </c>
      <c r="R291" t="s">
        <v>31</v>
      </c>
      <c r="S291" t="s">
        <v>32</v>
      </c>
      <c r="T291" t="s">
        <v>45</v>
      </c>
      <c r="U291">
        <v>1</v>
      </c>
      <c r="V291" t="s">
        <v>41</v>
      </c>
      <c r="W291">
        <v>12</v>
      </c>
      <c r="X291" t="s">
        <v>40</v>
      </c>
    </row>
    <row r="292" spans="1:24" x14ac:dyDescent="0.25">
      <c r="A292">
        <v>366</v>
      </c>
      <c r="B292">
        <v>44732</v>
      </c>
      <c r="C292">
        <v>2485</v>
      </c>
      <c r="D292" t="s">
        <v>614</v>
      </c>
      <c r="E292" t="s">
        <v>4</v>
      </c>
      <c r="F292">
        <v>1020</v>
      </c>
      <c r="G292" t="s">
        <v>615</v>
      </c>
      <c r="H292">
        <v>4</v>
      </c>
      <c r="I292">
        <v>213.3</v>
      </c>
      <c r="J292">
        <v>853.2</v>
      </c>
      <c r="K292">
        <f>+Tabella1[[#This Row],[RicavoAcquisto]]/1000</f>
        <v>0.85320000000000007</v>
      </c>
      <c r="L292">
        <v>99.278433194637842</v>
      </c>
      <c r="M292">
        <v>952.47843319463789</v>
      </c>
      <c r="N292">
        <f>+Tabella1[[#This Row],[Totale Ricavo]]/1000</f>
        <v>0.95247843319463787</v>
      </c>
      <c r="O292">
        <v>4042</v>
      </c>
      <c r="P292" t="s">
        <v>30</v>
      </c>
      <c r="Q292">
        <v>45091</v>
      </c>
      <c r="R292" t="s">
        <v>31</v>
      </c>
      <c r="S292" t="s">
        <v>32</v>
      </c>
      <c r="T292" t="s">
        <v>33</v>
      </c>
      <c r="U292">
        <v>6</v>
      </c>
      <c r="V292" t="s">
        <v>34</v>
      </c>
      <c r="W292">
        <v>6</v>
      </c>
      <c r="X292" t="s">
        <v>34</v>
      </c>
    </row>
    <row r="293" spans="1:24" x14ac:dyDescent="0.25">
      <c r="A293">
        <v>23</v>
      </c>
      <c r="B293">
        <v>44614</v>
      </c>
      <c r="C293">
        <v>1115</v>
      </c>
      <c r="D293" t="s">
        <v>616</v>
      </c>
      <c r="E293" t="s">
        <v>2</v>
      </c>
      <c r="F293">
        <v>3743</v>
      </c>
      <c r="G293" t="s">
        <v>617</v>
      </c>
      <c r="H293">
        <v>7</v>
      </c>
      <c r="I293">
        <v>121.74</v>
      </c>
      <c r="J293">
        <v>852.18</v>
      </c>
      <c r="K293">
        <f>+Tabella1[[#This Row],[RicavoAcquisto]]/1000</f>
        <v>0.85217999999999994</v>
      </c>
      <c r="L293">
        <v>43.704978435959752</v>
      </c>
      <c r="M293">
        <v>895.88497843595974</v>
      </c>
      <c r="N293">
        <f>+Tabella1[[#This Row],[Totale Ricavo]]/1000</f>
        <v>0.89588497843595971</v>
      </c>
      <c r="O293">
        <v>1005</v>
      </c>
      <c r="P293" t="s">
        <v>30</v>
      </c>
      <c r="Q293">
        <v>45134</v>
      </c>
      <c r="R293" t="s">
        <v>49</v>
      </c>
      <c r="S293" t="s">
        <v>32</v>
      </c>
      <c r="T293" t="s">
        <v>52</v>
      </c>
      <c r="U293">
        <v>7</v>
      </c>
      <c r="V293" t="s">
        <v>60</v>
      </c>
      <c r="W293">
        <v>2</v>
      </c>
      <c r="X293" t="s">
        <v>99</v>
      </c>
    </row>
    <row r="294" spans="1:24" x14ac:dyDescent="0.25">
      <c r="A294">
        <v>21</v>
      </c>
      <c r="B294">
        <v>44572</v>
      </c>
      <c r="C294">
        <v>4763</v>
      </c>
      <c r="D294" t="s">
        <v>618</v>
      </c>
      <c r="E294" t="s">
        <v>2</v>
      </c>
      <c r="F294">
        <v>1259</v>
      </c>
      <c r="G294" t="s">
        <v>619</v>
      </c>
      <c r="H294">
        <v>5</v>
      </c>
      <c r="I294">
        <v>165.28</v>
      </c>
      <c r="J294">
        <v>826.4</v>
      </c>
      <c r="K294">
        <f>+Tabella1[[#This Row],[RicavoAcquisto]]/1000</f>
        <v>0.82640000000000002</v>
      </c>
      <c r="L294">
        <v>90.527255884865639</v>
      </c>
      <c r="M294">
        <v>916.92725588486564</v>
      </c>
      <c r="N294">
        <f>+Tabella1[[#This Row],[Totale Ricavo]]/1000</f>
        <v>0.91692725588486568</v>
      </c>
      <c r="O294">
        <v>464</v>
      </c>
      <c r="P294" t="s">
        <v>38</v>
      </c>
      <c r="Q294">
        <v>45215</v>
      </c>
      <c r="R294" t="s">
        <v>49</v>
      </c>
      <c r="S294" t="s">
        <v>32</v>
      </c>
      <c r="T294" t="s">
        <v>39</v>
      </c>
      <c r="U294">
        <v>10</v>
      </c>
      <c r="V294" t="s">
        <v>63</v>
      </c>
      <c r="W294">
        <v>1</v>
      </c>
      <c r="X294" t="s">
        <v>41</v>
      </c>
    </row>
    <row r="295" spans="1:24" x14ac:dyDescent="0.25">
      <c r="A295">
        <v>367</v>
      </c>
      <c r="B295">
        <v>44721</v>
      </c>
      <c r="C295">
        <v>4350</v>
      </c>
      <c r="D295" t="s">
        <v>620</v>
      </c>
      <c r="E295" t="s">
        <v>3</v>
      </c>
      <c r="F295">
        <v>2800</v>
      </c>
      <c r="G295" t="s">
        <v>621</v>
      </c>
      <c r="H295">
        <v>7</v>
      </c>
      <c r="I295">
        <v>118.05</v>
      </c>
      <c r="J295">
        <v>826.35</v>
      </c>
      <c r="K295">
        <f>+Tabella1[[#This Row],[RicavoAcquisto]]/1000</f>
        <v>0.82635000000000003</v>
      </c>
      <c r="L295">
        <v>64.555141404127653</v>
      </c>
      <c r="M295">
        <v>890.90514140412768</v>
      </c>
      <c r="N295">
        <f>+Tabella1[[#This Row],[Totale Ricavo]]/1000</f>
        <v>0.89090514140412769</v>
      </c>
      <c r="O295">
        <v>101</v>
      </c>
      <c r="P295" t="s">
        <v>30</v>
      </c>
      <c r="Q295">
        <v>45062</v>
      </c>
      <c r="R295" t="s">
        <v>49</v>
      </c>
      <c r="S295" t="s">
        <v>32</v>
      </c>
      <c r="T295" t="s">
        <v>33</v>
      </c>
      <c r="U295">
        <v>5</v>
      </c>
      <c r="V295" t="s">
        <v>57</v>
      </c>
      <c r="W295">
        <v>6</v>
      </c>
      <c r="X295" t="s">
        <v>34</v>
      </c>
    </row>
    <row r="296" spans="1:24" x14ac:dyDescent="0.25">
      <c r="A296">
        <v>196</v>
      </c>
      <c r="B296">
        <v>44837</v>
      </c>
      <c r="C296">
        <v>2610</v>
      </c>
      <c r="D296" t="s">
        <v>622</v>
      </c>
      <c r="E296" t="s">
        <v>3</v>
      </c>
      <c r="F296">
        <v>1305</v>
      </c>
      <c r="G296" t="s">
        <v>623</v>
      </c>
      <c r="H296">
        <v>2</v>
      </c>
      <c r="I296">
        <v>412.37</v>
      </c>
      <c r="J296">
        <v>824.74</v>
      </c>
      <c r="K296">
        <f>+Tabella1[[#This Row],[RicavoAcquisto]]/1000</f>
        <v>0.82474000000000003</v>
      </c>
      <c r="L296">
        <v>21.769538555999059</v>
      </c>
      <c r="M296">
        <v>846.50953855599903</v>
      </c>
      <c r="N296">
        <f>+Tabella1[[#This Row],[Totale Ricavo]]/1000</f>
        <v>0.84650953855599897</v>
      </c>
      <c r="O296">
        <v>4237</v>
      </c>
      <c r="P296" t="s">
        <v>30</v>
      </c>
      <c r="Q296">
        <v>45104</v>
      </c>
      <c r="R296" t="s">
        <v>31</v>
      </c>
      <c r="S296" t="s">
        <v>32</v>
      </c>
      <c r="T296" t="s">
        <v>33</v>
      </c>
      <c r="U296">
        <v>6</v>
      </c>
      <c r="V296" t="s">
        <v>34</v>
      </c>
      <c r="W296">
        <v>10</v>
      </c>
      <c r="X296" t="s">
        <v>63</v>
      </c>
    </row>
    <row r="297" spans="1:24" x14ac:dyDescent="0.25">
      <c r="A297">
        <v>150</v>
      </c>
      <c r="B297">
        <v>44920</v>
      </c>
      <c r="C297">
        <v>5064</v>
      </c>
      <c r="D297" t="s">
        <v>624</v>
      </c>
      <c r="E297" t="s">
        <v>2</v>
      </c>
      <c r="F297">
        <v>1888</v>
      </c>
      <c r="G297" t="s">
        <v>625</v>
      </c>
      <c r="H297">
        <v>2</v>
      </c>
      <c r="I297">
        <v>410.47</v>
      </c>
      <c r="J297">
        <v>820.94</v>
      </c>
      <c r="K297">
        <f>+Tabella1[[#This Row],[RicavoAcquisto]]/1000</f>
        <v>0.82094</v>
      </c>
      <c r="L297">
        <v>57.480343541820787</v>
      </c>
      <c r="M297">
        <v>878.42034354182078</v>
      </c>
      <c r="N297">
        <f>+Tabella1[[#This Row],[Totale Ricavo]]/1000</f>
        <v>0.87842034354182075</v>
      </c>
      <c r="O297">
        <v>158</v>
      </c>
      <c r="P297" t="s">
        <v>38</v>
      </c>
      <c r="Q297">
        <v>45275</v>
      </c>
      <c r="R297" t="s">
        <v>31</v>
      </c>
      <c r="S297" t="s">
        <v>32</v>
      </c>
      <c r="T297" t="s">
        <v>39</v>
      </c>
      <c r="U297">
        <v>12</v>
      </c>
      <c r="V297" t="s">
        <v>40</v>
      </c>
      <c r="W297">
        <v>12</v>
      </c>
      <c r="X297" t="s">
        <v>40</v>
      </c>
    </row>
    <row r="298" spans="1:24" x14ac:dyDescent="0.25">
      <c r="A298">
        <v>170</v>
      </c>
      <c r="B298">
        <v>44755</v>
      </c>
      <c r="C298">
        <v>3151</v>
      </c>
      <c r="D298" t="s">
        <v>626</v>
      </c>
      <c r="E298" t="s">
        <v>4</v>
      </c>
      <c r="F298">
        <v>2845</v>
      </c>
      <c r="G298" t="s">
        <v>627</v>
      </c>
      <c r="H298">
        <v>5</v>
      </c>
      <c r="I298">
        <v>163.55000000000001</v>
      </c>
      <c r="J298">
        <v>817.75</v>
      </c>
      <c r="K298">
        <f>+Tabella1[[#This Row],[RicavoAcquisto]]/1000</f>
        <v>0.81774999999999998</v>
      </c>
      <c r="L298">
        <v>20.735923592842159</v>
      </c>
      <c r="M298">
        <v>838.48592359284214</v>
      </c>
      <c r="N298">
        <f>+Tabella1[[#This Row],[Totale Ricavo]]/1000</f>
        <v>0.83848592359284213</v>
      </c>
      <c r="O298">
        <v>1086</v>
      </c>
      <c r="P298" t="s">
        <v>30</v>
      </c>
      <c r="Q298">
        <v>45229</v>
      </c>
      <c r="R298" t="s">
        <v>31</v>
      </c>
      <c r="S298" t="s">
        <v>32</v>
      </c>
      <c r="T298" t="s">
        <v>39</v>
      </c>
      <c r="U298">
        <v>10</v>
      </c>
      <c r="V298" t="s">
        <v>63</v>
      </c>
      <c r="W298">
        <v>7</v>
      </c>
      <c r="X298" t="s">
        <v>60</v>
      </c>
    </row>
    <row r="299" spans="1:24" x14ac:dyDescent="0.25">
      <c r="A299">
        <v>309</v>
      </c>
      <c r="B299">
        <v>44744</v>
      </c>
      <c r="C299">
        <v>1138</v>
      </c>
      <c r="D299" t="s">
        <v>628</v>
      </c>
      <c r="E299" t="s">
        <v>4</v>
      </c>
      <c r="F299">
        <v>353</v>
      </c>
      <c r="G299" t="s">
        <v>629</v>
      </c>
      <c r="H299">
        <v>5</v>
      </c>
      <c r="I299">
        <v>163.08000000000001</v>
      </c>
      <c r="J299">
        <v>815.40000000000009</v>
      </c>
      <c r="K299">
        <f>+Tabella1[[#This Row],[RicavoAcquisto]]/1000</f>
        <v>0.81540000000000012</v>
      </c>
      <c r="L299">
        <v>43.72626039489576</v>
      </c>
      <c r="M299">
        <v>859.12626039489589</v>
      </c>
      <c r="N299">
        <f>+Tabella1[[#This Row],[Totale Ricavo]]/1000</f>
        <v>0.85912626039489592</v>
      </c>
      <c r="O299">
        <v>2223</v>
      </c>
      <c r="P299" t="s">
        <v>30</v>
      </c>
      <c r="Q299">
        <v>45277</v>
      </c>
      <c r="R299" t="s">
        <v>49</v>
      </c>
      <c r="S299" t="s">
        <v>32</v>
      </c>
      <c r="T299" t="s">
        <v>39</v>
      </c>
      <c r="U299">
        <v>12</v>
      </c>
      <c r="V299" t="s">
        <v>40</v>
      </c>
      <c r="W299">
        <v>7</v>
      </c>
      <c r="X299" t="s">
        <v>60</v>
      </c>
    </row>
    <row r="300" spans="1:24" x14ac:dyDescent="0.25">
      <c r="A300">
        <v>244</v>
      </c>
      <c r="B300">
        <v>44814</v>
      </c>
      <c r="C300">
        <v>2384</v>
      </c>
      <c r="D300" t="s">
        <v>630</v>
      </c>
      <c r="E300" t="s">
        <v>4</v>
      </c>
      <c r="F300">
        <v>1352</v>
      </c>
      <c r="G300" t="s">
        <v>631</v>
      </c>
      <c r="H300">
        <v>2</v>
      </c>
      <c r="I300">
        <v>404.76</v>
      </c>
      <c r="J300">
        <v>809.52</v>
      </c>
      <c r="K300">
        <f>+Tabella1[[#This Row],[RicavoAcquisto]]/1000</f>
        <v>0.80952000000000002</v>
      </c>
      <c r="L300">
        <v>39.746823011383469</v>
      </c>
      <c r="M300">
        <v>849.26682301138339</v>
      </c>
      <c r="N300">
        <f>+Tabella1[[#This Row],[Totale Ricavo]]/1000</f>
        <v>0.84926682301138334</v>
      </c>
      <c r="O300">
        <v>2307</v>
      </c>
      <c r="P300" t="s">
        <v>30</v>
      </c>
      <c r="Q300">
        <v>45181</v>
      </c>
      <c r="R300" t="s">
        <v>31</v>
      </c>
      <c r="S300" t="s">
        <v>32</v>
      </c>
      <c r="T300" t="s">
        <v>52</v>
      </c>
      <c r="U300">
        <v>9</v>
      </c>
      <c r="V300" t="s">
        <v>53</v>
      </c>
      <c r="W300">
        <v>9</v>
      </c>
      <c r="X300" t="s">
        <v>53</v>
      </c>
    </row>
    <row r="301" spans="1:24" x14ac:dyDescent="0.25">
      <c r="A301">
        <v>472</v>
      </c>
      <c r="B301">
        <v>44644</v>
      </c>
      <c r="C301">
        <v>4475</v>
      </c>
      <c r="D301" t="s">
        <v>632</v>
      </c>
      <c r="E301" t="s">
        <v>3</v>
      </c>
      <c r="F301">
        <v>3004</v>
      </c>
      <c r="G301" t="s">
        <v>633</v>
      </c>
      <c r="H301">
        <v>7</v>
      </c>
      <c r="I301">
        <v>115.25</v>
      </c>
      <c r="J301">
        <v>806.75</v>
      </c>
      <c r="K301">
        <f>+Tabella1[[#This Row],[RicavoAcquisto]]/1000</f>
        <v>0.80674999999999997</v>
      </c>
      <c r="L301">
        <v>86.115293358485047</v>
      </c>
      <c r="M301">
        <v>892.86529335848502</v>
      </c>
      <c r="N301">
        <f>+Tabella1[[#This Row],[Totale Ricavo]]/1000</f>
        <v>0.89286529335848497</v>
      </c>
      <c r="O301">
        <v>1609</v>
      </c>
      <c r="P301" t="s">
        <v>30</v>
      </c>
      <c r="Q301">
        <v>45259</v>
      </c>
      <c r="R301" t="s">
        <v>49</v>
      </c>
      <c r="S301" t="s">
        <v>32</v>
      </c>
      <c r="T301" t="s">
        <v>39</v>
      </c>
      <c r="U301">
        <v>11</v>
      </c>
      <c r="V301" t="s">
        <v>35</v>
      </c>
      <c r="W301">
        <v>3</v>
      </c>
      <c r="X301" t="s">
        <v>54</v>
      </c>
    </row>
    <row r="302" spans="1:24" x14ac:dyDescent="0.25">
      <c r="A302">
        <v>480</v>
      </c>
      <c r="B302">
        <v>44581</v>
      </c>
      <c r="C302">
        <v>3615</v>
      </c>
      <c r="D302" t="s">
        <v>634</v>
      </c>
      <c r="E302" t="s">
        <v>3</v>
      </c>
      <c r="F302">
        <v>3464</v>
      </c>
      <c r="G302" t="s">
        <v>635</v>
      </c>
      <c r="H302">
        <v>4</v>
      </c>
      <c r="I302">
        <v>200.79</v>
      </c>
      <c r="J302">
        <v>803.16</v>
      </c>
      <c r="K302">
        <f>+Tabella1[[#This Row],[RicavoAcquisto]]/1000</f>
        <v>0.80315999999999999</v>
      </c>
      <c r="L302">
        <v>29.919485786518251</v>
      </c>
      <c r="M302">
        <v>833.07948578651826</v>
      </c>
      <c r="N302">
        <f>+Tabella1[[#This Row],[Totale Ricavo]]/1000</f>
        <v>0.83307948578651825</v>
      </c>
      <c r="O302">
        <v>2096</v>
      </c>
      <c r="P302" t="s">
        <v>30</v>
      </c>
      <c r="Q302">
        <v>45249</v>
      </c>
      <c r="R302" t="s">
        <v>31</v>
      </c>
      <c r="S302" t="s">
        <v>32</v>
      </c>
      <c r="T302" t="s">
        <v>39</v>
      </c>
      <c r="U302">
        <v>11</v>
      </c>
      <c r="V302" t="s">
        <v>35</v>
      </c>
      <c r="W302">
        <v>1</v>
      </c>
      <c r="X302" t="s">
        <v>41</v>
      </c>
    </row>
    <row r="303" spans="1:24" x14ac:dyDescent="0.25">
      <c r="A303">
        <v>225</v>
      </c>
      <c r="B303">
        <v>44652</v>
      </c>
      <c r="C303">
        <v>3551</v>
      </c>
      <c r="D303" t="s">
        <v>636</v>
      </c>
      <c r="E303" t="s">
        <v>2</v>
      </c>
      <c r="F303">
        <v>3499</v>
      </c>
      <c r="G303" t="s">
        <v>637</v>
      </c>
      <c r="H303">
        <v>2</v>
      </c>
      <c r="I303">
        <v>400.54</v>
      </c>
      <c r="J303">
        <v>801.08</v>
      </c>
      <c r="K303">
        <f>+Tabella1[[#This Row],[RicavoAcquisto]]/1000</f>
        <v>0.80108000000000001</v>
      </c>
      <c r="L303">
        <v>67.734403273980959</v>
      </c>
      <c r="M303">
        <v>868.81440327398104</v>
      </c>
      <c r="N303">
        <f>+Tabella1[[#This Row],[Totale Ricavo]]/1000</f>
        <v>0.86881440327398107</v>
      </c>
      <c r="O303">
        <v>4147</v>
      </c>
      <c r="P303" t="s">
        <v>38</v>
      </c>
      <c r="Q303">
        <v>45051</v>
      </c>
      <c r="R303" t="s">
        <v>31</v>
      </c>
      <c r="S303" t="s">
        <v>32</v>
      </c>
      <c r="T303" t="s">
        <v>33</v>
      </c>
      <c r="U303">
        <v>5</v>
      </c>
      <c r="V303" t="s">
        <v>57</v>
      </c>
      <c r="W303">
        <v>4</v>
      </c>
      <c r="X303" t="s">
        <v>68</v>
      </c>
    </row>
    <row r="304" spans="1:24" x14ac:dyDescent="0.25">
      <c r="A304">
        <v>221</v>
      </c>
      <c r="B304">
        <v>44911</v>
      </c>
      <c r="C304">
        <v>2651</v>
      </c>
      <c r="D304" t="s">
        <v>571</v>
      </c>
      <c r="E304" t="s">
        <v>4</v>
      </c>
      <c r="F304">
        <v>477</v>
      </c>
      <c r="G304" t="s">
        <v>638</v>
      </c>
      <c r="H304">
        <v>5</v>
      </c>
      <c r="I304">
        <v>159.44999999999999</v>
      </c>
      <c r="J304">
        <v>797.25</v>
      </c>
      <c r="K304">
        <f>+Tabella1[[#This Row],[RicavoAcquisto]]/1000</f>
        <v>0.79725000000000001</v>
      </c>
      <c r="L304">
        <v>98.550937985681585</v>
      </c>
      <c r="M304">
        <v>895.80093798568157</v>
      </c>
      <c r="N304">
        <f>+Tabella1[[#This Row],[Totale Ricavo]]/1000</f>
        <v>0.89580093798568161</v>
      </c>
      <c r="O304">
        <v>335</v>
      </c>
      <c r="P304" t="s">
        <v>30</v>
      </c>
      <c r="Q304">
        <v>45110</v>
      </c>
      <c r="R304" t="s">
        <v>31</v>
      </c>
      <c r="S304" t="s">
        <v>32</v>
      </c>
      <c r="T304" t="s">
        <v>52</v>
      </c>
      <c r="U304">
        <v>7</v>
      </c>
      <c r="V304" t="s">
        <v>60</v>
      </c>
      <c r="W304">
        <v>12</v>
      </c>
      <c r="X304" t="s">
        <v>40</v>
      </c>
    </row>
    <row r="305" spans="1:24" x14ac:dyDescent="0.25">
      <c r="A305">
        <v>459</v>
      </c>
      <c r="B305">
        <v>44888</v>
      </c>
      <c r="C305">
        <v>3221</v>
      </c>
      <c r="D305" t="s">
        <v>470</v>
      </c>
      <c r="E305" t="s">
        <v>4</v>
      </c>
      <c r="F305">
        <v>4249</v>
      </c>
      <c r="G305" t="s">
        <v>639</v>
      </c>
      <c r="H305">
        <v>2</v>
      </c>
      <c r="I305">
        <v>396.18</v>
      </c>
      <c r="J305">
        <v>792.36</v>
      </c>
      <c r="K305">
        <f>+Tabella1[[#This Row],[RicavoAcquisto]]/1000</f>
        <v>0.79236000000000006</v>
      </c>
      <c r="L305">
        <v>65.547785577081839</v>
      </c>
      <c r="M305">
        <v>857.90778557708188</v>
      </c>
      <c r="N305">
        <f>+Tabella1[[#This Row],[Totale Ricavo]]/1000</f>
        <v>0.85790778557708192</v>
      </c>
      <c r="O305">
        <v>1868</v>
      </c>
      <c r="P305" t="s">
        <v>30</v>
      </c>
      <c r="Q305">
        <v>45017</v>
      </c>
      <c r="R305" t="s">
        <v>49</v>
      </c>
      <c r="S305" t="s">
        <v>32</v>
      </c>
      <c r="T305" t="s">
        <v>33</v>
      </c>
      <c r="U305">
        <v>4</v>
      </c>
      <c r="V305" t="s">
        <v>68</v>
      </c>
      <c r="W305">
        <v>11</v>
      </c>
      <c r="X305" t="s">
        <v>35</v>
      </c>
    </row>
    <row r="306" spans="1:24" x14ac:dyDescent="0.25">
      <c r="A306">
        <v>243</v>
      </c>
      <c r="B306">
        <v>44889</v>
      </c>
      <c r="C306">
        <v>2876</v>
      </c>
      <c r="D306" t="s">
        <v>640</v>
      </c>
      <c r="E306" t="s">
        <v>3</v>
      </c>
      <c r="F306">
        <v>4309</v>
      </c>
      <c r="G306" t="s">
        <v>641</v>
      </c>
      <c r="H306">
        <v>2</v>
      </c>
      <c r="I306">
        <v>395.65</v>
      </c>
      <c r="J306">
        <v>791.3</v>
      </c>
      <c r="K306">
        <f>+Tabella1[[#This Row],[RicavoAcquisto]]/1000</f>
        <v>0.7913</v>
      </c>
      <c r="L306">
        <v>68.640543945823097</v>
      </c>
      <c r="M306">
        <v>859.94054394582304</v>
      </c>
      <c r="N306">
        <f>+Tabella1[[#This Row],[Totale Ricavo]]/1000</f>
        <v>0.85994054394582309</v>
      </c>
      <c r="O306">
        <v>1464</v>
      </c>
      <c r="P306" t="s">
        <v>30</v>
      </c>
      <c r="Q306">
        <v>45076</v>
      </c>
      <c r="R306" t="s">
        <v>31</v>
      </c>
      <c r="S306" t="s">
        <v>32</v>
      </c>
      <c r="T306" t="s">
        <v>33</v>
      </c>
      <c r="U306">
        <v>5</v>
      </c>
      <c r="V306" t="s">
        <v>57</v>
      </c>
      <c r="W306">
        <v>11</v>
      </c>
      <c r="X306" t="s">
        <v>35</v>
      </c>
    </row>
    <row r="307" spans="1:24" x14ac:dyDescent="0.25">
      <c r="A307">
        <v>37</v>
      </c>
      <c r="B307">
        <v>44711</v>
      </c>
      <c r="C307">
        <v>2599</v>
      </c>
      <c r="D307" t="s">
        <v>642</v>
      </c>
      <c r="E307" t="s">
        <v>3</v>
      </c>
      <c r="F307">
        <v>4063</v>
      </c>
      <c r="G307" t="s">
        <v>469</v>
      </c>
      <c r="H307">
        <v>3</v>
      </c>
      <c r="I307">
        <v>257.52</v>
      </c>
      <c r="J307">
        <v>772.56</v>
      </c>
      <c r="K307">
        <f>+Tabella1[[#This Row],[RicavoAcquisto]]/1000</f>
        <v>0.77255999999999991</v>
      </c>
      <c r="L307">
        <v>13.689034229363299</v>
      </c>
      <c r="M307">
        <v>786.24903422936325</v>
      </c>
      <c r="N307">
        <f>+Tabella1[[#This Row],[Totale Ricavo]]/1000</f>
        <v>0.78624903422936321</v>
      </c>
      <c r="O307">
        <v>1589</v>
      </c>
      <c r="P307" t="s">
        <v>38</v>
      </c>
      <c r="Q307">
        <v>45094</v>
      </c>
      <c r="R307" t="s">
        <v>49</v>
      </c>
      <c r="S307" t="s">
        <v>32</v>
      </c>
      <c r="T307" t="s">
        <v>33</v>
      </c>
      <c r="U307">
        <v>6</v>
      </c>
      <c r="V307" t="s">
        <v>34</v>
      </c>
      <c r="W307">
        <v>5</v>
      </c>
      <c r="X307" t="s">
        <v>57</v>
      </c>
    </row>
    <row r="308" spans="1:24" x14ac:dyDescent="0.25">
      <c r="A308">
        <v>4</v>
      </c>
      <c r="B308">
        <v>44854</v>
      </c>
      <c r="C308">
        <v>2614</v>
      </c>
      <c r="D308" t="s">
        <v>643</v>
      </c>
      <c r="E308" t="s">
        <v>4</v>
      </c>
      <c r="F308">
        <v>2843</v>
      </c>
      <c r="G308" t="s">
        <v>644</v>
      </c>
      <c r="H308">
        <v>2</v>
      </c>
      <c r="I308">
        <v>383.03</v>
      </c>
      <c r="J308">
        <v>766.06</v>
      </c>
      <c r="K308">
        <f>+Tabella1[[#This Row],[RicavoAcquisto]]/1000</f>
        <v>0.76605999999999996</v>
      </c>
      <c r="L308">
        <v>18.582968756997339</v>
      </c>
      <c r="M308">
        <v>784.64296875699733</v>
      </c>
      <c r="N308">
        <f>+Tabella1[[#This Row],[Totale Ricavo]]/1000</f>
        <v>0.78464296875699735</v>
      </c>
      <c r="O308">
        <v>3445</v>
      </c>
      <c r="P308" t="s">
        <v>38</v>
      </c>
      <c r="Q308">
        <v>45235</v>
      </c>
      <c r="R308" t="s">
        <v>49</v>
      </c>
      <c r="S308" t="s">
        <v>32</v>
      </c>
      <c r="T308" t="s">
        <v>39</v>
      </c>
      <c r="U308">
        <v>11</v>
      </c>
      <c r="V308" t="s">
        <v>35</v>
      </c>
      <c r="W308">
        <v>10</v>
      </c>
      <c r="X308" t="s">
        <v>63</v>
      </c>
    </row>
    <row r="309" spans="1:24" x14ac:dyDescent="0.25">
      <c r="A309">
        <v>184</v>
      </c>
      <c r="B309">
        <v>44635</v>
      </c>
      <c r="C309">
        <v>2621</v>
      </c>
      <c r="D309" t="s">
        <v>645</v>
      </c>
      <c r="E309" t="s">
        <v>3</v>
      </c>
      <c r="F309">
        <v>3690</v>
      </c>
      <c r="G309" t="s">
        <v>646</v>
      </c>
      <c r="H309">
        <v>3</v>
      </c>
      <c r="I309">
        <v>255.01</v>
      </c>
      <c r="J309">
        <v>765.03</v>
      </c>
      <c r="K309">
        <f>+Tabella1[[#This Row],[RicavoAcquisto]]/1000</f>
        <v>0.76502999999999999</v>
      </c>
      <c r="L309">
        <v>99.458319809385102</v>
      </c>
      <c r="M309">
        <v>864.48831980938508</v>
      </c>
      <c r="N309">
        <f>+Tabella1[[#This Row],[Totale Ricavo]]/1000</f>
        <v>0.86448831980938512</v>
      </c>
      <c r="O309">
        <v>4127</v>
      </c>
      <c r="P309" t="s">
        <v>30</v>
      </c>
      <c r="Q309">
        <v>44957</v>
      </c>
      <c r="R309" t="s">
        <v>31</v>
      </c>
      <c r="S309" t="s">
        <v>32</v>
      </c>
      <c r="T309" t="s">
        <v>45</v>
      </c>
      <c r="U309">
        <v>1</v>
      </c>
      <c r="V309" t="s">
        <v>41</v>
      </c>
      <c r="W309">
        <v>3</v>
      </c>
      <c r="X309" t="s">
        <v>54</v>
      </c>
    </row>
    <row r="310" spans="1:24" x14ac:dyDescent="0.25">
      <c r="A310">
        <v>341</v>
      </c>
      <c r="B310">
        <v>44662</v>
      </c>
      <c r="C310">
        <v>3870</v>
      </c>
      <c r="D310" t="s">
        <v>647</v>
      </c>
      <c r="E310" t="s">
        <v>3</v>
      </c>
      <c r="F310">
        <v>3326</v>
      </c>
      <c r="G310" t="s">
        <v>648</v>
      </c>
      <c r="H310">
        <v>4</v>
      </c>
      <c r="I310">
        <v>190.92</v>
      </c>
      <c r="J310">
        <v>763.68</v>
      </c>
      <c r="K310">
        <f>+Tabella1[[#This Row],[RicavoAcquisto]]/1000</f>
        <v>0.76367999999999991</v>
      </c>
      <c r="L310">
        <v>69.997913801063021</v>
      </c>
      <c r="M310">
        <v>833.67791380106291</v>
      </c>
      <c r="N310">
        <f>+Tabella1[[#This Row],[Totale Ricavo]]/1000</f>
        <v>0.83367791380106293</v>
      </c>
      <c r="O310">
        <v>1445</v>
      </c>
      <c r="P310" t="s">
        <v>38</v>
      </c>
      <c r="Q310">
        <v>45268</v>
      </c>
      <c r="R310" t="s">
        <v>49</v>
      </c>
      <c r="S310" t="s">
        <v>32</v>
      </c>
      <c r="T310" t="s">
        <v>39</v>
      </c>
      <c r="U310">
        <v>12</v>
      </c>
      <c r="V310" t="s">
        <v>40</v>
      </c>
      <c r="W310">
        <v>4</v>
      </c>
      <c r="X310" t="s">
        <v>68</v>
      </c>
    </row>
    <row r="311" spans="1:24" x14ac:dyDescent="0.25">
      <c r="A311">
        <v>54</v>
      </c>
      <c r="B311">
        <v>44616</v>
      </c>
      <c r="C311">
        <v>2908</v>
      </c>
      <c r="D311" t="s">
        <v>649</v>
      </c>
      <c r="E311" t="s">
        <v>3</v>
      </c>
      <c r="F311">
        <v>2793</v>
      </c>
      <c r="G311" t="s">
        <v>650</v>
      </c>
      <c r="H311">
        <v>2</v>
      </c>
      <c r="I311">
        <v>379.4</v>
      </c>
      <c r="J311">
        <v>758.8</v>
      </c>
      <c r="K311">
        <f>+Tabella1[[#This Row],[RicavoAcquisto]]/1000</f>
        <v>0.75879999999999992</v>
      </c>
      <c r="L311">
        <v>69.798431968127943</v>
      </c>
      <c r="M311">
        <v>828.5984319681279</v>
      </c>
      <c r="N311">
        <f>+Tabella1[[#This Row],[Totale Ricavo]]/1000</f>
        <v>0.82859843196812788</v>
      </c>
      <c r="O311">
        <v>3364</v>
      </c>
      <c r="P311" t="s">
        <v>38</v>
      </c>
      <c r="Q311">
        <v>44972</v>
      </c>
      <c r="R311" t="s">
        <v>49</v>
      </c>
      <c r="S311" t="s">
        <v>32</v>
      </c>
      <c r="T311" t="s">
        <v>45</v>
      </c>
      <c r="U311">
        <v>2</v>
      </c>
      <c r="V311" t="s">
        <v>99</v>
      </c>
      <c r="W311">
        <v>2</v>
      </c>
      <c r="X311" t="s">
        <v>99</v>
      </c>
    </row>
    <row r="312" spans="1:24" x14ac:dyDescent="0.25">
      <c r="A312">
        <v>6</v>
      </c>
      <c r="B312">
        <v>44622</v>
      </c>
      <c r="C312">
        <v>3585</v>
      </c>
      <c r="D312" t="s">
        <v>651</v>
      </c>
      <c r="E312" t="s">
        <v>4</v>
      </c>
      <c r="F312">
        <v>237</v>
      </c>
      <c r="G312" t="s">
        <v>652</v>
      </c>
      <c r="H312">
        <v>9</v>
      </c>
      <c r="I312">
        <v>83.11</v>
      </c>
      <c r="J312">
        <v>747.99</v>
      </c>
      <c r="K312">
        <f>+Tabella1[[#This Row],[RicavoAcquisto]]/1000</f>
        <v>0.74799000000000004</v>
      </c>
      <c r="L312">
        <v>93.999047933878444</v>
      </c>
      <c r="M312">
        <v>841.98904793387851</v>
      </c>
      <c r="N312">
        <f>+Tabella1[[#This Row],[Totale Ricavo]]/1000</f>
        <v>0.84198904793387852</v>
      </c>
      <c r="O312">
        <v>3571</v>
      </c>
      <c r="P312" t="s">
        <v>30</v>
      </c>
      <c r="Q312">
        <v>45262</v>
      </c>
      <c r="R312" t="s">
        <v>31</v>
      </c>
      <c r="S312" t="s">
        <v>32</v>
      </c>
      <c r="T312" t="s">
        <v>39</v>
      </c>
      <c r="U312">
        <v>12</v>
      </c>
      <c r="V312" t="s">
        <v>40</v>
      </c>
      <c r="W312">
        <v>3</v>
      </c>
      <c r="X312" t="s">
        <v>54</v>
      </c>
    </row>
    <row r="313" spans="1:24" x14ac:dyDescent="0.25">
      <c r="A313">
        <v>97</v>
      </c>
      <c r="B313">
        <v>44636</v>
      </c>
      <c r="C313">
        <v>3375</v>
      </c>
      <c r="D313" t="s">
        <v>653</v>
      </c>
      <c r="E313" t="s">
        <v>3</v>
      </c>
      <c r="F313">
        <v>638</v>
      </c>
      <c r="G313" t="s">
        <v>654</v>
      </c>
      <c r="H313">
        <v>2</v>
      </c>
      <c r="I313">
        <v>373.95</v>
      </c>
      <c r="J313">
        <v>747.9</v>
      </c>
      <c r="K313">
        <f>+Tabella1[[#This Row],[RicavoAcquisto]]/1000</f>
        <v>0.74790000000000001</v>
      </c>
      <c r="L313">
        <v>54.155179477665527</v>
      </c>
      <c r="M313">
        <v>802.05517947766555</v>
      </c>
      <c r="N313">
        <f>+Tabella1[[#This Row],[Totale Ricavo]]/1000</f>
        <v>0.80205517947766558</v>
      </c>
      <c r="O313">
        <v>1908</v>
      </c>
      <c r="P313" t="s">
        <v>38</v>
      </c>
      <c r="Q313">
        <v>44946</v>
      </c>
      <c r="R313" t="s">
        <v>49</v>
      </c>
      <c r="S313" t="s">
        <v>32</v>
      </c>
      <c r="T313" t="s">
        <v>45</v>
      </c>
      <c r="U313">
        <v>1</v>
      </c>
      <c r="V313" t="s">
        <v>41</v>
      </c>
      <c r="W313">
        <v>3</v>
      </c>
      <c r="X313" t="s">
        <v>54</v>
      </c>
    </row>
    <row r="314" spans="1:24" x14ac:dyDescent="0.25">
      <c r="A314">
        <v>469</v>
      </c>
      <c r="B314">
        <v>44831</v>
      </c>
      <c r="C314">
        <v>1271</v>
      </c>
      <c r="D314" t="s">
        <v>655</v>
      </c>
      <c r="E314" t="s">
        <v>2</v>
      </c>
      <c r="F314">
        <v>2822</v>
      </c>
      <c r="G314" t="s">
        <v>656</v>
      </c>
      <c r="H314">
        <v>2</v>
      </c>
      <c r="I314">
        <v>373.26</v>
      </c>
      <c r="J314">
        <v>746.52</v>
      </c>
      <c r="K314">
        <f>+Tabella1[[#This Row],[RicavoAcquisto]]/1000</f>
        <v>0.74651999999999996</v>
      </c>
      <c r="L314">
        <v>82.494629553735422</v>
      </c>
      <c r="M314">
        <v>829.0146295537354</v>
      </c>
      <c r="N314">
        <f>+Tabella1[[#This Row],[Totale Ricavo]]/1000</f>
        <v>0.82901462955373539</v>
      </c>
      <c r="O314">
        <v>3028</v>
      </c>
      <c r="P314" t="s">
        <v>38</v>
      </c>
      <c r="Q314">
        <v>45086</v>
      </c>
      <c r="R314" t="s">
        <v>49</v>
      </c>
      <c r="S314" t="s">
        <v>32</v>
      </c>
      <c r="T314" t="s">
        <v>33</v>
      </c>
      <c r="U314">
        <v>6</v>
      </c>
      <c r="V314" t="s">
        <v>34</v>
      </c>
      <c r="W314">
        <v>9</v>
      </c>
      <c r="X314" t="s">
        <v>53</v>
      </c>
    </row>
    <row r="315" spans="1:24" x14ac:dyDescent="0.25">
      <c r="A315">
        <v>147</v>
      </c>
      <c r="B315">
        <v>44857</v>
      </c>
      <c r="C315">
        <v>4201</v>
      </c>
      <c r="D315" t="s">
        <v>657</v>
      </c>
      <c r="E315" t="s">
        <v>2</v>
      </c>
      <c r="F315">
        <v>4282</v>
      </c>
      <c r="G315" t="s">
        <v>658</v>
      </c>
      <c r="H315">
        <v>5</v>
      </c>
      <c r="I315">
        <v>147.72</v>
      </c>
      <c r="J315">
        <v>738.6</v>
      </c>
      <c r="K315">
        <f>+Tabella1[[#This Row],[RicavoAcquisto]]/1000</f>
        <v>0.73860000000000003</v>
      </c>
      <c r="L315">
        <v>11.74666067453367</v>
      </c>
      <c r="M315">
        <v>750.34666067453372</v>
      </c>
      <c r="N315">
        <f>+Tabella1[[#This Row],[Totale Ricavo]]/1000</f>
        <v>0.75034666067453371</v>
      </c>
      <c r="O315">
        <v>1788</v>
      </c>
      <c r="P315" t="s">
        <v>38</v>
      </c>
      <c r="Q315">
        <v>45290</v>
      </c>
      <c r="R315" t="s">
        <v>49</v>
      </c>
      <c r="S315" t="s">
        <v>32</v>
      </c>
      <c r="T315" t="s">
        <v>39</v>
      </c>
      <c r="U315">
        <v>12</v>
      </c>
      <c r="V315" t="s">
        <v>40</v>
      </c>
      <c r="W315">
        <v>10</v>
      </c>
      <c r="X315" t="s">
        <v>63</v>
      </c>
    </row>
    <row r="316" spans="1:24" x14ac:dyDescent="0.25">
      <c r="A316">
        <v>427</v>
      </c>
      <c r="B316">
        <v>44811</v>
      </c>
      <c r="C316">
        <v>1620</v>
      </c>
      <c r="D316" t="s">
        <v>659</v>
      </c>
      <c r="E316" t="s">
        <v>3</v>
      </c>
      <c r="F316">
        <v>214</v>
      </c>
      <c r="G316" t="s">
        <v>660</v>
      </c>
      <c r="H316">
        <v>3</v>
      </c>
      <c r="I316">
        <v>242.22</v>
      </c>
      <c r="J316">
        <v>726.66</v>
      </c>
      <c r="K316">
        <f>+Tabella1[[#This Row],[RicavoAcquisto]]/1000</f>
        <v>0.72665999999999997</v>
      </c>
      <c r="L316">
        <v>42.83676181831315</v>
      </c>
      <c r="M316">
        <v>769.49676181831308</v>
      </c>
      <c r="N316">
        <f>+Tabella1[[#This Row],[Totale Ricavo]]/1000</f>
        <v>0.76949676181831306</v>
      </c>
      <c r="O316">
        <v>1864</v>
      </c>
      <c r="P316" t="s">
        <v>38</v>
      </c>
      <c r="Q316">
        <v>45008</v>
      </c>
      <c r="R316" t="s">
        <v>49</v>
      </c>
      <c r="S316" t="s">
        <v>32</v>
      </c>
      <c r="T316" t="s">
        <v>45</v>
      </c>
      <c r="U316">
        <v>3</v>
      </c>
      <c r="V316" t="s">
        <v>54</v>
      </c>
      <c r="W316">
        <v>9</v>
      </c>
      <c r="X316" t="s">
        <v>53</v>
      </c>
    </row>
    <row r="317" spans="1:24" x14ac:dyDescent="0.25">
      <c r="A317">
        <v>368</v>
      </c>
      <c r="B317">
        <v>44870</v>
      </c>
      <c r="C317">
        <v>478</v>
      </c>
      <c r="D317" t="s">
        <v>661</v>
      </c>
      <c r="E317" t="s">
        <v>4</v>
      </c>
      <c r="F317">
        <v>569</v>
      </c>
      <c r="G317" t="s">
        <v>662</v>
      </c>
      <c r="H317">
        <v>2</v>
      </c>
      <c r="I317">
        <v>362.86</v>
      </c>
      <c r="J317">
        <v>725.72</v>
      </c>
      <c r="K317">
        <f>+Tabella1[[#This Row],[RicavoAcquisto]]/1000</f>
        <v>0.72572000000000003</v>
      </c>
      <c r="L317">
        <v>94.075020960049073</v>
      </c>
      <c r="M317">
        <v>819.7950209600491</v>
      </c>
      <c r="N317">
        <f>+Tabella1[[#This Row],[Totale Ricavo]]/1000</f>
        <v>0.81979502096004908</v>
      </c>
      <c r="O317">
        <v>313</v>
      </c>
      <c r="P317" t="s">
        <v>30</v>
      </c>
      <c r="Q317">
        <v>44942</v>
      </c>
      <c r="R317" t="s">
        <v>31</v>
      </c>
      <c r="S317" t="s">
        <v>32</v>
      </c>
      <c r="T317" t="s">
        <v>45</v>
      </c>
      <c r="U317">
        <v>1</v>
      </c>
      <c r="V317" t="s">
        <v>41</v>
      </c>
      <c r="W317">
        <v>11</v>
      </c>
      <c r="X317" t="s">
        <v>35</v>
      </c>
    </row>
    <row r="318" spans="1:24" x14ac:dyDescent="0.25">
      <c r="A318">
        <v>253</v>
      </c>
      <c r="B318">
        <v>44661</v>
      </c>
      <c r="C318">
        <v>4472</v>
      </c>
      <c r="D318" t="s">
        <v>663</v>
      </c>
      <c r="E318" t="s">
        <v>4</v>
      </c>
      <c r="F318">
        <v>3443</v>
      </c>
      <c r="G318" t="s">
        <v>664</v>
      </c>
      <c r="H318">
        <v>4</v>
      </c>
      <c r="I318">
        <v>177.78</v>
      </c>
      <c r="J318">
        <v>711.12</v>
      </c>
      <c r="K318">
        <f>+Tabella1[[#This Row],[RicavoAcquisto]]/1000</f>
        <v>0.71111999999999997</v>
      </c>
      <c r="L318">
        <v>21.992123056200619</v>
      </c>
      <c r="M318">
        <v>733.11212305620063</v>
      </c>
      <c r="N318">
        <f>+Tabella1[[#This Row],[Totale Ricavo]]/1000</f>
        <v>0.73311212305620066</v>
      </c>
      <c r="O318">
        <v>3916</v>
      </c>
      <c r="P318" t="s">
        <v>30</v>
      </c>
      <c r="Q318">
        <v>45089</v>
      </c>
      <c r="R318" t="s">
        <v>31</v>
      </c>
      <c r="S318" t="s">
        <v>32</v>
      </c>
      <c r="T318" t="s">
        <v>33</v>
      </c>
      <c r="U318">
        <v>6</v>
      </c>
      <c r="V318" t="s">
        <v>34</v>
      </c>
      <c r="W318">
        <v>4</v>
      </c>
      <c r="X318" t="s">
        <v>68</v>
      </c>
    </row>
    <row r="319" spans="1:24" x14ac:dyDescent="0.25">
      <c r="A319">
        <v>143</v>
      </c>
      <c r="B319">
        <v>44584</v>
      </c>
      <c r="C319">
        <v>2348</v>
      </c>
      <c r="D319" t="s">
        <v>665</v>
      </c>
      <c r="E319" t="s">
        <v>3</v>
      </c>
      <c r="F319">
        <v>599</v>
      </c>
      <c r="G319" t="s">
        <v>666</v>
      </c>
      <c r="H319">
        <v>2</v>
      </c>
      <c r="I319">
        <v>354.87</v>
      </c>
      <c r="J319">
        <v>709.74</v>
      </c>
      <c r="K319">
        <f>+Tabella1[[#This Row],[RicavoAcquisto]]/1000</f>
        <v>0.70974000000000004</v>
      </c>
      <c r="L319">
        <v>30.109221901958321</v>
      </c>
      <c r="M319">
        <v>739.84922190195834</v>
      </c>
      <c r="N319">
        <f>+Tabella1[[#This Row],[Totale Ricavo]]/1000</f>
        <v>0.73984922190195834</v>
      </c>
      <c r="O319">
        <v>3655</v>
      </c>
      <c r="P319" t="s">
        <v>30</v>
      </c>
      <c r="Q319">
        <v>45197</v>
      </c>
      <c r="R319" t="s">
        <v>31</v>
      </c>
      <c r="S319" t="s">
        <v>32</v>
      </c>
      <c r="T319" t="s">
        <v>52</v>
      </c>
      <c r="U319">
        <v>9</v>
      </c>
      <c r="V319" t="s">
        <v>53</v>
      </c>
      <c r="W319">
        <v>1</v>
      </c>
      <c r="X319" t="s">
        <v>41</v>
      </c>
    </row>
    <row r="320" spans="1:24" x14ac:dyDescent="0.25">
      <c r="A320">
        <v>401</v>
      </c>
      <c r="B320">
        <v>44702</v>
      </c>
      <c r="C320">
        <v>1196</v>
      </c>
      <c r="D320" t="s">
        <v>667</v>
      </c>
      <c r="E320" t="s">
        <v>3</v>
      </c>
      <c r="F320">
        <v>3147</v>
      </c>
      <c r="G320" t="s">
        <v>668</v>
      </c>
      <c r="H320">
        <v>4</v>
      </c>
      <c r="I320">
        <v>175.87</v>
      </c>
      <c r="J320">
        <v>703.48</v>
      </c>
      <c r="K320">
        <f>+Tabella1[[#This Row],[RicavoAcquisto]]/1000</f>
        <v>0.70347999999999999</v>
      </c>
      <c r="L320">
        <v>38.796340442565587</v>
      </c>
      <c r="M320">
        <v>742.27634044256558</v>
      </c>
      <c r="N320">
        <f>+Tabella1[[#This Row],[Totale Ricavo]]/1000</f>
        <v>0.74227634044256563</v>
      </c>
      <c r="O320">
        <v>1265</v>
      </c>
      <c r="P320" t="s">
        <v>30</v>
      </c>
      <c r="Q320">
        <v>45138</v>
      </c>
      <c r="R320" t="s">
        <v>49</v>
      </c>
      <c r="S320" t="s">
        <v>32</v>
      </c>
      <c r="T320" t="s">
        <v>52</v>
      </c>
      <c r="U320">
        <v>7</v>
      </c>
      <c r="V320" t="s">
        <v>60</v>
      </c>
      <c r="W320">
        <v>5</v>
      </c>
      <c r="X320" t="s">
        <v>57</v>
      </c>
    </row>
    <row r="321" spans="1:24" x14ac:dyDescent="0.25">
      <c r="A321">
        <v>456</v>
      </c>
      <c r="B321">
        <v>44876</v>
      </c>
      <c r="C321">
        <v>455</v>
      </c>
      <c r="D321" t="s">
        <v>669</v>
      </c>
      <c r="E321" t="s">
        <v>4</v>
      </c>
      <c r="F321">
        <v>3370</v>
      </c>
      <c r="G321" t="s">
        <v>670</v>
      </c>
      <c r="H321">
        <v>2</v>
      </c>
      <c r="I321">
        <v>351.49</v>
      </c>
      <c r="J321">
        <v>702.98</v>
      </c>
      <c r="K321">
        <f>+Tabella1[[#This Row],[RicavoAcquisto]]/1000</f>
        <v>0.70298000000000005</v>
      </c>
      <c r="L321">
        <v>70.067205343914594</v>
      </c>
      <c r="M321">
        <v>773.04720534391458</v>
      </c>
      <c r="N321">
        <f>+Tabella1[[#This Row],[Totale Ricavo]]/1000</f>
        <v>0.77304720534391458</v>
      </c>
      <c r="O321">
        <v>2337</v>
      </c>
      <c r="P321" t="s">
        <v>30</v>
      </c>
      <c r="Q321">
        <v>45221</v>
      </c>
      <c r="R321" t="s">
        <v>49</v>
      </c>
      <c r="S321" t="s">
        <v>32</v>
      </c>
      <c r="T321" t="s">
        <v>39</v>
      </c>
      <c r="U321">
        <v>10</v>
      </c>
      <c r="V321" t="s">
        <v>63</v>
      </c>
      <c r="W321">
        <v>11</v>
      </c>
      <c r="X321" t="s">
        <v>35</v>
      </c>
    </row>
    <row r="322" spans="1:24" x14ac:dyDescent="0.25">
      <c r="A322">
        <v>175</v>
      </c>
      <c r="B322">
        <v>44690</v>
      </c>
      <c r="C322">
        <v>3019</v>
      </c>
      <c r="D322" t="s">
        <v>671</v>
      </c>
      <c r="E322" t="s">
        <v>4</v>
      </c>
      <c r="F322">
        <v>267</v>
      </c>
      <c r="G322" t="s">
        <v>672</v>
      </c>
      <c r="H322">
        <v>7</v>
      </c>
      <c r="I322">
        <v>98.49</v>
      </c>
      <c r="J322">
        <v>689.43</v>
      </c>
      <c r="K322">
        <f>+Tabella1[[#This Row],[RicavoAcquisto]]/1000</f>
        <v>0.68942999999999999</v>
      </c>
      <c r="L322">
        <v>78.06530843830032</v>
      </c>
      <c r="M322">
        <v>767.4953084383003</v>
      </c>
      <c r="N322">
        <f>+Tabella1[[#This Row],[Totale Ricavo]]/1000</f>
        <v>0.76749530843830027</v>
      </c>
      <c r="O322">
        <v>4903</v>
      </c>
      <c r="P322" t="s">
        <v>38</v>
      </c>
      <c r="Q322">
        <v>45024</v>
      </c>
      <c r="R322" t="s">
        <v>31</v>
      </c>
      <c r="S322" t="s">
        <v>32</v>
      </c>
      <c r="T322" t="s">
        <v>33</v>
      </c>
      <c r="U322">
        <v>4</v>
      </c>
      <c r="V322" t="s">
        <v>68</v>
      </c>
      <c r="W322">
        <v>5</v>
      </c>
      <c r="X322" t="s">
        <v>57</v>
      </c>
    </row>
    <row r="323" spans="1:24" x14ac:dyDescent="0.25">
      <c r="A323">
        <v>263</v>
      </c>
      <c r="B323">
        <v>44630</v>
      </c>
      <c r="C323">
        <v>3257</v>
      </c>
      <c r="D323" t="s">
        <v>673</v>
      </c>
      <c r="E323" t="s">
        <v>3</v>
      </c>
      <c r="F323">
        <v>4045</v>
      </c>
      <c r="G323" t="s">
        <v>674</v>
      </c>
      <c r="H323">
        <v>3</v>
      </c>
      <c r="I323">
        <v>229</v>
      </c>
      <c r="J323">
        <v>687</v>
      </c>
      <c r="K323">
        <f>+Tabella1[[#This Row],[RicavoAcquisto]]/1000</f>
        <v>0.68700000000000006</v>
      </c>
      <c r="L323">
        <v>68.034872718333929</v>
      </c>
      <c r="M323">
        <v>755.03487271833387</v>
      </c>
      <c r="N323">
        <f>+Tabella1[[#This Row],[Totale Ricavo]]/1000</f>
        <v>0.75503487271833392</v>
      </c>
      <c r="O323">
        <v>236</v>
      </c>
      <c r="P323" t="s">
        <v>38</v>
      </c>
      <c r="Q323">
        <v>45225</v>
      </c>
      <c r="R323" t="s">
        <v>31</v>
      </c>
      <c r="S323" t="s">
        <v>32</v>
      </c>
      <c r="T323" t="s">
        <v>39</v>
      </c>
      <c r="U323">
        <v>10</v>
      </c>
      <c r="V323" t="s">
        <v>63</v>
      </c>
      <c r="W323">
        <v>3</v>
      </c>
      <c r="X323" t="s">
        <v>54</v>
      </c>
    </row>
    <row r="324" spans="1:24" x14ac:dyDescent="0.25">
      <c r="A324">
        <v>500</v>
      </c>
      <c r="B324">
        <v>44706</v>
      </c>
      <c r="C324">
        <v>3403</v>
      </c>
      <c r="D324" t="s">
        <v>675</v>
      </c>
      <c r="E324" t="s">
        <v>2</v>
      </c>
      <c r="F324">
        <v>270</v>
      </c>
      <c r="G324" t="s">
        <v>676</v>
      </c>
      <c r="H324">
        <v>5</v>
      </c>
      <c r="I324">
        <v>137.12</v>
      </c>
      <c r="J324">
        <v>685.6</v>
      </c>
      <c r="K324">
        <f>+Tabella1[[#This Row],[RicavoAcquisto]]/1000</f>
        <v>0.68559999999999999</v>
      </c>
      <c r="L324">
        <v>79.178133770714439</v>
      </c>
      <c r="M324">
        <v>764.77813377071448</v>
      </c>
      <c r="N324">
        <f>+Tabella1[[#This Row],[Totale Ricavo]]/1000</f>
        <v>0.76477813377071446</v>
      </c>
      <c r="O324">
        <v>508</v>
      </c>
      <c r="P324" t="s">
        <v>38</v>
      </c>
      <c r="Q324">
        <v>45130</v>
      </c>
      <c r="R324" t="s">
        <v>49</v>
      </c>
      <c r="S324" t="s">
        <v>32</v>
      </c>
      <c r="T324" t="s">
        <v>52</v>
      </c>
      <c r="U324">
        <v>7</v>
      </c>
      <c r="V324" t="s">
        <v>60</v>
      </c>
      <c r="W324">
        <v>5</v>
      </c>
      <c r="X324" t="s">
        <v>57</v>
      </c>
    </row>
    <row r="325" spans="1:24" x14ac:dyDescent="0.25">
      <c r="A325">
        <v>160</v>
      </c>
      <c r="B325">
        <v>44638</v>
      </c>
      <c r="C325">
        <v>2427</v>
      </c>
      <c r="D325" t="s">
        <v>677</v>
      </c>
      <c r="E325" t="s">
        <v>4</v>
      </c>
      <c r="F325">
        <v>3401</v>
      </c>
      <c r="G325" t="s">
        <v>678</v>
      </c>
      <c r="H325">
        <v>5</v>
      </c>
      <c r="I325">
        <v>137.11000000000001</v>
      </c>
      <c r="J325">
        <v>685.55000000000007</v>
      </c>
      <c r="K325">
        <f>+Tabella1[[#This Row],[RicavoAcquisto]]/1000</f>
        <v>0.6855500000000001</v>
      </c>
      <c r="L325">
        <v>14.195403782453051</v>
      </c>
      <c r="M325">
        <v>699.74540378245308</v>
      </c>
      <c r="N325">
        <f>+Tabella1[[#This Row],[Totale Ricavo]]/1000</f>
        <v>0.69974540378245309</v>
      </c>
      <c r="O325">
        <v>171</v>
      </c>
      <c r="P325" t="s">
        <v>38</v>
      </c>
      <c r="Q325">
        <v>45248</v>
      </c>
      <c r="R325" t="s">
        <v>31</v>
      </c>
      <c r="S325" t="s">
        <v>32</v>
      </c>
      <c r="T325" t="s">
        <v>39</v>
      </c>
      <c r="U325">
        <v>11</v>
      </c>
      <c r="V325" t="s">
        <v>35</v>
      </c>
      <c r="W325">
        <v>3</v>
      </c>
      <c r="X325" t="s">
        <v>54</v>
      </c>
    </row>
    <row r="326" spans="1:24" x14ac:dyDescent="0.25">
      <c r="A326">
        <v>91</v>
      </c>
      <c r="B326">
        <v>44758</v>
      </c>
      <c r="C326">
        <v>3414</v>
      </c>
      <c r="D326" t="s">
        <v>679</v>
      </c>
      <c r="E326" t="s">
        <v>3</v>
      </c>
      <c r="F326">
        <v>655</v>
      </c>
      <c r="G326" t="s">
        <v>680</v>
      </c>
      <c r="H326">
        <v>5</v>
      </c>
      <c r="I326">
        <v>136.34</v>
      </c>
      <c r="J326">
        <v>681.7</v>
      </c>
      <c r="K326">
        <f>+Tabella1[[#This Row],[RicavoAcquisto]]/1000</f>
        <v>0.68170000000000008</v>
      </c>
      <c r="L326">
        <v>99.318698860825918</v>
      </c>
      <c r="M326">
        <v>781.01869886082591</v>
      </c>
      <c r="N326">
        <f>+Tabella1[[#This Row],[Totale Ricavo]]/1000</f>
        <v>0.78101869886082587</v>
      </c>
      <c r="O326">
        <v>4224</v>
      </c>
      <c r="P326" t="s">
        <v>30</v>
      </c>
      <c r="Q326">
        <v>45228</v>
      </c>
      <c r="R326" t="s">
        <v>49</v>
      </c>
      <c r="S326" t="s">
        <v>32</v>
      </c>
      <c r="T326" t="s">
        <v>39</v>
      </c>
      <c r="U326">
        <v>10</v>
      </c>
      <c r="V326" t="s">
        <v>63</v>
      </c>
      <c r="W326">
        <v>7</v>
      </c>
      <c r="X326" t="s">
        <v>60</v>
      </c>
    </row>
    <row r="327" spans="1:24" x14ac:dyDescent="0.25">
      <c r="A327">
        <v>423</v>
      </c>
      <c r="B327">
        <v>44805</v>
      </c>
      <c r="C327">
        <v>316</v>
      </c>
      <c r="D327" t="s">
        <v>681</v>
      </c>
      <c r="E327" t="s">
        <v>2</v>
      </c>
      <c r="F327">
        <v>2105</v>
      </c>
      <c r="G327" t="s">
        <v>682</v>
      </c>
      <c r="H327">
        <v>9</v>
      </c>
      <c r="I327">
        <v>75.52</v>
      </c>
      <c r="J327">
        <v>679.68</v>
      </c>
      <c r="K327">
        <f>+Tabella1[[#This Row],[RicavoAcquisto]]/1000</f>
        <v>0.67967999999999995</v>
      </c>
      <c r="L327">
        <v>93.14374284970188</v>
      </c>
      <c r="M327">
        <v>772.82374284970183</v>
      </c>
      <c r="N327">
        <f>+Tabella1[[#This Row],[Totale Ricavo]]/1000</f>
        <v>0.77282374284970179</v>
      </c>
      <c r="O327">
        <v>100</v>
      </c>
      <c r="P327" t="s">
        <v>38</v>
      </c>
      <c r="Q327">
        <v>44964</v>
      </c>
      <c r="R327" t="s">
        <v>31</v>
      </c>
      <c r="S327" t="s">
        <v>32</v>
      </c>
      <c r="T327" t="s">
        <v>45</v>
      </c>
      <c r="U327">
        <v>2</v>
      </c>
      <c r="V327" t="s">
        <v>99</v>
      </c>
      <c r="W327">
        <v>9</v>
      </c>
      <c r="X327" t="s">
        <v>53</v>
      </c>
    </row>
    <row r="328" spans="1:24" x14ac:dyDescent="0.25">
      <c r="A328">
        <v>337</v>
      </c>
      <c r="B328">
        <v>44881</v>
      </c>
      <c r="C328">
        <v>1593</v>
      </c>
      <c r="D328" t="s">
        <v>683</v>
      </c>
      <c r="E328" t="s">
        <v>2</v>
      </c>
      <c r="F328">
        <v>2173</v>
      </c>
      <c r="G328" t="s">
        <v>684</v>
      </c>
      <c r="H328">
        <v>5</v>
      </c>
      <c r="I328">
        <v>135.15</v>
      </c>
      <c r="J328">
        <v>675.75</v>
      </c>
      <c r="K328">
        <f>+Tabella1[[#This Row],[RicavoAcquisto]]/1000</f>
        <v>0.67574999999999996</v>
      </c>
      <c r="L328">
        <v>97.251250059160171</v>
      </c>
      <c r="M328">
        <v>773.00125005916016</v>
      </c>
      <c r="N328">
        <f>+Tabella1[[#This Row],[Totale Ricavo]]/1000</f>
        <v>0.77300125005916021</v>
      </c>
      <c r="O328">
        <v>2104</v>
      </c>
      <c r="P328" t="s">
        <v>30</v>
      </c>
      <c r="Q328">
        <v>45094</v>
      </c>
      <c r="R328" t="s">
        <v>31</v>
      </c>
      <c r="S328" t="s">
        <v>32</v>
      </c>
      <c r="T328" t="s">
        <v>33</v>
      </c>
      <c r="U328">
        <v>6</v>
      </c>
      <c r="V328" t="s">
        <v>34</v>
      </c>
      <c r="W328">
        <v>11</v>
      </c>
      <c r="X328" t="s">
        <v>35</v>
      </c>
    </row>
    <row r="329" spans="1:24" x14ac:dyDescent="0.25">
      <c r="A329">
        <v>202</v>
      </c>
      <c r="B329">
        <v>44692</v>
      </c>
      <c r="C329">
        <v>2082</v>
      </c>
      <c r="D329" t="s">
        <v>685</v>
      </c>
      <c r="E329" t="s">
        <v>2</v>
      </c>
      <c r="F329">
        <v>686</v>
      </c>
      <c r="G329" t="s">
        <v>686</v>
      </c>
      <c r="H329">
        <v>5</v>
      </c>
      <c r="I329">
        <v>131.93</v>
      </c>
      <c r="J329">
        <v>659.65000000000009</v>
      </c>
      <c r="K329">
        <f>+Tabella1[[#This Row],[RicavoAcquisto]]/1000</f>
        <v>0.65965000000000007</v>
      </c>
      <c r="L329">
        <v>12.82212429685039</v>
      </c>
      <c r="M329">
        <v>672.47212429685044</v>
      </c>
      <c r="N329">
        <f>+Tabella1[[#This Row],[Totale Ricavo]]/1000</f>
        <v>0.67247212429685044</v>
      </c>
      <c r="O329">
        <v>2265</v>
      </c>
      <c r="P329" t="s">
        <v>30</v>
      </c>
      <c r="Q329">
        <v>45127</v>
      </c>
      <c r="R329" t="s">
        <v>49</v>
      </c>
      <c r="S329" t="s">
        <v>32</v>
      </c>
      <c r="T329" t="s">
        <v>52</v>
      </c>
      <c r="U329">
        <v>7</v>
      </c>
      <c r="V329" t="s">
        <v>60</v>
      </c>
      <c r="W329">
        <v>5</v>
      </c>
      <c r="X329" t="s">
        <v>57</v>
      </c>
    </row>
    <row r="330" spans="1:24" x14ac:dyDescent="0.25">
      <c r="A330">
        <v>312</v>
      </c>
      <c r="B330">
        <v>44791</v>
      </c>
      <c r="C330">
        <v>669</v>
      </c>
      <c r="D330" t="s">
        <v>687</v>
      </c>
      <c r="E330" t="s">
        <v>3</v>
      </c>
      <c r="F330">
        <v>1987</v>
      </c>
      <c r="G330" t="s">
        <v>688</v>
      </c>
      <c r="H330">
        <v>2</v>
      </c>
      <c r="I330">
        <v>329.48</v>
      </c>
      <c r="J330">
        <v>658.96</v>
      </c>
      <c r="K330">
        <f>+Tabella1[[#This Row],[RicavoAcquisto]]/1000</f>
        <v>0.65895999999999999</v>
      </c>
      <c r="L330">
        <v>19.206035890883069</v>
      </c>
      <c r="M330">
        <v>678.16603589088311</v>
      </c>
      <c r="N330">
        <f>+Tabella1[[#This Row],[Totale Ricavo]]/1000</f>
        <v>0.67816603589088309</v>
      </c>
      <c r="O330">
        <v>3058</v>
      </c>
      <c r="P330" t="s">
        <v>38</v>
      </c>
      <c r="Q330">
        <v>44944</v>
      </c>
      <c r="R330" t="s">
        <v>49</v>
      </c>
      <c r="S330" t="s">
        <v>32</v>
      </c>
      <c r="T330" t="s">
        <v>45</v>
      </c>
      <c r="U330">
        <v>1</v>
      </c>
      <c r="V330" t="s">
        <v>41</v>
      </c>
      <c r="W330">
        <v>8</v>
      </c>
      <c r="X330" t="s">
        <v>46</v>
      </c>
    </row>
    <row r="331" spans="1:24" x14ac:dyDescent="0.25">
      <c r="A331">
        <v>137</v>
      </c>
      <c r="B331">
        <v>44806</v>
      </c>
      <c r="C331">
        <v>2801</v>
      </c>
      <c r="D331" t="s">
        <v>689</v>
      </c>
      <c r="E331" t="s">
        <v>3</v>
      </c>
      <c r="F331">
        <v>1705</v>
      </c>
      <c r="G331" t="s">
        <v>690</v>
      </c>
      <c r="H331">
        <v>5</v>
      </c>
      <c r="I331">
        <v>131.5</v>
      </c>
      <c r="J331">
        <v>657.5</v>
      </c>
      <c r="K331">
        <f>+Tabella1[[#This Row],[RicavoAcquisto]]/1000</f>
        <v>0.65749999999999997</v>
      </c>
      <c r="L331">
        <v>79.380676425826806</v>
      </c>
      <c r="M331">
        <v>736.88067642582678</v>
      </c>
      <c r="N331">
        <f>+Tabella1[[#This Row],[Totale Ricavo]]/1000</f>
        <v>0.73688067642582677</v>
      </c>
      <c r="O331">
        <v>806</v>
      </c>
      <c r="P331" t="s">
        <v>30</v>
      </c>
      <c r="Q331">
        <v>44982</v>
      </c>
      <c r="R331" t="s">
        <v>49</v>
      </c>
      <c r="S331" t="s">
        <v>32</v>
      </c>
      <c r="T331" t="s">
        <v>45</v>
      </c>
      <c r="U331">
        <v>2</v>
      </c>
      <c r="V331" t="s">
        <v>99</v>
      </c>
      <c r="W331">
        <v>9</v>
      </c>
      <c r="X331" t="s">
        <v>53</v>
      </c>
    </row>
    <row r="332" spans="1:24" x14ac:dyDescent="0.25">
      <c r="A332">
        <v>198</v>
      </c>
      <c r="B332">
        <v>44800</v>
      </c>
      <c r="C332">
        <v>2563</v>
      </c>
      <c r="D332" t="s">
        <v>691</v>
      </c>
      <c r="E332" t="s">
        <v>2</v>
      </c>
      <c r="F332">
        <v>4176</v>
      </c>
      <c r="G332" t="s">
        <v>692</v>
      </c>
      <c r="H332">
        <v>2</v>
      </c>
      <c r="I332">
        <v>322.88</v>
      </c>
      <c r="J332">
        <v>645.76</v>
      </c>
      <c r="K332">
        <f>+Tabella1[[#This Row],[RicavoAcquisto]]/1000</f>
        <v>0.64576</v>
      </c>
      <c r="L332">
        <v>87.78216942607807</v>
      </c>
      <c r="M332">
        <v>733.54216942607809</v>
      </c>
      <c r="N332">
        <f>+Tabella1[[#This Row],[Totale Ricavo]]/1000</f>
        <v>0.73354216942607808</v>
      </c>
      <c r="O332">
        <v>2570</v>
      </c>
      <c r="P332" t="s">
        <v>30</v>
      </c>
      <c r="Q332">
        <v>44974</v>
      </c>
      <c r="R332" t="s">
        <v>49</v>
      </c>
      <c r="S332" t="s">
        <v>32</v>
      </c>
      <c r="T332" t="s">
        <v>45</v>
      </c>
      <c r="U332">
        <v>2</v>
      </c>
      <c r="V332" t="s">
        <v>99</v>
      </c>
      <c r="W332">
        <v>8</v>
      </c>
      <c r="X332" t="s">
        <v>46</v>
      </c>
    </row>
    <row r="333" spans="1:24" x14ac:dyDescent="0.25">
      <c r="A333">
        <v>499</v>
      </c>
      <c r="B333">
        <v>44597</v>
      </c>
      <c r="C333">
        <v>4456</v>
      </c>
      <c r="D333" t="s">
        <v>693</v>
      </c>
      <c r="E333" t="s">
        <v>3</v>
      </c>
      <c r="F333">
        <v>465</v>
      </c>
      <c r="G333" t="s">
        <v>694</v>
      </c>
      <c r="H333">
        <v>2</v>
      </c>
      <c r="I333">
        <v>321.05</v>
      </c>
      <c r="J333">
        <v>642.1</v>
      </c>
      <c r="K333">
        <f>+Tabella1[[#This Row],[RicavoAcquisto]]/1000</f>
        <v>0.6421</v>
      </c>
      <c r="L333">
        <v>64.729163460069145</v>
      </c>
      <c r="M333">
        <v>706.82916346006914</v>
      </c>
      <c r="N333">
        <f>+Tabella1[[#This Row],[Totale Ricavo]]/1000</f>
        <v>0.70682916346006919</v>
      </c>
      <c r="O333">
        <v>985</v>
      </c>
      <c r="P333" t="s">
        <v>30</v>
      </c>
      <c r="Q333">
        <v>45074</v>
      </c>
      <c r="R333" t="s">
        <v>49</v>
      </c>
      <c r="S333" t="s">
        <v>32</v>
      </c>
      <c r="T333" t="s">
        <v>33</v>
      </c>
      <c r="U333">
        <v>5</v>
      </c>
      <c r="V333" t="s">
        <v>57</v>
      </c>
      <c r="W333">
        <v>2</v>
      </c>
      <c r="X333" t="s">
        <v>99</v>
      </c>
    </row>
    <row r="334" spans="1:24" x14ac:dyDescent="0.25">
      <c r="A334">
        <v>166</v>
      </c>
      <c r="B334">
        <v>44911</v>
      </c>
      <c r="C334">
        <v>609</v>
      </c>
      <c r="D334" t="s">
        <v>695</v>
      </c>
      <c r="E334" t="s">
        <v>3</v>
      </c>
      <c r="F334">
        <v>4255</v>
      </c>
      <c r="G334" t="s">
        <v>696</v>
      </c>
      <c r="H334">
        <v>3</v>
      </c>
      <c r="I334">
        <v>213.78</v>
      </c>
      <c r="J334">
        <v>641.34</v>
      </c>
      <c r="K334">
        <f>+Tabella1[[#This Row],[RicavoAcquisto]]/1000</f>
        <v>0.64134000000000002</v>
      </c>
      <c r="L334">
        <v>69.763010926364686</v>
      </c>
      <c r="M334">
        <v>711.10301092636473</v>
      </c>
      <c r="N334">
        <f>+Tabella1[[#This Row],[Totale Ricavo]]/1000</f>
        <v>0.71110301092636474</v>
      </c>
      <c r="O334">
        <v>4675</v>
      </c>
      <c r="P334" t="s">
        <v>30</v>
      </c>
      <c r="Q334">
        <v>45117</v>
      </c>
      <c r="R334" t="s">
        <v>31</v>
      </c>
      <c r="S334" t="s">
        <v>32</v>
      </c>
      <c r="T334" t="s">
        <v>52</v>
      </c>
      <c r="U334">
        <v>7</v>
      </c>
      <c r="V334" t="s">
        <v>60</v>
      </c>
      <c r="W334">
        <v>12</v>
      </c>
      <c r="X334" t="s">
        <v>40</v>
      </c>
    </row>
    <row r="335" spans="1:24" x14ac:dyDescent="0.25">
      <c r="A335">
        <v>498</v>
      </c>
      <c r="B335">
        <v>44919</v>
      </c>
      <c r="C335">
        <v>1784</v>
      </c>
      <c r="D335" t="s">
        <v>697</v>
      </c>
      <c r="E335" t="s">
        <v>2</v>
      </c>
      <c r="F335">
        <v>4213</v>
      </c>
      <c r="G335" t="s">
        <v>537</v>
      </c>
      <c r="H335">
        <v>9</v>
      </c>
      <c r="I335">
        <v>71.11</v>
      </c>
      <c r="J335">
        <v>639.99</v>
      </c>
      <c r="K335">
        <f>+Tabella1[[#This Row],[RicavoAcquisto]]/1000</f>
        <v>0.63999000000000006</v>
      </c>
      <c r="L335">
        <v>61.009564091703403</v>
      </c>
      <c r="M335">
        <v>700.99956409170341</v>
      </c>
      <c r="N335">
        <f>+Tabella1[[#This Row],[Totale Ricavo]]/1000</f>
        <v>0.70099956409170339</v>
      </c>
      <c r="O335">
        <v>1684</v>
      </c>
      <c r="P335" t="s">
        <v>38</v>
      </c>
      <c r="Q335">
        <v>44972</v>
      </c>
      <c r="R335" t="s">
        <v>31</v>
      </c>
      <c r="S335" t="s">
        <v>32</v>
      </c>
      <c r="T335" t="s">
        <v>45</v>
      </c>
      <c r="U335">
        <v>2</v>
      </c>
      <c r="V335" t="s">
        <v>99</v>
      </c>
      <c r="W335">
        <v>12</v>
      </c>
      <c r="X335" t="s">
        <v>40</v>
      </c>
    </row>
    <row r="336" spans="1:24" x14ac:dyDescent="0.25">
      <c r="A336">
        <v>118</v>
      </c>
      <c r="B336">
        <v>44571</v>
      </c>
      <c r="C336">
        <v>689</v>
      </c>
      <c r="D336" t="s">
        <v>698</v>
      </c>
      <c r="E336" t="s">
        <v>2</v>
      </c>
      <c r="F336">
        <v>3829</v>
      </c>
      <c r="G336" t="s">
        <v>699</v>
      </c>
      <c r="H336">
        <v>3</v>
      </c>
      <c r="I336">
        <v>213.12</v>
      </c>
      <c r="J336">
        <v>639.36</v>
      </c>
      <c r="K336">
        <f>+Tabella1[[#This Row],[RicavoAcquisto]]/1000</f>
        <v>0.63936000000000004</v>
      </c>
      <c r="L336">
        <v>98.314393953082416</v>
      </c>
      <c r="M336">
        <v>737.67439395308247</v>
      </c>
      <c r="N336">
        <f>+Tabella1[[#This Row],[Totale Ricavo]]/1000</f>
        <v>0.73767439395308243</v>
      </c>
      <c r="O336">
        <v>4879</v>
      </c>
      <c r="P336" t="s">
        <v>38</v>
      </c>
      <c r="Q336">
        <v>45072</v>
      </c>
      <c r="R336" t="s">
        <v>31</v>
      </c>
      <c r="S336" t="s">
        <v>32</v>
      </c>
      <c r="T336" t="s">
        <v>33</v>
      </c>
      <c r="U336">
        <v>5</v>
      </c>
      <c r="V336" t="s">
        <v>57</v>
      </c>
      <c r="W336">
        <v>1</v>
      </c>
      <c r="X336" t="s">
        <v>41</v>
      </c>
    </row>
    <row r="337" spans="1:24" x14ac:dyDescent="0.25">
      <c r="A337">
        <v>162</v>
      </c>
      <c r="B337">
        <v>44607</v>
      </c>
      <c r="C337">
        <v>4080</v>
      </c>
      <c r="D337" t="s">
        <v>700</v>
      </c>
      <c r="E337" t="s">
        <v>3</v>
      </c>
      <c r="F337">
        <v>1364</v>
      </c>
      <c r="G337" t="s">
        <v>701</v>
      </c>
      <c r="H337">
        <v>5</v>
      </c>
      <c r="I337">
        <v>127.7</v>
      </c>
      <c r="J337">
        <v>638.5</v>
      </c>
      <c r="K337">
        <f>+Tabella1[[#This Row],[RicavoAcquisto]]/1000</f>
        <v>0.63849999999999996</v>
      </c>
      <c r="L337">
        <v>28.433362367054549</v>
      </c>
      <c r="M337">
        <v>666.93336236705454</v>
      </c>
      <c r="N337">
        <f>+Tabella1[[#This Row],[Totale Ricavo]]/1000</f>
        <v>0.66693336236705458</v>
      </c>
      <c r="O337">
        <v>3187</v>
      </c>
      <c r="P337" t="s">
        <v>30</v>
      </c>
      <c r="Q337">
        <v>45199</v>
      </c>
      <c r="R337" t="s">
        <v>49</v>
      </c>
      <c r="S337" t="s">
        <v>32</v>
      </c>
      <c r="T337" t="s">
        <v>52</v>
      </c>
      <c r="U337">
        <v>9</v>
      </c>
      <c r="V337" t="s">
        <v>53</v>
      </c>
      <c r="W337">
        <v>2</v>
      </c>
      <c r="X337" t="s">
        <v>99</v>
      </c>
    </row>
    <row r="338" spans="1:24" x14ac:dyDescent="0.25">
      <c r="A338">
        <v>325</v>
      </c>
      <c r="B338">
        <v>44636</v>
      </c>
      <c r="C338">
        <v>1438</v>
      </c>
      <c r="D338" t="s">
        <v>702</v>
      </c>
      <c r="E338" t="s">
        <v>4</v>
      </c>
      <c r="F338">
        <v>4515</v>
      </c>
      <c r="G338" t="s">
        <v>703</v>
      </c>
      <c r="H338">
        <v>3</v>
      </c>
      <c r="I338">
        <v>208.9</v>
      </c>
      <c r="J338">
        <v>626.70000000000005</v>
      </c>
      <c r="K338">
        <f>+Tabella1[[#This Row],[RicavoAcquisto]]/1000</f>
        <v>0.62670000000000003</v>
      </c>
      <c r="L338">
        <v>32.293425955235293</v>
      </c>
      <c r="M338">
        <v>658.99342595523535</v>
      </c>
      <c r="N338">
        <f>+Tabella1[[#This Row],[Totale Ricavo]]/1000</f>
        <v>0.65899342595523536</v>
      </c>
      <c r="O338">
        <v>4646</v>
      </c>
      <c r="P338" t="s">
        <v>30</v>
      </c>
      <c r="Q338">
        <v>45144</v>
      </c>
      <c r="R338" t="s">
        <v>49</v>
      </c>
      <c r="S338" t="s">
        <v>32</v>
      </c>
      <c r="T338" t="s">
        <v>52</v>
      </c>
      <c r="U338">
        <v>8</v>
      </c>
      <c r="V338" t="s">
        <v>46</v>
      </c>
      <c r="W338">
        <v>3</v>
      </c>
      <c r="X338" t="s">
        <v>54</v>
      </c>
    </row>
    <row r="339" spans="1:24" x14ac:dyDescent="0.25">
      <c r="A339">
        <v>36</v>
      </c>
      <c r="B339">
        <v>44564</v>
      </c>
      <c r="C339">
        <v>3075</v>
      </c>
      <c r="D339" t="s">
        <v>704</v>
      </c>
      <c r="E339" t="s">
        <v>3</v>
      </c>
      <c r="F339">
        <v>2531</v>
      </c>
      <c r="G339" t="s">
        <v>705</v>
      </c>
      <c r="H339">
        <v>6</v>
      </c>
      <c r="I339">
        <v>104.3</v>
      </c>
      <c r="J339">
        <v>625.79999999999995</v>
      </c>
      <c r="K339">
        <f>+Tabella1[[#This Row],[RicavoAcquisto]]/1000</f>
        <v>0.62579999999999991</v>
      </c>
      <c r="L339">
        <v>95.53646378367722</v>
      </c>
      <c r="M339">
        <v>721.33646378367712</v>
      </c>
      <c r="N339">
        <f>+Tabella1[[#This Row],[Totale Ricavo]]/1000</f>
        <v>0.72133646378367711</v>
      </c>
      <c r="O339">
        <v>409</v>
      </c>
      <c r="P339" t="s">
        <v>38</v>
      </c>
      <c r="Q339">
        <v>45152</v>
      </c>
      <c r="R339" t="s">
        <v>31</v>
      </c>
      <c r="S339" t="s">
        <v>32</v>
      </c>
      <c r="T339" t="s">
        <v>52</v>
      </c>
      <c r="U339">
        <v>8</v>
      </c>
      <c r="V339" t="s">
        <v>46</v>
      </c>
      <c r="W339">
        <v>1</v>
      </c>
      <c r="X339" t="s">
        <v>41</v>
      </c>
    </row>
    <row r="340" spans="1:24" x14ac:dyDescent="0.25">
      <c r="A340">
        <v>276</v>
      </c>
      <c r="B340">
        <v>44592</v>
      </c>
      <c r="C340">
        <v>3119</v>
      </c>
      <c r="D340" t="s">
        <v>706</v>
      </c>
      <c r="E340" t="s">
        <v>4</v>
      </c>
      <c r="F340">
        <v>2518</v>
      </c>
      <c r="G340" t="s">
        <v>707</v>
      </c>
      <c r="H340">
        <v>6</v>
      </c>
      <c r="I340">
        <v>103.05</v>
      </c>
      <c r="J340">
        <v>618.29999999999995</v>
      </c>
      <c r="K340">
        <f>+Tabella1[[#This Row],[RicavoAcquisto]]/1000</f>
        <v>0.61829999999999996</v>
      </c>
      <c r="L340">
        <v>95.402486848575947</v>
      </c>
      <c r="M340">
        <v>713.70248684857586</v>
      </c>
      <c r="N340">
        <f>+Tabella1[[#This Row],[Totale Ricavo]]/1000</f>
        <v>0.71370248684857585</v>
      </c>
      <c r="O340">
        <v>533</v>
      </c>
      <c r="P340" t="s">
        <v>30</v>
      </c>
      <c r="Q340">
        <v>44936</v>
      </c>
      <c r="R340" t="s">
        <v>49</v>
      </c>
      <c r="S340" t="s">
        <v>32</v>
      </c>
      <c r="T340" t="s">
        <v>45</v>
      </c>
      <c r="U340">
        <v>1</v>
      </c>
      <c r="V340" t="s">
        <v>41</v>
      </c>
      <c r="W340">
        <v>1</v>
      </c>
      <c r="X340" t="s">
        <v>41</v>
      </c>
    </row>
    <row r="341" spans="1:24" x14ac:dyDescent="0.25">
      <c r="A341">
        <v>385</v>
      </c>
      <c r="B341">
        <v>44675</v>
      </c>
      <c r="C341">
        <v>3954</v>
      </c>
      <c r="D341" t="s">
        <v>708</v>
      </c>
      <c r="E341" t="s">
        <v>4</v>
      </c>
      <c r="F341">
        <v>2214</v>
      </c>
      <c r="G341" t="s">
        <v>709</v>
      </c>
      <c r="H341">
        <v>6</v>
      </c>
      <c r="I341">
        <v>102.32</v>
      </c>
      <c r="J341">
        <v>613.91999999999996</v>
      </c>
      <c r="K341">
        <f>+Tabella1[[#This Row],[RicavoAcquisto]]/1000</f>
        <v>0.61391999999999991</v>
      </c>
      <c r="L341">
        <v>82.052979578907369</v>
      </c>
      <c r="M341">
        <v>695.97297957890737</v>
      </c>
      <c r="N341">
        <f>+Tabella1[[#This Row],[Totale Ricavo]]/1000</f>
        <v>0.69597297957890736</v>
      </c>
      <c r="O341">
        <v>3622</v>
      </c>
      <c r="P341" t="s">
        <v>30</v>
      </c>
      <c r="Q341">
        <v>44982</v>
      </c>
      <c r="R341" t="s">
        <v>31</v>
      </c>
      <c r="S341" t="s">
        <v>32</v>
      </c>
      <c r="T341" t="s">
        <v>45</v>
      </c>
      <c r="U341">
        <v>2</v>
      </c>
      <c r="V341" t="s">
        <v>99</v>
      </c>
      <c r="W341">
        <v>4</v>
      </c>
      <c r="X341" t="s">
        <v>68</v>
      </c>
    </row>
    <row r="342" spans="1:24" x14ac:dyDescent="0.25">
      <c r="A342">
        <v>69</v>
      </c>
      <c r="B342">
        <v>44688</v>
      </c>
      <c r="C342">
        <v>2079</v>
      </c>
      <c r="D342" t="s">
        <v>710</v>
      </c>
      <c r="E342" t="s">
        <v>4</v>
      </c>
      <c r="F342">
        <v>2333</v>
      </c>
      <c r="G342" t="s">
        <v>711</v>
      </c>
      <c r="H342">
        <v>2</v>
      </c>
      <c r="I342">
        <v>305.11</v>
      </c>
      <c r="J342">
        <v>610.22</v>
      </c>
      <c r="K342">
        <f>+Tabella1[[#This Row],[RicavoAcquisto]]/1000</f>
        <v>0.61021999999999998</v>
      </c>
      <c r="L342">
        <v>74.029227441380115</v>
      </c>
      <c r="M342">
        <v>684.24922744138019</v>
      </c>
      <c r="N342">
        <f>+Tabella1[[#This Row],[Totale Ricavo]]/1000</f>
        <v>0.68424922744138017</v>
      </c>
      <c r="O342">
        <v>1842</v>
      </c>
      <c r="P342" t="s">
        <v>38</v>
      </c>
      <c r="Q342">
        <v>45019</v>
      </c>
      <c r="R342" t="s">
        <v>31</v>
      </c>
      <c r="S342" t="s">
        <v>32</v>
      </c>
      <c r="T342" t="s">
        <v>33</v>
      </c>
      <c r="U342">
        <v>4</v>
      </c>
      <c r="V342" t="s">
        <v>68</v>
      </c>
      <c r="W342">
        <v>5</v>
      </c>
      <c r="X342" t="s">
        <v>57</v>
      </c>
    </row>
    <row r="343" spans="1:24" x14ac:dyDescent="0.25">
      <c r="A343">
        <v>269</v>
      </c>
      <c r="B343">
        <v>44616</v>
      </c>
      <c r="C343">
        <v>1306</v>
      </c>
      <c r="D343" t="s">
        <v>712</v>
      </c>
      <c r="E343" t="s">
        <v>2</v>
      </c>
      <c r="F343">
        <v>2454</v>
      </c>
      <c r="G343" t="s">
        <v>713</v>
      </c>
      <c r="H343">
        <v>5</v>
      </c>
      <c r="I343">
        <v>121.97</v>
      </c>
      <c r="J343">
        <v>609.85</v>
      </c>
      <c r="K343">
        <f>+Tabella1[[#This Row],[RicavoAcquisto]]/1000</f>
        <v>0.60985</v>
      </c>
      <c r="L343">
        <v>57.969745988611358</v>
      </c>
      <c r="M343">
        <v>667.81974598861143</v>
      </c>
      <c r="N343">
        <f>+Tabella1[[#This Row],[Totale Ricavo]]/1000</f>
        <v>0.66781974598861138</v>
      </c>
      <c r="O343">
        <v>4005</v>
      </c>
      <c r="P343" t="s">
        <v>30</v>
      </c>
      <c r="Q343">
        <v>45193</v>
      </c>
      <c r="R343" t="s">
        <v>31</v>
      </c>
      <c r="S343" t="s">
        <v>32</v>
      </c>
      <c r="T343" t="s">
        <v>52</v>
      </c>
      <c r="U343">
        <v>9</v>
      </c>
      <c r="V343" t="s">
        <v>53</v>
      </c>
      <c r="W343">
        <v>2</v>
      </c>
      <c r="X343" t="s">
        <v>99</v>
      </c>
    </row>
    <row r="344" spans="1:24" x14ac:dyDescent="0.25">
      <c r="A344">
        <v>391</v>
      </c>
      <c r="B344">
        <v>44761</v>
      </c>
      <c r="C344">
        <v>4127</v>
      </c>
      <c r="D344" t="s">
        <v>714</v>
      </c>
      <c r="E344" t="s">
        <v>2</v>
      </c>
      <c r="F344">
        <v>2070</v>
      </c>
      <c r="G344" t="s">
        <v>715</v>
      </c>
      <c r="H344">
        <v>2</v>
      </c>
      <c r="I344">
        <v>303.39</v>
      </c>
      <c r="J344">
        <v>606.78</v>
      </c>
      <c r="K344">
        <f>+Tabella1[[#This Row],[RicavoAcquisto]]/1000</f>
        <v>0.60677999999999999</v>
      </c>
      <c r="L344">
        <v>11.59605416462554</v>
      </c>
      <c r="M344">
        <v>618.37605416462554</v>
      </c>
      <c r="N344">
        <f>+Tabella1[[#This Row],[Totale Ricavo]]/1000</f>
        <v>0.61837605416462549</v>
      </c>
      <c r="O344">
        <v>3307</v>
      </c>
      <c r="P344" t="s">
        <v>38</v>
      </c>
      <c r="Q344">
        <v>45250</v>
      </c>
      <c r="R344" t="s">
        <v>49</v>
      </c>
      <c r="S344" t="s">
        <v>32</v>
      </c>
      <c r="T344" t="s">
        <v>39</v>
      </c>
      <c r="U344">
        <v>11</v>
      </c>
      <c r="V344" t="s">
        <v>35</v>
      </c>
      <c r="W344">
        <v>7</v>
      </c>
      <c r="X344" t="s">
        <v>60</v>
      </c>
    </row>
    <row r="345" spans="1:24" x14ac:dyDescent="0.25">
      <c r="A345">
        <v>481</v>
      </c>
      <c r="B345">
        <v>44591</v>
      </c>
      <c r="C345">
        <v>4745</v>
      </c>
      <c r="D345" t="s">
        <v>716</v>
      </c>
      <c r="E345" t="s">
        <v>4</v>
      </c>
      <c r="F345">
        <v>4179</v>
      </c>
      <c r="G345" t="s">
        <v>717</v>
      </c>
      <c r="H345">
        <v>3</v>
      </c>
      <c r="I345">
        <v>200.88</v>
      </c>
      <c r="J345">
        <v>602.64</v>
      </c>
      <c r="K345">
        <f>+Tabella1[[#This Row],[RicavoAcquisto]]/1000</f>
        <v>0.60263999999999995</v>
      </c>
      <c r="L345">
        <v>90.041601758295087</v>
      </c>
      <c r="M345">
        <v>692.68160175829507</v>
      </c>
      <c r="N345">
        <f>+Tabella1[[#This Row],[Totale Ricavo]]/1000</f>
        <v>0.69268160175829507</v>
      </c>
      <c r="O345">
        <v>1501</v>
      </c>
      <c r="P345" t="s">
        <v>38</v>
      </c>
      <c r="Q345">
        <v>45088</v>
      </c>
      <c r="R345" t="s">
        <v>31</v>
      </c>
      <c r="S345" t="s">
        <v>32</v>
      </c>
      <c r="T345" t="s">
        <v>33</v>
      </c>
      <c r="U345">
        <v>6</v>
      </c>
      <c r="V345" t="s">
        <v>34</v>
      </c>
      <c r="W345">
        <v>1</v>
      </c>
      <c r="X345" t="s">
        <v>41</v>
      </c>
    </row>
    <row r="346" spans="1:24" x14ac:dyDescent="0.25">
      <c r="A346">
        <v>60</v>
      </c>
      <c r="B346">
        <v>44811</v>
      </c>
      <c r="C346">
        <v>4148</v>
      </c>
      <c r="D346" t="s">
        <v>718</v>
      </c>
      <c r="E346" t="s">
        <v>3</v>
      </c>
      <c r="F346">
        <v>1165</v>
      </c>
      <c r="G346" t="s">
        <v>719</v>
      </c>
      <c r="H346">
        <v>4</v>
      </c>
      <c r="I346">
        <v>146.13</v>
      </c>
      <c r="J346">
        <v>584.52</v>
      </c>
      <c r="K346">
        <f>+Tabella1[[#This Row],[RicavoAcquisto]]/1000</f>
        <v>0.58451999999999993</v>
      </c>
      <c r="L346">
        <v>46.212191594846132</v>
      </c>
      <c r="M346">
        <v>630.73219159484609</v>
      </c>
      <c r="N346">
        <f>+Tabella1[[#This Row],[Totale Ricavo]]/1000</f>
        <v>0.63073219159484606</v>
      </c>
      <c r="O346">
        <v>573</v>
      </c>
      <c r="P346" t="s">
        <v>38</v>
      </c>
      <c r="Q346">
        <v>45249</v>
      </c>
      <c r="R346" t="s">
        <v>49</v>
      </c>
      <c r="S346" t="s">
        <v>32</v>
      </c>
      <c r="T346" t="s">
        <v>39</v>
      </c>
      <c r="U346">
        <v>11</v>
      </c>
      <c r="V346" t="s">
        <v>35</v>
      </c>
      <c r="W346">
        <v>9</v>
      </c>
      <c r="X346" t="s">
        <v>53</v>
      </c>
    </row>
    <row r="347" spans="1:24" x14ac:dyDescent="0.25">
      <c r="A347">
        <v>102</v>
      </c>
      <c r="B347">
        <v>44926</v>
      </c>
      <c r="C347">
        <v>3098</v>
      </c>
      <c r="D347" t="s">
        <v>720</v>
      </c>
      <c r="E347" t="s">
        <v>2</v>
      </c>
      <c r="F347">
        <v>3152</v>
      </c>
      <c r="G347" t="s">
        <v>721</v>
      </c>
      <c r="H347">
        <v>5</v>
      </c>
      <c r="I347">
        <v>116.5</v>
      </c>
      <c r="J347">
        <v>582.5</v>
      </c>
      <c r="K347">
        <f>+Tabella1[[#This Row],[RicavoAcquisto]]/1000</f>
        <v>0.58250000000000002</v>
      </c>
      <c r="L347">
        <v>18.114519353374249</v>
      </c>
      <c r="M347">
        <v>600.61451935337425</v>
      </c>
      <c r="N347">
        <f>+Tabella1[[#This Row],[Totale Ricavo]]/1000</f>
        <v>0.60061451935337429</v>
      </c>
      <c r="O347">
        <v>228</v>
      </c>
      <c r="P347" t="s">
        <v>30</v>
      </c>
      <c r="Q347">
        <v>45110</v>
      </c>
      <c r="R347" t="s">
        <v>49</v>
      </c>
      <c r="S347" t="s">
        <v>32</v>
      </c>
      <c r="T347" t="s">
        <v>52</v>
      </c>
      <c r="U347">
        <v>7</v>
      </c>
      <c r="V347" t="s">
        <v>60</v>
      </c>
      <c r="W347">
        <v>12</v>
      </c>
      <c r="X347" t="s">
        <v>40</v>
      </c>
    </row>
    <row r="348" spans="1:24" x14ac:dyDescent="0.25">
      <c r="A348">
        <v>343</v>
      </c>
      <c r="B348">
        <v>44688</v>
      </c>
      <c r="C348">
        <v>3024</v>
      </c>
      <c r="D348" t="s">
        <v>722</v>
      </c>
      <c r="E348" t="s">
        <v>3</v>
      </c>
      <c r="F348">
        <v>2188</v>
      </c>
      <c r="G348" t="s">
        <v>723</v>
      </c>
      <c r="H348">
        <v>3</v>
      </c>
      <c r="I348">
        <v>193.4</v>
      </c>
      <c r="J348">
        <v>580.20000000000005</v>
      </c>
      <c r="K348">
        <f>+Tabella1[[#This Row],[RicavoAcquisto]]/1000</f>
        <v>0.58020000000000005</v>
      </c>
      <c r="L348">
        <v>41.414259498164391</v>
      </c>
      <c r="M348">
        <v>621.61425949816442</v>
      </c>
      <c r="N348">
        <f>+Tabella1[[#This Row],[Totale Ricavo]]/1000</f>
        <v>0.6216142594981644</v>
      </c>
      <c r="O348">
        <v>4297</v>
      </c>
      <c r="P348" t="s">
        <v>30</v>
      </c>
      <c r="Q348">
        <v>45079</v>
      </c>
      <c r="R348" t="s">
        <v>31</v>
      </c>
      <c r="S348" t="s">
        <v>32</v>
      </c>
      <c r="T348" t="s">
        <v>33</v>
      </c>
      <c r="U348">
        <v>6</v>
      </c>
      <c r="V348" t="s">
        <v>34</v>
      </c>
      <c r="W348">
        <v>5</v>
      </c>
      <c r="X348" t="s">
        <v>57</v>
      </c>
    </row>
    <row r="349" spans="1:24" x14ac:dyDescent="0.25">
      <c r="A349">
        <v>296</v>
      </c>
      <c r="B349">
        <v>44586</v>
      </c>
      <c r="C349">
        <v>1186</v>
      </c>
      <c r="D349" t="s">
        <v>724</v>
      </c>
      <c r="E349" t="s">
        <v>4</v>
      </c>
      <c r="F349">
        <v>2766</v>
      </c>
      <c r="G349" t="s">
        <v>725</v>
      </c>
      <c r="H349">
        <v>9</v>
      </c>
      <c r="I349">
        <v>64.459999999999994</v>
      </c>
      <c r="J349">
        <v>580.14</v>
      </c>
      <c r="K349">
        <f>+Tabella1[[#This Row],[RicavoAcquisto]]/1000</f>
        <v>0.58013999999999999</v>
      </c>
      <c r="L349">
        <v>66.498717993534001</v>
      </c>
      <c r="M349">
        <v>646.63871799353399</v>
      </c>
      <c r="N349">
        <f>+Tabella1[[#This Row],[Totale Ricavo]]/1000</f>
        <v>0.64663871799353401</v>
      </c>
      <c r="O349">
        <v>3375</v>
      </c>
      <c r="P349" t="s">
        <v>30</v>
      </c>
      <c r="Q349">
        <v>45190</v>
      </c>
      <c r="R349" t="s">
        <v>31</v>
      </c>
      <c r="S349" t="s">
        <v>32</v>
      </c>
      <c r="T349" t="s">
        <v>52</v>
      </c>
      <c r="U349">
        <v>9</v>
      </c>
      <c r="V349" t="s">
        <v>53</v>
      </c>
      <c r="W349">
        <v>1</v>
      </c>
      <c r="X349" t="s">
        <v>41</v>
      </c>
    </row>
    <row r="350" spans="1:24" x14ac:dyDescent="0.25">
      <c r="A350">
        <v>173</v>
      </c>
      <c r="B350">
        <v>44579</v>
      </c>
      <c r="C350">
        <v>3442</v>
      </c>
      <c r="D350" t="s">
        <v>726</v>
      </c>
      <c r="E350" t="s">
        <v>2</v>
      </c>
      <c r="F350">
        <v>511</v>
      </c>
      <c r="G350" t="s">
        <v>727</v>
      </c>
      <c r="H350">
        <v>8</v>
      </c>
      <c r="I350">
        <v>72.489999999999995</v>
      </c>
      <c r="J350">
        <v>579.91999999999996</v>
      </c>
      <c r="K350">
        <f>+Tabella1[[#This Row],[RicavoAcquisto]]/1000</f>
        <v>0.57991999999999999</v>
      </c>
      <c r="L350">
        <v>63.33705245103107</v>
      </c>
      <c r="M350">
        <v>643.25705245103109</v>
      </c>
      <c r="N350">
        <f>+Tabella1[[#This Row],[Totale Ricavo]]/1000</f>
        <v>0.64325705245103104</v>
      </c>
      <c r="O350">
        <v>1097</v>
      </c>
      <c r="P350" t="s">
        <v>38</v>
      </c>
      <c r="Q350">
        <v>45284</v>
      </c>
      <c r="R350" t="s">
        <v>31</v>
      </c>
      <c r="S350" t="s">
        <v>32</v>
      </c>
      <c r="T350" t="s">
        <v>39</v>
      </c>
      <c r="U350">
        <v>12</v>
      </c>
      <c r="V350" t="s">
        <v>40</v>
      </c>
      <c r="W350">
        <v>1</v>
      </c>
      <c r="X350" t="s">
        <v>41</v>
      </c>
    </row>
    <row r="351" spans="1:24" x14ac:dyDescent="0.25">
      <c r="A351">
        <v>398</v>
      </c>
      <c r="B351">
        <v>44688</v>
      </c>
      <c r="C351">
        <v>2228</v>
      </c>
      <c r="D351" t="s">
        <v>728</v>
      </c>
      <c r="E351" t="s">
        <v>3</v>
      </c>
      <c r="F351">
        <v>133</v>
      </c>
      <c r="G351" t="s">
        <v>729</v>
      </c>
      <c r="H351">
        <v>8</v>
      </c>
      <c r="I351">
        <v>71.760000000000005</v>
      </c>
      <c r="J351">
        <v>574.08000000000004</v>
      </c>
      <c r="K351">
        <f>+Tabella1[[#This Row],[RicavoAcquisto]]/1000</f>
        <v>0.57408000000000003</v>
      </c>
      <c r="L351">
        <v>27.39276042295722</v>
      </c>
      <c r="M351">
        <v>601.47276042295721</v>
      </c>
      <c r="N351">
        <f>+Tabella1[[#This Row],[Totale Ricavo]]/1000</f>
        <v>0.60147276042295716</v>
      </c>
      <c r="O351">
        <v>350</v>
      </c>
      <c r="P351" t="s">
        <v>38</v>
      </c>
      <c r="Q351">
        <v>44999</v>
      </c>
      <c r="R351" t="s">
        <v>49</v>
      </c>
      <c r="S351" t="s">
        <v>32</v>
      </c>
      <c r="T351" t="s">
        <v>45</v>
      </c>
      <c r="U351">
        <v>3</v>
      </c>
      <c r="V351" t="s">
        <v>54</v>
      </c>
      <c r="W351">
        <v>5</v>
      </c>
      <c r="X351" t="s">
        <v>57</v>
      </c>
    </row>
    <row r="352" spans="1:24" x14ac:dyDescent="0.25">
      <c r="A352">
        <v>430</v>
      </c>
      <c r="B352">
        <v>44571</v>
      </c>
      <c r="C352">
        <v>4094</v>
      </c>
      <c r="D352" t="s">
        <v>730</v>
      </c>
      <c r="E352" t="s">
        <v>3</v>
      </c>
      <c r="F352">
        <v>4972</v>
      </c>
      <c r="G352" t="s">
        <v>731</v>
      </c>
      <c r="H352">
        <v>3</v>
      </c>
      <c r="I352">
        <v>186.89</v>
      </c>
      <c r="J352">
        <v>560.66999999999996</v>
      </c>
      <c r="K352">
        <f>+Tabella1[[#This Row],[RicavoAcquisto]]/1000</f>
        <v>0.56067</v>
      </c>
      <c r="L352">
        <v>20.591895489390719</v>
      </c>
      <c r="M352">
        <v>581.26189548939067</v>
      </c>
      <c r="N352">
        <f>+Tabella1[[#This Row],[Totale Ricavo]]/1000</f>
        <v>0.58126189548939067</v>
      </c>
      <c r="O352">
        <v>308</v>
      </c>
      <c r="P352" t="s">
        <v>30</v>
      </c>
      <c r="Q352">
        <v>45039</v>
      </c>
      <c r="R352" t="s">
        <v>31</v>
      </c>
      <c r="S352" t="s">
        <v>32</v>
      </c>
      <c r="T352" t="s">
        <v>33</v>
      </c>
      <c r="U352">
        <v>4</v>
      </c>
      <c r="V352" t="s">
        <v>68</v>
      </c>
      <c r="W352">
        <v>1</v>
      </c>
      <c r="X352" t="s">
        <v>41</v>
      </c>
    </row>
    <row r="353" spans="1:24" x14ac:dyDescent="0.25">
      <c r="A353">
        <v>40</v>
      </c>
      <c r="B353">
        <v>44843</v>
      </c>
      <c r="C353">
        <v>2947</v>
      </c>
      <c r="D353" t="s">
        <v>251</v>
      </c>
      <c r="E353" t="s">
        <v>3</v>
      </c>
      <c r="F353">
        <v>1771</v>
      </c>
      <c r="G353" t="s">
        <v>732</v>
      </c>
      <c r="H353">
        <v>2</v>
      </c>
      <c r="I353">
        <v>278.32</v>
      </c>
      <c r="J353">
        <v>556.64</v>
      </c>
      <c r="K353">
        <f>+Tabella1[[#This Row],[RicavoAcquisto]]/1000</f>
        <v>0.55664000000000002</v>
      </c>
      <c r="L353">
        <v>64.16235931248994</v>
      </c>
      <c r="M353">
        <v>620.8023593124899</v>
      </c>
      <c r="N353">
        <f>+Tabella1[[#This Row],[Totale Ricavo]]/1000</f>
        <v>0.62080235931248995</v>
      </c>
      <c r="O353">
        <v>2778</v>
      </c>
      <c r="P353" t="s">
        <v>38</v>
      </c>
      <c r="Q353">
        <v>44929</v>
      </c>
      <c r="R353" t="s">
        <v>31</v>
      </c>
      <c r="S353" t="s">
        <v>32</v>
      </c>
      <c r="T353" t="s">
        <v>45</v>
      </c>
      <c r="U353">
        <v>1</v>
      </c>
      <c r="V353" t="s">
        <v>41</v>
      </c>
      <c r="W353">
        <v>10</v>
      </c>
      <c r="X353" t="s">
        <v>63</v>
      </c>
    </row>
    <row r="354" spans="1:24" x14ac:dyDescent="0.25">
      <c r="A354">
        <v>103</v>
      </c>
      <c r="B354">
        <v>44717</v>
      </c>
      <c r="C354">
        <v>2373</v>
      </c>
      <c r="D354" t="s">
        <v>733</v>
      </c>
      <c r="E354" t="s">
        <v>2</v>
      </c>
      <c r="F354">
        <v>3419</v>
      </c>
      <c r="G354" t="s">
        <v>734</v>
      </c>
      <c r="H354">
        <v>4</v>
      </c>
      <c r="I354">
        <v>138.79</v>
      </c>
      <c r="J354">
        <v>555.16</v>
      </c>
      <c r="K354">
        <f>+Tabella1[[#This Row],[RicavoAcquisto]]/1000</f>
        <v>0.55515999999999999</v>
      </c>
      <c r="L354">
        <v>55.027333490511751</v>
      </c>
      <c r="M354">
        <v>610.18733349051172</v>
      </c>
      <c r="N354">
        <f>+Tabella1[[#This Row],[Totale Ricavo]]/1000</f>
        <v>0.61018733349051169</v>
      </c>
      <c r="O354">
        <v>830</v>
      </c>
      <c r="P354" t="s">
        <v>38</v>
      </c>
      <c r="Q354">
        <v>45089</v>
      </c>
      <c r="R354" t="s">
        <v>31</v>
      </c>
      <c r="S354" t="s">
        <v>32</v>
      </c>
      <c r="T354" t="s">
        <v>33</v>
      </c>
      <c r="U354">
        <v>6</v>
      </c>
      <c r="V354" t="s">
        <v>34</v>
      </c>
      <c r="W354">
        <v>6</v>
      </c>
      <c r="X354" t="s">
        <v>34</v>
      </c>
    </row>
    <row r="355" spans="1:24" x14ac:dyDescent="0.25">
      <c r="A355">
        <v>308</v>
      </c>
      <c r="B355">
        <v>44812</v>
      </c>
      <c r="C355">
        <v>4794</v>
      </c>
      <c r="D355" t="s">
        <v>735</v>
      </c>
      <c r="E355" t="s">
        <v>4</v>
      </c>
      <c r="F355">
        <v>2510</v>
      </c>
      <c r="G355" t="s">
        <v>736</v>
      </c>
      <c r="H355">
        <v>3</v>
      </c>
      <c r="I355">
        <v>181.63</v>
      </c>
      <c r="J355">
        <v>544.89</v>
      </c>
      <c r="K355">
        <f>+Tabella1[[#This Row],[RicavoAcquisto]]/1000</f>
        <v>0.54488999999999999</v>
      </c>
      <c r="L355">
        <v>94.491219769894599</v>
      </c>
      <c r="M355">
        <v>639.38121976989464</v>
      </c>
      <c r="N355">
        <f>+Tabella1[[#This Row],[Totale Ricavo]]/1000</f>
        <v>0.63938121976989459</v>
      </c>
      <c r="O355">
        <v>114</v>
      </c>
      <c r="P355" t="s">
        <v>38</v>
      </c>
      <c r="Q355">
        <v>45206</v>
      </c>
      <c r="R355" t="s">
        <v>49</v>
      </c>
      <c r="S355" t="s">
        <v>32</v>
      </c>
      <c r="T355" t="s">
        <v>39</v>
      </c>
      <c r="U355">
        <v>10</v>
      </c>
      <c r="V355" t="s">
        <v>63</v>
      </c>
      <c r="W355">
        <v>9</v>
      </c>
      <c r="X355" t="s">
        <v>53</v>
      </c>
    </row>
    <row r="356" spans="1:24" x14ac:dyDescent="0.25">
      <c r="A356">
        <v>373</v>
      </c>
      <c r="B356">
        <v>44613</v>
      </c>
      <c r="C356">
        <v>1788</v>
      </c>
      <c r="D356" t="s">
        <v>737</v>
      </c>
      <c r="E356" t="s">
        <v>2</v>
      </c>
      <c r="F356">
        <v>4066</v>
      </c>
      <c r="G356" t="s">
        <v>738</v>
      </c>
      <c r="H356">
        <v>6</v>
      </c>
      <c r="I356">
        <v>90</v>
      </c>
      <c r="J356">
        <v>540</v>
      </c>
      <c r="K356">
        <f>+Tabella1[[#This Row],[RicavoAcquisto]]/1000</f>
        <v>0.54</v>
      </c>
      <c r="L356">
        <v>62.439600232888928</v>
      </c>
      <c r="M356">
        <v>602.43960023288889</v>
      </c>
      <c r="N356">
        <f>+Tabella1[[#This Row],[Totale Ricavo]]/1000</f>
        <v>0.60243960023288889</v>
      </c>
      <c r="O356">
        <v>1153</v>
      </c>
      <c r="P356" t="s">
        <v>38</v>
      </c>
      <c r="Q356">
        <v>45201</v>
      </c>
      <c r="R356" t="s">
        <v>49</v>
      </c>
      <c r="S356" t="s">
        <v>32</v>
      </c>
      <c r="T356" t="s">
        <v>39</v>
      </c>
      <c r="U356">
        <v>10</v>
      </c>
      <c r="V356" t="s">
        <v>63</v>
      </c>
      <c r="W356">
        <v>2</v>
      </c>
      <c r="X356" t="s">
        <v>99</v>
      </c>
    </row>
    <row r="357" spans="1:24" x14ac:dyDescent="0.25">
      <c r="A357">
        <v>146</v>
      </c>
      <c r="B357">
        <v>44912</v>
      </c>
      <c r="C357">
        <v>1665</v>
      </c>
      <c r="D357" t="s">
        <v>739</v>
      </c>
      <c r="E357" t="s">
        <v>3</v>
      </c>
      <c r="F357">
        <v>331</v>
      </c>
      <c r="G357" t="s">
        <v>740</v>
      </c>
      <c r="H357">
        <v>6</v>
      </c>
      <c r="I357">
        <v>89.91</v>
      </c>
      <c r="J357">
        <v>539.46</v>
      </c>
      <c r="K357">
        <f>+Tabella1[[#This Row],[RicavoAcquisto]]/1000</f>
        <v>0.53946000000000005</v>
      </c>
      <c r="L357">
        <v>75.714984009196158</v>
      </c>
      <c r="M357">
        <v>615.17498400919624</v>
      </c>
      <c r="N357">
        <f>+Tabella1[[#This Row],[Totale Ricavo]]/1000</f>
        <v>0.61517498400919624</v>
      </c>
      <c r="O357">
        <v>2010</v>
      </c>
      <c r="P357" t="s">
        <v>38</v>
      </c>
      <c r="Q357">
        <v>45073</v>
      </c>
      <c r="R357" t="s">
        <v>31</v>
      </c>
      <c r="S357" t="s">
        <v>32</v>
      </c>
      <c r="T357" t="s">
        <v>33</v>
      </c>
      <c r="U357">
        <v>5</v>
      </c>
      <c r="V357" t="s">
        <v>57</v>
      </c>
      <c r="W357">
        <v>12</v>
      </c>
      <c r="X357" t="s">
        <v>40</v>
      </c>
    </row>
    <row r="358" spans="1:24" x14ac:dyDescent="0.25">
      <c r="A358">
        <v>227</v>
      </c>
      <c r="B358">
        <v>44902</v>
      </c>
      <c r="C358">
        <v>4862</v>
      </c>
      <c r="D358" t="s">
        <v>741</v>
      </c>
      <c r="E358" t="s">
        <v>3</v>
      </c>
      <c r="F358">
        <v>3072</v>
      </c>
      <c r="G358" t="s">
        <v>742</v>
      </c>
      <c r="H358">
        <v>5</v>
      </c>
      <c r="I358">
        <v>107.3</v>
      </c>
      <c r="J358">
        <v>536.5</v>
      </c>
      <c r="K358">
        <f>+Tabella1[[#This Row],[RicavoAcquisto]]/1000</f>
        <v>0.53649999999999998</v>
      </c>
      <c r="L358">
        <v>23.409634622163122</v>
      </c>
      <c r="M358">
        <v>559.90963462216314</v>
      </c>
      <c r="N358">
        <f>+Tabella1[[#This Row],[Totale Ricavo]]/1000</f>
        <v>0.55990963462216314</v>
      </c>
      <c r="O358">
        <v>1561</v>
      </c>
      <c r="P358" t="s">
        <v>38</v>
      </c>
      <c r="Q358">
        <v>44985</v>
      </c>
      <c r="R358" t="s">
        <v>49</v>
      </c>
      <c r="S358" t="s">
        <v>32</v>
      </c>
      <c r="T358" t="s">
        <v>45</v>
      </c>
      <c r="U358">
        <v>2</v>
      </c>
      <c r="V358" t="s">
        <v>99</v>
      </c>
      <c r="W358">
        <v>12</v>
      </c>
      <c r="X358" t="s">
        <v>40</v>
      </c>
    </row>
    <row r="359" spans="1:24" x14ac:dyDescent="0.25">
      <c r="A359">
        <v>114</v>
      </c>
      <c r="B359">
        <v>44749</v>
      </c>
      <c r="C359">
        <v>4983</v>
      </c>
      <c r="D359" t="s">
        <v>743</v>
      </c>
      <c r="E359" t="s">
        <v>3</v>
      </c>
      <c r="F359">
        <v>1278</v>
      </c>
      <c r="G359" t="s">
        <v>744</v>
      </c>
      <c r="H359">
        <v>4</v>
      </c>
      <c r="I359">
        <v>134.07</v>
      </c>
      <c r="J359">
        <v>536.28</v>
      </c>
      <c r="K359">
        <f>+Tabella1[[#This Row],[RicavoAcquisto]]/1000</f>
        <v>0.53627999999999998</v>
      </c>
      <c r="L359">
        <v>65.608141414479434</v>
      </c>
      <c r="M359">
        <v>601.88814141447938</v>
      </c>
      <c r="N359">
        <f>+Tabella1[[#This Row],[Totale Ricavo]]/1000</f>
        <v>0.60188814141447933</v>
      </c>
      <c r="O359">
        <v>1770</v>
      </c>
      <c r="P359" t="s">
        <v>38</v>
      </c>
      <c r="Q359">
        <v>44942</v>
      </c>
      <c r="R359" t="s">
        <v>31</v>
      </c>
      <c r="S359" t="s">
        <v>32</v>
      </c>
      <c r="T359" t="s">
        <v>45</v>
      </c>
      <c r="U359">
        <v>1</v>
      </c>
      <c r="V359" t="s">
        <v>41</v>
      </c>
      <c r="W359">
        <v>7</v>
      </c>
      <c r="X359" t="s">
        <v>60</v>
      </c>
    </row>
    <row r="360" spans="1:24" x14ac:dyDescent="0.25">
      <c r="A360">
        <v>250</v>
      </c>
      <c r="B360">
        <v>44655</v>
      </c>
      <c r="C360">
        <v>1341</v>
      </c>
      <c r="D360" t="s">
        <v>745</v>
      </c>
      <c r="E360" t="s">
        <v>3</v>
      </c>
      <c r="F360">
        <v>4936</v>
      </c>
      <c r="G360" t="s">
        <v>746</v>
      </c>
      <c r="H360">
        <v>5</v>
      </c>
      <c r="I360">
        <v>107.08</v>
      </c>
      <c r="J360">
        <v>535.4</v>
      </c>
      <c r="K360">
        <f>+Tabella1[[#This Row],[RicavoAcquisto]]/1000</f>
        <v>0.53539999999999999</v>
      </c>
      <c r="L360">
        <v>31.74039661410087</v>
      </c>
      <c r="M360">
        <v>567.14039661410084</v>
      </c>
      <c r="N360">
        <f>+Tabella1[[#This Row],[Totale Ricavo]]/1000</f>
        <v>0.56714039661410087</v>
      </c>
      <c r="O360">
        <v>2724</v>
      </c>
      <c r="P360" t="s">
        <v>38</v>
      </c>
      <c r="Q360">
        <v>45177</v>
      </c>
      <c r="R360" t="s">
        <v>31</v>
      </c>
      <c r="S360" t="s">
        <v>32</v>
      </c>
      <c r="T360" t="s">
        <v>52</v>
      </c>
      <c r="U360">
        <v>9</v>
      </c>
      <c r="V360" t="s">
        <v>53</v>
      </c>
      <c r="W360">
        <v>4</v>
      </c>
      <c r="X360" t="s">
        <v>68</v>
      </c>
    </row>
    <row r="361" spans="1:24" x14ac:dyDescent="0.25">
      <c r="A361">
        <v>213</v>
      </c>
      <c r="B361">
        <v>44587</v>
      </c>
      <c r="C361">
        <v>2891</v>
      </c>
      <c r="D361" t="s">
        <v>747</v>
      </c>
      <c r="E361" t="s">
        <v>3</v>
      </c>
      <c r="F361">
        <v>1672</v>
      </c>
      <c r="G361" t="s">
        <v>748</v>
      </c>
      <c r="H361">
        <v>6</v>
      </c>
      <c r="I361">
        <v>89.04</v>
      </c>
      <c r="J361">
        <v>534.24</v>
      </c>
      <c r="K361">
        <f>+Tabella1[[#This Row],[RicavoAcquisto]]/1000</f>
        <v>0.53424000000000005</v>
      </c>
      <c r="L361">
        <v>88.617734796156412</v>
      </c>
      <c r="M361">
        <v>622.85773479615636</v>
      </c>
      <c r="N361">
        <f>+Tabella1[[#This Row],[Totale Ricavo]]/1000</f>
        <v>0.62285773479615636</v>
      </c>
      <c r="O361">
        <v>2114</v>
      </c>
      <c r="P361" t="s">
        <v>38</v>
      </c>
      <c r="Q361">
        <v>44952</v>
      </c>
      <c r="R361" t="s">
        <v>49</v>
      </c>
      <c r="S361" t="s">
        <v>32</v>
      </c>
      <c r="T361" t="s">
        <v>45</v>
      </c>
      <c r="U361">
        <v>1</v>
      </c>
      <c r="V361" t="s">
        <v>41</v>
      </c>
      <c r="W361">
        <v>1</v>
      </c>
      <c r="X361" t="s">
        <v>41</v>
      </c>
    </row>
    <row r="362" spans="1:24" x14ac:dyDescent="0.25">
      <c r="A362">
        <v>437</v>
      </c>
      <c r="B362">
        <v>44889</v>
      </c>
      <c r="C362">
        <v>4472</v>
      </c>
      <c r="D362" t="s">
        <v>663</v>
      </c>
      <c r="E362" t="s">
        <v>4</v>
      </c>
      <c r="F362">
        <v>2532</v>
      </c>
      <c r="G362" t="s">
        <v>749</v>
      </c>
      <c r="H362">
        <v>3</v>
      </c>
      <c r="I362">
        <v>177.78</v>
      </c>
      <c r="J362">
        <v>533.34</v>
      </c>
      <c r="K362">
        <f>+Tabella1[[#This Row],[RicavoAcquisto]]/1000</f>
        <v>0.53334000000000004</v>
      </c>
      <c r="L362">
        <v>95.189461347044471</v>
      </c>
      <c r="M362">
        <v>628.5294613470445</v>
      </c>
      <c r="N362">
        <f>+Tabella1[[#This Row],[Totale Ricavo]]/1000</f>
        <v>0.62852946134704446</v>
      </c>
      <c r="O362">
        <v>991</v>
      </c>
      <c r="P362" t="s">
        <v>30</v>
      </c>
      <c r="Q362">
        <v>45187</v>
      </c>
      <c r="R362" t="s">
        <v>49</v>
      </c>
      <c r="S362" t="s">
        <v>32</v>
      </c>
      <c r="T362" t="s">
        <v>52</v>
      </c>
      <c r="U362">
        <v>9</v>
      </c>
      <c r="V362" t="s">
        <v>53</v>
      </c>
      <c r="W362">
        <v>11</v>
      </c>
      <c r="X362" t="s">
        <v>35</v>
      </c>
    </row>
    <row r="363" spans="1:24" x14ac:dyDescent="0.25">
      <c r="A363">
        <v>56</v>
      </c>
      <c r="B363">
        <v>44626</v>
      </c>
      <c r="C363">
        <v>848</v>
      </c>
      <c r="D363" t="s">
        <v>750</v>
      </c>
      <c r="E363" t="s">
        <v>3</v>
      </c>
      <c r="F363">
        <v>4269</v>
      </c>
      <c r="G363" t="s">
        <v>751</v>
      </c>
      <c r="H363">
        <v>3</v>
      </c>
      <c r="I363">
        <v>175.35</v>
      </c>
      <c r="J363">
        <v>526.04999999999995</v>
      </c>
      <c r="K363">
        <f>+Tabella1[[#This Row],[RicavoAcquisto]]/1000</f>
        <v>0.52604999999999991</v>
      </c>
      <c r="L363">
        <v>34.271135175847938</v>
      </c>
      <c r="M363">
        <v>560.32113517584787</v>
      </c>
      <c r="N363">
        <f>+Tabella1[[#This Row],[Totale Ricavo]]/1000</f>
        <v>0.56032113517584792</v>
      </c>
      <c r="O363">
        <v>670</v>
      </c>
      <c r="P363" t="s">
        <v>30</v>
      </c>
      <c r="Q363">
        <v>45118</v>
      </c>
      <c r="R363" t="s">
        <v>31</v>
      </c>
      <c r="S363" t="s">
        <v>32</v>
      </c>
      <c r="T363" t="s">
        <v>52</v>
      </c>
      <c r="U363">
        <v>7</v>
      </c>
      <c r="V363" t="s">
        <v>60</v>
      </c>
      <c r="W363">
        <v>3</v>
      </c>
      <c r="X363" t="s">
        <v>54</v>
      </c>
    </row>
    <row r="364" spans="1:24" x14ac:dyDescent="0.25">
      <c r="A364">
        <v>451</v>
      </c>
      <c r="B364">
        <v>44652</v>
      </c>
      <c r="C364">
        <v>2978</v>
      </c>
      <c r="D364" t="s">
        <v>752</v>
      </c>
      <c r="E364" t="s">
        <v>4</v>
      </c>
      <c r="F364">
        <v>2103</v>
      </c>
      <c r="G364" t="s">
        <v>753</v>
      </c>
      <c r="H364">
        <v>3</v>
      </c>
      <c r="I364">
        <v>175.09</v>
      </c>
      <c r="J364">
        <v>525.27</v>
      </c>
      <c r="K364">
        <f>+Tabella1[[#This Row],[RicavoAcquisto]]/1000</f>
        <v>0.52527000000000001</v>
      </c>
      <c r="L364">
        <v>72.071503973901159</v>
      </c>
      <c r="M364">
        <v>597.34150397390113</v>
      </c>
      <c r="N364">
        <f>+Tabella1[[#This Row],[Totale Ricavo]]/1000</f>
        <v>0.59734150397390118</v>
      </c>
      <c r="O364">
        <v>714</v>
      </c>
      <c r="P364" t="s">
        <v>30</v>
      </c>
      <c r="Q364">
        <v>45034</v>
      </c>
      <c r="R364" t="s">
        <v>49</v>
      </c>
      <c r="S364" t="s">
        <v>32</v>
      </c>
      <c r="T364" t="s">
        <v>33</v>
      </c>
      <c r="U364">
        <v>4</v>
      </c>
      <c r="V364" t="s">
        <v>68</v>
      </c>
      <c r="W364">
        <v>4</v>
      </c>
      <c r="X364" t="s">
        <v>68</v>
      </c>
    </row>
    <row r="365" spans="1:24" x14ac:dyDescent="0.25">
      <c r="A365">
        <v>471</v>
      </c>
      <c r="B365">
        <v>44589</v>
      </c>
      <c r="C365">
        <v>3958</v>
      </c>
      <c r="D365" t="s">
        <v>754</v>
      </c>
      <c r="E365" t="s">
        <v>4</v>
      </c>
      <c r="F365">
        <v>1609</v>
      </c>
      <c r="G365" t="s">
        <v>755</v>
      </c>
      <c r="H365">
        <v>2</v>
      </c>
      <c r="I365">
        <v>261</v>
      </c>
      <c r="J365">
        <v>522</v>
      </c>
      <c r="K365">
        <f>+Tabella1[[#This Row],[RicavoAcquisto]]/1000</f>
        <v>0.52200000000000002</v>
      </c>
      <c r="L365">
        <v>34.608728354844693</v>
      </c>
      <c r="M365">
        <v>556.60872835484474</v>
      </c>
      <c r="N365">
        <f>+Tabella1[[#This Row],[Totale Ricavo]]/1000</f>
        <v>0.55660872835484476</v>
      </c>
      <c r="O365">
        <v>2458</v>
      </c>
      <c r="P365" t="s">
        <v>30</v>
      </c>
      <c r="Q365">
        <v>45289</v>
      </c>
      <c r="R365" t="s">
        <v>31</v>
      </c>
      <c r="S365" t="s">
        <v>32</v>
      </c>
      <c r="T365" t="s">
        <v>39</v>
      </c>
      <c r="U365">
        <v>12</v>
      </c>
      <c r="V365" t="s">
        <v>40</v>
      </c>
      <c r="W365">
        <v>1</v>
      </c>
      <c r="X365" t="s">
        <v>41</v>
      </c>
    </row>
    <row r="366" spans="1:24" x14ac:dyDescent="0.25">
      <c r="A366">
        <v>251</v>
      </c>
      <c r="B366">
        <v>44589</v>
      </c>
      <c r="C366">
        <v>1290</v>
      </c>
      <c r="D366" t="s">
        <v>756</v>
      </c>
      <c r="E366" t="s">
        <v>3</v>
      </c>
      <c r="F366">
        <v>826</v>
      </c>
      <c r="G366" t="s">
        <v>757</v>
      </c>
      <c r="H366">
        <v>4</v>
      </c>
      <c r="I366">
        <v>130.38</v>
      </c>
      <c r="J366">
        <v>521.52</v>
      </c>
      <c r="K366">
        <f>+Tabella1[[#This Row],[RicavoAcquisto]]/1000</f>
        <v>0.52151999999999998</v>
      </c>
      <c r="L366">
        <v>26.664816331699701</v>
      </c>
      <c r="M366">
        <v>548.18481633169972</v>
      </c>
      <c r="N366">
        <f>+Tabella1[[#This Row],[Totale Ricavo]]/1000</f>
        <v>0.54818481633169969</v>
      </c>
      <c r="O366">
        <v>3750</v>
      </c>
      <c r="P366" t="s">
        <v>30</v>
      </c>
      <c r="Q366">
        <v>45062</v>
      </c>
      <c r="R366" t="s">
        <v>31</v>
      </c>
      <c r="S366" t="s">
        <v>32</v>
      </c>
      <c r="T366" t="s">
        <v>33</v>
      </c>
      <c r="U366">
        <v>5</v>
      </c>
      <c r="V366" t="s">
        <v>57</v>
      </c>
      <c r="W366">
        <v>1</v>
      </c>
      <c r="X366" t="s">
        <v>41</v>
      </c>
    </row>
    <row r="367" spans="1:24" x14ac:dyDescent="0.25">
      <c r="A367">
        <v>211</v>
      </c>
      <c r="B367">
        <v>44802</v>
      </c>
      <c r="C367">
        <v>368</v>
      </c>
      <c r="D367" t="s">
        <v>758</v>
      </c>
      <c r="E367" t="s">
        <v>2</v>
      </c>
      <c r="F367">
        <v>1016</v>
      </c>
      <c r="G367" t="s">
        <v>759</v>
      </c>
      <c r="H367">
        <v>2</v>
      </c>
      <c r="I367">
        <v>257.87</v>
      </c>
      <c r="J367">
        <v>515.74</v>
      </c>
      <c r="K367">
        <f>+Tabella1[[#This Row],[RicavoAcquisto]]/1000</f>
        <v>0.51573999999999998</v>
      </c>
      <c r="L367">
        <v>16.691150357409409</v>
      </c>
      <c r="M367">
        <v>532.43115035740936</v>
      </c>
      <c r="N367">
        <f>+Tabella1[[#This Row],[Totale Ricavo]]/1000</f>
        <v>0.5324311503574094</v>
      </c>
      <c r="O367">
        <v>4104</v>
      </c>
      <c r="P367" t="s">
        <v>38</v>
      </c>
      <c r="Q367">
        <v>45030</v>
      </c>
      <c r="R367" t="s">
        <v>31</v>
      </c>
      <c r="S367" t="s">
        <v>32</v>
      </c>
      <c r="T367" t="s">
        <v>33</v>
      </c>
      <c r="U367">
        <v>4</v>
      </c>
      <c r="V367" t="s">
        <v>68</v>
      </c>
      <c r="W367">
        <v>8</v>
      </c>
      <c r="X367" t="s">
        <v>46</v>
      </c>
    </row>
    <row r="368" spans="1:24" x14ac:dyDescent="0.25">
      <c r="A368">
        <v>104</v>
      </c>
      <c r="B368">
        <v>44664</v>
      </c>
      <c r="C368">
        <v>4207</v>
      </c>
      <c r="D368" t="s">
        <v>760</v>
      </c>
      <c r="E368" t="s">
        <v>3</v>
      </c>
      <c r="F368">
        <v>1920</v>
      </c>
      <c r="G368" t="s">
        <v>761</v>
      </c>
      <c r="H368">
        <v>4</v>
      </c>
      <c r="I368">
        <v>127.79</v>
      </c>
      <c r="J368">
        <v>511.16</v>
      </c>
      <c r="K368">
        <f>+Tabella1[[#This Row],[RicavoAcquisto]]/1000</f>
        <v>0.51116000000000006</v>
      </c>
      <c r="L368">
        <v>76.615001820130033</v>
      </c>
      <c r="M368">
        <v>587.77500182013</v>
      </c>
      <c r="N368">
        <f>+Tabella1[[#This Row],[Totale Ricavo]]/1000</f>
        <v>0.58777500182012998</v>
      </c>
      <c r="O368">
        <v>2762</v>
      </c>
      <c r="P368" t="s">
        <v>30</v>
      </c>
      <c r="Q368">
        <v>44931</v>
      </c>
      <c r="R368" t="s">
        <v>49</v>
      </c>
      <c r="S368" t="s">
        <v>32</v>
      </c>
      <c r="T368" t="s">
        <v>45</v>
      </c>
      <c r="U368">
        <v>1</v>
      </c>
      <c r="V368" t="s">
        <v>41</v>
      </c>
      <c r="W368">
        <v>4</v>
      </c>
      <c r="X368" t="s">
        <v>68</v>
      </c>
    </row>
    <row r="369" spans="1:24" x14ac:dyDescent="0.25">
      <c r="A369">
        <v>358</v>
      </c>
      <c r="B369">
        <v>44894</v>
      </c>
      <c r="C369">
        <v>2032</v>
      </c>
      <c r="D369" t="s">
        <v>762</v>
      </c>
      <c r="E369" t="s">
        <v>3</v>
      </c>
      <c r="F369">
        <v>2299</v>
      </c>
      <c r="G369" t="s">
        <v>763</v>
      </c>
      <c r="H369">
        <v>7</v>
      </c>
      <c r="I369">
        <v>71.849999999999994</v>
      </c>
      <c r="J369">
        <v>502.94999999999993</v>
      </c>
      <c r="K369">
        <f>+Tabella1[[#This Row],[RicavoAcquisto]]/1000</f>
        <v>0.5029499999999999</v>
      </c>
      <c r="L369">
        <v>88.863735672028355</v>
      </c>
      <c r="M369">
        <v>591.81373567202832</v>
      </c>
      <c r="N369">
        <f>+Tabella1[[#This Row],[Totale Ricavo]]/1000</f>
        <v>0.59181373567202833</v>
      </c>
      <c r="O369">
        <v>1429</v>
      </c>
      <c r="P369" t="s">
        <v>30</v>
      </c>
      <c r="Q369">
        <v>45124</v>
      </c>
      <c r="R369" t="s">
        <v>31</v>
      </c>
      <c r="S369" t="s">
        <v>32</v>
      </c>
      <c r="T369" t="s">
        <v>52</v>
      </c>
      <c r="U369">
        <v>7</v>
      </c>
      <c r="V369" t="s">
        <v>60</v>
      </c>
      <c r="W369">
        <v>11</v>
      </c>
      <c r="X369" t="s">
        <v>35</v>
      </c>
    </row>
    <row r="370" spans="1:24" x14ac:dyDescent="0.25">
      <c r="A370">
        <v>484</v>
      </c>
      <c r="B370">
        <v>44647</v>
      </c>
      <c r="C370">
        <v>1246</v>
      </c>
      <c r="D370" t="s">
        <v>764</v>
      </c>
      <c r="E370" t="s">
        <v>2</v>
      </c>
      <c r="F370">
        <v>3463</v>
      </c>
      <c r="G370" t="s">
        <v>765</v>
      </c>
      <c r="H370">
        <v>1</v>
      </c>
      <c r="I370">
        <v>497.9</v>
      </c>
      <c r="J370">
        <v>497.9</v>
      </c>
      <c r="K370">
        <f>+Tabella1[[#This Row],[RicavoAcquisto]]/1000</f>
        <v>0.49789999999999995</v>
      </c>
      <c r="L370">
        <v>63.453143276980818</v>
      </c>
      <c r="M370">
        <v>561.35314327698075</v>
      </c>
      <c r="N370">
        <f>+Tabella1[[#This Row],[Totale Ricavo]]/1000</f>
        <v>0.56135314327698072</v>
      </c>
      <c r="O370">
        <v>49</v>
      </c>
      <c r="P370" t="s">
        <v>38</v>
      </c>
      <c r="Q370">
        <v>45246</v>
      </c>
      <c r="R370" t="s">
        <v>31</v>
      </c>
      <c r="S370" t="s">
        <v>32</v>
      </c>
      <c r="T370" t="s">
        <v>39</v>
      </c>
      <c r="U370">
        <v>11</v>
      </c>
      <c r="V370" t="s">
        <v>35</v>
      </c>
      <c r="W370">
        <v>3</v>
      </c>
      <c r="X370" t="s">
        <v>54</v>
      </c>
    </row>
    <row r="371" spans="1:24" x14ac:dyDescent="0.25">
      <c r="A371">
        <v>397</v>
      </c>
      <c r="B371">
        <v>44834</v>
      </c>
      <c r="C371">
        <v>2481</v>
      </c>
      <c r="D371" t="s">
        <v>766</v>
      </c>
      <c r="E371" t="s">
        <v>2</v>
      </c>
      <c r="F371">
        <v>3257</v>
      </c>
      <c r="G371" t="s">
        <v>767</v>
      </c>
      <c r="H371">
        <v>8</v>
      </c>
      <c r="I371">
        <v>62.15</v>
      </c>
      <c r="J371">
        <v>497.2</v>
      </c>
      <c r="K371">
        <f>+Tabella1[[#This Row],[RicavoAcquisto]]/1000</f>
        <v>0.49719999999999998</v>
      </c>
      <c r="L371">
        <v>15.3418750986406</v>
      </c>
      <c r="M371">
        <v>512.54187509864062</v>
      </c>
      <c r="N371">
        <f>+Tabella1[[#This Row],[Totale Ricavo]]/1000</f>
        <v>0.51254187509864058</v>
      </c>
      <c r="O371">
        <v>3826</v>
      </c>
      <c r="P371" t="s">
        <v>38</v>
      </c>
      <c r="Q371">
        <v>45245</v>
      </c>
      <c r="R371" t="s">
        <v>49</v>
      </c>
      <c r="S371" t="s">
        <v>32</v>
      </c>
      <c r="T371" t="s">
        <v>39</v>
      </c>
      <c r="U371">
        <v>11</v>
      </c>
      <c r="V371" t="s">
        <v>35</v>
      </c>
      <c r="W371">
        <v>9</v>
      </c>
      <c r="X371" t="s">
        <v>53</v>
      </c>
    </row>
    <row r="372" spans="1:24" x14ac:dyDescent="0.25">
      <c r="A372">
        <v>10</v>
      </c>
      <c r="B372">
        <v>44648</v>
      </c>
      <c r="C372">
        <v>4560</v>
      </c>
      <c r="D372" t="s">
        <v>768</v>
      </c>
      <c r="E372" t="s">
        <v>2</v>
      </c>
      <c r="F372">
        <v>92</v>
      </c>
      <c r="G372" t="s">
        <v>769</v>
      </c>
      <c r="H372">
        <v>1</v>
      </c>
      <c r="I372">
        <v>486.51</v>
      </c>
      <c r="J372">
        <v>486.51</v>
      </c>
      <c r="K372">
        <f>+Tabella1[[#This Row],[RicavoAcquisto]]/1000</f>
        <v>0.48651</v>
      </c>
      <c r="L372">
        <v>68.207673048371504</v>
      </c>
      <c r="M372">
        <v>554.71767304837147</v>
      </c>
      <c r="N372">
        <f>+Tabella1[[#This Row],[Totale Ricavo]]/1000</f>
        <v>0.5547176730483715</v>
      </c>
      <c r="O372">
        <v>1611</v>
      </c>
      <c r="P372" t="s">
        <v>30</v>
      </c>
      <c r="Q372">
        <v>45020</v>
      </c>
      <c r="R372" t="s">
        <v>31</v>
      </c>
      <c r="S372" t="s">
        <v>32</v>
      </c>
      <c r="T372" t="s">
        <v>33</v>
      </c>
      <c r="U372">
        <v>4</v>
      </c>
      <c r="V372" t="s">
        <v>68</v>
      </c>
      <c r="W372">
        <v>3</v>
      </c>
      <c r="X372" t="s">
        <v>54</v>
      </c>
    </row>
    <row r="373" spans="1:24" x14ac:dyDescent="0.25">
      <c r="A373">
        <v>405</v>
      </c>
      <c r="B373">
        <v>44845</v>
      </c>
      <c r="C373">
        <v>2350</v>
      </c>
      <c r="D373" t="s">
        <v>770</v>
      </c>
      <c r="E373" t="s">
        <v>2</v>
      </c>
      <c r="F373">
        <v>1440</v>
      </c>
      <c r="G373" t="s">
        <v>771</v>
      </c>
      <c r="H373">
        <v>1</v>
      </c>
      <c r="I373">
        <v>486.33</v>
      </c>
      <c r="J373">
        <v>486.33</v>
      </c>
      <c r="K373">
        <f>+Tabella1[[#This Row],[RicavoAcquisto]]/1000</f>
        <v>0.48632999999999998</v>
      </c>
      <c r="L373">
        <v>61.897659016562173</v>
      </c>
      <c r="M373">
        <v>548.22765901656214</v>
      </c>
      <c r="N373">
        <f>+Tabella1[[#This Row],[Totale Ricavo]]/1000</f>
        <v>0.54822765901656212</v>
      </c>
      <c r="O373">
        <v>4482</v>
      </c>
      <c r="P373" t="s">
        <v>38</v>
      </c>
      <c r="Q373">
        <v>45103</v>
      </c>
      <c r="R373" t="s">
        <v>31</v>
      </c>
      <c r="S373" t="s">
        <v>32</v>
      </c>
      <c r="T373" t="s">
        <v>33</v>
      </c>
      <c r="U373">
        <v>6</v>
      </c>
      <c r="V373" t="s">
        <v>34</v>
      </c>
      <c r="W373">
        <v>10</v>
      </c>
      <c r="X373" t="s">
        <v>63</v>
      </c>
    </row>
    <row r="374" spans="1:24" x14ac:dyDescent="0.25">
      <c r="A374">
        <v>444</v>
      </c>
      <c r="B374">
        <v>44610</v>
      </c>
      <c r="C374">
        <v>1720</v>
      </c>
      <c r="D374" t="s">
        <v>772</v>
      </c>
      <c r="E374" t="s">
        <v>3</v>
      </c>
      <c r="F374">
        <v>4173</v>
      </c>
      <c r="G374" t="s">
        <v>543</v>
      </c>
      <c r="H374">
        <v>4</v>
      </c>
      <c r="I374">
        <v>120.92</v>
      </c>
      <c r="J374">
        <v>483.68</v>
      </c>
      <c r="K374">
        <f>+Tabella1[[#This Row],[RicavoAcquisto]]/1000</f>
        <v>0.48368</v>
      </c>
      <c r="L374">
        <v>27.77797323143254</v>
      </c>
      <c r="M374">
        <v>511.45797323143256</v>
      </c>
      <c r="N374">
        <f>+Tabella1[[#This Row],[Totale Ricavo]]/1000</f>
        <v>0.51145797323143261</v>
      </c>
      <c r="O374">
        <v>2666</v>
      </c>
      <c r="P374" t="s">
        <v>38</v>
      </c>
      <c r="Q374">
        <v>44989</v>
      </c>
      <c r="R374" t="s">
        <v>31</v>
      </c>
      <c r="S374" t="s">
        <v>32</v>
      </c>
      <c r="T374" t="s">
        <v>45</v>
      </c>
      <c r="U374">
        <v>3</v>
      </c>
      <c r="V374" t="s">
        <v>54</v>
      </c>
      <c r="W374">
        <v>2</v>
      </c>
      <c r="X374" t="s">
        <v>99</v>
      </c>
    </row>
    <row r="375" spans="1:24" x14ac:dyDescent="0.25">
      <c r="A375">
        <v>71</v>
      </c>
      <c r="B375">
        <v>44737</v>
      </c>
      <c r="C375">
        <v>740</v>
      </c>
      <c r="D375" t="s">
        <v>773</v>
      </c>
      <c r="E375" t="s">
        <v>4</v>
      </c>
      <c r="F375">
        <v>4974</v>
      </c>
      <c r="G375" t="s">
        <v>774</v>
      </c>
      <c r="H375">
        <v>3</v>
      </c>
      <c r="I375">
        <v>159.88999999999999</v>
      </c>
      <c r="J375">
        <v>479.66999999999996</v>
      </c>
      <c r="K375">
        <f>+Tabella1[[#This Row],[RicavoAcquisto]]/1000</f>
        <v>0.47966999999999999</v>
      </c>
      <c r="L375">
        <v>54.6398060138999</v>
      </c>
      <c r="M375">
        <v>534.3098060138999</v>
      </c>
      <c r="N375">
        <f>+Tabella1[[#This Row],[Totale Ricavo]]/1000</f>
        <v>0.53430980601389988</v>
      </c>
      <c r="O375">
        <v>2752</v>
      </c>
      <c r="P375" t="s">
        <v>30</v>
      </c>
      <c r="Q375">
        <v>45054</v>
      </c>
      <c r="R375" t="s">
        <v>49</v>
      </c>
      <c r="S375" t="s">
        <v>32</v>
      </c>
      <c r="T375" t="s">
        <v>33</v>
      </c>
      <c r="U375">
        <v>5</v>
      </c>
      <c r="V375" t="s">
        <v>57</v>
      </c>
      <c r="W375">
        <v>6</v>
      </c>
      <c r="X375" t="s">
        <v>34</v>
      </c>
    </row>
    <row r="376" spans="1:24" x14ac:dyDescent="0.25">
      <c r="A376">
        <v>90</v>
      </c>
      <c r="B376">
        <v>44798</v>
      </c>
      <c r="C376">
        <v>2646</v>
      </c>
      <c r="D376" t="s">
        <v>775</v>
      </c>
      <c r="E376" t="s">
        <v>3</v>
      </c>
      <c r="F376">
        <v>2436</v>
      </c>
      <c r="G376" t="s">
        <v>776</v>
      </c>
      <c r="H376">
        <v>5</v>
      </c>
      <c r="I376">
        <v>95.29</v>
      </c>
      <c r="J376">
        <v>476.45000000000005</v>
      </c>
      <c r="K376">
        <f>+Tabella1[[#This Row],[RicavoAcquisto]]/1000</f>
        <v>0.47645000000000004</v>
      </c>
      <c r="L376">
        <v>11.856758760997151</v>
      </c>
      <c r="M376">
        <v>488.30675876099718</v>
      </c>
      <c r="N376">
        <f>+Tabella1[[#This Row],[Totale Ricavo]]/1000</f>
        <v>0.48830675876099716</v>
      </c>
      <c r="O376">
        <v>127</v>
      </c>
      <c r="P376" t="s">
        <v>30</v>
      </c>
      <c r="Q376">
        <v>45157</v>
      </c>
      <c r="R376" t="s">
        <v>49</v>
      </c>
      <c r="S376" t="s">
        <v>32</v>
      </c>
      <c r="T376" t="s">
        <v>52</v>
      </c>
      <c r="U376">
        <v>8</v>
      </c>
      <c r="V376" t="s">
        <v>46</v>
      </c>
      <c r="W376">
        <v>8</v>
      </c>
      <c r="X376" t="s">
        <v>46</v>
      </c>
    </row>
    <row r="377" spans="1:24" x14ac:dyDescent="0.25">
      <c r="A377">
        <v>44</v>
      </c>
      <c r="B377">
        <v>44647</v>
      </c>
      <c r="C377">
        <v>3266</v>
      </c>
      <c r="D377" t="s">
        <v>777</v>
      </c>
      <c r="E377" t="s">
        <v>3</v>
      </c>
      <c r="F377">
        <v>700</v>
      </c>
      <c r="G377" t="s">
        <v>347</v>
      </c>
      <c r="H377">
        <v>2</v>
      </c>
      <c r="I377">
        <v>238.03</v>
      </c>
      <c r="J377">
        <v>476.06</v>
      </c>
      <c r="K377">
        <f>+Tabella1[[#This Row],[RicavoAcquisto]]/1000</f>
        <v>0.47605999999999998</v>
      </c>
      <c r="L377">
        <v>34.233107543808018</v>
      </c>
      <c r="M377">
        <v>510.29310754380799</v>
      </c>
      <c r="N377">
        <f>+Tabella1[[#This Row],[Totale Ricavo]]/1000</f>
        <v>0.51029310754380797</v>
      </c>
      <c r="O377">
        <v>3270</v>
      </c>
      <c r="P377" t="s">
        <v>30</v>
      </c>
      <c r="Q377">
        <v>45024</v>
      </c>
      <c r="R377" t="s">
        <v>31</v>
      </c>
      <c r="S377" t="s">
        <v>32</v>
      </c>
      <c r="T377" t="s">
        <v>33</v>
      </c>
      <c r="U377">
        <v>4</v>
      </c>
      <c r="V377" t="s">
        <v>68</v>
      </c>
      <c r="W377">
        <v>3</v>
      </c>
      <c r="X377" t="s">
        <v>54</v>
      </c>
    </row>
    <row r="378" spans="1:24" x14ac:dyDescent="0.25">
      <c r="A378">
        <v>171</v>
      </c>
      <c r="B378">
        <v>44610</v>
      </c>
      <c r="C378">
        <v>2750</v>
      </c>
      <c r="D378" t="s">
        <v>778</v>
      </c>
      <c r="E378" t="s">
        <v>2</v>
      </c>
      <c r="F378">
        <v>1249</v>
      </c>
      <c r="G378" t="s">
        <v>779</v>
      </c>
      <c r="H378">
        <v>6</v>
      </c>
      <c r="I378">
        <v>77.28</v>
      </c>
      <c r="J378">
        <v>463.68</v>
      </c>
      <c r="K378">
        <f>+Tabella1[[#This Row],[RicavoAcquisto]]/1000</f>
        <v>0.46367999999999998</v>
      </c>
      <c r="L378">
        <v>38.359655932137358</v>
      </c>
      <c r="M378">
        <v>502.03965593213735</v>
      </c>
      <c r="N378">
        <f>+Tabella1[[#This Row],[Totale Ricavo]]/1000</f>
        <v>0.5020396559321374</v>
      </c>
      <c r="O378">
        <v>1521</v>
      </c>
      <c r="P378" t="s">
        <v>30</v>
      </c>
      <c r="Q378">
        <v>45208</v>
      </c>
      <c r="R378" t="s">
        <v>31</v>
      </c>
      <c r="S378" t="s">
        <v>32</v>
      </c>
      <c r="T378" t="s">
        <v>39</v>
      </c>
      <c r="U378">
        <v>10</v>
      </c>
      <c r="V378" t="s">
        <v>63</v>
      </c>
      <c r="W378">
        <v>2</v>
      </c>
      <c r="X378" t="s">
        <v>99</v>
      </c>
    </row>
    <row r="379" spans="1:24" x14ac:dyDescent="0.25">
      <c r="A379">
        <v>306</v>
      </c>
      <c r="B379">
        <v>44802</v>
      </c>
      <c r="C379">
        <v>270</v>
      </c>
      <c r="D379" t="s">
        <v>780</v>
      </c>
      <c r="E379" t="s">
        <v>2</v>
      </c>
      <c r="F379">
        <v>202</v>
      </c>
      <c r="G379" t="s">
        <v>781</v>
      </c>
      <c r="H379">
        <v>5</v>
      </c>
      <c r="I379">
        <v>92.38</v>
      </c>
      <c r="J379">
        <v>461.9</v>
      </c>
      <c r="K379">
        <f>+Tabella1[[#This Row],[RicavoAcquisto]]/1000</f>
        <v>0.46189999999999998</v>
      </c>
      <c r="L379">
        <v>97.607197124217535</v>
      </c>
      <c r="M379">
        <v>559.50719712421756</v>
      </c>
      <c r="N379">
        <f>+Tabella1[[#This Row],[Totale Ricavo]]/1000</f>
        <v>0.55950719712421759</v>
      </c>
      <c r="O379">
        <v>3634</v>
      </c>
      <c r="P379" t="s">
        <v>30</v>
      </c>
      <c r="Q379">
        <v>45269</v>
      </c>
      <c r="R379" t="s">
        <v>49</v>
      </c>
      <c r="S379" t="s">
        <v>32</v>
      </c>
      <c r="T379" t="s">
        <v>39</v>
      </c>
      <c r="U379">
        <v>12</v>
      </c>
      <c r="V379" t="s">
        <v>40</v>
      </c>
      <c r="W379">
        <v>8</v>
      </c>
      <c r="X379" t="s">
        <v>46</v>
      </c>
    </row>
    <row r="380" spans="1:24" x14ac:dyDescent="0.25">
      <c r="A380">
        <v>473</v>
      </c>
      <c r="B380">
        <v>44580</v>
      </c>
      <c r="C380">
        <v>1668</v>
      </c>
      <c r="D380" t="s">
        <v>782</v>
      </c>
      <c r="E380" t="s">
        <v>3</v>
      </c>
      <c r="F380">
        <v>1044</v>
      </c>
      <c r="G380" t="s">
        <v>783</v>
      </c>
      <c r="H380">
        <v>1</v>
      </c>
      <c r="I380">
        <v>457.33</v>
      </c>
      <c r="J380">
        <v>457.33</v>
      </c>
      <c r="K380">
        <f>+Tabella1[[#This Row],[RicavoAcquisto]]/1000</f>
        <v>0.45732999999999996</v>
      </c>
      <c r="L380">
        <v>18.8693523738058</v>
      </c>
      <c r="M380">
        <v>476.19935237380577</v>
      </c>
      <c r="N380">
        <f>+Tabella1[[#This Row],[Totale Ricavo]]/1000</f>
        <v>0.47619935237380578</v>
      </c>
      <c r="O380">
        <v>3667</v>
      </c>
      <c r="P380" t="s">
        <v>38</v>
      </c>
      <c r="Q380">
        <v>45154</v>
      </c>
      <c r="R380" t="s">
        <v>49</v>
      </c>
      <c r="S380" t="s">
        <v>32</v>
      </c>
      <c r="T380" t="s">
        <v>52</v>
      </c>
      <c r="U380">
        <v>8</v>
      </c>
      <c r="V380" t="s">
        <v>46</v>
      </c>
      <c r="W380">
        <v>1</v>
      </c>
      <c r="X380" t="s">
        <v>41</v>
      </c>
    </row>
    <row r="381" spans="1:24" x14ac:dyDescent="0.25">
      <c r="A381">
        <v>216</v>
      </c>
      <c r="B381">
        <v>44873</v>
      </c>
      <c r="C381">
        <v>1191</v>
      </c>
      <c r="D381" t="s">
        <v>784</v>
      </c>
      <c r="E381" t="s">
        <v>2</v>
      </c>
      <c r="F381">
        <v>1046</v>
      </c>
      <c r="G381" t="s">
        <v>785</v>
      </c>
      <c r="H381">
        <v>4</v>
      </c>
      <c r="I381">
        <v>114.3</v>
      </c>
      <c r="J381">
        <v>457.2</v>
      </c>
      <c r="K381">
        <f>+Tabella1[[#This Row],[RicavoAcquisto]]/1000</f>
        <v>0.4572</v>
      </c>
      <c r="L381">
        <v>81.191606469236802</v>
      </c>
      <c r="M381">
        <v>538.39160646923676</v>
      </c>
      <c r="N381">
        <f>+Tabella1[[#This Row],[Totale Ricavo]]/1000</f>
        <v>0.53839160646923678</v>
      </c>
      <c r="O381">
        <v>749</v>
      </c>
      <c r="P381" t="s">
        <v>30</v>
      </c>
      <c r="Q381">
        <v>45097</v>
      </c>
      <c r="R381" t="s">
        <v>31</v>
      </c>
      <c r="S381" t="s">
        <v>32</v>
      </c>
      <c r="T381" t="s">
        <v>33</v>
      </c>
      <c r="U381">
        <v>6</v>
      </c>
      <c r="V381" t="s">
        <v>34</v>
      </c>
      <c r="W381">
        <v>11</v>
      </c>
      <c r="X381" t="s">
        <v>35</v>
      </c>
    </row>
    <row r="382" spans="1:24" x14ac:dyDescent="0.25">
      <c r="A382">
        <v>388</v>
      </c>
      <c r="B382">
        <v>44735</v>
      </c>
      <c r="C382">
        <v>1280</v>
      </c>
      <c r="D382" t="s">
        <v>786</v>
      </c>
      <c r="E382" t="s">
        <v>4</v>
      </c>
      <c r="F382">
        <v>3779</v>
      </c>
      <c r="G382" t="s">
        <v>787</v>
      </c>
      <c r="H382">
        <v>4</v>
      </c>
      <c r="I382">
        <v>112.99</v>
      </c>
      <c r="J382">
        <v>451.96</v>
      </c>
      <c r="K382">
        <f>+Tabella1[[#This Row],[RicavoAcquisto]]/1000</f>
        <v>0.45195999999999997</v>
      </c>
      <c r="L382">
        <v>77.508700152762543</v>
      </c>
      <c r="M382">
        <v>529.46870015276249</v>
      </c>
      <c r="N382">
        <f>+Tabella1[[#This Row],[Totale Ricavo]]/1000</f>
        <v>0.52946870015276248</v>
      </c>
      <c r="O382">
        <v>1333</v>
      </c>
      <c r="P382" t="s">
        <v>30</v>
      </c>
      <c r="Q382">
        <v>45150</v>
      </c>
      <c r="R382" t="s">
        <v>49</v>
      </c>
      <c r="S382" t="s">
        <v>32</v>
      </c>
      <c r="T382" t="s">
        <v>52</v>
      </c>
      <c r="U382">
        <v>8</v>
      </c>
      <c r="V382" t="s">
        <v>46</v>
      </c>
      <c r="W382">
        <v>6</v>
      </c>
      <c r="X382" t="s">
        <v>34</v>
      </c>
    </row>
    <row r="383" spans="1:24" x14ac:dyDescent="0.25">
      <c r="A383">
        <v>360</v>
      </c>
      <c r="B383">
        <v>44636</v>
      </c>
      <c r="C383">
        <v>2005</v>
      </c>
      <c r="D383" t="s">
        <v>788</v>
      </c>
      <c r="E383" t="s">
        <v>3</v>
      </c>
      <c r="F383">
        <v>4081</v>
      </c>
      <c r="G383" t="s">
        <v>789</v>
      </c>
      <c r="H383">
        <v>2</v>
      </c>
      <c r="I383">
        <v>224.51</v>
      </c>
      <c r="J383">
        <v>449.02</v>
      </c>
      <c r="K383">
        <f>+Tabella1[[#This Row],[RicavoAcquisto]]/1000</f>
        <v>0.44901999999999997</v>
      </c>
      <c r="L383">
        <v>90.989460995763054</v>
      </c>
      <c r="M383">
        <v>540.00946099576299</v>
      </c>
      <c r="N383">
        <f>+Tabella1[[#This Row],[Totale Ricavo]]/1000</f>
        <v>0.54000946099576297</v>
      </c>
      <c r="O383">
        <v>2044</v>
      </c>
      <c r="P383" t="s">
        <v>30</v>
      </c>
      <c r="Q383">
        <v>45021</v>
      </c>
      <c r="R383" t="s">
        <v>49</v>
      </c>
      <c r="S383" t="s">
        <v>32</v>
      </c>
      <c r="T383" t="s">
        <v>33</v>
      </c>
      <c r="U383">
        <v>4</v>
      </c>
      <c r="V383" t="s">
        <v>68</v>
      </c>
      <c r="W383">
        <v>3</v>
      </c>
      <c r="X383" t="s">
        <v>54</v>
      </c>
    </row>
    <row r="384" spans="1:24" x14ac:dyDescent="0.25">
      <c r="A384">
        <v>384</v>
      </c>
      <c r="B384">
        <v>44733</v>
      </c>
      <c r="C384">
        <v>2866</v>
      </c>
      <c r="D384" t="s">
        <v>790</v>
      </c>
      <c r="E384" t="s">
        <v>4</v>
      </c>
      <c r="F384">
        <v>3204</v>
      </c>
      <c r="G384" t="s">
        <v>791</v>
      </c>
      <c r="H384">
        <v>2</v>
      </c>
      <c r="I384">
        <v>221.04</v>
      </c>
      <c r="J384">
        <v>442.08</v>
      </c>
      <c r="K384">
        <f>+Tabella1[[#This Row],[RicavoAcquisto]]/1000</f>
        <v>0.44207999999999997</v>
      </c>
      <c r="L384">
        <v>38.061677479396479</v>
      </c>
      <c r="M384">
        <v>480.14167747939644</v>
      </c>
      <c r="N384">
        <f>+Tabella1[[#This Row],[Totale Ricavo]]/1000</f>
        <v>0.48014167747939646</v>
      </c>
      <c r="O384">
        <v>3527</v>
      </c>
      <c r="P384" t="s">
        <v>30</v>
      </c>
      <c r="Q384">
        <v>45036</v>
      </c>
      <c r="R384" t="s">
        <v>49</v>
      </c>
      <c r="S384" t="s">
        <v>32</v>
      </c>
      <c r="T384" t="s">
        <v>33</v>
      </c>
      <c r="U384">
        <v>4</v>
      </c>
      <c r="V384" t="s">
        <v>68</v>
      </c>
      <c r="W384">
        <v>6</v>
      </c>
      <c r="X384" t="s">
        <v>34</v>
      </c>
    </row>
    <row r="385" spans="1:24" x14ac:dyDescent="0.25">
      <c r="A385">
        <v>340</v>
      </c>
      <c r="B385">
        <v>44671</v>
      </c>
      <c r="C385">
        <v>4217</v>
      </c>
      <c r="D385" t="s">
        <v>792</v>
      </c>
      <c r="E385" t="s">
        <v>4</v>
      </c>
      <c r="F385">
        <v>1023</v>
      </c>
      <c r="G385" t="s">
        <v>793</v>
      </c>
      <c r="H385">
        <v>6</v>
      </c>
      <c r="I385">
        <v>73.48</v>
      </c>
      <c r="J385">
        <v>440.88</v>
      </c>
      <c r="K385">
        <f>+Tabella1[[#This Row],[RicavoAcquisto]]/1000</f>
        <v>0.44087999999999999</v>
      </c>
      <c r="L385">
        <v>47.650119405362368</v>
      </c>
      <c r="M385">
        <v>488.53011940536237</v>
      </c>
      <c r="N385">
        <f>+Tabella1[[#This Row],[Totale Ricavo]]/1000</f>
        <v>0.4885301194053624</v>
      </c>
      <c r="O385">
        <v>1712</v>
      </c>
      <c r="P385" t="s">
        <v>38</v>
      </c>
      <c r="Q385">
        <v>45287</v>
      </c>
      <c r="R385" t="s">
        <v>49</v>
      </c>
      <c r="S385" t="s">
        <v>32</v>
      </c>
      <c r="T385" t="s">
        <v>39</v>
      </c>
      <c r="U385">
        <v>12</v>
      </c>
      <c r="V385" t="s">
        <v>40</v>
      </c>
      <c r="W385">
        <v>4</v>
      </c>
      <c r="X385" t="s">
        <v>68</v>
      </c>
    </row>
    <row r="386" spans="1:24" x14ac:dyDescent="0.25">
      <c r="A386">
        <v>313</v>
      </c>
      <c r="B386">
        <v>44658</v>
      </c>
      <c r="C386">
        <v>1777</v>
      </c>
      <c r="D386" t="s">
        <v>794</v>
      </c>
      <c r="E386" t="s">
        <v>2</v>
      </c>
      <c r="F386">
        <v>2105</v>
      </c>
      <c r="G386" t="s">
        <v>682</v>
      </c>
      <c r="H386">
        <v>6</v>
      </c>
      <c r="I386">
        <v>73.08</v>
      </c>
      <c r="J386">
        <v>438.48</v>
      </c>
      <c r="K386">
        <f>+Tabella1[[#This Row],[RicavoAcquisto]]/1000</f>
        <v>0.43848000000000004</v>
      </c>
      <c r="L386">
        <v>97.963094075720946</v>
      </c>
      <c r="M386">
        <v>536.44309407572098</v>
      </c>
      <c r="N386">
        <f>+Tabella1[[#This Row],[Totale Ricavo]]/1000</f>
        <v>0.53644309407572099</v>
      </c>
      <c r="O386">
        <v>4372</v>
      </c>
      <c r="P386" t="s">
        <v>30</v>
      </c>
      <c r="Q386">
        <v>45129</v>
      </c>
      <c r="R386" t="s">
        <v>49</v>
      </c>
      <c r="S386" t="s">
        <v>32</v>
      </c>
      <c r="T386" t="s">
        <v>52</v>
      </c>
      <c r="U386">
        <v>7</v>
      </c>
      <c r="V386" t="s">
        <v>60</v>
      </c>
      <c r="W386">
        <v>4</v>
      </c>
      <c r="X386" t="s">
        <v>68</v>
      </c>
    </row>
    <row r="387" spans="1:24" x14ac:dyDescent="0.25">
      <c r="A387">
        <v>136</v>
      </c>
      <c r="B387">
        <v>44573</v>
      </c>
      <c r="C387">
        <v>3348</v>
      </c>
      <c r="D387" t="s">
        <v>795</v>
      </c>
      <c r="E387" t="s">
        <v>3</v>
      </c>
      <c r="F387">
        <v>4832</v>
      </c>
      <c r="G387" t="s">
        <v>796</v>
      </c>
      <c r="H387">
        <v>1</v>
      </c>
      <c r="I387">
        <v>435.91</v>
      </c>
      <c r="J387">
        <v>435.91</v>
      </c>
      <c r="K387">
        <f>+Tabella1[[#This Row],[RicavoAcquisto]]/1000</f>
        <v>0.43591000000000002</v>
      </c>
      <c r="L387">
        <v>73.529053367061181</v>
      </c>
      <c r="M387">
        <v>509.43905336706121</v>
      </c>
      <c r="N387">
        <f>+Tabella1[[#This Row],[Totale Ricavo]]/1000</f>
        <v>0.50943905336706119</v>
      </c>
      <c r="O387">
        <v>477</v>
      </c>
      <c r="P387" t="s">
        <v>38</v>
      </c>
      <c r="Q387">
        <v>45045</v>
      </c>
      <c r="R387" t="s">
        <v>49</v>
      </c>
      <c r="S387" t="s">
        <v>32</v>
      </c>
      <c r="T387" t="s">
        <v>33</v>
      </c>
      <c r="U387">
        <v>4</v>
      </c>
      <c r="V387" t="s">
        <v>68</v>
      </c>
      <c r="W387">
        <v>1</v>
      </c>
      <c r="X387" t="s">
        <v>41</v>
      </c>
    </row>
    <row r="388" spans="1:24" x14ac:dyDescent="0.25">
      <c r="A388">
        <v>372</v>
      </c>
      <c r="B388">
        <v>44685</v>
      </c>
      <c r="C388">
        <v>1547</v>
      </c>
      <c r="D388" t="s">
        <v>797</v>
      </c>
      <c r="E388" t="s">
        <v>2</v>
      </c>
      <c r="F388">
        <v>812</v>
      </c>
      <c r="G388" t="s">
        <v>798</v>
      </c>
      <c r="H388">
        <v>2</v>
      </c>
      <c r="I388">
        <v>215.6</v>
      </c>
      <c r="J388">
        <v>431.2</v>
      </c>
      <c r="K388">
        <f>+Tabella1[[#This Row],[RicavoAcquisto]]/1000</f>
        <v>0.43119999999999997</v>
      </c>
      <c r="L388">
        <v>63.94020711074446</v>
      </c>
      <c r="M388">
        <v>495.14020711074443</v>
      </c>
      <c r="N388">
        <f>+Tabella1[[#This Row],[Totale Ricavo]]/1000</f>
        <v>0.49514020711074441</v>
      </c>
      <c r="O388">
        <v>4679</v>
      </c>
      <c r="P388" t="s">
        <v>38</v>
      </c>
      <c r="Q388">
        <v>45021</v>
      </c>
      <c r="R388" t="s">
        <v>31</v>
      </c>
      <c r="S388" t="s">
        <v>32</v>
      </c>
      <c r="T388" t="s">
        <v>33</v>
      </c>
      <c r="U388">
        <v>4</v>
      </c>
      <c r="V388" t="s">
        <v>68</v>
      </c>
      <c r="W388">
        <v>5</v>
      </c>
      <c r="X388" t="s">
        <v>57</v>
      </c>
    </row>
    <row r="389" spans="1:24" x14ac:dyDescent="0.25">
      <c r="A389">
        <v>148</v>
      </c>
      <c r="B389">
        <v>44735</v>
      </c>
      <c r="C389">
        <v>4117</v>
      </c>
      <c r="D389" t="s">
        <v>799</v>
      </c>
      <c r="E389" t="s">
        <v>4</v>
      </c>
      <c r="F389">
        <v>46</v>
      </c>
      <c r="G389" t="s">
        <v>800</v>
      </c>
      <c r="H389">
        <v>4</v>
      </c>
      <c r="I389">
        <v>104.92</v>
      </c>
      <c r="J389">
        <v>419.68</v>
      </c>
      <c r="K389">
        <f>+Tabella1[[#This Row],[RicavoAcquisto]]/1000</f>
        <v>0.41968</v>
      </c>
      <c r="L389">
        <v>60.368188766179763</v>
      </c>
      <c r="M389">
        <v>480.04818876617975</v>
      </c>
      <c r="N389">
        <f>+Tabella1[[#This Row],[Totale Ricavo]]/1000</f>
        <v>0.48004818876617977</v>
      </c>
      <c r="O389">
        <v>3232</v>
      </c>
      <c r="P389" t="s">
        <v>30</v>
      </c>
      <c r="Q389">
        <v>45219</v>
      </c>
      <c r="R389" t="s">
        <v>31</v>
      </c>
      <c r="S389" t="s">
        <v>32</v>
      </c>
      <c r="T389" t="s">
        <v>39</v>
      </c>
      <c r="U389">
        <v>10</v>
      </c>
      <c r="V389" t="s">
        <v>63</v>
      </c>
      <c r="W389">
        <v>6</v>
      </c>
      <c r="X389" t="s">
        <v>34</v>
      </c>
    </row>
    <row r="390" spans="1:24" x14ac:dyDescent="0.25">
      <c r="A390">
        <v>3</v>
      </c>
      <c r="B390">
        <v>44615</v>
      </c>
      <c r="C390">
        <v>561</v>
      </c>
      <c r="D390" t="s">
        <v>801</v>
      </c>
      <c r="E390" t="s">
        <v>2</v>
      </c>
      <c r="F390">
        <v>2959</v>
      </c>
      <c r="G390" t="s">
        <v>802</v>
      </c>
      <c r="H390">
        <v>3</v>
      </c>
      <c r="I390">
        <v>139.46</v>
      </c>
      <c r="J390">
        <v>418.38</v>
      </c>
      <c r="K390">
        <f>+Tabella1[[#This Row],[RicavoAcquisto]]/1000</f>
        <v>0.41837999999999997</v>
      </c>
      <c r="L390">
        <v>85.97434819917315</v>
      </c>
      <c r="M390">
        <v>504.35434819917316</v>
      </c>
      <c r="N390">
        <f>+Tabella1[[#This Row],[Totale Ricavo]]/1000</f>
        <v>0.50435434819917313</v>
      </c>
      <c r="O390">
        <v>155</v>
      </c>
      <c r="P390" t="s">
        <v>38</v>
      </c>
      <c r="Q390">
        <v>45271</v>
      </c>
      <c r="R390" t="s">
        <v>31</v>
      </c>
      <c r="S390" t="s">
        <v>32</v>
      </c>
      <c r="T390" t="s">
        <v>39</v>
      </c>
      <c r="U390">
        <v>12</v>
      </c>
      <c r="V390" t="s">
        <v>40</v>
      </c>
      <c r="W390">
        <v>2</v>
      </c>
      <c r="X390" t="s">
        <v>99</v>
      </c>
    </row>
    <row r="391" spans="1:24" x14ac:dyDescent="0.25">
      <c r="A391">
        <v>181</v>
      </c>
      <c r="B391">
        <v>44731</v>
      </c>
      <c r="C391">
        <v>4868</v>
      </c>
      <c r="D391" t="s">
        <v>803</v>
      </c>
      <c r="E391" t="s">
        <v>2</v>
      </c>
      <c r="F391">
        <v>4776</v>
      </c>
      <c r="G391" t="s">
        <v>804</v>
      </c>
      <c r="H391">
        <v>3</v>
      </c>
      <c r="I391">
        <v>139.11000000000001</v>
      </c>
      <c r="J391">
        <v>417.33000000000004</v>
      </c>
      <c r="K391">
        <f>+Tabella1[[#This Row],[RicavoAcquisto]]/1000</f>
        <v>0.41733000000000003</v>
      </c>
      <c r="L391">
        <v>87.712870601814657</v>
      </c>
      <c r="M391">
        <v>505.04287060181468</v>
      </c>
      <c r="N391">
        <f>+Tabella1[[#This Row],[Totale Ricavo]]/1000</f>
        <v>0.50504287060181463</v>
      </c>
      <c r="O391">
        <v>4728</v>
      </c>
      <c r="P391" t="s">
        <v>30</v>
      </c>
      <c r="Q391">
        <v>45228</v>
      </c>
      <c r="R391" t="s">
        <v>31</v>
      </c>
      <c r="S391" t="s">
        <v>32</v>
      </c>
      <c r="T391" t="s">
        <v>39</v>
      </c>
      <c r="U391">
        <v>10</v>
      </c>
      <c r="V391" t="s">
        <v>63</v>
      </c>
      <c r="W391">
        <v>6</v>
      </c>
      <c r="X391" t="s">
        <v>34</v>
      </c>
    </row>
    <row r="392" spans="1:24" x14ac:dyDescent="0.25">
      <c r="A392">
        <v>409</v>
      </c>
      <c r="B392">
        <v>44661</v>
      </c>
      <c r="C392">
        <v>2233</v>
      </c>
      <c r="D392" t="s">
        <v>805</v>
      </c>
      <c r="E392" t="s">
        <v>3</v>
      </c>
      <c r="F392">
        <v>3607</v>
      </c>
      <c r="G392" t="s">
        <v>806</v>
      </c>
      <c r="H392">
        <v>7</v>
      </c>
      <c r="I392">
        <v>59.48</v>
      </c>
      <c r="J392">
        <v>416.35999999999996</v>
      </c>
      <c r="K392">
        <f>+Tabella1[[#This Row],[RicavoAcquisto]]/1000</f>
        <v>0.41635999999999995</v>
      </c>
      <c r="L392">
        <v>82.743949998145112</v>
      </c>
      <c r="M392">
        <v>499.10394999814508</v>
      </c>
      <c r="N392">
        <f>+Tabella1[[#This Row],[Totale Ricavo]]/1000</f>
        <v>0.49910394999814506</v>
      </c>
      <c r="O392">
        <v>2695</v>
      </c>
      <c r="P392" t="s">
        <v>30</v>
      </c>
      <c r="Q392">
        <v>45121</v>
      </c>
      <c r="R392" t="s">
        <v>49</v>
      </c>
      <c r="S392" t="s">
        <v>32</v>
      </c>
      <c r="T392" t="s">
        <v>52</v>
      </c>
      <c r="U392">
        <v>7</v>
      </c>
      <c r="V392" t="s">
        <v>60</v>
      </c>
      <c r="W392">
        <v>4</v>
      </c>
      <c r="X392" t="s">
        <v>68</v>
      </c>
    </row>
    <row r="393" spans="1:24" x14ac:dyDescent="0.25">
      <c r="A393">
        <v>458</v>
      </c>
      <c r="B393">
        <v>44594</v>
      </c>
      <c r="C393">
        <v>2804</v>
      </c>
      <c r="D393" t="s">
        <v>546</v>
      </c>
      <c r="E393" t="s">
        <v>2</v>
      </c>
      <c r="F393">
        <v>2664</v>
      </c>
      <c r="G393" t="s">
        <v>807</v>
      </c>
      <c r="H393">
        <v>2</v>
      </c>
      <c r="I393">
        <v>205.04</v>
      </c>
      <c r="J393">
        <v>410.08</v>
      </c>
      <c r="K393">
        <f>+Tabella1[[#This Row],[RicavoAcquisto]]/1000</f>
        <v>0.41008</v>
      </c>
      <c r="L393">
        <v>32.925019567461163</v>
      </c>
      <c r="M393">
        <v>443.00501956746115</v>
      </c>
      <c r="N393">
        <f>+Tabella1[[#This Row],[Totale Ricavo]]/1000</f>
        <v>0.44300501956746113</v>
      </c>
      <c r="O393">
        <v>171</v>
      </c>
      <c r="P393" t="s">
        <v>38</v>
      </c>
      <c r="Q393">
        <v>45248</v>
      </c>
      <c r="R393" t="s">
        <v>31</v>
      </c>
      <c r="S393" t="s">
        <v>32</v>
      </c>
      <c r="T393" t="s">
        <v>39</v>
      </c>
      <c r="U393">
        <v>11</v>
      </c>
      <c r="V393" t="s">
        <v>35</v>
      </c>
      <c r="W393">
        <v>2</v>
      </c>
      <c r="X393" t="s">
        <v>99</v>
      </c>
    </row>
    <row r="394" spans="1:24" x14ac:dyDescent="0.25">
      <c r="A394">
        <v>351</v>
      </c>
      <c r="B394">
        <v>44622</v>
      </c>
      <c r="C394">
        <v>4647</v>
      </c>
      <c r="D394" t="s">
        <v>808</v>
      </c>
      <c r="E394" t="s">
        <v>4</v>
      </c>
      <c r="F394">
        <v>3686</v>
      </c>
      <c r="G394" t="s">
        <v>809</v>
      </c>
      <c r="H394">
        <v>1</v>
      </c>
      <c r="I394">
        <v>409.89</v>
      </c>
      <c r="J394">
        <v>409.89</v>
      </c>
      <c r="K394">
        <f>+Tabella1[[#This Row],[RicavoAcquisto]]/1000</f>
        <v>0.40988999999999998</v>
      </c>
      <c r="L394">
        <v>95.947708014956433</v>
      </c>
      <c r="M394">
        <v>505.83770801495643</v>
      </c>
      <c r="N394">
        <f>+Tabella1[[#This Row],[Totale Ricavo]]/1000</f>
        <v>0.50583770801495642</v>
      </c>
      <c r="O394">
        <v>2511</v>
      </c>
      <c r="P394" t="s">
        <v>30</v>
      </c>
      <c r="Q394">
        <v>45074</v>
      </c>
      <c r="R394" t="s">
        <v>49</v>
      </c>
      <c r="S394" t="s">
        <v>32</v>
      </c>
      <c r="T394" t="s">
        <v>33</v>
      </c>
      <c r="U394">
        <v>5</v>
      </c>
      <c r="V394" t="s">
        <v>57</v>
      </c>
      <c r="W394">
        <v>3</v>
      </c>
      <c r="X394" t="s">
        <v>54</v>
      </c>
    </row>
    <row r="395" spans="1:24" x14ac:dyDescent="0.25">
      <c r="A395">
        <v>491</v>
      </c>
      <c r="B395">
        <v>44835</v>
      </c>
      <c r="C395">
        <v>4179</v>
      </c>
      <c r="D395" t="s">
        <v>810</v>
      </c>
      <c r="E395" t="s">
        <v>2</v>
      </c>
      <c r="F395">
        <v>3390</v>
      </c>
      <c r="G395" t="s">
        <v>811</v>
      </c>
      <c r="H395">
        <v>1</v>
      </c>
      <c r="I395">
        <v>408.31</v>
      </c>
      <c r="J395">
        <v>408.31</v>
      </c>
      <c r="K395">
        <f>+Tabella1[[#This Row],[RicavoAcquisto]]/1000</f>
        <v>0.40831000000000001</v>
      </c>
      <c r="L395">
        <v>42.472316900203353</v>
      </c>
      <c r="M395">
        <v>450.78231690020334</v>
      </c>
      <c r="N395">
        <f>+Tabella1[[#This Row],[Totale Ricavo]]/1000</f>
        <v>0.45078231690020332</v>
      </c>
      <c r="O395">
        <v>1567</v>
      </c>
      <c r="P395" t="s">
        <v>30</v>
      </c>
      <c r="Q395">
        <v>44989</v>
      </c>
      <c r="R395" t="s">
        <v>31</v>
      </c>
      <c r="S395" t="s">
        <v>32</v>
      </c>
      <c r="T395" t="s">
        <v>45</v>
      </c>
      <c r="U395">
        <v>3</v>
      </c>
      <c r="V395" t="s">
        <v>54</v>
      </c>
      <c r="W395">
        <v>10</v>
      </c>
      <c r="X395" t="s">
        <v>63</v>
      </c>
    </row>
    <row r="396" spans="1:24" x14ac:dyDescent="0.25">
      <c r="A396">
        <v>70</v>
      </c>
      <c r="B396">
        <v>44604</v>
      </c>
      <c r="C396">
        <v>5083</v>
      </c>
      <c r="D396" t="s">
        <v>812</v>
      </c>
      <c r="E396" t="s">
        <v>4</v>
      </c>
      <c r="F396">
        <v>431</v>
      </c>
      <c r="G396" t="s">
        <v>813</v>
      </c>
      <c r="H396">
        <v>1</v>
      </c>
      <c r="I396">
        <v>396.95</v>
      </c>
      <c r="J396">
        <v>396.95</v>
      </c>
      <c r="K396">
        <f>+Tabella1[[#This Row],[RicavoAcquisto]]/1000</f>
        <v>0.39694999999999997</v>
      </c>
      <c r="L396">
        <v>14.241679791617321</v>
      </c>
      <c r="M396">
        <v>411.19167979161733</v>
      </c>
      <c r="N396">
        <f>+Tabella1[[#This Row],[Totale Ricavo]]/1000</f>
        <v>0.41119167979161736</v>
      </c>
      <c r="O396">
        <v>3166</v>
      </c>
      <c r="P396" t="s">
        <v>30</v>
      </c>
      <c r="Q396">
        <v>45221</v>
      </c>
      <c r="R396" t="s">
        <v>49</v>
      </c>
      <c r="S396" t="s">
        <v>32</v>
      </c>
      <c r="T396" t="s">
        <v>39</v>
      </c>
      <c r="U396">
        <v>10</v>
      </c>
      <c r="V396" t="s">
        <v>63</v>
      </c>
      <c r="W396">
        <v>2</v>
      </c>
      <c r="X396" t="s">
        <v>99</v>
      </c>
    </row>
    <row r="397" spans="1:24" x14ac:dyDescent="0.25">
      <c r="A397">
        <v>232</v>
      </c>
      <c r="B397">
        <v>44634</v>
      </c>
      <c r="C397">
        <v>4929</v>
      </c>
      <c r="D397" t="s">
        <v>814</v>
      </c>
      <c r="E397" t="s">
        <v>3</v>
      </c>
      <c r="F397">
        <v>3262</v>
      </c>
      <c r="G397" t="s">
        <v>815</v>
      </c>
      <c r="H397">
        <v>1</v>
      </c>
      <c r="I397">
        <v>388.7</v>
      </c>
      <c r="J397">
        <v>388.7</v>
      </c>
      <c r="K397">
        <f>+Tabella1[[#This Row],[RicavoAcquisto]]/1000</f>
        <v>0.38869999999999999</v>
      </c>
      <c r="L397">
        <v>77.861114501579749</v>
      </c>
      <c r="M397">
        <v>466.56111450157971</v>
      </c>
      <c r="N397">
        <f>+Tabella1[[#This Row],[Totale Ricavo]]/1000</f>
        <v>0.46656111450157972</v>
      </c>
      <c r="O397">
        <v>2860</v>
      </c>
      <c r="P397" t="s">
        <v>30</v>
      </c>
      <c r="Q397">
        <v>45013</v>
      </c>
      <c r="R397" t="s">
        <v>49</v>
      </c>
      <c r="S397" t="s">
        <v>32</v>
      </c>
      <c r="T397" t="s">
        <v>45</v>
      </c>
      <c r="U397">
        <v>3</v>
      </c>
      <c r="V397" t="s">
        <v>54</v>
      </c>
      <c r="W397">
        <v>3</v>
      </c>
      <c r="X397" t="s">
        <v>54</v>
      </c>
    </row>
    <row r="398" spans="1:24" x14ac:dyDescent="0.25">
      <c r="A398">
        <v>463</v>
      </c>
      <c r="B398">
        <v>44819</v>
      </c>
      <c r="C398">
        <v>854</v>
      </c>
      <c r="D398" t="s">
        <v>816</v>
      </c>
      <c r="E398" t="s">
        <v>4</v>
      </c>
      <c r="F398">
        <v>2691</v>
      </c>
      <c r="G398" t="s">
        <v>817</v>
      </c>
      <c r="H398">
        <v>1</v>
      </c>
      <c r="I398">
        <v>388.19</v>
      </c>
      <c r="J398">
        <v>388.19</v>
      </c>
      <c r="K398">
        <f>+Tabella1[[#This Row],[RicavoAcquisto]]/1000</f>
        <v>0.38818999999999998</v>
      </c>
      <c r="L398">
        <v>42.921506263162243</v>
      </c>
      <c r="M398">
        <v>431.11150626316225</v>
      </c>
      <c r="N398">
        <f>+Tabella1[[#This Row],[Totale Ricavo]]/1000</f>
        <v>0.43111150626316225</v>
      </c>
      <c r="O398">
        <v>2944</v>
      </c>
      <c r="P398" t="s">
        <v>30</v>
      </c>
      <c r="Q398">
        <v>45237</v>
      </c>
      <c r="R398" t="s">
        <v>49</v>
      </c>
      <c r="S398" t="s">
        <v>32</v>
      </c>
      <c r="T398" t="s">
        <v>39</v>
      </c>
      <c r="U398">
        <v>11</v>
      </c>
      <c r="V398" t="s">
        <v>35</v>
      </c>
      <c r="W398">
        <v>9</v>
      </c>
      <c r="X398" t="s">
        <v>53</v>
      </c>
    </row>
    <row r="399" spans="1:24" x14ac:dyDescent="0.25">
      <c r="A399">
        <v>298</v>
      </c>
      <c r="B399">
        <v>44895</v>
      </c>
      <c r="C399">
        <v>1006</v>
      </c>
      <c r="D399" t="s">
        <v>818</v>
      </c>
      <c r="E399" t="s">
        <v>2</v>
      </c>
      <c r="F399">
        <v>4242</v>
      </c>
      <c r="G399" t="s">
        <v>188</v>
      </c>
      <c r="H399">
        <v>2</v>
      </c>
      <c r="I399">
        <v>192.15</v>
      </c>
      <c r="J399">
        <v>384.3</v>
      </c>
      <c r="K399">
        <f>+Tabella1[[#This Row],[RicavoAcquisto]]/1000</f>
        <v>0.38430000000000003</v>
      </c>
      <c r="L399">
        <v>42.754385363150199</v>
      </c>
      <c r="M399">
        <v>427.05438536315023</v>
      </c>
      <c r="N399">
        <f>+Tabella1[[#This Row],[Totale Ricavo]]/1000</f>
        <v>0.42705438536315021</v>
      </c>
      <c r="O399">
        <v>2193</v>
      </c>
      <c r="P399" t="s">
        <v>38</v>
      </c>
      <c r="Q399">
        <v>45169</v>
      </c>
      <c r="R399" t="s">
        <v>49</v>
      </c>
      <c r="S399" t="s">
        <v>32</v>
      </c>
      <c r="T399" t="s">
        <v>52</v>
      </c>
      <c r="U399">
        <v>8</v>
      </c>
      <c r="V399" t="s">
        <v>46</v>
      </c>
      <c r="W399">
        <v>11</v>
      </c>
      <c r="X399" t="s">
        <v>35</v>
      </c>
    </row>
    <row r="400" spans="1:24" x14ac:dyDescent="0.25">
      <c r="A400">
        <v>452</v>
      </c>
      <c r="B400">
        <v>44832</v>
      </c>
      <c r="C400">
        <v>2372</v>
      </c>
      <c r="D400" t="s">
        <v>819</v>
      </c>
      <c r="E400" t="s">
        <v>2</v>
      </c>
      <c r="F400">
        <v>2849</v>
      </c>
      <c r="G400" t="s">
        <v>820</v>
      </c>
      <c r="H400">
        <v>1</v>
      </c>
      <c r="I400">
        <v>383.45</v>
      </c>
      <c r="J400">
        <v>383.45</v>
      </c>
      <c r="K400">
        <f>+Tabella1[[#This Row],[RicavoAcquisto]]/1000</f>
        <v>0.38345000000000001</v>
      </c>
      <c r="L400">
        <v>82.315011902691992</v>
      </c>
      <c r="M400">
        <v>465.76501190269198</v>
      </c>
      <c r="N400">
        <f>+Tabella1[[#This Row],[Totale Ricavo]]/1000</f>
        <v>0.46576501190269198</v>
      </c>
      <c r="O400">
        <v>2717</v>
      </c>
      <c r="P400" t="s">
        <v>30</v>
      </c>
      <c r="Q400">
        <v>44958</v>
      </c>
      <c r="R400" t="s">
        <v>31</v>
      </c>
      <c r="S400" t="s">
        <v>32</v>
      </c>
      <c r="T400" t="s">
        <v>45</v>
      </c>
      <c r="U400">
        <v>2</v>
      </c>
      <c r="V400" t="s">
        <v>99</v>
      </c>
      <c r="W400">
        <v>9</v>
      </c>
      <c r="X400" t="s">
        <v>53</v>
      </c>
    </row>
    <row r="401" spans="1:24" x14ac:dyDescent="0.25">
      <c r="A401">
        <v>454</v>
      </c>
      <c r="B401">
        <v>44686</v>
      </c>
      <c r="C401">
        <v>1589</v>
      </c>
      <c r="D401" t="s">
        <v>821</v>
      </c>
      <c r="E401" t="s">
        <v>2</v>
      </c>
      <c r="F401">
        <v>4512</v>
      </c>
      <c r="G401" t="s">
        <v>822</v>
      </c>
      <c r="H401">
        <v>1</v>
      </c>
      <c r="I401">
        <v>382.38</v>
      </c>
      <c r="J401">
        <v>382.38</v>
      </c>
      <c r="K401">
        <f>+Tabella1[[#This Row],[RicavoAcquisto]]/1000</f>
        <v>0.38238</v>
      </c>
      <c r="L401">
        <v>82.803034467186805</v>
      </c>
      <c r="M401">
        <v>465.18303446718681</v>
      </c>
      <c r="N401">
        <f>+Tabella1[[#This Row],[Totale Ricavo]]/1000</f>
        <v>0.46518303446718684</v>
      </c>
      <c r="O401">
        <v>657</v>
      </c>
      <c r="P401" t="s">
        <v>30</v>
      </c>
      <c r="Q401">
        <v>44968</v>
      </c>
      <c r="R401" t="s">
        <v>31</v>
      </c>
      <c r="S401" t="s">
        <v>32</v>
      </c>
      <c r="T401" t="s">
        <v>45</v>
      </c>
      <c r="U401">
        <v>2</v>
      </c>
      <c r="V401" t="s">
        <v>99</v>
      </c>
      <c r="W401">
        <v>5</v>
      </c>
      <c r="X401" t="s">
        <v>57</v>
      </c>
    </row>
    <row r="402" spans="1:24" x14ac:dyDescent="0.25">
      <c r="A402">
        <v>107</v>
      </c>
      <c r="B402">
        <v>44624</v>
      </c>
      <c r="C402">
        <v>2832</v>
      </c>
      <c r="D402" t="s">
        <v>823</v>
      </c>
      <c r="E402" t="s">
        <v>2</v>
      </c>
      <c r="F402">
        <v>3052</v>
      </c>
      <c r="G402" t="s">
        <v>824</v>
      </c>
      <c r="H402">
        <v>6</v>
      </c>
      <c r="I402">
        <v>62.94</v>
      </c>
      <c r="J402">
        <v>377.64</v>
      </c>
      <c r="K402">
        <f>+Tabella1[[#This Row],[RicavoAcquisto]]/1000</f>
        <v>0.37763999999999998</v>
      </c>
      <c r="L402">
        <v>59.430265989190829</v>
      </c>
      <c r="M402">
        <v>437.07026598919083</v>
      </c>
      <c r="N402">
        <f>+Tabella1[[#This Row],[Totale Ricavo]]/1000</f>
        <v>0.43707026598919085</v>
      </c>
      <c r="O402">
        <v>1894</v>
      </c>
      <c r="P402" t="s">
        <v>38</v>
      </c>
      <c r="Q402">
        <v>45072</v>
      </c>
      <c r="R402" t="s">
        <v>49</v>
      </c>
      <c r="S402" t="s">
        <v>32</v>
      </c>
      <c r="T402" t="s">
        <v>33</v>
      </c>
      <c r="U402">
        <v>5</v>
      </c>
      <c r="V402" t="s">
        <v>57</v>
      </c>
      <c r="W402">
        <v>3</v>
      </c>
      <c r="X402" t="s">
        <v>54</v>
      </c>
    </row>
    <row r="403" spans="1:24" x14ac:dyDescent="0.25">
      <c r="A403">
        <v>489</v>
      </c>
      <c r="B403">
        <v>44754</v>
      </c>
      <c r="C403">
        <v>102</v>
      </c>
      <c r="D403" t="s">
        <v>825</v>
      </c>
      <c r="E403" t="s">
        <v>3</v>
      </c>
      <c r="F403">
        <v>562</v>
      </c>
      <c r="G403" t="s">
        <v>826</v>
      </c>
      <c r="H403">
        <v>1</v>
      </c>
      <c r="I403">
        <v>374.61</v>
      </c>
      <c r="J403">
        <v>374.61</v>
      </c>
      <c r="K403">
        <f>+Tabella1[[#This Row],[RicavoAcquisto]]/1000</f>
        <v>0.37461</v>
      </c>
      <c r="L403">
        <v>51.506378497352173</v>
      </c>
      <c r="M403">
        <v>426.11637849735217</v>
      </c>
      <c r="N403">
        <f>+Tabella1[[#This Row],[Totale Ricavo]]/1000</f>
        <v>0.42611637849735218</v>
      </c>
      <c r="O403">
        <v>3033</v>
      </c>
      <c r="P403" t="s">
        <v>30</v>
      </c>
      <c r="Q403">
        <v>45189</v>
      </c>
      <c r="R403" t="s">
        <v>31</v>
      </c>
      <c r="S403" t="s">
        <v>32</v>
      </c>
      <c r="T403" t="s">
        <v>52</v>
      </c>
      <c r="U403">
        <v>9</v>
      </c>
      <c r="V403" t="s">
        <v>53</v>
      </c>
      <c r="W403">
        <v>7</v>
      </c>
      <c r="X403" t="s">
        <v>60</v>
      </c>
    </row>
    <row r="404" spans="1:24" x14ac:dyDescent="0.25">
      <c r="A404">
        <v>338</v>
      </c>
      <c r="B404">
        <v>44791</v>
      </c>
      <c r="C404">
        <v>2429</v>
      </c>
      <c r="D404" t="s">
        <v>827</v>
      </c>
      <c r="E404" t="s">
        <v>3</v>
      </c>
      <c r="F404">
        <v>2232</v>
      </c>
      <c r="G404" t="s">
        <v>556</v>
      </c>
      <c r="H404">
        <v>2</v>
      </c>
      <c r="I404">
        <v>186.01</v>
      </c>
      <c r="J404">
        <v>372.02</v>
      </c>
      <c r="K404">
        <f>+Tabella1[[#This Row],[RicavoAcquisto]]/1000</f>
        <v>0.37201999999999996</v>
      </c>
      <c r="L404">
        <v>25.285032318054839</v>
      </c>
      <c r="M404">
        <v>397.30503231805483</v>
      </c>
      <c r="N404">
        <f>+Tabella1[[#This Row],[Totale Ricavo]]/1000</f>
        <v>0.39730503231805481</v>
      </c>
      <c r="O404">
        <v>762</v>
      </c>
      <c r="P404" t="s">
        <v>38</v>
      </c>
      <c r="Q404">
        <v>45257</v>
      </c>
      <c r="R404" t="s">
        <v>49</v>
      </c>
      <c r="S404" t="s">
        <v>32</v>
      </c>
      <c r="T404" t="s">
        <v>39</v>
      </c>
      <c r="U404">
        <v>11</v>
      </c>
      <c r="V404" t="s">
        <v>35</v>
      </c>
      <c r="W404">
        <v>8</v>
      </c>
      <c r="X404" t="s">
        <v>46</v>
      </c>
    </row>
    <row r="405" spans="1:24" x14ac:dyDescent="0.25">
      <c r="A405">
        <v>34</v>
      </c>
      <c r="B405">
        <v>44815</v>
      </c>
      <c r="C405">
        <v>5008</v>
      </c>
      <c r="D405" t="s">
        <v>828</v>
      </c>
      <c r="E405" t="s">
        <v>3</v>
      </c>
      <c r="F405">
        <v>2823</v>
      </c>
      <c r="G405" t="s">
        <v>829</v>
      </c>
      <c r="H405">
        <v>3</v>
      </c>
      <c r="I405">
        <v>123.94</v>
      </c>
      <c r="J405">
        <v>371.82</v>
      </c>
      <c r="K405">
        <f>+Tabella1[[#This Row],[RicavoAcquisto]]/1000</f>
        <v>0.37181999999999998</v>
      </c>
      <c r="L405">
        <v>95.7490381653665</v>
      </c>
      <c r="M405">
        <v>467.56903816536646</v>
      </c>
      <c r="N405">
        <f>+Tabella1[[#This Row],[Totale Ricavo]]/1000</f>
        <v>0.46756903816536649</v>
      </c>
      <c r="O405">
        <v>3556</v>
      </c>
      <c r="P405" t="s">
        <v>38</v>
      </c>
      <c r="Q405">
        <v>45282</v>
      </c>
      <c r="R405" t="s">
        <v>49</v>
      </c>
      <c r="S405" t="s">
        <v>32</v>
      </c>
      <c r="T405" t="s">
        <v>39</v>
      </c>
      <c r="U405">
        <v>12</v>
      </c>
      <c r="V405" t="s">
        <v>40</v>
      </c>
      <c r="W405">
        <v>9</v>
      </c>
      <c r="X405" t="s">
        <v>53</v>
      </c>
    </row>
    <row r="406" spans="1:24" x14ac:dyDescent="0.25">
      <c r="A406">
        <v>16</v>
      </c>
      <c r="B406">
        <v>44623</v>
      </c>
      <c r="C406">
        <v>4637</v>
      </c>
      <c r="D406" t="s">
        <v>830</v>
      </c>
      <c r="E406" t="s">
        <v>3</v>
      </c>
      <c r="F406">
        <v>4193</v>
      </c>
      <c r="G406" t="s">
        <v>831</v>
      </c>
      <c r="H406">
        <v>3</v>
      </c>
      <c r="I406">
        <v>119.13</v>
      </c>
      <c r="J406">
        <v>357.39</v>
      </c>
      <c r="K406">
        <f>+Tabella1[[#This Row],[RicavoAcquisto]]/1000</f>
        <v>0.35738999999999999</v>
      </c>
      <c r="L406">
        <v>81.585713673407341</v>
      </c>
      <c r="M406">
        <v>438.97571367340731</v>
      </c>
      <c r="N406">
        <f>+Tabella1[[#This Row],[Totale Ricavo]]/1000</f>
        <v>0.43897571367340732</v>
      </c>
      <c r="O406">
        <v>4030</v>
      </c>
      <c r="P406" t="s">
        <v>38</v>
      </c>
      <c r="Q406">
        <v>44994</v>
      </c>
      <c r="R406" t="s">
        <v>31</v>
      </c>
      <c r="S406" t="s">
        <v>32</v>
      </c>
      <c r="T406" t="s">
        <v>45</v>
      </c>
      <c r="U406">
        <v>3</v>
      </c>
      <c r="V406" t="s">
        <v>54</v>
      </c>
      <c r="W406">
        <v>3</v>
      </c>
      <c r="X406" t="s">
        <v>54</v>
      </c>
    </row>
    <row r="407" spans="1:24" x14ac:dyDescent="0.25">
      <c r="A407">
        <v>214</v>
      </c>
      <c r="B407">
        <v>44582</v>
      </c>
      <c r="C407">
        <v>1160</v>
      </c>
      <c r="D407" t="s">
        <v>832</v>
      </c>
      <c r="E407" t="s">
        <v>3</v>
      </c>
      <c r="F407">
        <v>1202</v>
      </c>
      <c r="G407" t="s">
        <v>833</v>
      </c>
      <c r="H407">
        <v>3</v>
      </c>
      <c r="I407">
        <v>118.83</v>
      </c>
      <c r="J407">
        <v>356.49</v>
      </c>
      <c r="K407">
        <f>+Tabella1[[#This Row],[RicavoAcquisto]]/1000</f>
        <v>0.35649000000000003</v>
      </c>
      <c r="L407">
        <v>99.84822791034658</v>
      </c>
      <c r="M407">
        <v>456.33822791034657</v>
      </c>
      <c r="N407">
        <f>+Tabella1[[#This Row],[Totale Ricavo]]/1000</f>
        <v>0.45633822791034656</v>
      </c>
      <c r="O407">
        <v>1775</v>
      </c>
      <c r="P407" t="s">
        <v>38</v>
      </c>
      <c r="Q407">
        <v>45161</v>
      </c>
      <c r="R407" t="s">
        <v>31</v>
      </c>
      <c r="S407" t="s">
        <v>32</v>
      </c>
      <c r="T407" t="s">
        <v>52</v>
      </c>
      <c r="U407">
        <v>8</v>
      </c>
      <c r="V407" t="s">
        <v>46</v>
      </c>
      <c r="W407">
        <v>1</v>
      </c>
      <c r="X407" t="s">
        <v>41</v>
      </c>
    </row>
    <row r="408" spans="1:24" x14ac:dyDescent="0.25">
      <c r="A408">
        <v>134</v>
      </c>
      <c r="B408">
        <v>44631</v>
      </c>
      <c r="C408">
        <v>723</v>
      </c>
      <c r="D408" t="s">
        <v>834</v>
      </c>
      <c r="E408" t="s">
        <v>4</v>
      </c>
      <c r="F408">
        <v>3405</v>
      </c>
      <c r="G408" t="s">
        <v>399</v>
      </c>
      <c r="H408">
        <v>5</v>
      </c>
      <c r="I408">
        <v>68.75</v>
      </c>
      <c r="J408">
        <v>343.75</v>
      </c>
      <c r="K408">
        <f>+Tabella1[[#This Row],[RicavoAcquisto]]/1000</f>
        <v>0.34375</v>
      </c>
      <c r="L408">
        <v>35.954501743004663</v>
      </c>
      <c r="M408">
        <v>379.70450174300464</v>
      </c>
      <c r="N408">
        <f>+Tabella1[[#This Row],[Totale Ricavo]]/1000</f>
        <v>0.37970450174300463</v>
      </c>
      <c r="O408">
        <v>946</v>
      </c>
      <c r="P408" t="s">
        <v>30</v>
      </c>
      <c r="Q408">
        <v>45286</v>
      </c>
      <c r="R408" t="s">
        <v>49</v>
      </c>
      <c r="S408" t="s">
        <v>32</v>
      </c>
      <c r="T408" t="s">
        <v>39</v>
      </c>
      <c r="U408">
        <v>12</v>
      </c>
      <c r="V408" t="s">
        <v>40</v>
      </c>
      <c r="W408">
        <v>3</v>
      </c>
      <c r="X408" t="s">
        <v>54</v>
      </c>
    </row>
    <row r="409" spans="1:24" x14ac:dyDescent="0.25">
      <c r="A409">
        <v>317</v>
      </c>
      <c r="B409">
        <v>44626</v>
      </c>
      <c r="C409">
        <v>1458</v>
      </c>
      <c r="D409" t="s">
        <v>835</v>
      </c>
      <c r="E409" t="s">
        <v>3</v>
      </c>
      <c r="F409">
        <v>1123</v>
      </c>
      <c r="G409" t="s">
        <v>836</v>
      </c>
      <c r="H409">
        <v>6</v>
      </c>
      <c r="I409">
        <v>57.28</v>
      </c>
      <c r="J409">
        <v>343.68</v>
      </c>
      <c r="K409">
        <f>+Tabella1[[#This Row],[RicavoAcquisto]]/1000</f>
        <v>0.34367999999999999</v>
      </c>
      <c r="L409">
        <v>62.136997218493448</v>
      </c>
      <c r="M409">
        <v>405.81699721849344</v>
      </c>
      <c r="N409">
        <f>+Tabella1[[#This Row],[Totale Ricavo]]/1000</f>
        <v>0.40581699721849346</v>
      </c>
      <c r="O409">
        <v>1214</v>
      </c>
      <c r="P409" t="s">
        <v>38</v>
      </c>
      <c r="Q409">
        <v>45158</v>
      </c>
      <c r="R409" t="s">
        <v>49</v>
      </c>
      <c r="S409" t="s">
        <v>32</v>
      </c>
      <c r="T409" t="s">
        <v>52</v>
      </c>
      <c r="U409">
        <v>8</v>
      </c>
      <c r="V409" t="s">
        <v>46</v>
      </c>
      <c r="W409">
        <v>3</v>
      </c>
      <c r="X409" t="s">
        <v>54</v>
      </c>
    </row>
    <row r="410" spans="1:24" x14ac:dyDescent="0.25">
      <c r="A410">
        <v>476</v>
      </c>
      <c r="B410">
        <v>44876</v>
      </c>
      <c r="C410">
        <v>3626</v>
      </c>
      <c r="D410" t="s">
        <v>837</v>
      </c>
      <c r="E410" t="s">
        <v>3</v>
      </c>
      <c r="F410">
        <v>1872</v>
      </c>
      <c r="G410" t="s">
        <v>838</v>
      </c>
      <c r="H410">
        <v>2</v>
      </c>
      <c r="I410">
        <v>168.92</v>
      </c>
      <c r="J410">
        <v>337.84</v>
      </c>
      <c r="K410">
        <f>+Tabella1[[#This Row],[RicavoAcquisto]]/1000</f>
        <v>0.33783999999999997</v>
      </c>
      <c r="L410">
        <v>43.981165038596387</v>
      </c>
      <c r="M410">
        <v>381.82116503859635</v>
      </c>
      <c r="N410">
        <f>+Tabella1[[#This Row],[Totale Ricavo]]/1000</f>
        <v>0.38182116503859637</v>
      </c>
      <c r="O410">
        <v>2726</v>
      </c>
      <c r="P410" t="s">
        <v>38</v>
      </c>
      <c r="Q410">
        <v>45023</v>
      </c>
      <c r="R410" t="s">
        <v>49</v>
      </c>
      <c r="S410" t="s">
        <v>32</v>
      </c>
      <c r="T410" t="s">
        <v>33</v>
      </c>
      <c r="U410">
        <v>4</v>
      </c>
      <c r="V410" t="s">
        <v>68</v>
      </c>
      <c r="W410">
        <v>11</v>
      </c>
      <c r="X410" t="s">
        <v>35</v>
      </c>
    </row>
    <row r="411" spans="1:24" x14ac:dyDescent="0.25">
      <c r="A411">
        <v>345</v>
      </c>
      <c r="B411">
        <v>44921</v>
      </c>
      <c r="C411">
        <v>3097</v>
      </c>
      <c r="D411" t="s">
        <v>839</v>
      </c>
      <c r="E411" t="s">
        <v>2</v>
      </c>
      <c r="F411">
        <v>4803</v>
      </c>
      <c r="G411" t="s">
        <v>840</v>
      </c>
      <c r="H411">
        <v>2</v>
      </c>
      <c r="I411">
        <v>165.15</v>
      </c>
      <c r="J411">
        <v>330.3</v>
      </c>
      <c r="K411">
        <f>+Tabella1[[#This Row],[RicavoAcquisto]]/1000</f>
        <v>0.33030000000000004</v>
      </c>
      <c r="L411">
        <v>65.040293747302186</v>
      </c>
      <c r="M411">
        <v>395.34029374730221</v>
      </c>
      <c r="N411">
        <f>+Tabella1[[#This Row],[Totale Ricavo]]/1000</f>
        <v>0.39534029374730223</v>
      </c>
      <c r="O411">
        <v>1645</v>
      </c>
      <c r="P411" t="s">
        <v>38</v>
      </c>
      <c r="Q411">
        <v>45122</v>
      </c>
      <c r="R411" t="s">
        <v>49</v>
      </c>
      <c r="S411" t="s">
        <v>32</v>
      </c>
      <c r="T411" t="s">
        <v>52</v>
      </c>
      <c r="U411">
        <v>7</v>
      </c>
      <c r="V411" t="s">
        <v>60</v>
      </c>
      <c r="W411">
        <v>12</v>
      </c>
      <c r="X411" t="s">
        <v>40</v>
      </c>
    </row>
    <row r="412" spans="1:24" x14ac:dyDescent="0.25">
      <c r="A412">
        <v>106</v>
      </c>
      <c r="B412">
        <v>44872</v>
      </c>
      <c r="C412">
        <v>3746</v>
      </c>
      <c r="D412" t="s">
        <v>841</v>
      </c>
      <c r="E412" t="s">
        <v>4</v>
      </c>
      <c r="F412">
        <v>1071</v>
      </c>
      <c r="G412" t="s">
        <v>842</v>
      </c>
      <c r="H412">
        <v>3</v>
      </c>
      <c r="I412">
        <v>109.81</v>
      </c>
      <c r="J412">
        <v>329.43</v>
      </c>
      <c r="K412">
        <f>+Tabella1[[#This Row],[RicavoAcquisto]]/1000</f>
        <v>0.32943</v>
      </c>
      <c r="L412">
        <v>49.777007585346787</v>
      </c>
      <c r="M412">
        <v>379.20700758534679</v>
      </c>
      <c r="N412">
        <f>+Tabella1[[#This Row],[Totale Ricavo]]/1000</f>
        <v>0.37920700758534681</v>
      </c>
      <c r="O412">
        <v>4273</v>
      </c>
      <c r="P412" t="s">
        <v>38</v>
      </c>
      <c r="Q412">
        <v>44940</v>
      </c>
      <c r="R412" t="s">
        <v>49</v>
      </c>
      <c r="S412" t="s">
        <v>32</v>
      </c>
      <c r="T412" t="s">
        <v>45</v>
      </c>
      <c r="U412">
        <v>1</v>
      </c>
      <c r="V412" t="s">
        <v>41</v>
      </c>
      <c r="W412">
        <v>11</v>
      </c>
      <c r="X412" t="s">
        <v>35</v>
      </c>
    </row>
    <row r="413" spans="1:24" x14ac:dyDescent="0.25">
      <c r="A413">
        <v>110</v>
      </c>
      <c r="B413">
        <v>44873</v>
      </c>
      <c r="C413">
        <v>1368</v>
      </c>
      <c r="D413" t="s">
        <v>843</v>
      </c>
      <c r="E413" t="s">
        <v>4</v>
      </c>
      <c r="F413">
        <v>4688</v>
      </c>
      <c r="G413" t="s">
        <v>844</v>
      </c>
      <c r="H413">
        <v>2</v>
      </c>
      <c r="I413">
        <v>160.85</v>
      </c>
      <c r="J413">
        <v>321.7</v>
      </c>
      <c r="K413">
        <f>+Tabella1[[#This Row],[RicavoAcquisto]]/1000</f>
        <v>0.32169999999999999</v>
      </c>
      <c r="L413">
        <v>97.288165267739075</v>
      </c>
      <c r="M413">
        <v>418.98816526773908</v>
      </c>
      <c r="N413">
        <f>+Tabella1[[#This Row],[Totale Ricavo]]/1000</f>
        <v>0.41898816526773908</v>
      </c>
      <c r="O413">
        <v>4202</v>
      </c>
      <c r="P413" t="s">
        <v>38</v>
      </c>
      <c r="Q413">
        <v>45167</v>
      </c>
      <c r="R413" t="s">
        <v>31</v>
      </c>
      <c r="S413" t="s">
        <v>32</v>
      </c>
      <c r="T413" t="s">
        <v>52</v>
      </c>
      <c r="U413">
        <v>8</v>
      </c>
      <c r="V413" t="s">
        <v>46</v>
      </c>
      <c r="W413">
        <v>11</v>
      </c>
      <c r="X413" t="s">
        <v>35</v>
      </c>
    </row>
    <row r="414" spans="1:24" x14ac:dyDescent="0.25">
      <c r="A414">
        <v>142</v>
      </c>
      <c r="B414">
        <v>44632</v>
      </c>
      <c r="C414">
        <v>344</v>
      </c>
      <c r="D414" t="s">
        <v>845</v>
      </c>
      <c r="E414" t="s">
        <v>2</v>
      </c>
      <c r="F414">
        <v>2664</v>
      </c>
      <c r="G414" t="s">
        <v>807</v>
      </c>
      <c r="H414">
        <v>2</v>
      </c>
      <c r="I414">
        <v>160.83000000000001</v>
      </c>
      <c r="J414">
        <v>321.66000000000003</v>
      </c>
      <c r="K414">
        <f>+Tabella1[[#This Row],[RicavoAcquisto]]/1000</f>
        <v>0.32166</v>
      </c>
      <c r="L414">
        <v>50.000093745728137</v>
      </c>
      <c r="M414">
        <v>371.66009374572815</v>
      </c>
      <c r="N414">
        <f>+Tabella1[[#This Row],[Totale Ricavo]]/1000</f>
        <v>0.37166009374572817</v>
      </c>
      <c r="O414">
        <v>199</v>
      </c>
      <c r="P414" t="s">
        <v>30</v>
      </c>
      <c r="Q414">
        <v>45233</v>
      </c>
      <c r="R414" t="s">
        <v>49</v>
      </c>
      <c r="S414" t="s">
        <v>32</v>
      </c>
      <c r="T414" t="s">
        <v>39</v>
      </c>
      <c r="U414">
        <v>11</v>
      </c>
      <c r="V414" t="s">
        <v>35</v>
      </c>
      <c r="W414">
        <v>3</v>
      </c>
      <c r="X414" t="s">
        <v>54</v>
      </c>
    </row>
    <row r="415" spans="1:24" x14ac:dyDescent="0.25">
      <c r="A415">
        <v>487</v>
      </c>
      <c r="B415">
        <v>44588</v>
      </c>
      <c r="C415">
        <v>3778</v>
      </c>
      <c r="D415" t="s">
        <v>846</v>
      </c>
      <c r="E415" t="s">
        <v>3</v>
      </c>
      <c r="F415">
        <v>76</v>
      </c>
      <c r="G415" t="s">
        <v>847</v>
      </c>
      <c r="H415">
        <v>3</v>
      </c>
      <c r="I415">
        <v>105.62</v>
      </c>
      <c r="J415">
        <v>316.86</v>
      </c>
      <c r="K415">
        <f>+Tabella1[[#This Row],[RicavoAcquisto]]/1000</f>
        <v>0.31686000000000003</v>
      </c>
      <c r="L415">
        <v>42.14888143275207</v>
      </c>
      <c r="M415">
        <v>359.0088814327521</v>
      </c>
      <c r="N415">
        <f>+Tabella1[[#This Row],[Totale Ricavo]]/1000</f>
        <v>0.35900888143275211</v>
      </c>
      <c r="O415">
        <v>1621</v>
      </c>
      <c r="P415" t="s">
        <v>30</v>
      </c>
      <c r="Q415">
        <v>45052</v>
      </c>
      <c r="R415" t="s">
        <v>49</v>
      </c>
      <c r="S415" t="s">
        <v>32</v>
      </c>
      <c r="T415" t="s">
        <v>33</v>
      </c>
      <c r="U415">
        <v>5</v>
      </c>
      <c r="V415" t="s">
        <v>57</v>
      </c>
      <c r="W415">
        <v>1</v>
      </c>
      <c r="X415" t="s">
        <v>41</v>
      </c>
    </row>
    <row r="416" spans="1:24" x14ac:dyDescent="0.25">
      <c r="A416">
        <v>183</v>
      </c>
      <c r="B416">
        <v>44673</v>
      </c>
      <c r="C416">
        <v>4715</v>
      </c>
      <c r="D416" t="s">
        <v>848</v>
      </c>
      <c r="E416" t="s">
        <v>3</v>
      </c>
      <c r="F416">
        <v>3251</v>
      </c>
      <c r="G416" t="s">
        <v>849</v>
      </c>
      <c r="H416">
        <v>5</v>
      </c>
      <c r="I416">
        <v>61.54</v>
      </c>
      <c r="J416">
        <v>307.7</v>
      </c>
      <c r="K416">
        <f>+Tabella1[[#This Row],[RicavoAcquisto]]/1000</f>
        <v>0.30769999999999997</v>
      </c>
      <c r="L416">
        <v>96.782426016816061</v>
      </c>
      <c r="M416">
        <v>404.48242601681602</v>
      </c>
      <c r="N416">
        <f>+Tabella1[[#This Row],[Totale Ricavo]]/1000</f>
        <v>0.404482426016816</v>
      </c>
      <c r="O416">
        <v>2757</v>
      </c>
      <c r="P416" t="s">
        <v>38</v>
      </c>
      <c r="Q416">
        <v>45165</v>
      </c>
      <c r="R416" t="s">
        <v>31</v>
      </c>
      <c r="S416" t="s">
        <v>32</v>
      </c>
      <c r="T416" t="s">
        <v>52</v>
      </c>
      <c r="U416">
        <v>8</v>
      </c>
      <c r="V416" t="s">
        <v>46</v>
      </c>
      <c r="W416">
        <v>4</v>
      </c>
      <c r="X416" t="s">
        <v>68</v>
      </c>
    </row>
    <row r="417" spans="1:24" x14ac:dyDescent="0.25">
      <c r="A417">
        <v>479</v>
      </c>
      <c r="B417">
        <v>44839</v>
      </c>
      <c r="C417">
        <v>1199</v>
      </c>
      <c r="D417" t="s">
        <v>850</v>
      </c>
      <c r="E417" t="s">
        <v>4</v>
      </c>
      <c r="F417">
        <v>2005</v>
      </c>
      <c r="G417" t="s">
        <v>851</v>
      </c>
      <c r="H417">
        <v>1</v>
      </c>
      <c r="I417">
        <v>303.69</v>
      </c>
      <c r="J417">
        <v>303.69</v>
      </c>
      <c r="K417">
        <f>+Tabella1[[#This Row],[RicavoAcquisto]]/1000</f>
        <v>0.30369000000000002</v>
      </c>
      <c r="L417">
        <v>45.525149150725639</v>
      </c>
      <c r="M417">
        <v>349.21514915072567</v>
      </c>
      <c r="N417">
        <f>+Tabella1[[#This Row],[Totale Ricavo]]/1000</f>
        <v>0.34921514915072566</v>
      </c>
      <c r="O417">
        <v>3972</v>
      </c>
      <c r="P417" t="s">
        <v>38</v>
      </c>
      <c r="Q417">
        <v>45065</v>
      </c>
      <c r="R417" t="s">
        <v>49</v>
      </c>
      <c r="S417" t="s">
        <v>32</v>
      </c>
      <c r="T417" t="s">
        <v>33</v>
      </c>
      <c r="U417">
        <v>5</v>
      </c>
      <c r="V417" t="s">
        <v>57</v>
      </c>
      <c r="W417">
        <v>10</v>
      </c>
      <c r="X417" t="s">
        <v>63</v>
      </c>
    </row>
    <row r="418" spans="1:24" x14ac:dyDescent="0.25">
      <c r="A418">
        <v>380</v>
      </c>
      <c r="B418">
        <v>44785</v>
      </c>
      <c r="C418">
        <v>804</v>
      </c>
      <c r="D418" t="s">
        <v>852</v>
      </c>
      <c r="E418" t="s">
        <v>2</v>
      </c>
      <c r="F418">
        <v>86</v>
      </c>
      <c r="G418" t="s">
        <v>853</v>
      </c>
      <c r="H418">
        <v>3</v>
      </c>
      <c r="I418">
        <v>99.6</v>
      </c>
      <c r="J418">
        <v>298.79999999999995</v>
      </c>
      <c r="K418">
        <f>+Tabella1[[#This Row],[RicavoAcquisto]]/1000</f>
        <v>0.29879999999999995</v>
      </c>
      <c r="L418">
        <v>99.39720885959153</v>
      </c>
      <c r="M418">
        <v>398.19720885959146</v>
      </c>
      <c r="N418">
        <f>+Tabella1[[#This Row],[Totale Ricavo]]/1000</f>
        <v>0.39819720885959148</v>
      </c>
      <c r="O418">
        <v>4705</v>
      </c>
      <c r="P418" t="s">
        <v>38</v>
      </c>
      <c r="Q418">
        <v>44938</v>
      </c>
      <c r="R418" t="s">
        <v>31</v>
      </c>
      <c r="S418" t="s">
        <v>32</v>
      </c>
      <c r="T418" t="s">
        <v>45</v>
      </c>
      <c r="U418">
        <v>1</v>
      </c>
      <c r="V418" t="s">
        <v>41</v>
      </c>
      <c r="W418">
        <v>8</v>
      </c>
      <c r="X418" t="s">
        <v>46</v>
      </c>
    </row>
    <row r="419" spans="1:24" x14ac:dyDescent="0.25">
      <c r="A419">
        <v>158</v>
      </c>
      <c r="B419">
        <v>44899</v>
      </c>
      <c r="C419">
        <v>3006</v>
      </c>
      <c r="D419" t="s">
        <v>854</v>
      </c>
      <c r="E419" t="s">
        <v>3</v>
      </c>
      <c r="F419">
        <v>4755</v>
      </c>
      <c r="G419" t="s">
        <v>855</v>
      </c>
      <c r="H419">
        <v>1</v>
      </c>
      <c r="I419">
        <v>296.82</v>
      </c>
      <c r="J419">
        <v>296.82</v>
      </c>
      <c r="K419">
        <f>+Tabella1[[#This Row],[RicavoAcquisto]]/1000</f>
        <v>0.29681999999999997</v>
      </c>
      <c r="L419">
        <v>65.220516538797654</v>
      </c>
      <c r="M419">
        <v>362.04051653879765</v>
      </c>
      <c r="N419">
        <f>+Tabella1[[#This Row],[Totale Ricavo]]/1000</f>
        <v>0.36204051653879765</v>
      </c>
      <c r="O419">
        <v>1638</v>
      </c>
      <c r="P419" t="s">
        <v>30</v>
      </c>
      <c r="Q419">
        <v>45202</v>
      </c>
      <c r="R419" t="s">
        <v>49</v>
      </c>
      <c r="S419" t="s">
        <v>32</v>
      </c>
      <c r="T419" t="s">
        <v>39</v>
      </c>
      <c r="U419">
        <v>10</v>
      </c>
      <c r="V419" t="s">
        <v>63</v>
      </c>
      <c r="W419">
        <v>12</v>
      </c>
      <c r="X419" t="s">
        <v>40</v>
      </c>
    </row>
    <row r="420" spans="1:24" x14ac:dyDescent="0.25">
      <c r="A420">
        <v>59</v>
      </c>
      <c r="B420">
        <v>44666</v>
      </c>
      <c r="C420">
        <v>1721</v>
      </c>
      <c r="D420" t="s">
        <v>856</v>
      </c>
      <c r="E420" t="s">
        <v>2</v>
      </c>
      <c r="F420">
        <v>654</v>
      </c>
      <c r="G420" t="s">
        <v>857</v>
      </c>
      <c r="H420">
        <v>3</v>
      </c>
      <c r="I420">
        <v>98.79</v>
      </c>
      <c r="J420">
        <v>296.37</v>
      </c>
      <c r="K420">
        <f>+Tabella1[[#This Row],[RicavoAcquisto]]/1000</f>
        <v>0.29637000000000002</v>
      </c>
      <c r="L420">
        <v>92.41966146642747</v>
      </c>
      <c r="M420">
        <v>388.78966146642745</v>
      </c>
      <c r="N420">
        <f>+Tabella1[[#This Row],[Totale Ricavo]]/1000</f>
        <v>0.38878966146642746</v>
      </c>
      <c r="O420">
        <v>877</v>
      </c>
      <c r="P420" t="s">
        <v>30</v>
      </c>
      <c r="Q420">
        <v>45094</v>
      </c>
      <c r="R420" t="s">
        <v>31</v>
      </c>
      <c r="S420" t="s">
        <v>32</v>
      </c>
      <c r="T420" t="s">
        <v>33</v>
      </c>
      <c r="U420">
        <v>6</v>
      </c>
      <c r="V420" t="s">
        <v>34</v>
      </c>
      <c r="W420">
        <v>4</v>
      </c>
      <c r="X420" t="s">
        <v>68</v>
      </c>
    </row>
    <row r="421" spans="1:24" x14ac:dyDescent="0.25">
      <c r="A421">
        <v>442</v>
      </c>
      <c r="B421">
        <v>44744</v>
      </c>
      <c r="C421">
        <v>1900</v>
      </c>
      <c r="D421" t="s">
        <v>858</v>
      </c>
      <c r="E421" t="s">
        <v>2</v>
      </c>
      <c r="F421">
        <v>3523</v>
      </c>
      <c r="G421" t="s">
        <v>859</v>
      </c>
      <c r="H421">
        <v>2</v>
      </c>
      <c r="I421">
        <v>147.88999999999999</v>
      </c>
      <c r="J421">
        <v>295.77999999999997</v>
      </c>
      <c r="K421">
        <f>+Tabella1[[#This Row],[RicavoAcquisto]]/1000</f>
        <v>0.29577999999999999</v>
      </c>
      <c r="L421">
        <v>58.674140090296802</v>
      </c>
      <c r="M421">
        <v>354.45414009029679</v>
      </c>
      <c r="N421">
        <f>+Tabella1[[#This Row],[Totale Ricavo]]/1000</f>
        <v>0.3544541400902968</v>
      </c>
      <c r="O421">
        <v>1840</v>
      </c>
      <c r="P421" t="s">
        <v>30</v>
      </c>
      <c r="Q421">
        <v>45276</v>
      </c>
      <c r="R421" t="s">
        <v>49</v>
      </c>
      <c r="S421" t="s">
        <v>32</v>
      </c>
      <c r="T421" t="s">
        <v>39</v>
      </c>
      <c r="U421">
        <v>12</v>
      </c>
      <c r="V421" t="s">
        <v>40</v>
      </c>
      <c r="W421">
        <v>7</v>
      </c>
      <c r="X421" t="s">
        <v>60</v>
      </c>
    </row>
    <row r="422" spans="1:24" x14ac:dyDescent="0.25">
      <c r="A422">
        <v>11</v>
      </c>
      <c r="B422">
        <v>44904</v>
      </c>
      <c r="C422">
        <v>2112</v>
      </c>
      <c r="D422" t="s">
        <v>860</v>
      </c>
      <c r="E422" t="s">
        <v>3</v>
      </c>
      <c r="F422">
        <v>1168</v>
      </c>
      <c r="G422" t="s">
        <v>861</v>
      </c>
      <c r="H422">
        <v>5</v>
      </c>
      <c r="I422">
        <v>58.08</v>
      </c>
      <c r="J422">
        <v>290.39999999999998</v>
      </c>
      <c r="K422">
        <f>+Tabella1[[#This Row],[RicavoAcquisto]]/1000</f>
        <v>0.29039999999999999</v>
      </c>
      <c r="L422">
        <v>23.164898853530499</v>
      </c>
      <c r="M422">
        <v>313.56489885353045</v>
      </c>
      <c r="N422">
        <f>+Tabella1[[#This Row],[Totale Ricavo]]/1000</f>
        <v>0.31356489885353045</v>
      </c>
      <c r="O422">
        <v>1640</v>
      </c>
      <c r="P422" t="s">
        <v>38</v>
      </c>
      <c r="Q422">
        <v>45059</v>
      </c>
      <c r="R422" t="s">
        <v>49</v>
      </c>
      <c r="S422" t="s">
        <v>32</v>
      </c>
      <c r="T422" t="s">
        <v>33</v>
      </c>
      <c r="U422">
        <v>5</v>
      </c>
      <c r="V422" t="s">
        <v>57</v>
      </c>
      <c r="W422">
        <v>12</v>
      </c>
      <c r="X422" t="s">
        <v>40</v>
      </c>
    </row>
    <row r="423" spans="1:24" x14ac:dyDescent="0.25">
      <c r="A423">
        <v>131</v>
      </c>
      <c r="B423">
        <v>44888</v>
      </c>
      <c r="C423">
        <v>1015</v>
      </c>
      <c r="D423" t="s">
        <v>862</v>
      </c>
      <c r="E423" t="s">
        <v>2</v>
      </c>
      <c r="F423">
        <v>4580</v>
      </c>
      <c r="G423" t="s">
        <v>863</v>
      </c>
      <c r="H423">
        <v>2</v>
      </c>
      <c r="I423">
        <v>145.19</v>
      </c>
      <c r="J423">
        <v>290.38</v>
      </c>
      <c r="K423">
        <f>+Tabella1[[#This Row],[RicavoAcquisto]]/1000</f>
        <v>0.29037999999999997</v>
      </c>
      <c r="L423">
        <v>22.089671201747411</v>
      </c>
      <c r="M423">
        <v>312.46967120174742</v>
      </c>
      <c r="N423">
        <f>+Tabella1[[#This Row],[Totale Ricavo]]/1000</f>
        <v>0.3124696712017474</v>
      </c>
      <c r="O423">
        <v>1347</v>
      </c>
      <c r="P423" t="s">
        <v>38</v>
      </c>
      <c r="Q423">
        <v>45194</v>
      </c>
      <c r="R423" t="s">
        <v>31</v>
      </c>
      <c r="S423" t="s">
        <v>32</v>
      </c>
      <c r="T423" t="s">
        <v>52</v>
      </c>
      <c r="U423">
        <v>9</v>
      </c>
      <c r="V423" t="s">
        <v>53</v>
      </c>
      <c r="W423">
        <v>11</v>
      </c>
      <c r="X423" t="s">
        <v>35</v>
      </c>
    </row>
    <row r="424" spans="1:24" x14ac:dyDescent="0.25">
      <c r="A424">
        <v>275</v>
      </c>
      <c r="B424">
        <v>44667</v>
      </c>
      <c r="C424">
        <v>2967</v>
      </c>
      <c r="D424" t="s">
        <v>864</v>
      </c>
      <c r="E424" t="s">
        <v>4</v>
      </c>
      <c r="F424">
        <v>1643</v>
      </c>
      <c r="G424" t="s">
        <v>865</v>
      </c>
      <c r="H424">
        <v>3</v>
      </c>
      <c r="I424">
        <v>94.3</v>
      </c>
      <c r="J424">
        <v>282.89999999999998</v>
      </c>
      <c r="K424">
        <f>+Tabella1[[#This Row],[RicavoAcquisto]]/1000</f>
        <v>0.28289999999999998</v>
      </c>
      <c r="L424">
        <v>72.154236141401654</v>
      </c>
      <c r="M424">
        <v>355.05423614140165</v>
      </c>
      <c r="N424">
        <f>+Tabella1[[#This Row],[Totale Ricavo]]/1000</f>
        <v>0.35505423614140164</v>
      </c>
      <c r="O424">
        <v>1302</v>
      </c>
      <c r="P424" t="s">
        <v>30</v>
      </c>
      <c r="Q424">
        <v>44952</v>
      </c>
      <c r="R424" t="s">
        <v>49</v>
      </c>
      <c r="S424" t="s">
        <v>32</v>
      </c>
      <c r="T424" t="s">
        <v>45</v>
      </c>
      <c r="U424">
        <v>1</v>
      </c>
      <c r="V424" t="s">
        <v>41</v>
      </c>
      <c r="W424">
        <v>4</v>
      </c>
      <c r="X424" t="s">
        <v>68</v>
      </c>
    </row>
    <row r="425" spans="1:24" x14ac:dyDescent="0.25">
      <c r="A425">
        <v>407</v>
      </c>
      <c r="B425">
        <v>44895</v>
      </c>
      <c r="C425">
        <v>4786</v>
      </c>
      <c r="D425" t="s">
        <v>866</v>
      </c>
      <c r="E425" t="s">
        <v>4</v>
      </c>
      <c r="F425">
        <v>1976</v>
      </c>
      <c r="G425" t="s">
        <v>867</v>
      </c>
      <c r="H425">
        <v>1</v>
      </c>
      <c r="I425">
        <v>280.54000000000002</v>
      </c>
      <c r="J425">
        <v>280.54000000000002</v>
      </c>
      <c r="K425">
        <f>+Tabella1[[#This Row],[RicavoAcquisto]]/1000</f>
        <v>0.28054000000000001</v>
      </c>
      <c r="L425">
        <v>45.463719301584923</v>
      </c>
      <c r="M425">
        <v>326.00371930158497</v>
      </c>
      <c r="N425">
        <f>+Tabella1[[#This Row],[Totale Ricavo]]/1000</f>
        <v>0.32600371930158495</v>
      </c>
      <c r="O425">
        <v>3656</v>
      </c>
      <c r="P425" t="s">
        <v>38</v>
      </c>
      <c r="Q425">
        <v>45103</v>
      </c>
      <c r="R425" t="s">
        <v>31</v>
      </c>
      <c r="S425" t="s">
        <v>32</v>
      </c>
      <c r="T425" t="s">
        <v>33</v>
      </c>
      <c r="U425">
        <v>6</v>
      </c>
      <c r="V425" t="s">
        <v>34</v>
      </c>
      <c r="W425">
        <v>11</v>
      </c>
      <c r="X425" t="s">
        <v>35</v>
      </c>
    </row>
    <row r="426" spans="1:24" x14ac:dyDescent="0.25">
      <c r="A426">
        <v>350</v>
      </c>
      <c r="B426">
        <v>44638</v>
      </c>
      <c r="C426">
        <v>4028</v>
      </c>
      <c r="D426" t="s">
        <v>868</v>
      </c>
      <c r="E426" t="s">
        <v>3</v>
      </c>
      <c r="F426">
        <v>1473</v>
      </c>
      <c r="G426" t="s">
        <v>493</v>
      </c>
      <c r="H426">
        <v>4</v>
      </c>
      <c r="I426">
        <v>69.33</v>
      </c>
      <c r="J426">
        <v>277.32</v>
      </c>
      <c r="K426">
        <f>+Tabella1[[#This Row],[RicavoAcquisto]]/1000</f>
        <v>0.27732000000000001</v>
      </c>
      <c r="L426">
        <v>16.61205882437514</v>
      </c>
      <c r="M426">
        <v>293.93205882437513</v>
      </c>
      <c r="N426">
        <f>+Tabella1[[#This Row],[Totale Ricavo]]/1000</f>
        <v>0.29393205882437512</v>
      </c>
      <c r="O426">
        <v>1753</v>
      </c>
      <c r="P426" t="s">
        <v>38</v>
      </c>
      <c r="Q426">
        <v>45273</v>
      </c>
      <c r="R426" t="s">
        <v>49</v>
      </c>
      <c r="S426" t="s">
        <v>32</v>
      </c>
      <c r="T426" t="s">
        <v>39</v>
      </c>
      <c r="U426">
        <v>12</v>
      </c>
      <c r="V426" t="s">
        <v>40</v>
      </c>
      <c r="W426">
        <v>3</v>
      </c>
      <c r="X426" t="s">
        <v>54</v>
      </c>
    </row>
    <row r="427" spans="1:24" x14ac:dyDescent="0.25">
      <c r="A427">
        <v>223</v>
      </c>
      <c r="B427">
        <v>44780</v>
      </c>
      <c r="C427">
        <v>1354</v>
      </c>
      <c r="D427" t="s">
        <v>869</v>
      </c>
      <c r="E427" t="s">
        <v>4</v>
      </c>
      <c r="F427">
        <v>473</v>
      </c>
      <c r="G427" t="s">
        <v>870</v>
      </c>
      <c r="H427">
        <v>1</v>
      </c>
      <c r="I427">
        <v>274.36</v>
      </c>
      <c r="J427">
        <v>274.36</v>
      </c>
      <c r="K427">
        <f>+Tabella1[[#This Row],[RicavoAcquisto]]/1000</f>
        <v>0.27435999999999999</v>
      </c>
      <c r="L427">
        <v>11.782270238999461</v>
      </c>
      <c r="M427">
        <v>286.14227023899946</v>
      </c>
      <c r="N427">
        <f>+Tabella1[[#This Row],[Totale Ricavo]]/1000</f>
        <v>0.28614227023899946</v>
      </c>
      <c r="O427">
        <v>24</v>
      </c>
      <c r="P427" t="s">
        <v>38</v>
      </c>
      <c r="Q427">
        <v>45094</v>
      </c>
      <c r="R427" t="s">
        <v>49</v>
      </c>
      <c r="S427" t="s">
        <v>32</v>
      </c>
      <c r="T427" t="s">
        <v>33</v>
      </c>
      <c r="U427">
        <v>6</v>
      </c>
      <c r="V427" t="s">
        <v>34</v>
      </c>
      <c r="W427">
        <v>8</v>
      </c>
      <c r="X427" t="s">
        <v>46</v>
      </c>
    </row>
    <row r="428" spans="1:24" x14ac:dyDescent="0.25">
      <c r="A428">
        <v>267</v>
      </c>
      <c r="B428">
        <v>44828</v>
      </c>
      <c r="C428">
        <v>2702</v>
      </c>
      <c r="D428" t="s">
        <v>871</v>
      </c>
      <c r="E428" t="s">
        <v>4</v>
      </c>
      <c r="F428">
        <v>3404</v>
      </c>
      <c r="G428" t="s">
        <v>872</v>
      </c>
      <c r="H428">
        <v>1</v>
      </c>
      <c r="I428">
        <v>273.60000000000002</v>
      </c>
      <c r="J428">
        <v>273.60000000000002</v>
      </c>
      <c r="K428">
        <f>+Tabella1[[#This Row],[RicavoAcquisto]]/1000</f>
        <v>0.27360000000000001</v>
      </c>
      <c r="L428">
        <v>57.563204914464841</v>
      </c>
      <c r="M428">
        <v>331.16320491446487</v>
      </c>
      <c r="N428">
        <f>+Tabella1[[#This Row],[Totale Ricavo]]/1000</f>
        <v>0.33116320491446488</v>
      </c>
      <c r="O428">
        <v>1333</v>
      </c>
      <c r="P428" t="s">
        <v>30</v>
      </c>
      <c r="Q428">
        <v>45150</v>
      </c>
      <c r="R428" t="s">
        <v>49</v>
      </c>
      <c r="S428" t="s">
        <v>32</v>
      </c>
      <c r="T428" t="s">
        <v>52</v>
      </c>
      <c r="U428">
        <v>8</v>
      </c>
      <c r="V428" t="s">
        <v>46</v>
      </c>
      <c r="W428">
        <v>9</v>
      </c>
      <c r="X428" t="s">
        <v>53</v>
      </c>
    </row>
    <row r="429" spans="1:24" x14ac:dyDescent="0.25">
      <c r="A429">
        <v>404</v>
      </c>
      <c r="B429">
        <v>44645</v>
      </c>
      <c r="C429">
        <v>466</v>
      </c>
      <c r="D429" t="s">
        <v>873</v>
      </c>
      <c r="E429" t="s">
        <v>3</v>
      </c>
      <c r="F429">
        <v>1118</v>
      </c>
      <c r="G429" t="s">
        <v>874</v>
      </c>
      <c r="H429">
        <v>1</v>
      </c>
      <c r="I429">
        <v>270.64</v>
      </c>
      <c r="J429">
        <v>270.64</v>
      </c>
      <c r="K429">
        <f>+Tabella1[[#This Row],[RicavoAcquisto]]/1000</f>
        <v>0.27063999999999999</v>
      </c>
      <c r="L429">
        <v>36.340917099146878</v>
      </c>
      <c r="M429">
        <v>306.98091709914684</v>
      </c>
      <c r="N429">
        <f>+Tabella1[[#This Row],[Totale Ricavo]]/1000</f>
        <v>0.30698091709914682</v>
      </c>
      <c r="O429">
        <v>3432</v>
      </c>
      <c r="P429" t="s">
        <v>38</v>
      </c>
      <c r="Q429">
        <v>45102</v>
      </c>
      <c r="R429" t="s">
        <v>31</v>
      </c>
      <c r="S429" t="s">
        <v>32</v>
      </c>
      <c r="T429" t="s">
        <v>33</v>
      </c>
      <c r="U429">
        <v>6</v>
      </c>
      <c r="V429" t="s">
        <v>34</v>
      </c>
      <c r="W429">
        <v>3</v>
      </c>
      <c r="X429" t="s">
        <v>54</v>
      </c>
    </row>
    <row r="430" spans="1:24" x14ac:dyDescent="0.25">
      <c r="A430">
        <v>180</v>
      </c>
      <c r="B430">
        <v>44920</v>
      </c>
      <c r="C430">
        <v>593</v>
      </c>
      <c r="D430" t="s">
        <v>875</v>
      </c>
      <c r="E430" t="s">
        <v>2</v>
      </c>
      <c r="F430">
        <v>3421</v>
      </c>
      <c r="G430" t="s">
        <v>876</v>
      </c>
      <c r="H430">
        <v>2</v>
      </c>
      <c r="I430">
        <v>129.87</v>
      </c>
      <c r="J430">
        <v>259.74</v>
      </c>
      <c r="K430">
        <f>+Tabella1[[#This Row],[RicavoAcquisto]]/1000</f>
        <v>0.25974000000000003</v>
      </c>
      <c r="L430">
        <v>51.132285668988047</v>
      </c>
      <c r="M430">
        <v>310.87228566898807</v>
      </c>
      <c r="N430">
        <f>+Tabella1[[#This Row],[Totale Ricavo]]/1000</f>
        <v>0.31087228566898806</v>
      </c>
      <c r="O430">
        <v>988</v>
      </c>
      <c r="P430" t="s">
        <v>30</v>
      </c>
      <c r="Q430">
        <v>45033</v>
      </c>
      <c r="R430" t="s">
        <v>31</v>
      </c>
      <c r="S430" t="s">
        <v>32</v>
      </c>
      <c r="T430" t="s">
        <v>33</v>
      </c>
      <c r="U430">
        <v>4</v>
      </c>
      <c r="V430" t="s">
        <v>68</v>
      </c>
      <c r="W430">
        <v>12</v>
      </c>
      <c r="X430" t="s">
        <v>40</v>
      </c>
    </row>
    <row r="431" spans="1:24" x14ac:dyDescent="0.25">
      <c r="A431">
        <v>302</v>
      </c>
      <c r="B431">
        <v>44704</v>
      </c>
      <c r="C431">
        <v>1722</v>
      </c>
      <c r="D431" t="s">
        <v>877</v>
      </c>
      <c r="E431" t="s">
        <v>4</v>
      </c>
      <c r="F431">
        <v>4729</v>
      </c>
      <c r="G431" t="s">
        <v>878</v>
      </c>
      <c r="H431">
        <v>3</v>
      </c>
      <c r="I431">
        <v>85.17</v>
      </c>
      <c r="J431">
        <v>255.51</v>
      </c>
      <c r="K431">
        <f>+Tabella1[[#This Row],[RicavoAcquisto]]/1000</f>
        <v>0.25551000000000001</v>
      </c>
      <c r="L431">
        <v>78.793274851540616</v>
      </c>
      <c r="M431">
        <v>334.30327485154061</v>
      </c>
      <c r="N431">
        <f>+Tabella1[[#This Row],[Totale Ricavo]]/1000</f>
        <v>0.3343032748515406</v>
      </c>
      <c r="O431">
        <v>1315</v>
      </c>
      <c r="P431" t="s">
        <v>38</v>
      </c>
      <c r="Q431">
        <v>45137</v>
      </c>
      <c r="R431" t="s">
        <v>49</v>
      </c>
      <c r="S431" t="s">
        <v>32</v>
      </c>
      <c r="T431" t="s">
        <v>52</v>
      </c>
      <c r="U431">
        <v>7</v>
      </c>
      <c r="V431" t="s">
        <v>60</v>
      </c>
      <c r="W431">
        <v>5</v>
      </c>
      <c r="X431" t="s">
        <v>57</v>
      </c>
    </row>
    <row r="432" spans="1:24" x14ac:dyDescent="0.25">
      <c r="A432">
        <v>256</v>
      </c>
      <c r="B432">
        <v>44911</v>
      </c>
      <c r="C432">
        <v>936</v>
      </c>
      <c r="D432" t="s">
        <v>879</v>
      </c>
      <c r="E432" t="s">
        <v>4</v>
      </c>
      <c r="F432">
        <v>2639</v>
      </c>
      <c r="G432" t="s">
        <v>880</v>
      </c>
      <c r="H432">
        <v>1</v>
      </c>
      <c r="I432">
        <v>249.29</v>
      </c>
      <c r="J432">
        <v>249.29</v>
      </c>
      <c r="K432">
        <f>+Tabella1[[#This Row],[RicavoAcquisto]]/1000</f>
        <v>0.24928999999999998</v>
      </c>
      <c r="L432">
        <v>12.23530041946359</v>
      </c>
      <c r="M432">
        <v>261.52530041946358</v>
      </c>
      <c r="N432">
        <f>+Tabella1[[#This Row],[Totale Ricavo]]/1000</f>
        <v>0.26152530041946359</v>
      </c>
      <c r="O432">
        <v>1197</v>
      </c>
      <c r="P432" t="s">
        <v>30</v>
      </c>
      <c r="Q432">
        <v>45246</v>
      </c>
      <c r="R432" t="s">
        <v>31</v>
      </c>
      <c r="S432" t="s">
        <v>32</v>
      </c>
      <c r="T432" t="s">
        <v>39</v>
      </c>
      <c r="U432">
        <v>11</v>
      </c>
      <c r="V432" t="s">
        <v>35</v>
      </c>
      <c r="W432">
        <v>12</v>
      </c>
      <c r="X432" t="s">
        <v>40</v>
      </c>
    </row>
    <row r="433" spans="1:24" x14ac:dyDescent="0.25">
      <c r="A433">
        <v>132</v>
      </c>
      <c r="B433">
        <v>44732</v>
      </c>
      <c r="C433">
        <v>3078</v>
      </c>
      <c r="D433" t="s">
        <v>881</v>
      </c>
      <c r="E433" t="s">
        <v>2</v>
      </c>
      <c r="F433">
        <v>1881</v>
      </c>
      <c r="G433" t="s">
        <v>882</v>
      </c>
      <c r="H433">
        <v>1</v>
      </c>
      <c r="I433">
        <v>244.89</v>
      </c>
      <c r="J433">
        <v>244.89</v>
      </c>
      <c r="K433">
        <f>+Tabella1[[#This Row],[RicavoAcquisto]]/1000</f>
        <v>0.24489</v>
      </c>
      <c r="L433">
        <v>68.204970229302347</v>
      </c>
      <c r="M433">
        <v>313.09497022930236</v>
      </c>
      <c r="N433">
        <f>+Tabella1[[#This Row],[Totale Ricavo]]/1000</f>
        <v>0.31309497022930238</v>
      </c>
      <c r="O433">
        <v>2238</v>
      </c>
      <c r="P433" t="s">
        <v>38</v>
      </c>
      <c r="Q433">
        <v>44964</v>
      </c>
      <c r="R433" t="s">
        <v>49</v>
      </c>
      <c r="S433" t="s">
        <v>32</v>
      </c>
      <c r="T433" t="s">
        <v>45</v>
      </c>
      <c r="U433">
        <v>2</v>
      </c>
      <c r="V433" t="s">
        <v>99</v>
      </c>
      <c r="W433">
        <v>6</v>
      </c>
      <c r="X433" t="s">
        <v>34</v>
      </c>
    </row>
    <row r="434" spans="1:24" x14ac:dyDescent="0.25">
      <c r="A434">
        <v>335</v>
      </c>
      <c r="B434">
        <v>44718</v>
      </c>
      <c r="C434">
        <v>4673</v>
      </c>
      <c r="D434" t="s">
        <v>883</v>
      </c>
      <c r="E434" t="s">
        <v>2</v>
      </c>
      <c r="F434">
        <v>2006</v>
      </c>
      <c r="G434" t="s">
        <v>884</v>
      </c>
      <c r="H434">
        <v>1</v>
      </c>
      <c r="I434">
        <v>244.45</v>
      </c>
      <c r="J434">
        <v>244.45</v>
      </c>
      <c r="K434">
        <f>+Tabella1[[#This Row],[RicavoAcquisto]]/1000</f>
        <v>0.24445</v>
      </c>
      <c r="L434">
        <v>29.680927369761399</v>
      </c>
      <c r="M434">
        <v>274.13092736976137</v>
      </c>
      <c r="N434">
        <f>+Tabella1[[#This Row],[Totale Ricavo]]/1000</f>
        <v>0.27413092736976136</v>
      </c>
      <c r="O434">
        <v>3065</v>
      </c>
      <c r="P434" t="s">
        <v>38</v>
      </c>
      <c r="Q434">
        <v>45263</v>
      </c>
      <c r="R434" t="s">
        <v>31</v>
      </c>
      <c r="S434" t="s">
        <v>32</v>
      </c>
      <c r="T434" t="s">
        <v>39</v>
      </c>
      <c r="U434">
        <v>12</v>
      </c>
      <c r="V434" t="s">
        <v>40</v>
      </c>
      <c r="W434">
        <v>6</v>
      </c>
      <c r="X434" t="s">
        <v>34</v>
      </c>
    </row>
    <row r="435" spans="1:24" x14ac:dyDescent="0.25">
      <c r="A435">
        <v>188</v>
      </c>
      <c r="B435">
        <v>44582</v>
      </c>
      <c r="C435">
        <v>4879</v>
      </c>
      <c r="D435" t="s">
        <v>885</v>
      </c>
      <c r="E435" t="s">
        <v>2</v>
      </c>
      <c r="F435">
        <v>4182</v>
      </c>
      <c r="G435" t="s">
        <v>886</v>
      </c>
      <c r="H435">
        <v>1</v>
      </c>
      <c r="I435">
        <v>241.09</v>
      </c>
      <c r="J435">
        <v>241.09</v>
      </c>
      <c r="K435">
        <f>+Tabella1[[#This Row],[RicavoAcquisto]]/1000</f>
        <v>0.24109</v>
      </c>
      <c r="L435">
        <v>14.144282318263439</v>
      </c>
      <c r="M435">
        <v>255.23428231826344</v>
      </c>
      <c r="N435">
        <f>+Tabella1[[#This Row],[Totale Ricavo]]/1000</f>
        <v>0.25523428231826345</v>
      </c>
      <c r="O435">
        <v>3963</v>
      </c>
      <c r="P435" t="s">
        <v>38</v>
      </c>
      <c r="Q435">
        <v>45194</v>
      </c>
      <c r="R435" t="s">
        <v>31</v>
      </c>
      <c r="S435" t="s">
        <v>32</v>
      </c>
      <c r="T435" t="s">
        <v>52</v>
      </c>
      <c r="U435">
        <v>9</v>
      </c>
      <c r="V435" t="s">
        <v>53</v>
      </c>
      <c r="W435">
        <v>1</v>
      </c>
      <c r="X435" t="s">
        <v>41</v>
      </c>
    </row>
    <row r="436" spans="1:24" x14ac:dyDescent="0.25">
      <c r="A436">
        <v>105</v>
      </c>
      <c r="B436">
        <v>44840</v>
      </c>
      <c r="C436">
        <v>1148</v>
      </c>
      <c r="D436" t="s">
        <v>887</v>
      </c>
      <c r="E436" t="s">
        <v>3</v>
      </c>
      <c r="F436">
        <v>1050</v>
      </c>
      <c r="G436" t="s">
        <v>888</v>
      </c>
      <c r="H436">
        <v>1</v>
      </c>
      <c r="I436">
        <v>239.53</v>
      </c>
      <c r="J436">
        <v>239.53</v>
      </c>
      <c r="K436">
        <f>+Tabella1[[#This Row],[RicavoAcquisto]]/1000</f>
        <v>0.23952999999999999</v>
      </c>
      <c r="L436">
        <v>18.09361199297399</v>
      </c>
      <c r="M436">
        <v>257.62361199297402</v>
      </c>
      <c r="N436">
        <f>+Tabella1[[#This Row],[Totale Ricavo]]/1000</f>
        <v>0.25762361199297401</v>
      </c>
      <c r="O436">
        <v>991</v>
      </c>
      <c r="P436" t="s">
        <v>30</v>
      </c>
      <c r="Q436">
        <v>45187</v>
      </c>
      <c r="R436" t="s">
        <v>49</v>
      </c>
      <c r="S436" t="s">
        <v>32</v>
      </c>
      <c r="T436" t="s">
        <v>52</v>
      </c>
      <c r="U436">
        <v>9</v>
      </c>
      <c r="V436" t="s">
        <v>53</v>
      </c>
      <c r="W436">
        <v>10</v>
      </c>
      <c r="X436" t="s">
        <v>63</v>
      </c>
    </row>
    <row r="437" spans="1:24" x14ac:dyDescent="0.25">
      <c r="A437">
        <v>230</v>
      </c>
      <c r="B437">
        <v>44680</v>
      </c>
      <c r="C437">
        <v>2949</v>
      </c>
      <c r="D437" t="s">
        <v>889</v>
      </c>
      <c r="E437" t="s">
        <v>2</v>
      </c>
      <c r="F437">
        <v>2240</v>
      </c>
      <c r="G437" t="s">
        <v>890</v>
      </c>
      <c r="H437">
        <v>2</v>
      </c>
      <c r="I437">
        <v>119.12</v>
      </c>
      <c r="J437">
        <v>238.24</v>
      </c>
      <c r="K437">
        <f>+Tabella1[[#This Row],[RicavoAcquisto]]/1000</f>
        <v>0.23824000000000001</v>
      </c>
      <c r="L437">
        <v>25.205306823887081</v>
      </c>
      <c r="M437">
        <v>263.44530682388711</v>
      </c>
      <c r="N437">
        <f>+Tabella1[[#This Row],[Totale Ricavo]]/1000</f>
        <v>0.26344530682388712</v>
      </c>
      <c r="O437">
        <v>2078</v>
      </c>
      <c r="P437" t="s">
        <v>30</v>
      </c>
      <c r="Q437">
        <v>45148</v>
      </c>
      <c r="R437" t="s">
        <v>31</v>
      </c>
      <c r="S437" t="s">
        <v>32</v>
      </c>
      <c r="T437" t="s">
        <v>52</v>
      </c>
      <c r="U437">
        <v>8</v>
      </c>
      <c r="V437" t="s">
        <v>46</v>
      </c>
      <c r="W437">
        <v>4</v>
      </c>
      <c r="X437" t="s">
        <v>68</v>
      </c>
    </row>
    <row r="438" spans="1:24" x14ac:dyDescent="0.25">
      <c r="A438">
        <v>394</v>
      </c>
      <c r="B438">
        <v>44622</v>
      </c>
      <c r="C438">
        <v>1031</v>
      </c>
      <c r="D438" t="s">
        <v>891</v>
      </c>
      <c r="E438" t="s">
        <v>3</v>
      </c>
      <c r="F438">
        <v>4291</v>
      </c>
      <c r="G438" t="s">
        <v>892</v>
      </c>
      <c r="H438">
        <v>1</v>
      </c>
      <c r="I438">
        <v>231.75</v>
      </c>
      <c r="J438">
        <v>231.75</v>
      </c>
      <c r="K438">
        <f>+Tabella1[[#This Row],[RicavoAcquisto]]/1000</f>
        <v>0.23175000000000001</v>
      </c>
      <c r="L438">
        <v>37.367028294073258</v>
      </c>
      <c r="M438">
        <v>269.11702829407324</v>
      </c>
      <c r="N438">
        <f>+Tabella1[[#This Row],[Totale Ricavo]]/1000</f>
        <v>0.26911702829407325</v>
      </c>
      <c r="O438">
        <v>491</v>
      </c>
      <c r="P438" t="s">
        <v>38</v>
      </c>
      <c r="Q438">
        <v>45177</v>
      </c>
      <c r="R438" t="s">
        <v>49</v>
      </c>
      <c r="S438" t="s">
        <v>32</v>
      </c>
      <c r="T438" t="s">
        <v>52</v>
      </c>
      <c r="U438">
        <v>9</v>
      </c>
      <c r="V438" t="s">
        <v>53</v>
      </c>
      <c r="W438">
        <v>3</v>
      </c>
      <c r="X438" t="s">
        <v>54</v>
      </c>
    </row>
    <row r="439" spans="1:24" x14ac:dyDescent="0.25">
      <c r="A439">
        <v>354</v>
      </c>
      <c r="B439">
        <v>44718</v>
      </c>
      <c r="C439">
        <v>920</v>
      </c>
      <c r="D439" t="s">
        <v>893</v>
      </c>
      <c r="E439" t="s">
        <v>2</v>
      </c>
      <c r="F439">
        <v>3817</v>
      </c>
      <c r="G439" t="s">
        <v>894</v>
      </c>
      <c r="H439">
        <v>4</v>
      </c>
      <c r="I439">
        <v>56.87</v>
      </c>
      <c r="J439">
        <v>227.48</v>
      </c>
      <c r="K439">
        <f>+Tabella1[[#This Row],[RicavoAcquisto]]/1000</f>
        <v>0.22747999999999999</v>
      </c>
      <c r="L439">
        <v>45.043510413343988</v>
      </c>
      <c r="M439">
        <v>272.52351041334396</v>
      </c>
      <c r="N439">
        <f>+Tabella1[[#This Row],[Totale Ricavo]]/1000</f>
        <v>0.27252351041334394</v>
      </c>
      <c r="O439">
        <v>1763</v>
      </c>
      <c r="P439" t="s">
        <v>30</v>
      </c>
      <c r="Q439">
        <v>45227</v>
      </c>
      <c r="R439" t="s">
        <v>31</v>
      </c>
      <c r="S439" t="s">
        <v>32</v>
      </c>
      <c r="T439" t="s">
        <v>39</v>
      </c>
      <c r="U439">
        <v>10</v>
      </c>
      <c r="V439" t="s">
        <v>63</v>
      </c>
      <c r="W439">
        <v>6</v>
      </c>
      <c r="X439" t="s">
        <v>34</v>
      </c>
    </row>
    <row r="440" spans="1:24" x14ac:dyDescent="0.25">
      <c r="A440">
        <v>140</v>
      </c>
      <c r="B440">
        <v>44573</v>
      </c>
      <c r="C440">
        <v>2291</v>
      </c>
      <c r="D440" t="s">
        <v>895</v>
      </c>
      <c r="E440" t="s">
        <v>4</v>
      </c>
      <c r="F440">
        <v>3472</v>
      </c>
      <c r="G440" t="s">
        <v>896</v>
      </c>
      <c r="H440">
        <v>5</v>
      </c>
      <c r="I440">
        <v>45.37</v>
      </c>
      <c r="J440">
        <v>226.85</v>
      </c>
      <c r="K440">
        <f>+Tabella1[[#This Row],[RicavoAcquisto]]/1000</f>
        <v>0.22685</v>
      </c>
      <c r="L440">
        <v>93.643209647448444</v>
      </c>
      <c r="M440">
        <v>320.49320964744845</v>
      </c>
      <c r="N440">
        <f>+Tabella1[[#This Row],[Totale Ricavo]]/1000</f>
        <v>0.32049320964744843</v>
      </c>
      <c r="O440">
        <v>1515</v>
      </c>
      <c r="P440" t="s">
        <v>30</v>
      </c>
      <c r="Q440">
        <v>45077</v>
      </c>
      <c r="R440" t="s">
        <v>49</v>
      </c>
      <c r="S440" t="s">
        <v>32</v>
      </c>
      <c r="T440" t="s">
        <v>33</v>
      </c>
      <c r="U440">
        <v>5</v>
      </c>
      <c r="V440" t="s">
        <v>57</v>
      </c>
      <c r="W440">
        <v>1</v>
      </c>
      <c r="X440" t="s">
        <v>41</v>
      </c>
    </row>
    <row r="441" spans="1:24" x14ac:dyDescent="0.25">
      <c r="A441">
        <v>493</v>
      </c>
      <c r="B441">
        <v>44687</v>
      </c>
      <c r="C441">
        <v>2672</v>
      </c>
      <c r="D441" t="s">
        <v>897</v>
      </c>
      <c r="E441" t="s">
        <v>2</v>
      </c>
      <c r="F441">
        <v>1216</v>
      </c>
      <c r="G441" t="s">
        <v>898</v>
      </c>
      <c r="H441">
        <v>3</v>
      </c>
      <c r="I441">
        <v>75.010000000000005</v>
      </c>
      <c r="J441">
        <v>225.03000000000003</v>
      </c>
      <c r="K441">
        <f>+Tabella1[[#This Row],[RicavoAcquisto]]/1000</f>
        <v>0.22503000000000004</v>
      </c>
      <c r="L441">
        <v>55.696778013965982</v>
      </c>
      <c r="M441">
        <v>280.726778013966</v>
      </c>
      <c r="N441">
        <f>+Tabella1[[#This Row],[Totale Ricavo]]/1000</f>
        <v>0.28072677801396601</v>
      </c>
      <c r="O441">
        <v>2331</v>
      </c>
      <c r="P441" t="s">
        <v>30</v>
      </c>
      <c r="Q441">
        <v>45024</v>
      </c>
      <c r="R441" t="s">
        <v>49</v>
      </c>
      <c r="S441" t="s">
        <v>32</v>
      </c>
      <c r="T441" t="s">
        <v>33</v>
      </c>
      <c r="U441">
        <v>4</v>
      </c>
      <c r="V441" t="s">
        <v>68</v>
      </c>
      <c r="W441">
        <v>5</v>
      </c>
      <c r="X441" t="s">
        <v>57</v>
      </c>
    </row>
    <row r="442" spans="1:24" x14ac:dyDescent="0.25">
      <c r="A442">
        <v>239</v>
      </c>
      <c r="B442">
        <v>44752</v>
      </c>
      <c r="C442">
        <v>2948</v>
      </c>
      <c r="D442" t="s">
        <v>899</v>
      </c>
      <c r="E442" t="s">
        <v>3</v>
      </c>
      <c r="F442">
        <v>632</v>
      </c>
      <c r="G442" t="s">
        <v>900</v>
      </c>
      <c r="H442">
        <v>1</v>
      </c>
      <c r="I442">
        <v>222.71</v>
      </c>
      <c r="J442">
        <v>222.71</v>
      </c>
      <c r="K442">
        <f>+Tabella1[[#This Row],[RicavoAcquisto]]/1000</f>
        <v>0.22271000000000002</v>
      </c>
      <c r="L442">
        <v>49.275440885181361</v>
      </c>
      <c r="M442">
        <v>271.98544088518139</v>
      </c>
      <c r="N442">
        <f>+Tabella1[[#This Row],[Totale Ricavo]]/1000</f>
        <v>0.2719854408851814</v>
      </c>
      <c r="O442">
        <v>709</v>
      </c>
      <c r="P442" t="s">
        <v>30</v>
      </c>
      <c r="Q442">
        <v>44984</v>
      </c>
      <c r="R442" t="s">
        <v>31</v>
      </c>
      <c r="S442" t="s">
        <v>32</v>
      </c>
      <c r="T442" t="s">
        <v>45</v>
      </c>
      <c r="U442">
        <v>2</v>
      </c>
      <c r="V442" t="s">
        <v>99</v>
      </c>
      <c r="W442">
        <v>7</v>
      </c>
      <c r="X442" t="s">
        <v>60</v>
      </c>
    </row>
    <row r="443" spans="1:24" x14ac:dyDescent="0.25">
      <c r="A443">
        <v>248</v>
      </c>
      <c r="B443">
        <v>44894</v>
      </c>
      <c r="C443">
        <v>4413</v>
      </c>
      <c r="D443" t="s">
        <v>901</v>
      </c>
      <c r="E443" t="s">
        <v>3</v>
      </c>
      <c r="F443">
        <v>970</v>
      </c>
      <c r="G443" t="s">
        <v>902</v>
      </c>
      <c r="H443">
        <v>3</v>
      </c>
      <c r="I443">
        <v>73.739999999999995</v>
      </c>
      <c r="J443">
        <v>221.21999999999997</v>
      </c>
      <c r="K443">
        <f>+Tabella1[[#This Row],[RicavoAcquisto]]/1000</f>
        <v>0.22121999999999997</v>
      </c>
      <c r="L443">
        <v>85.665840832858976</v>
      </c>
      <c r="M443">
        <v>306.88584083285895</v>
      </c>
      <c r="N443">
        <f>+Tabella1[[#This Row],[Totale Ricavo]]/1000</f>
        <v>0.30688584083285897</v>
      </c>
      <c r="O443">
        <v>3995</v>
      </c>
      <c r="P443" t="s">
        <v>30</v>
      </c>
      <c r="Q443">
        <v>45175</v>
      </c>
      <c r="R443" t="s">
        <v>31</v>
      </c>
      <c r="S443" t="s">
        <v>32</v>
      </c>
      <c r="T443" t="s">
        <v>52</v>
      </c>
      <c r="U443">
        <v>9</v>
      </c>
      <c r="V443" t="s">
        <v>53</v>
      </c>
      <c r="W443">
        <v>11</v>
      </c>
      <c r="X443" t="s">
        <v>35</v>
      </c>
    </row>
    <row r="444" spans="1:24" x14ac:dyDescent="0.25">
      <c r="A444">
        <v>139</v>
      </c>
      <c r="B444">
        <v>44765</v>
      </c>
      <c r="C444">
        <v>2190</v>
      </c>
      <c r="D444" t="s">
        <v>903</v>
      </c>
      <c r="E444" t="s">
        <v>4</v>
      </c>
      <c r="F444">
        <v>4656</v>
      </c>
      <c r="G444" t="s">
        <v>904</v>
      </c>
      <c r="H444">
        <v>1</v>
      </c>
      <c r="I444">
        <v>220.82</v>
      </c>
      <c r="J444">
        <v>220.82</v>
      </c>
      <c r="K444">
        <f>+Tabella1[[#This Row],[RicavoAcquisto]]/1000</f>
        <v>0.22081999999999999</v>
      </c>
      <c r="L444">
        <v>98.477334390568757</v>
      </c>
      <c r="M444">
        <v>319.29733439056872</v>
      </c>
      <c r="N444">
        <f>+Tabella1[[#This Row],[Totale Ricavo]]/1000</f>
        <v>0.31929733439056873</v>
      </c>
      <c r="O444">
        <v>3309</v>
      </c>
      <c r="P444" t="s">
        <v>30</v>
      </c>
      <c r="Q444">
        <v>45268</v>
      </c>
      <c r="R444" t="s">
        <v>49</v>
      </c>
      <c r="S444" t="s">
        <v>32</v>
      </c>
      <c r="T444" t="s">
        <v>39</v>
      </c>
      <c r="U444">
        <v>12</v>
      </c>
      <c r="V444" t="s">
        <v>40</v>
      </c>
      <c r="W444">
        <v>7</v>
      </c>
      <c r="X444" t="s">
        <v>60</v>
      </c>
    </row>
    <row r="445" spans="1:24" x14ac:dyDescent="0.25">
      <c r="A445">
        <v>455</v>
      </c>
      <c r="B445">
        <v>44690</v>
      </c>
      <c r="C445">
        <v>2779</v>
      </c>
      <c r="D445" t="s">
        <v>905</v>
      </c>
      <c r="E445" t="s">
        <v>2</v>
      </c>
      <c r="F445">
        <v>4055</v>
      </c>
      <c r="G445" t="s">
        <v>487</v>
      </c>
      <c r="H445">
        <v>8</v>
      </c>
      <c r="I445">
        <v>26.36</v>
      </c>
      <c r="J445">
        <v>210.88</v>
      </c>
      <c r="K445">
        <f>+Tabella1[[#This Row],[RicavoAcquisto]]/1000</f>
        <v>0.21087999999999998</v>
      </c>
      <c r="L445">
        <v>13.937202702656821</v>
      </c>
      <c r="M445">
        <v>224.81720270265683</v>
      </c>
      <c r="N445">
        <f>+Tabella1[[#This Row],[Totale Ricavo]]/1000</f>
        <v>0.22481720270265682</v>
      </c>
      <c r="O445">
        <v>689</v>
      </c>
      <c r="P445" t="s">
        <v>38</v>
      </c>
      <c r="Q445">
        <v>45140</v>
      </c>
      <c r="R445" t="s">
        <v>49</v>
      </c>
      <c r="S445" t="s">
        <v>32</v>
      </c>
      <c r="T445" t="s">
        <v>52</v>
      </c>
      <c r="U445">
        <v>8</v>
      </c>
      <c r="V445" t="s">
        <v>46</v>
      </c>
      <c r="W445">
        <v>5</v>
      </c>
      <c r="X445" t="s">
        <v>57</v>
      </c>
    </row>
    <row r="446" spans="1:24" x14ac:dyDescent="0.25">
      <c r="A446">
        <v>177</v>
      </c>
      <c r="B446">
        <v>44638</v>
      </c>
      <c r="C446">
        <v>3554</v>
      </c>
      <c r="D446" t="s">
        <v>906</v>
      </c>
      <c r="E446" t="s">
        <v>3</v>
      </c>
      <c r="F446">
        <v>1913</v>
      </c>
      <c r="G446" t="s">
        <v>907</v>
      </c>
      <c r="H446">
        <v>2</v>
      </c>
      <c r="I446">
        <v>104.47</v>
      </c>
      <c r="J446">
        <v>208.94</v>
      </c>
      <c r="K446">
        <f>+Tabella1[[#This Row],[RicavoAcquisto]]/1000</f>
        <v>0.20893999999999999</v>
      </c>
      <c r="L446">
        <v>26.946619626589719</v>
      </c>
      <c r="M446">
        <v>235.88661962658972</v>
      </c>
      <c r="N446">
        <f>+Tabella1[[#This Row],[Totale Ricavo]]/1000</f>
        <v>0.23588661962658972</v>
      </c>
      <c r="O446">
        <v>3754</v>
      </c>
      <c r="P446" t="s">
        <v>38</v>
      </c>
      <c r="Q446">
        <v>45165</v>
      </c>
      <c r="R446" t="s">
        <v>49</v>
      </c>
      <c r="S446" t="s">
        <v>32</v>
      </c>
      <c r="T446" t="s">
        <v>52</v>
      </c>
      <c r="U446">
        <v>8</v>
      </c>
      <c r="V446" t="s">
        <v>46</v>
      </c>
      <c r="W446">
        <v>3</v>
      </c>
      <c r="X446" t="s">
        <v>54</v>
      </c>
    </row>
    <row r="447" spans="1:24" x14ac:dyDescent="0.25">
      <c r="A447">
        <v>129</v>
      </c>
      <c r="B447">
        <v>44628</v>
      </c>
      <c r="C447">
        <v>2962</v>
      </c>
      <c r="D447" t="s">
        <v>908</v>
      </c>
      <c r="E447" t="s">
        <v>2</v>
      </c>
      <c r="F447">
        <v>3228</v>
      </c>
      <c r="G447" t="s">
        <v>909</v>
      </c>
      <c r="H447">
        <v>5</v>
      </c>
      <c r="I447">
        <v>41.03</v>
      </c>
      <c r="J447">
        <v>205.15</v>
      </c>
      <c r="K447">
        <f>+Tabella1[[#This Row],[RicavoAcquisto]]/1000</f>
        <v>0.20515</v>
      </c>
      <c r="L447">
        <v>27.120679541794349</v>
      </c>
      <c r="M447">
        <v>232.27067954179435</v>
      </c>
      <c r="N447">
        <f>+Tabella1[[#This Row],[Totale Ricavo]]/1000</f>
        <v>0.23227067954179434</v>
      </c>
      <c r="O447">
        <v>3022</v>
      </c>
      <c r="P447" t="s">
        <v>38</v>
      </c>
      <c r="Q447">
        <v>45196</v>
      </c>
      <c r="R447" t="s">
        <v>49</v>
      </c>
      <c r="S447" t="s">
        <v>32</v>
      </c>
      <c r="T447" t="s">
        <v>52</v>
      </c>
      <c r="U447">
        <v>9</v>
      </c>
      <c r="V447" t="s">
        <v>53</v>
      </c>
      <c r="W447">
        <v>3</v>
      </c>
      <c r="X447" t="s">
        <v>54</v>
      </c>
    </row>
    <row r="448" spans="1:24" x14ac:dyDescent="0.25">
      <c r="A448">
        <v>207</v>
      </c>
      <c r="B448">
        <v>44606</v>
      </c>
      <c r="C448">
        <v>1228</v>
      </c>
      <c r="D448" t="s">
        <v>910</v>
      </c>
      <c r="E448" t="s">
        <v>4</v>
      </c>
      <c r="F448">
        <v>4566</v>
      </c>
      <c r="G448" t="s">
        <v>911</v>
      </c>
      <c r="H448">
        <v>1</v>
      </c>
      <c r="I448">
        <v>204.62</v>
      </c>
      <c r="J448">
        <v>204.62</v>
      </c>
      <c r="K448">
        <f>+Tabella1[[#This Row],[RicavoAcquisto]]/1000</f>
        <v>0.20462</v>
      </c>
      <c r="L448">
        <v>10.36499941463539</v>
      </c>
      <c r="M448">
        <v>214.98499941463538</v>
      </c>
      <c r="N448">
        <f>+Tabella1[[#This Row],[Totale Ricavo]]/1000</f>
        <v>0.21498499941463539</v>
      </c>
      <c r="O448">
        <v>2079</v>
      </c>
      <c r="P448" t="s">
        <v>38</v>
      </c>
      <c r="Q448">
        <v>45055</v>
      </c>
      <c r="R448" t="s">
        <v>31</v>
      </c>
      <c r="S448" t="s">
        <v>32</v>
      </c>
      <c r="T448" t="s">
        <v>33</v>
      </c>
      <c r="U448">
        <v>5</v>
      </c>
      <c r="V448" t="s">
        <v>57</v>
      </c>
      <c r="W448">
        <v>2</v>
      </c>
      <c r="X448" t="s">
        <v>99</v>
      </c>
    </row>
    <row r="449" spans="1:24" x14ac:dyDescent="0.25">
      <c r="A449">
        <v>157</v>
      </c>
      <c r="B449">
        <v>44655</v>
      </c>
      <c r="C449">
        <v>3661</v>
      </c>
      <c r="D449" t="s">
        <v>912</v>
      </c>
      <c r="E449" t="s">
        <v>2</v>
      </c>
      <c r="F449">
        <v>1007</v>
      </c>
      <c r="G449" t="s">
        <v>913</v>
      </c>
      <c r="H449">
        <v>4</v>
      </c>
      <c r="I449">
        <v>51.08</v>
      </c>
      <c r="J449">
        <v>204.32</v>
      </c>
      <c r="K449">
        <f>+Tabella1[[#This Row],[RicavoAcquisto]]/1000</f>
        <v>0.20432</v>
      </c>
      <c r="L449">
        <v>24.544696798093501</v>
      </c>
      <c r="M449">
        <v>228.86469679809349</v>
      </c>
      <c r="N449">
        <f>+Tabella1[[#This Row],[Totale Ricavo]]/1000</f>
        <v>0.22886469679809349</v>
      </c>
      <c r="O449">
        <v>872</v>
      </c>
      <c r="P449" t="s">
        <v>38</v>
      </c>
      <c r="Q449">
        <v>45289</v>
      </c>
      <c r="R449" t="s">
        <v>49</v>
      </c>
      <c r="S449" t="s">
        <v>32</v>
      </c>
      <c r="T449" t="s">
        <v>39</v>
      </c>
      <c r="U449">
        <v>12</v>
      </c>
      <c r="V449" t="s">
        <v>40</v>
      </c>
      <c r="W449">
        <v>4</v>
      </c>
      <c r="X449" t="s">
        <v>68</v>
      </c>
    </row>
    <row r="450" spans="1:24" x14ac:dyDescent="0.25">
      <c r="A450">
        <v>392</v>
      </c>
      <c r="B450">
        <v>44644</v>
      </c>
      <c r="C450">
        <v>4104</v>
      </c>
      <c r="D450" t="s">
        <v>914</v>
      </c>
      <c r="E450" t="s">
        <v>2</v>
      </c>
      <c r="F450">
        <v>1095</v>
      </c>
      <c r="G450" t="s">
        <v>915</v>
      </c>
      <c r="H450">
        <v>6</v>
      </c>
      <c r="I450">
        <v>34.049999999999997</v>
      </c>
      <c r="J450">
        <v>204.29999999999998</v>
      </c>
      <c r="K450">
        <f>+Tabella1[[#This Row],[RicavoAcquisto]]/1000</f>
        <v>0.20429999999999998</v>
      </c>
      <c r="L450">
        <v>51.621800308967892</v>
      </c>
      <c r="M450">
        <v>255.92180030896787</v>
      </c>
      <c r="N450">
        <f>+Tabella1[[#This Row],[Totale Ricavo]]/1000</f>
        <v>0.25592180030896788</v>
      </c>
      <c r="O450">
        <v>2752</v>
      </c>
      <c r="P450" t="s">
        <v>30</v>
      </c>
      <c r="Q450">
        <v>45054</v>
      </c>
      <c r="R450" t="s">
        <v>49</v>
      </c>
      <c r="S450" t="s">
        <v>32</v>
      </c>
      <c r="T450" t="s">
        <v>33</v>
      </c>
      <c r="U450">
        <v>5</v>
      </c>
      <c r="V450" t="s">
        <v>57</v>
      </c>
      <c r="W450">
        <v>3</v>
      </c>
      <c r="X450" t="s">
        <v>54</v>
      </c>
    </row>
    <row r="451" spans="1:24" x14ac:dyDescent="0.25">
      <c r="A451">
        <v>264</v>
      </c>
      <c r="B451">
        <v>44660</v>
      </c>
      <c r="C451">
        <v>4406</v>
      </c>
      <c r="D451" t="s">
        <v>916</v>
      </c>
      <c r="E451" t="s">
        <v>4</v>
      </c>
      <c r="F451">
        <v>3544</v>
      </c>
      <c r="G451" t="s">
        <v>917</v>
      </c>
      <c r="H451">
        <v>4</v>
      </c>
      <c r="I451">
        <v>49.59</v>
      </c>
      <c r="J451">
        <v>198.36</v>
      </c>
      <c r="K451">
        <f>+Tabella1[[#This Row],[RicavoAcquisto]]/1000</f>
        <v>0.19836000000000001</v>
      </c>
      <c r="L451">
        <v>89.132256902890703</v>
      </c>
      <c r="M451">
        <v>287.49225690289074</v>
      </c>
      <c r="N451">
        <f>+Tabella1[[#This Row],[Totale Ricavo]]/1000</f>
        <v>0.28749225690289076</v>
      </c>
      <c r="O451">
        <v>3156</v>
      </c>
      <c r="P451" t="s">
        <v>30</v>
      </c>
      <c r="Q451">
        <v>45211</v>
      </c>
      <c r="R451" t="s">
        <v>31</v>
      </c>
      <c r="S451" t="s">
        <v>32</v>
      </c>
      <c r="T451" t="s">
        <v>39</v>
      </c>
      <c r="U451">
        <v>10</v>
      </c>
      <c r="V451" t="s">
        <v>63</v>
      </c>
      <c r="W451">
        <v>4</v>
      </c>
      <c r="X451" t="s">
        <v>68</v>
      </c>
    </row>
    <row r="452" spans="1:24" x14ac:dyDescent="0.25">
      <c r="A452">
        <v>273</v>
      </c>
      <c r="B452">
        <v>44680</v>
      </c>
      <c r="C452">
        <v>4573</v>
      </c>
      <c r="D452" t="s">
        <v>918</v>
      </c>
      <c r="E452" t="s">
        <v>4</v>
      </c>
      <c r="F452">
        <v>3786</v>
      </c>
      <c r="G452" t="s">
        <v>919</v>
      </c>
      <c r="H452">
        <v>8</v>
      </c>
      <c r="I452">
        <v>23.93</v>
      </c>
      <c r="J452">
        <v>191.44</v>
      </c>
      <c r="K452">
        <f>+Tabella1[[#This Row],[RicavoAcquisto]]/1000</f>
        <v>0.19144</v>
      </c>
      <c r="L452">
        <v>64.858132531955292</v>
      </c>
      <c r="M452">
        <v>256.29813253195528</v>
      </c>
      <c r="N452">
        <f>+Tabella1[[#This Row],[Totale Ricavo]]/1000</f>
        <v>0.25629813253195527</v>
      </c>
      <c r="O452">
        <v>463</v>
      </c>
      <c r="P452" t="s">
        <v>38</v>
      </c>
      <c r="Q452">
        <v>45223</v>
      </c>
      <c r="R452" t="s">
        <v>31</v>
      </c>
      <c r="S452" t="s">
        <v>32</v>
      </c>
      <c r="T452" t="s">
        <v>39</v>
      </c>
      <c r="U452">
        <v>10</v>
      </c>
      <c r="V452" t="s">
        <v>63</v>
      </c>
      <c r="W452">
        <v>4</v>
      </c>
      <c r="X452" t="s">
        <v>68</v>
      </c>
    </row>
    <row r="453" spans="1:24" x14ac:dyDescent="0.25">
      <c r="A453">
        <v>77</v>
      </c>
      <c r="B453">
        <v>44606</v>
      </c>
      <c r="C453">
        <v>3154</v>
      </c>
      <c r="D453" t="s">
        <v>920</v>
      </c>
      <c r="E453" t="s">
        <v>2</v>
      </c>
      <c r="F453">
        <v>1077</v>
      </c>
      <c r="G453" t="s">
        <v>921</v>
      </c>
      <c r="H453">
        <v>1</v>
      </c>
      <c r="I453">
        <v>185.36</v>
      </c>
      <c r="J453">
        <v>185.36</v>
      </c>
      <c r="K453">
        <f>+Tabella1[[#This Row],[RicavoAcquisto]]/1000</f>
        <v>0.18536000000000002</v>
      </c>
      <c r="L453">
        <v>74.720530438886243</v>
      </c>
      <c r="M453">
        <v>260.08053043888629</v>
      </c>
      <c r="N453">
        <f>+Tabella1[[#This Row],[Totale Ricavo]]/1000</f>
        <v>0.26008053043888629</v>
      </c>
      <c r="O453">
        <v>3795</v>
      </c>
      <c r="P453" t="s">
        <v>30</v>
      </c>
      <c r="Q453">
        <v>45038</v>
      </c>
      <c r="R453" t="s">
        <v>31</v>
      </c>
      <c r="S453" t="s">
        <v>32</v>
      </c>
      <c r="T453" t="s">
        <v>33</v>
      </c>
      <c r="U453">
        <v>4</v>
      </c>
      <c r="V453" t="s">
        <v>68</v>
      </c>
      <c r="W453">
        <v>2</v>
      </c>
      <c r="X453" t="s">
        <v>99</v>
      </c>
    </row>
    <row r="454" spans="1:24" x14ac:dyDescent="0.25">
      <c r="A454">
        <v>450</v>
      </c>
      <c r="B454">
        <v>44925</v>
      </c>
      <c r="C454">
        <v>1107</v>
      </c>
      <c r="D454" t="s">
        <v>922</v>
      </c>
      <c r="E454" t="s">
        <v>2</v>
      </c>
      <c r="F454">
        <v>2162</v>
      </c>
      <c r="G454" t="s">
        <v>923</v>
      </c>
      <c r="H454">
        <v>2</v>
      </c>
      <c r="I454">
        <v>92.4</v>
      </c>
      <c r="J454">
        <v>184.8</v>
      </c>
      <c r="K454">
        <f>+Tabella1[[#This Row],[RicavoAcquisto]]/1000</f>
        <v>0.18480000000000002</v>
      </c>
      <c r="L454">
        <v>76.46863836774412</v>
      </c>
      <c r="M454">
        <v>261.26863836774413</v>
      </c>
      <c r="N454">
        <f>+Tabella1[[#This Row],[Totale Ricavo]]/1000</f>
        <v>0.26126863836774411</v>
      </c>
      <c r="O454">
        <v>4223</v>
      </c>
      <c r="P454" t="s">
        <v>38</v>
      </c>
      <c r="Q454">
        <v>44952</v>
      </c>
      <c r="R454" t="s">
        <v>49</v>
      </c>
      <c r="S454" t="s">
        <v>32</v>
      </c>
      <c r="T454" t="s">
        <v>45</v>
      </c>
      <c r="U454">
        <v>1</v>
      </c>
      <c r="V454" t="s">
        <v>41</v>
      </c>
      <c r="W454">
        <v>12</v>
      </c>
      <c r="X454" t="s">
        <v>40</v>
      </c>
    </row>
    <row r="455" spans="1:24" x14ac:dyDescent="0.25">
      <c r="A455">
        <v>228</v>
      </c>
      <c r="B455">
        <v>44785</v>
      </c>
      <c r="C455">
        <v>984</v>
      </c>
      <c r="D455" t="s">
        <v>924</v>
      </c>
      <c r="E455" t="s">
        <v>2</v>
      </c>
      <c r="F455">
        <v>2317</v>
      </c>
      <c r="G455" t="s">
        <v>925</v>
      </c>
      <c r="H455">
        <v>4</v>
      </c>
      <c r="I455">
        <v>45.99</v>
      </c>
      <c r="J455">
        <v>183.96</v>
      </c>
      <c r="K455">
        <f>+Tabella1[[#This Row],[RicavoAcquisto]]/1000</f>
        <v>0.18396000000000001</v>
      </c>
      <c r="L455">
        <v>63.129203582966881</v>
      </c>
      <c r="M455">
        <v>247.08920358296689</v>
      </c>
      <c r="N455">
        <f>+Tabella1[[#This Row],[Totale Ricavo]]/1000</f>
        <v>0.24708920358296688</v>
      </c>
      <c r="O455">
        <v>2387</v>
      </c>
      <c r="P455" t="s">
        <v>30</v>
      </c>
      <c r="Q455">
        <v>45285</v>
      </c>
      <c r="R455" t="s">
        <v>49</v>
      </c>
      <c r="S455" t="s">
        <v>32</v>
      </c>
      <c r="T455" t="s">
        <v>39</v>
      </c>
      <c r="U455">
        <v>12</v>
      </c>
      <c r="V455" t="s">
        <v>40</v>
      </c>
      <c r="W455">
        <v>8</v>
      </c>
      <c r="X455" t="s">
        <v>46</v>
      </c>
    </row>
    <row r="456" spans="1:24" x14ac:dyDescent="0.25">
      <c r="A456">
        <v>303</v>
      </c>
      <c r="B456">
        <v>44834</v>
      </c>
      <c r="C456">
        <v>4010</v>
      </c>
      <c r="D456" t="s">
        <v>926</v>
      </c>
      <c r="E456" t="s">
        <v>3</v>
      </c>
      <c r="F456">
        <v>4266</v>
      </c>
      <c r="G456" t="s">
        <v>927</v>
      </c>
      <c r="H456">
        <v>9</v>
      </c>
      <c r="I456">
        <v>20.22</v>
      </c>
      <c r="J456">
        <v>181.98</v>
      </c>
      <c r="K456">
        <f>+Tabella1[[#This Row],[RicavoAcquisto]]/1000</f>
        <v>0.18198</v>
      </c>
      <c r="L456">
        <v>53.109062395347223</v>
      </c>
      <c r="M456">
        <v>235.08906239534721</v>
      </c>
      <c r="N456">
        <f>+Tabella1[[#This Row],[Totale Ricavo]]/1000</f>
        <v>0.23508906239534721</v>
      </c>
      <c r="O456">
        <v>4473</v>
      </c>
      <c r="P456" t="s">
        <v>30</v>
      </c>
      <c r="Q456">
        <v>45068</v>
      </c>
      <c r="R456" t="s">
        <v>49</v>
      </c>
      <c r="S456" t="s">
        <v>32</v>
      </c>
      <c r="T456" t="s">
        <v>33</v>
      </c>
      <c r="U456">
        <v>5</v>
      </c>
      <c r="V456" t="s">
        <v>57</v>
      </c>
      <c r="W456">
        <v>9</v>
      </c>
      <c r="X456" t="s">
        <v>53</v>
      </c>
    </row>
    <row r="457" spans="1:24" x14ac:dyDescent="0.25">
      <c r="A457">
        <v>332</v>
      </c>
      <c r="B457">
        <v>44619</v>
      </c>
      <c r="C457">
        <v>1038</v>
      </c>
      <c r="D457" t="s">
        <v>928</v>
      </c>
      <c r="E457" t="s">
        <v>3</v>
      </c>
      <c r="F457">
        <v>4192</v>
      </c>
      <c r="G457" t="s">
        <v>929</v>
      </c>
      <c r="H457">
        <v>1</v>
      </c>
      <c r="I457">
        <v>180.88</v>
      </c>
      <c r="J457">
        <v>180.88</v>
      </c>
      <c r="K457">
        <f>+Tabella1[[#This Row],[RicavoAcquisto]]/1000</f>
        <v>0.18087999999999999</v>
      </c>
      <c r="L457">
        <v>98.345417075782365</v>
      </c>
      <c r="M457">
        <v>279.22541707578239</v>
      </c>
      <c r="N457">
        <f>+Tabella1[[#This Row],[Totale Ricavo]]/1000</f>
        <v>0.27922541707578241</v>
      </c>
      <c r="O457">
        <v>3677</v>
      </c>
      <c r="P457" t="s">
        <v>38</v>
      </c>
      <c r="Q457">
        <v>45054</v>
      </c>
      <c r="R457" t="s">
        <v>31</v>
      </c>
      <c r="S457" t="s">
        <v>32</v>
      </c>
      <c r="T457" t="s">
        <v>33</v>
      </c>
      <c r="U457">
        <v>5</v>
      </c>
      <c r="V457" t="s">
        <v>57</v>
      </c>
      <c r="W457">
        <v>2</v>
      </c>
      <c r="X457" t="s">
        <v>99</v>
      </c>
    </row>
    <row r="458" spans="1:24" x14ac:dyDescent="0.25">
      <c r="A458">
        <v>356</v>
      </c>
      <c r="B458">
        <v>44700</v>
      </c>
      <c r="C458">
        <v>2696</v>
      </c>
      <c r="D458" t="s">
        <v>930</v>
      </c>
      <c r="E458" t="s">
        <v>4</v>
      </c>
      <c r="F458">
        <v>2351</v>
      </c>
      <c r="G458" t="s">
        <v>931</v>
      </c>
      <c r="H458">
        <v>5</v>
      </c>
      <c r="I458">
        <v>34.29</v>
      </c>
      <c r="J458">
        <v>171.45</v>
      </c>
      <c r="K458">
        <f>+Tabella1[[#This Row],[RicavoAcquisto]]/1000</f>
        <v>0.17144999999999999</v>
      </c>
      <c r="L458">
        <v>21.957912475753041</v>
      </c>
      <c r="M458">
        <v>193.40791247575302</v>
      </c>
      <c r="N458">
        <f>+Tabella1[[#This Row],[Totale Ricavo]]/1000</f>
        <v>0.19340791247575304</v>
      </c>
      <c r="O458">
        <v>257</v>
      </c>
      <c r="P458" t="s">
        <v>38</v>
      </c>
      <c r="Q458">
        <v>44993</v>
      </c>
      <c r="R458" t="s">
        <v>31</v>
      </c>
      <c r="S458" t="s">
        <v>32</v>
      </c>
      <c r="T458" t="s">
        <v>45</v>
      </c>
      <c r="U458">
        <v>3</v>
      </c>
      <c r="V458" t="s">
        <v>54</v>
      </c>
      <c r="W458">
        <v>5</v>
      </c>
      <c r="X458" t="s">
        <v>57</v>
      </c>
    </row>
    <row r="459" spans="1:24" x14ac:dyDescent="0.25">
      <c r="A459">
        <v>440</v>
      </c>
      <c r="B459">
        <v>44602</v>
      </c>
      <c r="C459">
        <v>3683</v>
      </c>
      <c r="D459" t="s">
        <v>932</v>
      </c>
      <c r="E459" t="s">
        <v>4</v>
      </c>
      <c r="F459">
        <v>4985</v>
      </c>
      <c r="G459" t="s">
        <v>933</v>
      </c>
      <c r="H459">
        <v>9</v>
      </c>
      <c r="I459">
        <v>18.03</v>
      </c>
      <c r="J459">
        <v>162.27000000000001</v>
      </c>
      <c r="K459">
        <f>+Tabella1[[#This Row],[RicavoAcquisto]]/1000</f>
        <v>0.16227</v>
      </c>
      <c r="L459">
        <v>14.413269834279919</v>
      </c>
      <c r="M459">
        <v>176.68326983427994</v>
      </c>
      <c r="N459">
        <f>+Tabella1[[#This Row],[Totale Ricavo]]/1000</f>
        <v>0.17668326983427993</v>
      </c>
      <c r="O459">
        <v>2670</v>
      </c>
      <c r="P459" t="s">
        <v>30</v>
      </c>
      <c r="Q459">
        <v>45204</v>
      </c>
      <c r="R459" t="s">
        <v>31</v>
      </c>
      <c r="S459" t="s">
        <v>32</v>
      </c>
      <c r="T459" t="s">
        <v>39</v>
      </c>
      <c r="U459">
        <v>10</v>
      </c>
      <c r="V459" t="s">
        <v>63</v>
      </c>
      <c r="W459">
        <v>2</v>
      </c>
      <c r="X459" t="s">
        <v>99</v>
      </c>
    </row>
    <row r="460" spans="1:24" x14ac:dyDescent="0.25">
      <c r="A460">
        <v>76</v>
      </c>
      <c r="B460">
        <v>44878</v>
      </c>
      <c r="C460">
        <v>3881</v>
      </c>
      <c r="D460" t="s">
        <v>934</v>
      </c>
      <c r="E460" t="s">
        <v>2</v>
      </c>
      <c r="F460">
        <v>3567</v>
      </c>
      <c r="G460" t="s">
        <v>935</v>
      </c>
      <c r="H460">
        <v>6</v>
      </c>
      <c r="I460">
        <v>26.83</v>
      </c>
      <c r="J460">
        <v>160.97999999999999</v>
      </c>
      <c r="K460">
        <f>+Tabella1[[#This Row],[RicavoAcquisto]]/1000</f>
        <v>0.16097999999999998</v>
      </c>
      <c r="L460">
        <v>25.227893181371641</v>
      </c>
      <c r="M460">
        <v>186.20789318137162</v>
      </c>
      <c r="N460">
        <f>+Tabella1[[#This Row],[Totale Ricavo]]/1000</f>
        <v>0.18620789318137163</v>
      </c>
      <c r="O460">
        <v>39</v>
      </c>
      <c r="P460" t="s">
        <v>38</v>
      </c>
      <c r="Q460">
        <v>45110</v>
      </c>
      <c r="R460" t="s">
        <v>31</v>
      </c>
      <c r="S460" t="s">
        <v>32</v>
      </c>
      <c r="T460" t="s">
        <v>52</v>
      </c>
      <c r="U460">
        <v>7</v>
      </c>
      <c r="V460" t="s">
        <v>60</v>
      </c>
      <c r="W460">
        <v>11</v>
      </c>
      <c r="X460" t="s">
        <v>35</v>
      </c>
    </row>
    <row r="461" spans="1:24" x14ac:dyDescent="0.25">
      <c r="A461">
        <v>217</v>
      </c>
      <c r="B461">
        <v>44852</v>
      </c>
      <c r="C461">
        <v>2890</v>
      </c>
      <c r="D461" t="s">
        <v>936</v>
      </c>
      <c r="E461" t="s">
        <v>4</v>
      </c>
      <c r="F461">
        <v>737</v>
      </c>
      <c r="G461" t="s">
        <v>937</v>
      </c>
      <c r="H461">
        <v>1</v>
      </c>
      <c r="I461">
        <v>155.5</v>
      </c>
      <c r="J461">
        <v>155.5</v>
      </c>
      <c r="K461">
        <f>+Tabella1[[#This Row],[RicavoAcquisto]]/1000</f>
        <v>0.1555</v>
      </c>
      <c r="L461">
        <v>97.390167583804129</v>
      </c>
      <c r="M461">
        <v>252.89016758380413</v>
      </c>
      <c r="N461">
        <f>+Tabella1[[#This Row],[Totale Ricavo]]/1000</f>
        <v>0.25289016758380412</v>
      </c>
      <c r="O461">
        <v>909</v>
      </c>
      <c r="P461" t="s">
        <v>30</v>
      </c>
      <c r="Q461">
        <v>45062</v>
      </c>
      <c r="R461" t="s">
        <v>49</v>
      </c>
      <c r="S461" t="s">
        <v>32</v>
      </c>
      <c r="T461" t="s">
        <v>33</v>
      </c>
      <c r="U461">
        <v>5</v>
      </c>
      <c r="V461" t="s">
        <v>57</v>
      </c>
      <c r="W461">
        <v>10</v>
      </c>
      <c r="X461" t="s">
        <v>63</v>
      </c>
    </row>
    <row r="462" spans="1:24" x14ac:dyDescent="0.25">
      <c r="A462">
        <v>220</v>
      </c>
      <c r="B462">
        <v>44745</v>
      </c>
      <c r="C462">
        <v>3577</v>
      </c>
      <c r="D462" t="s">
        <v>417</v>
      </c>
      <c r="E462" t="s">
        <v>4</v>
      </c>
      <c r="F462">
        <v>1594</v>
      </c>
      <c r="G462" t="s">
        <v>938</v>
      </c>
      <c r="H462">
        <v>1</v>
      </c>
      <c r="I462">
        <v>154.69</v>
      </c>
      <c r="J462">
        <v>154.69</v>
      </c>
      <c r="K462">
        <f>+Tabella1[[#This Row],[RicavoAcquisto]]/1000</f>
        <v>0.15468999999999999</v>
      </c>
      <c r="L462">
        <v>90.954630367551175</v>
      </c>
      <c r="M462">
        <v>245.64463036755117</v>
      </c>
      <c r="N462">
        <f>+Tabella1[[#This Row],[Totale Ricavo]]/1000</f>
        <v>0.24564463036755119</v>
      </c>
      <c r="O462">
        <v>2299</v>
      </c>
      <c r="P462" t="s">
        <v>38</v>
      </c>
      <c r="Q462">
        <v>45131</v>
      </c>
      <c r="R462" t="s">
        <v>49</v>
      </c>
      <c r="S462" t="s">
        <v>32</v>
      </c>
      <c r="T462" t="s">
        <v>52</v>
      </c>
      <c r="U462">
        <v>7</v>
      </c>
      <c r="V462" t="s">
        <v>60</v>
      </c>
      <c r="W462">
        <v>7</v>
      </c>
      <c r="X462" t="s">
        <v>60</v>
      </c>
    </row>
    <row r="463" spans="1:24" x14ac:dyDescent="0.25">
      <c r="A463">
        <v>205</v>
      </c>
      <c r="B463">
        <v>44822</v>
      </c>
      <c r="C463">
        <v>1387</v>
      </c>
      <c r="D463" t="s">
        <v>939</v>
      </c>
      <c r="E463" t="s">
        <v>3</v>
      </c>
      <c r="F463">
        <v>3939</v>
      </c>
      <c r="G463" t="s">
        <v>940</v>
      </c>
      <c r="H463">
        <v>1</v>
      </c>
      <c r="I463">
        <v>150.71</v>
      </c>
      <c r="J463">
        <v>150.71</v>
      </c>
      <c r="K463">
        <f>+Tabella1[[#This Row],[RicavoAcquisto]]/1000</f>
        <v>0.15071000000000001</v>
      </c>
      <c r="L463">
        <v>15.79985471783297</v>
      </c>
      <c r="M463">
        <v>166.50985471783298</v>
      </c>
      <c r="N463">
        <f>+Tabella1[[#This Row],[Totale Ricavo]]/1000</f>
        <v>0.16650985471783297</v>
      </c>
      <c r="O463">
        <v>4797</v>
      </c>
      <c r="P463" t="s">
        <v>30</v>
      </c>
      <c r="Q463">
        <v>45000</v>
      </c>
      <c r="R463" t="s">
        <v>49</v>
      </c>
      <c r="S463" t="s">
        <v>32</v>
      </c>
      <c r="T463" t="s">
        <v>45</v>
      </c>
      <c r="U463">
        <v>3</v>
      </c>
      <c r="V463" t="s">
        <v>54</v>
      </c>
      <c r="W463">
        <v>9</v>
      </c>
      <c r="X463" t="s">
        <v>53</v>
      </c>
    </row>
    <row r="464" spans="1:24" x14ac:dyDescent="0.25">
      <c r="A464">
        <v>477</v>
      </c>
      <c r="B464">
        <v>44682</v>
      </c>
      <c r="C464">
        <v>4050</v>
      </c>
      <c r="D464" t="s">
        <v>941</v>
      </c>
      <c r="E464" t="s">
        <v>4</v>
      </c>
      <c r="F464">
        <v>3322</v>
      </c>
      <c r="G464" t="s">
        <v>942</v>
      </c>
      <c r="H464">
        <v>4</v>
      </c>
      <c r="I464">
        <v>37.619999999999997</v>
      </c>
      <c r="J464">
        <v>150.47999999999999</v>
      </c>
      <c r="K464">
        <f>+Tabella1[[#This Row],[RicavoAcquisto]]/1000</f>
        <v>0.15048</v>
      </c>
      <c r="L464">
        <v>81.354575978085919</v>
      </c>
      <c r="M464">
        <v>231.83457597808592</v>
      </c>
      <c r="N464">
        <f>+Tabella1[[#This Row],[Totale Ricavo]]/1000</f>
        <v>0.23183457597808593</v>
      </c>
      <c r="O464">
        <v>3574</v>
      </c>
      <c r="P464" t="s">
        <v>30</v>
      </c>
      <c r="Q464">
        <v>45231</v>
      </c>
      <c r="R464" t="s">
        <v>49</v>
      </c>
      <c r="S464" t="s">
        <v>32</v>
      </c>
      <c r="T464" t="s">
        <v>39</v>
      </c>
      <c r="U464">
        <v>11</v>
      </c>
      <c r="V464" t="s">
        <v>35</v>
      </c>
      <c r="W464">
        <v>5</v>
      </c>
      <c r="X464" t="s">
        <v>57</v>
      </c>
    </row>
    <row r="465" spans="1:24" x14ac:dyDescent="0.25">
      <c r="A465">
        <v>393</v>
      </c>
      <c r="B465">
        <v>44686</v>
      </c>
      <c r="C465">
        <v>2439</v>
      </c>
      <c r="D465" t="s">
        <v>943</v>
      </c>
      <c r="E465" t="s">
        <v>4</v>
      </c>
      <c r="F465">
        <v>2963</v>
      </c>
      <c r="G465" t="s">
        <v>944</v>
      </c>
      <c r="H465">
        <v>4</v>
      </c>
      <c r="I465">
        <v>34.76</v>
      </c>
      <c r="J465">
        <v>139.04</v>
      </c>
      <c r="K465">
        <f>+Tabella1[[#This Row],[RicavoAcquisto]]/1000</f>
        <v>0.13904</v>
      </c>
      <c r="L465">
        <v>86.006529875044905</v>
      </c>
      <c r="M465">
        <v>225.04652987504488</v>
      </c>
      <c r="N465">
        <f>+Tabella1[[#This Row],[Totale Ricavo]]/1000</f>
        <v>0.22504652987504489</v>
      </c>
      <c r="O465">
        <v>4119</v>
      </c>
      <c r="P465" t="s">
        <v>38</v>
      </c>
      <c r="Q465">
        <v>45224</v>
      </c>
      <c r="R465" t="s">
        <v>31</v>
      </c>
      <c r="S465" t="s">
        <v>32</v>
      </c>
      <c r="T465" t="s">
        <v>39</v>
      </c>
      <c r="U465">
        <v>10</v>
      </c>
      <c r="V465" t="s">
        <v>63</v>
      </c>
      <c r="W465">
        <v>5</v>
      </c>
      <c r="X465" t="s">
        <v>57</v>
      </c>
    </row>
    <row r="466" spans="1:24" x14ac:dyDescent="0.25">
      <c r="A466">
        <v>428</v>
      </c>
      <c r="B466">
        <v>44792</v>
      </c>
      <c r="C466">
        <v>3584</v>
      </c>
      <c r="D466" t="s">
        <v>945</v>
      </c>
      <c r="E466" t="s">
        <v>4</v>
      </c>
      <c r="F466">
        <v>4862</v>
      </c>
      <c r="G466" t="s">
        <v>946</v>
      </c>
      <c r="H466">
        <v>1</v>
      </c>
      <c r="I466">
        <v>137.31</v>
      </c>
      <c r="J466">
        <v>137.31</v>
      </c>
      <c r="K466">
        <f>+Tabella1[[#This Row],[RicavoAcquisto]]/1000</f>
        <v>0.13731000000000002</v>
      </c>
      <c r="L466">
        <v>22.474454064032791</v>
      </c>
      <c r="M466">
        <v>159.78445406403279</v>
      </c>
      <c r="N466">
        <f>+Tabella1[[#This Row],[Totale Ricavo]]/1000</f>
        <v>0.1597844540640328</v>
      </c>
      <c r="O466">
        <v>2029</v>
      </c>
      <c r="P466" t="s">
        <v>30</v>
      </c>
      <c r="Q466">
        <v>44949</v>
      </c>
      <c r="R466" t="s">
        <v>49</v>
      </c>
      <c r="S466" t="s">
        <v>32</v>
      </c>
      <c r="T466" t="s">
        <v>45</v>
      </c>
      <c r="U466">
        <v>1</v>
      </c>
      <c r="V466" t="s">
        <v>41</v>
      </c>
      <c r="W466">
        <v>8</v>
      </c>
      <c r="X466" t="s">
        <v>46</v>
      </c>
    </row>
    <row r="467" spans="1:24" x14ac:dyDescent="0.25">
      <c r="A467">
        <v>300</v>
      </c>
      <c r="B467">
        <v>44725</v>
      </c>
      <c r="C467">
        <v>4410</v>
      </c>
      <c r="D467" t="s">
        <v>947</v>
      </c>
      <c r="E467" t="s">
        <v>3</v>
      </c>
      <c r="F467">
        <v>1989</v>
      </c>
      <c r="G467" t="s">
        <v>948</v>
      </c>
      <c r="H467">
        <v>3</v>
      </c>
      <c r="I467">
        <v>44.61</v>
      </c>
      <c r="J467">
        <v>133.82999999999998</v>
      </c>
      <c r="K467">
        <f>+Tabella1[[#This Row],[RicavoAcquisto]]/1000</f>
        <v>0.13382999999999998</v>
      </c>
      <c r="L467">
        <v>20.244480950003201</v>
      </c>
      <c r="M467">
        <v>154.07448095000319</v>
      </c>
      <c r="N467">
        <f>+Tabella1[[#This Row],[Totale Ricavo]]/1000</f>
        <v>0.1540744809500032</v>
      </c>
      <c r="O467">
        <v>409</v>
      </c>
      <c r="P467" t="s">
        <v>38</v>
      </c>
      <c r="Q467">
        <v>45152</v>
      </c>
      <c r="R467" t="s">
        <v>31</v>
      </c>
      <c r="S467" t="s">
        <v>32</v>
      </c>
      <c r="T467" t="s">
        <v>52</v>
      </c>
      <c r="U467">
        <v>8</v>
      </c>
      <c r="V467" t="s">
        <v>46</v>
      </c>
      <c r="W467">
        <v>6</v>
      </c>
      <c r="X467" t="s">
        <v>34</v>
      </c>
    </row>
    <row r="468" spans="1:24" x14ac:dyDescent="0.25">
      <c r="A468">
        <v>417</v>
      </c>
      <c r="B468">
        <v>44712</v>
      </c>
      <c r="C468">
        <v>720</v>
      </c>
      <c r="D468" t="s">
        <v>949</v>
      </c>
      <c r="E468" t="s">
        <v>4</v>
      </c>
      <c r="F468">
        <v>3670</v>
      </c>
      <c r="G468" t="s">
        <v>950</v>
      </c>
      <c r="H468">
        <v>5</v>
      </c>
      <c r="I468">
        <v>26.53</v>
      </c>
      <c r="J468">
        <v>132.65</v>
      </c>
      <c r="K468">
        <f>+Tabella1[[#This Row],[RicavoAcquisto]]/1000</f>
        <v>0.13265000000000002</v>
      </c>
      <c r="L468">
        <v>42.186838325297089</v>
      </c>
      <c r="M468">
        <v>174.83683832529709</v>
      </c>
      <c r="N468">
        <f>+Tabella1[[#This Row],[Totale Ricavo]]/1000</f>
        <v>0.17483683832529709</v>
      </c>
      <c r="O468">
        <v>2781</v>
      </c>
      <c r="P468" t="s">
        <v>38</v>
      </c>
      <c r="Q468">
        <v>45167</v>
      </c>
      <c r="R468" t="s">
        <v>31</v>
      </c>
      <c r="S468" t="s">
        <v>32</v>
      </c>
      <c r="T468" t="s">
        <v>52</v>
      </c>
      <c r="U468">
        <v>8</v>
      </c>
      <c r="V468" t="s">
        <v>46</v>
      </c>
      <c r="W468">
        <v>5</v>
      </c>
      <c r="X468" t="s">
        <v>57</v>
      </c>
    </row>
    <row r="469" spans="1:24" x14ac:dyDescent="0.25">
      <c r="A469">
        <v>327</v>
      </c>
      <c r="B469">
        <v>44788</v>
      </c>
      <c r="C469">
        <v>1607</v>
      </c>
      <c r="D469" t="s">
        <v>951</v>
      </c>
      <c r="E469" t="s">
        <v>2</v>
      </c>
      <c r="F469">
        <v>747</v>
      </c>
      <c r="G469" t="s">
        <v>250</v>
      </c>
      <c r="H469">
        <v>1</v>
      </c>
      <c r="I469">
        <v>127.83</v>
      </c>
      <c r="J469">
        <v>127.83</v>
      </c>
      <c r="K469">
        <f>+Tabella1[[#This Row],[RicavoAcquisto]]/1000</f>
        <v>0.12783</v>
      </c>
      <c r="L469">
        <v>88.721789698498839</v>
      </c>
      <c r="M469">
        <v>216.55178969849885</v>
      </c>
      <c r="N469">
        <f>+Tabella1[[#This Row],[Totale Ricavo]]/1000</f>
        <v>0.21655178969849886</v>
      </c>
      <c r="O469">
        <v>4335</v>
      </c>
      <c r="P469" t="s">
        <v>38</v>
      </c>
      <c r="Q469">
        <v>44951</v>
      </c>
      <c r="R469" t="s">
        <v>49</v>
      </c>
      <c r="S469" t="s">
        <v>32</v>
      </c>
      <c r="T469" t="s">
        <v>45</v>
      </c>
      <c r="U469">
        <v>1</v>
      </c>
      <c r="V469" t="s">
        <v>41</v>
      </c>
      <c r="W469">
        <v>8</v>
      </c>
      <c r="X469" t="s">
        <v>46</v>
      </c>
    </row>
    <row r="470" spans="1:24" x14ac:dyDescent="0.25">
      <c r="A470">
        <v>238</v>
      </c>
      <c r="B470">
        <v>44825</v>
      </c>
      <c r="C470">
        <v>1241</v>
      </c>
      <c r="D470" t="s">
        <v>952</v>
      </c>
      <c r="E470" t="s">
        <v>3</v>
      </c>
      <c r="F470">
        <v>1262</v>
      </c>
      <c r="G470" t="s">
        <v>953</v>
      </c>
      <c r="H470">
        <v>3</v>
      </c>
      <c r="I470">
        <v>39.54</v>
      </c>
      <c r="J470">
        <v>118.62</v>
      </c>
      <c r="K470">
        <f>+Tabella1[[#This Row],[RicavoAcquisto]]/1000</f>
        <v>0.11862</v>
      </c>
      <c r="L470">
        <v>30.238064750240351</v>
      </c>
      <c r="M470">
        <v>148.85806475024035</v>
      </c>
      <c r="N470">
        <f>+Tabella1[[#This Row],[Totale Ricavo]]/1000</f>
        <v>0.14885806475024035</v>
      </c>
      <c r="O470">
        <v>4275</v>
      </c>
      <c r="P470" t="s">
        <v>30</v>
      </c>
      <c r="Q470">
        <v>44946</v>
      </c>
      <c r="R470" t="s">
        <v>49</v>
      </c>
      <c r="S470" t="s">
        <v>32</v>
      </c>
      <c r="T470" t="s">
        <v>45</v>
      </c>
      <c r="U470">
        <v>1</v>
      </c>
      <c r="V470" t="s">
        <v>41</v>
      </c>
      <c r="W470">
        <v>9</v>
      </c>
      <c r="X470" t="s">
        <v>53</v>
      </c>
    </row>
    <row r="471" spans="1:24" x14ac:dyDescent="0.25">
      <c r="A471">
        <v>492</v>
      </c>
      <c r="B471">
        <v>44671</v>
      </c>
      <c r="C471">
        <v>2369</v>
      </c>
      <c r="D471" t="s">
        <v>954</v>
      </c>
      <c r="E471" t="s">
        <v>2</v>
      </c>
      <c r="F471">
        <v>3293</v>
      </c>
      <c r="G471" t="s">
        <v>955</v>
      </c>
      <c r="H471">
        <v>1</v>
      </c>
      <c r="I471">
        <v>118.28</v>
      </c>
      <c r="J471">
        <v>118.28</v>
      </c>
      <c r="K471">
        <f>+Tabella1[[#This Row],[RicavoAcquisto]]/1000</f>
        <v>0.11828</v>
      </c>
      <c r="L471">
        <v>20.740387547540461</v>
      </c>
      <c r="M471">
        <v>139.02038754754045</v>
      </c>
      <c r="N471">
        <f>+Tabella1[[#This Row],[Totale Ricavo]]/1000</f>
        <v>0.13902038754754045</v>
      </c>
      <c r="O471">
        <v>3498</v>
      </c>
      <c r="P471" t="s">
        <v>30</v>
      </c>
      <c r="Q471">
        <v>45133</v>
      </c>
      <c r="R471" t="s">
        <v>49</v>
      </c>
      <c r="S471" t="s">
        <v>32</v>
      </c>
      <c r="T471" t="s">
        <v>52</v>
      </c>
      <c r="U471">
        <v>7</v>
      </c>
      <c r="V471" t="s">
        <v>60</v>
      </c>
      <c r="W471">
        <v>4</v>
      </c>
      <c r="X471" t="s">
        <v>68</v>
      </c>
    </row>
    <row r="472" spans="1:24" x14ac:dyDescent="0.25">
      <c r="A472">
        <v>124</v>
      </c>
      <c r="B472">
        <v>44876</v>
      </c>
      <c r="C472">
        <v>1754</v>
      </c>
      <c r="D472" t="s">
        <v>956</v>
      </c>
      <c r="E472" t="s">
        <v>2</v>
      </c>
      <c r="F472">
        <v>2217</v>
      </c>
      <c r="G472" t="s">
        <v>957</v>
      </c>
      <c r="H472">
        <v>2</v>
      </c>
      <c r="I472">
        <v>58.81</v>
      </c>
      <c r="J472">
        <v>117.62</v>
      </c>
      <c r="K472">
        <f>+Tabella1[[#This Row],[RicavoAcquisto]]/1000</f>
        <v>0.11762</v>
      </c>
      <c r="L472">
        <v>48.74964595118481</v>
      </c>
      <c r="M472">
        <v>166.36964595118482</v>
      </c>
      <c r="N472">
        <f>+Tabella1[[#This Row],[Totale Ricavo]]/1000</f>
        <v>0.16636964595118481</v>
      </c>
      <c r="O472">
        <v>337</v>
      </c>
      <c r="P472" t="s">
        <v>38</v>
      </c>
      <c r="Q472">
        <v>45213</v>
      </c>
      <c r="R472" t="s">
        <v>49</v>
      </c>
      <c r="S472" t="s">
        <v>32</v>
      </c>
      <c r="T472" t="s">
        <v>39</v>
      </c>
      <c r="U472">
        <v>10</v>
      </c>
      <c r="V472" t="s">
        <v>63</v>
      </c>
      <c r="W472">
        <v>11</v>
      </c>
      <c r="X472" t="s">
        <v>35</v>
      </c>
    </row>
    <row r="473" spans="1:24" x14ac:dyDescent="0.25">
      <c r="A473">
        <v>284</v>
      </c>
      <c r="B473">
        <v>44687</v>
      </c>
      <c r="C473">
        <v>3396</v>
      </c>
      <c r="D473" t="s">
        <v>958</v>
      </c>
      <c r="E473" t="s">
        <v>2</v>
      </c>
      <c r="F473">
        <v>4458</v>
      </c>
      <c r="G473" t="s">
        <v>959</v>
      </c>
      <c r="H473">
        <v>1</v>
      </c>
      <c r="I473">
        <v>117.28</v>
      </c>
      <c r="J473">
        <v>117.28</v>
      </c>
      <c r="K473">
        <f>+Tabella1[[#This Row],[RicavoAcquisto]]/1000</f>
        <v>0.11728</v>
      </c>
      <c r="L473">
        <v>50.89496102859944</v>
      </c>
      <c r="M473">
        <v>168.17496102859945</v>
      </c>
      <c r="N473">
        <f>+Tabella1[[#This Row],[Totale Ricavo]]/1000</f>
        <v>0.16817496102859947</v>
      </c>
      <c r="O473">
        <v>2934</v>
      </c>
      <c r="P473" t="s">
        <v>30</v>
      </c>
      <c r="Q473">
        <v>45276</v>
      </c>
      <c r="R473" t="s">
        <v>49</v>
      </c>
      <c r="S473" t="s">
        <v>32</v>
      </c>
      <c r="T473" t="s">
        <v>39</v>
      </c>
      <c r="U473">
        <v>12</v>
      </c>
      <c r="V473" t="s">
        <v>40</v>
      </c>
      <c r="W473">
        <v>5</v>
      </c>
      <c r="X473" t="s">
        <v>57</v>
      </c>
    </row>
    <row r="474" spans="1:24" x14ac:dyDescent="0.25">
      <c r="A474">
        <v>361</v>
      </c>
      <c r="B474">
        <v>44783</v>
      </c>
      <c r="C474">
        <v>1667</v>
      </c>
      <c r="D474" t="s">
        <v>960</v>
      </c>
      <c r="E474" t="s">
        <v>2</v>
      </c>
      <c r="F474">
        <v>891</v>
      </c>
      <c r="G474" t="s">
        <v>961</v>
      </c>
      <c r="H474">
        <v>2</v>
      </c>
      <c r="I474">
        <v>55.77</v>
      </c>
      <c r="J474">
        <v>111.54</v>
      </c>
      <c r="K474">
        <f>+Tabella1[[#This Row],[RicavoAcquisto]]/1000</f>
        <v>0.11154</v>
      </c>
      <c r="L474">
        <v>69.029282859914105</v>
      </c>
      <c r="M474">
        <v>180.5692828599141</v>
      </c>
      <c r="N474">
        <f>+Tabella1[[#This Row],[Totale Ricavo]]/1000</f>
        <v>0.18056928285991411</v>
      </c>
      <c r="O474">
        <v>3725</v>
      </c>
      <c r="P474" t="s">
        <v>30</v>
      </c>
      <c r="Q474">
        <v>45116</v>
      </c>
      <c r="R474" t="s">
        <v>49</v>
      </c>
      <c r="S474" t="s">
        <v>32</v>
      </c>
      <c r="T474" t="s">
        <v>52</v>
      </c>
      <c r="U474">
        <v>7</v>
      </c>
      <c r="V474" t="s">
        <v>60</v>
      </c>
      <c r="W474">
        <v>8</v>
      </c>
      <c r="X474" t="s">
        <v>46</v>
      </c>
    </row>
    <row r="475" spans="1:24" x14ac:dyDescent="0.25">
      <c r="A475">
        <v>78</v>
      </c>
      <c r="B475">
        <v>44616</v>
      </c>
      <c r="C475">
        <v>2724</v>
      </c>
      <c r="D475" t="s">
        <v>962</v>
      </c>
      <c r="E475" t="s">
        <v>3</v>
      </c>
      <c r="F475">
        <v>4697</v>
      </c>
      <c r="G475" t="s">
        <v>963</v>
      </c>
      <c r="H475">
        <v>1</v>
      </c>
      <c r="I475">
        <v>94.95</v>
      </c>
      <c r="J475">
        <v>94.95</v>
      </c>
      <c r="K475">
        <f>+Tabella1[[#This Row],[RicavoAcquisto]]/1000</f>
        <v>9.4950000000000007E-2</v>
      </c>
      <c r="L475">
        <v>31.226118317115208</v>
      </c>
      <c r="M475">
        <v>126.17611831711521</v>
      </c>
      <c r="N475">
        <f>+Tabella1[[#This Row],[Totale Ricavo]]/1000</f>
        <v>0.1261761183171152</v>
      </c>
      <c r="O475">
        <v>3707</v>
      </c>
      <c r="P475" t="s">
        <v>38</v>
      </c>
      <c r="Q475">
        <v>45076</v>
      </c>
      <c r="R475" t="s">
        <v>31</v>
      </c>
      <c r="S475" t="s">
        <v>32</v>
      </c>
      <c r="T475" t="s">
        <v>33</v>
      </c>
      <c r="U475">
        <v>5</v>
      </c>
      <c r="V475" t="s">
        <v>57</v>
      </c>
      <c r="W475">
        <v>2</v>
      </c>
      <c r="X475" t="s">
        <v>99</v>
      </c>
    </row>
    <row r="476" spans="1:24" x14ac:dyDescent="0.25">
      <c r="A476">
        <v>100</v>
      </c>
      <c r="B476">
        <v>44564</v>
      </c>
      <c r="C476">
        <v>4409</v>
      </c>
      <c r="D476" t="s">
        <v>964</v>
      </c>
      <c r="E476" t="s">
        <v>2</v>
      </c>
      <c r="F476">
        <v>1916</v>
      </c>
      <c r="G476" t="s">
        <v>965</v>
      </c>
      <c r="H476">
        <v>1</v>
      </c>
      <c r="I476">
        <v>92.23</v>
      </c>
      <c r="J476">
        <v>92.23</v>
      </c>
      <c r="K476">
        <f>+Tabella1[[#This Row],[RicavoAcquisto]]/1000</f>
        <v>9.2230000000000006E-2</v>
      </c>
      <c r="L476">
        <v>84.409150274448876</v>
      </c>
      <c r="M476">
        <v>176.63915027444887</v>
      </c>
      <c r="N476">
        <f>+Tabella1[[#This Row],[Totale Ricavo]]/1000</f>
        <v>0.17663915027444888</v>
      </c>
      <c r="O476">
        <v>4637</v>
      </c>
      <c r="P476" t="s">
        <v>38</v>
      </c>
      <c r="Q476">
        <v>45137</v>
      </c>
      <c r="R476" t="s">
        <v>31</v>
      </c>
      <c r="S476" t="s">
        <v>32</v>
      </c>
      <c r="T476" t="s">
        <v>52</v>
      </c>
      <c r="U476">
        <v>7</v>
      </c>
      <c r="V476" t="s">
        <v>60</v>
      </c>
      <c r="W476">
        <v>1</v>
      </c>
      <c r="X476" t="s">
        <v>41</v>
      </c>
    </row>
    <row r="477" spans="1:24" x14ac:dyDescent="0.25">
      <c r="A477">
        <v>326</v>
      </c>
      <c r="B477">
        <v>44714</v>
      </c>
      <c r="C477">
        <v>591</v>
      </c>
      <c r="D477" t="s">
        <v>966</v>
      </c>
      <c r="E477" t="s">
        <v>3</v>
      </c>
      <c r="F477">
        <v>3825</v>
      </c>
      <c r="G477" t="s">
        <v>967</v>
      </c>
      <c r="H477">
        <v>2</v>
      </c>
      <c r="I477">
        <v>45.95</v>
      </c>
      <c r="J477">
        <v>91.9</v>
      </c>
      <c r="K477">
        <f>+Tabella1[[#This Row],[RicavoAcquisto]]/1000</f>
        <v>9.1900000000000009E-2</v>
      </c>
      <c r="L477">
        <v>53.332559576990988</v>
      </c>
      <c r="M477">
        <v>145.23255957699098</v>
      </c>
      <c r="N477">
        <f>+Tabella1[[#This Row],[Totale Ricavo]]/1000</f>
        <v>0.14523255957699097</v>
      </c>
      <c r="O477">
        <v>3135</v>
      </c>
      <c r="P477" t="s">
        <v>30</v>
      </c>
      <c r="Q477">
        <v>44987</v>
      </c>
      <c r="R477" t="s">
        <v>49</v>
      </c>
      <c r="S477" t="s">
        <v>32</v>
      </c>
      <c r="T477" t="s">
        <v>45</v>
      </c>
      <c r="U477">
        <v>3</v>
      </c>
      <c r="V477" t="s">
        <v>54</v>
      </c>
      <c r="W477">
        <v>6</v>
      </c>
      <c r="X477" t="s">
        <v>34</v>
      </c>
    </row>
    <row r="478" spans="1:24" x14ac:dyDescent="0.25">
      <c r="A478">
        <v>402</v>
      </c>
      <c r="B478">
        <v>44662</v>
      </c>
      <c r="C478">
        <v>592</v>
      </c>
      <c r="D478" t="s">
        <v>968</v>
      </c>
      <c r="E478" t="s">
        <v>3</v>
      </c>
      <c r="F478">
        <v>202</v>
      </c>
      <c r="G478" t="s">
        <v>781</v>
      </c>
      <c r="H478">
        <v>1</v>
      </c>
      <c r="I478">
        <v>88.95</v>
      </c>
      <c r="J478">
        <v>88.95</v>
      </c>
      <c r="K478">
        <f>+Tabella1[[#This Row],[RicavoAcquisto]]/1000</f>
        <v>8.8950000000000001E-2</v>
      </c>
      <c r="L478">
        <v>45.844372957988853</v>
      </c>
      <c r="M478">
        <v>134.79437295798886</v>
      </c>
      <c r="N478">
        <f>+Tabella1[[#This Row],[Totale Ricavo]]/1000</f>
        <v>0.13479437295798885</v>
      </c>
      <c r="O478">
        <v>4334</v>
      </c>
      <c r="P478" t="s">
        <v>30</v>
      </c>
      <c r="Q478">
        <v>45025</v>
      </c>
      <c r="R478" t="s">
        <v>49</v>
      </c>
      <c r="S478" t="s">
        <v>32</v>
      </c>
      <c r="T478" t="s">
        <v>33</v>
      </c>
      <c r="U478">
        <v>4</v>
      </c>
      <c r="V478" t="s">
        <v>68</v>
      </c>
      <c r="W478">
        <v>4</v>
      </c>
      <c r="X478" t="s">
        <v>68</v>
      </c>
    </row>
    <row r="479" spans="1:24" x14ac:dyDescent="0.25">
      <c r="A479">
        <v>412</v>
      </c>
      <c r="B479">
        <v>44914</v>
      </c>
      <c r="C479">
        <v>733</v>
      </c>
      <c r="D479" t="s">
        <v>969</v>
      </c>
      <c r="E479" t="s">
        <v>3</v>
      </c>
      <c r="F479">
        <v>2768</v>
      </c>
      <c r="G479" t="s">
        <v>970</v>
      </c>
      <c r="H479">
        <v>1</v>
      </c>
      <c r="I479">
        <v>87.88</v>
      </c>
      <c r="J479">
        <v>87.88</v>
      </c>
      <c r="K479">
        <f>+Tabella1[[#This Row],[RicavoAcquisto]]/1000</f>
        <v>8.788E-2</v>
      </c>
      <c r="L479">
        <v>64.127254864864199</v>
      </c>
      <c r="M479">
        <v>152.00725486486419</v>
      </c>
      <c r="N479">
        <f>+Tabella1[[#This Row],[Totale Ricavo]]/1000</f>
        <v>0.15200725486486419</v>
      </c>
      <c r="O479">
        <v>4337</v>
      </c>
      <c r="P479" t="s">
        <v>38</v>
      </c>
      <c r="Q479">
        <v>45260</v>
      </c>
      <c r="R479" t="s">
        <v>49</v>
      </c>
      <c r="S479" t="s">
        <v>32</v>
      </c>
      <c r="T479" t="s">
        <v>39</v>
      </c>
      <c r="U479">
        <v>11</v>
      </c>
      <c r="V479" t="s">
        <v>35</v>
      </c>
      <c r="W479">
        <v>12</v>
      </c>
      <c r="X479" t="s">
        <v>40</v>
      </c>
    </row>
    <row r="480" spans="1:24" x14ac:dyDescent="0.25">
      <c r="A480">
        <v>215</v>
      </c>
      <c r="B480">
        <v>44887</v>
      </c>
      <c r="C480">
        <v>2416</v>
      </c>
      <c r="D480" t="s">
        <v>971</v>
      </c>
      <c r="E480" t="s">
        <v>3</v>
      </c>
      <c r="F480">
        <v>39</v>
      </c>
      <c r="G480" t="s">
        <v>972</v>
      </c>
      <c r="H480">
        <v>2</v>
      </c>
      <c r="I480">
        <v>43.57</v>
      </c>
      <c r="J480">
        <v>87.14</v>
      </c>
      <c r="K480">
        <f>+Tabella1[[#This Row],[RicavoAcquisto]]/1000</f>
        <v>8.7139999999999995E-2</v>
      </c>
      <c r="L480">
        <v>34.283065249702368</v>
      </c>
      <c r="M480">
        <v>121.42306524970238</v>
      </c>
      <c r="N480">
        <f>+Tabella1[[#This Row],[Totale Ricavo]]/1000</f>
        <v>0.12142306524970238</v>
      </c>
      <c r="O480">
        <v>223</v>
      </c>
      <c r="P480" t="s">
        <v>30</v>
      </c>
      <c r="Q480">
        <v>45246</v>
      </c>
      <c r="R480" t="s">
        <v>49</v>
      </c>
      <c r="S480" t="s">
        <v>32</v>
      </c>
      <c r="T480" t="s">
        <v>39</v>
      </c>
      <c r="U480">
        <v>11</v>
      </c>
      <c r="V480" t="s">
        <v>35</v>
      </c>
      <c r="W480">
        <v>11</v>
      </c>
      <c r="X480" t="s">
        <v>35</v>
      </c>
    </row>
    <row r="481" spans="1:24" x14ac:dyDescent="0.25">
      <c r="A481">
        <v>255</v>
      </c>
      <c r="B481">
        <v>44918</v>
      </c>
      <c r="C481">
        <v>3354</v>
      </c>
      <c r="D481" t="s">
        <v>973</v>
      </c>
      <c r="E481" t="s">
        <v>4</v>
      </c>
      <c r="F481">
        <v>4063</v>
      </c>
      <c r="G481" t="s">
        <v>469</v>
      </c>
      <c r="H481">
        <v>4</v>
      </c>
      <c r="I481">
        <v>20.84</v>
      </c>
      <c r="J481">
        <v>83.36</v>
      </c>
      <c r="K481">
        <f>+Tabella1[[#This Row],[RicavoAcquisto]]/1000</f>
        <v>8.3360000000000004E-2</v>
      </c>
      <c r="L481">
        <v>94.696000096550009</v>
      </c>
      <c r="M481">
        <v>178.05600009655001</v>
      </c>
      <c r="N481">
        <f>+Tabella1[[#This Row],[Totale Ricavo]]/1000</f>
        <v>0.17805600009655001</v>
      </c>
      <c r="O481">
        <v>3863</v>
      </c>
      <c r="P481" t="s">
        <v>38</v>
      </c>
      <c r="Q481">
        <v>45071</v>
      </c>
      <c r="R481" t="s">
        <v>31</v>
      </c>
      <c r="S481" t="s">
        <v>32</v>
      </c>
      <c r="T481" t="s">
        <v>33</v>
      </c>
      <c r="U481">
        <v>5</v>
      </c>
      <c r="V481" t="s">
        <v>57</v>
      </c>
      <c r="W481">
        <v>12</v>
      </c>
      <c r="X481" t="s">
        <v>40</v>
      </c>
    </row>
    <row r="482" spans="1:24" x14ac:dyDescent="0.25">
      <c r="A482">
        <v>403</v>
      </c>
      <c r="B482">
        <v>44865</v>
      </c>
      <c r="C482">
        <v>1382</v>
      </c>
      <c r="D482" t="s">
        <v>974</v>
      </c>
      <c r="E482" t="s">
        <v>3</v>
      </c>
      <c r="F482">
        <v>935</v>
      </c>
      <c r="G482" t="s">
        <v>975</v>
      </c>
      <c r="H482">
        <v>1</v>
      </c>
      <c r="I482">
        <v>80.66</v>
      </c>
      <c r="J482">
        <v>80.66</v>
      </c>
      <c r="K482">
        <f>+Tabella1[[#This Row],[RicavoAcquisto]]/1000</f>
        <v>8.0659999999999996E-2</v>
      </c>
      <c r="L482">
        <v>70.152622950643376</v>
      </c>
      <c r="M482">
        <v>150.81262295064337</v>
      </c>
      <c r="N482">
        <f>+Tabella1[[#This Row],[Totale Ricavo]]/1000</f>
        <v>0.15081262295064338</v>
      </c>
      <c r="O482">
        <v>1857</v>
      </c>
      <c r="P482" t="s">
        <v>38</v>
      </c>
      <c r="Q482">
        <v>45137</v>
      </c>
      <c r="R482" t="s">
        <v>31</v>
      </c>
      <c r="S482" t="s">
        <v>32</v>
      </c>
      <c r="T482" t="s">
        <v>52</v>
      </c>
      <c r="U482">
        <v>7</v>
      </c>
      <c r="V482" t="s">
        <v>60</v>
      </c>
      <c r="W482">
        <v>10</v>
      </c>
      <c r="X482" t="s">
        <v>63</v>
      </c>
    </row>
    <row r="483" spans="1:24" x14ac:dyDescent="0.25">
      <c r="A483">
        <v>254</v>
      </c>
      <c r="B483">
        <v>44597</v>
      </c>
      <c r="C483">
        <v>3301</v>
      </c>
      <c r="D483" t="s">
        <v>976</v>
      </c>
      <c r="E483" t="s">
        <v>3</v>
      </c>
      <c r="F483">
        <v>4116</v>
      </c>
      <c r="G483" t="s">
        <v>977</v>
      </c>
      <c r="H483">
        <v>1</v>
      </c>
      <c r="I483">
        <v>77.069999999999993</v>
      </c>
      <c r="J483">
        <v>77.069999999999993</v>
      </c>
      <c r="K483">
        <f>+Tabella1[[#This Row],[RicavoAcquisto]]/1000</f>
        <v>7.707E-2</v>
      </c>
      <c r="L483">
        <v>81.944747837817616</v>
      </c>
      <c r="M483">
        <v>159.01474783781759</v>
      </c>
      <c r="N483">
        <f>+Tabella1[[#This Row],[Totale Ricavo]]/1000</f>
        <v>0.1590147478378176</v>
      </c>
      <c r="O483">
        <v>2115</v>
      </c>
      <c r="P483" t="s">
        <v>38</v>
      </c>
      <c r="Q483">
        <v>45188</v>
      </c>
      <c r="R483" t="s">
        <v>31</v>
      </c>
      <c r="S483" t="s">
        <v>32</v>
      </c>
      <c r="T483" t="s">
        <v>52</v>
      </c>
      <c r="U483">
        <v>9</v>
      </c>
      <c r="V483" t="s">
        <v>53</v>
      </c>
      <c r="W483">
        <v>2</v>
      </c>
      <c r="X483" t="s">
        <v>99</v>
      </c>
    </row>
    <row r="484" spans="1:24" x14ac:dyDescent="0.25">
      <c r="A484">
        <v>154</v>
      </c>
      <c r="B484">
        <v>44671</v>
      </c>
      <c r="C484">
        <v>2065</v>
      </c>
      <c r="D484" t="s">
        <v>978</v>
      </c>
      <c r="E484" t="s">
        <v>2</v>
      </c>
      <c r="F484">
        <v>2735</v>
      </c>
      <c r="G484" t="s">
        <v>979</v>
      </c>
      <c r="H484">
        <v>6</v>
      </c>
      <c r="I484">
        <v>12.77</v>
      </c>
      <c r="J484">
        <v>76.62</v>
      </c>
      <c r="K484">
        <f>+Tabella1[[#This Row],[RicavoAcquisto]]/1000</f>
        <v>7.6620000000000008E-2</v>
      </c>
      <c r="L484">
        <v>88.616233720010683</v>
      </c>
      <c r="M484">
        <v>165.23623372001069</v>
      </c>
      <c r="N484">
        <f>+Tabella1[[#This Row],[Totale Ricavo]]/1000</f>
        <v>0.1652362337200107</v>
      </c>
      <c r="O484">
        <v>3373</v>
      </c>
      <c r="P484" t="s">
        <v>38</v>
      </c>
      <c r="Q484">
        <v>45012</v>
      </c>
      <c r="R484" t="s">
        <v>31</v>
      </c>
      <c r="S484" t="s">
        <v>32</v>
      </c>
      <c r="T484" t="s">
        <v>45</v>
      </c>
      <c r="U484">
        <v>3</v>
      </c>
      <c r="V484" t="s">
        <v>54</v>
      </c>
      <c r="W484">
        <v>4</v>
      </c>
      <c r="X484" t="s">
        <v>68</v>
      </c>
    </row>
    <row r="485" spans="1:24" x14ac:dyDescent="0.25">
      <c r="A485">
        <v>9</v>
      </c>
      <c r="B485">
        <v>44667</v>
      </c>
      <c r="C485">
        <v>3084</v>
      </c>
      <c r="D485" t="s">
        <v>980</v>
      </c>
      <c r="E485" t="s">
        <v>4</v>
      </c>
      <c r="F485">
        <v>7</v>
      </c>
      <c r="G485" t="s">
        <v>981</v>
      </c>
      <c r="H485">
        <v>7</v>
      </c>
      <c r="I485">
        <v>10.6</v>
      </c>
      <c r="J485">
        <v>74.2</v>
      </c>
      <c r="K485">
        <f>+Tabella1[[#This Row],[RicavoAcquisto]]/1000</f>
        <v>7.4200000000000002E-2</v>
      </c>
      <c r="L485">
        <v>56.570114987520817</v>
      </c>
      <c r="M485">
        <v>130.77011498752083</v>
      </c>
      <c r="N485">
        <f>+Tabella1[[#This Row],[Totale Ricavo]]/1000</f>
        <v>0.13077011498752084</v>
      </c>
      <c r="O485">
        <v>3107</v>
      </c>
      <c r="P485" t="s">
        <v>30</v>
      </c>
      <c r="Q485">
        <v>45253</v>
      </c>
      <c r="R485" t="s">
        <v>49</v>
      </c>
      <c r="S485" t="s">
        <v>32</v>
      </c>
      <c r="T485" t="s">
        <v>39</v>
      </c>
      <c r="U485">
        <v>11</v>
      </c>
      <c r="V485" t="s">
        <v>35</v>
      </c>
      <c r="W485">
        <v>4</v>
      </c>
      <c r="X485" t="s">
        <v>68</v>
      </c>
    </row>
    <row r="486" spans="1:24" x14ac:dyDescent="0.25">
      <c r="A486">
        <v>167</v>
      </c>
      <c r="B486">
        <v>44604</v>
      </c>
      <c r="C486">
        <v>397</v>
      </c>
      <c r="D486" t="s">
        <v>982</v>
      </c>
      <c r="E486" t="s">
        <v>3</v>
      </c>
      <c r="F486">
        <v>1974</v>
      </c>
      <c r="G486" t="s">
        <v>983</v>
      </c>
      <c r="H486">
        <v>5</v>
      </c>
      <c r="I486">
        <v>14.66</v>
      </c>
      <c r="J486">
        <v>73.3</v>
      </c>
      <c r="K486">
        <f>+Tabella1[[#This Row],[RicavoAcquisto]]/1000</f>
        <v>7.3300000000000004E-2</v>
      </c>
      <c r="L486">
        <v>80.336672180413032</v>
      </c>
      <c r="M486">
        <v>153.63667218041303</v>
      </c>
      <c r="N486">
        <f>+Tabella1[[#This Row],[Totale Ricavo]]/1000</f>
        <v>0.15363667218041302</v>
      </c>
      <c r="O486">
        <v>2611</v>
      </c>
      <c r="P486" t="s">
        <v>30</v>
      </c>
      <c r="Q486">
        <v>45235</v>
      </c>
      <c r="R486" t="s">
        <v>49</v>
      </c>
      <c r="S486" t="s">
        <v>32</v>
      </c>
      <c r="T486" t="s">
        <v>39</v>
      </c>
      <c r="U486">
        <v>11</v>
      </c>
      <c r="V486" t="s">
        <v>35</v>
      </c>
      <c r="W486">
        <v>2</v>
      </c>
      <c r="X486" t="s">
        <v>99</v>
      </c>
    </row>
    <row r="487" spans="1:24" x14ac:dyDescent="0.25">
      <c r="A487">
        <v>461</v>
      </c>
      <c r="B487">
        <v>44921</v>
      </c>
      <c r="C487">
        <v>1215</v>
      </c>
      <c r="D487" t="s">
        <v>984</v>
      </c>
      <c r="E487" t="s">
        <v>3</v>
      </c>
      <c r="F487">
        <v>4074</v>
      </c>
      <c r="G487" t="s">
        <v>985</v>
      </c>
      <c r="H487">
        <v>5</v>
      </c>
      <c r="I487">
        <v>14.58</v>
      </c>
      <c r="J487">
        <v>72.900000000000006</v>
      </c>
      <c r="K487">
        <f>+Tabella1[[#This Row],[RicavoAcquisto]]/1000</f>
        <v>7.2900000000000006E-2</v>
      </c>
      <c r="L487">
        <v>75.287564852481125</v>
      </c>
      <c r="M487">
        <v>148.18756485248113</v>
      </c>
      <c r="N487">
        <f>+Tabella1[[#This Row],[Totale Ricavo]]/1000</f>
        <v>0.14818756485248114</v>
      </c>
      <c r="O487">
        <v>153</v>
      </c>
      <c r="P487" t="s">
        <v>38</v>
      </c>
      <c r="Q487">
        <v>45268</v>
      </c>
      <c r="R487" t="s">
        <v>31</v>
      </c>
      <c r="S487" t="s">
        <v>32</v>
      </c>
      <c r="T487" t="s">
        <v>39</v>
      </c>
      <c r="U487">
        <v>12</v>
      </c>
      <c r="V487" t="s">
        <v>40</v>
      </c>
      <c r="W487">
        <v>12</v>
      </c>
      <c r="X487" t="s">
        <v>40</v>
      </c>
    </row>
    <row r="488" spans="1:24" x14ac:dyDescent="0.25">
      <c r="A488">
        <v>50</v>
      </c>
      <c r="B488">
        <v>44697</v>
      </c>
      <c r="C488">
        <v>2439</v>
      </c>
      <c r="D488" t="s">
        <v>943</v>
      </c>
      <c r="E488" t="s">
        <v>4</v>
      </c>
      <c r="F488">
        <v>1981</v>
      </c>
      <c r="G488" t="s">
        <v>986</v>
      </c>
      <c r="H488">
        <v>2</v>
      </c>
      <c r="I488">
        <v>34.76</v>
      </c>
      <c r="J488">
        <v>69.52</v>
      </c>
      <c r="K488">
        <f>+Tabella1[[#This Row],[RicavoAcquisto]]/1000</f>
        <v>6.9519999999999998E-2</v>
      </c>
      <c r="L488">
        <v>88.925790160857218</v>
      </c>
      <c r="M488">
        <v>158.4457901608572</v>
      </c>
      <c r="N488">
        <f>+Tabella1[[#This Row],[Totale Ricavo]]/1000</f>
        <v>0.15844579016085719</v>
      </c>
      <c r="O488">
        <v>1279</v>
      </c>
      <c r="P488" t="s">
        <v>30</v>
      </c>
      <c r="Q488">
        <v>45069</v>
      </c>
      <c r="R488" t="s">
        <v>49</v>
      </c>
      <c r="S488" t="s">
        <v>32</v>
      </c>
      <c r="T488" t="s">
        <v>33</v>
      </c>
      <c r="U488">
        <v>5</v>
      </c>
      <c r="V488" t="s">
        <v>57</v>
      </c>
      <c r="W488">
        <v>5</v>
      </c>
      <c r="X488" t="s">
        <v>57</v>
      </c>
    </row>
    <row r="489" spans="1:24" x14ac:dyDescent="0.25">
      <c r="A489">
        <v>370</v>
      </c>
      <c r="B489">
        <v>44706</v>
      </c>
      <c r="C489">
        <v>4107</v>
      </c>
      <c r="D489" t="s">
        <v>987</v>
      </c>
      <c r="E489" t="s">
        <v>2</v>
      </c>
      <c r="F489">
        <v>661</v>
      </c>
      <c r="G489" t="s">
        <v>988</v>
      </c>
      <c r="H489">
        <v>4</v>
      </c>
      <c r="I489">
        <v>16.23</v>
      </c>
      <c r="J489">
        <v>64.92</v>
      </c>
      <c r="K489">
        <f>+Tabella1[[#This Row],[RicavoAcquisto]]/1000</f>
        <v>6.4920000000000005E-2</v>
      </c>
      <c r="L489">
        <v>47.126010361028797</v>
      </c>
      <c r="M489">
        <v>112.04601036102881</v>
      </c>
      <c r="N489">
        <f>+Tabella1[[#This Row],[Totale Ricavo]]/1000</f>
        <v>0.11204601036102881</v>
      </c>
      <c r="O489">
        <v>4838</v>
      </c>
      <c r="P489" t="s">
        <v>30</v>
      </c>
      <c r="Q489">
        <v>45010</v>
      </c>
      <c r="R489" t="s">
        <v>31</v>
      </c>
      <c r="S489" t="s">
        <v>32</v>
      </c>
      <c r="T489" t="s">
        <v>45</v>
      </c>
      <c r="U489">
        <v>3</v>
      </c>
      <c r="V489" t="s">
        <v>54</v>
      </c>
      <c r="W489">
        <v>5</v>
      </c>
      <c r="X489" t="s">
        <v>57</v>
      </c>
    </row>
    <row r="490" spans="1:24" x14ac:dyDescent="0.25">
      <c r="A490">
        <v>164</v>
      </c>
      <c r="B490">
        <v>44674</v>
      </c>
      <c r="C490">
        <v>1829</v>
      </c>
      <c r="D490" t="s">
        <v>989</v>
      </c>
      <c r="E490" t="s">
        <v>2</v>
      </c>
      <c r="F490">
        <v>3670</v>
      </c>
      <c r="G490" t="s">
        <v>950</v>
      </c>
      <c r="H490">
        <v>4</v>
      </c>
      <c r="I490">
        <v>16.059999999999999</v>
      </c>
      <c r="J490">
        <v>64.239999999999995</v>
      </c>
      <c r="K490">
        <f>+Tabella1[[#This Row],[RicavoAcquisto]]/1000</f>
        <v>6.4239999999999992E-2</v>
      </c>
      <c r="L490">
        <v>46.26956781642982</v>
      </c>
      <c r="M490">
        <v>110.50956781642981</v>
      </c>
      <c r="N490">
        <f>+Tabella1[[#This Row],[Totale Ricavo]]/1000</f>
        <v>0.1105095678164298</v>
      </c>
      <c r="O490">
        <v>4394</v>
      </c>
      <c r="P490" t="s">
        <v>30</v>
      </c>
      <c r="Q490">
        <v>45232</v>
      </c>
      <c r="R490" t="s">
        <v>49</v>
      </c>
      <c r="S490" t="s">
        <v>32</v>
      </c>
      <c r="T490" t="s">
        <v>39</v>
      </c>
      <c r="U490">
        <v>11</v>
      </c>
      <c r="V490" t="s">
        <v>35</v>
      </c>
      <c r="W490">
        <v>4</v>
      </c>
      <c r="X490" t="s">
        <v>68</v>
      </c>
    </row>
    <row r="491" spans="1:24" x14ac:dyDescent="0.25">
      <c r="A491">
        <v>30</v>
      </c>
      <c r="B491">
        <v>44615</v>
      </c>
      <c r="C491">
        <v>1147</v>
      </c>
      <c r="D491" t="s">
        <v>990</v>
      </c>
      <c r="E491" t="s">
        <v>3</v>
      </c>
      <c r="F491">
        <v>1280</v>
      </c>
      <c r="G491" t="s">
        <v>991</v>
      </c>
      <c r="H491">
        <v>3</v>
      </c>
      <c r="I491">
        <v>20.87</v>
      </c>
      <c r="J491">
        <v>62.61</v>
      </c>
      <c r="K491">
        <f>+Tabella1[[#This Row],[RicavoAcquisto]]/1000</f>
        <v>6.2609999999999999E-2</v>
      </c>
      <c r="L491">
        <v>50.260361170612931</v>
      </c>
      <c r="M491">
        <v>112.87036117061294</v>
      </c>
      <c r="N491">
        <f>+Tabella1[[#This Row],[Totale Ricavo]]/1000</f>
        <v>0.11287036117061294</v>
      </c>
      <c r="O491">
        <v>937</v>
      </c>
      <c r="P491" t="s">
        <v>30</v>
      </c>
      <c r="Q491">
        <v>44969</v>
      </c>
      <c r="R491" t="s">
        <v>49</v>
      </c>
      <c r="S491" t="s">
        <v>32</v>
      </c>
      <c r="T491" t="s">
        <v>45</v>
      </c>
      <c r="U491">
        <v>2</v>
      </c>
      <c r="V491" t="s">
        <v>99</v>
      </c>
      <c r="W491">
        <v>2</v>
      </c>
      <c r="X491" t="s">
        <v>99</v>
      </c>
    </row>
    <row r="492" spans="1:24" x14ac:dyDescent="0.25">
      <c r="A492">
        <v>2</v>
      </c>
      <c r="B492">
        <v>44748</v>
      </c>
      <c r="C492">
        <v>920</v>
      </c>
      <c r="D492" t="s">
        <v>893</v>
      </c>
      <c r="E492" t="s">
        <v>2</v>
      </c>
      <c r="F492">
        <v>1311</v>
      </c>
      <c r="G492" t="s">
        <v>992</v>
      </c>
      <c r="H492">
        <v>1</v>
      </c>
      <c r="I492">
        <v>56.87</v>
      </c>
      <c r="J492">
        <v>56.87</v>
      </c>
      <c r="K492">
        <f>+Tabella1[[#This Row],[RicavoAcquisto]]/1000</f>
        <v>5.6869999999999997E-2</v>
      </c>
      <c r="L492">
        <v>48.171441340897893</v>
      </c>
      <c r="M492">
        <v>105.04144134089789</v>
      </c>
      <c r="N492">
        <f>+Tabella1[[#This Row],[Totale Ricavo]]/1000</f>
        <v>0.10504144134089789</v>
      </c>
      <c r="O492">
        <v>2570</v>
      </c>
      <c r="P492" t="s">
        <v>30</v>
      </c>
      <c r="Q492">
        <v>44974</v>
      </c>
      <c r="R492" t="s">
        <v>49</v>
      </c>
      <c r="S492" t="s">
        <v>32</v>
      </c>
      <c r="T492" t="s">
        <v>45</v>
      </c>
      <c r="U492">
        <v>2</v>
      </c>
      <c r="V492" t="s">
        <v>99</v>
      </c>
      <c r="W492">
        <v>7</v>
      </c>
      <c r="X492" t="s">
        <v>60</v>
      </c>
    </row>
    <row r="493" spans="1:24" x14ac:dyDescent="0.25">
      <c r="A493">
        <v>185</v>
      </c>
      <c r="B493">
        <v>44671</v>
      </c>
      <c r="C493">
        <v>2611</v>
      </c>
      <c r="D493" t="s">
        <v>993</v>
      </c>
      <c r="E493" t="s">
        <v>2</v>
      </c>
      <c r="F493">
        <v>631</v>
      </c>
      <c r="G493" t="s">
        <v>994</v>
      </c>
      <c r="H493">
        <v>3</v>
      </c>
      <c r="I493">
        <v>17.38</v>
      </c>
      <c r="J493">
        <v>52.14</v>
      </c>
      <c r="K493">
        <f>+Tabella1[[#This Row],[RicavoAcquisto]]/1000</f>
        <v>5.2139999999999999E-2</v>
      </c>
      <c r="L493">
        <v>83.5333089068601</v>
      </c>
      <c r="M493">
        <v>135.67330890686009</v>
      </c>
      <c r="N493">
        <f>+Tabella1[[#This Row],[Totale Ricavo]]/1000</f>
        <v>0.13567330890686008</v>
      </c>
      <c r="O493">
        <v>4200</v>
      </c>
      <c r="P493" t="s">
        <v>30</v>
      </c>
      <c r="Q493">
        <v>45011</v>
      </c>
      <c r="R493" t="s">
        <v>31</v>
      </c>
      <c r="S493" t="s">
        <v>32</v>
      </c>
      <c r="T493" t="s">
        <v>45</v>
      </c>
      <c r="U493">
        <v>3</v>
      </c>
      <c r="V493" t="s">
        <v>54</v>
      </c>
      <c r="W493">
        <v>4</v>
      </c>
      <c r="X493" t="s">
        <v>68</v>
      </c>
    </row>
    <row r="494" spans="1:24" x14ac:dyDescent="0.25">
      <c r="A494">
        <v>297</v>
      </c>
      <c r="B494">
        <v>44819</v>
      </c>
      <c r="C494">
        <v>475</v>
      </c>
      <c r="D494" t="s">
        <v>995</v>
      </c>
      <c r="E494" t="s">
        <v>3</v>
      </c>
      <c r="F494">
        <v>2942</v>
      </c>
      <c r="G494" t="s">
        <v>996</v>
      </c>
      <c r="H494">
        <v>2</v>
      </c>
      <c r="I494">
        <v>24.56</v>
      </c>
      <c r="J494">
        <v>49.12</v>
      </c>
      <c r="K494">
        <f>+Tabella1[[#This Row],[RicavoAcquisto]]/1000</f>
        <v>4.9119999999999997E-2</v>
      </c>
      <c r="L494">
        <v>13.70514611471374</v>
      </c>
      <c r="M494">
        <v>62.825146114713739</v>
      </c>
      <c r="N494">
        <f>+Tabella1[[#This Row],[Totale Ricavo]]/1000</f>
        <v>6.2825146114713737E-2</v>
      </c>
      <c r="O494">
        <v>1349</v>
      </c>
      <c r="P494" t="s">
        <v>30</v>
      </c>
      <c r="Q494">
        <v>45051</v>
      </c>
      <c r="R494" t="s">
        <v>31</v>
      </c>
      <c r="S494" t="s">
        <v>32</v>
      </c>
      <c r="T494" t="s">
        <v>33</v>
      </c>
      <c r="U494">
        <v>5</v>
      </c>
      <c r="V494" t="s">
        <v>57</v>
      </c>
      <c r="W494">
        <v>9</v>
      </c>
      <c r="X494" t="s">
        <v>53</v>
      </c>
    </row>
    <row r="495" spans="1:24" x14ac:dyDescent="0.25">
      <c r="A495">
        <v>29</v>
      </c>
      <c r="B495">
        <v>44619</v>
      </c>
      <c r="C495">
        <v>3350</v>
      </c>
      <c r="D495" t="s">
        <v>997</v>
      </c>
      <c r="E495" t="s">
        <v>2</v>
      </c>
      <c r="F495">
        <v>277</v>
      </c>
      <c r="G495" t="s">
        <v>998</v>
      </c>
      <c r="H495">
        <v>3</v>
      </c>
      <c r="I495">
        <v>16.25</v>
      </c>
      <c r="J495">
        <v>48.75</v>
      </c>
      <c r="K495">
        <f>+Tabella1[[#This Row],[RicavoAcquisto]]/1000</f>
        <v>4.8750000000000002E-2</v>
      </c>
      <c r="L495">
        <v>45.801484070579477</v>
      </c>
      <c r="M495">
        <v>94.551484070579477</v>
      </c>
      <c r="N495">
        <f>+Tabella1[[#This Row],[Totale Ricavo]]/1000</f>
        <v>9.4551484070579478E-2</v>
      </c>
      <c r="O495">
        <v>2272</v>
      </c>
      <c r="P495" t="s">
        <v>38</v>
      </c>
      <c r="Q495">
        <v>45246</v>
      </c>
      <c r="R495" t="s">
        <v>49</v>
      </c>
      <c r="S495" t="s">
        <v>32</v>
      </c>
      <c r="T495" t="s">
        <v>39</v>
      </c>
      <c r="U495">
        <v>11</v>
      </c>
      <c r="V495" t="s">
        <v>35</v>
      </c>
      <c r="W495">
        <v>2</v>
      </c>
      <c r="X495" t="s">
        <v>99</v>
      </c>
    </row>
    <row r="496" spans="1:24" x14ac:dyDescent="0.25">
      <c r="A496">
        <v>43</v>
      </c>
      <c r="B496">
        <v>44746</v>
      </c>
      <c r="C496">
        <v>1787</v>
      </c>
      <c r="D496" t="s">
        <v>999</v>
      </c>
      <c r="E496" t="s">
        <v>2</v>
      </c>
      <c r="F496">
        <v>2621</v>
      </c>
      <c r="G496" t="s">
        <v>1000</v>
      </c>
      <c r="H496">
        <v>2</v>
      </c>
      <c r="I496">
        <v>20.29</v>
      </c>
      <c r="J496">
        <v>40.58</v>
      </c>
      <c r="K496">
        <f>+Tabella1[[#This Row],[RicavoAcquisto]]/1000</f>
        <v>4.0579999999999998E-2</v>
      </c>
      <c r="L496">
        <v>29.370359544363811</v>
      </c>
      <c r="M496">
        <v>69.950359544363806</v>
      </c>
      <c r="N496">
        <f>+Tabella1[[#This Row],[Totale Ricavo]]/1000</f>
        <v>6.9950359544363808E-2</v>
      </c>
      <c r="O496">
        <v>3848</v>
      </c>
      <c r="P496" t="s">
        <v>30</v>
      </c>
      <c r="Q496">
        <v>45066</v>
      </c>
      <c r="R496" t="s">
        <v>49</v>
      </c>
      <c r="S496" t="s">
        <v>32</v>
      </c>
      <c r="T496" t="s">
        <v>33</v>
      </c>
      <c r="U496">
        <v>5</v>
      </c>
      <c r="V496" t="s">
        <v>57</v>
      </c>
      <c r="W496">
        <v>7</v>
      </c>
      <c r="X496" t="s">
        <v>60</v>
      </c>
    </row>
    <row r="497" spans="1:24" x14ac:dyDescent="0.25">
      <c r="A497">
        <v>20</v>
      </c>
      <c r="B497">
        <v>44870</v>
      </c>
      <c r="C497">
        <v>2690</v>
      </c>
      <c r="D497" t="s">
        <v>1001</v>
      </c>
      <c r="E497" t="s">
        <v>3</v>
      </c>
      <c r="F497">
        <v>2426</v>
      </c>
      <c r="G497" t="s">
        <v>1002</v>
      </c>
      <c r="H497">
        <v>3</v>
      </c>
      <c r="I497">
        <v>12.71</v>
      </c>
      <c r="J497">
        <v>38.130000000000003</v>
      </c>
      <c r="K497">
        <f>+Tabella1[[#This Row],[RicavoAcquisto]]/1000</f>
        <v>3.8130000000000004E-2</v>
      </c>
      <c r="L497">
        <v>61.23686101963186</v>
      </c>
      <c r="M497">
        <v>99.36686101963187</v>
      </c>
      <c r="N497">
        <f>+Tabella1[[#This Row],[Totale Ricavo]]/1000</f>
        <v>9.9366861019631866E-2</v>
      </c>
      <c r="O497">
        <v>2063</v>
      </c>
      <c r="P497" t="s">
        <v>30</v>
      </c>
      <c r="Q497">
        <v>45098</v>
      </c>
      <c r="R497" t="s">
        <v>49</v>
      </c>
      <c r="S497" t="s">
        <v>32</v>
      </c>
      <c r="T497" t="s">
        <v>33</v>
      </c>
      <c r="U497">
        <v>6</v>
      </c>
      <c r="V497" t="s">
        <v>34</v>
      </c>
      <c r="W497">
        <v>11</v>
      </c>
      <c r="X497" t="s">
        <v>35</v>
      </c>
    </row>
    <row r="498" spans="1:24" x14ac:dyDescent="0.25">
      <c r="A498">
        <v>85</v>
      </c>
      <c r="B498">
        <v>44617</v>
      </c>
      <c r="C498">
        <v>884</v>
      </c>
      <c r="D498" t="s">
        <v>1003</v>
      </c>
      <c r="E498" t="s">
        <v>4</v>
      </c>
      <c r="F498">
        <v>4874</v>
      </c>
      <c r="G498" t="s">
        <v>1004</v>
      </c>
      <c r="H498">
        <v>1</v>
      </c>
      <c r="I498">
        <v>33.19</v>
      </c>
      <c r="J498">
        <v>33.19</v>
      </c>
      <c r="K498">
        <f>+Tabella1[[#This Row],[RicavoAcquisto]]/1000</f>
        <v>3.3189999999999997E-2</v>
      </c>
      <c r="L498">
        <v>92.309472190480605</v>
      </c>
      <c r="M498">
        <v>125.4994721904806</v>
      </c>
      <c r="N498">
        <f>+Tabella1[[#This Row],[Totale Ricavo]]/1000</f>
        <v>0.1254994721904806</v>
      </c>
      <c r="O498">
        <v>3510</v>
      </c>
      <c r="P498" t="s">
        <v>38</v>
      </c>
      <c r="Q498">
        <v>45130</v>
      </c>
      <c r="R498" t="s">
        <v>31</v>
      </c>
      <c r="S498" t="s">
        <v>32</v>
      </c>
      <c r="T498" t="s">
        <v>52</v>
      </c>
      <c r="U498">
        <v>7</v>
      </c>
      <c r="V498" t="s">
        <v>60</v>
      </c>
      <c r="W498">
        <v>2</v>
      </c>
      <c r="X498" t="s">
        <v>99</v>
      </c>
    </row>
    <row r="499" spans="1:24" x14ac:dyDescent="0.25">
      <c r="A499">
        <v>369</v>
      </c>
      <c r="B499">
        <v>44914</v>
      </c>
      <c r="C499">
        <v>2443</v>
      </c>
      <c r="D499" t="s">
        <v>1005</v>
      </c>
      <c r="E499" t="s">
        <v>3</v>
      </c>
      <c r="F499">
        <v>4123</v>
      </c>
      <c r="G499" t="s">
        <v>1006</v>
      </c>
      <c r="H499">
        <v>1</v>
      </c>
      <c r="I499">
        <v>32.39</v>
      </c>
      <c r="J499">
        <v>32.39</v>
      </c>
      <c r="K499">
        <f>+Tabella1[[#This Row],[RicavoAcquisto]]/1000</f>
        <v>3.2390000000000002E-2</v>
      </c>
      <c r="L499">
        <v>23.751730046896721</v>
      </c>
      <c r="M499">
        <v>56.141730046896726</v>
      </c>
      <c r="N499">
        <f>+Tabella1[[#This Row],[Totale Ricavo]]/1000</f>
        <v>5.6141730046896723E-2</v>
      </c>
      <c r="O499">
        <v>3404</v>
      </c>
      <c r="P499" t="s">
        <v>30</v>
      </c>
      <c r="Q499">
        <v>45288</v>
      </c>
      <c r="R499" t="s">
        <v>49</v>
      </c>
      <c r="S499" t="s">
        <v>32</v>
      </c>
      <c r="T499" t="s">
        <v>39</v>
      </c>
      <c r="U499">
        <v>12</v>
      </c>
      <c r="V499" t="s">
        <v>40</v>
      </c>
      <c r="W499">
        <v>12</v>
      </c>
      <c r="X499" t="s">
        <v>40</v>
      </c>
    </row>
    <row r="500" spans="1:24" x14ac:dyDescent="0.25">
      <c r="A500">
        <v>236</v>
      </c>
      <c r="B500">
        <v>44628</v>
      </c>
      <c r="C500">
        <v>447</v>
      </c>
      <c r="D500" t="s">
        <v>1007</v>
      </c>
      <c r="E500" t="s">
        <v>3</v>
      </c>
      <c r="F500">
        <v>4661</v>
      </c>
      <c r="G500" t="s">
        <v>1008</v>
      </c>
      <c r="H500">
        <v>1</v>
      </c>
      <c r="I500">
        <v>24.59</v>
      </c>
      <c r="J500">
        <v>24.59</v>
      </c>
      <c r="K500">
        <f>+Tabella1[[#This Row],[RicavoAcquisto]]/1000</f>
        <v>2.4590000000000001E-2</v>
      </c>
      <c r="L500">
        <v>53.445605652629723</v>
      </c>
      <c r="M500">
        <v>78.035605652629727</v>
      </c>
      <c r="N500">
        <f>+Tabella1[[#This Row],[Totale Ricavo]]/1000</f>
        <v>7.8035605652629722E-2</v>
      </c>
      <c r="O500">
        <v>1704</v>
      </c>
      <c r="P500" t="s">
        <v>30</v>
      </c>
      <c r="Q500">
        <v>45019</v>
      </c>
      <c r="R500" t="s">
        <v>31</v>
      </c>
      <c r="S500" t="s">
        <v>32</v>
      </c>
      <c r="T500" t="s">
        <v>33</v>
      </c>
      <c r="U500">
        <v>4</v>
      </c>
      <c r="V500" t="s">
        <v>68</v>
      </c>
      <c r="W500">
        <v>3</v>
      </c>
      <c r="X500" t="s">
        <v>54</v>
      </c>
    </row>
    <row r="501" spans="1:24" x14ac:dyDescent="0.25">
      <c r="A501">
        <v>446</v>
      </c>
      <c r="B501">
        <v>44681</v>
      </c>
      <c r="C501">
        <v>841</v>
      </c>
      <c r="D501" t="s">
        <v>1009</v>
      </c>
      <c r="E501" t="s">
        <v>3</v>
      </c>
      <c r="F501">
        <v>3260</v>
      </c>
      <c r="G501" t="s">
        <v>1010</v>
      </c>
      <c r="H501">
        <v>1</v>
      </c>
      <c r="I501">
        <v>16.77</v>
      </c>
      <c r="J501">
        <v>16.77</v>
      </c>
      <c r="K501">
        <f>+Tabella1[[#This Row],[RicavoAcquisto]]/1000</f>
        <v>1.677E-2</v>
      </c>
      <c r="L501">
        <v>31.295339866074269</v>
      </c>
      <c r="M501">
        <v>48.065339866074268</v>
      </c>
      <c r="N501">
        <f>+Tabella1[[#This Row],[Totale Ricavo]]/1000</f>
        <v>4.8065339866074266E-2</v>
      </c>
      <c r="O501">
        <v>4430</v>
      </c>
      <c r="P501" t="s">
        <v>30</v>
      </c>
      <c r="Q501">
        <v>45126</v>
      </c>
      <c r="R501" t="s">
        <v>49</v>
      </c>
      <c r="S501" t="s">
        <v>32</v>
      </c>
      <c r="T501" t="s">
        <v>52</v>
      </c>
      <c r="U501">
        <v>7</v>
      </c>
      <c r="V501" t="s">
        <v>60</v>
      </c>
      <c r="W501">
        <v>4</v>
      </c>
      <c r="X501" t="s">
        <v>68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2C33B-FDB4-494B-B972-C5B35EBF2E33}">
  <dimension ref="A3:B16"/>
  <sheetViews>
    <sheetView workbookViewId="0">
      <selection activeCell="G27" sqref="G27"/>
    </sheetView>
  </sheetViews>
  <sheetFormatPr defaultRowHeight="15" x14ac:dyDescent="0.25"/>
  <cols>
    <col min="1" max="1" width="18.28515625" bestFit="1" customWidth="1"/>
    <col min="2" max="2" width="30.85546875" bestFit="1" customWidth="1"/>
  </cols>
  <sheetData>
    <row r="3" spans="1:2" x14ac:dyDescent="0.25">
      <c r="A3" s="5" t="s">
        <v>0</v>
      </c>
      <c r="B3" t="s">
        <v>1038</v>
      </c>
    </row>
    <row r="4" spans="1:2" x14ac:dyDescent="0.25">
      <c r="A4" s="6" t="s">
        <v>41</v>
      </c>
      <c r="B4" s="9">
        <v>524.28571428571433</v>
      </c>
    </row>
    <row r="5" spans="1:2" x14ac:dyDescent="0.25">
      <c r="A5" s="6" t="s">
        <v>99</v>
      </c>
      <c r="B5" s="9">
        <v>544.64102564102564</v>
      </c>
    </row>
    <row r="6" spans="1:2" x14ac:dyDescent="0.25">
      <c r="A6" s="6" t="s">
        <v>54</v>
      </c>
      <c r="B6" s="9">
        <v>506.15686274509807</v>
      </c>
    </row>
    <row r="7" spans="1:2" x14ac:dyDescent="0.25">
      <c r="A7" s="6" t="s">
        <v>68</v>
      </c>
      <c r="B7" s="9">
        <v>442.88235294117646</v>
      </c>
    </row>
    <row r="8" spans="1:2" x14ac:dyDescent="0.25">
      <c r="A8" s="6" t="s">
        <v>57</v>
      </c>
      <c r="B8" s="9">
        <v>390</v>
      </c>
    </row>
    <row r="9" spans="1:2" x14ac:dyDescent="0.25">
      <c r="A9" s="6" t="s">
        <v>34</v>
      </c>
      <c r="B9" s="9">
        <v>374.79487179487177</v>
      </c>
    </row>
    <row r="10" spans="1:2" x14ac:dyDescent="0.25">
      <c r="A10" s="6" t="s">
        <v>60</v>
      </c>
      <c r="B10" s="9">
        <v>359.53846153846155</v>
      </c>
    </row>
    <row r="11" spans="1:2" x14ac:dyDescent="0.25">
      <c r="A11" s="6" t="s">
        <v>46</v>
      </c>
      <c r="B11" s="9">
        <v>327.42553191489361</v>
      </c>
    </row>
    <row r="12" spans="1:2" x14ac:dyDescent="0.25">
      <c r="A12" s="6" t="s">
        <v>53</v>
      </c>
      <c r="B12" s="9">
        <v>290.70270270270271</v>
      </c>
    </row>
    <row r="13" spans="1:2" x14ac:dyDescent="0.25">
      <c r="A13" s="6" t="s">
        <v>63</v>
      </c>
      <c r="B13" s="9">
        <v>251.31428571428572</v>
      </c>
    </row>
    <row r="14" spans="1:2" x14ac:dyDescent="0.25">
      <c r="A14" s="6" t="s">
        <v>35</v>
      </c>
      <c r="B14" s="9">
        <v>233</v>
      </c>
    </row>
    <row r="15" spans="1:2" x14ac:dyDescent="0.25">
      <c r="A15" s="6" t="s">
        <v>40</v>
      </c>
      <c r="B15" s="9">
        <v>214.5952380952381</v>
      </c>
    </row>
    <row r="16" spans="1:2" x14ac:dyDescent="0.25">
      <c r="A16" s="6" t="s">
        <v>5</v>
      </c>
      <c r="B16" s="7">
        <v>377.58199999999999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7BB119-BDA0-416C-9595-3C4952BC0D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18</vt:i4>
      </vt:variant>
    </vt:vector>
  </HeadingPairs>
  <TitlesOfParts>
    <vt:vector size="18" baseType="lpstr">
      <vt:lpstr>Generale Totale</vt:lpstr>
      <vt:lpstr>Analisi 1,5</vt:lpstr>
      <vt:lpstr>Analisi 2</vt:lpstr>
      <vt:lpstr>Analisi 3</vt:lpstr>
      <vt:lpstr>Analisi 4</vt:lpstr>
      <vt:lpstr>Analisi 6</vt:lpstr>
      <vt:lpstr>Analisi 7</vt:lpstr>
      <vt:lpstr>Analisi 8</vt:lpstr>
      <vt:lpstr>Excel Aggiuntive+</vt:lpstr>
      <vt:lpstr>DB-Recensioni</vt:lpstr>
      <vt:lpstr>SQL2</vt:lpstr>
      <vt:lpstr>SQL4</vt:lpstr>
      <vt:lpstr>SQL 3</vt:lpstr>
      <vt:lpstr>SQL 4 </vt:lpstr>
      <vt:lpstr>SQL 9</vt:lpstr>
      <vt:lpstr>Top 5 Cliente</vt:lpstr>
      <vt:lpstr>RAW</vt:lpstr>
      <vt:lpstr>Diff-gg-Spedizione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margot stefa</dc:creator>
  <cp:lastModifiedBy>margot stefa</cp:lastModifiedBy>
  <dcterms:created xsi:type="dcterms:W3CDTF">2024-01-13T12:19:26Z</dcterms:created>
  <dcterms:modified xsi:type="dcterms:W3CDTF">2024-01-15T09:09:40Z</dcterms:modified>
</cp:coreProperties>
</file>